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90" windowWidth="15600" windowHeight="11295" tabRatio="665"/>
  </bookViews>
  <sheets>
    <sheet name="MonitoringPlan_DRAFT_v3" sheetId="12" r:id="rId1"/>
    <sheet name="New MLIDs" sheetId="18" r:id="rId2"/>
    <sheet name="PriorityScoring_AUs" sheetId="14" r:id="rId3"/>
  </sheets>
  <externalReferences>
    <externalReference r:id="rId4"/>
  </externalReferences>
  <definedNames>
    <definedName name="_xlnm._FilterDatabase" localSheetId="0" hidden="1">MonitoringPlan_DRAFT_v3!$A$7:$M$326</definedName>
    <definedName name="_xlnm._FilterDatabase" localSheetId="2" hidden="1">PriorityScoring_AUs!$A$1:$X$902</definedName>
  </definedNames>
  <calcPr calcId="145621"/>
</workbook>
</file>

<file path=xl/calcChain.xml><?xml version="1.0" encoding="utf-8"?>
<calcChain xmlns="http://schemas.openxmlformats.org/spreadsheetml/2006/main">
  <c r="G122" i="12" l="1"/>
  <c r="G121" i="12"/>
  <c r="G120" i="12"/>
  <c r="G119" i="12"/>
  <c r="G118" i="12"/>
  <c r="G123" i="12"/>
  <c r="C123" i="12"/>
  <c r="K136" i="12"/>
  <c r="J136" i="12"/>
  <c r="I136" i="12"/>
  <c r="H136" i="12"/>
  <c r="G136" i="12"/>
  <c r="F136" i="12"/>
  <c r="D136" i="12"/>
  <c r="C136" i="12"/>
  <c r="B136" i="12"/>
  <c r="K135" i="12"/>
  <c r="J135" i="12"/>
  <c r="I135" i="12"/>
  <c r="H135" i="12"/>
  <c r="G135" i="12"/>
  <c r="F135" i="12"/>
  <c r="D135" i="12"/>
  <c r="C135" i="12"/>
  <c r="B135" i="12"/>
  <c r="K134" i="12"/>
  <c r="J134" i="12"/>
  <c r="I134" i="12"/>
  <c r="H134" i="12"/>
  <c r="G134" i="12"/>
  <c r="F134" i="12"/>
  <c r="D134" i="12"/>
  <c r="C134" i="12"/>
  <c r="B134" i="12"/>
  <c r="K133" i="12"/>
  <c r="J133" i="12"/>
  <c r="I133" i="12"/>
  <c r="H133" i="12"/>
  <c r="G133" i="12"/>
  <c r="F133" i="12"/>
  <c r="D133" i="12"/>
  <c r="C133" i="12"/>
  <c r="B133" i="12"/>
  <c r="K132" i="12"/>
  <c r="J132" i="12"/>
  <c r="F132" i="12"/>
  <c r="K131" i="12"/>
  <c r="J131" i="12"/>
  <c r="I131" i="12"/>
  <c r="H131" i="12"/>
  <c r="G131" i="12"/>
  <c r="F131" i="12"/>
  <c r="D131" i="12"/>
  <c r="C131" i="12"/>
  <c r="B131" i="12"/>
  <c r="K130" i="12"/>
  <c r="J130" i="12"/>
  <c r="F130" i="12"/>
  <c r="K129" i="12"/>
  <c r="J129" i="12"/>
  <c r="I129" i="12"/>
  <c r="H129" i="12"/>
  <c r="G129" i="12"/>
  <c r="F129" i="12"/>
  <c r="D129" i="12"/>
  <c r="C129" i="12"/>
  <c r="B129" i="12"/>
  <c r="K128" i="12"/>
  <c r="J128" i="12"/>
  <c r="F128" i="12"/>
  <c r="K127" i="12"/>
  <c r="J127" i="12"/>
  <c r="I127" i="12"/>
  <c r="H127" i="12"/>
  <c r="G127" i="12"/>
  <c r="F127" i="12"/>
  <c r="D127" i="12"/>
  <c r="C127" i="12"/>
  <c r="B127" i="12"/>
  <c r="K126" i="12"/>
  <c r="J126" i="12"/>
  <c r="I126" i="12"/>
  <c r="H126" i="12"/>
  <c r="G126" i="12"/>
  <c r="F126" i="12"/>
  <c r="D126" i="12"/>
  <c r="C126" i="12"/>
  <c r="B126" i="12"/>
  <c r="K125" i="12"/>
  <c r="J125" i="12"/>
  <c r="I125" i="12"/>
  <c r="H125" i="12"/>
  <c r="G125" i="12"/>
  <c r="F125" i="12"/>
  <c r="D125" i="12"/>
  <c r="C125" i="12"/>
  <c r="B125" i="12"/>
  <c r="K124" i="12"/>
  <c r="J124" i="12"/>
  <c r="F124" i="12"/>
  <c r="K123" i="12"/>
  <c r="J123" i="12"/>
  <c r="I123" i="12"/>
  <c r="H123" i="12"/>
  <c r="F123" i="12"/>
  <c r="D123" i="12"/>
  <c r="B123" i="12"/>
  <c r="K122" i="12"/>
  <c r="J122" i="12"/>
  <c r="H122" i="12"/>
  <c r="F122" i="12"/>
  <c r="K121" i="12"/>
  <c r="J121" i="12"/>
  <c r="H121" i="12"/>
  <c r="F121" i="12"/>
  <c r="K120" i="12"/>
  <c r="J120" i="12"/>
  <c r="H120" i="12"/>
  <c r="F120" i="12"/>
  <c r="K119" i="12"/>
  <c r="J119" i="12"/>
  <c r="H119" i="12"/>
  <c r="F119" i="12"/>
  <c r="K118" i="12"/>
  <c r="J118" i="12"/>
  <c r="H118" i="12"/>
  <c r="F118" i="12"/>
  <c r="K117" i="12"/>
  <c r="J117" i="12"/>
  <c r="I117" i="12"/>
  <c r="H117" i="12"/>
  <c r="G117" i="12"/>
  <c r="F117" i="12"/>
  <c r="D117" i="12"/>
  <c r="C117" i="12"/>
  <c r="B117" i="12"/>
  <c r="K116" i="12"/>
  <c r="J116" i="12"/>
  <c r="H116" i="12"/>
  <c r="G116" i="12"/>
  <c r="F116" i="12"/>
  <c r="K81" i="12"/>
  <c r="J81" i="12"/>
  <c r="I81" i="12"/>
  <c r="H81" i="12"/>
  <c r="G81" i="12"/>
  <c r="F81" i="12"/>
  <c r="D81" i="12"/>
  <c r="C81" i="12"/>
  <c r="B81" i="12"/>
  <c r="K80" i="12"/>
  <c r="J80" i="12"/>
  <c r="I80" i="12"/>
  <c r="H80" i="12"/>
  <c r="G80" i="12"/>
  <c r="F80" i="12"/>
  <c r="D80" i="12"/>
  <c r="C80" i="12"/>
  <c r="B80" i="12"/>
  <c r="K79" i="12"/>
  <c r="J79" i="12"/>
  <c r="I79" i="12"/>
  <c r="H79" i="12"/>
  <c r="G79" i="12"/>
  <c r="F79" i="12"/>
  <c r="D79" i="12"/>
  <c r="C79" i="12"/>
  <c r="B79" i="12"/>
  <c r="K78" i="12"/>
  <c r="J78" i="12"/>
  <c r="I78" i="12"/>
  <c r="H78" i="12"/>
  <c r="G78" i="12"/>
  <c r="F78" i="12"/>
  <c r="D78" i="12"/>
  <c r="C78" i="12"/>
  <c r="B78" i="12"/>
  <c r="K77" i="12"/>
  <c r="J77" i="12"/>
  <c r="I77" i="12"/>
  <c r="H77" i="12"/>
  <c r="G77" i="12"/>
  <c r="F77" i="12"/>
  <c r="D77" i="12"/>
  <c r="C77" i="12"/>
  <c r="B77" i="12"/>
  <c r="K76" i="12"/>
  <c r="J76" i="12"/>
  <c r="I76" i="12"/>
  <c r="H76" i="12"/>
  <c r="G76" i="12"/>
  <c r="F76" i="12"/>
  <c r="D76" i="12"/>
  <c r="C76" i="12"/>
  <c r="B76" i="12"/>
  <c r="K75" i="12"/>
  <c r="J75" i="12"/>
  <c r="I75" i="12"/>
  <c r="H75" i="12"/>
  <c r="G75" i="12"/>
  <c r="F75" i="12"/>
  <c r="D75" i="12"/>
  <c r="C75" i="12"/>
  <c r="B75" i="12"/>
  <c r="K74" i="12"/>
  <c r="J74" i="12"/>
  <c r="I74" i="12"/>
  <c r="H74" i="12"/>
  <c r="G74" i="12"/>
  <c r="F74" i="12"/>
  <c r="D74" i="12"/>
  <c r="C74" i="12"/>
  <c r="B74" i="12"/>
  <c r="K73" i="12"/>
  <c r="J73" i="12"/>
  <c r="I73" i="12"/>
  <c r="H73" i="12"/>
  <c r="G73" i="12"/>
  <c r="F73" i="12"/>
  <c r="D73" i="12"/>
  <c r="C73" i="12"/>
  <c r="B73" i="12"/>
  <c r="K72" i="12"/>
  <c r="J72" i="12"/>
  <c r="I72" i="12"/>
  <c r="H72" i="12"/>
  <c r="G72" i="12"/>
  <c r="F72" i="12"/>
  <c r="D72" i="12"/>
  <c r="C72" i="12"/>
  <c r="B72" i="12"/>
  <c r="K71" i="12"/>
  <c r="J71" i="12"/>
  <c r="I71" i="12"/>
  <c r="H71" i="12"/>
  <c r="G71" i="12"/>
  <c r="F71" i="12"/>
  <c r="D71" i="12"/>
  <c r="C71" i="12"/>
  <c r="B71" i="12"/>
  <c r="K70" i="12"/>
  <c r="J70" i="12"/>
  <c r="I70" i="12"/>
  <c r="H70" i="12"/>
  <c r="G70" i="12"/>
  <c r="F70" i="12"/>
  <c r="D70" i="12"/>
  <c r="C70" i="12"/>
  <c r="B70" i="12"/>
  <c r="K69" i="12"/>
  <c r="J69" i="12"/>
  <c r="I69" i="12"/>
  <c r="H69" i="12"/>
  <c r="G69" i="12"/>
  <c r="F69" i="12"/>
  <c r="D69" i="12"/>
  <c r="C69" i="12"/>
  <c r="B69" i="12"/>
  <c r="K68" i="12"/>
  <c r="J68" i="12"/>
  <c r="I68" i="12"/>
  <c r="H68" i="12"/>
  <c r="G68" i="12"/>
  <c r="F68" i="12"/>
  <c r="D68" i="12"/>
  <c r="C68" i="12"/>
  <c r="B68" i="12"/>
  <c r="K67" i="12"/>
  <c r="J67" i="12"/>
  <c r="I67" i="12"/>
  <c r="H67" i="12"/>
  <c r="G67" i="12"/>
  <c r="F67" i="12"/>
  <c r="D67" i="12"/>
  <c r="C67" i="12"/>
  <c r="B67" i="12"/>
  <c r="K66" i="12"/>
  <c r="J66" i="12"/>
  <c r="I66" i="12"/>
  <c r="H66" i="12"/>
  <c r="G66" i="12"/>
  <c r="F66" i="12"/>
  <c r="D66" i="12"/>
  <c r="C66" i="12"/>
  <c r="B66" i="12"/>
  <c r="K65" i="12"/>
  <c r="J65" i="12"/>
  <c r="I65" i="12"/>
  <c r="H65" i="12"/>
  <c r="G65" i="12"/>
  <c r="F65" i="12"/>
  <c r="D65" i="12"/>
  <c r="C65" i="12"/>
  <c r="B65" i="12"/>
  <c r="K64" i="12"/>
  <c r="J64" i="12"/>
  <c r="I64" i="12"/>
  <c r="H64" i="12"/>
  <c r="G64" i="12"/>
  <c r="F64" i="12"/>
  <c r="D64" i="12"/>
  <c r="C64" i="12"/>
  <c r="B64" i="12"/>
  <c r="K63" i="12"/>
  <c r="J63" i="12"/>
  <c r="I63" i="12"/>
  <c r="H63" i="12"/>
  <c r="G63" i="12"/>
  <c r="F63" i="12"/>
  <c r="D63" i="12"/>
  <c r="C63" i="12"/>
  <c r="B63" i="12"/>
  <c r="K62" i="12"/>
  <c r="J62" i="12"/>
  <c r="I62" i="12"/>
  <c r="H62" i="12"/>
  <c r="G62" i="12"/>
  <c r="F62" i="12"/>
  <c r="D62" i="12"/>
  <c r="C62" i="12"/>
  <c r="B62" i="12"/>
  <c r="K61" i="12"/>
  <c r="J61" i="12"/>
  <c r="I61" i="12"/>
  <c r="H61" i="12"/>
  <c r="G61" i="12"/>
  <c r="F61" i="12"/>
  <c r="D61" i="12"/>
  <c r="C61" i="12"/>
  <c r="B61" i="12"/>
  <c r="K60" i="12"/>
  <c r="J60" i="12"/>
  <c r="I60" i="12"/>
  <c r="H60" i="12"/>
  <c r="G60" i="12"/>
  <c r="F60" i="12"/>
  <c r="D60" i="12"/>
  <c r="C60" i="12"/>
  <c r="B60" i="12"/>
  <c r="K59" i="12"/>
  <c r="J59" i="12"/>
  <c r="I59" i="12"/>
  <c r="H59" i="12"/>
  <c r="G59" i="12"/>
  <c r="F59" i="12"/>
  <c r="D59" i="12"/>
  <c r="C59" i="12"/>
  <c r="B59" i="12"/>
  <c r="K58" i="12"/>
  <c r="J58" i="12"/>
  <c r="I58" i="12"/>
  <c r="H58" i="12"/>
  <c r="G58" i="12"/>
  <c r="F58" i="12"/>
  <c r="D58" i="12"/>
  <c r="C58" i="12"/>
  <c r="B58" i="12"/>
  <c r="K57" i="12"/>
  <c r="J57" i="12"/>
  <c r="I57" i="12"/>
  <c r="H57" i="12"/>
  <c r="G57" i="12"/>
  <c r="F57" i="12"/>
  <c r="D57" i="12"/>
  <c r="C57" i="12"/>
  <c r="B57" i="12"/>
  <c r="K56" i="12"/>
  <c r="J56" i="12"/>
  <c r="I56" i="12"/>
  <c r="H56" i="12"/>
  <c r="G56" i="12"/>
  <c r="F56" i="12"/>
  <c r="D56" i="12"/>
  <c r="C56" i="12"/>
  <c r="B56" i="12"/>
  <c r="K55" i="12"/>
  <c r="J55" i="12"/>
  <c r="I55" i="12"/>
  <c r="H55" i="12"/>
  <c r="G55" i="12"/>
  <c r="F55" i="12"/>
  <c r="D55" i="12"/>
  <c r="C55" i="12"/>
  <c r="B55" i="12"/>
  <c r="I215" i="12" l="1"/>
  <c r="H215" i="12"/>
  <c r="G215" i="12"/>
  <c r="F215" i="12"/>
  <c r="D215" i="12"/>
  <c r="C215" i="12"/>
  <c r="I214" i="12"/>
  <c r="H214" i="12"/>
  <c r="G214" i="12"/>
  <c r="F214" i="12"/>
  <c r="D214" i="12"/>
  <c r="C214" i="12"/>
  <c r="B214" i="12"/>
  <c r="I213" i="12"/>
  <c r="H213" i="12"/>
  <c r="G213" i="12"/>
  <c r="F213" i="12"/>
  <c r="D213" i="12"/>
  <c r="C213" i="12"/>
  <c r="B213" i="12"/>
  <c r="I212" i="12"/>
  <c r="H212" i="12"/>
  <c r="G212" i="12"/>
  <c r="F212" i="12"/>
  <c r="D212" i="12"/>
  <c r="C212" i="12"/>
  <c r="B212" i="12"/>
  <c r="I211" i="12"/>
  <c r="H211" i="12"/>
  <c r="G211" i="12"/>
  <c r="F211" i="12"/>
  <c r="D211" i="12"/>
  <c r="C211" i="12"/>
  <c r="B211" i="12"/>
  <c r="K210" i="12"/>
  <c r="J210" i="12"/>
  <c r="I210" i="12"/>
  <c r="H210" i="12"/>
  <c r="G210" i="12"/>
  <c r="F210" i="12"/>
  <c r="D210" i="12"/>
  <c r="C210" i="12"/>
  <c r="B210" i="12"/>
  <c r="K209" i="12"/>
  <c r="J209" i="12"/>
  <c r="I209" i="12"/>
  <c r="H209" i="12"/>
  <c r="G209" i="12"/>
  <c r="F209" i="12"/>
  <c r="D209" i="12"/>
  <c r="C209" i="12"/>
  <c r="B209" i="12"/>
  <c r="K208" i="12"/>
  <c r="J208" i="12"/>
  <c r="I208" i="12"/>
  <c r="H208" i="12"/>
  <c r="G208" i="12"/>
  <c r="F208" i="12"/>
  <c r="D208" i="12"/>
  <c r="C208" i="12"/>
  <c r="B208" i="12"/>
  <c r="K207" i="12"/>
  <c r="J207" i="12"/>
  <c r="I207" i="12"/>
  <c r="H207" i="12"/>
  <c r="G207" i="12"/>
  <c r="F207" i="12"/>
  <c r="D207" i="12"/>
  <c r="C207" i="12"/>
  <c r="I20" i="12"/>
  <c r="H20" i="12"/>
  <c r="G20" i="12"/>
  <c r="F20" i="12"/>
  <c r="D20" i="12"/>
  <c r="C20" i="12"/>
  <c r="B20" i="12"/>
  <c r="I19" i="12"/>
  <c r="H19" i="12"/>
  <c r="G19" i="12"/>
  <c r="F19" i="12"/>
  <c r="D19" i="12"/>
  <c r="C19" i="12"/>
  <c r="B19" i="12"/>
  <c r="K18" i="12"/>
  <c r="J18" i="12"/>
  <c r="I18" i="12"/>
  <c r="H18" i="12"/>
  <c r="G18" i="12"/>
  <c r="F18" i="12"/>
  <c r="D18" i="12"/>
  <c r="C18" i="12"/>
  <c r="B18" i="12"/>
  <c r="K17" i="12"/>
  <c r="J17" i="12"/>
  <c r="I17" i="12"/>
  <c r="H17" i="12"/>
  <c r="G17" i="12"/>
  <c r="F17" i="12"/>
  <c r="D17" i="12"/>
  <c r="C17" i="12"/>
  <c r="B17" i="12"/>
  <c r="K16" i="12"/>
  <c r="J16" i="12"/>
  <c r="I16" i="12"/>
  <c r="H16" i="12"/>
  <c r="G16" i="12"/>
  <c r="F16" i="12"/>
  <c r="D16" i="12"/>
  <c r="C16" i="12"/>
  <c r="B16" i="12"/>
</calcChain>
</file>

<file path=xl/sharedStrings.xml><?xml version="1.0" encoding="utf-8"?>
<sst xmlns="http://schemas.openxmlformats.org/spreadsheetml/2006/main" count="9642" uniqueCount="2348">
  <si>
    <t>Health Department</t>
  </si>
  <si>
    <t>Bear River</t>
  </si>
  <si>
    <t>Bear Lake</t>
  </si>
  <si>
    <t>Bear Lake SP @ Camp Hunt BSA</t>
  </si>
  <si>
    <t>Bear Lake SP @ Rendezvous Beach</t>
  </si>
  <si>
    <t>Willard Bay</t>
  </si>
  <si>
    <t>Willard Bay SP @ Eagle Beach</t>
  </si>
  <si>
    <t>Willard Bay SP @ Pelican Beach</t>
  </si>
  <si>
    <t>Hyrum Reservoir</t>
  </si>
  <si>
    <t>Hyrum State Park @ Day Use Area</t>
  </si>
  <si>
    <t>Palisade SP @ Pioneer Beach</t>
  </si>
  <si>
    <t>Palisade SP @ San Pitch Beach</t>
  </si>
  <si>
    <t>Yuba Lake SP @ North Beach</t>
  </si>
  <si>
    <t>Yuba Lake SP @ West Beach</t>
  </si>
  <si>
    <t>Yuba Lake SP @ East Beach (Eagle View)</t>
  </si>
  <si>
    <t>Yuba Lake SP @ Painted Rocks</t>
  </si>
  <si>
    <t>Otter Creek Reservoir</t>
  </si>
  <si>
    <t>Otter Creek SP @ Beach Access</t>
  </si>
  <si>
    <t>Piute</t>
  </si>
  <si>
    <t>Piute SP @ West Beach</t>
  </si>
  <si>
    <t>Davis County</t>
  </si>
  <si>
    <t>Farmington Pond</t>
  </si>
  <si>
    <t>Mueller Park Pond</t>
  </si>
  <si>
    <t>Syracuse pond</t>
  </si>
  <si>
    <t>Millsite Reservoir</t>
  </si>
  <si>
    <t>Millsite Reservoir West of State Park @ Beach</t>
  </si>
  <si>
    <t>Scofield Reservoir</t>
  </si>
  <si>
    <t>Scofield State Park @ Mountain View</t>
  </si>
  <si>
    <t>Sand Hollow Reservoir</t>
  </si>
  <si>
    <t>Sand Hollow SP @ Day Use Beach</t>
  </si>
  <si>
    <t>Sand Hollow SP @ South of Boat Ramp</t>
  </si>
  <si>
    <t>Gunlock Reservoir</t>
  </si>
  <si>
    <t>Quail Creek Reservoir</t>
  </si>
  <si>
    <t>Rockport Reservoir</t>
  </si>
  <si>
    <t>Echo Reservoir</t>
  </si>
  <si>
    <t>Echo Reservoir @ Echo Resort Boat Launch</t>
  </si>
  <si>
    <t>Calder Reservoir</t>
  </si>
  <si>
    <t>Pelican Lake</t>
  </si>
  <si>
    <t>Red Fleet Reservoir</t>
  </si>
  <si>
    <t>Pyramid Lake</t>
  </si>
  <si>
    <t>Scout Lake</t>
  </si>
  <si>
    <t>Starvation State Park @ Indian Bay Day Use Area</t>
  </si>
  <si>
    <t>Starvation State Park @Knights Hollow Day Use Area</t>
  </si>
  <si>
    <t>Lyman Lake</t>
  </si>
  <si>
    <t>Moon Lake</t>
  </si>
  <si>
    <t>Utah County</t>
  </si>
  <si>
    <t>Spanish Fork Reservoir</t>
  </si>
  <si>
    <t>Utah Lake</t>
  </si>
  <si>
    <t>Deer Creek</t>
  </si>
  <si>
    <t>Jordanelle</t>
  </si>
  <si>
    <t>Jordanelle SP @ Hailstone Middle Beach</t>
  </si>
  <si>
    <t>East Canyon Reservoir</t>
  </si>
  <si>
    <t>Gunnison Bend Reservoir</t>
  </si>
  <si>
    <t>Mill Creek</t>
  </si>
  <si>
    <t>Salt Lake County</t>
  </si>
  <si>
    <t>Pack Creek</t>
  </si>
  <si>
    <t>MLID</t>
  </si>
  <si>
    <t>Newton Reservoir west of parking lot</t>
  </si>
  <si>
    <t>Hobbs Reservoir 01 Bl U.S. Highway 89</t>
  </si>
  <si>
    <t>Weber Basin Job Corp pond south of facility</t>
  </si>
  <si>
    <t>Steed Pond north side</t>
  </si>
  <si>
    <t>Maybey Pond east side boat dock</t>
  </si>
  <si>
    <t>Kaysville Pond</t>
  </si>
  <si>
    <t>Holmes Reservior near southeast end of dam</t>
  </si>
  <si>
    <t>Clinton Pond</t>
  </si>
  <si>
    <t>Bountiful Pond near inlet</t>
  </si>
  <si>
    <t>Adams Reservoir</t>
  </si>
  <si>
    <t>N Fk Holmes Creek 1 mile AB USFS boundary</t>
  </si>
  <si>
    <t>Watershed Management Unit</t>
  </si>
  <si>
    <t>LONNAD83DD</t>
  </si>
  <si>
    <t>LATNAD83DD</t>
  </si>
  <si>
    <t>River/Stream</t>
  </si>
  <si>
    <t>Jordan River/Utah Lake</t>
  </si>
  <si>
    <t>undefined</t>
  </si>
  <si>
    <t>Weber River</t>
  </si>
  <si>
    <t>UT16010204-011_00</t>
  </si>
  <si>
    <t>Lake</t>
  </si>
  <si>
    <t>Mantua Reservoir</t>
  </si>
  <si>
    <t>UT-L-16010204-033_00</t>
  </si>
  <si>
    <t>Mantua Reservoir at Maple Creek inlet</t>
  </si>
  <si>
    <t>Facility Other</t>
  </si>
  <si>
    <t>Mantua Reservoir Tributaries</t>
  </si>
  <si>
    <t>Canal Drainage</t>
  </si>
  <si>
    <t>Bear River-1</t>
  </si>
  <si>
    <t>UT16010204-003_00</t>
  </si>
  <si>
    <t>Bear River Lower-East</t>
  </si>
  <si>
    <t>UT16010204-002_00</t>
  </si>
  <si>
    <t>Box Elder Creek-1</t>
  </si>
  <si>
    <t>UT16010204-001_00</t>
  </si>
  <si>
    <t>Box Elder Creek-2</t>
  </si>
  <si>
    <t>UT16010204-005_00</t>
  </si>
  <si>
    <t>Canal Transport</t>
  </si>
  <si>
    <t>Middle Bear East</t>
  </si>
  <si>
    <t>UT16010204-007_00</t>
  </si>
  <si>
    <t>Bear River-2</t>
  </si>
  <si>
    <t>UT16010204-008_00</t>
  </si>
  <si>
    <t>Malad River-1</t>
  </si>
  <si>
    <t>UT16010204-006_00</t>
  </si>
  <si>
    <t>Malad River-2</t>
  </si>
  <si>
    <t>UT16010204-010_00</t>
  </si>
  <si>
    <t>Newton Creek</t>
  </si>
  <si>
    <t>UT16010202-002_00</t>
  </si>
  <si>
    <t>The Slough</t>
  </si>
  <si>
    <t>UT16010202-014_00</t>
  </si>
  <si>
    <t>Newton Reservoir</t>
  </si>
  <si>
    <t>UT-L-16010202-013_00</t>
  </si>
  <si>
    <t>Clarkston Creek</t>
  </si>
  <si>
    <t>UT16010202-013_00</t>
  </si>
  <si>
    <t>Bear River-3</t>
  </si>
  <si>
    <t>UT16010202-004_00</t>
  </si>
  <si>
    <t>Summit Creek Lower</t>
  </si>
  <si>
    <t>UT16010202-005_00</t>
  </si>
  <si>
    <t>Summit Creek Upper</t>
  </si>
  <si>
    <t>UT16010202-011_00</t>
  </si>
  <si>
    <t>Cub River</t>
  </si>
  <si>
    <t>UT16010202-010_00</t>
  </si>
  <si>
    <t>UT16010203-008_00</t>
  </si>
  <si>
    <t>Cherry Creek</t>
  </si>
  <si>
    <t>UT16010202-007_00</t>
  </si>
  <si>
    <t>UT16010202-009_00</t>
  </si>
  <si>
    <t>High Creek Lower</t>
  </si>
  <si>
    <t>UT16010202-008_00</t>
  </si>
  <si>
    <t>High Creek Upper</t>
  </si>
  <si>
    <t>UT16010202-012_00</t>
  </si>
  <si>
    <t>Hopkins Slough</t>
  </si>
  <si>
    <t>UT16010202-003_00</t>
  </si>
  <si>
    <t>City Creek</t>
  </si>
  <si>
    <t>UT16010202-006_00</t>
  </si>
  <si>
    <t>Clay Slough</t>
  </si>
  <si>
    <t>UT16010202-015_00</t>
  </si>
  <si>
    <t>Little Bear River-1</t>
  </si>
  <si>
    <t>UT16010203-009_00</t>
  </si>
  <si>
    <t>Logan River-1</t>
  </si>
  <si>
    <t>UT16010203-005_00</t>
  </si>
  <si>
    <t>Swift Slough</t>
  </si>
  <si>
    <t>UT16010203-002_00</t>
  </si>
  <si>
    <t>Logan River-2</t>
  </si>
  <si>
    <t>UT16010203-006_00</t>
  </si>
  <si>
    <t>Blacksmiths Fork-1</t>
  </si>
  <si>
    <t>UT16010203-020_00</t>
  </si>
  <si>
    <t>Black Smiths Fork-2</t>
  </si>
  <si>
    <t>UT16010203-018_00</t>
  </si>
  <si>
    <t>UT16010203-019_00</t>
  </si>
  <si>
    <t>Big Creek</t>
  </si>
  <si>
    <t>UT16010101-007_00</t>
  </si>
  <si>
    <t>Little Bear-3</t>
  </si>
  <si>
    <t>UT16010203-007_00</t>
  </si>
  <si>
    <t>Little Bear River-2</t>
  </si>
  <si>
    <t>UT16010203-011_00</t>
  </si>
  <si>
    <t>South Fork Little Bear</t>
  </si>
  <si>
    <t>UT16010203-013_00</t>
  </si>
  <si>
    <t>East Fork Little Bear-1</t>
  </si>
  <si>
    <t>UT16010203-014_00</t>
  </si>
  <si>
    <t>Davenport Creek</t>
  </si>
  <si>
    <t>UT16010203-015_00</t>
  </si>
  <si>
    <t>Porcupine Reservoir</t>
  </si>
  <si>
    <t>UT-L-16010203-009_00</t>
  </si>
  <si>
    <t>East Fork Little Bear-2</t>
  </si>
  <si>
    <t>UT16010203-017_00</t>
  </si>
  <si>
    <t>Cutler Reservoir at 3800 North</t>
  </si>
  <si>
    <t>Cutler Reservoir</t>
  </si>
  <si>
    <t>UT-L-16010202-002_00</t>
  </si>
  <si>
    <t>UT-L-16010201-003_00</t>
  </si>
  <si>
    <t>Otter Creek</t>
  </si>
  <si>
    <t>UT16010101-005_00</t>
  </si>
  <si>
    <t>Bear Lake south of Gus Rich Point, SR30 MP 114.17</t>
  </si>
  <si>
    <t>Bear Lake SP @ Bluewater Beach</t>
  </si>
  <si>
    <t>Bear Lake SP @ CISCO Beach</t>
  </si>
  <si>
    <t>Laketown</t>
  </si>
  <si>
    <t>UT16010201-002_00</t>
  </si>
  <si>
    <t>North Eden</t>
  </si>
  <si>
    <t>UT16010201-004_00</t>
  </si>
  <si>
    <t>South Eden</t>
  </si>
  <si>
    <t>UT16010201-003_00</t>
  </si>
  <si>
    <t>Bear Lake West</t>
  </si>
  <si>
    <t>UT16010201-001_00</t>
  </si>
  <si>
    <t>Bear River-4</t>
  </si>
  <si>
    <t>UT16010101-006_00</t>
  </si>
  <si>
    <t>Bear River East</t>
  </si>
  <si>
    <t>UT16010101-027_00</t>
  </si>
  <si>
    <t>Sage Creek</t>
  </si>
  <si>
    <t>UT16010101-004_00</t>
  </si>
  <si>
    <t>North Woodruff</t>
  </si>
  <si>
    <t>UT16010101-008_00</t>
  </si>
  <si>
    <t>Bear River West</t>
  </si>
  <si>
    <t>UT16010101-001_00</t>
  </si>
  <si>
    <t>Six Mile Creek</t>
  </si>
  <si>
    <t>UT16010101-002_00</t>
  </si>
  <si>
    <t>UT16010101-016_00</t>
  </si>
  <si>
    <t>West Fork Bear River</t>
  </si>
  <si>
    <t>UT16010101-023_00</t>
  </si>
  <si>
    <t>UT16010101-022_00</t>
  </si>
  <si>
    <t>Hayden Fork</t>
  </si>
  <si>
    <t>UT16010101-024_00</t>
  </si>
  <si>
    <t>Yellow Creek Tributaries</t>
  </si>
  <si>
    <t>UT16010101-019_00</t>
  </si>
  <si>
    <t>Birch Creek</t>
  </si>
  <si>
    <t>UT16010101-010_00</t>
  </si>
  <si>
    <t>Bear River-6</t>
  </si>
  <si>
    <t>UT16010101-021_00</t>
  </si>
  <si>
    <t>East Fork Bear River</t>
  </si>
  <si>
    <t>UT16010101-026_00</t>
  </si>
  <si>
    <t>Salt Creek-Bothwell</t>
  </si>
  <si>
    <t>UT16010204-013_00</t>
  </si>
  <si>
    <t>Yellow Creek</t>
  </si>
  <si>
    <t>UT16010101-028_00</t>
  </si>
  <si>
    <t>Stillwater Fork</t>
  </si>
  <si>
    <t>UT16010101-025_00</t>
  </si>
  <si>
    <t>Provo River-2</t>
  </si>
  <si>
    <t>UT16020203-002_00</t>
  </si>
  <si>
    <t>North Fork Kays Creek</t>
  </si>
  <si>
    <t>UT16020102-030_00</t>
  </si>
  <si>
    <t>UT16020102-032_00</t>
  </si>
  <si>
    <t>UT-L-16020201-004_00</t>
  </si>
  <si>
    <t>UTAH LAKE 0.5 MI W OF GENEVA DISCHARGE #15-A</t>
  </si>
  <si>
    <t>UTAH LAKE 0.5 MI W OF GENEVA DISCHARGE #15-B (4917310 Duplicate)</t>
  </si>
  <si>
    <t>Utah Lake @ Lindon Beach</t>
  </si>
  <si>
    <t>Utah Lake at Lindon Marina Beach NE of launch ramps</t>
  </si>
  <si>
    <t>Utah Lake 2 miles west of Vineyard</t>
  </si>
  <si>
    <t>UTAH LAKE 1 MI EAST OF PELICAN POINT</t>
  </si>
  <si>
    <t>UTAH LAKE 1 MI WEST OF PROVO BOAT HARBOR</t>
  </si>
  <si>
    <t>Utah Lake SP @ Marina</t>
  </si>
  <si>
    <t>Utah Lake @ Day Use Area</t>
  </si>
  <si>
    <t>UTAH LAKE AT MIDDLE OF PROVO BAY</t>
  </si>
  <si>
    <t>UTAH LAKE 3 MI WNW OF LINCOLN BEACH</t>
  </si>
  <si>
    <t>UTAH LAKE 2 MI E OF SARATOGA SPRINGS #12</t>
  </si>
  <si>
    <t>UTAH LAKE GOSHEN BAY SOUTHWEST END</t>
  </si>
  <si>
    <t>UTAH LAKE 1 MI NE OF LINCOLN POINT #03</t>
  </si>
  <si>
    <t>Utah Lake 1 mile southeast of Bird Island</t>
  </si>
  <si>
    <t>UTAH LAKE  OUTSIDE ENTRANCE TO PROVO BAY</t>
  </si>
  <si>
    <t>Weber River-1</t>
  </si>
  <si>
    <t>UT16020102-001_00</t>
  </si>
  <si>
    <t>Little Weber Creek</t>
  </si>
  <si>
    <t>UT16020102-057_00</t>
  </si>
  <si>
    <t>Weber River-2</t>
  </si>
  <si>
    <t>UT16020102-007_00</t>
  </si>
  <si>
    <t>Weber River-3</t>
  </si>
  <si>
    <t>UT16020102-002_00</t>
  </si>
  <si>
    <t>UT-L-16020102-004_00</t>
  </si>
  <si>
    <t>5C</t>
  </si>
  <si>
    <t>WILLARD BAY STATE PARK N MARINA SWIM BEACH</t>
  </si>
  <si>
    <t>Weber Lower Tributaries-1</t>
  </si>
  <si>
    <t>UT16020102-017_00</t>
  </si>
  <si>
    <t>North Fork Ogden River</t>
  </si>
  <si>
    <t>1C, 2B, 3A, 4</t>
  </si>
  <si>
    <t>UT16020102-006_00</t>
  </si>
  <si>
    <t>East Canyon Creek-2</t>
  </si>
  <si>
    <t>UT16020102-026_00</t>
  </si>
  <si>
    <t>Weber River-7</t>
  </si>
  <si>
    <t>UT16020101-004_00</t>
  </si>
  <si>
    <t>Weber Lower Tributaries-5</t>
  </si>
  <si>
    <t>UT16020102-055_00</t>
  </si>
  <si>
    <t>Weber Upper Tributaries-3</t>
  </si>
  <si>
    <t>UT16020101-019_00</t>
  </si>
  <si>
    <t>UT16020102-024_00</t>
  </si>
  <si>
    <t>South Fork Ogden River-1</t>
  </si>
  <si>
    <t>UT16020102-010_00</t>
  </si>
  <si>
    <t>Carruth Creek</t>
  </si>
  <si>
    <t>UT16020101-008_00</t>
  </si>
  <si>
    <t>Chalk Creek3-Coalville</t>
  </si>
  <si>
    <t>UT16020101-014_00</t>
  </si>
  <si>
    <t>Weber River-10</t>
  </si>
  <si>
    <t>UT16020101-024_00</t>
  </si>
  <si>
    <t>Echo Creek</t>
  </si>
  <si>
    <t>UT16020101-007_00</t>
  </si>
  <si>
    <t>Weber River-6</t>
  </si>
  <si>
    <t>UT16020102-022_00</t>
  </si>
  <si>
    <t>Ogden River-1</t>
  </si>
  <si>
    <t>2A, 3A, 4</t>
  </si>
  <si>
    <t>UT16020102-005_00</t>
  </si>
  <si>
    <t>Beaver Creek2-Kamas</t>
  </si>
  <si>
    <t>UT16020101-030_00</t>
  </si>
  <si>
    <t>Hardscrabble Creek</t>
  </si>
  <si>
    <t>UT16020102-023_00</t>
  </si>
  <si>
    <t>Chalk Creek1-Coalville</t>
  </si>
  <si>
    <t>UT16020101-010_00</t>
  </si>
  <si>
    <t>East Fork Chalk Creek</t>
  </si>
  <si>
    <t>UT16020101-015_00</t>
  </si>
  <si>
    <t>Beaver Creek-Weber</t>
  </si>
  <si>
    <t>UT16020102-011_00</t>
  </si>
  <si>
    <t>Smith Morehouse River-1</t>
  </si>
  <si>
    <t>UT16020101-026_00</t>
  </si>
  <si>
    <t>Weber River-8</t>
  </si>
  <si>
    <t>UT16020101-017_00</t>
  </si>
  <si>
    <t>Kimball Creek</t>
  </si>
  <si>
    <t>UT16020102-027_00</t>
  </si>
  <si>
    <t>UT16020101-001_00</t>
  </si>
  <si>
    <t>2B, 3A, 4</t>
  </si>
  <si>
    <t>Weber River-4</t>
  </si>
  <si>
    <t>UT16020102-020_00</t>
  </si>
  <si>
    <t>Main Canyon</t>
  </si>
  <si>
    <t>UT16020101-005_00</t>
  </si>
  <si>
    <t>South Fork Chalk Creek</t>
  </si>
  <si>
    <t>UT16020101-011_00</t>
  </si>
  <si>
    <t>Chalk Creek4-Coalville</t>
  </si>
  <si>
    <t>UT16020101-016_00</t>
  </si>
  <si>
    <t>Chalk Creek2-Coalville</t>
  </si>
  <si>
    <t>UT16020101-012_00</t>
  </si>
  <si>
    <t>Wheeler Creek</t>
  </si>
  <si>
    <t>UT16020102-008_00</t>
  </si>
  <si>
    <t>Silver Creek</t>
  </si>
  <si>
    <t>UT16020101-020_00</t>
  </si>
  <si>
    <t>Weber River-12</t>
  </si>
  <si>
    <t>UT16020101-028_00</t>
  </si>
  <si>
    <t>2B, 3C, 3D, 4</t>
  </si>
  <si>
    <t>Weber Upper Tributaries-4</t>
  </si>
  <si>
    <t>UT16020101-021_00</t>
  </si>
  <si>
    <t>Weber River-9</t>
  </si>
  <si>
    <t>UT16020101-023_00</t>
  </si>
  <si>
    <t>Weber River-5</t>
  </si>
  <si>
    <t>UT16020102-048_00</t>
  </si>
  <si>
    <t>OGDEN R AT BRIDGE ON GRANT AVE</t>
  </si>
  <si>
    <t>Ogden River near El Monte GC 5th green</t>
  </si>
  <si>
    <t>Pineview Reservoir</t>
  </si>
  <si>
    <t>UT-L-16020102-014_00</t>
  </si>
  <si>
    <t>Pineview SP @ Middle Inlet</t>
  </si>
  <si>
    <t>Middle Fork Ogden River</t>
  </si>
  <si>
    <t>UT16020102-009_00</t>
  </si>
  <si>
    <t>PINEVIEW RES ANDERSON COVE BEACH  USFS</t>
  </si>
  <si>
    <t>PINEVIEW RES CEMETERY POINT  USFS</t>
  </si>
  <si>
    <t>PINEVIEW RES MIDDLE INLET SWIMMING BEACH  USFS</t>
  </si>
  <si>
    <t>Causey Reservoir</t>
  </si>
  <si>
    <t>UT-L-16020102-021_00</t>
  </si>
  <si>
    <t>Causey south end inlet</t>
  </si>
  <si>
    <t>South Fork Ogden River</t>
  </si>
  <si>
    <t>UT16020102-012_00</t>
  </si>
  <si>
    <t>East Canyon Creek-1</t>
  </si>
  <si>
    <t>UT-L-16020102-020_00</t>
  </si>
  <si>
    <t>East Canyon SP @ Pratt Group Pavilion</t>
  </si>
  <si>
    <t>East Canyon SP @ Taylor Hollow</t>
  </si>
  <si>
    <t>Weber Lower Tributaries-6</t>
  </si>
  <si>
    <t>UT16020102-054_00</t>
  </si>
  <si>
    <t>Lost Creek Reservoir</t>
  </si>
  <si>
    <t>UT-L-16020101-003_00</t>
  </si>
  <si>
    <t>Francis Creek</t>
  </si>
  <si>
    <t>UT16020101-002_00</t>
  </si>
  <si>
    <t>UT16020101-003_00</t>
  </si>
  <si>
    <t>WEBER R AB TAGGART TOWN BL I-84 XING (Hg Fish Tissue)</t>
  </si>
  <si>
    <t>Sawmill Creek</t>
  </si>
  <si>
    <t>UT16020101-031_00</t>
  </si>
  <si>
    <t>UT-L-16020101-001_00</t>
  </si>
  <si>
    <t>Huff Creek</t>
  </si>
  <si>
    <t>UT16020101-013_00</t>
  </si>
  <si>
    <t>Fort Creek</t>
  </si>
  <si>
    <t>UT16020101-022_00</t>
  </si>
  <si>
    <t>Beaver Creek1-Kamas</t>
  </si>
  <si>
    <t>UT16020101-029_00</t>
  </si>
  <si>
    <t>Weber River-11</t>
  </si>
  <si>
    <t>UT16020101-025_00</t>
  </si>
  <si>
    <t>Colorado River West</t>
  </si>
  <si>
    <t>Green River-5</t>
  </si>
  <si>
    <t>UT14060008-002_00</t>
  </si>
  <si>
    <t>Barrier Creek</t>
  </si>
  <si>
    <t>UT14060008-006_00</t>
  </si>
  <si>
    <t>Cottonwood Creek Upper</t>
  </si>
  <si>
    <t>UT14060008-003_00</t>
  </si>
  <si>
    <t>UT14060008-004_00</t>
  </si>
  <si>
    <t>Thompson Creek</t>
  </si>
  <si>
    <t>San Rafael Lower</t>
  </si>
  <si>
    <t>UT14060009-014_00</t>
  </si>
  <si>
    <t>San Rafael Upper</t>
  </si>
  <si>
    <t>UT14060009-013_00</t>
  </si>
  <si>
    <t>Huntington Creek-1</t>
  </si>
  <si>
    <t>UT14060009-010_00</t>
  </si>
  <si>
    <t>UT14060009-004_00</t>
  </si>
  <si>
    <t>Huntington Creek-3</t>
  </si>
  <si>
    <t>LF Huntington Creek</t>
  </si>
  <si>
    <t>UT14060009-002_00</t>
  </si>
  <si>
    <t>Ferron Creek Lower</t>
  </si>
  <si>
    <t>UT14060009-012_00</t>
  </si>
  <si>
    <t>Ferron Creek Upper</t>
  </si>
  <si>
    <t>UT14060009-009_00</t>
  </si>
  <si>
    <t>Cottonwood Creek Lower</t>
  </si>
  <si>
    <t>Joes Valley Reservoir</t>
  </si>
  <si>
    <t>UT-L-14060009-017_00</t>
  </si>
  <si>
    <t>Joe's Valley Res. @ Marina Day Use Area</t>
  </si>
  <si>
    <t>Lowery Water</t>
  </si>
  <si>
    <t>UT14060009-005_00</t>
  </si>
  <si>
    <t>Joes Valley</t>
  </si>
  <si>
    <t>UT14060009-006_00</t>
  </si>
  <si>
    <t>Electric Lake</t>
  </si>
  <si>
    <t>UT-L-14060009-025_00</t>
  </si>
  <si>
    <t>Electric Lake Tributaries</t>
  </si>
  <si>
    <t>UT14060009-001_00</t>
  </si>
  <si>
    <t>Gordon Creek</t>
  </si>
  <si>
    <t>UT14060007-006_00</t>
  </si>
  <si>
    <t>Green River-4</t>
  </si>
  <si>
    <t>UT14060008-001_00</t>
  </si>
  <si>
    <t>Price River-1</t>
  </si>
  <si>
    <t>UT14060007-003_00</t>
  </si>
  <si>
    <t>GREEN R AT SWASEY RAPID</t>
  </si>
  <si>
    <t>Price River-4</t>
  </si>
  <si>
    <t>UT14060007-014_00</t>
  </si>
  <si>
    <t>Price River-5</t>
  </si>
  <si>
    <t>UT14060007-015_00</t>
  </si>
  <si>
    <t>Grassy Trail Creek Lower</t>
  </si>
  <si>
    <t>UT14060007-012_00</t>
  </si>
  <si>
    <t>Uinta Basin</t>
  </si>
  <si>
    <t>Green River-3</t>
  </si>
  <si>
    <t>UT14060005-009_00</t>
  </si>
  <si>
    <t>Soldier Creek</t>
  </si>
  <si>
    <t>UT14060007-009_00</t>
  </si>
  <si>
    <t>Coal Creek</t>
  </si>
  <si>
    <t>UT14060007-008_00</t>
  </si>
  <si>
    <t>Desert Seep Wash</t>
  </si>
  <si>
    <t>UT14060007-011_00</t>
  </si>
  <si>
    <t>Miller Creek</t>
  </si>
  <si>
    <t>UT14060007-010_00</t>
  </si>
  <si>
    <t>Price River-3</t>
  </si>
  <si>
    <t>UT14060007-007_00</t>
  </si>
  <si>
    <t>Pinnacle Wash</t>
  </si>
  <si>
    <t>UT14060007-017_00</t>
  </si>
  <si>
    <t>Price River-2</t>
  </si>
  <si>
    <t>UT14060007-005_00</t>
  </si>
  <si>
    <t>UT14060007-004_00</t>
  </si>
  <si>
    <t>White River</t>
  </si>
  <si>
    <t>UT14060007-001_00</t>
  </si>
  <si>
    <t>White River-Colton</t>
  </si>
  <si>
    <t>Scofield Tributaries</t>
  </si>
  <si>
    <t>UT14060007-002_00</t>
  </si>
  <si>
    <t>Green River-3 Tributaries</t>
  </si>
  <si>
    <t>UT14060005-001_00</t>
  </si>
  <si>
    <t>Range Creek Lower</t>
  </si>
  <si>
    <t>UT14060005-006_00</t>
  </si>
  <si>
    <t>Range Creek Middle</t>
  </si>
  <si>
    <t>UT14060005-005_00</t>
  </si>
  <si>
    <t>Range Creek Upper</t>
  </si>
  <si>
    <t>UT14060005-004_00</t>
  </si>
  <si>
    <t>Florence Creek</t>
  </si>
  <si>
    <t>UT14060005-007_00</t>
  </si>
  <si>
    <t>Rock Creek</t>
  </si>
  <si>
    <t>UT14060005-008_00</t>
  </si>
  <si>
    <t>Ninemile</t>
  </si>
  <si>
    <t>UT14060005-003_00</t>
  </si>
  <si>
    <t>GREEN R AT SAND WASH</t>
  </si>
  <si>
    <t>Pariette Draw Creek</t>
  </si>
  <si>
    <t>UT14060005-002_00</t>
  </si>
  <si>
    <t>UT14060006-001_00</t>
  </si>
  <si>
    <t>Hill Creek</t>
  </si>
  <si>
    <t>UT14060006-003_00</t>
  </si>
  <si>
    <t>UT14050007-001_00</t>
  </si>
  <si>
    <t>Duchesne River-2</t>
  </si>
  <si>
    <t>UT14060003-002_00</t>
  </si>
  <si>
    <t>Willow Creek Lower</t>
  </si>
  <si>
    <t>Sweetwater Creek</t>
  </si>
  <si>
    <t>UT14050007-004_00</t>
  </si>
  <si>
    <t>Willow Creek Upper</t>
  </si>
  <si>
    <t>UT14060006-002_00</t>
  </si>
  <si>
    <t>Bitter Creek Lower</t>
  </si>
  <si>
    <t>UT14050007-002_00</t>
  </si>
  <si>
    <t>Bitter Creek Upper</t>
  </si>
  <si>
    <t>UT14050007-005_00</t>
  </si>
  <si>
    <t>Evacuation Creek</t>
  </si>
  <si>
    <t>UT14050007-003_00</t>
  </si>
  <si>
    <t>Duchesne River-1</t>
  </si>
  <si>
    <t>UT14060003-001_00</t>
  </si>
  <si>
    <t>Uinta River-1</t>
  </si>
  <si>
    <t>UT14060003-003_00</t>
  </si>
  <si>
    <t>Dry Gulch Creek</t>
  </si>
  <si>
    <t>Duchesne River-3</t>
  </si>
  <si>
    <t>UT14060003-006_00</t>
  </si>
  <si>
    <t>Antelope Creek</t>
  </si>
  <si>
    <t>UT14060003-005_00</t>
  </si>
  <si>
    <t>Uinta River-3</t>
  </si>
  <si>
    <t>UT14060003-010_00</t>
  </si>
  <si>
    <t>Duchesne River-4</t>
  </si>
  <si>
    <t>UT14060003-017_00</t>
  </si>
  <si>
    <t>Strawberry River-1</t>
  </si>
  <si>
    <t>UT14060004-001_00</t>
  </si>
  <si>
    <t>Indian Canyon Creek</t>
  </si>
  <si>
    <t>UT14060004-002_00</t>
  </si>
  <si>
    <t>Deep Creek</t>
  </si>
  <si>
    <t>UT14060003-012_00</t>
  </si>
  <si>
    <t>Pole Creek</t>
  </si>
  <si>
    <t>Whiterocks River Lower</t>
  </si>
  <si>
    <t>UT14060003-011_00</t>
  </si>
  <si>
    <t>Whiterocks River Upper</t>
  </si>
  <si>
    <t>UT14060003-013_00</t>
  </si>
  <si>
    <t>Lake Fork-2</t>
  </si>
  <si>
    <t>UT14060003-015_00</t>
  </si>
  <si>
    <t>Yellowstone Upper</t>
  </si>
  <si>
    <t>UT14060003-023_00</t>
  </si>
  <si>
    <t>Uinta River-4</t>
  </si>
  <si>
    <t>UT14060003-024_00</t>
  </si>
  <si>
    <t>Rock Creek Lower</t>
  </si>
  <si>
    <t>UT14060003-016_00</t>
  </si>
  <si>
    <t>Rock Creek Upper</t>
  </si>
  <si>
    <t>UT14060003-020_00</t>
  </si>
  <si>
    <t>Upper Stillwater Reservoir</t>
  </si>
  <si>
    <t>UT-L-14060003-296_00</t>
  </si>
  <si>
    <t>Strawberry River-3</t>
  </si>
  <si>
    <t>UT14060004-010_00</t>
  </si>
  <si>
    <t>Zimmerman Wash</t>
  </si>
  <si>
    <t>UT14060003-007_00</t>
  </si>
  <si>
    <t>Lake Fork-1</t>
  </si>
  <si>
    <t>UT14060003-008_00</t>
  </si>
  <si>
    <t>Lake Fork-3</t>
  </si>
  <si>
    <t>UT14060003-022_00</t>
  </si>
  <si>
    <t>Currant Creek Lower</t>
  </si>
  <si>
    <t>UT14060004-009_00</t>
  </si>
  <si>
    <t>UT-L-14060003-112_00</t>
  </si>
  <si>
    <t>Moon Lake Tributaries</t>
  </si>
  <si>
    <t>UT14060003-021_00</t>
  </si>
  <si>
    <t>Avintaquin Creek</t>
  </si>
  <si>
    <t>UT14060004-005_00</t>
  </si>
  <si>
    <t>Starvation Reservoir</t>
  </si>
  <si>
    <t>UT-L-14060004-006_00</t>
  </si>
  <si>
    <t>Starvation State Park @ Day Use Area</t>
  </si>
  <si>
    <t>Starvation Tributaries</t>
  </si>
  <si>
    <t>UT14060004-003_00</t>
  </si>
  <si>
    <t>Lake Canyon Lake</t>
  </si>
  <si>
    <t>UT-L-14060004-004_00</t>
  </si>
  <si>
    <t>UT14060004-004_00</t>
  </si>
  <si>
    <t>Red Creek Lower</t>
  </si>
  <si>
    <t>UT14060004-006_00</t>
  </si>
  <si>
    <t>Timber Canyon Creek</t>
  </si>
  <si>
    <t>UT14060004-011_00</t>
  </si>
  <si>
    <t>Red Creek Middle</t>
  </si>
  <si>
    <t>UT14060004-007_00</t>
  </si>
  <si>
    <t>UT14060004-012_00</t>
  </si>
  <si>
    <t>Strawberry Reservoir</t>
  </si>
  <si>
    <t>UT-L-14060004-001_00</t>
  </si>
  <si>
    <t>Strawberry Reservoir @ Aspen Grove Day Use Area</t>
  </si>
  <si>
    <t>Strawberry Reservoir @ Soldier Creek Marina Day Use Area</t>
  </si>
  <si>
    <t>Strawberry Reservoir @ Renegade Point Day Use Area</t>
  </si>
  <si>
    <t>Strawberry Reservoir @ Strawberry Marina Day Use Area</t>
  </si>
  <si>
    <t>Strawberry-4</t>
  </si>
  <si>
    <t>UT14060004-013_00</t>
  </si>
  <si>
    <t>Strawberry River Upper</t>
  </si>
  <si>
    <t>UT14060004-014_00</t>
  </si>
  <si>
    <t>North Fork Duchesne</t>
  </si>
  <si>
    <t>UT14060003-019_00</t>
  </si>
  <si>
    <t>West Fork Duchesne</t>
  </si>
  <si>
    <t>UT14060003-018_00</t>
  </si>
  <si>
    <t>Green River-2</t>
  </si>
  <si>
    <t>UT14060010-001_00</t>
  </si>
  <si>
    <t>Uinta River-2</t>
  </si>
  <si>
    <t>UT14060003-004_00</t>
  </si>
  <si>
    <t>UT-L-14060010-001_00</t>
  </si>
  <si>
    <t>Ashley Creek Lower</t>
  </si>
  <si>
    <t>Stewart Lake</t>
  </si>
  <si>
    <t>UT-L-14060010-009_00</t>
  </si>
  <si>
    <t>Middle Ashley Creek</t>
  </si>
  <si>
    <t>Steinaker Reservoir</t>
  </si>
  <si>
    <t>UT-L-14060010-006_00</t>
  </si>
  <si>
    <t>Steinaker SP @ North Beach</t>
  </si>
  <si>
    <t>Steinaker SP @ South Beach</t>
  </si>
  <si>
    <t>Dry Fork Creek Upper</t>
  </si>
  <si>
    <t>Ashley Twin Lakes</t>
  </si>
  <si>
    <t>UT-L-14060010-003_00</t>
  </si>
  <si>
    <t>Ashley Creek Upper</t>
  </si>
  <si>
    <t>Dry Fork Creek Lower</t>
  </si>
  <si>
    <t>GREEN R AT US40 XING NR JENSEN</t>
  </si>
  <si>
    <t>Brush Creek</t>
  </si>
  <si>
    <t>Little Brush Creek Lower</t>
  </si>
  <si>
    <t>Little Brush Creek Upper</t>
  </si>
  <si>
    <t>Big Brush Creek</t>
  </si>
  <si>
    <t>Jones Hole Creek</t>
  </si>
  <si>
    <t>Diamond Gulch</t>
  </si>
  <si>
    <t>Green River-1</t>
  </si>
  <si>
    <t>UT14040106-019_00</t>
  </si>
  <si>
    <t>Beaver Creek-O-Wi-Yu-Kuts</t>
  </si>
  <si>
    <t>UT14040106-027_00</t>
  </si>
  <si>
    <t>Green River-1 Tributaries</t>
  </si>
  <si>
    <t>UT14040106-008_00</t>
  </si>
  <si>
    <t>Willow Creek-Daggett</t>
  </si>
  <si>
    <t>UT14040106-024_00</t>
  </si>
  <si>
    <t>Sears Creek</t>
  </si>
  <si>
    <t>UT14040106-022_00</t>
  </si>
  <si>
    <t>Green River at Browns Park bridge</t>
  </si>
  <si>
    <t>Tolivers Creek</t>
  </si>
  <si>
    <t>UT14040106-026_00</t>
  </si>
  <si>
    <t>Red Creek</t>
  </si>
  <si>
    <t>UT14040106-018_00</t>
  </si>
  <si>
    <t>Jackson Creek</t>
  </si>
  <si>
    <t>UT14040106-020_00</t>
  </si>
  <si>
    <t>GREEN R BL LITTLE HOLE BOAT RAMP</t>
  </si>
  <si>
    <t>Goslin Creek</t>
  </si>
  <si>
    <t>UT14040106-017_00</t>
  </si>
  <si>
    <t>UT14040106-016_00</t>
  </si>
  <si>
    <t>Gorge Creek</t>
  </si>
  <si>
    <t>UT14040106-015_00</t>
  </si>
  <si>
    <t>Flaming Gorge Reservoir</t>
  </si>
  <si>
    <t>UT-L-14040106-021_00</t>
  </si>
  <si>
    <t>Flaming Gorge SP @ Mustang Ridge Beach</t>
  </si>
  <si>
    <t>Flaming Gorge SP @ State Line Beach</t>
  </si>
  <si>
    <t>Cart Creek</t>
  </si>
  <si>
    <t>UT14040106-014_00</t>
  </si>
  <si>
    <t>Eagle Creek</t>
  </si>
  <si>
    <t>UT14040106-011_00</t>
  </si>
  <si>
    <t>Carter Creek</t>
  </si>
  <si>
    <t>UT14040106-010_00</t>
  </si>
  <si>
    <t>Sheep Creek</t>
  </si>
  <si>
    <t>UT14040106-007_00</t>
  </si>
  <si>
    <t>Birch Spring Draw</t>
  </si>
  <si>
    <t>UT14040106-009_00</t>
  </si>
  <si>
    <t>Flaming Gorge Tributaries</t>
  </si>
  <si>
    <t>UT14040106-012_00</t>
  </si>
  <si>
    <t>2B, 3B, 4</t>
  </si>
  <si>
    <t>Currant Creek Upper</t>
  </si>
  <si>
    <t>UT14060004-015_00</t>
  </si>
  <si>
    <t>Blacks Fork</t>
  </si>
  <si>
    <t>UT14040107-001_00</t>
  </si>
  <si>
    <t>2B, 3B, 3D, 4</t>
  </si>
  <si>
    <t>East Fork Smiths Fork</t>
  </si>
  <si>
    <t>UT14040107-005_00</t>
  </si>
  <si>
    <t>Henrys Fork River</t>
  </si>
  <si>
    <t>UT14040106-002_00</t>
  </si>
  <si>
    <t>Middle Fork Beaver Creek</t>
  </si>
  <si>
    <t>UT14060003-014_00</t>
  </si>
  <si>
    <t>Gilbert Creek</t>
  </si>
  <si>
    <t>1C, 2A, 3B, 4</t>
  </si>
  <si>
    <t>Burnt Fork Creek</t>
  </si>
  <si>
    <t>UT14040106-005_00</t>
  </si>
  <si>
    <t>UT14040106-004_00</t>
  </si>
  <si>
    <t>West Fork Beaver Creek</t>
  </si>
  <si>
    <t>UT14040106-003_00</t>
  </si>
  <si>
    <t>West Fork Smiths Fork</t>
  </si>
  <si>
    <t>UT14040107-003_00</t>
  </si>
  <si>
    <t>Pot Creek Lower</t>
  </si>
  <si>
    <t>UT14040106-023_00</t>
  </si>
  <si>
    <t>Cedar/Beaver</t>
  </si>
  <si>
    <t>Pine Creek-Tushar</t>
  </si>
  <si>
    <t>UT16030007-004_00</t>
  </si>
  <si>
    <t>Sevier River</t>
  </si>
  <si>
    <t>Pioneer Creek-1</t>
  </si>
  <si>
    <t>UT16030005-015_00</t>
  </si>
  <si>
    <t>Meadow Creek</t>
  </si>
  <si>
    <t>UT16030005-023_00</t>
  </si>
  <si>
    <t>Chalk Creek2-Fillmore</t>
  </si>
  <si>
    <t>UT16030005-019_00</t>
  </si>
  <si>
    <t>Corn Creek</t>
  </si>
  <si>
    <t>UT16030005-021_00</t>
  </si>
  <si>
    <t>Beaver River-3</t>
  </si>
  <si>
    <t>UT16030007-003_00</t>
  </si>
  <si>
    <t>UT16030006-009_00</t>
  </si>
  <si>
    <t>UT16030006-001_00</t>
  </si>
  <si>
    <t>Little Creek</t>
  </si>
  <si>
    <t>UT16030006-005_00</t>
  </si>
  <si>
    <t>Parowan Creek</t>
  </si>
  <si>
    <t>UT16030006-004_00</t>
  </si>
  <si>
    <t>Summit Creek-Iron</t>
  </si>
  <si>
    <t>UT16030006-003_00</t>
  </si>
  <si>
    <t>Shoal Creek</t>
  </si>
  <si>
    <t>UT16030006-006_00</t>
  </si>
  <si>
    <t>Newcastle Reservoir</t>
  </si>
  <si>
    <t>UT-L-16030006-008_00</t>
  </si>
  <si>
    <t>Pinto Creek</t>
  </si>
  <si>
    <t>UT16030006-002_00</t>
  </si>
  <si>
    <t>Upper Enterprise Reservoir</t>
  </si>
  <si>
    <t>UT-L-16030006-002_00</t>
  </si>
  <si>
    <t>Manning Creek</t>
  </si>
  <si>
    <t>UT16030003-021_00</t>
  </si>
  <si>
    <t>Sevier River-25</t>
  </si>
  <si>
    <t>UT16030005-028_00</t>
  </si>
  <si>
    <t>Sevier River-26</t>
  </si>
  <si>
    <t>UT16030005-029_00</t>
  </si>
  <si>
    <t>GUNNISON BEND RES AB SW DAM 01</t>
  </si>
  <si>
    <t>UT-L-16030005-021_00</t>
  </si>
  <si>
    <t>Sevier River-24</t>
  </si>
  <si>
    <t>UT16030005-027_00</t>
  </si>
  <si>
    <t>Sevier River-27</t>
  </si>
  <si>
    <t>UT16030005-008_00</t>
  </si>
  <si>
    <t>UT-L-16030005-026_00</t>
  </si>
  <si>
    <t>Tanner Creek</t>
  </si>
  <si>
    <t>UT16030005-003_00</t>
  </si>
  <si>
    <t>Round Valley Creek</t>
  </si>
  <si>
    <t>UT16030005-024_00</t>
  </si>
  <si>
    <t>Ivie Creek</t>
  </si>
  <si>
    <t>UT16030005-012_00</t>
  </si>
  <si>
    <t>Chicken Creek-2</t>
  </si>
  <si>
    <t>UT16030005-022_00</t>
  </si>
  <si>
    <t>Chicken Creek-1</t>
  </si>
  <si>
    <t>UT16030005-020_00</t>
  </si>
  <si>
    <t>Chicken Creek-3</t>
  </si>
  <si>
    <t>UT16030005-011_00</t>
  </si>
  <si>
    <t>Sevier River-22</t>
  </si>
  <si>
    <t>UT16030005-026_00</t>
  </si>
  <si>
    <t>Sevier River-20</t>
  </si>
  <si>
    <t>UT16030005-025_00</t>
  </si>
  <si>
    <t>Sevier Bridge Reservoir</t>
  </si>
  <si>
    <t>UT-L-16030003-007_00</t>
  </si>
  <si>
    <t>Sevier River-18</t>
  </si>
  <si>
    <t>UT16030003-023_00</t>
  </si>
  <si>
    <t>Sevier River-17</t>
  </si>
  <si>
    <t>UT16030003-012_00</t>
  </si>
  <si>
    <t>Sevier River-19</t>
  </si>
  <si>
    <t>UT16030003-001_00</t>
  </si>
  <si>
    <t>San Pitch-1</t>
  </si>
  <si>
    <t>UT16030004-001_00</t>
  </si>
  <si>
    <t>East Fork Sevier-2</t>
  </si>
  <si>
    <t>UT16030002-009_00</t>
  </si>
  <si>
    <t>UT16030005-002_00</t>
  </si>
  <si>
    <t>Salina Creek-1</t>
  </si>
  <si>
    <t>UT16030003-003_00</t>
  </si>
  <si>
    <t>Sevier River-15</t>
  </si>
  <si>
    <t>UT16030003-024_00</t>
  </si>
  <si>
    <t>Sevier River-16</t>
  </si>
  <si>
    <t>UT16030003-004_00</t>
  </si>
  <si>
    <t>Bear Creek</t>
  </si>
  <si>
    <t>UT16030001-004_00</t>
  </si>
  <si>
    <t>Asay Creek</t>
  </si>
  <si>
    <t>UT16030001-011_00</t>
  </si>
  <si>
    <t>Lost Creek1-Salina</t>
  </si>
  <si>
    <t>UT16030003-005_00</t>
  </si>
  <si>
    <t>Lost Creek2-Salina</t>
  </si>
  <si>
    <t>UT16030003-008_00</t>
  </si>
  <si>
    <t>Lost Creek3-Salina</t>
  </si>
  <si>
    <t>UT16030003-010_00</t>
  </si>
  <si>
    <t>Otter Creek-4</t>
  </si>
  <si>
    <t>UT16030002-001_00</t>
  </si>
  <si>
    <t>Sevier River-14</t>
  </si>
  <si>
    <t>UT16030003-014_00</t>
  </si>
  <si>
    <t>Sevier River-13</t>
  </si>
  <si>
    <t>UT16030003-025_00</t>
  </si>
  <si>
    <t>Twelve Mile Creek</t>
  </si>
  <si>
    <t>UT16030004-002_00</t>
  </si>
  <si>
    <t>Palisade Reservoir</t>
  </si>
  <si>
    <t>UT-L-16030004-005_00</t>
  </si>
  <si>
    <t>South Creek</t>
  </si>
  <si>
    <t>UT16030004-004_00</t>
  </si>
  <si>
    <t>San Pitch-3</t>
  </si>
  <si>
    <t>UT16030004-005_00</t>
  </si>
  <si>
    <t>Oak Creek-2</t>
  </si>
  <si>
    <t>UT16030004-010_00</t>
  </si>
  <si>
    <t>San Pitch-4</t>
  </si>
  <si>
    <t>UT16030004-011_00</t>
  </si>
  <si>
    <t>Pleasant Creek</t>
  </si>
  <si>
    <t>UT16030004-008_00</t>
  </si>
  <si>
    <t>San Pitch-5</t>
  </si>
  <si>
    <t>UT16030004-009_00</t>
  </si>
  <si>
    <t>Cottonwood Creek-SP</t>
  </si>
  <si>
    <t>UT16030004-013_00</t>
  </si>
  <si>
    <t>Oak Creek Upper</t>
  </si>
  <si>
    <t>UT16030004-012_00</t>
  </si>
  <si>
    <t>Clear Creek-I70</t>
  </si>
  <si>
    <t>UT16030003-018_00</t>
  </si>
  <si>
    <t>Salina Creek-2</t>
  </si>
  <si>
    <t>UT16030003-006_00</t>
  </si>
  <si>
    <t>Sevier River-8</t>
  </si>
  <si>
    <t>UT16030003-015_00</t>
  </si>
  <si>
    <t>Peterson Creek</t>
  </si>
  <si>
    <t>UT16030003-027_00</t>
  </si>
  <si>
    <t>Sevier River-2</t>
  </si>
  <si>
    <t>UT16030001-007_00</t>
  </si>
  <si>
    <t>Sevier River-1</t>
  </si>
  <si>
    <t>UT16030001-012_00</t>
  </si>
  <si>
    <t>Monroe Creek</t>
  </si>
  <si>
    <t>UT16030003-013_00</t>
  </si>
  <si>
    <t>Sevier River-9</t>
  </si>
  <si>
    <t>UT16030003-019_00</t>
  </si>
  <si>
    <t>Beaver Creek2-Piute</t>
  </si>
  <si>
    <t>UT16030003-020_00</t>
  </si>
  <si>
    <t>Beaver Creek1-Piute</t>
  </si>
  <si>
    <t>UT16030003-007_00</t>
  </si>
  <si>
    <t>Otter Creek-1</t>
  </si>
  <si>
    <t>UT16030002-002_00</t>
  </si>
  <si>
    <t>East Fork Sevier-3</t>
  </si>
  <si>
    <t>UT16030002-006_00</t>
  </si>
  <si>
    <t>Otter Creek-3</t>
  </si>
  <si>
    <t>UT16030002-003_00</t>
  </si>
  <si>
    <t>Otter Creek-2</t>
  </si>
  <si>
    <t>UT16030002-004_00</t>
  </si>
  <si>
    <t>Sevier River-6</t>
  </si>
  <si>
    <t>UT16030003-017_00</t>
  </si>
  <si>
    <t>East Fork Sevier River-4</t>
  </si>
  <si>
    <t>Sevier River-7</t>
  </si>
  <si>
    <t>UT16030003-026_00</t>
  </si>
  <si>
    <t>UT16030001-013_00</t>
  </si>
  <si>
    <t>Piute Reservoir</t>
  </si>
  <si>
    <t>UT-L-16030001-011_00</t>
  </si>
  <si>
    <t>UT-L-16030002-004_00</t>
  </si>
  <si>
    <t>Tropic Reservoir</t>
  </si>
  <si>
    <t>UT-L-16030002-002_00</t>
  </si>
  <si>
    <t>East Fork Sevier-1</t>
  </si>
  <si>
    <t>UT16030002-010_00</t>
  </si>
  <si>
    <t>Sevier River-4</t>
  </si>
  <si>
    <t>UT16030001-002_00</t>
  </si>
  <si>
    <t>Sevier River-3</t>
  </si>
  <si>
    <t>UT16030001-005_00</t>
  </si>
  <si>
    <t>Antimony Creek</t>
  </si>
  <si>
    <t>UT16030002-008_00</t>
  </si>
  <si>
    <t>Panguitch Creek-2</t>
  </si>
  <si>
    <t>UT16030001-006_00</t>
  </si>
  <si>
    <t>Mammoth Creek Lower</t>
  </si>
  <si>
    <t>UT16030001-009_00</t>
  </si>
  <si>
    <t>Threemile Creek</t>
  </si>
  <si>
    <t>UT16030001-014_00</t>
  </si>
  <si>
    <t>Mammoth Creek Upper</t>
  </si>
  <si>
    <t>UT16030001-015_00</t>
  </si>
  <si>
    <t>Duck Creek</t>
  </si>
  <si>
    <t>UT16030001-010_00</t>
  </si>
  <si>
    <t>UT16030002-007_00</t>
  </si>
  <si>
    <t>Lower Colorado River</t>
  </si>
  <si>
    <t>Virgin River-1</t>
  </si>
  <si>
    <t>UT15010010-001_00</t>
  </si>
  <si>
    <t>Beaver Dam Wash</t>
  </si>
  <si>
    <t>UT15010010-002_00</t>
  </si>
  <si>
    <t>Santa Clara-1</t>
  </si>
  <si>
    <t>UT15010008-001_00</t>
  </si>
  <si>
    <t>Virgin River-2</t>
  </si>
  <si>
    <t>UT15010008-004_00</t>
  </si>
  <si>
    <t>Fort Pearce Wash</t>
  </si>
  <si>
    <t>UT15010009-001_00</t>
  </si>
  <si>
    <t>Leeds Creek</t>
  </si>
  <si>
    <t>UT15010008-006_00</t>
  </si>
  <si>
    <t>Quail Creek</t>
  </si>
  <si>
    <t>UT15010008-005_00</t>
  </si>
  <si>
    <t>UT-L-15010008-024_00</t>
  </si>
  <si>
    <t>Short Creek</t>
  </si>
  <si>
    <t>UT15010009-002_00</t>
  </si>
  <si>
    <t>UT-L-15010008-001_00</t>
  </si>
  <si>
    <t>Gunlock SP @ Beach Access</t>
  </si>
  <si>
    <t>Santa Clara-2</t>
  </si>
  <si>
    <t>UT15010008-002_00</t>
  </si>
  <si>
    <t>Ash Creek-1</t>
  </si>
  <si>
    <t>UT15010008-007_00</t>
  </si>
  <si>
    <t>Ash Creek-3</t>
  </si>
  <si>
    <t>UT15010008-009_00</t>
  </si>
  <si>
    <t>Ash Creek-2</t>
  </si>
  <si>
    <t>UT15010008-008_00</t>
  </si>
  <si>
    <t>La Verkin Creek</t>
  </si>
  <si>
    <t>UT15010008-010_00</t>
  </si>
  <si>
    <t>La Verkin Ck at Lee Pass Trail</t>
  </si>
  <si>
    <t>Virgin River-3</t>
  </si>
  <si>
    <t>UT15010008-011_00</t>
  </si>
  <si>
    <t>North Creek-Virgin</t>
  </si>
  <si>
    <t>UT15010008-014_00</t>
  </si>
  <si>
    <t>Virgin River-4</t>
  </si>
  <si>
    <t>UT15010008-012_00</t>
  </si>
  <si>
    <t>North Ck at Planned Gage in Park</t>
  </si>
  <si>
    <t>North Fork Virgin River-1</t>
  </si>
  <si>
    <t>UT15010008-015_00</t>
  </si>
  <si>
    <t>VIRGIN R BL ZION NARROWS</t>
  </si>
  <si>
    <t>UT15010008-017_00</t>
  </si>
  <si>
    <t>North Fork Virgin River-2</t>
  </si>
  <si>
    <t>UT15010008-013_00</t>
  </si>
  <si>
    <t>North Fork Virgin River at first road xing ab Stevens Canyon</t>
  </si>
  <si>
    <t>North Fork Virgin River at Bulloch Canyon Road</t>
  </si>
  <si>
    <t>North Fk Virgin R at North Fork Rd</t>
  </si>
  <si>
    <t>N  Fk Virgin River @ trailhead parking</t>
  </si>
  <si>
    <t>N FK VIRGIN R AT WSA BNDRY</t>
  </si>
  <si>
    <t>N FK VIRGIN RIVER AT ROAD END 1 MILE ABOVE WSA BNDRY</t>
  </si>
  <si>
    <t>NORTH FORK VIRGIN RIVER AT BLM FENCE (SEC 33 CENTER)</t>
  </si>
  <si>
    <t>Kolob Creek</t>
  </si>
  <si>
    <t>UT15010008-016_00</t>
  </si>
  <si>
    <t>Kolob Reservoir</t>
  </si>
  <si>
    <t>UT-L-15010008-018_00</t>
  </si>
  <si>
    <t>East Fork Virgin-1</t>
  </si>
  <si>
    <t>UT15010008-018_00</t>
  </si>
  <si>
    <t>East Fork Virgin-2</t>
  </si>
  <si>
    <t>UT15010008-019_00</t>
  </si>
  <si>
    <t>East Fork Virgin-3</t>
  </si>
  <si>
    <t>UT15010008-020_00</t>
  </si>
  <si>
    <t>Kanab Creek-1</t>
  </si>
  <si>
    <t>UT15010003-002_00</t>
  </si>
  <si>
    <t>Kanab Creek-2</t>
  </si>
  <si>
    <t>UT15010003-003_00</t>
  </si>
  <si>
    <t>Paria River-3</t>
  </si>
  <si>
    <t>UT14070007-005_00</t>
  </si>
  <si>
    <t>Sheep Ck bl Spring in Bryce Cyn NP</t>
  </si>
  <si>
    <t>Paria River-2</t>
  </si>
  <si>
    <t>UT14070007-002_00</t>
  </si>
  <si>
    <t>Yellow Ck bl Spring in Bryce Cyn NP</t>
  </si>
  <si>
    <t>Paria River-1</t>
  </si>
  <si>
    <t>UT14070007-001_00</t>
  </si>
  <si>
    <t>Colorado River Southeast</t>
  </si>
  <si>
    <t>Bullfrog Creek</t>
  </si>
  <si>
    <t>UT14070001-002_00</t>
  </si>
  <si>
    <t>White Canyon</t>
  </si>
  <si>
    <t>UT14070001-004_00</t>
  </si>
  <si>
    <t>Lake Powell</t>
  </si>
  <si>
    <t>UT-L-14070006-001_00</t>
  </si>
  <si>
    <t>Colorado River-2</t>
  </si>
  <si>
    <t>UT14070001-003_00</t>
  </si>
  <si>
    <t>Colorado River-3</t>
  </si>
  <si>
    <t>UT14030005-003_00</t>
  </si>
  <si>
    <t>Grand Gulch</t>
  </si>
  <si>
    <t>UT14080205-002_00</t>
  </si>
  <si>
    <t>San Juan River-1</t>
  </si>
  <si>
    <t>UT14080205-001_00</t>
  </si>
  <si>
    <t>UT14080205-003_00</t>
  </si>
  <si>
    <t>SAN JUAN R AT MEXICAN HAT US163 XING</t>
  </si>
  <si>
    <t>Chinle Creek</t>
  </si>
  <si>
    <t>Comb Wash</t>
  </si>
  <si>
    <t>UT14080201-011_00</t>
  </si>
  <si>
    <t>Cottonwood Wash-3</t>
  </si>
  <si>
    <t>UT14080201-007_00</t>
  </si>
  <si>
    <t>Butler Wash</t>
  </si>
  <si>
    <t>UT14080201-001_00</t>
  </si>
  <si>
    <t>SAN JUAN R AT SAND ISLAND</t>
  </si>
  <si>
    <t>San Juan River-2</t>
  </si>
  <si>
    <t>UT14080201-009_00</t>
  </si>
  <si>
    <t>Cottonwood Wash</t>
  </si>
  <si>
    <t>UT14030001-001_00</t>
  </si>
  <si>
    <t>Cottonwood Wash-2</t>
  </si>
  <si>
    <t>UT14080201-006_00</t>
  </si>
  <si>
    <t>Westwater Creek</t>
  </si>
  <si>
    <t>UT14080201-008_00</t>
  </si>
  <si>
    <t>Cottonwood Wash-1</t>
  </si>
  <si>
    <t>UT14080201-002_00</t>
  </si>
  <si>
    <t>Recapture Creek-1</t>
  </si>
  <si>
    <t>UT14080201-005_00</t>
  </si>
  <si>
    <t>Johnson Creek</t>
  </si>
  <si>
    <t>UT14080201-004_00</t>
  </si>
  <si>
    <t>San Juan River-3</t>
  </si>
  <si>
    <t>UT14080201-010_00</t>
  </si>
  <si>
    <t>Montezuma Creek-3</t>
  </si>
  <si>
    <t>UT14080203-007_00</t>
  </si>
  <si>
    <t>Montezuma Creek-2</t>
  </si>
  <si>
    <t>UT14080203-003_00</t>
  </si>
  <si>
    <t>Verdure Creek-1</t>
  </si>
  <si>
    <t>UT14080203-001_00</t>
  </si>
  <si>
    <t>Verdure Creek-2</t>
  </si>
  <si>
    <t>UT14080203-002_00</t>
  </si>
  <si>
    <t>Spring Creek</t>
  </si>
  <si>
    <t>UT14080203-006_00</t>
  </si>
  <si>
    <t>Montezuma Creek-1</t>
  </si>
  <si>
    <t>UT14080203-005_00</t>
  </si>
  <si>
    <t>UT14080203-004_00</t>
  </si>
  <si>
    <t>North Creek-Monticello</t>
  </si>
  <si>
    <t>UT14080203-008_00</t>
  </si>
  <si>
    <t>McElmo Creek</t>
  </si>
  <si>
    <t>UT14080202-001_00</t>
  </si>
  <si>
    <t>Fremont River-3</t>
  </si>
  <si>
    <t>UT14070003-008_00</t>
  </si>
  <si>
    <t>Donkey Creek</t>
  </si>
  <si>
    <t>UT14070003-007_00</t>
  </si>
  <si>
    <t>Boulder Creek</t>
  </si>
  <si>
    <t>UT14070005-018_00</t>
  </si>
  <si>
    <t>Pine Creek</t>
  </si>
  <si>
    <t>UT14070005-004_00</t>
  </si>
  <si>
    <t>UT14070005-002_00</t>
  </si>
  <si>
    <t>Upper Valley Creek</t>
  </si>
  <si>
    <t>UT14070005-001_00</t>
  </si>
  <si>
    <t>Fremont River-4</t>
  </si>
  <si>
    <t>UT14070003-014_00</t>
  </si>
  <si>
    <t>Sandy Creek</t>
  </si>
  <si>
    <t>UT14070003-012_00</t>
  </si>
  <si>
    <t>Henry Mountains</t>
  </si>
  <si>
    <t>UT14070003-013_00</t>
  </si>
  <si>
    <t>DEER CK AT BURR TRAIL XING E OF BOULDER</t>
  </si>
  <si>
    <t>UT14070005-008_00</t>
  </si>
  <si>
    <t>The Gulch</t>
  </si>
  <si>
    <t>UT14070005-010_00</t>
  </si>
  <si>
    <t>Cow Canyon</t>
  </si>
  <si>
    <t>UT14070005-019_00</t>
  </si>
  <si>
    <t>Escalante River Lower</t>
  </si>
  <si>
    <t>UT14070005-011_00</t>
  </si>
  <si>
    <t>Escalante River Upper</t>
  </si>
  <si>
    <t>UT14070005-012_00</t>
  </si>
  <si>
    <t>CALF CK AB CNFL / ESCALANTE R</t>
  </si>
  <si>
    <t>Calf Creek</t>
  </si>
  <si>
    <t>UT14070005-007_00</t>
  </si>
  <si>
    <t>ESCALANTE R AB CNFL / CALF CK</t>
  </si>
  <si>
    <t>Dirty Devil River</t>
  </si>
  <si>
    <t>UT14070004-001_00</t>
  </si>
  <si>
    <t>UT14070004-002_00</t>
  </si>
  <si>
    <t>UT14070003-006_00</t>
  </si>
  <si>
    <t>Fremont River-2</t>
  </si>
  <si>
    <t>UT14070003-005_00</t>
  </si>
  <si>
    <t>Sand Creek</t>
  </si>
  <si>
    <t>UT14070005-006_00</t>
  </si>
  <si>
    <t>Pleasant Creek-1</t>
  </si>
  <si>
    <t>UT14070003-009_00</t>
  </si>
  <si>
    <t>Fremont River-1</t>
  </si>
  <si>
    <t>UT14070003-004_00</t>
  </si>
  <si>
    <t>Donkey Reservoir</t>
  </si>
  <si>
    <t>UT-L-14070003-027_00</t>
  </si>
  <si>
    <t>North Creek-Escalante</t>
  </si>
  <si>
    <t>UT14070005-003_00</t>
  </si>
  <si>
    <t>North Wash</t>
  </si>
  <si>
    <t>UT14070001-093_00</t>
  </si>
  <si>
    <t>Trachyte Creek</t>
  </si>
  <si>
    <t>UT14070001-094_00</t>
  </si>
  <si>
    <t>SULPHUR CREEK AB CONFL W/ FREMONT RIVER IN PICNIC AREA</t>
  </si>
  <si>
    <t>Sulphur Creek at first road crossing above Fremont River confluence</t>
  </si>
  <si>
    <t>Oak Creek</t>
  </si>
  <si>
    <t>UT14070003-011_00</t>
  </si>
  <si>
    <t>Halls Creek</t>
  </si>
  <si>
    <t>UT14070001-001_00</t>
  </si>
  <si>
    <t>Pleasant Creek-2</t>
  </si>
  <si>
    <t>UT14070003-010_00</t>
  </si>
  <si>
    <t>Fish Lake</t>
  </si>
  <si>
    <t>UT-L-14070003-006_00</t>
  </si>
  <si>
    <t>Johnson Valley</t>
  </si>
  <si>
    <t>UT14070003-001_00</t>
  </si>
  <si>
    <t>Fish Lake Tributaries</t>
  </si>
  <si>
    <t>UT14070003-015_00</t>
  </si>
  <si>
    <t>Muddy Creek Lower</t>
  </si>
  <si>
    <t>UT14070002-009_00</t>
  </si>
  <si>
    <t>Ivie Creek Lower</t>
  </si>
  <si>
    <t>UT14070002-008_00</t>
  </si>
  <si>
    <t>Quitchipah Creek Lower</t>
  </si>
  <si>
    <t>UT14070002-007_00</t>
  </si>
  <si>
    <t>Quitchipah Creek Upper</t>
  </si>
  <si>
    <t>UT14070002-002_00</t>
  </si>
  <si>
    <t>Ivie Creek Upper</t>
  </si>
  <si>
    <t>UT14070002-004_00</t>
  </si>
  <si>
    <t>UT14070002-003_00</t>
  </si>
  <si>
    <t>Muddy Creek Middle</t>
  </si>
  <si>
    <t>UT14070002-006_00</t>
  </si>
  <si>
    <t>Muddy Creek Upper</t>
  </si>
  <si>
    <t>UT14070002-001_00</t>
  </si>
  <si>
    <t>UT14030005-017_00</t>
  </si>
  <si>
    <t>Harts Draw</t>
  </si>
  <si>
    <t>Indian Creek-2</t>
  </si>
  <si>
    <t>UT14030005-002_00</t>
  </si>
  <si>
    <t>Indian Creek-1</t>
  </si>
  <si>
    <t>UT14030005-014_00</t>
  </si>
  <si>
    <t>North Cottonwood Creek</t>
  </si>
  <si>
    <t>UT14030005-015_00</t>
  </si>
  <si>
    <t>Kane Spring Wash</t>
  </si>
  <si>
    <t>UT14030005-001_00</t>
  </si>
  <si>
    <t>Mill Creek bl Cnfl Pack Ck at 500 West</t>
  </si>
  <si>
    <t>Mill Creek1-Moab</t>
  </si>
  <si>
    <t>UT14030005-005_00</t>
  </si>
  <si>
    <t>MILL CK AT U191 XING</t>
  </si>
  <si>
    <t>MILL CREEK AT MILL CREEK DRIVE CROSSING</t>
  </si>
  <si>
    <t>Mill Creek bl Power Dam (EMAP)</t>
  </si>
  <si>
    <t>Mill Creek2-Moab</t>
  </si>
  <si>
    <t>UT14030005-006_00</t>
  </si>
  <si>
    <t>Pack Ck ab cnfl Mill Ck @ west end of 200 S</t>
  </si>
  <si>
    <t>UT14030005-011_00</t>
  </si>
  <si>
    <t>La Sal Creek</t>
  </si>
  <si>
    <t>UT14030002-001_00</t>
  </si>
  <si>
    <t>Pack Creek at Pack Creek campground</t>
  </si>
  <si>
    <t>Pack Ck at Spanish Trail Drive Xing</t>
  </si>
  <si>
    <t>Colorado River-4</t>
  </si>
  <si>
    <t>UT14030005-004_00</t>
  </si>
  <si>
    <t>Nash Wash</t>
  </si>
  <si>
    <t>UT14030001-006_00</t>
  </si>
  <si>
    <t>Courthouse Wash</t>
  </si>
  <si>
    <t>UT14030005-018_00</t>
  </si>
  <si>
    <t>COLORADO R AT US191 XING NEAR MOAB</t>
  </si>
  <si>
    <t>UT14030001-003_00</t>
  </si>
  <si>
    <t>Negro Bill</t>
  </si>
  <si>
    <t>UT14030005-008_00</t>
  </si>
  <si>
    <t>CASTLE CK AT U128 XING</t>
  </si>
  <si>
    <t>Castle Creek-1</t>
  </si>
  <si>
    <t>UT14030005-009_00</t>
  </si>
  <si>
    <t>CASTLE VALLEY CK AT CASTLETON</t>
  </si>
  <si>
    <t>Castle Creek-2</t>
  </si>
  <si>
    <t>UT14030005-012_00</t>
  </si>
  <si>
    <t>CASTLE CK AB USFS RD XING TO CO</t>
  </si>
  <si>
    <t>Castle Creek ab Red Cliffs Diversion</t>
  </si>
  <si>
    <t>Castle Creek at bridge crossing of Castle Valley Drive</t>
  </si>
  <si>
    <t>Professor Creek</t>
  </si>
  <si>
    <t>UT14030005-019_00</t>
  </si>
  <si>
    <t>Onion Creek Lower</t>
  </si>
  <si>
    <t>UT14030005-010_00</t>
  </si>
  <si>
    <t>Onion Creek Upper</t>
  </si>
  <si>
    <t>UT14030005-013_00</t>
  </si>
  <si>
    <t>Dolores River</t>
  </si>
  <si>
    <t>UT14030004-001_00</t>
  </si>
  <si>
    <t>Granite Creek</t>
  </si>
  <si>
    <t>UT14030004-002_00</t>
  </si>
  <si>
    <t>Roc Creek</t>
  </si>
  <si>
    <t>UT14030004-003_00</t>
  </si>
  <si>
    <t>Colorado River-5</t>
  </si>
  <si>
    <t>UT14030001-005_00</t>
  </si>
  <si>
    <t>Little Dolores River</t>
  </si>
  <si>
    <t>UT14030001-002_00</t>
  </si>
  <si>
    <t>Bitter Creek</t>
  </si>
  <si>
    <t>UT14030001-004_00</t>
  </si>
  <si>
    <t>West Desert/Columbia</t>
  </si>
  <si>
    <t>UT16020306-005_00</t>
  </si>
  <si>
    <t>Trout Creek</t>
  </si>
  <si>
    <t>UT16020306-001_00</t>
  </si>
  <si>
    <t>Basin Creek</t>
  </si>
  <si>
    <t>UT16020306-004_00</t>
  </si>
  <si>
    <t>UT16020306-002_00</t>
  </si>
  <si>
    <t>Thomas Creek</t>
  </si>
  <si>
    <t>UT16020306-003_00</t>
  </si>
  <si>
    <t>South Willow Creek</t>
  </si>
  <si>
    <t>UT16020304-008_00</t>
  </si>
  <si>
    <t>Clover Creek</t>
  </si>
  <si>
    <t>UT16020304-009_00</t>
  </si>
  <si>
    <t>Ophir Creek</t>
  </si>
  <si>
    <t>UT16020304-004_00</t>
  </si>
  <si>
    <t>North Willow Creek</t>
  </si>
  <si>
    <t>UT16020304-003_00</t>
  </si>
  <si>
    <t>Settlement Canyon Creek</t>
  </si>
  <si>
    <t>UT16020304-006_00</t>
  </si>
  <si>
    <t>Middle Canyon</t>
  </si>
  <si>
    <t>UT16020304-007_00</t>
  </si>
  <si>
    <t>Red Butte Creek</t>
  </si>
  <si>
    <t>UT16020308-003_00</t>
  </si>
  <si>
    <t>Grouse Creek</t>
  </si>
  <si>
    <t>UT16020308-007_00</t>
  </si>
  <si>
    <t>UT16020309-001_00</t>
  </si>
  <si>
    <t>UT16020309-002_00</t>
  </si>
  <si>
    <t>Muddy Creek</t>
  </si>
  <si>
    <t>UT16020308-010_00</t>
  </si>
  <si>
    <t>Warm Creek</t>
  </si>
  <si>
    <t>UT16020308-005_00</t>
  </si>
  <si>
    <t>Judd Creek</t>
  </si>
  <si>
    <t>UT16030005-001_00</t>
  </si>
  <si>
    <t>Rush Lake</t>
  </si>
  <si>
    <t>UT-L-16020304-002_00</t>
  </si>
  <si>
    <t>Donner Creek</t>
  </si>
  <si>
    <t>UT16020308-001_00</t>
  </si>
  <si>
    <t>Bettridge Creek</t>
  </si>
  <si>
    <t>UT16020308-002_00</t>
  </si>
  <si>
    <t>Faust Creek</t>
  </si>
  <si>
    <t>UT16020304-002_00</t>
  </si>
  <si>
    <t>Hamlin Valley Wash</t>
  </si>
  <si>
    <t>Beaver River-2</t>
  </si>
  <si>
    <t>UT16030007-002_00</t>
  </si>
  <si>
    <t>Raft River</t>
  </si>
  <si>
    <t>UT17040210-001_00</t>
  </si>
  <si>
    <t>South Junction Creek</t>
  </si>
  <si>
    <t>UT17040210-003_00</t>
  </si>
  <si>
    <t>Junction Creek</t>
  </si>
  <si>
    <t>UT17040210-002_00</t>
  </si>
  <si>
    <t>UT17040211-003_00</t>
  </si>
  <si>
    <t>UT17040211-002_00</t>
  </si>
  <si>
    <t>Goose Creek</t>
  </si>
  <si>
    <t>UT17040211-001_00</t>
  </si>
  <si>
    <t>UT17040210-004_00</t>
  </si>
  <si>
    <t>Clear Creek-Sawtooth NF</t>
  </si>
  <si>
    <t>UT17040210-006_00</t>
  </si>
  <si>
    <t>Gilbert Bay</t>
  </si>
  <si>
    <t>5A</t>
  </si>
  <si>
    <t>UT-L-16020310-001_00</t>
  </si>
  <si>
    <t>Gunnison Bay</t>
  </si>
  <si>
    <t>5B</t>
  </si>
  <si>
    <t>UT-L-16020310-002_00</t>
  </si>
  <si>
    <t>Bear River Bay</t>
  </si>
  <si>
    <t>UT-L-16020310-003_00</t>
  </si>
  <si>
    <t>Farmington Bay</t>
  </si>
  <si>
    <t>5D</t>
  </si>
  <si>
    <t>UT-L-16020310-004_00</t>
  </si>
  <si>
    <t>State Canal</t>
  </si>
  <si>
    <t>UT16020204-034_00</t>
  </si>
  <si>
    <t>Kays Creek</t>
  </si>
  <si>
    <t>UT16020102-031_00</t>
  </si>
  <si>
    <t>Holmes Creek-1</t>
  </si>
  <si>
    <t>UT16020102-035_00</t>
  </si>
  <si>
    <t>Holmes Creek-2</t>
  </si>
  <si>
    <t>UT16020102-034_00</t>
  </si>
  <si>
    <t>Baer Creek-1</t>
  </si>
  <si>
    <t>UT16020102-053_00</t>
  </si>
  <si>
    <t>Baer Creek-3</t>
  </si>
  <si>
    <t>Farmington Creek-1</t>
  </si>
  <si>
    <t>UT16020102-039_00</t>
  </si>
  <si>
    <t>Farmington Creek-2</t>
  </si>
  <si>
    <t>UT16020102-038_00</t>
  </si>
  <si>
    <t>Parrish Creek</t>
  </si>
  <si>
    <t>UT16020102-044_00</t>
  </si>
  <si>
    <t>Steed Creek</t>
  </si>
  <si>
    <t>Rudd Creek</t>
  </si>
  <si>
    <t>DAVIS CK @ LITTLE VALLEY RD. XING</t>
  </si>
  <si>
    <t>Davis Creek</t>
  </si>
  <si>
    <t>PARRISH CK @ 900 W</t>
  </si>
  <si>
    <t>PARRISH CK @ FIREBREAK RD XING</t>
  </si>
  <si>
    <t>Barnard Creek</t>
  </si>
  <si>
    <t>UT16020102-043_00</t>
  </si>
  <si>
    <t>DAVIS CK @ RIO GRAND TRAIL XING</t>
  </si>
  <si>
    <t>RICKS CK @ RIO GRAND TRAIL XING</t>
  </si>
  <si>
    <t>RICKS CK @ FORD CANYON CROSSING XING</t>
  </si>
  <si>
    <t>Ricks Creek</t>
  </si>
  <si>
    <t>Stone Creek-2</t>
  </si>
  <si>
    <t>UT16020102-045_00</t>
  </si>
  <si>
    <t>Stone Creek-1</t>
  </si>
  <si>
    <t>UT16020102-046_00</t>
  </si>
  <si>
    <t>BARTON CK ABOVE BOUNTIFUL BLVD</t>
  </si>
  <si>
    <t>Barton Creek</t>
  </si>
  <si>
    <t>Mill Creek1-Davis</t>
  </si>
  <si>
    <t>UT16020102-050_00</t>
  </si>
  <si>
    <t>Mill Creek2-Davis</t>
  </si>
  <si>
    <t>UT16020102-049_00</t>
  </si>
  <si>
    <t>Jordan River-1</t>
  </si>
  <si>
    <t>UT16020204-001_00</t>
  </si>
  <si>
    <t>North Canyon</t>
  </si>
  <si>
    <t>UT16020204-016_00</t>
  </si>
  <si>
    <t>N. CANYON CK @ CANYON CREEK DR</t>
  </si>
  <si>
    <t>City Creek-1</t>
  </si>
  <si>
    <t>UT16020204-009_00</t>
  </si>
  <si>
    <t>Surplus Canal</t>
  </si>
  <si>
    <t>UT16020204-032_00</t>
  </si>
  <si>
    <t>Lee Creek</t>
  </si>
  <si>
    <t>UT16020204-036_00</t>
  </si>
  <si>
    <t>Jordan River-2</t>
  </si>
  <si>
    <t>UT16020204-002_00</t>
  </si>
  <si>
    <t>JORDAN R AT 500 N XING</t>
  </si>
  <si>
    <t>Jordan River-3</t>
  </si>
  <si>
    <t>UT16020204-003_00</t>
  </si>
  <si>
    <t>CITY CK NEAR ENTRANCE GATE TO CANYON</t>
  </si>
  <si>
    <t>City Creek at Memory Grove CC_02.62</t>
  </si>
  <si>
    <t>CITY CK AB FILTRATION PLANT</t>
  </si>
  <si>
    <t>City Creek-2</t>
  </si>
  <si>
    <t>UT16020204-010_00</t>
  </si>
  <si>
    <t>Red Butte Creek Lower</t>
  </si>
  <si>
    <t>UT16020204-035_00</t>
  </si>
  <si>
    <t>Red Butte Ck. @ 1500 E. (End of Miller Park)</t>
  </si>
  <si>
    <t>Red Butte Creek @ County Gage</t>
  </si>
  <si>
    <t>UT16020204-011_00</t>
  </si>
  <si>
    <t>Emigration Creek Lower</t>
  </si>
  <si>
    <t>UT16020204-033_00</t>
  </si>
  <si>
    <t>EMIGRATION CK BL GOLF COURSE (EM_03.67)</t>
  </si>
  <si>
    <t>EMIGRATION CK AT WESTMINSTER COLLEGE CAMPUS</t>
  </si>
  <si>
    <t>EMIGRATION CK NR WASATCH HOLLOWS (~ 1650 E LOGAN AVE) EM_02.54</t>
  </si>
  <si>
    <t>Emigration Creek</t>
  </si>
  <si>
    <t>UT16020204-012_00</t>
  </si>
  <si>
    <t>Emigration Ck at Dog park below pond EM_05.17</t>
  </si>
  <si>
    <t>Emigration Ck Below Ruth's Diner</t>
  </si>
  <si>
    <t>EMIGRATION CK AT MARYFIELD RD XING</t>
  </si>
  <si>
    <t>EMIGRATION CK AT MAPLE LANE RD XING</t>
  </si>
  <si>
    <t>BURR FK AB CNFL/ L FK BURR CK (BF 14.40)</t>
  </si>
  <si>
    <t>Mountain Dell Creek-2</t>
  </si>
  <si>
    <t>UT16020204-015_00</t>
  </si>
  <si>
    <t>MOUNTAIN DELL CK @ U65 XING BL LIL DELL RES</t>
  </si>
  <si>
    <t>Mountain Dell Creek-1</t>
  </si>
  <si>
    <t>UT16020204-014_00</t>
  </si>
  <si>
    <t>Emigration Creek at Skycrest Lane road xing (EM_08.50)</t>
  </si>
  <si>
    <t>Little Dell Reservoir</t>
  </si>
  <si>
    <t>UT-L-16020204-026_00</t>
  </si>
  <si>
    <t>Smiths Fk @ Mt. Aire Canyon Rd</t>
  </si>
  <si>
    <t>Parleys Canyon Creek-1</t>
  </si>
  <si>
    <t>UT16020204-025_00</t>
  </si>
  <si>
    <t>Parleys Canyon Creek-2</t>
  </si>
  <si>
    <t>UT16020204-013_00</t>
  </si>
  <si>
    <t>Lambs Canyon Creek Restoration Site LB_00.55</t>
  </si>
  <si>
    <t>PARLEYS CK NR SUICIDE ROCK (PC5.79)</t>
  </si>
  <si>
    <t>PARLEYS AB HISTORIC NATURE PRESERVE AT TOP OF CULVERT</t>
  </si>
  <si>
    <t>PARLEYS BL HISTORIC NATURE PRESERVE AT BOTTOM CULVERT</t>
  </si>
  <si>
    <t>PARLEYS TOP OF SUGSRHOUSE PARK</t>
  </si>
  <si>
    <t>PARLEYS CK AT HIDDEN HOLLOW</t>
  </si>
  <si>
    <t>Parleys Ck BL I-80 interchange and AB Lambs Canyon Ck at PC_14.40</t>
  </si>
  <si>
    <t>Jordan River-6</t>
  </si>
  <si>
    <t>UT16020204-006_00</t>
  </si>
  <si>
    <t>Jordan River-4</t>
  </si>
  <si>
    <t>UT16020204-004_00</t>
  </si>
  <si>
    <t>Mill Creek1-SLCity</t>
  </si>
  <si>
    <t>UT16020204-026_00</t>
  </si>
  <si>
    <t>Mill Creek2-SLCity</t>
  </si>
  <si>
    <t>UT16020204-017_00</t>
  </si>
  <si>
    <t>MILL CK SW OF NIBLEY PARK</t>
  </si>
  <si>
    <t>MILL CK AT 3550 S  ~ 3120 E (MC_7.09)</t>
  </si>
  <si>
    <t>Mill Creek Below Highland Drive</t>
  </si>
  <si>
    <t>MILL CK AT MOUTH OF CANYON</t>
  </si>
  <si>
    <t>Mill Creek3-SLCity</t>
  </si>
  <si>
    <t>UT16020204-018_00</t>
  </si>
  <si>
    <t>PORTER FK AB CNFL/ MILL CK PF_00.04</t>
  </si>
  <si>
    <t>Mill Creek above confluence with Porter Fork MC_12.41</t>
  </si>
  <si>
    <t>Big Cottonwood Creek-1</t>
  </si>
  <si>
    <t>UT16020204-019_00</t>
  </si>
  <si>
    <t>BIG COTTONWOOD CK AT CREEKSIDE PARK (BC4.73)</t>
  </si>
  <si>
    <t>BIG COTTONWOOD CK BL OLD MILL PARK (BC8.83)</t>
  </si>
  <si>
    <t>Big Cottonwood Creek-2</t>
  </si>
  <si>
    <t>UT16020204-020_00</t>
  </si>
  <si>
    <t>BIG COTTONWOOD R BL CNFL/ MILL D SOUTH FK (BC11.99)</t>
  </si>
  <si>
    <t>BIG COTTONWOOD CK BL CNFL/ CARDIFF FK (BC19.23)</t>
  </si>
  <si>
    <t>BIG COTTONWOOD CK NR BRIGHTON (BC 25.97)</t>
  </si>
  <si>
    <t>Little Cottonwood Creek-1</t>
  </si>
  <si>
    <t>UT16020204-021_00</t>
  </si>
  <si>
    <t>LITTLE COTTONWOOD CK BL 300 West</t>
  </si>
  <si>
    <t>LITTLE COTTONWOOD CK @ MURRAY PARK</t>
  </si>
  <si>
    <t>LITTLE COTTONWOOD CK AT GREEN LN XING (LC6.58)</t>
  </si>
  <si>
    <t>Little Cottonwood Creek-2</t>
  </si>
  <si>
    <t>UT16020204-022_00</t>
  </si>
  <si>
    <t>Little Cottonwood Cr at A Gate LC_14.23</t>
  </si>
  <si>
    <t>LITTLE COTTONWOOD CK AB CNFL / RED PINE CK</t>
  </si>
  <si>
    <t>LITTLE COTTONWOOD CK BL ALTA</t>
  </si>
  <si>
    <t>Jordan River-5</t>
  </si>
  <si>
    <t>UT16020204-005_00</t>
  </si>
  <si>
    <t>Bingham Creek</t>
  </si>
  <si>
    <t>UT16020204-023_00</t>
  </si>
  <si>
    <t>BINGHAM CK AT 1300 WEST</t>
  </si>
  <si>
    <t>Butterfield/Midas Ck ab Jordan River</t>
  </si>
  <si>
    <t>Butterfield Creek</t>
  </si>
  <si>
    <t>UT16020204-024_00</t>
  </si>
  <si>
    <t>Butterfield Creek at Parshall Flume (BU_04.23)</t>
  </si>
  <si>
    <t>Butterfield Creek at BLM Wild Horse Center (BU_05.29)</t>
  </si>
  <si>
    <t>JORDAN R AT 12600 S BRDG XING</t>
  </si>
  <si>
    <t>Jordan River-7</t>
  </si>
  <si>
    <t>UT16020204-007_00</t>
  </si>
  <si>
    <t>ROSE CK AB CNFL/ JORDAN R AT STREAM GAGE (RC_00.41)</t>
  </si>
  <si>
    <t>Rose Creek</t>
  </si>
  <si>
    <t>UT16020204-029_00</t>
  </si>
  <si>
    <t>Rose Creek at Arnold Hollow Road xing (RC_10.58)</t>
  </si>
  <si>
    <t>Rose Creek at Yellow Fork Canyon trailhead (RC_11.32)</t>
  </si>
  <si>
    <t>Jordan River-8</t>
  </si>
  <si>
    <t>UT16020201-008_00</t>
  </si>
  <si>
    <t>Dry Creek-Alpine</t>
  </si>
  <si>
    <t>UT16020201-015_00</t>
  </si>
  <si>
    <t>SPRING CK BL LEHI MILL POND</t>
  </si>
  <si>
    <t>Spring Creek-Lehi</t>
  </si>
  <si>
    <t>UT16020201-009_00</t>
  </si>
  <si>
    <t>AMERICAN FK CK 2.5MI S OF AM FK CITY</t>
  </si>
  <si>
    <t>American Fork</t>
  </si>
  <si>
    <t>UT16020201-016_00</t>
  </si>
  <si>
    <t>Highland Glen Reservoir South End</t>
  </si>
  <si>
    <t>Manila Creek Pond southwest shore</t>
  </si>
  <si>
    <t>American Fork River-1</t>
  </si>
  <si>
    <t>UT16020201-001_00</t>
  </si>
  <si>
    <t>American Fork River-2</t>
  </si>
  <si>
    <t>UT16020201-002_00</t>
  </si>
  <si>
    <t>TIMPANOGOS WWTP</t>
  </si>
  <si>
    <t>Lindon Hollow</t>
  </si>
  <si>
    <t>UT16020201-011_00</t>
  </si>
  <si>
    <t>LINDON DRAIN AT CO RD XING AB UTLAKE</t>
  </si>
  <si>
    <t>Powell Slough WMA North Outfall to Utah Lake</t>
  </si>
  <si>
    <t>Powell Slough</t>
  </si>
  <si>
    <t>UT16020201-010_00</t>
  </si>
  <si>
    <t>CURRANT CK AT US6 XING 1.5MI W OF GOSHEN</t>
  </si>
  <si>
    <t>Currant Creek-Goshen</t>
  </si>
  <si>
    <t>UT16020201-017_00</t>
  </si>
  <si>
    <t>Currant Creek</t>
  </si>
  <si>
    <t>UT16020201-003_00</t>
  </si>
  <si>
    <t>Salt Creek-1</t>
  </si>
  <si>
    <t>UT16020201-004_00</t>
  </si>
  <si>
    <t>Salt Creek-2</t>
  </si>
  <si>
    <t>UT16020201-005_00</t>
  </si>
  <si>
    <t>Hop Creek</t>
  </si>
  <si>
    <t>UT16020201-006_00</t>
  </si>
  <si>
    <t>Beer Creek</t>
  </si>
  <si>
    <t>UT16020202-027_00</t>
  </si>
  <si>
    <t>Benjamin Slough</t>
  </si>
  <si>
    <t>UT16020202-030_00</t>
  </si>
  <si>
    <t>Maple Dell BSA Pond west side</t>
  </si>
  <si>
    <t>Peteetneet Creek</t>
  </si>
  <si>
    <t>UT16020202-028_00</t>
  </si>
  <si>
    <t>Payson Lake at southwest beach</t>
  </si>
  <si>
    <t>Big East Lake</t>
  </si>
  <si>
    <t>UT-L-16020202-002_00</t>
  </si>
  <si>
    <t>Summit Creek-Santaquin</t>
  </si>
  <si>
    <t>UT16020201-007_00</t>
  </si>
  <si>
    <t>Spanish Fork River-1</t>
  </si>
  <si>
    <t>UT16020202-001_00</t>
  </si>
  <si>
    <t>Spanish Fork River-2</t>
  </si>
  <si>
    <t>UT16020202-002_00</t>
  </si>
  <si>
    <t>Diamond Fork-1</t>
  </si>
  <si>
    <t>UT16020202-006_00</t>
  </si>
  <si>
    <t>Sixth Water Creek</t>
  </si>
  <si>
    <t>UT16020202-009_00</t>
  </si>
  <si>
    <t>Diamond Fork-2</t>
  </si>
  <si>
    <t>UT16020202-007_00</t>
  </si>
  <si>
    <t>Third Water Creek</t>
  </si>
  <si>
    <t>UT16020202-010_00</t>
  </si>
  <si>
    <t>Diamond Fork-3</t>
  </si>
  <si>
    <t>UT16020202-008_00</t>
  </si>
  <si>
    <t>Thistle Creek-1</t>
  </si>
  <si>
    <t>UT16020202-022_00</t>
  </si>
  <si>
    <t>Bennie Creek</t>
  </si>
  <si>
    <t>UT16020202-024_00</t>
  </si>
  <si>
    <t>Nebo Creek</t>
  </si>
  <si>
    <t>UT16020202-025_00</t>
  </si>
  <si>
    <t>Thistle Creek-2</t>
  </si>
  <si>
    <t>UT16020202-023_00</t>
  </si>
  <si>
    <t>Lake Fork</t>
  </si>
  <si>
    <t>UT16020202-016_00</t>
  </si>
  <si>
    <t>Soldier Creek-1</t>
  </si>
  <si>
    <t>UT16020202-012_00</t>
  </si>
  <si>
    <t>UT16020202-014_00</t>
  </si>
  <si>
    <t>Dairy Fork</t>
  </si>
  <si>
    <t>UT16020202-017_00</t>
  </si>
  <si>
    <t>Tie Fork</t>
  </si>
  <si>
    <t>UT16020202-015_00</t>
  </si>
  <si>
    <t>Clear Creek-Tucker</t>
  </si>
  <si>
    <t>UT16020202-019_00</t>
  </si>
  <si>
    <t>Starvation Creek</t>
  </si>
  <si>
    <t>UT16020202-020_00</t>
  </si>
  <si>
    <t>Soldier Creek-2</t>
  </si>
  <si>
    <t>UT16020202-013_00</t>
  </si>
  <si>
    <t>Dry Creek-1</t>
  </si>
  <si>
    <t>UT16020202-035_00</t>
  </si>
  <si>
    <t>Dry Ck Near Utah Lake-WLA</t>
  </si>
  <si>
    <t>DRY CK EAST TRIBUTARY</t>
  </si>
  <si>
    <t>HOBBLE CK AT I-15 BDG 3MI S OF PROVO</t>
  </si>
  <si>
    <t>Hobble Creek-1</t>
  </si>
  <si>
    <t>UT16020202-003_00</t>
  </si>
  <si>
    <t>Hobble Creek-2</t>
  </si>
  <si>
    <t>UT16020202-004_00</t>
  </si>
  <si>
    <t>Hobble Creek-3</t>
  </si>
  <si>
    <t>UT16020202-005_00</t>
  </si>
  <si>
    <t>Spring Creek-Springville</t>
  </si>
  <si>
    <t>UT16020202-042_00</t>
  </si>
  <si>
    <t>Ironton Canal Lower</t>
  </si>
  <si>
    <t>UT16020201-013_00</t>
  </si>
  <si>
    <t>MILL RACE CREEK AT I-15 CROSSING (2 MI S PROVO COURTHOUSE)</t>
  </si>
  <si>
    <t>Mill Race Creek-1</t>
  </si>
  <si>
    <t>UT16020201-012_00</t>
  </si>
  <si>
    <t>PROVO STATION 6-WLA</t>
  </si>
  <si>
    <t>Provo River-1</t>
  </si>
  <si>
    <t>UT16020203-001_00</t>
  </si>
  <si>
    <t>PROVO RIVER AT MURDOCK DIVERSION</t>
  </si>
  <si>
    <t>PROVO RIVER AT OLMSTEAD DIVERSION</t>
  </si>
  <si>
    <t>Provo River-3</t>
  </si>
  <si>
    <t>UT16020203-003_00</t>
  </si>
  <si>
    <t>South Fork Provo River</t>
  </si>
  <si>
    <t>UT16020203-007_00</t>
  </si>
  <si>
    <t>LOWER S FK PROVO R AT GAGING STATIION</t>
  </si>
  <si>
    <t>N FK PROVO R AB CNFL / PROVO R AT WILDWOOD</t>
  </si>
  <si>
    <t>North Fork Provo River</t>
  </si>
  <si>
    <t>UT16020203-008_00</t>
  </si>
  <si>
    <t>LITTLE DEER CK AB CNFL / PROVO RIVER</t>
  </si>
  <si>
    <t>Provo Deer Creek</t>
  </si>
  <si>
    <t>UT16020203-013_00</t>
  </si>
  <si>
    <t>Main Creek-1</t>
  </si>
  <si>
    <t>UT16020203-009_00</t>
  </si>
  <si>
    <t>Main Creek at Roundy Lane (BL confl. of Main Creek and Little Hobble Ck)</t>
  </si>
  <si>
    <t>Main Creek at Roundy Lane (BL Main Ck and Little Hobble Ck confl) 4996905 Duplicate</t>
  </si>
  <si>
    <t>LITTLE HOBBLE CK AT ROUND VALLEY RD XING</t>
  </si>
  <si>
    <t>Main Creek-2</t>
  </si>
  <si>
    <t>UT16020203-010_00</t>
  </si>
  <si>
    <t>Left Fork Little Hobble Creek@Forest Service Road 121 Xing</t>
  </si>
  <si>
    <t>R. FK. LITTLE HOBBLE CK AB CNFL W/ LEFT FK. LITTLE HOBBLE CK</t>
  </si>
  <si>
    <t>MAIN CK AT ROUND VALLEY RD XING</t>
  </si>
  <si>
    <t>Main Creek AB Wallsburg LDS Girls Camp on FR 046</t>
  </si>
  <si>
    <t>Provo Tributaries-Heber</t>
  </si>
  <si>
    <t>UT16020203-028_00</t>
  </si>
  <si>
    <t>Snake Creek-1</t>
  </si>
  <si>
    <t>UT16020203-014_00</t>
  </si>
  <si>
    <t>Provo River-4</t>
  </si>
  <si>
    <t>UT16020203-004_00</t>
  </si>
  <si>
    <t>Heber Valley</t>
  </si>
  <si>
    <t>UT16020203-026_00</t>
  </si>
  <si>
    <t>Lake Creek-2</t>
  </si>
  <si>
    <t>UT16020203-019_00</t>
  </si>
  <si>
    <t>SPRING CK AB CNFL / PROVO R NR HEBER</t>
  </si>
  <si>
    <t>Spring Creek-Heber</t>
  </si>
  <si>
    <t>UT16020203-027_00</t>
  </si>
  <si>
    <t>PROVO R AT MIDWAY CUTOFF RD XING N OF HEBER</t>
  </si>
  <si>
    <t>PROVO R BL JORDANELLE RES. ON OLD US4O XING</t>
  </si>
  <si>
    <t>Jordanelle Reservoir</t>
  </si>
  <si>
    <t>UT-L-16020203-003_00</t>
  </si>
  <si>
    <t>McHenry Creek</t>
  </si>
  <si>
    <t>UT16020203-016_00</t>
  </si>
  <si>
    <t>Big Dutch Pete Stream bl Mayflower in Jordanelle State Park</t>
  </si>
  <si>
    <t>Provo River-5</t>
  </si>
  <si>
    <t>UT16020203-005_00</t>
  </si>
  <si>
    <t>PROVO R AT BRIDGE 2.5 MI E OF HAILSTONE JUNCTION</t>
  </si>
  <si>
    <t>WEBER-PROVO CANAL DIVERSION AT US 189 ALT XING</t>
  </si>
  <si>
    <t>Weber-Provo Canal</t>
  </si>
  <si>
    <t>Provo River-6</t>
  </si>
  <si>
    <t>UT16020203-006_00</t>
  </si>
  <si>
    <t>PROVO R AB WOODLAND AT USGS GAGE NO.10154200</t>
  </si>
  <si>
    <t>Little South Fork Provo</t>
  </si>
  <si>
    <t>UT16020203-017_00</t>
  </si>
  <si>
    <t>South Fork Provo</t>
  </si>
  <si>
    <t>UT16020203-018_00</t>
  </si>
  <si>
    <t>Spring Creek-Payson</t>
  </si>
  <si>
    <t>UT16020202-026_00</t>
  </si>
  <si>
    <t>Snake Creek-2</t>
  </si>
  <si>
    <t>UT16020203-015_00</t>
  </si>
  <si>
    <t>UT-L-16010203-005_00</t>
  </si>
  <si>
    <t>Tony Grove Lake</t>
  </si>
  <si>
    <t>UT-L-16010203-012_00</t>
  </si>
  <si>
    <t>UT16010101-003_00</t>
  </si>
  <si>
    <t>Little Creek Reservoir</t>
  </si>
  <si>
    <t>UT-L-16010101-007_00</t>
  </si>
  <si>
    <t>Woodruff Creek-2</t>
  </si>
  <si>
    <t>UT16010101-015_00</t>
  </si>
  <si>
    <t>UT-L-16010101-001_00</t>
  </si>
  <si>
    <t>Woodruff Creek-3</t>
  </si>
  <si>
    <t>UT16010101-014_00</t>
  </si>
  <si>
    <t>Woodruff Creek-4</t>
  </si>
  <si>
    <t>UT16010101-013_00</t>
  </si>
  <si>
    <t>UT-L-16010101-002_00</t>
  </si>
  <si>
    <t>Whitney Reservoir</t>
  </si>
  <si>
    <t>UT-L-16010101-030_00</t>
  </si>
  <si>
    <t>Daniels Creek-1</t>
  </si>
  <si>
    <t>UT16020203-011_00</t>
  </si>
  <si>
    <t>PROVO R HEBER-MIDWAY RD (U-113) XING BL BERKENSHAW POND</t>
  </si>
  <si>
    <t>London Ditch @ 1200 North Heber</t>
  </si>
  <si>
    <t>SPRING CK AT ROAD XING BL WALLSBURG SPRINGS OUTFALL</t>
  </si>
  <si>
    <t>SPRING CK AB CNFL / MAIN CK</t>
  </si>
  <si>
    <t>London Ditch at US 40 Xing</t>
  </si>
  <si>
    <t>Deer Creek Reservoir</t>
  </si>
  <si>
    <t>UT-L-16020203-001_00</t>
  </si>
  <si>
    <t>Main Creek 0.4 mile AB U.S. Highway 189 at driveway bridge</t>
  </si>
  <si>
    <t>MAIN CK AB CNFL / SPRING CK</t>
  </si>
  <si>
    <t>NORTHWESTWARD FLOW TO PROVO R FROM MARSH N OF RR-E OF PROVOR</t>
  </si>
  <si>
    <t>Lake Mary</t>
  </si>
  <si>
    <t>UT-L-16020204-024_00</t>
  </si>
  <si>
    <t>Tibble Fork Reservoir</t>
  </si>
  <si>
    <t>UT-L-16020201-005_00</t>
  </si>
  <si>
    <t>Silver Lake Flat Reservoir</t>
  </si>
  <si>
    <t>UT-L-16020201-006_00</t>
  </si>
  <si>
    <t>PROVO RIVER BL DEER CREEK RES</t>
  </si>
  <si>
    <t>DEER CREEK RES AB DAM 01</t>
  </si>
  <si>
    <t>DEER CREEK RES MIDLAKE 02</t>
  </si>
  <si>
    <t>DEER CREEK RES UPPER END 03</t>
  </si>
  <si>
    <t>DEER CREEK RES - SHORE AT STATE PARK 05B</t>
  </si>
  <si>
    <t>Deer Creek SP @ Island Park Marina</t>
  </si>
  <si>
    <t>Deer Creek SP @ Rainbow Bay</t>
  </si>
  <si>
    <t>DANIELS CREEK AB DEER CREEK RES</t>
  </si>
  <si>
    <t>PROVO RIVER AB CNFL/ SNAKE CK AT MCKELLER BRIDGE</t>
  </si>
  <si>
    <t>JORDANELLE RES AB DAM 01</t>
  </si>
  <si>
    <t>Jordanelle near Aqua Cove and Boat Rental Beach</t>
  </si>
  <si>
    <t>JORDANELLE RES NORTH ARM 03</t>
  </si>
  <si>
    <t>JORDANELLE RES PROVO ARM 04</t>
  </si>
  <si>
    <t>Mill Hollow Reservoir</t>
  </si>
  <si>
    <t>UT-L-16020203-004_00</t>
  </si>
  <si>
    <t>Washington Lake</t>
  </si>
  <si>
    <t>UT-L-16020203-005_00</t>
  </si>
  <si>
    <t>Trial Lake</t>
  </si>
  <si>
    <t>UT-L-16020203-002_00</t>
  </si>
  <si>
    <t>Wall Lake</t>
  </si>
  <si>
    <t>UT-L-16020203-006_00</t>
  </si>
  <si>
    <t>Salem Lake</t>
  </si>
  <si>
    <t>Salem Pond @ Knoll Beach</t>
  </si>
  <si>
    <t>UT-L-16020202-001_00</t>
  </si>
  <si>
    <t>Salem Pond South Arm</t>
  </si>
  <si>
    <t>Mona Reservoir</t>
  </si>
  <si>
    <t>UT-L-16020201-001_00</t>
  </si>
  <si>
    <t>Currant Creek-Juab Valley</t>
  </si>
  <si>
    <t>UT16020201-014_00</t>
  </si>
  <si>
    <t>Spring Lake near cement pad</t>
  </si>
  <si>
    <t>UT-L-16020101-002_00</t>
  </si>
  <si>
    <t>Rockport State Park at western beach at SR32 MP 25.9</t>
  </si>
  <si>
    <t>UT-L-16020101-005_00</t>
  </si>
  <si>
    <t>Smith Morehouse River-2</t>
  </si>
  <si>
    <t>UT16020101-027_00</t>
  </si>
  <si>
    <t>UT-L-14060007-005_00</t>
  </si>
  <si>
    <t>SCOFIELD RES SHORE - TOMS 09A</t>
  </si>
  <si>
    <t>Scofield SP @ Madsen Bay</t>
  </si>
  <si>
    <t>SCOFIELD RES SHORE - COUNTY BOAT 12B</t>
  </si>
  <si>
    <t>UT-L-14060009-026_00</t>
  </si>
  <si>
    <t>Millsite State Park @ Day Use Area near Pavilion</t>
  </si>
  <si>
    <t>Ferron Reservoir</t>
  </si>
  <si>
    <t>UT-L-14060009-001_00</t>
  </si>
  <si>
    <t>Duck Fork Reservoir</t>
  </si>
  <si>
    <t>UT-L-14060009-004_00</t>
  </si>
  <si>
    <t>Huntington Lake North</t>
  </si>
  <si>
    <t>UT-L-14060009-034_00</t>
  </si>
  <si>
    <t>Miller Flat Reservoir</t>
  </si>
  <si>
    <t>UT-L-14060009-023_00</t>
  </si>
  <si>
    <t>Cleveland Reservoir</t>
  </si>
  <si>
    <t>UT-L-14060009-024_00</t>
  </si>
  <si>
    <t>Huntington Reservoir</t>
  </si>
  <si>
    <t>UT-L-14060009-018_00</t>
  </si>
  <si>
    <t>Lower Gooseberry Reservoir</t>
  </si>
  <si>
    <t>UT-L-14060007-004_00</t>
  </si>
  <si>
    <t>UT-L-14060007-001_00</t>
  </si>
  <si>
    <t>Brough Reservoir</t>
  </si>
  <si>
    <t>UT-L-14060010-002_00</t>
  </si>
  <si>
    <t>Paradise Park Reservoir</t>
  </si>
  <si>
    <t>UT-L-14060003-297_00</t>
  </si>
  <si>
    <t>Big Sand Wash Reservoir</t>
  </si>
  <si>
    <t>UT-L-14060003-230_00</t>
  </si>
  <si>
    <t>UT-L-14060003-003_00</t>
  </si>
  <si>
    <t>Marshall Lake</t>
  </si>
  <si>
    <t>UT-L-14060003-011_00</t>
  </si>
  <si>
    <t>Hoover Lake</t>
  </si>
  <si>
    <t>UT-L-14060003-012_00</t>
  </si>
  <si>
    <t>Mirror Lake</t>
  </si>
  <si>
    <t>UT-L-14060003-006_00</t>
  </si>
  <si>
    <t>UT-L-14060003-002_00</t>
  </si>
  <si>
    <t>Butterfly Lake</t>
  </si>
  <si>
    <t>UT-L-14060003-293_00</t>
  </si>
  <si>
    <t>Red Creek Reservoir</t>
  </si>
  <si>
    <t>UT-L-14060004-003_00</t>
  </si>
  <si>
    <t>Red Creek Upper</t>
  </si>
  <si>
    <t>UT14060004-008_00</t>
  </si>
  <si>
    <t>Currant Creek Reservoir</t>
  </si>
  <si>
    <t>UT-L-14060004-007_00</t>
  </si>
  <si>
    <t>UT-L-14060010-008_00</t>
  </si>
  <si>
    <t>Red Fleet SP @ Boat Launch Ramp</t>
  </si>
  <si>
    <t>Oaks Park Reservoir</t>
  </si>
  <si>
    <t>UT-L-14060010-005_00</t>
  </si>
  <si>
    <t>East Park Reservoir</t>
  </si>
  <si>
    <t>UT-L-14060010-007_00</t>
  </si>
  <si>
    <t>Crouse Reservoir</t>
  </si>
  <si>
    <t>UT-L-14040106-026_00</t>
  </si>
  <si>
    <t>Pot Creek</t>
  </si>
  <si>
    <t>UT14040106-021_00</t>
  </si>
  <si>
    <t>UT-L-14040106-034_00</t>
  </si>
  <si>
    <t>Calder Reservoir Boat Ramp</t>
  </si>
  <si>
    <t>Matt Warner Reservoir</t>
  </si>
  <si>
    <t>UT-L-14040106-033_00</t>
  </si>
  <si>
    <t>Matt Warner Reservoir at boat ramp</t>
  </si>
  <si>
    <t>Browne Lake</t>
  </si>
  <si>
    <t>UT-L-14040106-019_00</t>
  </si>
  <si>
    <t>Long Park Reservoir</t>
  </si>
  <si>
    <t>Sheep Creek Lake</t>
  </si>
  <si>
    <t>UT-L-14040106-016_00</t>
  </si>
  <si>
    <t>UT-L-14040106-032_00</t>
  </si>
  <si>
    <t>Spirit Lake</t>
  </si>
  <si>
    <t>UT-L-14040106-002_00</t>
  </si>
  <si>
    <t>Beaver Meadow Reservoir</t>
  </si>
  <si>
    <t>UT-L-14040106-031_00</t>
  </si>
  <si>
    <t>Hoop Lake</t>
  </si>
  <si>
    <t>UT-L-14040106-001_00</t>
  </si>
  <si>
    <t>Stateline Reservoir</t>
  </si>
  <si>
    <t>UT-L-14040107-007_00</t>
  </si>
  <si>
    <t>Bridger Lake</t>
  </si>
  <si>
    <t>UT-L-14040107-004_00</t>
  </si>
  <si>
    <t>Marsh Lake</t>
  </si>
  <si>
    <t>UT-L-14040107-003_00</t>
  </si>
  <si>
    <t>China Lake</t>
  </si>
  <si>
    <t>UT-L-14040107-006_00</t>
  </si>
  <si>
    <t>Meeks Cabin Reservoir</t>
  </si>
  <si>
    <t>UT-L-14040107-001_00</t>
  </si>
  <si>
    <t>UT-L-14040107-005_00</t>
  </si>
  <si>
    <t>Beaver River-1</t>
  </si>
  <si>
    <t>UT16030007-001_00</t>
  </si>
  <si>
    <t>Minersville Reservoir</t>
  </si>
  <si>
    <t>UT-L-16030007-011_00</t>
  </si>
  <si>
    <t>Three Creeks Reservoir</t>
  </si>
  <si>
    <t>UT-L-16030007-025_00</t>
  </si>
  <si>
    <t>Anderson Meadow Reservoir</t>
  </si>
  <si>
    <t>UT-L-16030007-024_00</t>
  </si>
  <si>
    <t>Kents Lake</t>
  </si>
  <si>
    <t>UT-L-16030007-020_00</t>
  </si>
  <si>
    <t>LaBaron Lake</t>
  </si>
  <si>
    <t>UT-L-16030007-027_00</t>
  </si>
  <si>
    <t>Puffer Lake</t>
  </si>
  <si>
    <t>UT-L-16030007-028_00</t>
  </si>
  <si>
    <t>Red Creek Lower (Iron Co.)</t>
  </si>
  <si>
    <t>UT16030006-008_00</t>
  </si>
  <si>
    <t>UT-L-16030006-019_00</t>
  </si>
  <si>
    <t>Red Creek (Iron Co.)</t>
  </si>
  <si>
    <t>UT16030006-007_00</t>
  </si>
  <si>
    <t>Yankee Meadow Reservoir</t>
  </si>
  <si>
    <t>UT-L-16030006-017_00</t>
  </si>
  <si>
    <t>Ninemile Reservoir</t>
  </si>
  <si>
    <t>UT-L-16030004-001_00</t>
  </si>
  <si>
    <t>Gunnison Reservoir</t>
  </si>
  <si>
    <t>UT-L-16030004-002_00</t>
  </si>
  <si>
    <t>Redmond Lake</t>
  </si>
  <si>
    <t>UT-L-16030003-012_00</t>
  </si>
  <si>
    <t>Rex Reservoir</t>
  </si>
  <si>
    <t>UT-L-16030003-016_00</t>
  </si>
  <si>
    <t>Barney Lake</t>
  </si>
  <si>
    <t>UT-L-16030003-005_00</t>
  </si>
  <si>
    <t>Manning Meadow Reservoir</t>
  </si>
  <si>
    <t>UT-L-16030003-006_00</t>
  </si>
  <si>
    <t>Lower Box Creek Reservoir</t>
  </si>
  <si>
    <t>UT-L-16030002-005_00</t>
  </si>
  <si>
    <t>Koosharem Reservoir</t>
  </si>
  <si>
    <t>UT-L-16030002-011_00</t>
  </si>
  <si>
    <t>Pine Lake</t>
  </si>
  <si>
    <t>UT-L-16030002-007_00</t>
  </si>
  <si>
    <t>Navajo Lake</t>
  </si>
  <si>
    <t>UT-L-16030001-001_00</t>
  </si>
  <si>
    <t>Panguitch Creek-1</t>
  </si>
  <si>
    <t>UT16030001-008_00</t>
  </si>
  <si>
    <t>Panguitch Lake</t>
  </si>
  <si>
    <t>UT-L-16030001-006_00</t>
  </si>
  <si>
    <t>PANGUITCH L SHORE AT E PANGUITCH L LODGE 04A</t>
  </si>
  <si>
    <t>PANGUITCH L SHORE AT W CONTROL 10B</t>
  </si>
  <si>
    <t>Baker Dam Reservoir</t>
  </si>
  <si>
    <t>UT-L-15010008-008_00</t>
  </si>
  <si>
    <t>Santa Clara-3</t>
  </si>
  <si>
    <t>UT-L-15010008-025_00</t>
  </si>
  <si>
    <t>UT-L-14080201-002_00</t>
  </si>
  <si>
    <t>Westwater Creek-Blanding</t>
  </si>
  <si>
    <t>Monticello Lake</t>
  </si>
  <si>
    <t>UT-L-14080203-002_00</t>
  </si>
  <si>
    <t>Bowns Canyon</t>
  </si>
  <si>
    <t>UT14070001-005_00</t>
  </si>
  <si>
    <t>UT14070001-006_00</t>
  </si>
  <si>
    <t>Posy Lake</t>
  </si>
  <si>
    <t>UT-L-14070005-008_00</t>
  </si>
  <si>
    <t>Escalante Tributaries</t>
  </si>
  <si>
    <t>UT14070005-013_00</t>
  </si>
  <si>
    <t>Wide Hollow Reservoir</t>
  </si>
  <si>
    <t>UT-L-14070005-011_00</t>
  </si>
  <si>
    <t>Lower Bowns Reservoir</t>
  </si>
  <si>
    <t>UT-L-14070003-044_00</t>
  </si>
  <si>
    <t>Cook Lake</t>
  </si>
  <si>
    <t>UT-L-14070003-018_00</t>
  </si>
  <si>
    <t>Mill Meadow Reservoir</t>
  </si>
  <si>
    <t>UT-L-14070003-015_00</t>
  </si>
  <si>
    <t>UM Creek Lower</t>
  </si>
  <si>
    <t>UT14070003-003_00</t>
  </si>
  <si>
    <t>Forsyth Reservoir</t>
  </si>
  <si>
    <t>UT-L-14070003-019_00</t>
  </si>
  <si>
    <t>UM Creek</t>
  </si>
  <si>
    <t>UT14070003-002_00</t>
  </si>
  <si>
    <t>Johnson Valley Reservoir</t>
  </si>
  <si>
    <t>UT-L-14070003-010_00</t>
  </si>
  <si>
    <t>Recapture Reservoir</t>
  </si>
  <si>
    <t>UT-L-14080201-007_00</t>
  </si>
  <si>
    <t>Lloyds Reservoir</t>
  </si>
  <si>
    <t>UT-L-14080203-009_00</t>
  </si>
  <si>
    <t>Kens Lake</t>
  </si>
  <si>
    <t>UT-L-14030005-004_00</t>
  </si>
  <si>
    <t>Kens Lake northeast beach</t>
  </si>
  <si>
    <t>Kens Lake West Side</t>
  </si>
  <si>
    <t>Dark Canyon Lake</t>
  </si>
  <si>
    <t>UT-L-14030004-001_00</t>
  </si>
  <si>
    <t>STANSBURY LAKE 01</t>
  </si>
  <si>
    <t>Stansbury Lake</t>
  </si>
  <si>
    <t>UT-L-16020304-003_00</t>
  </si>
  <si>
    <t>Settlement Canyon Reservoir</t>
  </si>
  <si>
    <t>UT-L-16020304-004_00</t>
  </si>
  <si>
    <t>Vernon Creek</t>
  </si>
  <si>
    <t>UT16020304-001_00</t>
  </si>
  <si>
    <t>Grantsville Reservoir</t>
  </si>
  <si>
    <t>UT-L-16020304-005_00</t>
  </si>
  <si>
    <t>West Muddy Creek</t>
  </si>
  <si>
    <t>UT14040108-001_00</t>
  </si>
  <si>
    <t>Fishlake NF Sevier</t>
  </si>
  <si>
    <t>UT16030005-006_00</t>
  </si>
  <si>
    <t>UT16030003-002_00</t>
  </si>
  <si>
    <t>Sevier River-5</t>
  </si>
  <si>
    <t>UT16030003-022_00</t>
  </si>
  <si>
    <t>Sevier River-10</t>
  </si>
  <si>
    <t>UT16030003-016_00</t>
  </si>
  <si>
    <t>Sevier River-21</t>
  </si>
  <si>
    <t>UT16030005-007_00</t>
  </si>
  <si>
    <t>Mamie Creek</t>
  </si>
  <si>
    <t>UT14070005-005_00</t>
  </si>
  <si>
    <t>Wolverine Creek</t>
  </si>
  <si>
    <t>UT14070005-016_00</t>
  </si>
  <si>
    <t>Alvey Wash Upper</t>
  </si>
  <si>
    <t>UT14070005-014_00</t>
  </si>
  <si>
    <t>Alvey Wash Lower</t>
  </si>
  <si>
    <t>UT14070005-015_00</t>
  </si>
  <si>
    <t>Coyote Gulch</t>
  </si>
  <si>
    <t>UT14070005-017_00</t>
  </si>
  <si>
    <t>Lake Powell Tributaries-3</t>
  </si>
  <si>
    <t>UT14070006-006_00</t>
  </si>
  <si>
    <t>Croton</t>
  </si>
  <si>
    <t>UT14070006-005_00</t>
  </si>
  <si>
    <t>Johnson Wash-1</t>
  </si>
  <si>
    <t>UT15010003-004_00</t>
  </si>
  <si>
    <t>Cottonwood Canyon</t>
  </si>
  <si>
    <t>UT15010003-001_00</t>
  </si>
  <si>
    <t>Chance Creek</t>
  </si>
  <si>
    <t>UT14070006-004_00</t>
  </si>
  <si>
    <t>Wahweap Creek</t>
  </si>
  <si>
    <t>UT14070006-001_00</t>
  </si>
  <si>
    <t>Cottonwood Creek</t>
  </si>
  <si>
    <t>UT14070007-004_00</t>
  </si>
  <si>
    <t>UT14070006-002_00</t>
  </si>
  <si>
    <t>Buckskin Gulch</t>
  </si>
  <si>
    <t>UT14070007-003_00</t>
  </si>
  <si>
    <t>Johnson Wash-2</t>
  </si>
  <si>
    <t>UT15010003-005_00</t>
  </si>
  <si>
    <t>Salt Creek-Canyonlands</t>
  </si>
  <si>
    <t>UT14030005-016_00</t>
  </si>
  <si>
    <t>Salt Wash</t>
  </si>
  <si>
    <t>UT14030005-007_00</t>
  </si>
  <si>
    <t>Horse Canyon-Canyonlands</t>
  </si>
  <si>
    <t>UT14060008-005_00</t>
  </si>
  <si>
    <t>WMU</t>
  </si>
  <si>
    <t>Assessment Unit ID Number</t>
  </si>
  <si>
    <t>Assessment Unit Name</t>
  </si>
  <si>
    <t>Beneficial Uses</t>
  </si>
  <si>
    <t>Assessment Unit Waterbody Type</t>
  </si>
  <si>
    <t>Assessment Unit Contains Perennial Waterbody</t>
  </si>
  <si>
    <t>2016 Integrated Report Impairment Cause</t>
  </si>
  <si>
    <t>2016 Integrated Report Category</t>
  </si>
  <si>
    <t>Assessment Unit was Monitored in 2015 and/or 2016</t>
  </si>
  <si>
    <t>National Park Name</t>
  </si>
  <si>
    <t>State Park Name</t>
  </si>
  <si>
    <t>StatePark_Visitation(FY_2016)</t>
  </si>
  <si>
    <t>Fisheries Visitation (2011-2012)</t>
  </si>
  <si>
    <t>Boat Ramp Count</t>
  </si>
  <si>
    <t>2A Beneficial Use</t>
  </si>
  <si>
    <t>Perennial Waterbody</t>
  </si>
  <si>
    <t>State Park</t>
  </si>
  <si>
    <t>State Park Visitation</t>
  </si>
  <si>
    <t>National Park</t>
  </si>
  <si>
    <t>Fisheries Visitation (Lakes Only)</t>
  </si>
  <si>
    <t>Impaired for E. coli (2016 Integrated Report)</t>
  </si>
  <si>
    <t>Boat Ramp</t>
  </si>
  <si>
    <t>Special Request</t>
  </si>
  <si>
    <t>Final Score</t>
  </si>
  <si>
    <t>X</t>
  </si>
  <si>
    <t>Aluminum, Copper, Dissolved Oxygen, Iron, Mercury</t>
  </si>
  <si>
    <t>Glen Canyon National Recreation Area</t>
  </si>
  <si>
    <t>Goosenecks</t>
  </si>
  <si>
    <t>San Juan River-1 Tributaries</t>
  </si>
  <si>
    <t>Total Dissolved Solids</t>
  </si>
  <si>
    <t>Willard Bay Reservoir</t>
  </si>
  <si>
    <t>1C, 2A, 3B, 3D, 4</t>
  </si>
  <si>
    <t xml:space="preserve"> </t>
  </si>
  <si>
    <t>UT14060002-003_00</t>
  </si>
  <si>
    <t>E. coli, Selenium</t>
  </si>
  <si>
    <t>Dinosaur National Monument</t>
  </si>
  <si>
    <t>Red Fleet</t>
  </si>
  <si>
    <t>1C, 2A, 3A, 4</t>
  </si>
  <si>
    <t>pH</t>
  </si>
  <si>
    <t>Temperature, Dissolved Oxygen</t>
  </si>
  <si>
    <t>5; 4A</t>
  </si>
  <si>
    <t>E. coli, Temperature</t>
  </si>
  <si>
    <t>Zion National Park</t>
  </si>
  <si>
    <t>E. coli, Total Dissolved Solids, Temperature</t>
  </si>
  <si>
    <t>Capitol Reef National Park</t>
  </si>
  <si>
    <t>E. coli</t>
  </si>
  <si>
    <t>Wasatch Mountain</t>
  </si>
  <si>
    <t>E. coli, OE Bioassessment</t>
  </si>
  <si>
    <t>Starvation</t>
  </si>
  <si>
    <t>Rockport</t>
  </si>
  <si>
    <t>Selenium</t>
  </si>
  <si>
    <t>4A</t>
  </si>
  <si>
    <t>Arches National Park</t>
  </si>
  <si>
    <t>UT-L-16020201-004_01</t>
  </si>
  <si>
    <t>Harmful algal blooms, Total Dissolved Solids, PCB in Fish Tissue, Total Phosphorus</t>
  </si>
  <si>
    <t>Temperature, Dissolved Oxygen, Total Phosphorus</t>
  </si>
  <si>
    <t>East Canyon</t>
  </si>
  <si>
    <t>Rainbow Bridge National Monument</t>
  </si>
  <si>
    <t>Palisade Lake</t>
  </si>
  <si>
    <t>Temperature</t>
  </si>
  <si>
    <t>Palisade</t>
  </si>
  <si>
    <t>Sevier Bridge Reservoir (Yuba Lake)</t>
  </si>
  <si>
    <t>2A, 3B, 4</t>
  </si>
  <si>
    <t>Yuba</t>
  </si>
  <si>
    <t>UT14060001-004_00</t>
  </si>
  <si>
    <t>Steinaker</t>
  </si>
  <si>
    <t>Millsite</t>
  </si>
  <si>
    <t>2B, 3C, 4</t>
  </si>
  <si>
    <t>Total Dissolved Solids, Temperature</t>
  </si>
  <si>
    <t>Bryce Canyon National Park</t>
  </si>
  <si>
    <t>Escalante</t>
  </si>
  <si>
    <t>Canyonlands National Park</t>
  </si>
  <si>
    <t>Great Salt Lake only</t>
  </si>
  <si>
    <t>Antelope Island</t>
  </si>
  <si>
    <t>Huntington</t>
  </si>
  <si>
    <t>Dissolved Oxygen, Total Phosphorus</t>
  </si>
  <si>
    <t>Gunlock</t>
  </si>
  <si>
    <t>Jordan River</t>
  </si>
  <si>
    <t>E. coli, Total Dissolved Solids, Copper, OE Bioassessment, Dissolved Oxygen</t>
  </si>
  <si>
    <t>Jordan River OHV Center</t>
  </si>
  <si>
    <t>Dissolved Oxygen, Selenium</t>
  </si>
  <si>
    <t>Edge of the Cedars</t>
  </si>
  <si>
    <t>Cedar Breaks National Monument</t>
  </si>
  <si>
    <t>Frontier Homestead</t>
  </si>
  <si>
    <t>E. coli, Aluminum, OE Bioassessment, Dissolved Oxygen, Temperature</t>
  </si>
  <si>
    <t>Minersville</t>
  </si>
  <si>
    <t>This is the Place</t>
  </si>
  <si>
    <t>Natural Bridges National Monument</t>
  </si>
  <si>
    <t>Hovenweep National Monument</t>
  </si>
  <si>
    <t>UT14060001-001_00</t>
  </si>
  <si>
    <t>Green River-2 Tributaries</t>
  </si>
  <si>
    <t>Zinc, Cadmium</t>
  </si>
  <si>
    <t>Aluminum</t>
  </si>
  <si>
    <t>E coli</t>
  </si>
  <si>
    <t>Arsenic</t>
  </si>
  <si>
    <t>OE Bioassessment</t>
  </si>
  <si>
    <t>Dissolved Oxygen, Temperature</t>
  </si>
  <si>
    <t>pH, Temperature, Total Phosphorus</t>
  </si>
  <si>
    <t>Dissolved Oxygen, pH, Total Phosphorus</t>
  </si>
  <si>
    <t>Scofield</t>
  </si>
  <si>
    <t>Dissolved Oxygen</t>
  </si>
  <si>
    <t>2B, 3A, 3D, 4</t>
  </si>
  <si>
    <t>Hyrum</t>
  </si>
  <si>
    <t>UT16030004-003_00</t>
  </si>
  <si>
    <t>Sixmile Creek-Manti NF</t>
  </si>
  <si>
    <t>Strawberry River-2</t>
  </si>
  <si>
    <t>Total Dissolved Solids, OE Bioassessment, Temperature, Total Phosphorus</t>
  </si>
  <si>
    <t>UT16020102-025_00</t>
  </si>
  <si>
    <t>East Canyon Creek-3</t>
  </si>
  <si>
    <t>Boron, Total Dissolved Solids, Temperature</t>
  </si>
  <si>
    <t>Coral Pink Sand Dunes</t>
  </si>
  <si>
    <t>UT16010203-012_00</t>
  </si>
  <si>
    <t>UT16010203-010_00</t>
  </si>
  <si>
    <t>Little Bear-4</t>
  </si>
  <si>
    <t>Spring Creek-Cache</t>
  </si>
  <si>
    <t>OE Bioassessment, Temperature, Total Ammonia</t>
  </si>
  <si>
    <t>Lost Creek</t>
  </si>
  <si>
    <t>Temperature, Total Phosphorus</t>
  </si>
  <si>
    <t>Temperature, Dissolved Oxygen, pH, Total Phosphorus</t>
  </si>
  <si>
    <t>Aluminum, Cadmium, Iron, Lead</t>
  </si>
  <si>
    <t>UT14060003-009_00</t>
  </si>
  <si>
    <t>E. coli, Total Dissolved Solids</t>
  </si>
  <si>
    <t>UT14060002-002_00</t>
  </si>
  <si>
    <t>Total Dissolved Solids, Aluminum, Selenium</t>
  </si>
  <si>
    <t>pH, OE Bioassessment, Temperature</t>
  </si>
  <si>
    <t>Huntington Creek-2</t>
  </si>
  <si>
    <t>pH, Dissolved Oxygen, Temperature, Total Dissolved Solids</t>
  </si>
  <si>
    <t>UT14060002-006_00</t>
  </si>
  <si>
    <t>Anasazi</t>
  </si>
  <si>
    <t>Total Dissolved Solids, OE Bioassessment</t>
  </si>
  <si>
    <t>Aluminum, Temperature</t>
  </si>
  <si>
    <t>Fremont Indian</t>
  </si>
  <si>
    <t>Lost Creek2-Croyden</t>
  </si>
  <si>
    <t>1C, 2B, 3B, 4</t>
  </si>
  <si>
    <t>Arsenic, Boron, Total, Temperature, Total Dissolved Solids</t>
  </si>
  <si>
    <t>UT16030005-018_00</t>
  </si>
  <si>
    <t>Chalk Creek1-Fillmore</t>
  </si>
  <si>
    <t>Territorial Statehouse</t>
  </si>
  <si>
    <t>E. coli, Aluminum, Dissolved Oxygen, Temperature</t>
  </si>
  <si>
    <t>E. coli, Total Ammonia, Total Dissolved Solids</t>
  </si>
  <si>
    <t>Blue Creek-Golden Spike</t>
  </si>
  <si>
    <t>2B, 3D, 4</t>
  </si>
  <si>
    <t>West Desert / Columbia</t>
  </si>
  <si>
    <t>pH, Total Dissolved Solids pH, Aluminum, Selenium</t>
  </si>
  <si>
    <t>Golden Spike National Historic Site</t>
  </si>
  <si>
    <t>1C, 2B, 3A</t>
  </si>
  <si>
    <t>E. coli, Total Dissolved Solids, Selenium</t>
  </si>
  <si>
    <t>E. coli, Total Dissolved Solids, OE Bioassessment, Temperature, Cadmium</t>
  </si>
  <si>
    <t>E. coli, OE Bioassessment, Temperature</t>
  </si>
  <si>
    <t>E. coli, Total Dissolved Solids, OE Bioassessment</t>
  </si>
  <si>
    <t>E. coli, OE Bioassessment, Total Phosphorus, Dissolved Oxygen</t>
  </si>
  <si>
    <t>E. coli, Total Dissolved Solids, OE Bioassessment, Dissolved Oxygen</t>
  </si>
  <si>
    <t>Timpanogos Cave National Monument</t>
  </si>
  <si>
    <t>E. coli, pH, Copper, Temperature</t>
  </si>
  <si>
    <t>E. coli, Copper, Dissolved Oxygen</t>
  </si>
  <si>
    <t>E. coli, Copper</t>
  </si>
  <si>
    <t>E. coli, Dissolved Oxygen</t>
  </si>
  <si>
    <t>E. coli, Total Dissolved Solids, pH, Temperature</t>
  </si>
  <si>
    <t>1C, 2B, 3C, 4</t>
  </si>
  <si>
    <t>pH, OE Bioassessment</t>
  </si>
  <si>
    <t>UT14080204-001_00</t>
  </si>
  <si>
    <t>Total Dissolved Solids, Dissolved Oxygen, Selenium, Temperature</t>
  </si>
  <si>
    <t>Radium, Gross Alpha</t>
  </si>
  <si>
    <t>Radium, Dissolved Oxygen, Gross Alpha</t>
  </si>
  <si>
    <t>UT14080201-003_00</t>
  </si>
  <si>
    <t>Recapture Creek-2</t>
  </si>
  <si>
    <t>UT14070006-008_00</t>
  </si>
  <si>
    <t>Lake Powell Tributaries-2</t>
  </si>
  <si>
    <t>UT14070006-007_00</t>
  </si>
  <si>
    <t>Lake Powell Tributaries-4</t>
  </si>
  <si>
    <t>UT14070006-003_00</t>
  </si>
  <si>
    <t>Lake Powell Tributaries-1</t>
  </si>
  <si>
    <t>Total Dissolved Solids, Selenium, Temperature</t>
  </si>
  <si>
    <t>Dirty Devil West Side</t>
  </si>
  <si>
    <t>Zinc</t>
  </si>
  <si>
    <t>Navajo Creek</t>
  </si>
  <si>
    <t>UT14060008-007_00</t>
  </si>
  <si>
    <t>Tenmile Canyon-Grand</t>
  </si>
  <si>
    <t>Flow Wash</t>
  </si>
  <si>
    <t>E. coli, Boron, Total Dissolved Solids</t>
  </si>
  <si>
    <t>UT14060001-002_00</t>
  </si>
  <si>
    <t>2B, 3A</t>
  </si>
  <si>
    <t>E. coli, Total Dissolved Solids, Selenium, Temperature</t>
  </si>
  <si>
    <t>E. coli, Dissolved Oxygen, Temperature</t>
  </si>
  <si>
    <t>UT14010005-002_00</t>
  </si>
  <si>
    <t>Unknown Tributaries</t>
  </si>
  <si>
    <t>UT14010005-001_00</t>
  </si>
  <si>
    <t>Colorado River-6</t>
  </si>
  <si>
    <t>pH, Total Phosphorus</t>
  </si>
  <si>
    <t>Smith and Morehouse Reservoir</t>
  </si>
  <si>
    <t>OE Bioassessment, Total Ammonia</t>
  </si>
  <si>
    <t>OE Bioassessment, Temperature</t>
  </si>
  <si>
    <t>Total Phosphorus</t>
  </si>
  <si>
    <t>Dissolved Oxygen, pH, Temperature</t>
  </si>
  <si>
    <t>pH, Temperature, Tier II, Dissolved Oxygen, Total Phosphorus</t>
  </si>
  <si>
    <t>Sedimentation, Total Phosphorus</t>
  </si>
  <si>
    <t>Dissolved Oxygen, pH</t>
  </si>
  <si>
    <t>Red Creek Reservoir (Iron County)</t>
  </si>
  <si>
    <t>Mercury in Fish Tissue, Temperature, Dissolved Oxygen, Total Phosphorus</t>
  </si>
  <si>
    <t>D.M.A.D. Reservoir</t>
  </si>
  <si>
    <t>Dissolved Oxygen, pH, Temperature, Total Phosphorus</t>
  </si>
  <si>
    <t>pH, Dissolved Oxygen, Total Phosphorus</t>
  </si>
  <si>
    <t>Dissolved Oxygen, pH.</t>
  </si>
  <si>
    <t>2B, 3B</t>
  </si>
  <si>
    <t>Dissolved Oxygen, Temperature, Total Phosphorus</t>
  </si>
  <si>
    <t>UT-L-16020201-004_02</t>
  </si>
  <si>
    <t>Provo Bay</t>
  </si>
  <si>
    <t>PCB in Fish Tissue, pH, Total Ammonia, Total Phosphorus</t>
  </si>
  <si>
    <t>Birch Creek Reservoir #2</t>
  </si>
  <si>
    <t>Woodruff Reservoir</t>
  </si>
  <si>
    <t>Blanding City Reservoir</t>
  </si>
  <si>
    <t>2B, 3B, 3D</t>
  </si>
  <si>
    <t>Fairview Lakes</t>
  </si>
  <si>
    <t>Arsenic, Boron, Total, Total Dissolved Solids, pH</t>
  </si>
  <si>
    <t>UT17040210-005_00</t>
  </si>
  <si>
    <t>Holt Creek</t>
  </si>
  <si>
    <t>Cottonwood Canyon (Iron)</t>
  </si>
  <si>
    <t>2B, 3D</t>
  </si>
  <si>
    <t>Little Creek (Iron Co.)</t>
  </si>
  <si>
    <t>UT16030005-030_00</t>
  </si>
  <si>
    <t>Meadow Creek (Juab County)</t>
  </si>
  <si>
    <t>Total Dissolved Solids, Total Phosphorus  Sedimentation</t>
  </si>
  <si>
    <t>Total Phosphorus, Sedimentation</t>
  </si>
  <si>
    <t>UT16030005-017_00</t>
  </si>
  <si>
    <t>Sevier River-23</t>
  </si>
  <si>
    <t>UT16030005-016_00</t>
  </si>
  <si>
    <t>Pioneer Creek-2</t>
  </si>
  <si>
    <t>UT16030005-014_00</t>
  </si>
  <si>
    <t>Goose Creek-2</t>
  </si>
  <si>
    <t>UT16030005-013_00</t>
  </si>
  <si>
    <t>Goose Creek-1</t>
  </si>
  <si>
    <t>UT16030005-005_00</t>
  </si>
  <si>
    <t>Fool Creek-1</t>
  </si>
  <si>
    <t>UT16030005-004_00</t>
  </si>
  <si>
    <t>Oak Creek-1</t>
  </si>
  <si>
    <t>2B, 3E, 4</t>
  </si>
  <si>
    <t>UT16030004-007_00</t>
  </si>
  <si>
    <t>Ephraim Creek</t>
  </si>
  <si>
    <t>UT16030004-006_00</t>
  </si>
  <si>
    <t>Total Dissolved Solids, Copper</t>
  </si>
  <si>
    <t>pH, Temperature</t>
  </si>
  <si>
    <t>Total Dissolved Solids, Total Phosphorus, Sedimentation</t>
  </si>
  <si>
    <t>UT16030003-011_00</t>
  </si>
  <si>
    <t>Sevier River-12</t>
  </si>
  <si>
    <t>UT16030003-009_00</t>
  </si>
  <si>
    <t>Sevier River-11</t>
  </si>
  <si>
    <t>Boron, Total Dissolved Solids, Copper</t>
  </si>
  <si>
    <t>Willow Creek-Axtell</t>
  </si>
  <si>
    <t>Deer Creek-Sevier</t>
  </si>
  <si>
    <t>UT16030002-005_00</t>
  </si>
  <si>
    <t>Dissolved Oxygen, Sedimentation, Total Phosphorus</t>
  </si>
  <si>
    <t>4A; 4C</t>
  </si>
  <si>
    <t>OE Bioassessment, Total Phosphorus, Sedimentation</t>
  </si>
  <si>
    <t>Copper, Temperature</t>
  </si>
  <si>
    <t>UT16030001-001_00</t>
  </si>
  <si>
    <t>Piute West</t>
  </si>
  <si>
    <t>UT16020308-009_00</t>
  </si>
  <si>
    <t>UT16020308-008_00</t>
  </si>
  <si>
    <t>UT16020308-006_00</t>
  </si>
  <si>
    <t>Straight Fork Creek</t>
  </si>
  <si>
    <t>UT16020308-004_00</t>
  </si>
  <si>
    <t>UT16020304-005_00</t>
  </si>
  <si>
    <t>Soldier Creek-Tooele</t>
  </si>
  <si>
    <t>UT16020301-002_00</t>
  </si>
  <si>
    <t>UT16020301-001_00</t>
  </si>
  <si>
    <t>Lake Creek-Millard</t>
  </si>
  <si>
    <t>Total Dissolved Solids, Dissolved Oxygen, Total Ammonia</t>
  </si>
  <si>
    <t>UT16020204-031_00</t>
  </si>
  <si>
    <t>Little Willow Creek</t>
  </si>
  <si>
    <t>UT16020204-030_00</t>
  </si>
  <si>
    <t>Bells Canyon</t>
  </si>
  <si>
    <t>UT16020204-028_00</t>
  </si>
  <si>
    <t>Barneys Canyon Creek</t>
  </si>
  <si>
    <t>UT16020204-027_00</t>
  </si>
  <si>
    <t>Coon Creek</t>
  </si>
  <si>
    <t>Total Dissolved Solids, Selenium</t>
  </si>
  <si>
    <t>pH, Copper, Cadmium, Zinc</t>
  </si>
  <si>
    <t>Copper, Cadmium</t>
  </si>
  <si>
    <t>Cadmium</t>
  </si>
  <si>
    <t>Red Butte Creek Upper</t>
  </si>
  <si>
    <t>Total Dissolved Solids, OE Bioassessment, Selenium, Temperature</t>
  </si>
  <si>
    <t>UT16020203-025_00</t>
  </si>
  <si>
    <t>Provo Canyon</t>
  </si>
  <si>
    <t>UT16020203-024_00</t>
  </si>
  <si>
    <t>Rock Canyon</t>
  </si>
  <si>
    <t>UT16020203-023_00</t>
  </si>
  <si>
    <t>Provo Lower Tributaries</t>
  </si>
  <si>
    <t>UT16020203-022_00</t>
  </si>
  <si>
    <t>Bridal Veil Falls</t>
  </si>
  <si>
    <t>UT16020203-021_00</t>
  </si>
  <si>
    <t>Upper Falls Drainage</t>
  </si>
  <si>
    <t>UT16020203-020_00</t>
  </si>
  <si>
    <t>UT16020203-012_00</t>
  </si>
  <si>
    <t>Daniels Creek-2</t>
  </si>
  <si>
    <t>Aluminum, Zinc</t>
  </si>
  <si>
    <t>Temperature, Total Ammonia</t>
  </si>
  <si>
    <t>UT16020202-039_00</t>
  </si>
  <si>
    <t>Soldier Creek-5</t>
  </si>
  <si>
    <t>UT16020202-038_00</t>
  </si>
  <si>
    <t>Thistle Creek-4</t>
  </si>
  <si>
    <t>UT16020202-037_00</t>
  </si>
  <si>
    <t>Thistle Creek-3</t>
  </si>
  <si>
    <t>UT16020202-036_00</t>
  </si>
  <si>
    <t>Dry Creek-2</t>
  </si>
  <si>
    <t>UT16020202-034_00</t>
  </si>
  <si>
    <t>Soldier Creek-4</t>
  </si>
  <si>
    <t>UT16020202-033_00</t>
  </si>
  <si>
    <t>Soldier Creek-3</t>
  </si>
  <si>
    <t>UT16020202-032_00</t>
  </si>
  <si>
    <t>Thistle Creek-5</t>
  </si>
  <si>
    <t>UT16020202-031_00</t>
  </si>
  <si>
    <t>Moark</t>
  </si>
  <si>
    <t>Total Ammonia</t>
  </si>
  <si>
    <t>Sedimentation</t>
  </si>
  <si>
    <t>UT16020202-021_00</t>
  </si>
  <si>
    <t>Indian Creek</t>
  </si>
  <si>
    <t>UT16020202-018_00</t>
  </si>
  <si>
    <t>Mill Fork</t>
  </si>
  <si>
    <t>Temperature, Sedimentation, Total Phosphorus</t>
  </si>
  <si>
    <t>UT16020202-011_00</t>
  </si>
  <si>
    <t>Current Creek-Goshen</t>
  </si>
  <si>
    <t>Arsenic, Total Dissolved Solids</t>
  </si>
  <si>
    <t>UT16020102-056_00</t>
  </si>
  <si>
    <t>Corbett Creek</t>
  </si>
  <si>
    <t>UT16020102-052_00</t>
  </si>
  <si>
    <t>UT16020102-051_00</t>
  </si>
  <si>
    <t>Baer Creek-2</t>
  </si>
  <si>
    <t>Copper</t>
  </si>
  <si>
    <t>UT16020102-047_00</t>
  </si>
  <si>
    <t>UT16020102-042_00</t>
  </si>
  <si>
    <t>UT16020102-041_00</t>
  </si>
  <si>
    <t>UT16020102-040_00</t>
  </si>
  <si>
    <t>Aluminum, Copper</t>
  </si>
  <si>
    <t>UT16020102-037_00</t>
  </si>
  <si>
    <t>Shepard Creek</t>
  </si>
  <si>
    <t>UT16020102-036_00</t>
  </si>
  <si>
    <t>UT16020102-033_00</t>
  </si>
  <si>
    <t>Snow Creek</t>
  </si>
  <si>
    <t>Kays Creek South and Middle Fork</t>
  </si>
  <si>
    <t>UT16020102-029_00</t>
  </si>
  <si>
    <t>Weber Lower Tributaries-8</t>
  </si>
  <si>
    <t>UT16020102-028_00</t>
  </si>
  <si>
    <t>Weber Lower Tributaries-7</t>
  </si>
  <si>
    <t>Arsenic, OE Bioassessment</t>
  </si>
  <si>
    <t>UT16020102-021_00</t>
  </si>
  <si>
    <t>Weber Lower Tributaries-3</t>
  </si>
  <si>
    <t>UT16020102-019_00</t>
  </si>
  <si>
    <t>Weber Lower Tributaries-4</t>
  </si>
  <si>
    <t>UT16020102-018_00</t>
  </si>
  <si>
    <t>UT16020102-016_00</t>
  </si>
  <si>
    <t>Weber Lower Tributaries-2</t>
  </si>
  <si>
    <t>UT16020102-015_00</t>
  </si>
  <si>
    <t>Spring Creek-Weber</t>
  </si>
  <si>
    <t>UT16020102-014_00</t>
  </si>
  <si>
    <t>Burch Creek-1</t>
  </si>
  <si>
    <t>UT16020102-013_00</t>
  </si>
  <si>
    <t>Strong Canyons Creek</t>
  </si>
  <si>
    <t>UT16020102-004_00</t>
  </si>
  <si>
    <t>Burch Creek-2</t>
  </si>
  <si>
    <t>UT16020102-003_00</t>
  </si>
  <si>
    <t>Four Mile Creek</t>
  </si>
  <si>
    <t>Total Nitrate as N, pH, Arsenic , Total Dissolved Solids, Dissolved Oxygen, OE Bioassessment, Cadmium, Lead</t>
  </si>
  <si>
    <t>UT16020101-018_00</t>
  </si>
  <si>
    <t>Weber Upper Tributaries-2</t>
  </si>
  <si>
    <t>pH, Sedimentation, Total Phosphorus</t>
  </si>
  <si>
    <t>5; 4A; 4C</t>
  </si>
  <si>
    <t>UT16020101-009_00</t>
  </si>
  <si>
    <t>Grass Creek</t>
  </si>
  <si>
    <t>Total Dissolved Solids, Sedimentation</t>
  </si>
  <si>
    <t>UT16020101-006_00</t>
  </si>
  <si>
    <t>Weber Upper Tributaries-1</t>
  </si>
  <si>
    <t>OE Bioassessment, Total Phosphorus</t>
  </si>
  <si>
    <t>Lost Creek1-Croyden</t>
  </si>
  <si>
    <t>2B, 3C</t>
  </si>
  <si>
    <t>UT16010204-004_00</t>
  </si>
  <si>
    <t>Bear River Lower-West</t>
  </si>
  <si>
    <t>Total Dissolved Solids, OE Bioassessment, Dissolved Oxygen</t>
  </si>
  <si>
    <t>Total Dissolved Solids, Dissolved Oxygen</t>
  </si>
  <si>
    <t>Left Hand Fork Blacksmiths For</t>
  </si>
  <si>
    <t>UT16010203-016_00</t>
  </si>
  <si>
    <t>Porcupine Creek</t>
  </si>
  <si>
    <t>UT16010203-001_00</t>
  </si>
  <si>
    <t>Cutler West</t>
  </si>
  <si>
    <t>pH, Total Dissolved Solids, pH, Dissolved Oxygen</t>
  </si>
  <si>
    <t>Spring Creek-Lewiston</t>
  </si>
  <si>
    <t>UT16010202-001_00</t>
  </si>
  <si>
    <t>Worm Creek</t>
  </si>
  <si>
    <t>UT16010102-001_00</t>
  </si>
  <si>
    <t>Bear River North</t>
  </si>
  <si>
    <t>UT16010101-018_00</t>
  </si>
  <si>
    <t>Sutton Creek</t>
  </si>
  <si>
    <t>UT16010101-017_00</t>
  </si>
  <si>
    <t>Dry Creek</t>
  </si>
  <si>
    <t>Saleratus Creek-Rich</t>
  </si>
  <si>
    <t>UT16010101-012_00</t>
  </si>
  <si>
    <t>Unnamed Creek</t>
  </si>
  <si>
    <t>UT16010101-011_00</t>
  </si>
  <si>
    <t>Woodruff Creek-1</t>
  </si>
  <si>
    <t>UT16010101-009_00</t>
  </si>
  <si>
    <t>Bear River-5</t>
  </si>
  <si>
    <t>UT15010008-003_00</t>
  </si>
  <si>
    <t>UT15010003-006_00</t>
  </si>
  <si>
    <t>Kanab Creek-3</t>
  </si>
  <si>
    <t>Total Dissolved Solids, Copper, Lead , Dissolved Oxygen, OE Bioassessment, Temperature, Zinc, Copper, Lead</t>
  </si>
  <si>
    <t>Boron, Total Dissolved Solids, Selenium</t>
  </si>
  <si>
    <t>Deer Creek-Escalante</t>
  </si>
  <si>
    <t>OE Bioassessment, Total Dissolved Solids</t>
  </si>
  <si>
    <t>UT14070002-005_00</t>
  </si>
  <si>
    <t>Last Chance Creek</t>
  </si>
  <si>
    <t>Saleratus Creek-Emery</t>
  </si>
  <si>
    <t>Dissolved Oxygen, OE Bioassessment, Temperature</t>
  </si>
  <si>
    <t>Total Dissolved Solids, Dissolved Oxygen, OE Bioassessment, Temperature</t>
  </si>
  <si>
    <t>UT14060009-011_00</t>
  </si>
  <si>
    <t>pH, Total Dissolved Solids</t>
  </si>
  <si>
    <t>UT14060009-007_00</t>
  </si>
  <si>
    <t>pH, Total Dissolved Solids, pH, Temperature</t>
  </si>
  <si>
    <t>UT14060009-003_00</t>
  </si>
  <si>
    <t>Selenium, Total Dissolved Solids</t>
  </si>
  <si>
    <t>UT14060007-013_00</t>
  </si>
  <si>
    <t>Grassy Trail Creek Upper</t>
  </si>
  <si>
    <t>Boron, Selenium, Total Ammonia, Total Dissolved Solids</t>
  </si>
  <si>
    <t>Willow Creek-Carbon</t>
  </si>
  <si>
    <t>Dissolved Oxygen, OE Bioassessment</t>
  </si>
  <si>
    <t>Boron</t>
  </si>
  <si>
    <t>Temperature, Boron, Total, Total Dissolved Solids, Selenium</t>
  </si>
  <si>
    <t>pH, Dissolved Oxygen</t>
  </si>
  <si>
    <t>Willow Creek-Wasatch</t>
  </si>
  <si>
    <t>Arsenic, Boron, Total, Total Dissolved Solids, Selenium</t>
  </si>
  <si>
    <t>pH, Aluminum, Zinc</t>
  </si>
  <si>
    <t>Aluminum, Temperature, Total Dissolved Solids</t>
  </si>
  <si>
    <t>UT14060002-009_00</t>
  </si>
  <si>
    <t>UT14060002-008_00</t>
  </si>
  <si>
    <t>UT14060002-007_00</t>
  </si>
  <si>
    <t>UT14060002-005_00</t>
  </si>
  <si>
    <t>UT14060002-004_00</t>
  </si>
  <si>
    <t>UT14060002-001_00</t>
  </si>
  <si>
    <t>UT14060001-003_00</t>
  </si>
  <si>
    <t>Boron, Total Dissolved Solids, Selenium, Temperature</t>
  </si>
  <si>
    <t>UT14040107-004_00</t>
  </si>
  <si>
    <t>UT14040107-002_00</t>
  </si>
  <si>
    <t>Archie Creek</t>
  </si>
  <si>
    <t>pH, Aluminum</t>
  </si>
  <si>
    <t>UT14040106-025_00</t>
  </si>
  <si>
    <t>O-Wi-Yu-Kuts Creek</t>
  </si>
  <si>
    <t>Aluminum, Dissolved Oxygen, Iron, Temperature</t>
  </si>
  <si>
    <t>UT14040106-013_00</t>
  </si>
  <si>
    <t>Spring Creek-Daggett</t>
  </si>
  <si>
    <t>UT14040106-006_00</t>
  </si>
  <si>
    <t>Birch Creek-Tributaries</t>
  </si>
  <si>
    <t>UT14040106-001_00</t>
  </si>
  <si>
    <t>Gregory Basin</t>
  </si>
  <si>
    <t>Summit County</t>
  </si>
  <si>
    <t>1C  2B 3A     4</t>
  </si>
  <si>
    <t>Wasatch County</t>
  </si>
  <si>
    <t>1C 2A   3B  3D  4</t>
  </si>
  <si>
    <t>1C 2A  3A     4</t>
  </si>
  <si>
    <t>1C 2A   3B    4</t>
  </si>
  <si>
    <t>Central Utah</t>
  </si>
  <si>
    <t>1C  2B   3C   4</t>
  </si>
  <si>
    <t>1C  2B 3A</t>
  </si>
  <si>
    <t>Tooele County</t>
  </si>
  <si>
    <t>AU Number</t>
  </si>
  <si>
    <t>AU Name</t>
  </si>
  <si>
    <t>Priority</t>
  </si>
  <si>
    <t>BLM Grand Staircase-Escalante</t>
  </si>
  <si>
    <t>Weber-Morgan HD</t>
  </si>
  <si>
    <t>Davis County HD - Lakes/Reservoirs</t>
  </si>
  <si>
    <t>Davis County HD - River/Stream</t>
  </si>
  <si>
    <t>Utah County HD</t>
  </si>
  <si>
    <t>DWQ Lakes</t>
  </si>
  <si>
    <t>AWQMS Type</t>
  </si>
  <si>
    <t>Project Name</t>
  </si>
  <si>
    <t>Cache Valley Lakes</t>
  </si>
  <si>
    <t>Fremont River</t>
  </si>
  <si>
    <t>Main Creek</t>
  </si>
  <si>
    <t>N FK Virgin</t>
  </si>
  <si>
    <t>St. George Lakes</t>
  </si>
  <si>
    <t>Uinta Basin Lakes</t>
  </si>
  <si>
    <t>National Park Service</t>
  </si>
  <si>
    <t>High</t>
  </si>
  <si>
    <t>Colorado River below Salt Wash at Take Out Beach</t>
  </si>
  <si>
    <t>Utah Lake at American Fork Marina near boat ramp</t>
  </si>
  <si>
    <t>Utah Lake at Lincoln Marina (Beach)</t>
  </si>
  <si>
    <t>Burt Spring Pond in Springville</t>
  </si>
  <si>
    <t>Pleasant Ck at Pleasant Ck Road xing at South Draw</t>
  </si>
  <si>
    <t>Emigration Ck 0.1 mile AB road switchback xing at USGS gage</t>
  </si>
  <si>
    <t>JORDAN R AT 6400 S XING</t>
  </si>
  <si>
    <t>East side tributary to Timpanogos WWTP effluent AB Utah Lake</t>
  </si>
  <si>
    <t>Emigration Ck in Killyons Cyn AB Confl/ Burr Fk (KC 0.21)</t>
  </si>
  <si>
    <t>Spanish Fork River at Utah Lake inlet</t>
  </si>
  <si>
    <t>Spring Creek at 500 N and 2000 W (Springville)</t>
  </si>
  <si>
    <t>Provo River mouth at Utah Lake State Park</t>
  </si>
  <si>
    <t>SPRING CK IN WALLSBURG AT ROUNDY LANE</t>
  </si>
  <si>
    <t>UT16020101-032_00</t>
  </si>
  <si>
    <t>Huntington State Park about 130 meters south of boat ramp</t>
  </si>
  <si>
    <t>Huntington State Park about 80 meters north of boat ramp</t>
  </si>
  <si>
    <t>Southwest</t>
  </si>
  <si>
    <t>Central</t>
  </si>
  <si>
    <t>Southeast</t>
  </si>
  <si>
    <t>Tri-County</t>
  </si>
  <si>
    <t>Recreational Monitoring</t>
  </si>
  <si>
    <t>Site_Name</t>
  </si>
  <si>
    <t>Name</t>
  </si>
  <si>
    <t>Lon</t>
  </si>
  <si>
    <t>Lat</t>
  </si>
  <si>
    <t>New_03</t>
  </si>
  <si>
    <t>New_04</t>
  </si>
  <si>
    <t>Mill Creek at bridge crossing below Rotary Park</t>
  </si>
  <si>
    <t>Mill Creek below Fourth E St Crossing</t>
  </si>
  <si>
    <t>New_02</t>
  </si>
  <si>
    <t>New_06</t>
  </si>
  <si>
    <t>Kanarraville Creek at first creek crossing</t>
  </si>
  <si>
    <t>New_01</t>
  </si>
  <si>
    <t>Kanarraville Creek</t>
  </si>
  <si>
    <t>Kanarraville Creek below lower falls</t>
  </si>
  <si>
    <t>New_07</t>
  </si>
  <si>
    <t>Tibble Fork Reservoir at swim beach</t>
  </si>
  <si>
    <t>Kanarraville Creek below upper falls</t>
  </si>
  <si>
    <t>BLM VERNAL</t>
  </si>
  <si>
    <t>SLCO</t>
  </si>
  <si>
    <t>Temp_ID</t>
  </si>
  <si>
    <t>Program Name</t>
  </si>
  <si>
    <t>TMDL Development</t>
  </si>
  <si>
    <t>Cooperative Monitoring</t>
  </si>
  <si>
    <t>New_08</t>
  </si>
  <si>
    <t>Blackridge Reservoir</t>
  </si>
  <si>
    <t>New_09</t>
  </si>
  <si>
    <t>New_10</t>
  </si>
  <si>
    <t>New_11</t>
  </si>
  <si>
    <t>New_12</t>
  </si>
  <si>
    <t>Lindon Hollow Drain, west branch abv confl.</t>
  </si>
  <si>
    <t>Lindon Hollow Drain, east branch abv confl.</t>
  </si>
  <si>
    <t>Lindon Drain at 600 N and Geneva Road</t>
  </si>
  <si>
    <t>Bateman Drain</t>
  </si>
  <si>
    <t>Special Study</t>
  </si>
  <si>
    <t>HIgh</t>
  </si>
  <si>
    <t>Low</t>
  </si>
  <si>
    <t>Moab Recreation Monitoring</t>
  </si>
  <si>
    <t>Statewide Recreational Monitoring</t>
  </si>
  <si>
    <t>Southeast (Price) Recreation Monitoring</t>
  </si>
  <si>
    <t>low</t>
  </si>
  <si>
    <t>Medium</t>
  </si>
  <si>
    <t>Nonpoint Source</t>
  </si>
  <si>
    <t>Ben Use</t>
  </si>
  <si>
    <t>New_13</t>
  </si>
  <si>
    <t>New_14</t>
  </si>
  <si>
    <t>Rockport Reservoir at Pinery Picnic Area Beach</t>
  </si>
  <si>
    <t>Rockport Reservoir Highland Picnic Area Beach</t>
  </si>
  <si>
    <t>Utah Lake American Fork Beach</t>
  </si>
  <si>
    <t>New_15</t>
  </si>
  <si>
    <t>Utah Lake at Saratoga Springs Boat Ramp</t>
  </si>
  <si>
    <t>New_16</t>
  </si>
  <si>
    <t>Lindon Drain south below geneva rd xing and above Geneva Steel outfall</t>
  </si>
  <si>
    <t>New_17</t>
  </si>
  <si>
    <t>Lindon Drain south above 200s and 700 w</t>
  </si>
  <si>
    <t>Kanarraville Creek at first creek crossing above TRHD</t>
  </si>
  <si>
    <t>2B 3A     4</t>
  </si>
  <si>
    <t>2A  3B  3D  4</t>
  </si>
  <si>
    <t>2B  3B    4</t>
  </si>
  <si>
    <t>Weber River at Henefer Exit</t>
  </si>
  <si>
    <t>2B    3D  4</t>
  </si>
  <si>
    <t>2B  3B  3D  4</t>
  </si>
  <si>
    <t>Quail Creek SP @ Beach Access</t>
  </si>
  <si>
    <t>Utah Lake @ Sandy Beach</t>
  </si>
  <si>
    <t>Big Cottonwood Creek at 300 W gauge (BC_00.70)</t>
  </si>
  <si>
    <t>Mill Creek at 460 W gauge (MC_01.08)</t>
  </si>
  <si>
    <t>Oak Creek above Oak Creek Dam</t>
  </si>
  <si>
    <t>Quail Creek SP @ Marina</t>
  </si>
  <si>
    <t>Utah Lake 1.5 miles west of Utah Lake State Park HQ building</t>
  </si>
  <si>
    <t>SNAKE CK AB CNFL/PROVO R</t>
  </si>
  <si>
    <t>HIGHWAY POND AB DAM 01</t>
  </si>
  <si>
    <t>Jordanelle Reservoir at main boat launch</t>
  </si>
  <si>
    <t>Tibble Fork Reservoir at Swim Beach</t>
  </si>
  <si>
    <t>Blackridge Reservoir at beach area</t>
  </si>
  <si>
    <t>Utah Lake Saratoga Springs Marina Boat Ramp</t>
  </si>
  <si>
    <t>Utah Lake Saratoga Springs Marina Picnic Area</t>
  </si>
  <si>
    <t>Big Sand Wash Reservoir @ Boat Ramp</t>
  </si>
  <si>
    <t>Utah Lake at Lincoln Beach north of Lincoln Marina</t>
  </si>
  <si>
    <t>Utah Lake S of Lincoln Marina</t>
  </si>
  <si>
    <t>Utah Lake State Park Marina, west side (outside) of marina west dike near south jetty</t>
  </si>
  <si>
    <t>Deer Creek SP @ Sailboat Beach</t>
  </si>
  <si>
    <t>QA/QC Blank</t>
  </si>
  <si>
    <t>Stansbury Lake Northpark boat ramp</t>
  </si>
  <si>
    <t xml:space="preserve">San Juan County </t>
  </si>
  <si>
    <t xml:space="preserve">Weber/Morgan </t>
  </si>
  <si>
    <t>2A  3A     4</t>
  </si>
  <si>
    <t>2A   3B    4</t>
  </si>
  <si>
    <t>2B    3D</t>
  </si>
  <si>
    <t>2B   3C   4</t>
  </si>
  <si>
    <t>2B     3E</t>
  </si>
  <si>
    <t>2B     3E 4</t>
  </si>
  <si>
    <t>2B 3A</t>
  </si>
  <si>
    <t>2B   3C 3D</t>
  </si>
  <si>
    <t>BLM Richfield</t>
  </si>
  <si>
    <t>NFS Dixie</t>
  </si>
  <si>
    <t>Panguitch Lake QAQC Blank</t>
  </si>
  <si>
    <t>Arches National Park Field Blank</t>
  </si>
  <si>
    <t>SCSCTMDL</t>
  </si>
  <si>
    <t>Rock Ck at Diversion from Provo River</t>
  </si>
  <si>
    <t>McDonald Ditch Bl River road</t>
  </si>
  <si>
    <t>Middle Ditch at 3000 N (Potter Ln)</t>
  </si>
  <si>
    <t>North Fields Ditch #1 at 1200</t>
  </si>
  <si>
    <t>Middle Ditch at 1200 North</t>
  </si>
  <si>
    <t>Rock Ck at 3000 N (Potter Ln)</t>
  </si>
  <si>
    <t>Spring Ck AB 1200N</t>
  </si>
  <si>
    <t>Creamery Ditch at US Hwy 40 xing</t>
  </si>
  <si>
    <t>Spring Ck AB Rock Ck Confluence</t>
  </si>
  <si>
    <t>Sagebrush Canal Diversion Water Back to Spring Ck @ Church Parking Lot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</si>
</sst>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64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65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name val="Arial"/>
      <family val="2"/>
    </font>
    <font>
      <b/>
      <sz val="12"/>
      <color theme="0"/>
      <name val="Arial"/>
      <family val="2"/>
    </font>
    <font>
      <sz val="11"/>
      <color theme="1" tint="0.249977111117893"/>
      <name val="Arial"/>
      <family val="2"/>
    </font>
    <font>
      <sz val="11"/>
      <color rgb="FF000000"/>
      <name val="Calibri"/>
      <family val="2"/>
      <charset val="1"/>
    </font>
    <font>
      <sz val="12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sz val="11"/>
      <color indexed="53"/>
      <name val="Calibri"/>
      <family val="2"/>
    </font>
    <font>
      <sz val="18"/>
      <color theme="3"/>
      <name val="Cambria"/>
      <family val="2"/>
      <scheme val="major"/>
    </font>
    <font>
      <sz val="10"/>
      <color indexed="8"/>
      <name val="Arial"/>
      <family val="2"/>
    </font>
    <font>
      <b/>
      <sz val="12"/>
      <color theme="7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5"/>
      <color theme="7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name val="Calibri"/>
      <family val="2"/>
    </font>
    <font>
      <b/>
      <sz val="10"/>
      <color theme="0"/>
      <name val="Arial"/>
      <family val="2"/>
    </font>
    <font>
      <sz val="10"/>
      <color theme="1" tint="0.34998626667073579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34963"/>
        <bgColor indexed="64"/>
      </patternFill>
    </fill>
    <fill>
      <patternFill patternType="solid">
        <fgColor rgb="FF0B86A3"/>
        <bgColor indexed="64"/>
      </patternFill>
    </fill>
    <fill>
      <patternFill patternType="solid">
        <fgColor rgb="FF00A1C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7" tint="-0.2499465926084170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395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2" fillId="0" borderId="9" applyNumberFormat="0" applyFill="0" applyAlignment="0" applyProtection="0"/>
    <xf numFmtId="0" fontId="18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8" fillId="32" borderId="0" applyNumberFormat="0" applyBorder="0" applyAlignment="0" applyProtection="0"/>
    <xf numFmtId="43" fontId="20" fillId="0" borderId="0" applyFont="0" applyFill="0" applyBorder="0" applyAlignment="0" applyProtection="0"/>
    <xf numFmtId="0" fontId="3" fillId="0" borderId="0"/>
    <xf numFmtId="0" fontId="19" fillId="0" borderId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8" borderId="8" applyNumberFormat="0" applyFont="0" applyAlignment="0" applyProtection="0"/>
    <xf numFmtId="0" fontId="25" fillId="5" borderId="4" applyNumberFormat="0" applyAlignment="0" applyProtection="0"/>
    <xf numFmtId="0" fontId="19" fillId="0" borderId="0"/>
    <xf numFmtId="0" fontId="24" fillId="4" borderId="0" applyNumberFormat="0" applyBorder="0" applyAlignment="0" applyProtection="0"/>
    <xf numFmtId="0" fontId="22" fillId="2" borderId="0" applyNumberFormat="0" applyBorder="0" applyAlignment="0" applyProtection="0"/>
    <xf numFmtId="0" fontId="23" fillId="3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" fillId="0" borderId="0"/>
    <xf numFmtId="0" fontId="26" fillId="6" borderId="5" applyNumberFormat="0" applyAlignment="0" applyProtection="0"/>
    <xf numFmtId="0" fontId="27" fillId="6" borderId="4" applyNumberFormat="0" applyAlignment="0" applyProtection="0"/>
    <xf numFmtId="0" fontId="28" fillId="0" borderId="6" applyNumberFormat="0" applyFill="0" applyAlignment="0" applyProtection="0"/>
    <xf numFmtId="0" fontId="29" fillId="7" borderId="7" applyNumberFormat="0" applyAlignment="0" applyProtection="0"/>
    <xf numFmtId="0" fontId="30" fillId="0" borderId="0" applyNumberFormat="0" applyFill="0" applyBorder="0" applyAlignment="0" applyProtection="0"/>
    <xf numFmtId="0" fontId="19" fillId="8" borderId="8" applyNumberFormat="0" applyFont="0" applyAlignment="0" applyProtection="0"/>
    <xf numFmtId="0" fontId="31" fillId="0" borderId="0" applyNumberFormat="0" applyFill="0" applyBorder="0" applyAlignment="0" applyProtection="0"/>
    <xf numFmtId="0" fontId="32" fillId="0" borderId="9" applyNumberFormat="0" applyFill="0" applyAlignment="0" applyProtection="0"/>
    <xf numFmtId="0" fontId="33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33" fillId="32" borderId="0" applyNumberFormat="0" applyBorder="0" applyAlignment="0" applyProtection="0"/>
    <xf numFmtId="0" fontId="21" fillId="0" borderId="0"/>
    <xf numFmtId="0" fontId="3" fillId="0" borderId="0"/>
    <xf numFmtId="0" fontId="3" fillId="8" borderId="8" applyNumberFormat="0" applyFont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21" fillId="0" borderId="0"/>
    <xf numFmtId="0" fontId="19" fillId="0" borderId="0"/>
    <xf numFmtId="0" fontId="34" fillId="0" borderId="0"/>
    <xf numFmtId="0" fontId="3" fillId="0" borderId="0"/>
    <xf numFmtId="0" fontId="21" fillId="0" borderId="0"/>
    <xf numFmtId="0" fontId="3" fillId="0" borderId="0"/>
    <xf numFmtId="43" fontId="3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/>
    <xf numFmtId="0" fontId="3" fillId="0" borderId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3" fillId="0" borderId="0"/>
    <xf numFmtId="0" fontId="21" fillId="0" borderId="0"/>
    <xf numFmtId="0" fontId="21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37" fillId="0" borderId="0"/>
    <xf numFmtId="0" fontId="21" fillId="0" borderId="0" applyNumberFormat="0" applyFill="0" applyBorder="0" applyAlignment="0" applyProtection="0"/>
    <xf numFmtId="0" fontId="3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 applyNumberFormat="0" applyFill="0" applyBorder="0" applyAlignment="0" applyProtection="0"/>
    <xf numFmtId="0" fontId="3" fillId="0" borderId="0"/>
    <xf numFmtId="0" fontId="21" fillId="0" borderId="0"/>
    <xf numFmtId="0" fontId="19" fillId="0" borderId="0"/>
    <xf numFmtId="0" fontId="3" fillId="0" borderId="0"/>
    <xf numFmtId="0" fontId="21" fillId="0" borderId="0"/>
    <xf numFmtId="0" fontId="21" fillId="0" borderId="0" applyNumberFormat="0" applyFill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0" fillId="36" borderId="0" applyNumberFormat="0" applyBorder="0" applyAlignment="0" applyProtection="0"/>
    <xf numFmtId="0" fontId="20" fillId="42" borderId="0" applyNumberFormat="0" applyBorder="0" applyAlignment="0" applyProtection="0"/>
    <xf numFmtId="0" fontId="40" fillId="45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33" fillId="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20" fillId="37" borderId="0" applyNumberFormat="0" applyBorder="0" applyAlignment="0" applyProtection="0"/>
    <xf numFmtId="0" fontId="20" fillId="50" borderId="0" applyNumberFormat="0" applyBorder="0" applyAlignment="0" applyProtection="0"/>
    <xf numFmtId="0" fontId="40" fillId="51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33" fillId="13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20" fillId="38" borderId="0" applyNumberFormat="0" applyBorder="0" applyAlignment="0" applyProtection="0"/>
    <xf numFmtId="0" fontId="2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33" fillId="17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33" fillId="21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20" fillId="40" borderId="0" applyNumberFormat="0" applyBorder="0" applyAlignment="0" applyProtection="0"/>
    <xf numFmtId="0" fontId="20" fillId="36" borderId="0" applyNumberFormat="0" applyBorder="0" applyAlignment="0" applyProtection="0"/>
    <xf numFmtId="0" fontId="40" fillId="42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33" fillId="25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20" fillId="53" borderId="0" applyNumberFormat="0" applyBorder="0" applyAlignment="0" applyProtection="0"/>
    <xf numFmtId="0" fontId="20" fillId="44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33" fillId="29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23" fillId="3" borderId="0" applyNumberFormat="0" applyBorder="0" applyAlignment="0" applyProtection="0"/>
    <xf numFmtId="0" fontId="52" fillId="37" borderId="0" applyNumberFormat="0" applyBorder="0" applyAlignment="0" applyProtection="0"/>
    <xf numFmtId="0" fontId="27" fillId="6" borderId="4" applyNumberFormat="0" applyAlignment="0" applyProtection="0"/>
    <xf numFmtId="0" fontId="53" fillId="50" borderId="10" applyNumberFormat="0" applyAlignment="0" applyProtection="0"/>
    <xf numFmtId="0" fontId="53" fillId="50" borderId="10" applyNumberFormat="0" applyAlignment="0" applyProtection="0"/>
    <xf numFmtId="0" fontId="29" fillId="7" borderId="7" applyNumberFormat="0" applyAlignment="0" applyProtection="0"/>
    <xf numFmtId="0" fontId="41" fillId="51" borderId="11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2" borderId="0" applyNumberFormat="0" applyBorder="0" applyAlignment="0" applyProtection="0"/>
    <xf numFmtId="0" fontId="43" fillId="38" borderId="0" applyNumberFormat="0" applyBorder="0" applyAlignment="0" applyProtection="0"/>
    <xf numFmtId="0" fontId="44" fillId="0" borderId="12" applyNumberFormat="0" applyFill="0" applyAlignment="0" applyProtection="0"/>
    <xf numFmtId="0" fontId="45" fillId="0" borderId="13" applyNumberFormat="0" applyFill="0" applyAlignment="0" applyProtection="0"/>
    <xf numFmtId="0" fontId="46" fillId="0" borderId="14" applyNumberFormat="0" applyFill="0" applyAlignment="0" applyProtection="0"/>
    <xf numFmtId="0" fontId="46" fillId="0" borderId="0" applyNumberFormat="0" applyFill="0" applyBorder="0" applyAlignment="0" applyProtection="0"/>
    <xf numFmtId="0" fontId="25" fillId="5" borderId="4" applyNumberFormat="0" applyAlignment="0" applyProtection="0"/>
    <xf numFmtId="0" fontId="47" fillId="41" borderId="10" applyNumberFormat="0" applyAlignment="0" applyProtection="0"/>
    <xf numFmtId="0" fontId="47" fillId="41" borderId="10" applyNumberFormat="0" applyAlignment="0" applyProtection="0"/>
    <xf numFmtId="0" fontId="28" fillId="0" borderId="6" applyNumberFormat="0" applyFill="0" applyAlignment="0" applyProtection="0"/>
    <xf numFmtId="0" fontId="54" fillId="0" borderId="15" applyNumberFormat="0" applyFill="0" applyAlignment="0" applyProtection="0"/>
    <xf numFmtId="0" fontId="24" fillId="4" borderId="0" applyNumberFormat="0" applyBorder="0" applyAlignment="0" applyProtection="0"/>
    <xf numFmtId="0" fontId="48" fillId="54" borderId="0" applyNumberFormat="0" applyBorder="0" applyAlignment="0" applyProtection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3" fillId="0" borderId="0"/>
    <xf numFmtId="0" fontId="21" fillId="0" borderId="0"/>
    <xf numFmtId="0" fontId="21" fillId="0" borderId="0"/>
    <xf numFmtId="0" fontId="3" fillId="8" borderId="8" applyNumberFormat="0" applyFont="0" applyAlignment="0" applyProtection="0"/>
    <xf numFmtId="0" fontId="20" fillId="8" borderId="8" applyNumberFormat="0" applyFont="0" applyAlignment="0" applyProtection="0"/>
    <xf numFmtId="0" fontId="20" fillId="53" borderId="16" applyNumberFormat="0" applyFont="0" applyAlignment="0" applyProtection="0"/>
    <xf numFmtId="0" fontId="20" fillId="8" borderId="8" applyNumberFormat="0" applyFont="0" applyAlignment="0" applyProtection="0"/>
    <xf numFmtId="0" fontId="3" fillId="8" borderId="8" applyNumberFormat="0" applyFont="0" applyAlignment="0" applyProtection="0"/>
    <xf numFmtId="0" fontId="38" fillId="8" borderId="8" applyNumberFormat="0" applyFont="0" applyAlignment="0" applyProtection="0"/>
    <xf numFmtId="0" fontId="19" fillId="8" borderId="8" applyNumberFormat="0" applyFont="0" applyAlignment="0" applyProtection="0"/>
    <xf numFmtId="0" fontId="38" fillId="8" borderId="8" applyNumberFormat="0" applyFont="0" applyAlignment="0" applyProtection="0"/>
    <xf numFmtId="0" fontId="20" fillId="8" borderId="8" applyNumberFormat="0" applyFont="0" applyAlignment="0" applyProtection="0"/>
    <xf numFmtId="0" fontId="3" fillId="8" borderId="8" applyNumberFormat="0" applyFont="0" applyAlignment="0" applyProtection="0"/>
    <xf numFmtId="0" fontId="20" fillId="8" borderId="8" applyNumberFormat="0" applyFont="0" applyAlignment="0" applyProtection="0"/>
    <xf numFmtId="0" fontId="3" fillId="8" borderId="8" applyNumberFormat="0" applyFont="0" applyAlignment="0" applyProtection="0"/>
    <xf numFmtId="0" fontId="26" fillId="6" borderId="5" applyNumberFormat="0" applyAlignment="0" applyProtection="0"/>
    <xf numFmtId="0" fontId="49" fillId="50" borderId="17" applyNumberFormat="0" applyAlignment="0" applyProtection="0"/>
    <xf numFmtId="0" fontId="50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2" fillId="0" borderId="9" applyNumberFormat="0" applyFill="0" applyAlignment="0" applyProtection="0"/>
    <xf numFmtId="0" fontId="39" fillId="0" borderId="18" applyNumberFormat="0" applyFill="0" applyAlignment="0" applyProtection="0"/>
    <xf numFmtId="0" fontId="3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3" fillId="9" borderId="0" applyNumberFormat="0" applyBorder="0" applyAlignment="0" applyProtection="0"/>
    <xf numFmtId="0" fontId="33" fillId="13" borderId="0" applyNumberFormat="0" applyBorder="0" applyAlignment="0" applyProtection="0"/>
    <xf numFmtId="0" fontId="33" fillId="17" borderId="0" applyNumberFormat="0" applyBorder="0" applyAlignment="0" applyProtection="0"/>
    <xf numFmtId="0" fontId="33" fillId="21" borderId="0" applyNumberFormat="0" applyBorder="0" applyAlignment="0" applyProtection="0"/>
    <xf numFmtId="0" fontId="33" fillId="25" borderId="0" applyNumberFormat="0" applyBorder="0" applyAlignment="0" applyProtection="0"/>
    <xf numFmtId="0" fontId="33" fillId="29" borderId="0" applyNumberFormat="0" applyBorder="0" applyAlignment="0" applyProtection="0"/>
    <xf numFmtId="0" fontId="19" fillId="10" borderId="0" applyNumberFormat="0" applyBorder="0" applyAlignment="0" applyProtection="0"/>
    <xf numFmtId="0" fontId="3" fillId="10" borderId="0" applyNumberFormat="0" applyBorder="0" applyAlignment="0" applyProtection="0"/>
    <xf numFmtId="0" fontId="19" fillId="14" borderId="0" applyNumberFormat="0" applyBorder="0" applyAlignment="0" applyProtection="0"/>
    <xf numFmtId="0" fontId="3" fillId="14" borderId="0" applyNumberFormat="0" applyBorder="0" applyAlignment="0" applyProtection="0"/>
    <xf numFmtId="0" fontId="19" fillId="18" borderId="0" applyNumberFormat="0" applyBorder="0" applyAlignment="0" applyProtection="0"/>
    <xf numFmtId="0" fontId="3" fillId="18" borderId="0" applyNumberFormat="0" applyBorder="0" applyAlignment="0" applyProtection="0"/>
    <xf numFmtId="0" fontId="57" fillId="55" borderId="0" applyNumberFormat="0" applyBorder="0" applyAlignment="0" applyProtection="0"/>
    <xf numFmtId="0" fontId="19" fillId="22" borderId="0" applyNumberFormat="0" applyBorder="0" applyAlignment="0" applyProtection="0"/>
    <xf numFmtId="0" fontId="3" fillId="22" borderId="0" applyNumberFormat="0" applyBorder="0" applyAlignment="0" applyProtection="0"/>
    <xf numFmtId="0" fontId="19" fillId="19" borderId="0" applyNumberFormat="0" applyBorder="0" applyAlignment="0" applyProtection="0"/>
    <xf numFmtId="0" fontId="3" fillId="19" borderId="0" applyNumberFormat="0" applyBorder="0" applyAlignment="0" applyProtection="0"/>
    <xf numFmtId="0" fontId="33" fillId="20" borderId="0" applyNumberFormat="0" applyBorder="0" applyAlignment="0" applyProtection="0"/>
    <xf numFmtId="0" fontId="18" fillId="20" borderId="0" applyNumberFormat="0" applyBorder="0" applyAlignment="0" applyProtection="0"/>
    <xf numFmtId="0" fontId="33" fillId="24" borderId="0" applyNumberFormat="0" applyBorder="0" applyAlignment="0" applyProtection="0"/>
    <xf numFmtId="0" fontId="18" fillId="24" borderId="0" applyNumberFormat="0" applyBorder="0" applyAlignment="0" applyProtection="0"/>
    <xf numFmtId="0" fontId="33" fillId="32" borderId="0" applyNumberFormat="0" applyBorder="0" applyAlignment="0" applyProtection="0"/>
    <xf numFmtId="0" fontId="18" fillId="32" borderId="0" applyNumberFormat="0" applyBorder="0" applyAlignment="0" applyProtection="0"/>
    <xf numFmtId="0" fontId="21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43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44" fillId="0" borderId="12" applyNumberFormat="0" applyFill="0" applyAlignment="0" applyProtection="0"/>
    <xf numFmtId="0" fontId="59" fillId="0" borderId="19" applyNumberFormat="0" applyFill="0" applyAlignment="0" applyProtection="0"/>
    <xf numFmtId="0" fontId="60" fillId="4" borderId="0" applyNumberFormat="0" applyBorder="0" applyAlignment="0" applyProtection="0"/>
    <xf numFmtId="0" fontId="21" fillId="0" borderId="0"/>
    <xf numFmtId="0" fontId="3" fillId="0" borderId="0"/>
    <xf numFmtId="0" fontId="20" fillId="0" borderId="0"/>
    <xf numFmtId="0" fontId="21" fillId="0" borderId="0" applyNumberFormat="0" applyFill="0" applyBorder="0" applyAlignment="0" applyProtection="0"/>
    <xf numFmtId="0" fontId="21" fillId="0" borderId="0"/>
    <xf numFmtId="0" fontId="56" fillId="0" borderId="0"/>
    <xf numFmtId="0" fontId="56" fillId="0" borderId="0"/>
    <xf numFmtId="0" fontId="3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58" fillId="0" borderId="0"/>
    <xf numFmtId="0" fontId="3" fillId="0" borderId="0"/>
    <xf numFmtId="0" fontId="19" fillId="0" borderId="0"/>
    <xf numFmtId="0" fontId="58" fillId="0" borderId="0"/>
    <xf numFmtId="0" fontId="21" fillId="0" borderId="0"/>
    <xf numFmtId="0" fontId="3" fillId="0" borderId="0"/>
    <xf numFmtId="0" fontId="3" fillId="0" borderId="0"/>
    <xf numFmtId="0" fontId="21" fillId="0" borderId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9" fontId="3" fillId="0" borderId="0" applyFont="0" applyFill="0" applyBorder="0" applyAlignment="0" applyProtection="0"/>
    <xf numFmtId="0" fontId="21" fillId="0" borderId="0"/>
    <xf numFmtId="0" fontId="19" fillId="0" borderId="0"/>
    <xf numFmtId="0" fontId="3" fillId="0" borderId="0"/>
    <xf numFmtId="0" fontId="21" fillId="0" borderId="0"/>
    <xf numFmtId="0" fontId="3" fillId="0" borderId="0"/>
    <xf numFmtId="0" fontId="19" fillId="0" borderId="0"/>
    <xf numFmtId="0" fontId="3" fillId="0" borderId="0"/>
    <xf numFmtId="0" fontId="3" fillId="0" borderId="0"/>
    <xf numFmtId="0" fontId="21" fillId="0" borderId="0"/>
    <xf numFmtId="0" fontId="57" fillId="55" borderId="0" applyNumberFormat="0" applyBorder="0" applyAlignment="0" applyProtection="0"/>
    <xf numFmtId="0" fontId="57" fillId="55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1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21" fillId="0" borderId="0"/>
    <xf numFmtId="0" fontId="20" fillId="0" borderId="0"/>
    <xf numFmtId="0" fontId="21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19" fillId="0" borderId="0"/>
    <xf numFmtId="0" fontId="3" fillId="0" borderId="0"/>
    <xf numFmtId="0" fontId="21" fillId="0" borderId="0"/>
    <xf numFmtId="0" fontId="37" fillId="0" borderId="0"/>
    <xf numFmtId="0" fontId="37" fillId="0" borderId="0"/>
    <xf numFmtId="0" fontId="3" fillId="0" borderId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3" fillId="0" borderId="0"/>
  </cellStyleXfs>
  <cellXfs count="28">
    <xf numFmtId="0" fontId="0" fillId="0" borderId="0" xfId="0"/>
    <xf numFmtId="0" fontId="36" fillId="0" borderId="0" xfId="0" applyFont="1" applyFill="1" applyBorder="1"/>
    <xf numFmtId="0" fontId="36" fillId="0" borderId="0" xfId="0" applyFont="1" applyFill="1" applyBorder="1" applyAlignment="1">
      <alignment horizontal="center"/>
    </xf>
    <xf numFmtId="1" fontId="36" fillId="0" borderId="0" xfId="0" applyNumberFormat="1" applyFont="1" applyFill="1" applyBorder="1"/>
    <xf numFmtId="2" fontId="36" fillId="0" borderId="0" xfId="0" applyNumberFormat="1" applyFont="1" applyFill="1" applyBorder="1" applyAlignment="1">
      <alignment horizontal="center"/>
    </xf>
    <xf numFmtId="0" fontId="35" fillId="33" borderId="0" xfId="0" applyFont="1" applyFill="1" applyBorder="1" applyAlignment="1">
      <alignment horizontal="left" vertical="center" wrapText="1"/>
    </xf>
    <xf numFmtId="1" fontId="35" fillId="33" borderId="0" xfId="0" applyNumberFormat="1" applyFont="1" applyFill="1" applyBorder="1" applyAlignment="1">
      <alignment horizontal="left" vertical="center" wrapText="1"/>
    </xf>
    <xf numFmtId="0" fontId="35" fillId="34" borderId="0" xfId="0" applyFont="1" applyFill="1" applyBorder="1" applyAlignment="1">
      <alignment horizontal="center" vertical="center" wrapText="1"/>
    </xf>
    <xf numFmtId="2" fontId="35" fillId="34" borderId="0" xfId="0" applyNumberFormat="1" applyFont="1" applyFill="1" applyBorder="1" applyAlignment="1">
      <alignment horizontal="center" vertical="center" wrapText="1"/>
    </xf>
    <xf numFmtId="2" fontId="35" fillId="35" borderId="0" xfId="0" applyNumberFormat="1" applyFont="1" applyFill="1" applyBorder="1" applyAlignment="1">
      <alignment horizontal="center" vertical="center" wrapText="1"/>
    </xf>
    <xf numFmtId="164" fontId="36" fillId="0" borderId="0" xfId="112" applyNumberFormat="1" applyFont="1" applyFill="1" applyBorder="1"/>
    <xf numFmtId="0" fontId="0" fillId="0" borderId="0" xfId="0" applyAlignment="1">
      <alignment horizontal="left"/>
    </xf>
    <xf numFmtId="0" fontId="61" fillId="0" borderId="0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61" fillId="0" borderId="0" xfId="0" applyFont="1" applyFill="1" applyBorder="1" applyAlignment="1">
      <alignment horizontal="left" vertical="center" wrapText="1"/>
    </xf>
    <xf numFmtId="0" fontId="63" fillId="0" borderId="0" xfId="0" applyFont="1" applyFill="1" applyBorder="1" applyAlignment="1">
      <alignment horizontal="left"/>
    </xf>
    <xf numFmtId="0" fontId="62" fillId="0" borderId="0" xfId="0" applyFont="1" applyFill="1" applyBorder="1" applyAlignment="1">
      <alignment horizontal="left"/>
    </xf>
    <xf numFmtId="0" fontId="62" fillId="33" borderId="20" xfId="0" applyFont="1" applyFill="1" applyBorder="1" applyAlignment="1">
      <alignment horizontal="left" wrapText="1"/>
    </xf>
    <xf numFmtId="0" fontId="62" fillId="33" borderId="21" xfId="0" applyFont="1" applyFill="1" applyBorder="1" applyAlignment="1">
      <alignment horizontal="left" wrapText="1"/>
    </xf>
    <xf numFmtId="0" fontId="62" fillId="33" borderId="21" xfId="0" applyFont="1" applyFill="1" applyBorder="1" applyAlignment="1">
      <alignment horizontal="left"/>
    </xf>
    <xf numFmtId="0" fontId="63" fillId="56" borderId="21" xfId="0" applyFont="1" applyFill="1" applyBorder="1" applyAlignment="1">
      <alignment horizontal="left"/>
    </xf>
    <xf numFmtId="0" fontId="63" fillId="56" borderId="22" xfId="0" applyFont="1" applyFill="1" applyBorder="1" applyAlignment="1">
      <alignment horizontal="left"/>
    </xf>
    <xf numFmtId="0" fontId="63" fillId="0" borderId="21" xfId="0" applyFont="1" applyBorder="1" applyAlignment="1">
      <alignment horizontal="left"/>
    </xf>
    <xf numFmtId="0" fontId="63" fillId="0" borderId="22" xfId="0" applyFont="1" applyBorder="1" applyAlignment="1">
      <alignment horizontal="left"/>
    </xf>
    <xf numFmtId="0" fontId="63" fillId="56" borderId="20" xfId="54" applyNumberFormat="1" applyFont="1" applyFill="1" applyBorder="1" applyAlignment="1">
      <alignment horizontal="left"/>
    </xf>
    <xf numFmtId="0" fontId="63" fillId="0" borderId="20" xfId="54" applyNumberFormat="1" applyFont="1" applyBorder="1" applyAlignment="1">
      <alignment horizontal="left"/>
    </xf>
    <xf numFmtId="0" fontId="63" fillId="56" borderId="20" xfId="0" applyFont="1" applyFill="1" applyBorder="1" applyAlignment="1">
      <alignment horizontal="left"/>
    </xf>
    <xf numFmtId="0" fontId="63" fillId="56" borderId="21" xfId="54" applyNumberFormat="1" applyFont="1" applyFill="1" applyBorder="1" applyAlignment="1">
      <alignment horizontal="left"/>
    </xf>
  </cellXfs>
  <cellStyles count="395">
    <cellStyle name="20% - Accent1" xfId="19" builtinId="30" customBuiltin="1"/>
    <cellStyle name="20% - Accent1 2" xfId="66"/>
    <cellStyle name="20% - Accent1 2 2" xfId="94"/>
    <cellStyle name="20% - Accent1 2 3" xfId="305"/>
    <cellStyle name="20% - Accent1 2 4" xfId="306"/>
    <cellStyle name="20% - Accent1 3" xfId="145"/>
    <cellStyle name="20% - Accent1 4" xfId="146"/>
    <cellStyle name="20% - Accent2" xfId="23" builtinId="34" customBuiltin="1"/>
    <cellStyle name="20% - Accent2 2" xfId="70"/>
    <cellStyle name="20% - Accent2 2 2" xfId="96"/>
    <cellStyle name="20% - Accent2 2 3" xfId="307"/>
    <cellStyle name="20% - Accent2 2 4" xfId="308"/>
    <cellStyle name="20% - Accent2 3" xfId="147"/>
    <cellStyle name="20% - Accent2 4" xfId="148"/>
    <cellStyle name="20% - Accent3" xfId="27" builtinId="38" customBuiltin="1"/>
    <cellStyle name="20% - Accent3 2" xfId="74"/>
    <cellStyle name="20% - Accent3 2 2" xfId="98"/>
    <cellStyle name="20% - Accent3 2 3" xfId="309"/>
    <cellStyle name="20% - Accent3 2 4" xfId="310"/>
    <cellStyle name="20% - Accent3 3" xfId="149"/>
    <cellStyle name="20% - Accent3 4" xfId="150"/>
    <cellStyle name="20% - Accent4" xfId="31" builtinId="42" customBuiltin="1"/>
    <cellStyle name="20% - Accent4 2" xfId="78"/>
    <cellStyle name="20% - Accent4 2 2" xfId="100"/>
    <cellStyle name="20% - Accent4 2 3" xfId="311"/>
    <cellStyle name="20% - Accent4 2 3 2" xfId="312"/>
    <cellStyle name="20% - Accent4 2 3 3" xfId="367"/>
    <cellStyle name="20% - Accent4 2 3 4" xfId="368"/>
    <cellStyle name="20% - Accent4 2 4" xfId="313"/>
    <cellStyle name="20% - Accent4 3" xfId="151"/>
    <cellStyle name="20% - Accent4 4" xfId="152"/>
    <cellStyle name="20% - Accent5" xfId="35" builtinId="46" customBuiltin="1"/>
    <cellStyle name="20% - Accent5 2" xfId="82"/>
    <cellStyle name="20% - Accent5 2 2" xfId="102"/>
    <cellStyle name="20% - Accent6" xfId="39" builtinId="50" customBuiltin="1"/>
    <cellStyle name="20% - Accent6 2" xfId="86"/>
    <cellStyle name="20% - Accent6 2 2" xfId="104"/>
    <cellStyle name="40% - Accent1" xfId="20" builtinId="31" customBuiltin="1"/>
    <cellStyle name="40% - Accent1 2" xfId="67"/>
    <cellStyle name="40% - Accent1 2 2" xfId="95"/>
    <cellStyle name="40% - Accent2" xfId="24" builtinId="35" customBuiltin="1"/>
    <cellStyle name="40% - Accent2 2" xfId="71"/>
    <cellStyle name="40% - Accent2 2 2" xfId="97"/>
    <cellStyle name="40% - Accent3" xfId="28" builtinId="39" customBuiltin="1"/>
    <cellStyle name="40% - Accent3 2" xfId="75"/>
    <cellStyle name="40% - Accent3 2 2" xfId="99"/>
    <cellStyle name="40% - Accent3 2 3" xfId="314"/>
    <cellStyle name="40% - Accent3 2 4" xfId="315"/>
    <cellStyle name="40% - Accent3 3" xfId="153"/>
    <cellStyle name="40% - Accent3 4" xfId="154"/>
    <cellStyle name="40% - Accent4" xfId="32" builtinId="43" customBuiltin="1"/>
    <cellStyle name="40% - Accent4 2" xfId="79"/>
    <cellStyle name="40% - Accent4 2 2" xfId="101"/>
    <cellStyle name="40% - Accent5" xfId="36" builtinId="47" customBuiltin="1"/>
    <cellStyle name="40% - Accent5 2" xfId="83"/>
    <cellStyle name="40% - Accent5 2 2" xfId="103"/>
    <cellStyle name="40% - Accent6" xfId="40" builtinId="51" customBuiltin="1"/>
    <cellStyle name="40% - Accent6 2" xfId="87"/>
    <cellStyle name="40% - Accent6 2 2" xfId="105"/>
    <cellStyle name="60% - Accent1" xfId="21" builtinId="32" customBuiltin="1"/>
    <cellStyle name="60% - Accent1 2" xfId="68"/>
    <cellStyle name="60% - Accent2" xfId="25" builtinId="36" customBuiltin="1"/>
    <cellStyle name="60% - Accent2 2" xfId="72"/>
    <cellStyle name="60% - Accent3" xfId="29" builtinId="40" customBuiltin="1"/>
    <cellStyle name="60% - Accent3 2" xfId="76"/>
    <cellStyle name="60% - Accent3 2 2" xfId="316"/>
    <cellStyle name="60% - Accent3 2 3" xfId="317"/>
    <cellStyle name="60% - Accent3 3" xfId="155"/>
    <cellStyle name="60% - Accent3 4" xfId="156"/>
    <cellStyle name="60% - Accent4" xfId="33" builtinId="44" customBuiltin="1"/>
    <cellStyle name="60% - Accent4 2" xfId="80"/>
    <cellStyle name="60% - Accent4 2 2" xfId="318"/>
    <cellStyle name="60% - Accent4 2 3" xfId="319"/>
    <cellStyle name="60% - Accent4 3" xfId="157"/>
    <cellStyle name="60% - Accent4 4" xfId="158"/>
    <cellStyle name="60% - Accent5" xfId="37" builtinId="48" customBuiltin="1"/>
    <cellStyle name="60% - Accent5 2" xfId="84"/>
    <cellStyle name="60% - Accent6" xfId="41" builtinId="52" customBuiltin="1"/>
    <cellStyle name="60% - Accent6 2" xfId="88"/>
    <cellStyle name="60% - Accent6 2 2" xfId="320"/>
    <cellStyle name="60% - Accent6 2 3" xfId="321"/>
    <cellStyle name="60% - Accent6 3" xfId="159"/>
    <cellStyle name="60% - Accent6 4" xfId="160"/>
    <cellStyle name="Accent1" xfId="18" builtinId="29" customBuiltin="1"/>
    <cellStyle name="Accent1 - 20%" xfId="161"/>
    <cellStyle name="Accent1 - 40%" xfId="162"/>
    <cellStyle name="Accent1 - 60%" xfId="163"/>
    <cellStyle name="Accent1 10" xfId="164"/>
    <cellStyle name="Accent1 11" xfId="165"/>
    <cellStyle name="Accent1 12" xfId="299"/>
    <cellStyle name="Accent1 2" xfId="65"/>
    <cellStyle name="Accent1 2 2" xfId="166"/>
    <cellStyle name="Accent1 2 3" xfId="167"/>
    <cellStyle name="Accent1 3" xfId="168"/>
    <cellStyle name="Accent1 4" xfId="169"/>
    <cellStyle name="Accent1 5" xfId="170"/>
    <cellStyle name="Accent1 6" xfId="171"/>
    <cellStyle name="Accent1 7" xfId="172"/>
    <cellStyle name="Accent1 8" xfId="173"/>
    <cellStyle name="Accent1 9" xfId="174"/>
    <cellStyle name="Accent2" xfId="22" builtinId="33" customBuiltin="1"/>
    <cellStyle name="Accent2 - 20%" xfId="175"/>
    <cellStyle name="Accent2 - 40%" xfId="176"/>
    <cellStyle name="Accent2 - 60%" xfId="177"/>
    <cellStyle name="Accent2 10" xfId="178"/>
    <cellStyle name="Accent2 11" xfId="179"/>
    <cellStyle name="Accent2 12" xfId="300"/>
    <cellStyle name="Accent2 2" xfId="69"/>
    <cellStyle name="Accent2 2 2" xfId="180"/>
    <cellStyle name="Accent2 2 3" xfId="181"/>
    <cellStyle name="Accent2 3" xfId="182"/>
    <cellStyle name="Accent2 4" xfId="183"/>
    <cellStyle name="Accent2 5" xfId="184"/>
    <cellStyle name="Accent2 6" xfId="185"/>
    <cellStyle name="Accent2 7" xfId="186"/>
    <cellStyle name="Accent2 8" xfId="187"/>
    <cellStyle name="Accent2 9" xfId="188"/>
    <cellStyle name="Accent3" xfId="26" builtinId="37" customBuiltin="1"/>
    <cellStyle name="Accent3 - 20%" xfId="189"/>
    <cellStyle name="Accent3 - 40%" xfId="190"/>
    <cellStyle name="Accent3 - 60%" xfId="191"/>
    <cellStyle name="Accent3 10" xfId="192"/>
    <cellStyle name="Accent3 11" xfId="193"/>
    <cellStyle name="Accent3 12" xfId="301"/>
    <cellStyle name="Accent3 2" xfId="73"/>
    <cellStyle name="Accent3 2 2" xfId="194"/>
    <cellStyle name="Accent3 2 3" xfId="195"/>
    <cellStyle name="Accent3 3" xfId="196"/>
    <cellStyle name="Accent3 4" xfId="197"/>
    <cellStyle name="Accent3 5" xfId="198"/>
    <cellStyle name="Accent3 6" xfId="199"/>
    <cellStyle name="Accent3 7" xfId="200"/>
    <cellStyle name="Accent3 8" xfId="201"/>
    <cellStyle name="Accent3 9" xfId="202"/>
    <cellStyle name="Accent4" xfId="30" builtinId="41" customBuiltin="1"/>
    <cellStyle name="Accent4 - 20%" xfId="203"/>
    <cellStyle name="Accent4 - 40%" xfId="204"/>
    <cellStyle name="Accent4 - 60%" xfId="205"/>
    <cellStyle name="Accent4 10" xfId="206"/>
    <cellStyle name="Accent4 11" xfId="207"/>
    <cellStyle name="Accent4 12" xfId="302"/>
    <cellStyle name="Accent4 2" xfId="77"/>
    <cellStyle name="Accent4 2 2" xfId="208"/>
    <cellStyle name="Accent4 2 3" xfId="209"/>
    <cellStyle name="Accent4 3" xfId="210"/>
    <cellStyle name="Accent4 4" xfId="211"/>
    <cellStyle name="Accent4 5" xfId="212"/>
    <cellStyle name="Accent4 6" xfId="213"/>
    <cellStyle name="Accent4 7" xfId="214"/>
    <cellStyle name="Accent4 8" xfId="215"/>
    <cellStyle name="Accent4 9" xfId="216"/>
    <cellStyle name="Accent5" xfId="34" builtinId="45" customBuiltin="1"/>
    <cellStyle name="Accent5 - 20%" xfId="217"/>
    <cellStyle name="Accent5 - 40%" xfId="218"/>
    <cellStyle name="Accent5 - 60%" xfId="219"/>
    <cellStyle name="Accent5 10" xfId="220"/>
    <cellStyle name="Accent5 11" xfId="221"/>
    <cellStyle name="Accent5 12" xfId="303"/>
    <cellStyle name="Accent5 2" xfId="81"/>
    <cellStyle name="Accent5 2 2" xfId="222"/>
    <cellStyle name="Accent5 2 3" xfId="223"/>
    <cellStyle name="Accent5 3" xfId="224"/>
    <cellStyle name="Accent5 4" xfId="225"/>
    <cellStyle name="Accent5 5" xfId="226"/>
    <cellStyle name="Accent5 6" xfId="227"/>
    <cellStyle name="Accent5 7" xfId="228"/>
    <cellStyle name="Accent5 8" xfId="229"/>
    <cellStyle name="Accent5 9" xfId="230"/>
    <cellStyle name="Accent6" xfId="38" builtinId="49" customBuiltin="1"/>
    <cellStyle name="Accent6 - 20%" xfId="231"/>
    <cellStyle name="Accent6 - 40%" xfId="232"/>
    <cellStyle name="Accent6 - 60%" xfId="233"/>
    <cellStyle name="Accent6 10" xfId="234"/>
    <cellStyle name="Accent6 11" xfId="235"/>
    <cellStyle name="Accent6 12" xfId="304"/>
    <cellStyle name="Accent6 2" xfId="85"/>
    <cellStyle name="Accent6 2 2" xfId="236"/>
    <cellStyle name="Accent6 2 3" xfId="237"/>
    <cellStyle name="Accent6 3" xfId="238"/>
    <cellStyle name="Accent6 4" xfId="239"/>
    <cellStyle name="Accent6 5" xfId="240"/>
    <cellStyle name="Accent6 6" xfId="241"/>
    <cellStyle name="Accent6 7" xfId="242"/>
    <cellStyle name="Accent6 8" xfId="243"/>
    <cellStyle name="Accent6 9" xfId="244"/>
    <cellStyle name="Bad" xfId="7" builtinId="27" customBuiltin="1"/>
    <cellStyle name="Bad 2" xfId="52"/>
    <cellStyle name="Bad 2 2" xfId="245"/>
    <cellStyle name="Bad 2 3" xfId="246"/>
    <cellStyle name="Calculation" xfId="11" builtinId="22" customBuiltin="1"/>
    <cellStyle name="Calculation 2" xfId="58"/>
    <cellStyle name="Calculation 2 2" xfId="247"/>
    <cellStyle name="Calculation 2 3" xfId="248"/>
    <cellStyle name="Calculation 2 4" xfId="249"/>
    <cellStyle name="Check Cell" xfId="13" builtinId="23" customBuiltin="1"/>
    <cellStyle name="Check Cell 2" xfId="60"/>
    <cellStyle name="Check Cell 2 2" xfId="250"/>
    <cellStyle name="Check Cell 2 3" xfId="251"/>
    <cellStyle name="Comma" xfId="112" builtinId="3"/>
    <cellStyle name="Comma 2" xfId="42"/>
    <cellStyle name="Comma 2 2" xfId="45"/>
    <cellStyle name="Comma 2 2 2" xfId="129"/>
    <cellStyle name="Comma 2 2 3" xfId="125"/>
    <cellStyle name="Comma 2 2 4" xfId="122"/>
    <cellStyle name="Comma 2 2 5" xfId="143"/>
    <cellStyle name="Comma 2 2 6" xfId="137"/>
    <cellStyle name="Comma 2 3" xfId="127"/>
    <cellStyle name="Comma 2 3 2" xfId="252"/>
    <cellStyle name="Comma 2 3 2 2" xfId="323"/>
    <cellStyle name="Comma 2 3 2 3" xfId="322"/>
    <cellStyle name="Comma 2 3 2 4" xfId="369"/>
    <cellStyle name="Comma 2 3 3" xfId="370"/>
    <cellStyle name="Comma 2 4" xfId="124"/>
    <cellStyle name="Comma 2 5" xfId="114"/>
    <cellStyle name="Comma 2 5 2" xfId="325"/>
    <cellStyle name="Comma 2 5 3" xfId="326"/>
    <cellStyle name="Comma 2 5 4" xfId="327"/>
    <cellStyle name="Comma 2 5 5" xfId="328"/>
    <cellStyle name="Comma 2 5 6" xfId="324"/>
    <cellStyle name="Comma 2 5 7" xfId="371"/>
    <cellStyle name="Comma 2 6" xfId="135"/>
    <cellStyle name="Comma 3" xfId="46"/>
    <cellStyle name="Comma 3 2" xfId="128"/>
    <cellStyle name="Comma 3 2 2" xfId="253"/>
    <cellStyle name="Comma 3 2 2 2" xfId="330"/>
    <cellStyle name="Comma 3 2 2 3" xfId="329"/>
    <cellStyle name="Comma 3 2 2 4" xfId="372"/>
    <cellStyle name="Comma 3 2 3" xfId="373"/>
    <cellStyle name="Comma 3 3" xfId="126"/>
    <cellStyle name="Comma 3 4" xfId="120"/>
    <cellStyle name="Comma 3 5" xfId="136"/>
    <cellStyle name="Currency 2" xfId="331"/>
    <cellStyle name="Currency 3" xfId="374"/>
    <cellStyle name="Explanatory Text" xfId="16" builtinId="53" customBuiltin="1"/>
    <cellStyle name="Explanatory Text 2" xfId="63"/>
    <cellStyle name="Explanatory Text 2 2" xfId="254"/>
    <cellStyle name="Explanatory Text 2 3" xfId="255"/>
    <cellStyle name="Good" xfId="6" builtinId="26" customBuiltin="1"/>
    <cellStyle name="Good 2" xfId="51"/>
    <cellStyle name="Good 2 2" xfId="256"/>
    <cellStyle name="Good 2 3" xfId="257"/>
    <cellStyle name="Heading 1" xfId="2" builtinId="16" customBuiltin="1"/>
    <cellStyle name="Heading 1 2" xfId="258"/>
    <cellStyle name="Heading 1 2 2" xfId="332"/>
    <cellStyle name="Heading 1 2 3" xfId="333"/>
    <cellStyle name="Heading 2" xfId="3" builtinId="17" customBuiltin="1"/>
    <cellStyle name="Heading 2 2" xfId="259"/>
    <cellStyle name="Heading 3" xfId="4" builtinId="18" customBuiltin="1"/>
    <cellStyle name="Heading 3 2" xfId="260"/>
    <cellStyle name="Heading 4" xfId="5" builtinId="19" customBuiltin="1"/>
    <cellStyle name="Heading 4 2" xfId="261"/>
    <cellStyle name="Input" xfId="9" builtinId="20" customBuiltin="1"/>
    <cellStyle name="Input 2" xfId="48"/>
    <cellStyle name="Input 2 2" xfId="262"/>
    <cellStyle name="Input 2 3" xfId="263"/>
    <cellStyle name="Input 2 4" xfId="264"/>
    <cellStyle name="Linked Cell" xfId="12" builtinId="24" customBuiltin="1"/>
    <cellStyle name="Linked Cell 2" xfId="59"/>
    <cellStyle name="Linked Cell 2 2" xfId="265"/>
    <cellStyle name="Linked Cell 2 3" xfId="266"/>
    <cellStyle name="Neutral" xfId="8" builtinId="28" customBuiltin="1"/>
    <cellStyle name="Neutral 2" xfId="50"/>
    <cellStyle name="Neutral 2 2" xfId="267"/>
    <cellStyle name="Neutral 2 3" xfId="268"/>
    <cellStyle name="Neutral 3" xfId="334"/>
    <cellStyle name="Normal" xfId="0" builtinId="0"/>
    <cellStyle name="Normal 2" xfId="43"/>
    <cellStyle name="Normal 2 2" xfId="53"/>
    <cellStyle name="Normal 2 2 2" xfId="111"/>
    <cellStyle name="Normal 2 2 2 2" xfId="119"/>
    <cellStyle name="Normal 2 2 2 3" xfId="364"/>
    <cellStyle name="Normal 2 2 2 4" xfId="375"/>
    <cellStyle name="Normal 2 2 2 5" xfId="376"/>
    <cellStyle name="Normal 2 2 3" xfId="142"/>
    <cellStyle name="Normal 2 2 3 2" xfId="366"/>
    <cellStyle name="Normal 2 2 4" xfId="335"/>
    <cellStyle name="Normal 2 3" xfId="56"/>
    <cellStyle name="Normal 2 3 2" xfId="110"/>
    <cellStyle name="Normal 2 3 2 2" xfId="134"/>
    <cellStyle name="Normal 2 3 3" xfId="131"/>
    <cellStyle name="Normal 2 3 3 2" xfId="140"/>
    <cellStyle name="Normal 2 3 4" xfId="138"/>
    <cellStyle name="Normal 2 3 5" xfId="269"/>
    <cellStyle name="Normal 2 3 5 2" xfId="337"/>
    <cellStyle name="Normal 2 3 5 3" xfId="336"/>
    <cellStyle name="Normal 2 3 6" xfId="360"/>
    <cellStyle name="Normal 2 3 7" xfId="377"/>
    <cellStyle name="Normal 2 4" xfId="113"/>
    <cellStyle name="Normal 2 4 2" xfId="271"/>
    <cellStyle name="Normal 2 4 3" xfId="270"/>
    <cellStyle name="Normal 2 4 3 2" xfId="339"/>
    <cellStyle name="Normal 2 4 3 3" xfId="338"/>
    <cellStyle name="Normal 2 4 3 4" xfId="378"/>
    <cellStyle name="Normal 2 4 4" xfId="379"/>
    <cellStyle name="Normal 2 5" xfId="340"/>
    <cellStyle name="Normal 2 5 2" xfId="365"/>
    <cellStyle name="Normal 2 6" xfId="341"/>
    <cellStyle name="Normal 3" xfId="44"/>
    <cellStyle name="Normal 3 2" xfId="55"/>
    <cellStyle name="Normal 3 2 2" xfId="132"/>
    <cellStyle name="Normal 3 2 2 2" xfId="141"/>
    <cellStyle name="Normal 3 2 2 3" xfId="273"/>
    <cellStyle name="Normal 3 2 2 3 2" xfId="343"/>
    <cellStyle name="Normal 3 2 2 3 3" xfId="342"/>
    <cellStyle name="Normal 3 2 2 4" xfId="380"/>
    <cellStyle name="Normal 3 2 3" xfId="139"/>
    <cellStyle name="Normal 3 2 3 2" xfId="381"/>
    <cellStyle name="Normal 3 2 3 3" xfId="382"/>
    <cellStyle name="Normal 3 2 4" xfId="272"/>
    <cellStyle name="Normal 3 2 4 2" xfId="345"/>
    <cellStyle name="Normal 3 2 4 3" xfId="344"/>
    <cellStyle name="Normal 3 2 5" xfId="383"/>
    <cellStyle name="Normal 3 3" xfId="54"/>
    <cellStyle name="Normal 3 4" xfId="115"/>
    <cellStyle name="Normal 3 4 2" xfId="384"/>
    <cellStyle name="Normal 3 4 3" xfId="385"/>
    <cellStyle name="Normal 3 5" xfId="346"/>
    <cellStyle name="Normal 4" xfId="49"/>
    <cellStyle name="Normal 4 2" xfId="92"/>
    <cellStyle name="Normal 4 2 2" xfId="123"/>
    <cellStyle name="Normal 4 2 2 2" xfId="347"/>
    <cellStyle name="Normal 4 2 3" xfId="363"/>
    <cellStyle name="Normal 4 3" xfId="107"/>
    <cellStyle name="Normal 4 4" xfId="109"/>
    <cellStyle name="Normal 4 4 2" xfId="274"/>
    <cellStyle name="Normal 4 4 2 2" xfId="349"/>
    <cellStyle name="Normal 4 4 2 3" xfId="348"/>
    <cellStyle name="Normal 4 4 3" xfId="350"/>
    <cellStyle name="Normal 4 4 4" xfId="386"/>
    <cellStyle name="Normal 4 5" xfId="116"/>
    <cellStyle name="Normal 4 5 2" xfId="275"/>
    <cellStyle name="Normal 4 5 2 2" xfId="352"/>
    <cellStyle name="Normal 4 5 2 3" xfId="351"/>
    <cellStyle name="Normal 4 5 3" xfId="387"/>
    <cellStyle name="Normal 4 6" xfId="130"/>
    <cellStyle name="Normal 4 6 2" xfId="388"/>
    <cellStyle name="Normal 4 6 3" xfId="389"/>
    <cellStyle name="Normal 4 7" xfId="359"/>
    <cellStyle name="Normal 5" xfId="90"/>
    <cellStyle name="Normal 5 2" xfId="117"/>
    <cellStyle name="Normal 5 3" xfId="362"/>
    <cellStyle name="Normal 6" xfId="89"/>
    <cellStyle name="Normal 6 2" xfId="106"/>
    <cellStyle name="Normal 6 2 2" xfId="276"/>
    <cellStyle name="Normal 6 3" xfId="121"/>
    <cellStyle name="Normal 6 3 2" xfId="277"/>
    <cellStyle name="Normal 6 3 2 2" xfId="354"/>
    <cellStyle name="Normal 6 3 2 3" xfId="353"/>
    <cellStyle name="Normal 6 3 3" xfId="390"/>
    <cellStyle name="Normal 6 4" xfId="361"/>
    <cellStyle name="Normal 6 5" xfId="391"/>
    <cellStyle name="Normal 7" xfId="108"/>
    <cellStyle name="Normal 7 2" xfId="118"/>
    <cellStyle name="Normal 8" xfId="133"/>
    <cellStyle name="Normal 8 2" xfId="144"/>
    <cellStyle name="Normal 8 3" xfId="392"/>
    <cellStyle name="Normal 8 4" xfId="393"/>
    <cellStyle name="Normal 8 5" xfId="394"/>
    <cellStyle name="Normal 9" xfId="358"/>
    <cellStyle name="Note" xfId="15" builtinId="10" customBuiltin="1"/>
    <cellStyle name="Note 2" xfId="47"/>
    <cellStyle name="Note 2 2" xfId="278"/>
    <cellStyle name="Note 2 2 2" xfId="279"/>
    <cellStyle name="Note 2 3" xfId="280"/>
    <cellStyle name="Note 2 4" xfId="281"/>
    <cellStyle name="Note 3" xfId="62"/>
    <cellStyle name="Note 3 2" xfId="93"/>
    <cellStyle name="Note 3 2 2" xfId="283"/>
    <cellStyle name="Note 3 3" xfId="284"/>
    <cellStyle name="Note 3 3 2" xfId="285"/>
    <cellStyle name="Note 3 4" xfId="286"/>
    <cellStyle name="Note 3 5" xfId="287"/>
    <cellStyle name="Note 3 5 2" xfId="355"/>
    <cellStyle name="Note 3 6" xfId="282"/>
    <cellStyle name="Note 4" xfId="91"/>
    <cellStyle name="Note 4 2" xfId="288"/>
    <cellStyle name="Note 5" xfId="289"/>
    <cellStyle name="Note 5 2" xfId="356"/>
    <cellStyle name="Output" xfId="10" builtinId="21" customBuiltin="1"/>
    <cellStyle name="Output 2" xfId="57"/>
    <cellStyle name="Output 2 2" xfId="290"/>
    <cellStyle name="Output 2 3" xfId="291"/>
    <cellStyle name="Percent 2" xfId="357"/>
    <cellStyle name="Sheet Title" xfId="292"/>
    <cellStyle name="Title" xfId="1" builtinId="15" customBuiltin="1"/>
    <cellStyle name="Title 2" xfId="293"/>
    <cellStyle name="Title 3" xfId="294"/>
    <cellStyle name="Total" xfId="17" builtinId="25" customBuiltin="1"/>
    <cellStyle name="Total 2" xfId="64"/>
    <cellStyle name="Total 2 2" xfId="295"/>
    <cellStyle name="Total 2 3" xfId="296"/>
    <cellStyle name="Warning Text" xfId="14" builtinId="11" customBuiltin="1"/>
    <cellStyle name="Warning Text 2" xfId="61"/>
    <cellStyle name="Warning Text 2 2" xfId="297"/>
    <cellStyle name="Warning Text 2 3" xfId="298"/>
  </cellStyles>
  <dxfs count="8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87"/>
      <tableStyleElement type="headerRow" dxfId="86"/>
    </tableStyle>
  </tableStyles>
  <colors>
    <mruColors>
      <color rgb="FF03496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104775</xdr:rowOff>
    </xdr:from>
    <xdr:to>
      <xdr:col>1</xdr:col>
      <xdr:colOff>2189993</xdr:colOff>
      <xdr:row>5</xdr:row>
      <xdr:rowOff>66677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04775"/>
          <a:ext cx="2609093" cy="91440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9_EcoliMonitoringPlan_DRAFT_Internal_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itoringPlan_DRAFT_v1"/>
      <sheetName val="Cost Summary by Project"/>
      <sheetName val="DEQ_MAP_020118"/>
      <sheetName val="LHD_Contacts"/>
      <sheetName val="New MLIDs"/>
      <sheetName val="Supply Inventory &amp; Orders"/>
      <sheetName val="PriorityScoring_AUs"/>
      <sheetName val="Piority_303d"/>
    </sheetNames>
    <sheetDataSet>
      <sheetData sheetId="0"/>
      <sheetData sheetId="1"/>
      <sheetData sheetId="2">
        <row r="1">
          <cell r="A1" t="str">
            <v>MonLoc_IDs</v>
          </cell>
          <cell r="B1" t="str">
            <v>AWQMS_TYPE</v>
          </cell>
          <cell r="C1" t="str">
            <v>BEN_CLASS</v>
          </cell>
          <cell r="D1" t="str">
            <v>NAME</v>
          </cell>
          <cell r="E1" t="str">
            <v>HYDROLOGIC</v>
          </cell>
          <cell r="F1" t="str">
            <v>COUNTY</v>
          </cell>
          <cell r="G1" t="str">
            <v>HealthDept</v>
          </cell>
          <cell r="H1" t="str">
            <v>UNIT</v>
          </cell>
          <cell r="I1" t="str">
            <v>NAD83UTM_X</v>
          </cell>
          <cell r="J1" t="str">
            <v>NAD83UTM_Y</v>
          </cell>
          <cell r="K1" t="str">
            <v>LONNAD83DD</v>
          </cell>
          <cell r="L1" t="str">
            <v>LATNAD83DD</v>
          </cell>
          <cell r="M1" t="str">
            <v>AU_NAME</v>
          </cell>
          <cell r="N1" t="str">
            <v>AU_ASSESS</v>
          </cell>
          <cell r="O1" t="str">
            <v>STATE</v>
          </cell>
          <cell r="P1" t="str">
            <v>site_spec</v>
          </cell>
          <cell r="Q1" t="str">
            <v>Standard</v>
          </cell>
          <cell r="R1" t="str">
            <v>Units</v>
          </cell>
          <cell r="S1" t="str">
            <v>Owner</v>
          </cell>
          <cell r="T1" t="str">
            <v>Anti_Deg</v>
          </cell>
          <cell r="U1" t="str">
            <v>MAPLABEL</v>
          </cell>
          <cell r="V1" t="str">
            <v>ID</v>
          </cell>
          <cell r="W1" t="str">
            <v>ADDRESS</v>
          </cell>
          <cell r="X1" t="str">
            <v>CITY</v>
          </cell>
          <cell r="Y1" t="str">
            <v>TYPE</v>
          </cell>
          <cell r="Z1" t="str">
            <v>ENVIROAPPLABEL</v>
          </cell>
          <cell r="AA1" t="str">
            <v>ENVIROAPPSYMBOL</v>
          </cell>
        </row>
        <row r="2">
          <cell r="A2">
            <v>4900200</v>
          </cell>
          <cell r="B2" t="str">
            <v>River/Stream</v>
          </cell>
          <cell r="C2" t="str">
            <v xml:space="preserve">  2B   3C 3D</v>
          </cell>
          <cell r="D2" t="str">
            <v>SALT CREEK WATERFOWL MANAGEMENT AREA</v>
          </cell>
          <cell r="E2">
            <v>16010204</v>
          </cell>
          <cell r="F2" t="str">
            <v>BOX ELDER</v>
          </cell>
          <cell r="G2" t="str">
            <v>Bear River</v>
          </cell>
          <cell r="H2" t="str">
            <v>Bear River</v>
          </cell>
          <cell r="I2">
            <v>394461</v>
          </cell>
          <cell r="J2">
            <v>4610328</v>
          </cell>
          <cell r="K2">
            <v>-112.26718</v>
          </cell>
          <cell r="L2">
            <v>41.637706999999999</v>
          </cell>
          <cell r="M2" t="str">
            <v>undefined</v>
          </cell>
          <cell r="N2" t="str">
            <v>undefined</v>
          </cell>
          <cell r="O2" t="str">
            <v>UT</v>
          </cell>
          <cell r="Q2">
            <v>0</v>
          </cell>
          <cell r="R2" t="str">
            <v xml:space="preserve"> </v>
          </cell>
          <cell r="S2" t="str">
            <v>UDWR</v>
          </cell>
          <cell r="T2" t="str">
            <v xml:space="preserve"> </v>
          </cell>
          <cell r="U2" t="str">
            <v>4900200 SALT CREEK WATERFOWL MANAGEMENT AREA</v>
          </cell>
          <cell r="V2">
            <v>4900200</v>
          </cell>
          <cell r="W2" t="str">
            <v>undefined</v>
          </cell>
          <cell r="X2" t="str">
            <v>undefined</v>
          </cell>
          <cell r="Y2" t="str">
            <v>River/Stream</v>
          </cell>
          <cell r="Z2" t="str">
            <v>4900200 SALT CREEK WATERFOWL MANAGEMENT AREA</v>
          </cell>
          <cell r="AA2" t="str">
            <v>River/Stream</v>
          </cell>
        </row>
        <row r="3">
          <cell r="A3">
            <v>4900380</v>
          </cell>
          <cell r="B3" t="str">
            <v>River/Stream</v>
          </cell>
          <cell r="C3" t="str">
            <v>2B    3D</v>
          </cell>
          <cell r="D3" t="str">
            <v>UNNAMED STREAM 0.6 MI W OF WILLARD AB WILLARD RES</v>
          </cell>
          <cell r="E3">
            <v>16020102</v>
          </cell>
          <cell r="F3" t="str">
            <v>Box Elder</v>
          </cell>
          <cell r="G3" t="str">
            <v>Bear River</v>
          </cell>
          <cell r="H3" t="str">
            <v>Weber River</v>
          </cell>
          <cell r="I3">
            <v>412198</v>
          </cell>
          <cell r="J3">
            <v>4584582</v>
          </cell>
          <cell r="K3">
            <v>-112.05049701199999</v>
          </cell>
          <cell r="L3">
            <v>41.407991412999998</v>
          </cell>
          <cell r="M3" t="str">
            <v xml:space="preserve"> </v>
          </cell>
          <cell r="N3" t="str">
            <v xml:space="preserve"> </v>
          </cell>
          <cell r="O3" t="str">
            <v>UT</v>
          </cell>
          <cell r="Q3">
            <v>0</v>
          </cell>
          <cell r="R3" t="str">
            <v xml:space="preserve"> </v>
          </cell>
          <cell r="S3" t="str">
            <v>USP</v>
          </cell>
          <cell r="T3" t="str">
            <v xml:space="preserve"> </v>
          </cell>
          <cell r="U3" t="str">
            <v>4900380 UNNAMED STREAM 0.6 MI W OF WILLARD AB WILLARD RES</v>
          </cell>
          <cell r="V3">
            <v>4900380</v>
          </cell>
          <cell r="W3" t="str">
            <v xml:space="preserve"> </v>
          </cell>
          <cell r="X3" t="str">
            <v xml:space="preserve"> </v>
          </cell>
          <cell r="Y3" t="str">
            <v>River/Stream</v>
          </cell>
          <cell r="Z3" t="str">
            <v>4900380 UNNAMED STREAM 0.6 MI W OF WILLARD AB WILLARD RES</v>
          </cell>
          <cell r="AA3" t="str">
            <v>River/Stream</v>
          </cell>
        </row>
        <row r="4">
          <cell r="A4">
            <v>4900420</v>
          </cell>
          <cell r="B4" t="str">
            <v>River/Stream</v>
          </cell>
          <cell r="C4" t="str">
            <v>2B  3B  3D  4</v>
          </cell>
          <cell r="D4" t="str">
            <v>BIG CK BL MANTUA RES</v>
          </cell>
          <cell r="E4">
            <v>16010204</v>
          </cell>
          <cell r="F4" t="str">
            <v>Box Elder</v>
          </cell>
          <cell r="G4" t="str">
            <v>Bear River</v>
          </cell>
          <cell r="H4" t="str">
            <v>Bear River</v>
          </cell>
          <cell r="I4">
            <v>421249</v>
          </cell>
          <cell r="J4">
            <v>4594841</v>
          </cell>
          <cell r="K4">
            <v>-111.94356038799999</v>
          </cell>
          <cell r="L4">
            <v>41.501324754999999</v>
          </cell>
          <cell r="M4" t="str">
            <v>Big Creek-Mantua</v>
          </cell>
          <cell r="N4" t="str">
            <v>UT16010204-011_00</v>
          </cell>
          <cell r="O4" t="str">
            <v>UT</v>
          </cell>
          <cell r="Q4">
            <v>0</v>
          </cell>
          <cell r="R4" t="str">
            <v xml:space="preserve"> </v>
          </cell>
          <cell r="S4" t="str">
            <v>Private</v>
          </cell>
          <cell r="T4" t="str">
            <v>Category1</v>
          </cell>
          <cell r="U4" t="str">
            <v>4900420 BIG CK BL MANTUA RES</v>
          </cell>
          <cell r="V4">
            <v>4900420</v>
          </cell>
          <cell r="W4" t="str">
            <v>Big Creek-Mantua</v>
          </cell>
          <cell r="X4" t="str">
            <v>UT16010204-011_00</v>
          </cell>
          <cell r="Y4" t="str">
            <v>River/Stream</v>
          </cell>
          <cell r="Z4" t="str">
            <v>4900420 BIG CK BL MANTUA RES</v>
          </cell>
          <cell r="AA4" t="str">
            <v>River/Stream</v>
          </cell>
        </row>
        <row r="5">
          <cell r="A5">
            <v>4900430</v>
          </cell>
          <cell r="B5" t="str">
            <v>Lake</v>
          </cell>
          <cell r="C5" t="str">
            <v>2B 3A     4</v>
          </cell>
          <cell r="D5" t="str">
            <v>MANTUA RES 100M OFF BOAT RAMP 04</v>
          </cell>
          <cell r="E5">
            <v>16010204</v>
          </cell>
          <cell r="F5" t="str">
            <v>Box Elder</v>
          </cell>
          <cell r="G5" t="str">
            <v>Bear River</v>
          </cell>
          <cell r="H5" t="str">
            <v>Bear River</v>
          </cell>
          <cell r="I5">
            <v>421523</v>
          </cell>
          <cell r="J5">
            <v>4594845</v>
          </cell>
          <cell r="K5">
            <v>-111.940278386</v>
          </cell>
          <cell r="L5">
            <v>41.501387663999999</v>
          </cell>
          <cell r="M5" t="str">
            <v>Mantua Reservoir</v>
          </cell>
          <cell r="N5" t="str">
            <v>UT-L-16010204-033_00</v>
          </cell>
          <cell r="O5" t="str">
            <v>UT</v>
          </cell>
          <cell r="Q5">
            <v>2.5000000000000001E-2</v>
          </cell>
          <cell r="R5" t="str">
            <v>mg/L</v>
          </cell>
          <cell r="S5" t="str">
            <v>Private</v>
          </cell>
          <cell r="T5" t="str">
            <v>Category1</v>
          </cell>
          <cell r="U5" t="str">
            <v>4900430 MANTUA RES 100M OFF BOAT RAMP 04</v>
          </cell>
          <cell r="V5">
            <v>4900430</v>
          </cell>
          <cell r="W5" t="str">
            <v>Mantua Reservoir</v>
          </cell>
          <cell r="X5" t="str">
            <v>UT-L-16010204-033_00</v>
          </cell>
          <cell r="Y5" t="str">
            <v>Lake</v>
          </cell>
          <cell r="Z5" t="str">
            <v>4900430 MANTUA RES 100M OFF BOAT RAMP 04</v>
          </cell>
          <cell r="AA5" t="str">
            <v>Lake</v>
          </cell>
        </row>
        <row r="6">
          <cell r="A6">
            <v>4900440</v>
          </cell>
          <cell r="B6" t="str">
            <v>Lake</v>
          </cell>
          <cell r="C6" t="str">
            <v>2B 3A     4</v>
          </cell>
          <cell r="D6" t="str">
            <v>MANTUA RES AB DAM 01</v>
          </cell>
          <cell r="E6">
            <v>16010204</v>
          </cell>
          <cell r="F6" t="str">
            <v>Box Elder</v>
          </cell>
          <cell r="G6" t="str">
            <v>Bear River</v>
          </cell>
          <cell r="H6" t="str">
            <v>Bear River</v>
          </cell>
          <cell r="I6">
            <v>421458</v>
          </cell>
          <cell r="J6">
            <v>4594839</v>
          </cell>
          <cell r="K6">
            <v>-111.941056305</v>
          </cell>
          <cell r="L6">
            <v>41.501327257</v>
          </cell>
          <cell r="M6" t="str">
            <v>Mantua Reservoir</v>
          </cell>
          <cell r="N6" t="str">
            <v>UT-L-16010204-033_00</v>
          </cell>
          <cell r="O6" t="str">
            <v>UT</v>
          </cell>
          <cell r="Q6">
            <v>2.5000000000000001E-2</v>
          </cell>
          <cell r="R6" t="str">
            <v>mg/L</v>
          </cell>
          <cell r="S6" t="str">
            <v>Private</v>
          </cell>
          <cell r="T6" t="str">
            <v>Category1</v>
          </cell>
          <cell r="U6" t="str">
            <v>4900440 MANTUA RES AB DAM 01</v>
          </cell>
          <cell r="V6">
            <v>4900440</v>
          </cell>
          <cell r="W6" t="str">
            <v>Mantua Reservoir</v>
          </cell>
          <cell r="X6" t="str">
            <v>UT-L-16010204-033_00</v>
          </cell>
          <cell r="Y6" t="str">
            <v>Lake</v>
          </cell>
          <cell r="Z6" t="str">
            <v>4900440 MANTUA RES AB DAM 01</v>
          </cell>
          <cell r="AA6" t="str">
            <v>Lake</v>
          </cell>
        </row>
        <row r="7">
          <cell r="A7">
            <v>4900444</v>
          </cell>
          <cell r="B7" t="str">
            <v>Lake</v>
          </cell>
          <cell r="C7" t="str">
            <v>2B 3A     4</v>
          </cell>
          <cell r="D7" t="str">
            <v>Mantua Reservoir at Maple Creek inlet</v>
          </cell>
          <cell r="E7">
            <v>16010204</v>
          </cell>
          <cell r="F7" t="str">
            <v>Box Elder</v>
          </cell>
          <cell r="G7" t="str">
            <v>Bear River</v>
          </cell>
          <cell r="H7" t="str">
            <v>Bear River</v>
          </cell>
          <cell r="I7">
            <v>422627</v>
          </cell>
          <cell r="J7">
            <v>4594461</v>
          </cell>
          <cell r="K7">
            <v>-111.92700000000001</v>
          </cell>
          <cell r="L7">
            <v>41.498033</v>
          </cell>
          <cell r="M7" t="str">
            <v>Mantua Reservoir</v>
          </cell>
          <cell r="N7" t="str">
            <v>UT-L-16010204-033_00</v>
          </cell>
          <cell r="O7" t="str">
            <v>UT</v>
          </cell>
          <cell r="Q7">
            <v>2.5000000000000001E-2</v>
          </cell>
          <cell r="R7" t="str">
            <v>mg/L</v>
          </cell>
          <cell r="S7" t="str">
            <v>Private</v>
          </cell>
          <cell r="T7" t="str">
            <v xml:space="preserve"> </v>
          </cell>
          <cell r="U7" t="str">
            <v>4900444 Mantua Reservoir at Maple Creek inlet</v>
          </cell>
          <cell r="V7">
            <v>4900444</v>
          </cell>
          <cell r="W7" t="str">
            <v>Mantua Reservoir</v>
          </cell>
          <cell r="X7" t="str">
            <v>UT-L-16010204-033_00</v>
          </cell>
          <cell r="Y7" t="str">
            <v>Lake</v>
          </cell>
          <cell r="Z7" t="str">
            <v>4900444 Mantua Reservoir at Maple Creek inlet</v>
          </cell>
          <cell r="AA7" t="str">
            <v>Lake</v>
          </cell>
        </row>
        <row r="8">
          <cell r="A8">
            <v>4900445</v>
          </cell>
          <cell r="B8" t="str">
            <v>Lake</v>
          </cell>
          <cell r="C8" t="str">
            <v>2B 3A     4</v>
          </cell>
          <cell r="D8" t="str">
            <v>QA/QC Duplicate of Mantua Reservoir</v>
          </cell>
          <cell r="E8">
            <v>16010204</v>
          </cell>
          <cell r="F8" t="str">
            <v>Box Elder</v>
          </cell>
          <cell r="G8" t="str">
            <v>Bear River</v>
          </cell>
          <cell r="H8" t="str">
            <v>Bear River</v>
          </cell>
          <cell r="I8">
            <v>422627</v>
          </cell>
          <cell r="J8">
            <v>4594461</v>
          </cell>
          <cell r="K8">
            <v>-111.92700000000001</v>
          </cell>
          <cell r="L8">
            <v>41.498033</v>
          </cell>
          <cell r="M8" t="str">
            <v>Mantua Reservoir</v>
          </cell>
          <cell r="N8" t="str">
            <v>UT-L-16010204-033_00</v>
          </cell>
          <cell r="O8" t="str">
            <v>UT</v>
          </cell>
          <cell r="Q8">
            <v>2.5000000000000001E-2</v>
          </cell>
          <cell r="R8" t="str">
            <v>mg/L</v>
          </cell>
          <cell r="S8" t="str">
            <v>Private</v>
          </cell>
          <cell r="T8" t="str">
            <v xml:space="preserve"> </v>
          </cell>
          <cell r="U8" t="str">
            <v>4900445 QA/QC Duplicate of Mantua Reservoir</v>
          </cell>
          <cell r="V8">
            <v>4900445</v>
          </cell>
          <cell r="W8" t="str">
            <v>Mantua Reservoir</v>
          </cell>
          <cell r="X8" t="str">
            <v>UT-L-16010204-033_00</v>
          </cell>
          <cell r="Y8" t="str">
            <v>Lake</v>
          </cell>
          <cell r="Z8" t="str">
            <v>4900445 QA/QC Duplicate of Mantua Reservoir</v>
          </cell>
          <cell r="AA8" t="str">
            <v>Lake</v>
          </cell>
        </row>
        <row r="9">
          <cell r="A9">
            <v>4900450</v>
          </cell>
          <cell r="B9" t="str">
            <v>Lake</v>
          </cell>
          <cell r="C9" t="str">
            <v>2B 3A     4</v>
          </cell>
          <cell r="D9" t="str">
            <v>MANTUA RES S MIDLAKE 02</v>
          </cell>
          <cell r="E9">
            <v>16010204</v>
          </cell>
          <cell r="F9" t="str">
            <v>Box Elder</v>
          </cell>
          <cell r="G9" t="str">
            <v>Bear River</v>
          </cell>
          <cell r="H9" t="str">
            <v>Bear River</v>
          </cell>
          <cell r="I9">
            <v>422641</v>
          </cell>
          <cell r="J9">
            <v>4594826</v>
          </cell>
          <cell r="K9">
            <v>-111.92688224</v>
          </cell>
          <cell r="L9">
            <v>41.501325270000002</v>
          </cell>
          <cell r="M9" t="str">
            <v>Mantua Reservoir</v>
          </cell>
          <cell r="N9" t="str">
            <v>UT-L-16010204-033_00</v>
          </cell>
          <cell r="O9" t="str">
            <v>UT</v>
          </cell>
          <cell r="Q9">
            <v>2.5000000000000001E-2</v>
          </cell>
          <cell r="R9" t="str">
            <v>mg/L</v>
          </cell>
          <cell r="S9" t="str">
            <v>Private</v>
          </cell>
          <cell r="T9" t="str">
            <v>Category1</v>
          </cell>
          <cell r="U9" t="str">
            <v>4900450 MANTUA RES S MIDLAKE 02</v>
          </cell>
          <cell r="V9">
            <v>4900450</v>
          </cell>
          <cell r="W9" t="str">
            <v>Mantua Reservoir</v>
          </cell>
          <cell r="X9" t="str">
            <v>UT-L-16010204-033_00</v>
          </cell>
          <cell r="Y9" t="str">
            <v>Lake</v>
          </cell>
          <cell r="Z9" t="str">
            <v>4900450 MANTUA RES S MIDLAKE 02</v>
          </cell>
          <cell r="AA9" t="str">
            <v>Lake</v>
          </cell>
        </row>
        <row r="10">
          <cell r="A10">
            <v>4900455</v>
          </cell>
          <cell r="B10" t="str">
            <v>Lake</v>
          </cell>
          <cell r="C10" t="str">
            <v>2B 3A     4</v>
          </cell>
          <cell r="D10" t="str">
            <v>MANTUA RES ALONG S SHORE (HG FISH TISSUE)</v>
          </cell>
          <cell r="E10">
            <v>16010204</v>
          </cell>
          <cell r="F10" t="str">
            <v>Box Elder</v>
          </cell>
          <cell r="G10" t="str">
            <v>Bear River</v>
          </cell>
          <cell r="H10" t="str">
            <v>Bear River</v>
          </cell>
          <cell r="I10">
            <v>421807</v>
          </cell>
          <cell r="J10">
            <v>4594542</v>
          </cell>
          <cell r="K10">
            <v>-111.936836723</v>
          </cell>
          <cell r="L10">
            <v>41.498686538000001</v>
          </cell>
          <cell r="M10" t="str">
            <v>Mantua Reservoir</v>
          </cell>
          <cell r="N10" t="str">
            <v>UT-L-16010204-033_00</v>
          </cell>
          <cell r="O10" t="str">
            <v>UT</v>
          </cell>
          <cell r="Q10">
            <v>2.5000000000000001E-2</v>
          </cell>
          <cell r="R10" t="str">
            <v>mg/L</v>
          </cell>
          <cell r="S10" t="str">
            <v>Private</v>
          </cell>
          <cell r="T10" t="str">
            <v>Category1</v>
          </cell>
          <cell r="U10" t="str">
            <v>4900455 MANTUA RES ALONG S SHORE (HG FISH TISSUE)</v>
          </cell>
          <cell r="V10">
            <v>4900455</v>
          </cell>
          <cell r="W10" t="str">
            <v>Mantua Reservoir</v>
          </cell>
          <cell r="X10" t="str">
            <v>UT-L-16010204-033_00</v>
          </cell>
          <cell r="Y10" t="str">
            <v>Lake</v>
          </cell>
          <cell r="Z10" t="str">
            <v>4900455 MANTUA RES ALONG S SHORE (HG FISH TISSUE)</v>
          </cell>
          <cell r="AA10" t="str">
            <v>Lake</v>
          </cell>
        </row>
        <row r="11">
          <cell r="A11">
            <v>4900460</v>
          </cell>
          <cell r="B11" t="str">
            <v>Lake</v>
          </cell>
          <cell r="C11" t="str">
            <v>2B 3A     4</v>
          </cell>
          <cell r="D11" t="str">
            <v>MANTUA RES N MIDLAKE 03</v>
          </cell>
          <cell r="E11">
            <v>16010204</v>
          </cell>
          <cell r="F11" t="str">
            <v>Box Elder</v>
          </cell>
          <cell r="G11" t="str">
            <v>Bear River</v>
          </cell>
          <cell r="H11" t="str">
            <v>Bear River</v>
          </cell>
          <cell r="I11">
            <v>422394</v>
          </cell>
          <cell r="J11">
            <v>4595600</v>
          </cell>
          <cell r="K11">
            <v>-111.929941052</v>
          </cell>
          <cell r="L11">
            <v>41.508272228000003</v>
          </cell>
          <cell r="M11" t="str">
            <v>Mantua Reservoir</v>
          </cell>
          <cell r="N11" t="str">
            <v>UT-L-16010204-033_00</v>
          </cell>
          <cell r="O11" t="str">
            <v>UT</v>
          </cell>
          <cell r="Q11">
            <v>2.5000000000000001E-2</v>
          </cell>
          <cell r="R11" t="str">
            <v>mg/L</v>
          </cell>
          <cell r="S11" t="str">
            <v>Private</v>
          </cell>
          <cell r="T11" t="str">
            <v>Category1</v>
          </cell>
          <cell r="U11" t="str">
            <v>4900460 MANTUA RES N MIDLAKE 03</v>
          </cell>
          <cell r="V11">
            <v>4900460</v>
          </cell>
          <cell r="W11" t="str">
            <v>Mantua Reservoir</v>
          </cell>
          <cell r="X11" t="str">
            <v>UT-L-16010204-033_00</v>
          </cell>
          <cell r="Y11" t="str">
            <v>Lake</v>
          </cell>
          <cell r="Z11" t="str">
            <v>4900460 MANTUA RES N MIDLAKE 03</v>
          </cell>
          <cell r="AA11" t="str">
            <v>Lake</v>
          </cell>
        </row>
        <row r="12">
          <cell r="A12">
            <v>4900465</v>
          </cell>
          <cell r="B12" t="str">
            <v>Lake</v>
          </cell>
          <cell r="C12" t="str">
            <v>2B 3A     4</v>
          </cell>
          <cell r="D12" t="str">
            <v>MANTUA RES ALONG N SHORE (HG FISH TISSUE)</v>
          </cell>
          <cell r="E12">
            <v>16010204</v>
          </cell>
          <cell r="F12" t="str">
            <v>Box Elder</v>
          </cell>
          <cell r="G12" t="str">
            <v>Bear River</v>
          </cell>
          <cell r="H12" t="str">
            <v>Bear River</v>
          </cell>
          <cell r="I12">
            <v>421938</v>
          </cell>
          <cell r="J12">
            <v>4595904</v>
          </cell>
          <cell r="K12">
            <v>-111.935443948</v>
          </cell>
          <cell r="L12">
            <v>41.510965814999999</v>
          </cell>
          <cell r="M12" t="str">
            <v>Mantua Reservoir</v>
          </cell>
          <cell r="N12" t="str">
            <v>UT-L-16010204-033_00</v>
          </cell>
          <cell r="O12" t="str">
            <v>UT</v>
          </cell>
          <cell r="Q12">
            <v>2.5000000000000001E-2</v>
          </cell>
          <cell r="R12" t="str">
            <v>mg/L</v>
          </cell>
          <cell r="S12" t="str">
            <v>Private</v>
          </cell>
          <cell r="T12" t="str">
            <v>Category1</v>
          </cell>
          <cell r="U12" t="str">
            <v>4900465 MANTUA RES ALONG N SHORE (HG FISH TISSUE)</v>
          </cell>
          <cell r="V12">
            <v>4900465</v>
          </cell>
          <cell r="W12" t="str">
            <v>Mantua Reservoir</v>
          </cell>
          <cell r="X12" t="str">
            <v>UT-L-16010204-033_00</v>
          </cell>
          <cell r="Y12" t="str">
            <v>Lake</v>
          </cell>
          <cell r="Z12" t="str">
            <v>4900465 MANTUA RES ALONG N SHORE (HG FISH TISSUE)</v>
          </cell>
          <cell r="AA12" t="str">
            <v>Lake</v>
          </cell>
        </row>
        <row r="13">
          <cell r="A13">
            <v>4900470</v>
          </cell>
          <cell r="B13" t="str">
            <v>River/Stream</v>
          </cell>
          <cell r="C13" t="str">
            <v>2B  3B  3D  4</v>
          </cell>
          <cell r="D13" t="str">
            <v>DAM CK AB MANTUA RES</v>
          </cell>
          <cell r="E13">
            <v>16010204</v>
          </cell>
          <cell r="F13" t="str">
            <v>Box Elder</v>
          </cell>
          <cell r="G13" t="str">
            <v>Bear River</v>
          </cell>
          <cell r="H13" t="str">
            <v>Bear River</v>
          </cell>
          <cell r="I13">
            <v>422494</v>
          </cell>
          <cell r="J13">
            <v>4596308</v>
          </cell>
          <cell r="K13">
            <v>-111.928834068</v>
          </cell>
          <cell r="L13">
            <v>41.514658335</v>
          </cell>
          <cell r="M13" t="str">
            <v xml:space="preserve"> </v>
          </cell>
          <cell r="N13" t="str">
            <v xml:space="preserve"> </v>
          </cell>
          <cell r="O13" t="str">
            <v>UT</v>
          </cell>
          <cell r="Q13">
            <v>0</v>
          </cell>
          <cell r="R13" t="str">
            <v xml:space="preserve"> </v>
          </cell>
          <cell r="S13" t="str">
            <v>Private</v>
          </cell>
          <cell r="T13" t="str">
            <v>Category1</v>
          </cell>
          <cell r="U13" t="str">
            <v>4900470 DAM CK AB MANTUA RES</v>
          </cell>
          <cell r="V13">
            <v>4900470</v>
          </cell>
          <cell r="W13" t="str">
            <v xml:space="preserve"> </v>
          </cell>
          <cell r="X13" t="str">
            <v xml:space="preserve"> </v>
          </cell>
          <cell r="Y13" t="str">
            <v>River/Stream</v>
          </cell>
          <cell r="Z13" t="str">
            <v>4900470 DAM CK AB MANTUA RES</v>
          </cell>
          <cell r="AA13" t="str">
            <v>River/Stream</v>
          </cell>
        </row>
        <row r="14">
          <cell r="A14">
            <v>4900480</v>
          </cell>
          <cell r="B14" t="str">
            <v>Facility Other</v>
          </cell>
          <cell r="C14" t="str">
            <v xml:space="preserve"> </v>
          </cell>
          <cell r="D14" t="str">
            <v>MANTUA FISH HATCHERY</v>
          </cell>
          <cell r="E14">
            <v>16010204</v>
          </cell>
          <cell r="F14" t="str">
            <v>Box Elder</v>
          </cell>
          <cell r="G14" t="str">
            <v>Bear River</v>
          </cell>
          <cell r="H14" t="str">
            <v>Bear River</v>
          </cell>
          <cell r="I14">
            <v>422577</v>
          </cell>
          <cell r="J14">
            <v>4593254</v>
          </cell>
          <cell r="K14">
            <v>-111.927446969</v>
          </cell>
          <cell r="L14">
            <v>41.487161215</v>
          </cell>
          <cell r="M14" t="str">
            <v xml:space="preserve"> </v>
          </cell>
          <cell r="N14" t="str">
            <v xml:space="preserve"> </v>
          </cell>
          <cell r="O14" t="str">
            <v>UT</v>
          </cell>
          <cell r="Q14">
            <v>0</v>
          </cell>
          <cell r="R14" t="str">
            <v xml:space="preserve"> </v>
          </cell>
          <cell r="S14" t="str">
            <v>UDWR</v>
          </cell>
          <cell r="T14" t="str">
            <v>Category1</v>
          </cell>
          <cell r="U14" t="str">
            <v>4900480 MANTUA FISH HATCHERY</v>
          </cell>
          <cell r="V14">
            <v>4900480</v>
          </cell>
          <cell r="W14" t="str">
            <v xml:space="preserve"> </v>
          </cell>
          <cell r="X14" t="str">
            <v xml:space="preserve"> </v>
          </cell>
          <cell r="Y14" t="str">
            <v>Facility Other</v>
          </cell>
          <cell r="Z14" t="str">
            <v>4900480 MANTUA FISH HATCHERY</v>
          </cell>
          <cell r="AA14" t="str">
            <v>Facility Other</v>
          </cell>
        </row>
        <row r="15">
          <cell r="A15">
            <v>4900490</v>
          </cell>
          <cell r="B15" t="str">
            <v>Spring</v>
          </cell>
          <cell r="C15" t="str">
            <v>2B  3B  3D  4</v>
          </cell>
          <cell r="D15" t="str">
            <v>MANTUA FISH HATCHERY INFLOW (MAPLE SPRINGS)</v>
          </cell>
          <cell r="E15">
            <v>16010204</v>
          </cell>
          <cell r="F15" t="str">
            <v>Box Elder</v>
          </cell>
          <cell r="G15" t="str">
            <v>Bear River</v>
          </cell>
          <cell r="H15" t="str">
            <v>Bear River</v>
          </cell>
          <cell r="I15">
            <v>422340</v>
          </cell>
          <cell r="J15">
            <v>4592763</v>
          </cell>
          <cell r="K15">
            <v>-111.93022237</v>
          </cell>
          <cell r="L15">
            <v>41.482716201999999</v>
          </cell>
          <cell r="M15" t="str">
            <v xml:space="preserve"> </v>
          </cell>
          <cell r="N15" t="str">
            <v xml:space="preserve"> </v>
          </cell>
          <cell r="O15" t="str">
            <v>UT</v>
          </cell>
          <cell r="Q15">
            <v>0</v>
          </cell>
          <cell r="R15" t="str">
            <v xml:space="preserve"> </v>
          </cell>
          <cell r="S15" t="str">
            <v>UDWR</v>
          </cell>
          <cell r="T15" t="str">
            <v>Category1</v>
          </cell>
          <cell r="U15" t="str">
            <v>4900490 MANTUA FISH HATCHERY INFLOW (MAPLE SPRINGS)</v>
          </cell>
          <cell r="V15">
            <v>4900490</v>
          </cell>
          <cell r="W15" t="str">
            <v xml:space="preserve"> </v>
          </cell>
          <cell r="X15" t="str">
            <v xml:space="preserve"> </v>
          </cell>
          <cell r="Y15" t="str">
            <v>Spring</v>
          </cell>
          <cell r="Z15" t="str">
            <v>4900490 MANTUA FISH HATCHERY INFLOW (MAPLE SPRINGS)</v>
          </cell>
          <cell r="AA15" t="str">
            <v>Spring</v>
          </cell>
        </row>
        <row r="16">
          <cell r="A16">
            <v>4900500</v>
          </cell>
          <cell r="B16" t="str">
            <v>River/Stream</v>
          </cell>
          <cell r="C16" t="str">
            <v>2B  3B  3D  4</v>
          </cell>
          <cell r="D16" t="str">
            <v>DAM CREEK @ SOURCE</v>
          </cell>
          <cell r="E16">
            <v>16010204</v>
          </cell>
          <cell r="F16" t="str">
            <v>Box Elder</v>
          </cell>
          <cell r="G16" t="str">
            <v>Bear River</v>
          </cell>
          <cell r="H16" t="str">
            <v>Bear River</v>
          </cell>
          <cell r="I16">
            <v>422336</v>
          </cell>
          <cell r="J16">
            <v>4596741</v>
          </cell>
          <cell r="K16">
            <v>-111.930783178</v>
          </cell>
          <cell r="L16">
            <v>41.518542729000004</v>
          </cell>
          <cell r="M16" t="str">
            <v xml:space="preserve"> </v>
          </cell>
          <cell r="N16" t="str">
            <v xml:space="preserve"> </v>
          </cell>
          <cell r="O16" t="str">
            <v>UT</v>
          </cell>
          <cell r="Q16">
            <v>0</v>
          </cell>
          <cell r="R16" t="str">
            <v xml:space="preserve"> </v>
          </cell>
          <cell r="S16" t="str">
            <v>Private</v>
          </cell>
          <cell r="T16" t="str">
            <v>Category1</v>
          </cell>
          <cell r="U16" t="str">
            <v>4900500 DAM CREEK @ SOURCE</v>
          </cell>
          <cell r="V16">
            <v>4900500</v>
          </cell>
          <cell r="W16" t="str">
            <v xml:space="preserve"> </v>
          </cell>
          <cell r="X16" t="str">
            <v xml:space="preserve"> </v>
          </cell>
          <cell r="Y16" t="str">
            <v>River/Stream</v>
          </cell>
          <cell r="Z16" t="str">
            <v>4900500 DAM CREEK @ SOURCE</v>
          </cell>
          <cell r="AA16" t="str">
            <v>River/Stream</v>
          </cell>
        </row>
        <row r="17">
          <cell r="A17">
            <v>4900510</v>
          </cell>
          <cell r="B17" t="str">
            <v>River/Stream</v>
          </cell>
          <cell r="C17" t="str">
            <v>2B  3B  3D  4</v>
          </cell>
          <cell r="D17" t="str">
            <v>MAPLE CK AB MANTUA RES</v>
          </cell>
          <cell r="E17">
            <v>16010204</v>
          </cell>
          <cell r="F17" t="str">
            <v>Box Elder</v>
          </cell>
          <cell r="G17" t="str">
            <v>Bear River</v>
          </cell>
          <cell r="H17" t="str">
            <v>Bear River</v>
          </cell>
          <cell r="I17">
            <v>422658</v>
          </cell>
          <cell r="J17">
            <v>4594303</v>
          </cell>
          <cell r="K17">
            <v>-111.926611428</v>
          </cell>
          <cell r="L17">
            <v>41.496616629000002</v>
          </cell>
          <cell r="M17" t="str">
            <v>Mantua Reservoir Tributaries</v>
          </cell>
          <cell r="N17" t="str">
            <v>UT16010204-011_00</v>
          </cell>
          <cell r="O17" t="str">
            <v>UT</v>
          </cell>
          <cell r="Q17">
            <v>0</v>
          </cell>
          <cell r="R17" t="str">
            <v xml:space="preserve"> </v>
          </cell>
          <cell r="S17" t="str">
            <v>Private</v>
          </cell>
          <cell r="T17" t="str">
            <v>Category1</v>
          </cell>
          <cell r="U17" t="str">
            <v>4900510 MAPLE CK AB MANTUA RES</v>
          </cell>
          <cell r="V17">
            <v>4900510</v>
          </cell>
          <cell r="W17" t="str">
            <v>Mantua Reservoir Tributaries</v>
          </cell>
          <cell r="X17" t="str">
            <v>UT16010204-011_00</v>
          </cell>
          <cell r="Y17" t="str">
            <v>River/Stream</v>
          </cell>
          <cell r="Z17" t="str">
            <v>4900510 MAPLE CK AB MANTUA RES</v>
          </cell>
          <cell r="AA17" t="str">
            <v>River/Stream</v>
          </cell>
        </row>
        <row r="18">
          <cell r="A18">
            <v>4900520</v>
          </cell>
          <cell r="B18" t="str">
            <v>Canal Drainage</v>
          </cell>
          <cell r="C18" t="str">
            <v>2B     3E</v>
          </cell>
          <cell r="D18" t="str">
            <v>CLAY VALLEY DRAINAGE AB MAPLE CK</v>
          </cell>
          <cell r="E18">
            <v>16010204</v>
          </cell>
          <cell r="F18" t="str">
            <v>Box Elder</v>
          </cell>
          <cell r="G18" t="str">
            <v>Bear River</v>
          </cell>
          <cell r="H18" t="str">
            <v>Bear River</v>
          </cell>
          <cell r="I18">
            <v>423255</v>
          </cell>
          <cell r="J18">
            <v>4593740</v>
          </cell>
          <cell r="K18">
            <v>-111.919388129</v>
          </cell>
          <cell r="L18">
            <v>41.491603478999998</v>
          </cell>
          <cell r="M18" t="str">
            <v xml:space="preserve"> </v>
          </cell>
          <cell r="N18" t="str">
            <v xml:space="preserve"> </v>
          </cell>
          <cell r="O18" t="str">
            <v>UT</v>
          </cell>
          <cell r="Q18">
            <v>0</v>
          </cell>
          <cell r="R18" t="str">
            <v xml:space="preserve"> </v>
          </cell>
          <cell r="S18" t="str">
            <v>Private</v>
          </cell>
          <cell r="T18" t="str">
            <v>Category1</v>
          </cell>
          <cell r="U18" t="str">
            <v>4900520 CLAY VALLEY DRAINAGE AB MAPLE CK</v>
          </cell>
          <cell r="V18">
            <v>4900520</v>
          </cell>
          <cell r="W18" t="str">
            <v xml:space="preserve"> </v>
          </cell>
          <cell r="X18" t="str">
            <v xml:space="preserve"> </v>
          </cell>
          <cell r="Y18" t="str">
            <v>Canal Drainage</v>
          </cell>
          <cell r="Z18" t="str">
            <v>4900520 CLAY VALLEY DRAINAGE AB MAPLE CK</v>
          </cell>
          <cell r="AA18" t="str">
            <v>Canal Drainage</v>
          </cell>
        </row>
        <row r="19">
          <cell r="A19">
            <v>4900530</v>
          </cell>
          <cell r="B19" t="str">
            <v>River/Stream</v>
          </cell>
          <cell r="C19" t="str">
            <v>2B  3B  3D  4</v>
          </cell>
          <cell r="D19" t="str">
            <v>WEST FLOW FROM MAPLE SPRINGS</v>
          </cell>
          <cell r="E19">
            <v>16010204</v>
          </cell>
          <cell r="F19" t="str">
            <v>Box Elder</v>
          </cell>
          <cell r="G19" t="str">
            <v>Bear River</v>
          </cell>
          <cell r="H19" t="str">
            <v>Bear River</v>
          </cell>
          <cell r="I19">
            <v>423168</v>
          </cell>
          <cell r="J19">
            <v>4594296</v>
          </cell>
          <cell r="K19">
            <v>-111.920501137</v>
          </cell>
          <cell r="L19">
            <v>41.496602645999999</v>
          </cell>
          <cell r="M19" t="str">
            <v xml:space="preserve"> </v>
          </cell>
          <cell r="N19" t="str">
            <v xml:space="preserve"> </v>
          </cell>
          <cell r="O19" t="str">
            <v>UT</v>
          </cell>
          <cell r="Q19">
            <v>0</v>
          </cell>
          <cell r="R19" t="str">
            <v xml:space="preserve"> </v>
          </cell>
          <cell r="S19" t="str">
            <v>Private</v>
          </cell>
          <cell r="T19" t="str">
            <v>Category1</v>
          </cell>
          <cell r="U19" t="str">
            <v>4900530 WEST FLOW FROM MAPLE SPRINGS</v>
          </cell>
          <cell r="V19">
            <v>4900530</v>
          </cell>
          <cell r="W19" t="str">
            <v xml:space="preserve"> </v>
          </cell>
          <cell r="X19" t="str">
            <v xml:space="preserve"> </v>
          </cell>
          <cell r="Y19" t="str">
            <v>River/Stream</v>
          </cell>
          <cell r="Z19" t="str">
            <v>4900530 WEST FLOW FROM MAPLE SPRINGS</v>
          </cell>
          <cell r="AA19" t="str">
            <v>River/Stream</v>
          </cell>
        </row>
        <row r="20">
          <cell r="A20">
            <v>4900540</v>
          </cell>
          <cell r="B20" t="str">
            <v>River/Stream</v>
          </cell>
          <cell r="C20" t="str">
            <v>2B  3B  3D  4</v>
          </cell>
          <cell r="D20" t="str">
            <v>BOX ELDER CK DIVERSION AB MAPLE CK</v>
          </cell>
          <cell r="E20">
            <v>16010204</v>
          </cell>
          <cell r="F20" t="str">
            <v>Box Elder</v>
          </cell>
          <cell r="G20" t="str">
            <v>Bear River</v>
          </cell>
          <cell r="H20" t="str">
            <v>Bear River</v>
          </cell>
          <cell r="I20">
            <v>422629</v>
          </cell>
          <cell r="J20">
            <v>4593750</v>
          </cell>
          <cell r="K20">
            <v>-111.926887816</v>
          </cell>
          <cell r="L20">
            <v>41.491633356000001</v>
          </cell>
          <cell r="M20" t="str">
            <v xml:space="preserve"> </v>
          </cell>
          <cell r="N20" t="str">
            <v xml:space="preserve"> </v>
          </cell>
          <cell r="O20" t="str">
            <v>UT</v>
          </cell>
          <cell r="Q20">
            <v>0</v>
          </cell>
          <cell r="R20" t="str">
            <v xml:space="preserve"> </v>
          </cell>
          <cell r="S20" t="str">
            <v>Private</v>
          </cell>
          <cell r="T20" t="str">
            <v>Category1</v>
          </cell>
          <cell r="U20" t="str">
            <v>4900540 BOX ELDER CK DIVERSION AB MAPLE CK</v>
          </cell>
          <cell r="V20">
            <v>4900540</v>
          </cell>
          <cell r="W20" t="str">
            <v xml:space="preserve"> </v>
          </cell>
          <cell r="X20" t="str">
            <v xml:space="preserve"> </v>
          </cell>
          <cell r="Y20" t="str">
            <v>River/Stream</v>
          </cell>
          <cell r="Z20" t="str">
            <v>4900540 BOX ELDER CK DIVERSION AB MAPLE CK</v>
          </cell>
          <cell r="AA20" t="str">
            <v>River/Stream</v>
          </cell>
        </row>
        <row r="21">
          <cell r="A21">
            <v>4900550</v>
          </cell>
          <cell r="B21" t="str">
            <v>River/Stream</v>
          </cell>
          <cell r="C21" t="str">
            <v>2B  3B  3D  4</v>
          </cell>
          <cell r="D21" t="str">
            <v>BUNDERSON SPRING</v>
          </cell>
          <cell r="E21">
            <v>16010204</v>
          </cell>
          <cell r="F21" t="str">
            <v>Box Elder</v>
          </cell>
          <cell r="G21" t="str">
            <v>Bear River</v>
          </cell>
          <cell r="H21" t="str">
            <v>Bear River</v>
          </cell>
          <cell r="I21">
            <v>422885</v>
          </cell>
          <cell r="J21">
            <v>4595964</v>
          </cell>
          <cell r="K21">
            <v>-111.924104832</v>
          </cell>
          <cell r="L21">
            <v>41.511597926999997</v>
          </cell>
          <cell r="M21" t="str">
            <v xml:space="preserve"> </v>
          </cell>
          <cell r="N21" t="str">
            <v xml:space="preserve"> </v>
          </cell>
          <cell r="O21" t="str">
            <v>UT</v>
          </cell>
          <cell r="Q21">
            <v>0</v>
          </cell>
          <cell r="R21" t="str">
            <v xml:space="preserve"> </v>
          </cell>
          <cell r="S21" t="str">
            <v>Private</v>
          </cell>
          <cell r="T21" t="str">
            <v>Category1</v>
          </cell>
          <cell r="U21" t="str">
            <v>4900550 BUNDERSON SPRING</v>
          </cell>
          <cell r="V21">
            <v>4900550</v>
          </cell>
          <cell r="W21" t="str">
            <v xml:space="preserve"> </v>
          </cell>
          <cell r="X21" t="str">
            <v xml:space="preserve"> </v>
          </cell>
          <cell r="Y21" t="str">
            <v>River/Stream</v>
          </cell>
          <cell r="Z21" t="str">
            <v>4900550 BUNDERSON SPRING</v>
          </cell>
          <cell r="AA21" t="str">
            <v>River/Stream</v>
          </cell>
        </row>
        <row r="22">
          <cell r="A22">
            <v>4900560</v>
          </cell>
          <cell r="B22" t="str">
            <v>River/Stream</v>
          </cell>
          <cell r="C22" t="str">
            <v>2B  3B  3D  4</v>
          </cell>
          <cell r="D22" t="str">
            <v>PUMP STATION AB MANTUA RES</v>
          </cell>
          <cell r="E22">
            <v>16010204</v>
          </cell>
          <cell r="F22" t="str">
            <v>Box Elder</v>
          </cell>
          <cell r="G22" t="str">
            <v>Bear River</v>
          </cell>
          <cell r="H22" t="str">
            <v>Bear River</v>
          </cell>
          <cell r="I22">
            <v>421095</v>
          </cell>
          <cell r="J22">
            <v>4595583</v>
          </cell>
          <cell r="K22">
            <v>-111.945502526</v>
          </cell>
          <cell r="L22">
            <v>41.507992217000002</v>
          </cell>
          <cell r="M22" t="str">
            <v xml:space="preserve"> </v>
          </cell>
          <cell r="N22" t="str">
            <v xml:space="preserve"> </v>
          </cell>
          <cell r="O22" t="str">
            <v>UT</v>
          </cell>
          <cell r="Q22">
            <v>0</v>
          </cell>
          <cell r="R22" t="str">
            <v xml:space="preserve"> </v>
          </cell>
          <cell r="S22" t="str">
            <v>Private</v>
          </cell>
          <cell r="T22" t="str">
            <v>Category1</v>
          </cell>
          <cell r="U22" t="str">
            <v>4900560 PUMP STATION AB MANTUA RES</v>
          </cell>
          <cell r="V22">
            <v>4900560</v>
          </cell>
          <cell r="W22" t="str">
            <v xml:space="preserve"> </v>
          </cell>
          <cell r="X22" t="str">
            <v xml:space="preserve"> </v>
          </cell>
          <cell r="Y22" t="str">
            <v>River/Stream</v>
          </cell>
          <cell r="Z22" t="str">
            <v>4900560 PUMP STATION AB MANTUA RES</v>
          </cell>
          <cell r="AA22" t="str">
            <v>River/Stream</v>
          </cell>
        </row>
        <row r="23">
          <cell r="A23">
            <v>4900600</v>
          </cell>
          <cell r="B23" t="str">
            <v>River/Stream</v>
          </cell>
          <cell r="C23" t="str">
            <v>2B  3B  3D  4</v>
          </cell>
          <cell r="D23" t="str">
            <v>CLAY CK AB MANTUA RES</v>
          </cell>
          <cell r="E23">
            <v>16010204</v>
          </cell>
          <cell r="F23" t="str">
            <v>Box Elder</v>
          </cell>
          <cell r="G23" t="str">
            <v>Bear River</v>
          </cell>
          <cell r="H23" t="str">
            <v>Bear River</v>
          </cell>
          <cell r="I23">
            <v>423233</v>
          </cell>
          <cell r="J23">
            <v>4594302</v>
          </cell>
          <cell r="K23">
            <v>-111.919723253</v>
          </cell>
          <cell r="L23">
            <v>41.496662913000002</v>
          </cell>
          <cell r="M23" t="str">
            <v xml:space="preserve"> </v>
          </cell>
          <cell r="N23" t="str">
            <v xml:space="preserve"> </v>
          </cell>
          <cell r="O23" t="str">
            <v>UT</v>
          </cell>
          <cell r="Q23">
            <v>0</v>
          </cell>
          <cell r="R23" t="str">
            <v xml:space="preserve"> </v>
          </cell>
          <cell r="S23" t="str">
            <v>Private</v>
          </cell>
          <cell r="T23" t="str">
            <v>Category1</v>
          </cell>
          <cell r="U23" t="str">
            <v>4900600 CLAY CK AB MANTUA RES</v>
          </cell>
          <cell r="V23">
            <v>4900600</v>
          </cell>
          <cell r="W23" t="str">
            <v xml:space="preserve"> </v>
          </cell>
          <cell r="X23" t="str">
            <v xml:space="preserve"> </v>
          </cell>
          <cell r="Y23" t="str">
            <v>River/Stream</v>
          </cell>
          <cell r="Z23" t="str">
            <v>4900600 CLAY CK AB MANTUA RES</v>
          </cell>
          <cell r="AA23" t="str">
            <v>River/Stream</v>
          </cell>
        </row>
        <row r="24">
          <cell r="A24">
            <v>4900970</v>
          </cell>
          <cell r="B24" t="str">
            <v>Facility Other</v>
          </cell>
          <cell r="C24" t="str">
            <v xml:space="preserve"> </v>
          </cell>
          <cell r="D24" t="str">
            <v>FLYING J 001</v>
          </cell>
          <cell r="E24">
            <v>16010204</v>
          </cell>
          <cell r="F24" t="str">
            <v>Box Elder</v>
          </cell>
          <cell r="G24" t="str">
            <v>Bear River</v>
          </cell>
          <cell r="H24" t="str">
            <v>Bear River</v>
          </cell>
          <cell r="I24">
            <v>411358</v>
          </cell>
          <cell r="J24">
            <v>4599428</v>
          </cell>
          <cell r="K24">
            <v>-112.062727302</v>
          </cell>
          <cell r="L24">
            <v>41.541601475</v>
          </cell>
          <cell r="M24" t="str">
            <v xml:space="preserve"> </v>
          </cell>
          <cell r="N24" t="str">
            <v xml:space="preserve"> </v>
          </cell>
          <cell r="O24" t="str">
            <v>UT</v>
          </cell>
          <cell r="Q24">
            <v>0</v>
          </cell>
          <cell r="R24" t="str">
            <v xml:space="preserve"> </v>
          </cell>
          <cell r="S24" t="str">
            <v>Private</v>
          </cell>
          <cell r="T24" t="str">
            <v xml:space="preserve"> </v>
          </cell>
          <cell r="U24" t="str">
            <v>4900970 FLYING J 001</v>
          </cell>
          <cell r="V24">
            <v>4900970</v>
          </cell>
          <cell r="W24" t="str">
            <v xml:space="preserve"> </v>
          </cell>
          <cell r="X24" t="str">
            <v xml:space="preserve"> </v>
          </cell>
          <cell r="Y24" t="str">
            <v>Facility Other</v>
          </cell>
          <cell r="Z24" t="str">
            <v>4900970 FLYING J 001</v>
          </cell>
          <cell r="AA24" t="str">
            <v>Facility Other</v>
          </cell>
        </row>
        <row r="25">
          <cell r="A25">
            <v>4901050</v>
          </cell>
          <cell r="B25" t="str">
            <v>River/Stream</v>
          </cell>
          <cell r="C25" t="str">
            <v>2B  3B  3D  4</v>
          </cell>
          <cell r="D25" t="str">
            <v>BEAR R BL BOAT PUT IN</v>
          </cell>
          <cell r="E25">
            <v>16010204</v>
          </cell>
          <cell r="F25" t="str">
            <v>Box Elder</v>
          </cell>
          <cell r="G25" t="str">
            <v>Bear River</v>
          </cell>
          <cell r="H25" t="str">
            <v>Bear River</v>
          </cell>
          <cell r="I25">
            <v>408577</v>
          </cell>
          <cell r="J25">
            <v>4599931</v>
          </cell>
          <cell r="K25">
            <v>-112.096139392</v>
          </cell>
          <cell r="L25">
            <v>41.545818425999997</v>
          </cell>
          <cell r="M25" t="str">
            <v>Bear River-2</v>
          </cell>
          <cell r="N25" t="str">
            <v>UT16010204-008_00</v>
          </cell>
          <cell r="O25" t="str">
            <v>UT</v>
          </cell>
          <cell r="Q25">
            <v>0</v>
          </cell>
          <cell r="R25" t="str">
            <v xml:space="preserve"> </v>
          </cell>
          <cell r="S25" t="str">
            <v>Private</v>
          </cell>
          <cell r="T25" t="str">
            <v xml:space="preserve"> </v>
          </cell>
          <cell r="U25" t="str">
            <v>4901050 BEAR R BL BOAT PUT IN</v>
          </cell>
          <cell r="V25">
            <v>4901050</v>
          </cell>
          <cell r="W25" t="str">
            <v>Bear River-2</v>
          </cell>
          <cell r="X25" t="str">
            <v>UT16010204-008_00</v>
          </cell>
          <cell r="Y25" t="str">
            <v>River/Stream</v>
          </cell>
          <cell r="Z25" t="str">
            <v>4901050 BEAR R BL BOAT PUT IN</v>
          </cell>
          <cell r="AA25" t="str">
            <v>River/Stream</v>
          </cell>
        </row>
        <row r="26">
          <cell r="A26">
            <v>4901100</v>
          </cell>
          <cell r="B26" t="str">
            <v>River/Stream</v>
          </cell>
          <cell r="C26" t="str">
            <v>2B  3B  3D  4</v>
          </cell>
          <cell r="D26" t="str">
            <v>BEAR R NEAR CORINNE AT U83 XING</v>
          </cell>
          <cell r="E26">
            <v>16010204</v>
          </cell>
          <cell r="F26" t="str">
            <v>Box Elder</v>
          </cell>
          <cell r="G26" t="str">
            <v>Bear River</v>
          </cell>
          <cell r="H26" t="str">
            <v>Bear River</v>
          </cell>
          <cell r="I26">
            <v>408577</v>
          </cell>
          <cell r="J26">
            <v>4599931</v>
          </cell>
          <cell r="K26">
            <v>-112.096139392</v>
          </cell>
          <cell r="L26">
            <v>41.545818425999997</v>
          </cell>
          <cell r="M26" t="str">
            <v>Bear River-2</v>
          </cell>
          <cell r="N26" t="str">
            <v>UT16010204-008_00</v>
          </cell>
          <cell r="O26" t="str">
            <v>UT</v>
          </cell>
          <cell r="Q26">
            <v>0</v>
          </cell>
          <cell r="R26" t="str">
            <v xml:space="preserve"> </v>
          </cell>
          <cell r="S26" t="str">
            <v>Private</v>
          </cell>
          <cell r="T26" t="str">
            <v xml:space="preserve"> </v>
          </cell>
          <cell r="U26" t="str">
            <v>4901100 BEAR R NEAR CORINNE AT U83 XING</v>
          </cell>
          <cell r="V26">
            <v>4901100</v>
          </cell>
          <cell r="W26" t="str">
            <v>Bear River-2</v>
          </cell>
          <cell r="X26" t="str">
            <v>UT16010204-008_00</v>
          </cell>
          <cell r="Y26" t="str">
            <v>River/Stream</v>
          </cell>
          <cell r="Z26" t="str">
            <v>4901100 BEAR R NEAR CORINNE AT U83 XING</v>
          </cell>
          <cell r="AA26" t="str">
            <v>River/Stream</v>
          </cell>
        </row>
        <row r="27">
          <cell r="A27">
            <v>4901150</v>
          </cell>
          <cell r="B27" t="str">
            <v>River/Stream</v>
          </cell>
          <cell r="C27" t="str">
            <v>2B  3B  3D  4</v>
          </cell>
          <cell r="D27" t="str">
            <v>BEAR R AB CORINNE LAGOONS</v>
          </cell>
          <cell r="E27">
            <v>16010204</v>
          </cell>
          <cell r="F27" t="str">
            <v>Box Elder</v>
          </cell>
          <cell r="G27" t="str">
            <v>Bear River</v>
          </cell>
          <cell r="H27" t="str">
            <v>Bear River</v>
          </cell>
          <cell r="I27">
            <v>407466</v>
          </cell>
          <cell r="J27">
            <v>4599538</v>
          </cell>
          <cell r="K27">
            <v>-112.10939712</v>
          </cell>
          <cell r="L27">
            <v>41.542151451999999</v>
          </cell>
          <cell r="M27" t="str">
            <v>Bear River-2</v>
          </cell>
          <cell r="N27" t="str">
            <v>UT16010204-008_00</v>
          </cell>
          <cell r="O27" t="str">
            <v>UT</v>
          </cell>
          <cell r="Q27">
            <v>0</v>
          </cell>
          <cell r="R27" t="str">
            <v xml:space="preserve"> </v>
          </cell>
          <cell r="S27" t="str">
            <v>Private</v>
          </cell>
          <cell r="T27" t="str">
            <v xml:space="preserve"> </v>
          </cell>
          <cell r="U27" t="str">
            <v>4901150 BEAR R AB CORINNE LAGOONS</v>
          </cell>
          <cell r="V27">
            <v>4901150</v>
          </cell>
          <cell r="W27" t="str">
            <v>Bear River-2</v>
          </cell>
          <cell r="X27" t="str">
            <v>UT16010204-008_00</v>
          </cell>
          <cell r="Y27" t="str">
            <v>River/Stream</v>
          </cell>
          <cell r="Z27" t="str">
            <v>4901150 BEAR R AB CORINNE LAGOONS</v>
          </cell>
          <cell r="AA27" t="str">
            <v>River/Stream</v>
          </cell>
        </row>
        <row r="28">
          <cell r="A28">
            <v>4901160</v>
          </cell>
          <cell r="B28" t="str">
            <v>Facility Other</v>
          </cell>
          <cell r="C28" t="str">
            <v xml:space="preserve"> </v>
          </cell>
          <cell r="D28" t="str">
            <v>CORRINE LAGOONS</v>
          </cell>
          <cell r="E28">
            <v>16010204</v>
          </cell>
          <cell r="F28" t="str">
            <v>Box Elder</v>
          </cell>
          <cell r="G28" t="str">
            <v>Bear River</v>
          </cell>
          <cell r="H28" t="str">
            <v>Bear River</v>
          </cell>
          <cell r="I28">
            <v>407253</v>
          </cell>
          <cell r="J28">
            <v>4598952</v>
          </cell>
          <cell r="K28">
            <v>-112.111859927</v>
          </cell>
          <cell r="L28">
            <v>41.536849453000002</v>
          </cell>
          <cell r="M28" t="str">
            <v xml:space="preserve"> </v>
          </cell>
          <cell r="N28" t="str">
            <v xml:space="preserve"> </v>
          </cell>
          <cell r="O28" t="str">
            <v>UT</v>
          </cell>
          <cell r="Q28">
            <v>0</v>
          </cell>
          <cell r="R28" t="str">
            <v xml:space="preserve"> </v>
          </cell>
          <cell r="S28" t="str">
            <v>Private</v>
          </cell>
          <cell r="T28" t="str">
            <v xml:space="preserve"> </v>
          </cell>
          <cell r="U28" t="str">
            <v>4901160 CORRINE LAGOONS</v>
          </cell>
          <cell r="V28">
            <v>4901160</v>
          </cell>
          <cell r="W28" t="str">
            <v xml:space="preserve"> </v>
          </cell>
          <cell r="X28" t="str">
            <v xml:space="preserve"> </v>
          </cell>
          <cell r="Y28" t="str">
            <v>Facility Other</v>
          </cell>
          <cell r="Z28" t="str">
            <v>4901160 CORRINE LAGOONS</v>
          </cell>
          <cell r="AA28" t="str">
            <v>Facility Other</v>
          </cell>
        </row>
        <row r="29">
          <cell r="A29">
            <v>4901170</v>
          </cell>
          <cell r="B29" t="str">
            <v>River/Stream</v>
          </cell>
          <cell r="C29" t="str">
            <v>2B  3B  3D  4</v>
          </cell>
          <cell r="D29" t="str">
            <v>BLACKS SLOUGH AB CNFL/ BOX ELDER CK</v>
          </cell>
          <cell r="E29">
            <v>16010204</v>
          </cell>
          <cell r="F29" t="str">
            <v>Box Elder</v>
          </cell>
          <cell r="G29" t="str">
            <v>Bear River</v>
          </cell>
          <cell r="H29" t="str">
            <v>Bear River</v>
          </cell>
          <cell r="I29">
            <v>411612</v>
          </cell>
          <cell r="J29">
            <v>4598601</v>
          </cell>
          <cell r="K29">
            <v>-112.059561023</v>
          </cell>
          <cell r="L29">
            <v>41.534181736000001</v>
          </cell>
          <cell r="M29" t="str">
            <v>Bear River Lower-East</v>
          </cell>
          <cell r="N29" t="str">
            <v>UT16010204-002_00</v>
          </cell>
          <cell r="O29" t="str">
            <v>UT</v>
          </cell>
          <cell r="Q29">
            <v>0</v>
          </cell>
          <cell r="R29" t="str">
            <v xml:space="preserve"> </v>
          </cell>
          <cell r="S29" t="str">
            <v>Private</v>
          </cell>
          <cell r="T29" t="str">
            <v xml:space="preserve"> </v>
          </cell>
          <cell r="U29" t="str">
            <v>4901170 BLACKS SLOUGH AB CNFL/ BOX ELDER CK</v>
          </cell>
          <cell r="V29">
            <v>4901170</v>
          </cell>
          <cell r="W29" t="str">
            <v>Bear River Lower-East</v>
          </cell>
          <cell r="X29" t="str">
            <v>UT16010204-002_00</v>
          </cell>
          <cell r="Y29" t="str">
            <v>River/Stream</v>
          </cell>
          <cell r="Z29" t="str">
            <v>4901170 BLACKS SLOUGH AB CNFL/ BOX ELDER CK</v>
          </cell>
          <cell r="AA29" t="str">
            <v>River/Stream</v>
          </cell>
        </row>
        <row r="30">
          <cell r="A30">
            <v>4901175</v>
          </cell>
          <cell r="B30" t="str">
            <v>River/Stream</v>
          </cell>
          <cell r="C30" t="str">
            <v>2B  3B  3D  4</v>
          </cell>
          <cell r="D30" t="str">
            <v>Blacks Slough West of Interstate 15</v>
          </cell>
          <cell r="E30">
            <v>16010204</v>
          </cell>
          <cell r="F30" t="str">
            <v>Box Elder</v>
          </cell>
          <cell r="G30" t="str">
            <v>Bear River</v>
          </cell>
          <cell r="H30" t="str">
            <v>Bear River</v>
          </cell>
          <cell r="I30">
            <v>411127</v>
          </cell>
          <cell r="J30">
            <v>4597534</v>
          </cell>
          <cell r="K30">
            <v>-112.065216397</v>
          </cell>
          <cell r="L30">
            <v>41.524518784999998</v>
          </cell>
          <cell r="M30" t="str">
            <v>Bear River Lower-East</v>
          </cell>
          <cell r="N30" t="str">
            <v>UT16010204-002_00</v>
          </cell>
          <cell r="O30" t="str">
            <v>UT</v>
          </cell>
          <cell r="Q30">
            <v>0</v>
          </cell>
          <cell r="R30" t="str">
            <v xml:space="preserve"> </v>
          </cell>
          <cell r="S30" t="str">
            <v>Private</v>
          </cell>
          <cell r="T30" t="str">
            <v xml:space="preserve"> </v>
          </cell>
          <cell r="U30" t="str">
            <v>4901175 Blacks Slough West of Interstate 15</v>
          </cell>
          <cell r="V30">
            <v>4901175</v>
          </cell>
          <cell r="W30" t="str">
            <v>Bear River Lower-East</v>
          </cell>
          <cell r="X30" t="str">
            <v>UT16010204-002_00</v>
          </cell>
          <cell r="Y30" t="str">
            <v>River/Stream</v>
          </cell>
          <cell r="Z30" t="str">
            <v>4901175 Blacks Slough West of Interstate 15</v>
          </cell>
          <cell r="AA30" t="str">
            <v>River/Stream</v>
          </cell>
        </row>
        <row r="31">
          <cell r="A31">
            <v>4901180</v>
          </cell>
          <cell r="B31" t="str">
            <v>River/Stream</v>
          </cell>
          <cell r="C31" t="str">
            <v>2B  3B  3D  4</v>
          </cell>
          <cell r="D31" t="str">
            <v>BLACK SLOUGH BL BRIGHAM CY WWTP @ FOREST RD XING</v>
          </cell>
          <cell r="E31">
            <v>16010204</v>
          </cell>
          <cell r="F31" t="str">
            <v>Box Elder</v>
          </cell>
          <cell r="G31" t="str">
            <v>Bear River</v>
          </cell>
          <cell r="H31" t="str">
            <v>Bear River</v>
          </cell>
          <cell r="I31">
            <v>410086</v>
          </cell>
          <cell r="J31">
            <v>4595897</v>
          </cell>
          <cell r="K31">
            <v>-112.077446978</v>
          </cell>
          <cell r="L31">
            <v>41.509659999999997</v>
          </cell>
          <cell r="M31" t="str">
            <v>Bear River Lower-East</v>
          </cell>
          <cell r="N31" t="str">
            <v>UT16010204-002_00</v>
          </cell>
          <cell r="O31" t="str">
            <v>UT</v>
          </cell>
          <cell r="Q31">
            <v>0</v>
          </cell>
          <cell r="R31" t="str">
            <v xml:space="preserve"> </v>
          </cell>
          <cell r="S31" t="str">
            <v>Private</v>
          </cell>
          <cell r="T31" t="str">
            <v xml:space="preserve"> </v>
          </cell>
          <cell r="U31" t="str">
            <v>4901180 BLACK SLOUGH BL BRIGHAM CY WWTP @ FOREST RD XING</v>
          </cell>
          <cell r="V31">
            <v>4901180</v>
          </cell>
          <cell r="W31" t="str">
            <v>Bear River Lower-East</v>
          </cell>
          <cell r="X31" t="str">
            <v>UT16010204-002_00</v>
          </cell>
          <cell r="Y31" t="str">
            <v>River/Stream</v>
          </cell>
          <cell r="Z31" t="str">
            <v>4901180 BLACK SLOUGH BL BRIGHAM CY WWTP @ FOREST RD XING</v>
          </cell>
          <cell r="AA31" t="str">
            <v>River/Stream</v>
          </cell>
        </row>
        <row r="32">
          <cell r="A32">
            <v>4901190</v>
          </cell>
          <cell r="B32" t="str">
            <v>River/Stream</v>
          </cell>
          <cell r="C32" t="str">
            <v>2B   3C   4</v>
          </cell>
          <cell r="D32" t="str">
            <v>BOX ELDER CK AB BRIGHAM CITY WWTP</v>
          </cell>
          <cell r="E32">
            <v>16010204</v>
          </cell>
          <cell r="F32" t="str">
            <v>Box Elder</v>
          </cell>
          <cell r="G32" t="str">
            <v>Bear River</v>
          </cell>
          <cell r="H32" t="str">
            <v>Bear River</v>
          </cell>
          <cell r="I32">
            <v>413130</v>
          </cell>
          <cell r="J32">
            <v>4597264</v>
          </cell>
          <cell r="K32">
            <v>-112.04117100000001</v>
          </cell>
          <cell r="L32">
            <v>41.522302000000003</v>
          </cell>
          <cell r="M32" t="str">
            <v>Box Elder Creek-1</v>
          </cell>
          <cell r="N32" t="str">
            <v>UT16010204-001_00</v>
          </cell>
          <cell r="O32" t="str">
            <v>UT</v>
          </cell>
          <cell r="Q32">
            <v>0</v>
          </cell>
          <cell r="R32" t="str">
            <v xml:space="preserve"> </v>
          </cell>
          <cell r="S32" t="str">
            <v>Private</v>
          </cell>
          <cell r="T32" t="str">
            <v xml:space="preserve"> </v>
          </cell>
          <cell r="U32" t="str">
            <v>4901190 BOX ELDER CK AB BRIGHAM CITY WWTP</v>
          </cell>
          <cell r="V32">
            <v>4901190</v>
          </cell>
          <cell r="W32" t="str">
            <v>Box Elder Creek-1</v>
          </cell>
          <cell r="X32" t="str">
            <v>UT16010204-001_00</v>
          </cell>
          <cell r="Y32" t="str">
            <v>River/Stream</v>
          </cell>
          <cell r="Z32" t="str">
            <v>4901190 BOX ELDER CK AB BRIGHAM CITY WWTP</v>
          </cell>
          <cell r="AA32" t="str">
            <v>River/Stream</v>
          </cell>
        </row>
        <row r="33">
          <cell r="A33">
            <v>4901200</v>
          </cell>
          <cell r="B33" t="str">
            <v>Facility Other</v>
          </cell>
          <cell r="C33" t="str">
            <v xml:space="preserve"> </v>
          </cell>
          <cell r="D33" t="str">
            <v>BRIGHAM CITY WWTP</v>
          </cell>
          <cell r="E33">
            <v>16010204</v>
          </cell>
          <cell r="F33" t="str">
            <v>Box Elder</v>
          </cell>
          <cell r="G33" t="str">
            <v>Bear River</v>
          </cell>
          <cell r="H33" t="str">
            <v>Bear River</v>
          </cell>
          <cell r="I33">
            <v>412711</v>
          </cell>
          <cell r="J33">
            <v>4597474</v>
          </cell>
          <cell r="K33">
            <v>-112.04622521100001</v>
          </cell>
          <cell r="L33">
            <v>41.524152704999999</v>
          </cell>
          <cell r="M33" t="str">
            <v xml:space="preserve"> </v>
          </cell>
          <cell r="N33" t="str">
            <v xml:space="preserve"> </v>
          </cell>
          <cell r="O33" t="str">
            <v>UT</v>
          </cell>
          <cell r="Q33">
            <v>0</v>
          </cell>
          <cell r="R33" t="str">
            <v xml:space="preserve"> </v>
          </cell>
          <cell r="S33" t="str">
            <v>Private</v>
          </cell>
          <cell r="T33" t="str">
            <v xml:space="preserve"> </v>
          </cell>
          <cell r="U33" t="str">
            <v>4901200 BRIGHAM CITY WWTP</v>
          </cell>
          <cell r="V33">
            <v>4901200</v>
          </cell>
          <cell r="W33" t="str">
            <v xml:space="preserve"> </v>
          </cell>
          <cell r="X33" t="str">
            <v xml:space="preserve"> </v>
          </cell>
          <cell r="Y33" t="str">
            <v>Facility Other</v>
          </cell>
          <cell r="Z33" t="str">
            <v>4901200 BRIGHAM CITY WWTP</v>
          </cell>
          <cell r="AA33" t="str">
            <v>Facility Other</v>
          </cell>
        </row>
        <row r="34">
          <cell r="A34">
            <v>4901210</v>
          </cell>
          <cell r="B34" t="str">
            <v>River/Stream</v>
          </cell>
          <cell r="C34" t="str">
            <v>2B   3C   4</v>
          </cell>
          <cell r="D34" t="str">
            <v>BOX ELDER CK BL BRIGHAM CITY WWTP</v>
          </cell>
          <cell r="E34">
            <v>16010204</v>
          </cell>
          <cell r="F34" t="str">
            <v>Box Elder</v>
          </cell>
          <cell r="G34" t="str">
            <v>Bear River</v>
          </cell>
          <cell r="H34" t="str">
            <v>Bear River</v>
          </cell>
          <cell r="I34">
            <v>412861</v>
          </cell>
          <cell r="J34">
            <v>4597251</v>
          </cell>
          <cell r="K34">
            <v>-112.044395338</v>
          </cell>
          <cell r="L34">
            <v>41.522160726000003</v>
          </cell>
          <cell r="M34" t="str">
            <v>Box Elder Creek-1</v>
          </cell>
          <cell r="N34" t="str">
            <v>UT16010204-001_00</v>
          </cell>
          <cell r="O34" t="str">
            <v>UT</v>
          </cell>
          <cell r="Q34">
            <v>0</v>
          </cell>
          <cell r="R34" t="str">
            <v xml:space="preserve"> </v>
          </cell>
          <cell r="S34" t="str">
            <v>Private</v>
          </cell>
          <cell r="T34" t="str">
            <v xml:space="preserve"> </v>
          </cell>
          <cell r="U34" t="str">
            <v>4901210 BOX ELDER CK BL BRIGHAM CITY WWTP</v>
          </cell>
          <cell r="V34">
            <v>4901210</v>
          </cell>
          <cell r="W34" t="str">
            <v>Box Elder Creek-1</v>
          </cell>
          <cell r="X34" t="str">
            <v>UT16010204-001_00</v>
          </cell>
          <cell r="Y34" t="str">
            <v>River/Stream</v>
          </cell>
          <cell r="Z34" t="str">
            <v>4901210 BOX ELDER CK BL BRIGHAM CITY WWTP</v>
          </cell>
          <cell r="AA34" t="str">
            <v>River/Stream</v>
          </cell>
        </row>
        <row r="35">
          <cell r="A35">
            <v>4901215</v>
          </cell>
          <cell r="B35" t="str">
            <v>River/Stream</v>
          </cell>
          <cell r="C35" t="str">
            <v>2B   3C   4</v>
          </cell>
          <cell r="D35" t="str">
            <v>Box Elder Ck AB 800N</v>
          </cell>
          <cell r="E35">
            <v>16010204</v>
          </cell>
          <cell r="F35" t="str">
            <v>Box Elder</v>
          </cell>
          <cell r="G35" t="str">
            <v>Bear River</v>
          </cell>
          <cell r="H35" t="str">
            <v>Bear River</v>
          </cell>
          <cell r="I35">
            <v>412370</v>
          </cell>
          <cell r="J35">
            <v>4597370</v>
          </cell>
          <cell r="K35">
            <v>-112.05029655</v>
          </cell>
          <cell r="L35">
            <v>41.523178839000003</v>
          </cell>
          <cell r="M35" t="str">
            <v>Box Elder Creek-1</v>
          </cell>
          <cell r="N35" t="str">
            <v>UT16010204-001_00</v>
          </cell>
          <cell r="O35" t="str">
            <v>UT</v>
          </cell>
          <cell r="Q35">
            <v>0</v>
          </cell>
          <cell r="R35" t="str">
            <v xml:space="preserve"> </v>
          </cell>
          <cell r="S35" t="str">
            <v>Private</v>
          </cell>
          <cell r="T35" t="str">
            <v xml:space="preserve"> </v>
          </cell>
          <cell r="U35" t="str">
            <v>4901215 Box Elder Ck AB 800N</v>
          </cell>
          <cell r="V35">
            <v>4901215</v>
          </cell>
          <cell r="W35" t="str">
            <v>Box Elder Creek-1</v>
          </cell>
          <cell r="X35" t="str">
            <v>UT16010204-001_00</v>
          </cell>
          <cell r="Y35" t="str">
            <v>River/Stream</v>
          </cell>
          <cell r="Z35" t="str">
            <v>4901215 Box Elder Ck AB 800N</v>
          </cell>
          <cell r="AA35" t="str">
            <v>River/Stream</v>
          </cell>
        </row>
        <row r="36">
          <cell r="A36">
            <v>4901220</v>
          </cell>
          <cell r="B36" t="str">
            <v>Facility Other</v>
          </cell>
          <cell r="C36" t="str">
            <v xml:space="preserve"> </v>
          </cell>
          <cell r="D36" t="str">
            <v>Brigham City WWTP Discharge AB Confluenc Box Elder CK</v>
          </cell>
          <cell r="E36">
            <v>16010204</v>
          </cell>
          <cell r="F36" t="str">
            <v>Box Elder</v>
          </cell>
          <cell r="G36" t="str">
            <v>Bear River</v>
          </cell>
          <cell r="H36" t="str">
            <v>Bear River</v>
          </cell>
          <cell r="I36">
            <v>412097</v>
          </cell>
          <cell r="J36">
            <v>4597539</v>
          </cell>
          <cell r="K36">
            <v>-112.053592775</v>
          </cell>
          <cell r="L36">
            <v>41.524670907000001</v>
          </cell>
          <cell r="M36" t="str">
            <v xml:space="preserve"> </v>
          </cell>
          <cell r="N36" t="str">
            <v xml:space="preserve"> </v>
          </cell>
          <cell r="O36" t="str">
            <v>UT</v>
          </cell>
          <cell r="Q36">
            <v>0</v>
          </cell>
          <cell r="R36" t="str">
            <v xml:space="preserve"> </v>
          </cell>
          <cell r="S36" t="str">
            <v>Private</v>
          </cell>
          <cell r="T36" t="str">
            <v xml:space="preserve"> </v>
          </cell>
          <cell r="U36" t="str">
            <v>4901220 Brigham City WWTP Discharge AB Confluenc Box Elder CK</v>
          </cell>
          <cell r="V36">
            <v>4901220</v>
          </cell>
          <cell r="W36" t="str">
            <v xml:space="preserve"> </v>
          </cell>
          <cell r="X36" t="str">
            <v xml:space="preserve"> </v>
          </cell>
          <cell r="Y36" t="str">
            <v>Facility Other</v>
          </cell>
          <cell r="Z36" t="str">
            <v>4901220 Brigham City WWTP Discharge AB Confluenc Box Elder CK</v>
          </cell>
          <cell r="AA36" t="str">
            <v>Facility Other</v>
          </cell>
        </row>
        <row r="37">
          <cell r="A37">
            <v>4901225</v>
          </cell>
          <cell r="B37" t="str">
            <v>River/Stream</v>
          </cell>
          <cell r="C37" t="str">
            <v>2B   3C   4</v>
          </cell>
          <cell r="D37" t="str">
            <v>Box Elder Ck BL Confluence Brigham City Discharge</v>
          </cell>
          <cell r="E37">
            <v>16010204</v>
          </cell>
          <cell r="F37" t="str">
            <v>Box Elder</v>
          </cell>
          <cell r="G37" t="str">
            <v>Bear River</v>
          </cell>
          <cell r="H37" t="str">
            <v>Bear River</v>
          </cell>
          <cell r="I37">
            <v>411880</v>
          </cell>
          <cell r="J37">
            <v>4597541</v>
          </cell>
          <cell r="K37">
            <v>-112.05619357400001</v>
          </cell>
          <cell r="L37">
            <v>41.524665063</v>
          </cell>
          <cell r="M37" t="str">
            <v>Box Elder Creek-1</v>
          </cell>
          <cell r="N37" t="str">
            <v>UT16010204-001_00</v>
          </cell>
          <cell r="O37" t="str">
            <v>UT</v>
          </cell>
          <cell r="Q37">
            <v>0</v>
          </cell>
          <cell r="R37" t="str">
            <v xml:space="preserve"> </v>
          </cell>
          <cell r="S37" t="str">
            <v>Private</v>
          </cell>
          <cell r="T37" t="str">
            <v xml:space="preserve"> </v>
          </cell>
          <cell r="U37" t="str">
            <v>4901225 Box Elder Ck BL Confluence Brigham City Discharge</v>
          </cell>
          <cell r="V37">
            <v>4901225</v>
          </cell>
          <cell r="W37" t="str">
            <v>Box Elder Creek-1</v>
          </cell>
          <cell r="X37" t="str">
            <v>UT16010204-001_00</v>
          </cell>
          <cell r="Y37" t="str">
            <v>River/Stream</v>
          </cell>
          <cell r="Z37" t="str">
            <v>4901225 Box Elder Ck BL Confluence Brigham City Discharge</v>
          </cell>
          <cell r="AA37" t="str">
            <v>River/Stream</v>
          </cell>
        </row>
        <row r="38">
          <cell r="A38">
            <v>4901250</v>
          </cell>
          <cell r="B38" t="str">
            <v>River/Stream</v>
          </cell>
          <cell r="C38" t="str">
            <v>2B 3A     4</v>
          </cell>
          <cell r="D38" t="str">
            <v>BOX ELDER CK AB DIVERSION</v>
          </cell>
          <cell r="E38">
            <v>16010204</v>
          </cell>
          <cell r="F38" t="str">
            <v>Box Elder</v>
          </cell>
          <cell r="G38" t="str">
            <v>Bear River</v>
          </cell>
          <cell r="H38" t="str">
            <v>Bear River</v>
          </cell>
          <cell r="I38">
            <v>421082</v>
          </cell>
          <cell r="J38">
            <v>4592221</v>
          </cell>
          <cell r="K38">
            <v>-111.94521797900001</v>
          </cell>
          <cell r="L38">
            <v>41.477711968999998</v>
          </cell>
          <cell r="M38" t="str">
            <v>Box Elder Creek-2</v>
          </cell>
          <cell r="N38" t="str">
            <v>UT16010204-005_00</v>
          </cell>
          <cell r="O38" t="str">
            <v>UT</v>
          </cell>
          <cell r="Q38">
            <v>0</v>
          </cell>
          <cell r="R38" t="str">
            <v xml:space="preserve"> </v>
          </cell>
          <cell r="S38" t="str">
            <v>Private</v>
          </cell>
          <cell r="T38" t="str">
            <v>Category1</v>
          </cell>
          <cell r="U38" t="str">
            <v>4901250 BOX ELDER CK AB DIVERSION</v>
          </cell>
          <cell r="V38">
            <v>4901250</v>
          </cell>
          <cell r="W38" t="str">
            <v>Box Elder Creek-2</v>
          </cell>
          <cell r="X38" t="str">
            <v>UT16010204-005_00</v>
          </cell>
          <cell r="Y38" t="str">
            <v>River/Stream</v>
          </cell>
          <cell r="Z38" t="str">
            <v>4901250 BOX ELDER CK AB DIVERSION</v>
          </cell>
          <cell r="AA38" t="str">
            <v>River/Stream</v>
          </cell>
        </row>
        <row r="39">
          <cell r="A39">
            <v>4901370</v>
          </cell>
          <cell r="B39" t="str">
            <v>Wetland Undifferentiated</v>
          </cell>
          <cell r="C39" t="str">
            <v>2B  3B  3D</v>
          </cell>
          <cell r="D39" t="str">
            <v>BEAR R SOUTH BAY UNIT 2 OUTLET AT BRMBR SW OF ROCK ISLAND</v>
          </cell>
          <cell r="E39">
            <v>16010204</v>
          </cell>
          <cell r="F39" t="str">
            <v>Box Elder</v>
          </cell>
          <cell r="G39" t="str">
            <v>Bear River</v>
          </cell>
          <cell r="H39" t="str">
            <v>Bear River</v>
          </cell>
          <cell r="I39">
            <v>388697</v>
          </cell>
          <cell r="J39">
            <v>4589365</v>
          </cell>
          <cell r="K39">
            <v>-112.332487323</v>
          </cell>
          <cell r="L39">
            <v>41.448152663999998</v>
          </cell>
          <cell r="M39" t="str">
            <v xml:space="preserve"> </v>
          </cell>
          <cell r="N39" t="str">
            <v xml:space="preserve"> </v>
          </cell>
          <cell r="O39" t="str">
            <v>UT</v>
          </cell>
          <cell r="Q39">
            <v>0</v>
          </cell>
          <cell r="R39" t="str">
            <v xml:space="preserve"> </v>
          </cell>
          <cell r="S39" t="str">
            <v>USFWS</v>
          </cell>
          <cell r="T39" t="str">
            <v xml:space="preserve"> </v>
          </cell>
          <cell r="U39" t="str">
            <v>4901370 BEAR R SOUTH BAY UNIT 2 OUTLET AT BRMBR SW OF ROCK ISLAND</v>
          </cell>
          <cell r="V39">
            <v>4901370</v>
          </cell>
          <cell r="W39" t="str">
            <v xml:space="preserve"> </v>
          </cell>
          <cell r="X39" t="str">
            <v xml:space="preserve"> </v>
          </cell>
          <cell r="Y39" t="str">
            <v>Wetland Undifferentiated</v>
          </cell>
          <cell r="Z39" t="str">
            <v>4901370 BEAR R SOUTH BAY UNIT 2 OUTLET AT BRMBR SW OF ROCK ISLAND</v>
          </cell>
          <cell r="AA39" t="str">
            <v>Wetland Undifferentiated</v>
          </cell>
        </row>
        <row r="40">
          <cell r="A40">
            <v>4901380</v>
          </cell>
          <cell r="B40" t="str">
            <v>Wetland Undifferentiated</v>
          </cell>
          <cell r="C40" t="str">
            <v>2B  3B  3D</v>
          </cell>
          <cell r="D40" t="str">
            <v>BEAR R NORTH BAY UNIT 1 OUTLET AT BRMBR W OF MUSHBACK PT</v>
          </cell>
          <cell r="E40">
            <v>16020310</v>
          </cell>
          <cell r="F40" t="str">
            <v>Box Elder</v>
          </cell>
          <cell r="G40" t="str">
            <v>Bear River</v>
          </cell>
          <cell r="H40" t="str">
            <v>West Desert/Columbia</v>
          </cell>
          <cell r="I40">
            <v>387904</v>
          </cell>
          <cell r="J40">
            <v>4593125</v>
          </cell>
          <cell r="K40">
            <v>-112.34267682700001</v>
          </cell>
          <cell r="L40">
            <v>41.481901241999999</v>
          </cell>
          <cell r="M40" t="str">
            <v xml:space="preserve"> </v>
          </cell>
          <cell r="N40" t="str">
            <v xml:space="preserve"> </v>
          </cell>
          <cell r="O40" t="str">
            <v>UT</v>
          </cell>
          <cell r="Q40">
            <v>0</v>
          </cell>
          <cell r="R40" t="str">
            <v xml:space="preserve"> </v>
          </cell>
          <cell r="S40" t="str">
            <v>USFWS</v>
          </cell>
          <cell r="T40" t="str">
            <v xml:space="preserve"> </v>
          </cell>
          <cell r="U40" t="str">
            <v>4901380 BEAR R NORTH BAY UNIT 1 OUTLET AT BRMBR W OF MUSHBACK PT</v>
          </cell>
          <cell r="V40">
            <v>4901380</v>
          </cell>
          <cell r="W40" t="str">
            <v xml:space="preserve"> </v>
          </cell>
          <cell r="X40" t="str">
            <v xml:space="preserve"> </v>
          </cell>
          <cell r="Y40" t="str">
            <v>Wetland Undifferentiated</v>
          </cell>
          <cell r="Z40" t="str">
            <v>4901380 BEAR R NORTH BAY UNIT 1 OUTLET AT BRMBR W OF MUSHBACK PT</v>
          </cell>
          <cell r="AA40" t="str">
            <v>Wetland Undifferentiated</v>
          </cell>
        </row>
        <row r="41">
          <cell r="A41">
            <v>4901390</v>
          </cell>
          <cell r="B41" t="str">
            <v>River/Stream</v>
          </cell>
          <cell r="C41" t="str">
            <v>2B  3B  3D  4</v>
          </cell>
          <cell r="D41" t="str">
            <v>BEAR R AT BRMBR NEAR SHOP</v>
          </cell>
          <cell r="E41">
            <v>16010204</v>
          </cell>
          <cell r="F41" t="str">
            <v>Box Elder</v>
          </cell>
          <cell r="G41" t="str">
            <v>Bear River</v>
          </cell>
          <cell r="H41" t="str">
            <v>Bear River</v>
          </cell>
          <cell r="I41">
            <v>394091</v>
          </cell>
          <cell r="J41">
            <v>4592822</v>
          </cell>
          <cell r="K41">
            <v>-112.268534178</v>
          </cell>
          <cell r="L41">
            <v>41.480013763999999</v>
          </cell>
          <cell r="M41" t="str">
            <v>Bear River-1</v>
          </cell>
          <cell r="N41" t="str">
            <v>UT16010204-003_00</v>
          </cell>
          <cell r="O41" t="str">
            <v>UT</v>
          </cell>
          <cell r="Q41">
            <v>0</v>
          </cell>
          <cell r="R41" t="str">
            <v xml:space="preserve"> </v>
          </cell>
          <cell r="S41" t="str">
            <v>USFWS</v>
          </cell>
          <cell r="T41" t="str">
            <v xml:space="preserve"> </v>
          </cell>
          <cell r="U41" t="str">
            <v>4901390 BEAR R AT BRMBR NEAR SHOP</v>
          </cell>
          <cell r="V41">
            <v>4901390</v>
          </cell>
          <cell r="W41" t="str">
            <v>Bear River-1</v>
          </cell>
          <cell r="X41" t="str">
            <v>UT16010204-003_00</v>
          </cell>
          <cell r="Y41" t="str">
            <v>River/Stream</v>
          </cell>
          <cell r="Z41" t="str">
            <v>4901390 BEAR R AT BRMBR NEAR SHOP</v>
          </cell>
          <cell r="AA41" t="str">
            <v>River/Stream</v>
          </cell>
        </row>
        <row r="42">
          <cell r="A42">
            <v>4901395</v>
          </cell>
          <cell r="B42" t="str">
            <v>River/Stream</v>
          </cell>
          <cell r="C42" t="str">
            <v>2B  3B  3D  4</v>
          </cell>
          <cell r="D42" t="str">
            <v>BEAR RIVER ON BIRD REFUGE ROAD EAST OF GOOSE ISLAND</v>
          </cell>
          <cell r="E42">
            <v>16010204</v>
          </cell>
          <cell r="F42" t="str">
            <v>Box Elder</v>
          </cell>
          <cell r="G42" t="str">
            <v>Bear River</v>
          </cell>
          <cell r="H42" t="str">
            <v>Bear River</v>
          </cell>
          <cell r="I42">
            <v>404252</v>
          </cell>
          <cell r="J42">
            <v>4593082</v>
          </cell>
          <cell r="K42">
            <v>-112.146895876</v>
          </cell>
          <cell r="L42">
            <v>41.483632976000003</v>
          </cell>
          <cell r="M42" t="str">
            <v>Bear River-1</v>
          </cell>
          <cell r="N42" t="str">
            <v>UT16010204-003_00</v>
          </cell>
          <cell r="O42" t="str">
            <v>UT</v>
          </cell>
          <cell r="Q42">
            <v>0</v>
          </cell>
          <cell r="R42" t="str">
            <v xml:space="preserve"> </v>
          </cell>
          <cell r="S42" t="str">
            <v>State L&amp;F</v>
          </cell>
          <cell r="T42" t="str">
            <v xml:space="preserve"> </v>
          </cell>
          <cell r="U42" t="str">
            <v>4901395 BEAR RIVER ON BIRD REFUGE ROAD EAST OF GOOSE ISLAND</v>
          </cell>
          <cell r="V42">
            <v>4901395</v>
          </cell>
          <cell r="W42" t="str">
            <v>Bear River-1</v>
          </cell>
          <cell r="X42" t="str">
            <v>UT16010204-003_00</v>
          </cell>
          <cell r="Y42" t="str">
            <v>River/Stream</v>
          </cell>
          <cell r="Z42" t="str">
            <v>4901395 BEAR RIVER ON BIRD REFUGE ROAD EAST OF GOOSE ISLAND</v>
          </cell>
          <cell r="AA42" t="str">
            <v>River/Stream</v>
          </cell>
        </row>
        <row r="43">
          <cell r="A43">
            <v>4901400</v>
          </cell>
          <cell r="B43" t="str">
            <v>Canal Transport</v>
          </cell>
          <cell r="C43" t="str">
            <v>2B     3E 4</v>
          </cell>
          <cell r="D43" t="str">
            <v>REEDER CANAL AB BEAR R BIRD REFUGE</v>
          </cell>
          <cell r="E43">
            <v>16010204</v>
          </cell>
          <cell r="F43" t="str">
            <v>Box Elder</v>
          </cell>
          <cell r="G43" t="str">
            <v>Bear River</v>
          </cell>
          <cell r="H43" t="str">
            <v>Bear River</v>
          </cell>
          <cell r="I43">
            <v>407776</v>
          </cell>
          <cell r="J43">
            <v>4589264</v>
          </cell>
          <cell r="K43">
            <v>-112.104108563</v>
          </cell>
          <cell r="L43">
            <v>41.449661837000001</v>
          </cell>
          <cell r="M43" t="str">
            <v xml:space="preserve"> </v>
          </cell>
          <cell r="N43" t="str">
            <v xml:space="preserve"> </v>
          </cell>
          <cell r="O43" t="str">
            <v>UT</v>
          </cell>
          <cell r="Q43">
            <v>0</v>
          </cell>
          <cell r="R43" t="str">
            <v xml:space="preserve"> </v>
          </cell>
          <cell r="S43" t="str">
            <v>USFWS</v>
          </cell>
          <cell r="T43" t="str">
            <v xml:space="preserve"> </v>
          </cell>
          <cell r="U43" t="str">
            <v>4901400 REEDER CANAL AB BEAR R BIRD REFUGE</v>
          </cell>
          <cell r="V43">
            <v>4901400</v>
          </cell>
          <cell r="W43" t="str">
            <v xml:space="preserve"> </v>
          </cell>
          <cell r="X43" t="str">
            <v xml:space="preserve"> </v>
          </cell>
          <cell r="Y43" t="str">
            <v>Canal Transport</v>
          </cell>
          <cell r="Z43" t="str">
            <v>4901400 REEDER CANAL AB BEAR R BIRD REFUGE</v>
          </cell>
          <cell r="AA43" t="str">
            <v>Canal Transport</v>
          </cell>
        </row>
        <row r="44">
          <cell r="A44">
            <v>4901410</v>
          </cell>
          <cell r="B44" t="str">
            <v>Canal Transport</v>
          </cell>
          <cell r="C44" t="str">
            <v>2B     3E 4</v>
          </cell>
          <cell r="D44" t="str">
            <v>REEDER OVERFLOW CANAL @ RD XING</v>
          </cell>
          <cell r="E44">
            <v>16010204</v>
          </cell>
          <cell r="F44" t="str">
            <v>Box Elder</v>
          </cell>
          <cell r="G44" t="str">
            <v>Bear River</v>
          </cell>
          <cell r="H44" t="str">
            <v>Bear River</v>
          </cell>
          <cell r="I44">
            <v>407658</v>
          </cell>
          <cell r="J44">
            <v>4596421</v>
          </cell>
          <cell r="K44">
            <v>-112.106617134</v>
          </cell>
          <cell r="L44">
            <v>41.514102786999999</v>
          </cell>
          <cell r="M44" t="str">
            <v xml:space="preserve"> </v>
          </cell>
          <cell r="N44" t="str">
            <v xml:space="preserve"> </v>
          </cell>
          <cell r="O44" t="str">
            <v>UT</v>
          </cell>
          <cell r="Q44">
            <v>0</v>
          </cell>
          <cell r="R44" t="str">
            <v xml:space="preserve"> </v>
          </cell>
          <cell r="S44" t="str">
            <v>USFWS</v>
          </cell>
          <cell r="T44" t="str">
            <v xml:space="preserve"> </v>
          </cell>
          <cell r="U44" t="str">
            <v>4901410 REEDER OVERFLOW CANAL @ RD XING</v>
          </cell>
          <cell r="V44">
            <v>4901410</v>
          </cell>
          <cell r="W44" t="str">
            <v xml:space="preserve"> </v>
          </cell>
          <cell r="X44" t="str">
            <v xml:space="preserve"> </v>
          </cell>
          <cell r="Y44" t="str">
            <v>Canal Transport</v>
          </cell>
          <cell r="Z44" t="str">
            <v>4901410 REEDER OVERFLOW CANAL @ RD XING</v>
          </cell>
          <cell r="AA44" t="str">
            <v>Canal Transport</v>
          </cell>
        </row>
        <row r="45">
          <cell r="A45">
            <v>4901420</v>
          </cell>
          <cell r="B45" t="str">
            <v>River/Stream</v>
          </cell>
          <cell r="C45" t="str">
            <v>2B  3B  3D  4</v>
          </cell>
          <cell r="D45" t="str">
            <v>BEAR R BL SALT CREEK</v>
          </cell>
          <cell r="E45">
            <v>16010204</v>
          </cell>
          <cell r="F45" t="str">
            <v>Box Elder</v>
          </cell>
          <cell r="G45" t="str">
            <v>Bear River</v>
          </cell>
          <cell r="H45" t="str">
            <v>Bear River</v>
          </cell>
          <cell r="I45">
            <v>408460</v>
          </cell>
          <cell r="J45">
            <v>4603338</v>
          </cell>
          <cell r="K45">
            <v>-112.098061285</v>
          </cell>
          <cell r="L45">
            <v>41.576487471</v>
          </cell>
          <cell r="M45" t="str">
            <v>Bear River-2</v>
          </cell>
          <cell r="N45" t="str">
            <v>UT16010204-008_00</v>
          </cell>
          <cell r="O45" t="str">
            <v>UT</v>
          </cell>
          <cell r="Q45">
            <v>0</v>
          </cell>
          <cell r="R45" t="str">
            <v xml:space="preserve"> </v>
          </cell>
          <cell r="S45" t="str">
            <v>Private</v>
          </cell>
          <cell r="T45" t="str">
            <v xml:space="preserve"> </v>
          </cell>
          <cell r="U45" t="str">
            <v>4901420 BEAR R BL SALT CREEK</v>
          </cell>
          <cell r="V45">
            <v>4901420</v>
          </cell>
          <cell r="W45" t="str">
            <v>Bear River-2</v>
          </cell>
          <cell r="X45" t="str">
            <v>UT16010204-008_00</v>
          </cell>
          <cell r="Y45" t="str">
            <v>River/Stream</v>
          </cell>
          <cell r="Z45" t="str">
            <v>4901420 BEAR R BL SALT CREEK</v>
          </cell>
          <cell r="AA45" t="str">
            <v>River/Stream</v>
          </cell>
        </row>
        <row r="46">
          <cell r="A46">
            <v>4901430</v>
          </cell>
          <cell r="B46" t="str">
            <v>River/Stream</v>
          </cell>
          <cell r="C46" t="str">
            <v>2B  3B  3D  4</v>
          </cell>
          <cell r="D46" t="str">
            <v>SALT CREEK AB CNFL/ BEAR RIVER AT MCMURTRY PROP</v>
          </cell>
          <cell r="E46">
            <v>16010204</v>
          </cell>
          <cell r="F46" t="str">
            <v>Box Elder</v>
          </cell>
          <cell r="G46" t="str">
            <v>Bear River</v>
          </cell>
          <cell r="H46" t="str">
            <v>Bear River</v>
          </cell>
          <cell r="I46">
            <v>409148</v>
          </cell>
          <cell r="J46">
            <v>4604236</v>
          </cell>
          <cell r="K46">
            <v>-112.089945863</v>
          </cell>
          <cell r="L46">
            <v>41.584653099000001</v>
          </cell>
          <cell r="M46" t="str">
            <v>Middle Bear East</v>
          </cell>
          <cell r="N46" t="str">
            <v>UT16010204-007_00</v>
          </cell>
          <cell r="O46" t="str">
            <v>UT</v>
          </cell>
          <cell r="Q46">
            <v>0</v>
          </cell>
          <cell r="R46" t="str">
            <v xml:space="preserve"> </v>
          </cell>
          <cell r="S46" t="str">
            <v>Private</v>
          </cell>
          <cell r="T46" t="str">
            <v xml:space="preserve"> </v>
          </cell>
          <cell r="U46" t="str">
            <v>4901430 SALT CREEK AB CNFL/ BEAR RIVER AT MCMURTRY PROP</v>
          </cell>
          <cell r="V46">
            <v>4901430</v>
          </cell>
          <cell r="W46" t="str">
            <v>Middle Bear East</v>
          </cell>
          <cell r="X46" t="str">
            <v>UT16010204-007_00</v>
          </cell>
          <cell r="Y46" t="str">
            <v>River/Stream</v>
          </cell>
          <cell r="Z46" t="str">
            <v>4901430 SALT CREEK AB CNFL/ BEAR RIVER AT MCMURTRY PROP</v>
          </cell>
          <cell r="AA46" t="str">
            <v>River/Stream</v>
          </cell>
        </row>
        <row r="47">
          <cell r="A47">
            <v>4901431</v>
          </cell>
          <cell r="B47" t="str">
            <v>River/Stream</v>
          </cell>
          <cell r="C47" t="str">
            <v>2B  3B  3D  4</v>
          </cell>
          <cell r="D47" t="str">
            <v>SALT CK AT 4600 NORTH</v>
          </cell>
          <cell r="E47">
            <v>16010204</v>
          </cell>
          <cell r="F47" t="str">
            <v>Box Elder</v>
          </cell>
          <cell r="G47" t="str">
            <v>Bear River</v>
          </cell>
          <cell r="H47" t="str">
            <v>Bear River</v>
          </cell>
          <cell r="I47">
            <v>409436</v>
          </cell>
          <cell r="J47">
            <v>4605199</v>
          </cell>
          <cell r="K47">
            <v>-112.086641</v>
          </cell>
          <cell r="L47">
            <v>41.593351132999999</v>
          </cell>
          <cell r="M47" t="str">
            <v>Middle Bear East</v>
          </cell>
          <cell r="N47" t="str">
            <v>UT16010204-007_00</v>
          </cell>
          <cell r="O47" t="str">
            <v>UT</v>
          </cell>
          <cell r="Q47">
            <v>0</v>
          </cell>
          <cell r="R47" t="str">
            <v xml:space="preserve"> </v>
          </cell>
          <cell r="S47" t="str">
            <v>Private</v>
          </cell>
          <cell r="T47" t="str">
            <v xml:space="preserve"> </v>
          </cell>
          <cell r="U47" t="str">
            <v>4901431 SALT CK AT 4600 NORTH</v>
          </cell>
          <cell r="V47">
            <v>4901431</v>
          </cell>
          <cell r="W47" t="str">
            <v>Middle Bear East</v>
          </cell>
          <cell r="X47" t="str">
            <v>UT16010204-007_00</v>
          </cell>
          <cell r="Y47" t="str">
            <v>River/Stream</v>
          </cell>
          <cell r="Z47" t="str">
            <v>4901431 SALT CK AT 4600 NORTH</v>
          </cell>
          <cell r="AA47" t="str">
            <v>River/Stream</v>
          </cell>
        </row>
        <row r="48">
          <cell r="A48">
            <v>4901432</v>
          </cell>
          <cell r="B48" t="str">
            <v>River/Stream</v>
          </cell>
          <cell r="C48" t="str">
            <v>2B  3B  3D  4</v>
          </cell>
          <cell r="D48" t="str">
            <v>SALT CK AT 4600 NORTH 4901431 duplicate</v>
          </cell>
          <cell r="E48">
            <v>16010204</v>
          </cell>
          <cell r="F48" t="str">
            <v>Box Elder</v>
          </cell>
          <cell r="G48" t="str">
            <v>Bear River</v>
          </cell>
          <cell r="H48" t="str">
            <v>Bear River</v>
          </cell>
          <cell r="I48">
            <v>409436</v>
          </cell>
          <cell r="J48">
            <v>4605199</v>
          </cell>
          <cell r="K48">
            <v>-112.086641</v>
          </cell>
          <cell r="L48">
            <v>41.593351132999999</v>
          </cell>
          <cell r="M48" t="str">
            <v>Middle Bear East</v>
          </cell>
          <cell r="N48" t="str">
            <v>UT16010204-007_00</v>
          </cell>
          <cell r="O48" t="str">
            <v>UT</v>
          </cell>
          <cell r="Q48">
            <v>0</v>
          </cell>
          <cell r="R48" t="str">
            <v xml:space="preserve"> </v>
          </cell>
          <cell r="S48" t="str">
            <v>Private</v>
          </cell>
          <cell r="T48" t="str">
            <v xml:space="preserve"> </v>
          </cell>
          <cell r="U48" t="str">
            <v>4901432 SALT CK AT 4600 NORTH 4901431 duplicate</v>
          </cell>
          <cell r="V48">
            <v>4901432</v>
          </cell>
          <cell r="W48" t="str">
            <v>Middle Bear East</v>
          </cell>
          <cell r="X48" t="str">
            <v>UT16010204-007_00</v>
          </cell>
          <cell r="Y48" t="str">
            <v>River/Stream</v>
          </cell>
          <cell r="Z48" t="str">
            <v>4901432 SALT CK AT 4600 NORTH 4901431 duplicate</v>
          </cell>
          <cell r="AA48" t="str">
            <v>River/Stream</v>
          </cell>
        </row>
        <row r="49">
          <cell r="A49">
            <v>4901435</v>
          </cell>
          <cell r="B49" t="str">
            <v>Facility Other</v>
          </cell>
          <cell r="C49" t="str">
            <v xml:space="preserve"> </v>
          </cell>
          <cell r="D49" t="str">
            <v>Chamberlain Investments 001 discharge to Salt Creek</v>
          </cell>
          <cell r="E49">
            <v>16010204</v>
          </cell>
          <cell r="F49" t="str">
            <v>Box Elder</v>
          </cell>
          <cell r="G49" t="str">
            <v>Bear River</v>
          </cell>
          <cell r="H49" t="str">
            <v>Bear River</v>
          </cell>
          <cell r="I49">
            <v>409260</v>
          </cell>
          <cell r="J49">
            <v>4612208</v>
          </cell>
          <cell r="K49">
            <v>-112.08981063900001</v>
          </cell>
          <cell r="L49">
            <v>41.656458741000002</v>
          </cell>
          <cell r="M49" t="str">
            <v xml:space="preserve"> </v>
          </cell>
          <cell r="N49" t="str">
            <v xml:space="preserve"> </v>
          </cell>
          <cell r="O49" t="str">
            <v>UT</v>
          </cell>
          <cell r="Q49">
            <v>0</v>
          </cell>
          <cell r="R49" t="str">
            <v xml:space="preserve"> </v>
          </cell>
          <cell r="S49" t="str">
            <v>Private</v>
          </cell>
          <cell r="T49" t="str">
            <v xml:space="preserve"> </v>
          </cell>
          <cell r="U49" t="str">
            <v>4901435 Chamberlain Investments 001 discharge to Salt Creek</v>
          </cell>
          <cell r="V49">
            <v>4901435</v>
          </cell>
          <cell r="W49" t="str">
            <v xml:space="preserve"> </v>
          </cell>
          <cell r="X49" t="str">
            <v xml:space="preserve"> </v>
          </cell>
          <cell r="Y49" t="str">
            <v>Facility Other</v>
          </cell>
          <cell r="Z49" t="str">
            <v>4901435 Chamberlain Investments 001 discharge to Salt Creek</v>
          </cell>
          <cell r="AA49" t="str">
            <v>Facility Other</v>
          </cell>
        </row>
        <row r="50">
          <cell r="A50">
            <v>4901440</v>
          </cell>
          <cell r="B50" t="str">
            <v>River/Stream</v>
          </cell>
          <cell r="C50" t="str">
            <v>2B  3B  3D  4</v>
          </cell>
          <cell r="D50" t="str">
            <v>BEAR RIVER BL CNFL/ MALAD R</v>
          </cell>
          <cell r="E50">
            <v>16010204</v>
          </cell>
          <cell r="F50" t="str">
            <v>Box Elder</v>
          </cell>
          <cell r="G50" t="str">
            <v>Bear River</v>
          </cell>
          <cell r="H50" t="str">
            <v>Bear River</v>
          </cell>
          <cell r="I50">
            <v>407827</v>
          </cell>
          <cell r="J50">
            <v>4604191</v>
          </cell>
          <cell r="K50">
            <v>-112.105784086</v>
          </cell>
          <cell r="L50">
            <v>41.584096528000003</v>
          </cell>
          <cell r="M50" t="str">
            <v>Bear River-2</v>
          </cell>
          <cell r="N50" t="str">
            <v>UT16010204-008_00</v>
          </cell>
          <cell r="O50" t="str">
            <v>UT</v>
          </cell>
          <cell r="Q50">
            <v>0</v>
          </cell>
          <cell r="R50" t="str">
            <v xml:space="preserve"> </v>
          </cell>
          <cell r="S50" t="str">
            <v>State L&amp;F</v>
          </cell>
          <cell r="T50" t="str">
            <v xml:space="preserve"> </v>
          </cell>
          <cell r="U50" t="str">
            <v>4901440 BEAR RIVER BL CNFL/ MALAD R</v>
          </cell>
          <cell r="V50">
            <v>4901440</v>
          </cell>
          <cell r="W50" t="str">
            <v>Bear River-2</v>
          </cell>
          <cell r="X50" t="str">
            <v>UT16010204-008_00</v>
          </cell>
          <cell r="Y50" t="str">
            <v>River/Stream</v>
          </cell>
          <cell r="Z50" t="str">
            <v>4901440 BEAR RIVER BL CNFL/ MALAD R</v>
          </cell>
          <cell r="AA50" t="str">
            <v>River/Stream</v>
          </cell>
        </row>
        <row r="51">
          <cell r="A51">
            <v>4901450</v>
          </cell>
          <cell r="B51" t="str">
            <v>River/Stream</v>
          </cell>
          <cell r="C51" t="str">
            <v>2B  3B  3D  4</v>
          </cell>
          <cell r="D51" t="str">
            <v>BEAR R AB CNFL/ MALAD R</v>
          </cell>
          <cell r="E51">
            <v>16010204</v>
          </cell>
          <cell r="F51" t="str">
            <v>Box Elder</v>
          </cell>
          <cell r="G51" t="str">
            <v>Bear River</v>
          </cell>
          <cell r="H51" t="str">
            <v>Bear River</v>
          </cell>
          <cell r="I51">
            <v>407690</v>
          </cell>
          <cell r="J51">
            <v>4605023</v>
          </cell>
          <cell r="K51">
            <v>-112.10755542</v>
          </cell>
          <cell r="L51">
            <v>41.591573394000001</v>
          </cell>
          <cell r="M51" t="str">
            <v>Bear River-2</v>
          </cell>
          <cell r="N51" t="str">
            <v>UT16010204-008_00</v>
          </cell>
          <cell r="O51" t="str">
            <v>UT</v>
          </cell>
          <cell r="Q51">
            <v>0</v>
          </cell>
          <cell r="R51" t="str">
            <v xml:space="preserve"> </v>
          </cell>
          <cell r="S51" t="str">
            <v>State L&amp;F</v>
          </cell>
          <cell r="T51" t="str">
            <v xml:space="preserve"> </v>
          </cell>
          <cell r="U51" t="str">
            <v>4901450 BEAR R AB CNFL/ MALAD R</v>
          </cell>
          <cell r="V51">
            <v>4901450</v>
          </cell>
          <cell r="W51" t="str">
            <v>Bear River-2</v>
          </cell>
          <cell r="X51" t="str">
            <v>UT16010204-008_00</v>
          </cell>
          <cell r="Y51" t="str">
            <v>River/Stream</v>
          </cell>
          <cell r="Z51" t="str">
            <v>4901450 BEAR R AB CNFL/ MALAD R</v>
          </cell>
          <cell r="AA51" t="str">
            <v>River/Stream</v>
          </cell>
        </row>
        <row r="52">
          <cell r="A52">
            <v>4901460</v>
          </cell>
          <cell r="B52" t="str">
            <v>River/Stream</v>
          </cell>
          <cell r="C52" t="str">
            <v>2B   3C</v>
          </cell>
          <cell r="D52" t="str">
            <v>MALAD R AB CNFL/ BEAR R</v>
          </cell>
          <cell r="E52">
            <v>16010204</v>
          </cell>
          <cell r="F52" t="str">
            <v>Box Elder</v>
          </cell>
          <cell r="G52" t="str">
            <v>Bear River</v>
          </cell>
          <cell r="H52" t="str">
            <v>Bear River</v>
          </cell>
          <cell r="I52">
            <v>406742</v>
          </cell>
          <cell r="J52">
            <v>4604421</v>
          </cell>
          <cell r="K52">
            <v>-112.118834037</v>
          </cell>
          <cell r="L52">
            <v>41.586041901000002</v>
          </cell>
          <cell r="M52" t="str">
            <v>Malad River-1</v>
          </cell>
          <cell r="N52" t="str">
            <v>UT16010204-006_00</v>
          </cell>
          <cell r="O52" t="str">
            <v>UT</v>
          </cell>
          <cell r="Q52">
            <v>0</v>
          </cell>
          <cell r="R52" t="str">
            <v xml:space="preserve"> </v>
          </cell>
          <cell r="S52" t="str">
            <v>Private</v>
          </cell>
          <cell r="T52" t="str">
            <v xml:space="preserve"> </v>
          </cell>
          <cell r="U52" t="str">
            <v>4901460 MALAD R AB CNFL/ BEAR R</v>
          </cell>
          <cell r="V52">
            <v>4901460</v>
          </cell>
          <cell r="W52" t="str">
            <v>Malad River-1</v>
          </cell>
          <cell r="X52" t="str">
            <v>UT16010204-006_00</v>
          </cell>
          <cell r="Y52" t="str">
            <v>River/Stream</v>
          </cell>
          <cell r="Z52" t="str">
            <v>4901460 MALAD R AB CNFL/ BEAR R</v>
          </cell>
          <cell r="AA52" t="str">
            <v>River/Stream</v>
          </cell>
        </row>
        <row r="53">
          <cell r="A53">
            <v>4901500</v>
          </cell>
          <cell r="B53" t="str">
            <v>Storm Sewer</v>
          </cell>
          <cell r="C53" t="str">
            <v xml:space="preserve"> </v>
          </cell>
          <cell r="D53" t="str">
            <v>Tremonton 001 Storm Drain off 6th N in Tremonton</v>
          </cell>
          <cell r="E53">
            <v>16010204</v>
          </cell>
          <cell r="F53" t="str">
            <v>Box Elder</v>
          </cell>
          <cell r="G53" t="str">
            <v>Bear River</v>
          </cell>
          <cell r="H53" t="str">
            <v>Bear River</v>
          </cell>
          <cell r="I53">
            <v>403648</v>
          </cell>
          <cell r="J53">
            <v>4619208</v>
          </cell>
          <cell r="K53">
            <v>-112.158329647</v>
          </cell>
          <cell r="L53">
            <v>41.718837194000002</v>
          </cell>
          <cell r="M53" t="str">
            <v xml:space="preserve"> </v>
          </cell>
          <cell r="N53" t="str">
            <v xml:space="preserve"> </v>
          </cell>
          <cell r="O53" t="str">
            <v>UT</v>
          </cell>
          <cell r="Q53">
            <v>0</v>
          </cell>
          <cell r="R53" t="str">
            <v xml:space="preserve"> </v>
          </cell>
          <cell r="S53" t="str">
            <v>Private</v>
          </cell>
          <cell r="T53" t="str">
            <v xml:space="preserve"> </v>
          </cell>
          <cell r="U53" t="str">
            <v>4901500 Tremonton 001 Storm Drain off 6th N in Tremonton</v>
          </cell>
          <cell r="V53">
            <v>4901500</v>
          </cell>
          <cell r="W53" t="str">
            <v xml:space="preserve"> </v>
          </cell>
          <cell r="X53" t="str">
            <v xml:space="preserve"> </v>
          </cell>
          <cell r="Y53" t="str">
            <v>Storm Sewer</v>
          </cell>
          <cell r="Z53" t="str">
            <v>4901500 Tremonton 001 Storm Drain off 6th N in Tremonton</v>
          </cell>
          <cell r="AA53" t="str">
            <v>Storm Sewer</v>
          </cell>
        </row>
        <row r="54">
          <cell r="A54">
            <v>4901510</v>
          </cell>
          <cell r="B54" t="str">
            <v>Storm Sewer</v>
          </cell>
          <cell r="C54" t="str">
            <v xml:space="preserve"> </v>
          </cell>
          <cell r="D54" t="str">
            <v>Tremonton 002 Storm Drain off  Tremont St.</v>
          </cell>
          <cell r="E54">
            <v>16010204</v>
          </cell>
          <cell r="F54" t="str">
            <v>Box Elder</v>
          </cell>
          <cell r="G54" t="str">
            <v>Bear River</v>
          </cell>
          <cell r="H54" t="str">
            <v>Bear River</v>
          </cell>
          <cell r="I54">
            <v>403097</v>
          </cell>
          <cell r="J54">
            <v>4617226</v>
          </cell>
          <cell r="K54">
            <v>-112.164630141</v>
          </cell>
          <cell r="L54">
            <v>41.700921815000001</v>
          </cell>
          <cell r="M54" t="str">
            <v xml:space="preserve"> </v>
          </cell>
          <cell r="N54" t="str">
            <v xml:space="preserve"> </v>
          </cell>
          <cell r="O54" t="str">
            <v>UT</v>
          </cell>
          <cell r="Q54">
            <v>0</v>
          </cell>
          <cell r="R54" t="str">
            <v xml:space="preserve"> </v>
          </cell>
          <cell r="S54" t="str">
            <v>Private</v>
          </cell>
          <cell r="T54" t="str">
            <v xml:space="preserve"> </v>
          </cell>
          <cell r="U54" t="str">
            <v>4901510 Tremonton 002 Storm Drain off  Tremont St.</v>
          </cell>
          <cell r="V54">
            <v>4901510</v>
          </cell>
          <cell r="W54" t="str">
            <v xml:space="preserve"> </v>
          </cell>
          <cell r="X54" t="str">
            <v xml:space="preserve"> </v>
          </cell>
          <cell r="Y54" t="str">
            <v>Storm Sewer</v>
          </cell>
          <cell r="Z54" t="str">
            <v>4901510 Tremonton 002 Storm Drain off  Tremont St.</v>
          </cell>
          <cell r="AA54" t="str">
            <v>Storm Sewer</v>
          </cell>
        </row>
        <row r="55">
          <cell r="A55">
            <v>4901515</v>
          </cell>
          <cell r="B55" t="str">
            <v>Storm Sewer</v>
          </cell>
          <cell r="C55" t="str">
            <v xml:space="preserve"> </v>
          </cell>
          <cell r="D55" t="str">
            <v>Tremonton 053 Storm Drain</v>
          </cell>
          <cell r="E55">
            <v>16010204</v>
          </cell>
          <cell r="F55" t="str">
            <v>Box Elder</v>
          </cell>
          <cell r="G55" t="str">
            <v>Bear River</v>
          </cell>
          <cell r="H55" t="str">
            <v>Bear River</v>
          </cell>
          <cell r="I55">
            <v>403261</v>
          </cell>
          <cell r="J55">
            <v>4616831</v>
          </cell>
          <cell r="K55">
            <v>-112.16259542</v>
          </cell>
          <cell r="L55">
            <v>41.697384683999999</v>
          </cell>
          <cell r="M55" t="str">
            <v xml:space="preserve"> </v>
          </cell>
          <cell r="N55" t="str">
            <v xml:space="preserve"> </v>
          </cell>
          <cell r="O55" t="str">
            <v>UT</v>
          </cell>
          <cell r="Q55">
            <v>0</v>
          </cell>
          <cell r="R55" t="str">
            <v xml:space="preserve"> </v>
          </cell>
          <cell r="S55" t="str">
            <v>Private</v>
          </cell>
          <cell r="T55" t="str">
            <v xml:space="preserve"> </v>
          </cell>
          <cell r="U55" t="str">
            <v>4901515 Tremonton 053 Storm Drain</v>
          </cell>
          <cell r="V55">
            <v>4901515</v>
          </cell>
          <cell r="W55" t="str">
            <v xml:space="preserve"> </v>
          </cell>
          <cell r="X55" t="str">
            <v xml:space="preserve"> </v>
          </cell>
          <cell r="Y55" t="str">
            <v>Storm Sewer</v>
          </cell>
          <cell r="Z55" t="str">
            <v>4901515 Tremonton 053 Storm Drain</v>
          </cell>
          <cell r="AA55" t="str">
            <v>Storm Sewer</v>
          </cell>
        </row>
        <row r="56">
          <cell r="A56">
            <v>4901520</v>
          </cell>
          <cell r="B56" t="str">
            <v>Storm Sewer</v>
          </cell>
          <cell r="C56" t="str">
            <v xml:space="preserve"> </v>
          </cell>
          <cell r="D56" t="str">
            <v>Elwood 001 Storm Drain @ 10400 N &amp; 5220 W Intersection</v>
          </cell>
          <cell r="E56">
            <v>16010204</v>
          </cell>
          <cell r="F56" t="str">
            <v>Box Elder</v>
          </cell>
          <cell r="G56" t="str">
            <v>Bear River</v>
          </cell>
          <cell r="H56" t="str">
            <v>Bear River</v>
          </cell>
          <cell r="I56">
            <v>404895</v>
          </cell>
          <cell r="J56">
            <v>4616835</v>
          </cell>
          <cell r="K56">
            <v>-112.142962676</v>
          </cell>
          <cell r="L56">
            <v>41.697617667999999</v>
          </cell>
          <cell r="M56" t="str">
            <v xml:space="preserve"> </v>
          </cell>
          <cell r="N56" t="str">
            <v xml:space="preserve"> </v>
          </cell>
          <cell r="O56" t="str">
            <v>UT</v>
          </cell>
          <cell r="Q56">
            <v>0</v>
          </cell>
          <cell r="R56" t="str">
            <v xml:space="preserve"> </v>
          </cell>
          <cell r="S56" t="str">
            <v>Private</v>
          </cell>
          <cell r="T56" t="str">
            <v xml:space="preserve"> </v>
          </cell>
          <cell r="U56" t="str">
            <v>4901520 Elwood 001 Storm Drain @ 10400 N &amp; 5220 W Intersection</v>
          </cell>
          <cell r="V56">
            <v>4901520</v>
          </cell>
          <cell r="W56" t="str">
            <v xml:space="preserve"> </v>
          </cell>
          <cell r="X56" t="str">
            <v xml:space="preserve"> </v>
          </cell>
          <cell r="Y56" t="str">
            <v>Storm Sewer</v>
          </cell>
          <cell r="Z56" t="str">
            <v>4901520 Elwood 001 Storm Drain @ 10400 N &amp; 5220 W Intersection</v>
          </cell>
          <cell r="AA56" t="str">
            <v>Storm Sewer</v>
          </cell>
        </row>
        <row r="57">
          <cell r="A57">
            <v>4901525</v>
          </cell>
          <cell r="B57" t="str">
            <v>Storm Sewer</v>
          </cell>
          <cell r="C57" t="str">
            <v xml:space="preserve"> </v>
          </cell>
          <cell r="D57" t="str">
            <v>Elwood 007 Storm Drain 0.2 mi North of Elwood</v>
          </cell>
          <cell r="E57">
            <v>16010204</v>
          </cell>
          <cell r="F57" t="str">
            <v>Box Elder</v>
          </cell>
          <cell r="G57" t="str">
            <v>Bear River</v>
          </cell>
          <cell r="H57" t="str">
            <v>Bear River</v>
          </cell>
          <cell r="I57">
            <v>404919</v>
          </cell>
          <cell r="J57">
            <v>4616344</v>
          </cell>
          <cell r="K57">
            <v>-112.142596032</v>
          </cell>
          <cell r="L57">
            <v>41.693198907999999</v>
          </cell>
          <cell r="M57" t="str">
            <v xml:space="preserve"> </v>
          </cell>
          <cell r="N57" t="str">
            <v xml:space="preserve"> </v>
          </cell>
          <cell r="O57" t="str">
            <v>UT</v>
          </cell>
          <cell r="Q57">
            <v>0</v>
          </cell>
          <cell r="R57" t="str">
            <v xml:space="preserve"> </v>
          </cell>
          <cell r="S57" t="str">
            <v>Private</v>
          </cell>
          <cell r="T57" t="str">
            <v xml:space="preserve"> </v>
          </cell>
          <cell r="U57" t="str">
            <v>4901525 Elwood 007 Storm Drain 0.2 mi North of Elwood</v>
          </cell>
          <cell r="V57">
            <v>4901525</v>
          </cell>
          <cell r="W57" t="str">
            <v xml:space="preserve"> </v>
          </cell>
          <cell r="X57" t="str">
            <v xml:space="preserve"> </v>
          </cell>
          <cell r="Y57" t="str">
            <v>Storm Sewer</v>
          </cell>
          <cell r="Z57" t="str">
            <v>4901525 Elwood 007 Storm Drain 0.2 mi North of Elwood</v>
          </cell>
          <cell r="AA57" t="str">
            <v>Storm Sewer</v>
          </cell>
        </row>
        <row r="58">
          <cell r="A58">
            <v>4901530</v>
          </cell>
          <cell r="B58" t="str">
            <v>Storm Sewer</v>
          </cell>
          <cell r="C58" t="str">
            <v xml:space="preserve"> </v>
          </cell>
          <cell r="D58" t="str">
            <v>Elwood 017 Storm Drain @ 5200 W 0.4 mi S of Elwood</v>
          </cell>
          <cell r="E58">
            <v>16010204</v>
          </cell>
          <cell r="F58" t="str">
            <v>Box Elder</v>
          </cell>
          <cell r="G58" t="str">
            <v>Bear River</v>
          </cell>
          <cell r="H58" t="str">
            <v>Bear River</v>
          </cell>
          <cell r="I58">
            <v>404906</v>
          </cell>
          <cell r="J58">
            <v>4615414</v>
          </cell>
          <cell r="K58">
            <v>-112.14260400400001</v>
          </cell>
          <cell r="L58">
            <v>41.684822367999999</v>
          </cell>
          <cell r="M58" t="str">
            <v xml:space="preserve"> </v>
          </cell>
          <cell r="N58" t="str">
            <v xml:space="preserve"> </v>
          </cell>
          <cell r="O58" t="str">
            <v>UT</v>
          </cell>
          <cell r="Q58">
            <v>0</v>
          </cell>
          <cell r="R58" t="str">
            <v xml:space="preserve"> </v>
          </cell>
          <cell r="S58" t="str">
            <v>Private</v>
          </cell>
          <cell r="T58" t="str">
            <v xml:space="preserve"> </v>
          </cell>
          <cell r="U58" t="str">
            <v>4901530 Elwood 017 Storm Drain @ 5200 W 0.4 mi S of Elwood</v>
          </cell>
          <cell r="V58">
            <v>4901530</v>
          </cell>
          <cell r="W58" t="str">
            <v xml:space="preserve"> </v>
          </cell>
          <cell r="X58" t="str">
            <v xml:space="preserve"> </v>
          </cell>
          <cell r="Y58" t="str">
            <v>Storm Sewer</v>
          </cell>
          <cell r="Z58" t="str">
            <v>4901530 Elwood 017 Storm Drain @ 5200 W 0.4 mi S of Elwood</v>
          </cell>
          <cell r="AA58" t="str">
            <v>Storm Sewer</v>
          </cell>
        </row>
        <row r="59">
          <cell r="A59">
            <v>4901540</v>
          </cell>
          <cell r="B59" t="str">
            <v>Storm Sewer</v>
          </cell>
          <cell r="C59" t="str">
            <v xml:space="preserve"> </v>
          </cell>
          <cell r="D59" t="str">
            <v>Elwood 025 Storm Drain off 9600 N near exit I-15 exit 376</v>
          </cell>
          <cell r="E59">
            <v>16010204</v>
          </cell>
          <cell r="F59" t="str">
            <v>Box Elder</v>
          </cell>
          <cell r="G59" t="str">
            <v>Bear River</v>
          </cell>
          <cell r="H59" t="str">
            <v>Bear River</v>
          </cell>
          <cell r="I59">
            <v>404925</v>
          </cell>
          <cell r="J59">
            <v>4614582</v>
          </cell>
          <cell r="K59">
            <v>-112.14224323099999</v>
          </cell>
          <cell r="L59">
            <v>41.677332165000003</v>
          </cell>
          <cell r="M59" t="str">
            <v xml:space="preserve"> </v>
          </cell>
          <cell r="N59" t="str">
            <v xml:space="preserve"> </v>
          </cell>
          <cell r="O59" t="str">
            <v>UT</v>
          </cell>
          <cell r="Q59">
            <v>0</v>
          </cell>
          <cell r="R59" t="str">
            <v xml:space="preserve"> </v>
          </cell>
          <cell r="S59" t="str">
            <v>Private</v>
          </cell>
          <cell r="T59" t="str">
            <v xml:space="preserve"> </v>
          </cell>
          <cell r="U59" t="str">
            <v>4901540 Elwood 025 Storm Drain off 9600 N near exit I-15 exit 376</v>
          </cell>
          <cell r="V59">
            <v>4901540</v>
          </cell>
          <cell r="W59" t="str">
            <v xml:space="preserve"> </v>
          </cell>
          <cell r="X59" t="str">
            <v xml:space="preserve"> </v>
          </cell>
          <cell r="Y59" t="str">
            <v>Storm Sewer</v>
          </cell>
          <cell r="Z59" t="str">
            <v>4901540 Elwood 025 Storm Drain off 9600 N near exit I-15 exit 376</v>
          </cell>
          <cell r="AA59" t="str">
            <v>Storm Sewer</v>
          </cell>
        </row>
        <row r="60">
          <cell r="A60">
            <v>4901550</v>
          </cell>
          <cell r="B60" t="str">
            <v>Storm Sewer</v>
          </cell>
          <cell r="C60" t="str">
            <v xml:space="preserve"> </v>
          </cell>
          <cell r="D60" t="str">
            <v>Elwood 030 Storm Drain @ 4400 W &amp; N River Rd Intersection</v>
          </cell>
          <cell r="E60">
            <v>16010204</v>
          </cell>
          <cell r="F60" t="str">
            <v>Box Elder</v>
          </cell>
          <cell r="G60" t="str">
            <v>Bear River</v>
          </cell>
          <cell r="H60" t="str">
            <v>Bear River</v>
          </cell>
          <cell r="I60">
            <v>406566</v>
          </cell>
          <cell r="J60">
            <v>4614476</v>
          </cell>
          <cell r="K60">
            <v>-112.12251513299999</v>
          </cell>
          <cell r="L60">
            <v>41.676571819999999</v>
          </cell>
          <cell r="M60" t="str">
            <v xml:space="preserve"> </v>
          </cell>
          <cell r="N60" t="str">
            <v xml:space="preserve"> </v>
          </cell>
          <cell r="O60" t="str">
            <v>UT</v>
          </cell>
          <cell r="Q60">
            <v>0</v>
          </cell>
          <cell r="R60" t="str">
            <v xml:space="preserve"> </v>
          </cell>
          <cell r="S60" t="str">
            <v>Private</v>
          </cell>
          <cell r="T60" t="str">
            <v xml:space="preserve"> </v>
          </cell>
          <cell r="U60" t="str">
            <v>4901550 Elwood 030 Storm Drain @ 4400 W &amp; N River Rd Intersection</v>
          </cell>
          <cell r="V60">
            <v>4901550</v>
          </cell>
          <cell r="W60" t="str">
            <v xml:space="preserve"> </v>
          </cell>
          <cell r="X60" t="str">
            <v xml:space="preserve"> </v>
          </cell>
          <cell r="Y60" t="str">
            <v>Storm Sewer</v>
          </cell>
          <cell r="Z60" t="str">
            <v>4901550 Elwood 030 Storm Drain @ 4400 W &amp; N River Rd Intersection</v>
          </cell>
          <cell r="AA60" t="str">
            <v>Storm Sewer</v>
          </cell>
        </row>
        <row r="61">
          <cell r="A61">
            <v>4901555</v>
          </cell>
          <cell r="B61" t="str">
            <v>Storm Sewer</v>
          </cell>
          <cell r="C61" t="str">
            <v xml:space="preserve"> </v>
          </cell>
          <cell r="D61" t="str">
            <v>Elwood 032 Storm Drain on N River Rd</v>
          </cell>
          <cell r="E61">
            <v>16010204</v>
          </cell>
          <cell r="F61" t="str">
            <v>Box Elder</v>
          </cell>
          <cell r="G61" t="str">
            <v>Bear River</v>
          </cell>
          <cell r="H61" t="str">
            <v>Bear River</v>
          </cell>
          <cell r="I61">
            <v>406560</v>
          </cell>
          <cell r="J61">
            <v>4613981</v>
          </cell>
          <cell r="K61">
            <v>-112.122509741</v>
          </cell>
          <cell r="L61">
            <v>41.672113418999999</v>
          </cell>
          <cell r="M61" t="str">
            <v xml:space="preserve"> </v>
          </cell>
          <cell r="N61" t="str">
            <v xml:space="preserve"> </v>
          </cell>
          <cell r="O61" t="str">
            <v>UT</v>
          </cell>
          <cell r="Q61">
            <v>0</v>
          </cell>
          <cell r="R61" t="str">
            <v xml:space="preserve"> </v>
          </cell>
          <cell r="S61" t="str">
            <v>Private</v>
          </cell>
          <cell r="T61" t="str">
            <v xml:space="preserve"> </v>
          </cell>
          <cell r="U61" t="str">
            <v>4901555 Elwood 032 Storm Drain on N River Rd</v>
          </cell>
          <cell r="V61">
            <v>4901555</v>
          </cell>
          <cell r="W61" t="str">
            <v xml:space="preserve"> </v>
          </cell>
          <cell r="X61" t="str">
            <v xml:space="preserve"> </v>
          </cell>
          <cell r="Y61" t="str">
            <v>Storm Sewer</v>
          </cell>
          <cell r="Z61" t="str">
            <v>4901555 Elwood 032 Storm Drain on N River Rd</v>
          </cell>
          <cell r="AA61" t="str">
            <v>Storm Sewer</v>
          </cell>
        </row>
        <row r="62">
          <cell r="A62">
            <v>4901560</v>
          </cell>
          <cell r="B62" t="str">
            <v>Storm Sewer</v>
          </cell>
          <cell r="C62" t="str">
            <v xml:space="preserve"> </v>
          </cell>
          <cell r="D62" t="str">
            <v>Elwood 039 Storm Drain on 5220 W 0.4 mi S of 8800 N</v>
          </cell>
          <cell r="E62">
            <v>16010204</v>
          </cell>
          <cell r="F62" t="str">
            <v>Box Elder</v>
          </cell>
          <cell r="G62" t="str">
            <v>Bear River</v>
          </cell>
          <cell r="H62" t="str">
            <v>Bear River</v>
          </cell>
          <cell r="I62">
            <v>404929</v>
          </cell>
          <cell r="J62">
            <v>4613110</v>
          </cell>
          <cell r="K62">
            <v>-112.14196085499999</v>
          </cell>
          <cell r="L62">
            <v>41.664076704000003</v>
          </cell>
          <cell r="M62" t="str">
            <v xml:space="preserve"> </v>
          </cell>
          <cell r="N62" t="str">
            <v xml:space="preserve"> </v>
          </cell>
          <cell r="O62" t="str">
            <v>UT</v>
          </cell>
          <cell r="Q62">
            <v>0</v>
          </cell>
          <cell r="R62" t="str">
            <v xml:space="preserve"> </v>
          </cell>
          <cell r="S62" t="str">
            <v>Private</v>
          </cell>
          <cell r="T62" t="str">
            <v xml:space="preserve"> </v>
          </cell>
          <cell r="U62" t="str">
            <v>4901560 Elwood 039 Storm Drain on 5220 W 0.4 mi S of 8800 N</v>
          </cell>
          <cell r="V62">
            <v>4901560</v>
          </cell>
          <cell r="W62" t="str">
            <v xml:space="preserve"> </v>
          </cell>
          <cell r="X62" t="str">
            <v xml:space="preserve"> </v>
          </cell>
          <cell r="Y62" t="str">
            <v>Storm Sewer</v>
          </cell>
          <cell r="Z62" t="str">
            <v>4901560 Elwood 039 Storm Drain on 5220 W 0.4 mi S of 8800 N</v>
          </cell>
          <cell r="AA62" t="str">
            <v>Storm Sewer</v>
          </cell>
        </row>
        <row r="63">
          <cell r="A63">
            <v>4901570</v>
          </cell>
          <cell r="B63" t="str">
            <v>Storm Sewer</v>
          </cell>
          <cell r="C63" t="str">
            <v xml:space="preserve"> </v>
          </cell>
          <cell r="D63" t="str">
            <v>Elwood 046 Storm Drain @ 5200 W</v>
          </cell>
          <cell r="E63">
            <v>16010204</v>
          </cell>
          <cell r="F63" t="str">
            <v>Box Elder</v>
          </cell>
          <cell r="G63" t="str">
            <v>Bear River</v>
          </cell>
          <cell r="H63" t="str">
            <v>Bear River</v>
          </cell>
          <cell r="I63">
            <v>404961</v>
          </cell>
          <cell r="J63">
            <v>4611773</v>
          </cell>
          <cell r="K63">
            <v>-112.141363924</v>
          </cell>
          <cell r="L63">
            <v>41.652040282999998</v>
          </cell>
          <cell r="M63" t="str">
            <v xml:space="preserve"> </v>
          </cell>
          <cell r="N63" t="str">
            <v xml:space="preserve"> </v>
          </cell>
          <cell r="O63" t="str">
            <v>UT</v>
          </cell>
          <cell r="Q63">
            <v>0</v>
          </cell>
          <cell r="R63" t="str">
            <v xml:space="preserve"> </v>
          </cell>
          <cell r="S63" t="str">
            <v>Private</v>
          </cell>
          <cell r="T63" t="str">
            <v xml:space="preserve"> </v>
          </cell>
          <cell r="U63" t="str">
            <v>4901570 Elwood 046 Storm Drain @ 5200 W</v>
          </cell>
          <cell r="V63">
            <v>4901570</v>
          </cell>
          <cell r="W63" t="str">
            <v xml:space="preserve"> </v>
          </cell>
          <cell r="X63" t="str">
            <v xml:space="preserve"> </v>
          </cell>
          <cell r="Y63" t="str">
            <v>Storm Sewer</v>
          </cell>
          <cell r="Z63" t="str">
            <v>4901570 Elwood 046 Storm Drain @ 5200 W</v>
          </cell>
          <cell r="AA63" t="str">
            <v>Storm Sewer</v>
          </cell>
        </row>
        <row r="64">
          <cell r="A64">
            <v>4901575</v>
          </cell>
          <cell r="B64" t="str">
            <v>Storm Sewer</v>
          </cell>
          <cell r="C64" t="str">
            <v xml:space="preserve"> </v>
          </cell>
          <cell r="D64" t="str">
            <v>Holmgrens Storm Drain</v>
          </cell>
          <cell r="E64">
            <v>16010204</v>
          </cell>
          <cell r="F64" t="str">
            <v>Box Elder</v>
          </cell>
          <cell r="G64" t="str">
            <v>Bear River</v>
          </cell>
          <cell r="H64" t="str">
            <v>Bear River</v>
          </cell>
          <cell r="I64">
            <v>402830</v>
          </cell>
          <cell r="J64">
            <v>4608695</v>
          </cell>
          <cell r="K64">
            <v>-112.166450983</v>
          </cell>
          <cell r="L64">
            <v>41.624064814999997</v>
          </cell>
          <cell r="M64" t="str">
            <v xml:space="preserve"> </v>
          </cell>
          <cell r="N64" t="str">
            <v xml:space="preserve"> </v>
          </cell>
          <cell r="O64" t="str">
            <v>UT</v>
          </cell>
          <cell r="Q64">
            <v>0</v>
          </cell>
          <cell r="R64" t="str">
            <v xml:space="preserve"> </v>
          </cell>
          <cell r="S64" t="str">
            <v>Private</v>
          </cell>
          <cell r="T64" t="str">
            <v xml:space="preserve"> </v>
          </cell>
          <cell r="U64" t="str">
            <v>4901575 Holmgrens Storm Drain</v>
          </cell>
          <cell r="V64">
            <v>4901575</v>
          </cell>
          <cell r="W64" t="str">
            <v xml:space="preserve"> </v>
          </cell>
          <cell r="X64" t="str">
            <v xml:space="preserve"> </v>
          </cell>
          <cell r="Y64" t="str">
            <v>Storm Sewer</v>
          </cell>
          <cell r="Z64" t="str">
            <v>4901575 Holmgrens Storm Drain</v>
          </cell>
          <cell r="AA64" t="str">
            <v>Storm Sewer</v>
          </cell>
        </row>
        <row r="65">
          <cell r="A65">
            <v>4901580</v>
          </cell>
          <cell r="B65" t="str">
            <v>Storm Sewer</v>
          </cell>
          <cell r="C65" t="str">
            <v xml:space="preserve"> </v>
          </cell>
          <cell r="D65" t="str">
            <v>Canal Drain #2 0.7 mi S of Cropley</v>
          </cell>
          <cell r="E65">
            <v>16010204</v>
          </cell>
          <cell r="F65" t="str">
            <v>Box Elder</v>
          </cell>
          <cell r="G65" t="str">
            <v>Bear River</v>
          </cell>
          <cell r="H65" t="str">
            <v>Bear River</v>
          </cell>
          <cell r="I65">
            <v>402147</v>
          </cell>
          <cell r="J65">
            <v>4610790</v>
          </cell>
          <cell r="K65">
            <v>-112.17499083600001</v>
          </cell>
          <cell r="L65">
            <v>41.642847539000002</v>
          </cell>
          <cell r="M65" t="str">
            <v xml:space="preserve"> </v>
          </cell>
          <cell r="N65" t="str">
            <v xml:space="preserve"> </v>
          </cell>
          <cell r="O65" t="str">
            <v>UT</v>
          </cell>
          <cell r="Q65">
            <v>0</v>
          </cell>
          <cell r="R65" t="str">
            <v xml:space="preserve"> </v>
          </cell>
          <cell r="S65" t="str">
            <v>Private</v>
          </cell>
          <cell r="T65" t="str">
            <v xml:space="preserve"> </v>
          </cell>
          <cell r="U65" t="str">
            <v>4901580 Canal Drain #2 0.7 mi S of Cropley</v>
          </cell>
          <cell r="V65">
            <v>4901580</v>
          </cell>
          <cell r="W65" t="str">
            <v xml:space="preserve"> </v>
          </cell>
          <cell r="X65" t="str">
            <v xml:space="preserve"> </v>
          </cell>
          <cell r="Y65" t="str">
            <v>Storm Sewer</v>
          </cell>
          <cell r="Z65" t="str">
            <v>4901580 Canal Drain #2 0.7 mi S of Cropley</v>
          </cell>
          <cell r="AA65" t="str">
            <v>Storm Sewer</v>
          </cell>
        </row>
        <row r="66">
          <cell r="A66">
            <v>4901585</v>
          </cell>
          <cell r="B66" t="str">
            <v>Storm Sewer</v>
          </cell>
          <cell r="C66" t="str">
            <v xml:space="preserve"> </v>
          </cell>
          <cell r="D66" t="str">
            <v>Hardy's #1 Storm Drain</v>
          </cell>
          <cell r="E66">
            <v>16010204</v>
          </cell>
          <cell r="F66" t="str">
            <v>Box Elder</v>
          </cell>
          <cell r="G66" t="str">
            <v>Bear River</v>
          </cell>
          <cell r="H66" t="str">
            <v>Bear River</v>
          </cell>
          <cell r="I66">
            <v>404632</v>
          </cell>
          <cell r="J66">
            <v>4605835</v>
          </cell>
          <cell r="K66">
            <v>-112.144368214</v>
          </cell>
          <cell r="L66">
            <v>41.598526589000002</v>
          </cell>
          <cell r="M66" t="str">
            <v xml:space="preserve"> </v>
          </cell>
          <cell r="N66" t="str">
            <v xml:space="preserve"> </v>
          </cell>
          <cell r="O66" t="str">
            <v>UT</v>
          </cell>
          <cell r="Q66">
            <v>0</v>
          </cell>
          <cell r="R66" t="str">
            <v xml:space="preserve"> </v>
          </cell>
          <cell r="S66" t="str">
            <v>Private</v>
          </cell>
          <cell r="T66" t="str">
            <v xml:space="preserve"> </v>
          </cell>
          <cell r="U66" t="str">
            <v>4901585 Hardy's #1 Storm Drain</v>
          </cell>
          <cell r="V66">
            <v>4901585</v>
          </cell>
          <cell r="W66" t="str">
            <v xml:space="preserve"> </v>
          </cell>
          <cell r="X66" t="str">
            <v xml:space="preserve"> </v>
          </cell>
          <cell r="Y66" t="str">
            <v>Storm Sewer</v>
          </cell>
          <cell r="Z66" t="str">
            <v>4901585 Hardy's #1 Storm Drain</v>
          </cell>
          <cell r="AA66" t="str">
            <v>Storm Sewer</v>
          </cell>
        </row>
        <row r="67">
          <cell r="A67">
            <v>4901590</v>
          </cell>
          <cell r="B67" t="str">
            <v>Storm Sewer</v>
          </cell>
          <cell r="C67" t="str">
            <v xml:space="preserve"> </v>
          </cell>
          <cell r="D67" t="str">
            <v>Salt Creek Drain #1 @ 4600 N</v>
          </cell>
          <cell r="E67">
            <v>16010204</v>
          </cell>
          <cell r="F67" t="str">
            <v>Box Elder</v>
          </cell>
          <cell r="G67" t="str">
            <v>Bear River</v>
          </cell>
          <cell r="H67" t="str">
            <v>Bear River</v>
          </cell>
          <cell r="I67">
            <v>409365</v>
          </cell>
          <cell r="J67">
            <v>4605161</v>
          </cell>
          <cell r="K67">
            <v>-112.08748278100001</v>
          </cell>
          <cell r="L67">
            <v>41.593008009000002</v>
          </cell>
          <cell r="M67" t="str">
            <v xml:space="preserve"> </v>
          </cell>
          <cell r="N67" t="str">
            <v xml:space="preserve"> </v>
          </cell>
          <cell r="O67" t="str">
            <v>UT</v>
          </cell>
          <cell r="Q67">
            <v>0</v>
          </cell>
          <cell r="R67" t="str">
            <v xml:space="preserve"> </v>
          </cell>
          <cell r="S67" t="str">
            <v>Private</v>
          </cell>
          <cell r="T67" t="str">
            <v xml:space="preserve"> </v>
          </cell>
          <cell r="U67" t="str">
            <v>4901590 Salt Creek Drain #1 @ 4600 N</v>
          </cell>
          <cell r="V67">
            <v>4901590</v>
          </cell>
          <cell r="W67" t="str">
            <v xml:space="preserve"> </v>
          </cell>
          <cell r="X67" t="str">
            <v xml:space="preserve"> </v>
          </cell>
          <cell r="Y67" t="str">
            <v>Storm Sewer</v>
          </cell>
          <cell r="Z67" t="str">
            <v>4901590 Salt Creek Drain #1 @ 4600 N</v>
          </cell>
          <cell r="AA67" t="str">
            <v>Storm Sewer</v>
          </cell>
        </row>
        <row r="68">
          <cell r="A68">
            <v>4901600</v>
          </cell>
          <cell r="B68" t="str">
            <v>River/Stream</v>
          </cell>
          <cell r="C68" t="str">
            <v>2B  3B  3D  4</v>
          </cell>
          <cell r="D68" t="str">
            <v>BEAR R S OF BEAR R CITY</v>
          </cell>
          <cell r="E68">
            <v>16010204</v>
          </cell>
          <cell r="F68" t="str">
            <v>Box Elder</v>
          </cell>
          <cell r="G68" t="str">
            <v>Bear River</v>
          </cell>
          <cell r="H68" t="str">
            <v>Bear River</v>
          </cell>
          <cell r="I68">
            <v>406320</v>
          </cell>
          <cell r="J68">
            <v>4607604</v>
          </cell>
          <cell r="K68">
            <v>-112.12439343600001</v>
          </cell>
          <cell r="L68">
            <v>41.614657221000002</v>
          </cell>
          <cell r="M68" t="str">
            <v>Bear River-2</v>
          </cell>
          <cell r="N68" t="str">
            <v>UT16010204-008_00</v>
          </cell>
          <cell r="O68" t="str">
            <v>UT</v>
          </cell>
          <cell r="Q68">
            <v>0</v>
          </cell>
          <cell r="R68" t="str">
            <v xml:space="preserve"> </v>
          </cell>
          <cell r="S68" t="str">
            <v>Private</v>
          </cell>
          <cell r="T68" t="str">
            <v xml:space="preserve"> </v>
          </cell>
          <cell r="U68" t="str">
            <v>4901600 BEAR R S OF BEAR R CITY</v>
          </cell>
          <cell r="V68">
            <v>4901600</v>
          </cell>
          <cell r="W68" t="str">
            <v>Bear River-2</v>
          </cell>
          <cell r="X68" t="str">
            <v>UT16010204-008_00</v>
          </cell>
          <cell r="Y68" t="str">
            <v>River/Stream</v>
          </cell>
          <cell r="Z68" t="str">
            <v>4901600 BEAR R S OF BEAR R CITY</v>
          </cell>
          <cell r="AA68" t="str">
            <v>River/Stream</v>
          </cell>
        </row>
        <row r="69">
          <cell r="A69">
            <v>4901700</v>
          </cell>
          <cell r="B69" t="str">
            <v>River/Stream</v>
          </cell>
          <cell r="C69" t="str">
            <v>2B  3B  3D  4</v>
          </cell>
          <cell r="D69" t="str">
            <v>BEAR R AT I-15 XING 2 MI NE OF HONEYVILLE</v>
          </cell>
          <cell r="E69">
            <v>16010204</v>
          </cell>
          <cell r="F69" t="str">
            <v>Box Elder</v>
          </cell>
          <cell r="G69" t="str">
            <v>Bear River</v>
          </cell>
          <cell r="H69" t="str">
            <v>Bear River</v>
          </cell>
          <cell r="I69">
            <v>407252</v>
          </cell>
          <cell r="J69">
            <v>4611694</v>
          </cell>
          <cell r="K69">
            <v>-112.113843136</v>
          </cell>
          <cell r="L69">
            <v>41.651598739000001</v>
          </cell>
          <cell r="M69" t="str">
            <v>Bear River-2</v>
          </cell>
          <cell r="N69" t="str">
            <v>UT16010204-008_00</v>
          </cell>
          <cell r="O69" t="str">
            <v>UT</v>
          </cell>
          <cell r="Q69">
            <v>0</v>
          </cell>
          <cell r="R69" t="str">
            <v xml:space="preserve"> </v>
          </cell>
          <cell r="S69" t="str">
            <v>Private</v>
          </cell>
          <cell r="T69" t="str">
            <v xml:space="preserve"> </v>
          </cell>
          <cell r="U69" t="str">
            <v>4901700 BEAR R AT I-15 XING 2 MI NE OF HONEYVILLE</v>
          </cell>
          <cell r="V69">
            <v>4901700</v>
          </cell>
          <cell r="W69" t="str">
            <v>Bear River-2</v>
          </cell>
          <cell r="X69" t="str">
            <v>UT16010204-008_00</v>
          </cell>
          <cell r="Y69" t="str">
            <v>River/Stream</v>
          </cell>
          <cell r="Z69" t="str">
            <v>4901700 BEAR R AT I-15 XING 2 MI NE OF HONEYVILLE</v>
          </cell>
          <cell r="AA69" t="str">
            <v>River/Stream</v>
          </cell>
        </row>
        <row r="70">
          <cell r="A70">
            <v>4901730</v>
          </cell>
          <cell r="B70" t="str">
            <v>River/Stream</v>
          </cell>
          <cell r="C70" t="str">
            <v>2B  3B  3D  4</v>
          </cell>
          <cell r="D70" t="str">
            <v>Bear River @ SR 102</v>
          </cell>
          <cell r="E70">
            <v>16010204</v>
          </cell>
          <cell r="F70" t="str">
            <v>Box Elder</v>
          </cell>
          <cell r="G70" t="str">
            <v>Bear River</v>
          </cell>
          <cell r="H70" t="str">
            <v>Bear River</v>
          </cell>
          <cell r="I70">
            <v>407074</v>
          </cell>
          <cell r="J70">
            <v>4618542</v>
          </cell>
          <cell r="K70">
            <v>-112.117046589</v>
          </cell>
          <cell r="L70">
            <v>41.713247353</v>
          </cell>
          <cell r="M70" t="str">
            <v>Bear River-2</v>
          </cell>
          <cell r="N70" t="str">
            <v>UT16010204-008_00</v>
          </cell>
          <cell r="O70" t="str">
            <v>UT</v>
          </cell>
          <cell r="Q70">
            <v>0</v>
          </cell>
          <cell r="R70" t="str">
            <v xml:space="preserve"> </v>
          </cell>
          <cell r="S70" t="str">
            <v>Private</v>
          </cell>
          <cell r="T70" t="str">
            <v xml:space="preserve"> </v>
          </cell>
          <cell r="U70" t="str">
            <v>4901730 Bear River @ SR 102</v>
          </cell>
          <cell r="V70">
            <v>4901730</v>
          </cell>
          <cell r="W70" t="str">
            <v>Bear River-2</v>
          </cell>
          <cell r="X70" t="str">
            <v>UT16010204-008_00</v>
          </cell>
          <cell r="Y70" t="str">
            <v>River/Stream</v>
          </cell>
          <cell r="Z70" t="str">
            <v>4901730 Bear River @ SR 102</v>
          </cell>
          <cell r="AA70" t="str">
            <v>River/Stream</v>
          </cell>
        </row>
        <row r="71">
          <cell r="A71">
            <v>4901790</v>
          </cell>
          <cell r="B71" t="str">
            <v>River/Stream</v>
          </cell>
          <cell r="C71" t="str">
            <v>2B  3B  3D  4</v>
          </cell>
          <cell r="D71" t="str">
            <v>BEAR R. AT HAMPTON'S FORD XING</v>
          </cell>
          <cell r="E71">
            <v>16010204</v>
          </cell>
          <cell r="F71" t="str">
            <v>Box Elder</v>
          </cell>
          <cell r="G71" t="str">
            <v>Bear River</v>
          </cell>
          <cell r="H71" t="str">
            <v>Bear River</v>
          </cell>
          <cell r="I71">
            <v>408071</v>
          </cell>
          <cell r="J71">
            <v>4626797</v>
          </cell>
          <cell r="K71">
            <v>-112.10633983</v>
          </cell>
          <cell r="L71">
            <v>41.787702627999998</v>
          </cell>
          <cell r="M71" t="str">
            <v>Bear River-2</v>
          </cell>
          <cell r="N71" t="str">
            <v>UT16010204-008_00</v>
          </cell>
          <cell r="O71" t="str">
            <v>UT</v>
          </cell>
          <cell r="Q71">
            <v>0</v>
          </cell>
          <cell r="R71" t="str">
            <v xml:space="preserve"> </v>
          </cell>
          <cell r="S71" t="str">
            <v>Private</v>
          </cell>
          <cell r="T71" t="str">
            <v xml:space="preserve"> </v>
          </cell>
          <cell r="U71" t="str">
            <v>4901790 BEAR R. AT HAMPTON'S FORD XING</v>
          </cell>
          <cell r="V71">
            <v>4901790</v>
          </cell>
          <cell r="W71" t="str">
            <v>Bear River-2</v>
          </cell>
          <cell r="X71" t="str">
            <v>UT16010204-008_00</v>
          </cell>
          <cell r="Y71" t="str">
            <v>River/Stream</v>
          </cell>
          <cell r="Z71" t="str">
            <v>4901790 BEAR R. AT HAMPTON'S FORD XING</v>
          </cell>
          <cell r="AA71" t="str">
            <v>River/Stream</v>
          </cell>
        </row>
        <row r="72">
          <cell r="A72">
            <v>4901930</v>
          </cell>
          <cell r="B72" t="str">
            <v>River/Stream</v>
          </cell>
          <cell r="C72" t="str">
            <v>2B  3B  3D  4</v>
          </cell>
          <cell r="D72" t="str">
            <v>HAMMOND MAIN CANAL AT BRIDGE ON ROAD TO HAMPTON'S FORD</v>
          </cell>
          <cell r="E72">
            <v>16010204</v>
          </cell>
          <cell r="F72" t="str">
            <v>Box Elder</v>
          </cell>
          <cell r="G72" t="str">
            <v>Bear River</v>
          </cell>
          <cell r="H72" t="str">
            <v>Bear River</v>
          </cell>
          <cell r="I72">
            <v>408390</v>
          </cell>
          <cell r="J72">
            <v>4626516</v>
          </cell>
          <cell r="K72">
            <v>-112.102458083</v>
          </cell>
          <cell r="L72">
            <v>41.785209033000001</v>
          </cell>
          <cell r="M72" t="str">
            <v>Middle Bear East</v>
          </cell>
          <cell r="N72" t="str">
            <v>UT16010204-007_00</v>
          </cell>
          <cell r="O72" t="str">
            <v>UT</v>
          </cell>
          <cell r="Q72">
            <v>0</v>
          </cell>
          <cell r="R72" t="str">
            <v xml:space="preserve"> </v>
          </cell>
          <cell r="S72" t="str">
            <v>Private</v>
          </cell>
          <cell r="T72" t="str">
            <v xml:space="preserve"> </v>
          </cell>
          <cell r="U72" t="str">
            <v>4901930 HAMMOND MAIN CANAL AT BRIDGE ON ROAD TO HAMPTON'S FORD</v>
          </cell>
          <cell r="V72">
            <v>4901930</v>
          </cell>
          <cell r="W72" t="str">
            <v>Middle Bear East</v>
          </cell>
          <cell r="X72" t="str">
            <v>UT16010204-007_00</v>
          </cell>
          <cell r="Y72" t="str">
            <v>River/Stream</v>
          </cell>
          <cell r="Z72" t="str">
            <v>4901930 HAMMOND MAIN CANAL AT BRIDGE ON ROAD TO HAMPTON'S FORD</v>
          </cell>
          <cell r="AA72" t="str">
            <v>River/Stream</v>
          </cell>
        </row>
        <row r="73">
          <cell r="A73">
            <v>4901940</v>
          </cell>
          <cell r="B73" t="str">
            <v>River/Stream</v>
          </cell>
          <cell r="C73" t="str">
            <v>2B   3C</v>
          </cell>
          <cell r="D73" t="str">
            <v>CORRINE CANAL @ U30 XING</v>
          </cell>
          <cell r="E73">
            <v>16010204</v>
          </cell>
          <cell r="F73" t="str">
            <v>Box Elder</v>
          </cell>
          <cell r="G73" t="str">
            <v>Bear River</v>
          </cell>
          <cell r="H73" t="str">
            <v>Bear River</v>
          </cell>
          <cell r="I73">
            <v>407154</v>
          </cell>
          <cell r="J73">
            <v>4627333</v>
          </cell>
          <cell r="K73">
            <v>-112.11745749000001</v>
          </cell>
          <cell r="L73">
            <v>41.79242266</v>
          </cell>
          <cell r="M73" t="str">
            <v>Malad River-2</v>
          </cell>
          <cell r="N73" t="str">
            <v>UT16010204-010_00</v>
          </cell>
          <cell r="O73" t="str">
            <v>UT</v>
          </cell>
          <cell r="Q73">
            <v>0</v>
          </cell>
          <cell r="R73" t="str">
            <v xml:space="preserve"> </v>
          </cell>
          <cell r="S73" t="str">
            <v>Private</v>
          </cell>
          <cell r="T73" t="str">
            <v xml:space="preserve"> </v>
          </cell>
          <cell r="U73" t="str">
            <v>4901940 CORRINE CANAL @ U30 XING</v>
          </cell>
          <cell r="V73">
            <v>4901940</v>
          </cell>
          <cell r="W73" t="str">
            <v>Malad River-2</v>
          </cell>
          <cell r="X73" t="str">
            <v>UT16010204-010_00</v>
          </cell>
          <cell r="Y73" t="str">
            <v>River/Stream</v>
          </cell>
          <cell r="Z73" t="str">
            <v>4901940 CORRINE CANAL @ U30 XING</v>
          </cell>
          <cell r="AA73" t="str">
            <v>River/Stream</v>
          </cell>
        </row>
        <row r="74">
          <cell r="A74">
            <v>4901950</v>
          </cell>
          <cell r="B74" t="str">
            <v>Canal Irrigation</v>
          </cell>
          <cell r="C74" t="str">
            <v>2B     3E 4</v>
          </cell>
          <cell r="D74" t="str">
            <v>WEST SIDE CANAL BL CUTLER RES</v>
          </cell>
          <cell r="E74">
            <v>16010204</v>
          </cell>
          <cell r="F74" t="str">
            <v>Box Elder</v>
          </cell>
          <cell r="G74" t="str">
            <v>Bear River</v>
          </cell>
          <cell r="H74" t="str">
            <v>Bear River</v>
          </cell>
          <cell r="I74">
            <v>411446</v>
          </cell>
          <cell r="J74">
            <v>4630888</v>
          </cell>
          <cell r="K74">
            <v>-112.06634034699999</v>
          </cell>
          <cell r="L74">
            <v>41.824927705</v>
          </cell>
          <cell r="M74" t="str">
            <v>Bear River-2</v>
          </cell>
          <cell r="N74" t="str">
            <v>UT16010204-008_00</v>
          </cell>
          <cell r="O74" t="str">
            <v>UT</v>
          </cell>
          <cell r="Q74">
            <v>0</v>
          </cell>
          <cell r="R74" t="str">
            <v xml:space="preserve"> </v>
          </cell>
          <cell r="S74" t="str">
            <v>Private</v>
          </cell>
          <cell r="T74" t="str">
            <v xml:space="preserve"> </v>
          </cell>
          <cell r="U74" t="str">
            <v>4901950 WEST SIDE CANAL BL CUTLER RES</v>
          </cell>
          <cell r="V74">
            <v>4901950</v>
          </cell>
          <cell r="W74" t="str">
            <v>Bear River-2</v>
          </cell>
          <cell r="X74" t="str">
            <v>UT16010204-008_00</v>
          </cell>
          <cell r="Y74" t="str">
            <v>Canal Irrigation</v>
          </cell>
          <cell r="Z74" t="str">
            <v>4901950 WEST SIDE CANAL BL CUTLER RES</v>
          </cell>
          <cell r="AA74" t="str">
            <v>Canal Irrigation</v>
          </cell>
        </row>
        <row r="75">
          <cell r="A75">
            <v>4901965</v>
          </cell>
          <cell r="B75" t="str">
            <v>River/Stream</v>
          </cell>
          <cell r="C75" t="str">
            <v>2B  3B  3D  4</v>
          </cell>
          <cell r="D75" t="str">
            <v>COTTONWOOD CK AB CNFL/ BEAR R</v>
          </cell>
          <cell r="E75">
            <v>16010204</v>
          </cell>
          <cell r="F75" t="str">
            <v>Box Elder</v>
          </cell>
          <cell r="G75" t="str">
            <v>Bear River</v>
          </cell>
          <cell r="H75" t="str">
            <v>Bear River</v>
          </cell>
          <cell r="I75">
            <v>409095</v>
          </cell>
          <cell r="J75">
            <v>4627432</v>
          </cell>
          <cell r="K75">
            <v>-112.0941157</v>
          </cell>
          <cell r="L75">
            <v>41.793539033999998</v>
          </cell>
          <cell r="M75" t="str">
            <v>Middle Bear East</v>
          </cell>
          <cell r="N75" t="str">
            <v>UT16010204-007_00</v>
          </cell>
          <cell r="O75" t="str">
            <v>UT</v>
          </cell>
          <cell r="Q75">
            <v>0</v>
          </cell>
          <cell r="R75" t="str">
            <v xml:space="preserve"> </v>
          </cell>
          <cell r="S75" t="str">
            <v>Private</v>
          </cell>
          <cell r="T75" t="str">
            <v xml:space="preserve"> </v>
          </cell>
          <cell r="U75" t="str">
            <v>4901965 COTTONWOOD CK AB CNFL/ BEAR R</v>
          </cell>
          <cell r="V75">
            <v>4901965</v>
          </cell>
          <cell r="W75" t="str">
            <v>Middle Bear East</v>
          </cell>
          <cell r="X75" t="str">
            <v>UT16010204-007_00</v>
          </cell>
          <cell r="Y75" t="str">
            <v>River/Stream</v>
          </cell>
          <cell r="Z75" t="str">
            <v>4901965 COTTONWOOD CK AB CNFL/ BEAR R</v>
          </cell>
          <cell r="AA75" t="str">
            <v>River/Stream</v>
          </cell>
        </row>
        <row r="76">
          <cell r="A76">
            <v>4901975</v>
          </cell>
          <cell r="B76" t="str">
            <v>River/Stream</v>
          </cell>
          <cell r="C76" t="str">
            <v>2B  3B  3D  4</v>
          </cell>
          <cell r="D76" t="str">
            <v>WILLOW CK BL BEAVER DAM TOWN AB N CUTLER DAM RD XING</v>
          </cell>
          <cell r="E76">
            <v>16010204</v>
          </cell>
          <cell r="F76" t="str">
            <v>Box Elder</v>
          </cell>
          <cell r="G76" t="str">
            <v>Bear River</v>
          </cell>
          <cell r="H76" t="str">
            <v>Bear River</v>
          </cell>
          <cell r="I76">
            <v>412074</v>
          </cell>
          <cell r="J76">
            <v>4629430</v>
          </cell>
          <cell r="K76">
            <v>-112.058563142</v>
          </cell>
          <cell r="L76">
            <v>41.811867761000002</v>
          </cell>
          <cell r="M76" t="str">
            <v>Middle Bear East</v>
          </cell>
          <cell r="N76" t="str">
            <v>UT16010204-007_00</v>
          </cell>
          <cell r="O76" t="str">
            <v>UT</v>
          </cell>
          <cell r="Q76">
            <v>0</v>
          </cell>
          <cell r="R76" t="str">
            <v xml:space="preserve"> </v>
          </cell>
          <cell r="S76" t="str">
            <v>Private</v>
          </cell>
          <cell r="T76" t="str">
            <v xml:space="preserve"> </v>
          </cell>
          <cell r="U76" t="str">
            <v>4901975 WILLOW CK BL BEAVER DAM TOWN AB N CUTLER DAM RD XING</v>
          </cell>
          <cell r="V76">
            <v>4901975</v>
          </cell>
          <cell r="W76" t="str">
            <v>Middle Bear East</v>
          </cell>
          <cell r="X76" t="str">
            <v>UT16010204-007_00</v>
          </cell>
          <cell r="Y76" t="str">
            <v>River/Stream</v>
          </cell>
          <cell r="Z76" t="str">
            <v>4901975 WILLOW CK BL BEAVER DAM TOWN AB N CUTLER DAM RD XING</v>
          </cell>
          <cell r="AA76" t="str">
            <v>River/Stream</v>
          </cell>
        </row>
        <row r="77">
          <cell r="A77">
            <v>4901980</v>
          </cell>
          <cell r="B77" t="str">
            <v>River/Stream</v>
          </cell>
          <cell r="C77" t="str">
            <v>2B  3B  3D  4</v>
          </cell>
          <cell r="D77" t="str">
            <v>BEAR R BL CUTLER RES AT UP L BRIDGE</v>
          </cell>
          <cell r="E77">
            <v>16010204</v>
          </cell>
          <cell r="F77" t="str">
            <v>Box Elder</v>
          </cell>
          <cell r="G77" t="str">
            <v>Bear River</v>
          </cell>
          <cell r="H77" t="str">
            <v>Bear River</v>
          </cell>
          <cell r="I77">
            <v>412381</v>
          </cell>
          <cell r="J77">
            <v>4631894</v>
          </cell>
          <cell r="K77">
            <v>-112.055231998</v>
          </cell>
          <cell r="L77">
            <v>41.834091104000002</v>
          </cell>
          <cell r="M77" t="str">
            <v>Bear River-2</v>
          </cell>
          <cell r="N77" t="str">
            <v>UT16010204-008_00</v>
          </cell>
          <cell r="O77" t="str">
            <v>UT</v>
          </cell>
          <cell r="Q77">
            <v>0</v>
          </cell>
          <cell r="R77" t="str">
            <v xml:space="preserve"> </v>
          </cell>
          <cell r="S77" t="str">
            <v>Private</v>
          </cell>
          <cell r="T77" t="str">
            <v xml:space="preserve"> </v>
          </cell>
          <cell r="U77" t="str">
            <v>4901980 BEAR R BL CUTLER RES AT UP L BRIDGE</v>
          </cell>
          <cell r="V77">
            <v>4901980</v>
          </cell>
          <cell r="W77" t="str">
            <v>Bear River-2</v>
          </cell>
          <cell r="X77" t="str">
            <v>UT16010204-008_00</v>
          </cell>
          <cell r="Y77" t="str">
            <v>River/Stream</v>
          </cell>
          <cell r="Z77" t="str">
            <v>4901980 BEAR R BL CUTLER RES AT UP L BRIDGE</v>
          </cell>
          <cell r="AA77" t="str">
            <v>River/Stream</v>
          </cell>
        </row>
        <row r="78">
          <cell r="A78">
            <v>4902000</v>
          </cell>
          <cell r="B78" t="str">
            <v>River/Stream</v>
          </cell>
          <cell r="C78" t="str">
            <v>2B   3C</v>
          </cell>
          <cell r="D78" t="str">
            <v>MALAD R S OF BEAR R CITY</v>
          </cell>
          <cell r="E78">
            <v>16010204</v>
          </cell>
          <cell r="F78" t="str">
            <v>Box Elder</v>
          </cell>
          <cell r="G78" t="str">
            <v>Bear River</v>
          </cell>
          <cell r="H78" t="str">
            <v>Bear River</v>
          </cell>
          <cell r="I78">
            <v>405919</v>
          </cell>
          <cell r="J78">
            <v>4605234</v>
          </cell>
          <cell r="K78">
            <v>-112.128833442</v>
          </cell>
          <cell r="L78">
            <v>41.593266923999998</v>
          </cell>
          <cell r="M78" t="str">
            <v>Malad River-1</v>
          </cell>
          <cell r="N78" t="str">
            <v>UT16010204-006_00</v>
          </cell>
          <cell r="O78" t="str">
            <v>UT</v>
          </cell>
          <cell r="Q78">
            <v>0</v>
          </cell>
          <cell r="R78" t="str">
            <v xml:space="preserve"> </v>
          </cell>
          <cell r="S78" t="str">
            <v>Private</v>
          </cell>
          <cell r="T78" t="str">
            <v xml:space="preserve"> </v>
          </cell>
          <cell r="U78" t="str">
            <v>4902000 MALAD R S OF BEAR R CITY</v>
          </cell>
          <cell r="V78">
            <v>4902000</v>
          </cell>
          <cell r="W78" t="str">
            <v>Malad River-1</v>
          </cell>
          <cell r="X78" t="str">
            <v>UT16010204-006_00</v>
          </cell>
          <cell r="Y78" t="str">
            <v>River/Stream</v>
          </cell>
          <cell r="Z78" t="str">
            <v>4902000 MALAD R S OF BEAR R CITY</v>
          </cell>
          <cell r="AA78" t="str">
            <v>River/Stream</v>
          </cell>
        </row>
        <row r="79">
          <cell r="A79">
            <v>4902030</v>
          </cell>
          <cell r="B79" t="str">
            <v>Facility Other</v>
          </cell>
          <cell r="C79" t="str">
            <v xml:space="preserve"> </v>
          </cell>
          <cell r="D79" t="str">
            <v>BEAR R CITY LAGOONS</v>
          </cell>
          <cell r="E79">
            <v>16010204</v>
          </cell>
          <cell r="F79" t="str">
            <v>Box Elder</v>
          </cell>
          <cell r="G79" t="str">
            <v>Bear River</v>
          </cell>
          <cell r="H79" t="str">
            <v>Bear River</v>
          </cell>
          <cell r="I79">
            <v>404722</v>
          </cell>
          <cell r="J79">
            <v>4605968</v>
          </cell>
          <cell r="K79">
            <v>-112.143309608</v>
          </cell>
          <cell r="L79">
            <v>41.599735064999997</v>
          </cell>
          <cell r="M79" t="str">
            <v xml:space="preserve"> </v>
          </cell>
          <cell r="N79" t="str">
            <v xml:space="preserve"> </v>
          </cell>
          <cell r="O79" t="str">
            <v>UT</v>
          </cell>
          <cell r="Q79">
            <v>0</v>
          </cell>
          <cell r="R79" t="str">
            <v xml:space="preserve"> </v>
          </cell>
          <cell r="S79" t="str">
            <v>Private</v>
          </cell>
          <cell r="T79" t="str">
            <v xml:space="preserve"> </v>
          </cell>
          <cell r="U79" t="str">
            <v>4902030 BEAR R CITY LAGOONS</v>
          </cell>
          <cell r="V79">
            <v>4902030</v>
          </cell>
          <cell r="W79" t="str">
            <v xml:space="preserve"> </v>
          </cell>
          <cell r="X79" t="str">
            <v xml:space="preserve"> </v>
          </cell>
          <cell r="Y79" t="str">
            <v>Facility Other</v>
          </cell>
          <cell r="Z79" t="str">
            <v>4902030 BEAR R CITY LAGOONS</v>
          </cell>
          <cell r="AA79" t="str">
            <v>Facility Other</v>
          </cell>
        </row>
        <row r="80">
          <cell r="A80">
            <v>4902040</v>
          </cell>
          <cell r="B80" t="str">
            <v>River/Stream</v>
          </cell>
          <cell r="C80" t="str">
            <v>2B   3C</v>
          </cell>
          <cell r="D80" t="str">
            <v>MALAD R AB BEAR R CITY LAGOONS</v>
          </cell>
          <cell r="E80">
            <v>16010204</v>
          </cell>
          <cell r="F80" t="str">
            <v>Box Elder</v>
          </cell>
          <cell r="G80" t="str">
            <v>Bear River</v>
          </cell>
          <cell r="H80" t="str">
            <v>Bear River</v>
          </cell>
          <cell r="I80">
            <v>404275</v>
          </cell>
          <cell r="J80">
            <v>4607014</v>
          </cell>
          <cell r="K80">
            <v>-112.148839548</v>
          </cell>
          <cell r="L80">
            <v>41.609101330000001</v>
          </cell>
          <cell r="M80" t="str">
            <v>Malad River-1</v>
          </cell>
          <cell r="N80" t="str">
            <v>UT16010204-006_00</v>
          </cell>
          <cell r="O80" t="str">
            <v>UT</v>
          </cell>
          <cell r="Q80">
            <v>0</v>
          </cell>
          <cell r="R80" t="str">
            <v xml:space="preserve"> </v>
          </cell>
          <cell r="S80" t="str">
            <v>Private</v>
          </cell>
          <cell r="T80" t="str">
            <v xml:space="preserve"> </v>
          </cell>
          <cell r="U80" t="str">
            <v>4902040 MALAD R AB BEAR R CITY LAGOONS</v>
          </cell>
          <cell r="V80">
            <v>4902040</v>
          </cell>
          <cell r="W80" t="str">
            <v>Malad River-1</v>
          </cell>
          <cell r="X80" t="str">
            <v>UT16010204-006_00</v>
          </cell>
          <cell r="Y80" t="str">
            <v>River/Stream</v>
          </cell>
          <cell r="Z80" t="str">
            <v>4902040 MALAD R AB BEAR R CITY LAGOONS</v>
          </cell>
          <cell r="AA80" t="str">
            <v>River/Stream</v>
          </cell>
        </row>
        <row r="81">
          <cell r="A81">
            <v>4902050</v>
          </cell>
          <cell r="B81" t="str">
            <v>River/Stream</v>
          </cell>
          <cell r="C81" t="str">
            <v>2B   3C</v>
          </cell>
          <cell r="D81" t="str">
            <v>Malad River at 6400 N Xing NW of Bear River City (UT09ST-137)</v>
          </cell>
          <cell r="E81">
            <v>16010204</v>
          </cell>
          <cell r="F81" t="str">
            <v>Box Elder</v>
          </cell>
          <cell r="G81" t="str">
            <v>Bear River</v>
          </cell>
          <cell r="H81" t="str">
            <v>Bear River</v>
          </cell>
          <cell r="I81">
            <v>402807</v>
          </cell>
          <cell r="J81">
            <v>4608663</v>
          </cell>
          <cell r="K81">
            <v>-112.166721829</v>
          </cell>
          <cell r="L81">
            <v>41.623773841000002</v>
          </cell>
          <cell r="M81" t="str">
            <v>Malad River-1</v>
          </cell>
          <cell r="N81" t="str">
            <v>UT16010204-006_00</v>
          </cell>
          <cell r="O81" t="str">
            <v>UT</v>
          </cell>
          <cell r="Q81">
            <v>0</v>
          </cell>
          <cell r="R81" t="str">
            <v xml:space="preserve"> </v>
          </cell>
          <cell r="S81" t="str">
            <v>Private</v>
          </cell>
          <cell r="T81" t="str">
            <v xml:space="preserve"> </v>
          </cell>
          <cell r="U81" t="str">
            <v>4902050 Malad River at 6400 N Xing NW of Bear River City (UT09ST-137)</v>
          </cell>
          <cell r="V81">
            <v>4902050</v>
          </cell>
          <cell r="W81" t="str">
            <v>Malad River-1</v>
          </cell>
          <cell r="X81" t="str">
            <v>UT16010204-006_00</v>
          </cell>
          <cell r="Y81" t="str">
            <v>River/Stream</v>
          </cell>
          <cell r="Z81" t="str">
            <v>4902050 Malad River at 6400 N Xing NW of Bear River City (UT09ST-137)</v>
          </cell>
          <cell r="AA81" t="str">
            <v>River/Stream</v>
          </cell>
        </row>
        <row r="82">
          <cell r="A82">
            <v>4902698</v>
          </cell>
          <cell r="B82" t="str">
            <v>River/Stream</v>
          </cell>
          <cell r="C82" t="str">
            <v>2B   3C</v>
          </cell>
          <cell r="D82" t="str">
            <v>Malad R BL Tremonton WWTP at 9600N</v>
          </cell>
          <cell r="E82">
            <v>16010204</v>
          </cell>
          <cell r="F82" t="str">
            <v>Box Elder</v>
          </cell>
          <cell r="G82" t="str">
            <v>Bear River</v>
          </cell>
          <cell r="H82" t="str">
            <v>Bear River</v>
          </cell>
          <cell r="I82">
            <v>403823</v>
          </cell>
          <cell r="J82">
            <v>4615270</v>
          </cell>
          <cell r="K82">
            <v>-112.155591074</v>
          </cell>
          <cell r="L82">
            <v>41.683395503</v>
          </cell>
          <cell r="M82" t="str">
            <v>Malad River-1</v>
          </cell>
          <cell r="N82" t="str">
            <v>UT16010204-006_00</v>
          </cell>
          <cell r="O82" t="str">
            <v>UT</v>
          </cell>
          <cell r="Q82">
            <v>0</v>
          </cell>
          <cell r="R82" t="str">
            <v xml:space="preserve"> </v>
          </cell>
          <cell r="S82" t="str">
            <v>Private</v>
          </cell>
          <cell r="T82" t="str">
            <v xml:space="preserve"> </v>
          </cell>
          <cell r="U82" t="str">
            <v>4902698 Malad R BL Tremonton WWTP at 9600N</v>
          </cell>
          <cell r="V82">
            <v>4902698</v>
          </cell>
          <cell r="W82" t="str">
            <v>Malad River-1</v>
          </cell>
          <cell r="X82" t="str">
            <v>UT16010204-006_00</v>
          </cell>
          <cell r="Y82" t="str">
            <v>River/Stream</v>
          </cell>
          <cell r="Z82" t="str">
            <v>4902698 Malad R BL Tremonton WWTP at 9600N</v>
          </cell>
          <cell r="AA82" t="str">
            <v>River/Stream</v>
          </cell>
        </row>
        <row r="83">
          <cell r="A83">
            <v>4902700</v>
          </cell>
          <cell r="B83" t="str">
            <v>River/Stream</v>
          </cell>
          <cell r="C83" t="str">
            <v>2B   3C</v>
          </cell>
          <cell r="D83" t="str">
            <v>MALAD R BL TREMONTON WWTP</v>
          </cell>
          <cell r="E83">
            <v>16010204</v>
          </cell>
          <cell r="F83" t="str">
            <v>Box Elder</v>
          </cell>
          <cell r="G83" t="str">
            <v>Bear River</v>
          </cell>
          <cell r="H83" t="str">
            <v>Bear River</v>
          </cell>
          <cell r="I83">
            <v>403342</v>
          </cell>
          <cell r="J83">
            <v>4616804</v>
          </cell>
          <cell r="K83">
            <v>-112.161617791</v>
          </cell>
          <cell r="L83">
            <v>41.697151384000001</v>
          </cell>
          <cell r="M83" t="str">
            <v>Malad River-1</v>
          </cell>
          <cell r="N83" t="str">
            <v>UT16010204-006_00</v>
          </cell>
          <cell r="O83" t="str">
            <v>UT</v>
          </cell>
          <cell r="Q83">
            <v>0</v>
          </cell>
          <cell r="R83" t="str">
            <v xml:space="preserve"> </v>
          </cell>
          <cell r="S83" t="str">
            <v>Private</v>
          </cell>
          <cell r="T83" t="str">
            <v xml:space="preserve"> </v>
          </cell>
          <cell r="U83" t="str">
            <v>4902700 MALAD R BL TREMONTON WWTP</v>
          </cell>
          <cell r="V83">
            <v>4902700</v>
          </cell>
          <cell r="W83" t="str">
            <v>Malad River-1</v>
          </cell>
          <cell r="X83" t="str">
            <v>UT16010204-006_00</v>
          </cell>
          <cell r="Y83" t="str">
            <v>River/Stream</v>
          </cell>
          <cell r="Z83" t="str">
            <v>4902700 MALAD R BL TREMONTON WWTP</v>
          </cell>
          <cell r="AA83" t="str">
            <v>River/Stream</v>
          </cell>
        </row>
        <row r="84">
          <cell r="A84">
            <v>4902710</v>
          </cell>
          <cell r="B84" t="str">
            <v>Facility Other</v>
          </cell>
          <cell r="C84" t="str">
            <v xml:space="preserve"> </v>
          </cell>
          <cell r="D84" t="str">
            <v>TREMONTON WWTP</v>
          </cell>
          <cell r="E84">
            <v>16010204</v>
          </cell>
          <cell r="F84" t="str">
            <v>Box Elder</v>
          </cell>
          <cell r="G84" t="str">
            <v>Bear River</v>
          </cell>
          <cell r="H84" t="str">
            <v>Bear River</v>
          </cell>
          <cell r="I84">
            <v>403344</v>
          </cell>
          <cell r="J84">
            <v>4616943</v>
          </cell>
          <cell r="K84">
            <v>-112.161616287</v>
          </cell>
          <cell r="L84">
            <v>41.698403362000001</v>
          </cell>
          <cell r="M84" t="str">
            <v xml:space="preserve"> </v>
          </cell>
          <cell r="N84" t="str">
            <v xml:space="preserve"> </v>
          </cell>
          <cell r="O84" t="str">
            <v>UT</v>
          </cell>
          <cell r="Q84">
            <v>0</v>
          </cell>
          <cell r="R84" t="str">
            <v xml:space="preserve"> </v>
          </cell>
          <cell r="S84" t="str">
            <v>Private</v>
          </cell>
          <cell r="T84" t="str">
            <v xml:space="preserve"> </v>
          </cell>
          <cell r="U84" t="str">
            <v>4902710 TREMONTON WWTP</v>
          </cell>
          <cell r="V84">
            <v>4902710</v>
          </cell>
          <cell r="W84" t="str">
            <v xml:space="preserve"> </v>
          </cell>
          <cell r="X84" t="str">
            <v xml:space="preserve"> </v>
          </cell>
          <cell r="Y84" t="str">
            <v>Facility Other</v>
          </cell>
          <cell r="Z84" t="str">
            <v>4902710 TREMONTON WWTP</v>
          </cell>
          <cell r="AA84" t="str">
            <v>Facility Other</v>
          </cell>
        </row>
        <row r="85">
          <cell r="A85">
            <v>4902715</v>
          </cell>
          <cell r="B85" t="str">
            <v>River/Stream</v>
          </cell>
          <cell r="C85" t="str">
            <v>2B   3C</v>
          </cell>
          <cell r="D85" t="str">
            <v>Malad R AB Tremonton WWTP Discharge</v>
          </cell>
          <cell r="E85">
            <v>16010204</v>
          </cell>
          <cell r="F85" t="str">
            <v>Box Elder</v>
          </cell>
          <cell r="G85" t="str">
            <v>Bear River</v>
          </cell>
          <cell r="H85" t="str">
            <v>Bear River</v>
          </cell>
          <cell r="I85">
            <v>403329</v>
          </cell>
          <cell r="J85">
            <v>4617036</v>
          </cell>
          <cell r="K85">
            <v>-112.161811597</v>
          </cell>
          <cell r="L85">
            <v>41.699239030999998</v>
          </cell>
          <cell r="M85" t="str">
            <v>Malad River-1</v>
          </cell>
          <cell r="N85" t="str">
            <v>UT16010204-006_00</v>
          </cell>
          <cell r="O85" t="str">
            <v>UT</v>
          </cell>
          <cell r="Q85">
            <v>0</v>
          </cell>
          <cell r="R85" t="str">
            <v xml:space="preserve"> </v>
          </cell>
          <cell r="S85" t="str">
            <v>Private</v>
          </cell>
          <cell r="T85" t="str">
            <v xml:space="preserve"> </v>
          </cell>
          <cell r="U85" t="str">
            <v>4902715 Malad R AB Tremonton WWTP Discharge</v>
          </cell>
          <cell r="V85">
            <v>4902715</v>
          </cell>
          <cell r="W85" t="str">
            <v>Malad River-1</v>
          </cell>
          <cell r="X85" t="str">
            <v>UT16010204-006_00</v>
          </cell>
          <cell r="Y85" t="str">
            <v>River/Stream</v>
          </cell>
          <cell r="Z85" t="str">
            <v>4902715 Malad R AB Tremonton WWTP Discharge</v>
          </cell>
          <cell r="AA85" t="str">
            <v>River/Stream</v>
          </cell>
        </row>
        <row r="86">
          <cell r="A86">
            <v>4902720</v>
          </cell>
          <cell r="B86" t="str">
            <v>River/Stream</v>
          </cell>
          <cell r="C86" t="str">
            <v>2B   3C</v>
          </cell>
          <cell r="D86" t="str">
            <v>MALAD R AB TREMONTON WWTP</v>
          </cell>
          <cell r="E86">
            <v>16010204</v>
          </cell>
          <cell r="F86" t="str">
            <v>Box Elder</v>
          </cell>
          <cell r="G86" t="str">
            <v>Bear River</v>
          </cell>
          <cell r="H86" t="str">
            <v>Bear River</v>
          </cell>
          <cell r="I86">
            <v>403417</v>
          </cell>
          <cell r="J86">
            <v>4618428</v>
          </cell>
          <cell r="K86">
            <v>-112.160979719</v>
          </cell>
          <cell r="L86">
            <v>41.711785065000001</v>
          </cell>
          <cell r="M86" t="str">
            <v>Malad River-1</v>
          </cell>
          <cell r="N86" t="str">
            <v>UT16010204-006_00</v>
          </cell>
          <cell r="O86" t="str">
            <v>UT</v>
          </cell>
          <cell r="Q86">
            <v>0</v>
          </cell>
          <cell r="R86" t="str">
            <v xml:space="preserve"> </v>
          </cell>
          <cell r="S86" t="str">
            <v>Private</v>
          </cell>
          <cell r="T86" t="str">
            <v xml:space="preserve"> </v>
          </cell>
          <cell r="U86" t="str">
            <v>4902720 MALAD R AB TREMONTON WWTP</v>
          </cell>
          <cell r="V86">
            <v>4902720</v>
          </cell>
          <cell r="W86" t="str">
            <v>Malad River-1</v>
          </cell>
          <cell r="X86" t="str">
            <v>UT16010204-006_00</v>
          </cell>
          <cell r="Y86" t="str">
            <v>River/Stream</v>
          </cell>
          <cell r="Z86" t="str">
            <v>4902720 MALAD R AB TREMONTON WWTP</v>
          </cell>
          <cell r="AA86" t="str">
            <v>River/Stream</v>
          </cell>
        </row>
        <row r="87">
          <cell r="A87">
            <v>4902740</v>
          </cell>
          <cell r="B87" t="str">
            <v>Facility Other</v>
          </cell>
          <cell r="C87" t="str">
            <v xml:space="preserve"> </v>
          </cell>
          <cell r="D87" t="str">
            <v>WESTON GRAIN CO</v>
          </cell>
          <cell r="E87">
            <v>16010204</v>
          </cell>
          <cell r="F87" t="str">
            <v>Box Elder</v>
          </cell>
          <cell r="G87" t="str">
            <v>Bear River</v>
          </cell>
          <cell r="H87" t="str">
            <v>Bear River</v>
          </cell>
          <cell r="I87">
            <v>402553</v>
          </cell>
          <cell r="J87">
            <v>4618326</v>
          </cell>
          <cell r="K87">
            <v>-112.17134670599999</v>
          </cell>
          <cell r="L87">
            <v>41.710761146000003</v>
          </cell>
          <cell r="M87" t="str">
            <v xml:space="preserve"> </v>
          </cell>
          <cell r="N87" t="str">
            <v xml:space="preserve"> </v>
          </cell>
          <cell r="O87" t="str">
            <v>UT</v>
          </cell>
          <cell r="Q87">
            <v>0</v>
          </cell>
          <cell r="R87" t="str">
            <v xml:space="preserve"> </v>
          </cell>
          <cell r="S87" t="str">
            <v>Private</v>
          </cell>
          <cell r="T87" t="str">
            <v xml:space="preserve"> </v>
          </cell>
          <cell r="U87" t="str">
            <v>4902740 WESTON GRAIN CO</v>
          </cell>
          <cell r="V87">
            <v>4902740</v>
          </cell>
          <cell r="W87" t="str">
            <v xml:space="preserve"> </v>
          </cell>
          <cell r="X87" t="str">
            <v xml:space="preserve"> </v>
          </cell>
          <cell r="Y87" t="str">
            <v>Facility Other</v>
          </cell>
          <cell r="Z87" t="str">
            <v>4902740 WESTON GRAIN CO</v>
          </cell>
          <cell r="AA87" t="str">
            <v>Facility Other</v>
          </cell>
        </row>
        <row r="88">
          <cell r="A88">
            <v>4902780</v>
          </cell>
          <cell r="B88" t="str">
            <v>Canal Drainage</v>
          </cell>
          <cell r="C88" t="str">
            <v>2B     3E</v>
          </cell>
          <cell r="D88" t="str">
            <v>TREMONTON LAND DRAIN #3-500 FT S OF 790 FACTORY ST</v>
          </cell>
          <cell r="E88">
            <v>16010204</v>
          </cell>
          <cell r="F88" t="str">
            <v>Box Elder</v>
          </cell>
          <cell r="G88" t="str">
            <v>Bear River</v>
          </cell>
          <cell r="H88" t="str">
            <v>Bear River</v>
          </cell>
          <cell r="I88">
            <v>404400</v>
          </cell>
          <cell r="J88">
            <v>4621571</v>
          </cell>
          <cell r="K88">
            <v>-112.14967036100001</v>
          </cell>
          <cell r="L88">
            <v>41.740207429000002</v>
          </cell>
          <cell r="M88" t="str">
            <v>Malad River-2</v>
          </cell>
          <cell r="N88" t="str">
            <v>UT16010204-010_00</v>
          </cell>
          <cell r="O88" t="str">
            <v>UT</v>
          </cell>
          <cell r="Q88">
            <v>0</v>
          </cell>
          <cell r="R88" t="str">
            <v xml:space="preserve"> </v>
          </cell>
          <cell r="S88" t="str">
            <v>Private</v>
          </cell>
          <cell r="T88" t="str">
            <v xml:space="preserve"> </v>
          </cell>
          <cell r="U88" t="str">
            <v>4902780 TREMONTON LAND DRAIN #3-500 FT S OF 790 FACTORY ST</v>
          </cell>
          <cell r="V88">
            <v>4902780</v>
          </cell>
          <cell r="W88" t="str">
            <v>Malad River-2</v>
          </cell>
          <cell r="X88" t="str">
            <v>UT16010204-010_00</v>
          </cell>
          <cell r="Y88" t="str">
            <v>Canal Drainage</v>
          </cell>
          <cell r="Z88" t="str">
            <v>4902780 TREMONTON LAND DRAIN #3-500 FT S OF 790 FACTORY ST</v>
          </cell>
          <cell r="AA88" t="str">
            <v>Canal Drainage</v>
          </cell>
        </row>
        <row r="89">
          <cell r="A89">
            <v>4902820</v>
          </cell>
          <cell r="B89" t="str">
            <v>River/Stream</v>
          </cell>
          <cell r="C89" t="str">
            <v>2B   3C</v>
          </cell>
          <cell r="D89" t="str">
            <v>MALAD R BL U/I SUGAR AT CR XING</v>
          </cell>
          <cell r="E89">
            <v>16010204</v>
          </cell>
          <cell r="F89" t="str">
            <v>Box Elder</v>
          </cell>
          <cell r="G89" t="str">
            <v>Bear River</v>
          </cell>
          <cell r="H89" t="str">
            <v>Bear River</v>
          </cell>
          <cell r="I89">
            <v>404287</v>
          </cell>
          <cell r="J89">
            <v>4620061</v>
          </cell>
          <cell r="K89">
            <v>-112.150786247</v>
          </cell>
          <cell r="L89">
            <v>41.726595873000001</v>
          </cell>
          <cell r="M89" t="str">
            <v>Malad River-1</v>
          </cell>
          <cell r="N89" t="str">
            <v>UT16010204-006_00</v>
          </cell>
          <cell r="O89" t="str">
            <v>UT</v>
          </cell>
          <cell r="Q89">
            <v>0</v>
          </cell>
          <cell r="R89" t="str">
            <v xml:space="preserve"> </v>
          </cell>
          <cell r="S89" t="str">
            <v>Private</v>
          </cell>
          <cell r="T89" t="str">
            <v xml:space="preserve"> </v>
          </cell>
          <cell r="U89" t="str">
            <v>4902820 MALAD R BL U/I SUGAR AT CR XING</v>
          </cell>
          <cell r="V89">
            <v>4902820</v>
          </cell>
          <cell r="W89" t="str">
            <v>Malad River-1</v>
          </cell>
          <cell r="X89" t="str">
            <v>UT16010204-006_00</v>
          </cell>
          <cell r="Y89" t="str">
            <v>River/Stream</v>
          </cell>
          <cell r="Z89" t="str">
            <v>4902820 MALAD R BL U/I SUGAR AT CR XING</v>
          </cell>
          <cell r="AA89" t="str">
            <v>River/Stream</v>
          </cell>
        </row>
        <row r="90">
          <cell r="A90">
            <v>4902830</v>
          </cell>
          <cell r="B90" t="str">
            <v>Facility Other</v>
          </cell>
          <cell r="C90" t="str">
            <v xml:space="preserve"> </v>
          </cell>
          <cell r="D90" t="str">
            <v>U/I GARLAND OUTFALL AT PARSHALL FLUME</v>
          </cell>
          <cell r="E90">
            <v>16010204</v>
          </cell>
          <cell r="F90" t="str">
            <v>Box Elder</v>
          </cell>
          <cell r="G90" t="str">
            <v>Bear River</v>
          </cell>
          <cell r="H90" t="str">
            <v>Bear River</v>
          </cell>
          <cell r="I90">
            <v>404578</v>
          </cell>
          <cell r="J90">
            <v>4621106</v>
          </cell>
          <cell r="K90">
            <v>-112.14745562500001</v>
          </cell>
          <cell r="L90">
            <v>41.736041374999999</v>
          </cell>
          <cell r="M90" t="str">
            <v xml:space="preserve"> </v>
          </cell>
          <cell r="N90" t="str">
            <v xml:space="preserve"> </v>
          </cell>
          <cell r="O90" t="str">
            <v>UT</v>
          </cell>
          <cell r="Q90">
            <v>0</v>
          </cell>
          <cell r="R90" t="str">
            <v xml:space="preserve"> </v>
          </cell>
          <cell r="S90" t="str">
            <v>Private</v>
          </cell>
          <cell r="T90" t="str">
            <v xml:space="preserve"> </v>
          </cell>
          <cell r="U90" t="str">
            <v>4902830 U/I GARLAND OUTFALL AT PARSHALL FLUME</v>
          </cell>
          <cell r="V90">
            <v>4902830</v>
          </cell>
          <cell r="W90" t="str">
            <v xml:space="preserve"> </v>
          </cell>
          <cell r="X90" t="str">
            <v xml:space="preserve"> </v>
          </cell>
          <cell r="Y90" t="str">
            <v>Facility Other</v>
          </cell>
          <cell r="Z90" t="str">
            <v>4902830 U/I GARLAND OUTFALL AT PARSHALL FLUME</v>
          </cell>
          <cell r="AA90" t="str">
            <v>Facility Other</v>
          </cell>
        </row>
        <row r="91">
          <cell r="A91">
            <v>4902840</v>
          </cell>
          <cell r="B91" t="str">
            <v>River/Stream</v>
          </cell>
          <cell r="C91" t="str">
            <v>2B   3C</v>
          </cell>
          <cell r="D91" t="str">
            <v>MALAD R AB U/I SUGAR AT U82 XING (UT09ST-109)</v>
          </cell>
          <cell r="E91">
            <v>16010204</v>
          </cell>
          <cell r="F91" t="str">
            <v>Box Elder</v>
          </cell>
          <cell r="G91" t="str">
            <v>Bear River</v>
          </cell>
          <cell r="H91" t="str">
            <v>Bear River</v>
          </cell>
          <cell r="I91">
            <v>404871</v>
          </cell>
          <cell r="J91">
            <v>4621682</v>
          </cell>
          <cell r="K91">
            <v>-112.144025024</v>
          </cell>
          <cell r="L91">
            <v>41.741263543000002</v>
          </cell>
          <cell r="M91" t="str">
            <v>Malad River-1</v>
          </cell>
          <cell r="N91" t="str">
            <v>UT16010204-006_00</v>
          </cell>
          <cell r="O91" t="str">
            <v>UT</v>
          </cell>
          <cell r="Q91">
            <v>0</v>
          </cell>
          <cell r="R91" t="str">
            <v xml:space="preserve"> </v>
          </cell>
          <cell r="S91" t="str">
            <v>Private</v>
          </cell>
          <cell r="T91" t="str">
            <v xml:space="preserve"> </v>
          </cell>
          <cell r="U91" t="str">
            <v>4902840 MALAD R AB U/I SUGAR AT U82 XING (UT09ST-109)</v>
          </cell>
          <cell r="V91">
            <v>4902840</v>
          </cell>
          <cell r="W91" t="str">
            <v>Malad River-1</v>
          </cell>
          <cell r="X91" t="str">
            <v>UT16010204-006_00</v>
          </cell>
          <cell r="Y91" t="str">
            <v>River/Stream</v>
          </cell>
          <cell r="Z91" t="str">
            <v>4902840 MALAD R AB U/I SUGAR AT U82 XING (UT09ST-109)</v>
          </cell>
          <cell r="AA91" t="str">
            <v>River/Stream</v>
          </cell>
        </row>
        <row r="92">
          <cell r="A92">
            <v>4902860</v>
          </cell>
          <cell r="B92" t="str">
            <v>Facility Other</v>
          </cell>
          <cell r="C92" t="str">
            <v xml:space="preserve"> </v>
          </cell>
          <cell r="D92" t="str">
            <v>U &amp; I ASH POND OUTFALL</v>
          </cell>
          <cell r="E92">
            <v>16010204</v>
          </cell>
          <cell r="F92" t="str">
            <v>Box Elder</v>
          </cell>
          <cell r="G92" t="str">
            <v>Bear River</v>
          </cell>
          <cell r="H92" t="str">
            <v>Bear River</v>
          </cell>
          <cell r="I92">
            <v>404443</v>
          </cell>
          <cell r="J92">
            <v>4621385</v>
          </cell>
          <cell r="K92">
            <v>-112.14912348599999</v>
          </cell>
          <cell r="L92">
            <v>41.738537622000003</v>
          </cell>
          <cell r="M92" t="str">
            <v xml:space="preserve"> </v>
          </cell>
          <cell r="N92" t="str">
            <v xml:space="preserve"> </v>
          </cell>
          <cell r="O92" t="str">
            <v>UT</v>
          </cell>
          <cell r="Q92">
            <v>0</v>
          </cell>
          <cell r="R92" t="str">
            <v xml:space="preserve"> </v>
          </cell>
          <cell r="S92" t="str">
            <v>Private</v>
          </cell>
          <cell r="T92" t="str">
            <v xml:space="preserve"> </v>
          </cell>
          <cell r="U92" t="str">
            <v>4902860 U &amp; I ASH POND OUTFALL</v>
          </cell>
          <cell r="V92">
            <v>4902860</v>
          </cell>
          <cell r="W92" t="str">
            <v xml:space="preserve"> </v>
          </cell>
          <cell r="X92" t="str">
            <v xml:space="preserve"> </v>
          </cell>
          <cell r="Y92" t="str">
            <v>Facility Other</v>
          </cell>
          <cell r="Z92" t="str">
            <v>4902860 U &amp; I ASH POND OUTFALL</v>
          </cell>
          <cell r="AA92" t="str">
            <v>Facility Other</v>
          </cell>
        </row>
        <row r="93">
          <cell r="A93">
            <v>4902900</v>
          </cell>
          <cell r="B93" t="str">
            <v>River/Stream</v>
          </cell>
          <cell r="C93" t="str">
            <v>2B   3C</v>
          </cell>
          <cell r="D93" t="str">
            <v>Malad River S of Plymouth at SR13/U191 xing (UT09ST-157)</v>
          </cell>
          <cell r="E93">
            <v>16010204</v>
          </cell>
          <cell r="F93" t="str">
            <v>Box Elder</v>
          </cell>
          <cell r="G93" t="str">
            <v>Bear River</v>
          </cell>
          <cell r="H93" t="str">
            <v>Bear River</v>
          </cell>
          <cell r="I93">
            <v>404737</v>
          </cell>
          <cell r="J93">
            <v>4632473</v>
          </cell>
          <cell r="K93">
            <v>-112.14736790800001</v>
          </cell>
          <cell r="L93">
            <v>41.838422510999997</v>
          </cell>
          <cell r="M93" t="str">
            <v>Malad River-1</v>
          </cell>
          <cell r="N93" t="str">
            <v>UT16010204-006_00</v>
          </cell>
          <cell r="O93" t="str">
            <v>UT</v>
          </cell>
          <cell r="Q93">
            <v>0</v>
          </cell>
          <cell r="R93" t="str">
            <v xml:space="preserve"> </v>
          </cell>
          <cell r="S93" t="str">
            <v>Private</v>
          </cell>
          <cell r="T93" t="str">
            <v xml:space="preserve"> </v>
          </cell>
          <cell r="U93" t="str">
            <v>4902900 Malad River S of Plymouth at SR13/U191 xing (UT09ST-157)</v>
          </cell>
          <cell r="V93">
            <v>4902900</v>
          </cell>
          <cell r="W93" t="str">
            <v>Malad River-1</v>
          </cell>
          <cell r="X93" t="str">
            <v>UT16010204-006_00</v>
          </cell>
          <cell r="Y93" t="str">
            <v>River/Stream</v>
          </cell>
          <cell r="Z93" t="str">
            <v>4902900 Malad River S of Plymouth at SR13/U191 xing (UT09ST-157)</v>
          </cell>
          <cell r="AA93" t="str">
            <v>River/Stream</v>
          </cell>
        </row>
        <row r="94">
          <cell r="A94">
            <v>4902910</v>
          </cell>
          <cell r="B94" t="str">
            <v>River/Stream</v>
          </cell>
          <cell r="C94" t="str">
            <v>2B   3C</v>
          </cell>
          <cell r="D94" t="str">
            <v>MALAD R BL NUCOR STEEL ON CR W OF PLYMOUTH</v>
          </cell>
          <cell r="E94">
            <v>16010204</v>
          </cell>
          <cell r="F94" t="str">
            <v>Box Elder</v>
          </cell>
          <cell r="G94" t="str">
            <v>Bear River</v>
          </cell>
          <cell r="H94" t="str">
            <v>Bear River</v>
          </cell>
          <cell r="I94">
            <v>402059</v>
          </cell>
          <cell r="J94">
            <v>4636193</v>
          </cell>
          <cell r="K94">
            <v>-112.18023158299999</v>
          </cell>
          <cell r="L94">
            <v>41.871594350000002</v>
          </cell>
          <cell r="M94" t="str">
            <v>Malad River-1</v>
          </cell>
          <cell r="N94" t="str">
            <v>UT16010204-006_00</v>
          </cell>
          <cell r="O94" t="str">
            <v>UT</v>
          </cell>
          <cell r="Q94">
            <v>0</v>
          </cell>
          <cell r="R94" t="str">
            <v xml:space="preserve"> </v>
          </cell>
          <cell r="S94" t="str">
            <v>Private</v>
          </cell>
          <cell r="T94" t="str">
            <v xml:space="preserve"> </v>
          </cell>
          <cell r="U94" t="str">
            <v>4902910 MALAD R BL NUCOR STEEL ON CR W OF PLYMOUTH</v>
          </cell>
          <cell r="V94">
            <v>4902910</v>
          </cell>
          <cell r="W94" t="str">
            <v>Malad River-1</v>
          </cell>
          <cell r="X94" t="str">
            <v>UT16010204-006_00</v>
          </cell>
          <cell r="Y94" t="str">
            <v>River/Stream</v>
          </cell>
          <cell r="Z94" t="str">
            <v>4902910 MALAD R BL NUCOR STEEL ON CR W OF PLYMOUTH</v>
          </cell>
          <cell r="AA94" t="str">
            <v>River/Stream</v>
          </cell>
        </row>
        <row r="95">
          <cell r="A95">
            <v>4902920</v>
          </cell>
          <cell r="B95" t="str">
            <v>Facility Other</v>
          </cell>
          <cell r="C95" t="str">
            <v xml:space="preserve"> </v>
          </cell>
          <cell r="D95" t="str">
            <v>NUCOR STEEL AT PLYMOUTH OUTFALL</v>
          </cell>
          <cell r="E95">
            <v>16010204</v>
          </cell>
          <cell r="F95" t="str">
            <v>Box Elder</v>
          </cell>
          <cell r="G95" t="str">
            <v>Bear River</v>
          </cell>
          <cell r="H95" t="str">
            <v>Bear River</v>
          </cell>
          <cell r="I95">
            <v>400076</v>
          </cell>
          <cell r="J95">
            <v>4637855</v>
          </cell>
          <cell r="K95">
            <v>-112.204403575</v>
          </cell>
          <cell r="L95">
            <v>41.886312402000001</v>
          </cell>
          <cell r="M95" t="str">
            <v xml:space="preserve"> </v>
          </cell>
          <cell r="N95" t="str">
            <v xml:space="preserve"> </v>
          </cell>
          <cell r="O95" t="str">
            <v>UT</v>
          </cell>
          <cell r="Q95">
            <v>0</v>
          </cell>
          <cell r="R95" t="str">
            <v xml:space="preserve"> </v>
          </cell>
          <cell r="S95" t="str">
            <v>Private</v>
          </cell>
          <cell r="T95" t="str">
            <v xml:space="preserve"> </v>
          </cell>
          <cell r="U95" t="str">
            <v>4902920 NUCOR STEEL AT PLYMOUTH OUTFALL</v>
          </cell>
          <cell r="V95">
            <v>4902920</v>
          </cell>
          <cell r="W95" t="str">
            <v xml:space="preserve"> </v>
          </cell>
          <cell r="X95" t="str">
            <v xml:space="preserve"> </v>
          </cell>
          <cell r="Y95" t="str">
            <v>Facility Other</v>
          </cell>
          <cell r="Z95" t="str">
            <v>4902920 NUCOR STEEL AT PLYMOUTH OUTFALL</v>
          </cell>
          <cell r="AA95" t="str">
            <v>Facility Other</v>
          </cell>
        </row>
        <row r="96">
          <cell r="A96">
            <v>4902940</v>
          </cell>
          <cell r="B96" t="str">
            <v>River/Stream</v>
          </cell>
          <cell r="C96" t="str">
            <v>2B   3C</v>
          </cell>
          <cell r="D96" t="str">
            <v>MALAD RIVER EAST OF PORTAGE</v>
          </cell>
          <cell r="E96">
            <v>16010204</v>
          </cell>
          <cell r="F96" t="str">
            <v>Box Elder</v>
          </cell>
          <cell r="G96" t="str">
            <v>Bear River</v>
          </cell>
          <cell r="H96" t="str">
            <v>Bear River</v>
          </cell>
          <cell r="I96">
            <v>399250</v>
          </cell>
          <cell r="J96">
            <v>4647861</v>
          </cell>
          <cell r="K96">
            <v>-112.216067774</v>
          </cell>
          <cell r="L96">
            <v>41.976309055000002</v>
          </cell>
          <cell r="M96" t="str">
            <v>Malad River-1</v>
          </cell>
          <cell r="N96" t="str">
            <v>UT16010204-006_00</v>
          </cell>
          <cell r="O96" t="str">
            <v>UT</v>
          </cell>
          <cell r="Q96">
            <v>0</v>
          </cell>
          <cell r="R96" t="str">
            <v xml:space="preserve"> </v>
          </cell>
          <cell r="S96" t="str">
            <v>Private</v>
          </cell>
          <cell r="T96" t="str">
            <v xml:space="preserve"> </v>
          </cell>
          <cell r="U96" t="str">
            <v>4902940 MALAD RIVER EAST OF PORTAGE</v>
          </cell>
          <cell r="V96">
            <v>4902940</v>
          </cell>
          <cell r="W96" t="str">
            <v>Malad River-1</v>
          </cell>
          <cell r="X96" t="str">
            <v>UT16010204-006_00</v>
          </cell>
          <cell r="Y96" t="str">
            <v>River/Stream</v>
          </cell>
          <cell r="Z96" t="str">
            <v>4902940 MALAD RIVER EAST OF PORTAGE</v>
          </cell>
          <cell r="AA96" t="str">
            <v>River/Stream</v>
          </cell>
        </row>
        <row r="97">
          <cell r="A97">
            <v>4903030</v>
          </cell>
          <cell r="B97" t="str">
            <v>River/Stream</v>
          </cell>
          <cell r="C97" t="str">
            <v>2B 3A     4</v>
          </cell>
          <cell r="D97" t="str">
            <v>NEWTON CK AT QUIGLEY XING 2 BLOCKS NORTH OF U23</v>
          </cell>
          <cell r="E97">
            <v>16010202</v>
          </cell>
          <cell r="F97" t="str">
            <v>Cache</v>
          </cell>
          <cell r="G97" t="str">
            <v>Bear River</v>
          </cell>
          <cell r="H97" t="str">
            <v>Bear River</v>
          </cell>
          <cell r="I97">
            <v>418596</v>
          </cell>
          <cell r="J97">
            <v>4635522</v>
          </cell>
          <cell r="K97">
            <v>-111.980892209</v>
          </cell>
          <cell r="L97">
            <v>41.867426561999999</v>
          </cell>
          <cell r="M97" t="str">
            <v>Newton Creek</v>
          </cell>
          <cell r="N97" t="str">
            <v>UT16010202-002_00</v>
          </cell>
          <cell r="O97" t="str">
            <v>UT</v>
          </cell>
          <cell r="Q97">
            <v>0</v>
          </cell>
          <cell r="R97" t="str">
            <v xml:space="preserve"> </v>
          </cell>
          <cell r="S97" t="str">
            <v>Private</v>
          </cell>
          <cell r="T97" t="str">
            <v xml:space="preserve"> </v>
          </cell>
          <cell r="U97" t="str">
            <v>4903030 NEWTON CK AT QUIGLEY XING 2 BLOCKS NORTH OF U23</v>
          </cell>
          <cell r="V97">
            <v>4903030</v>
          </cell>
          <cell r="W97" t="str">
            <v>Newton Creek</v>
          </cell>
          <cell r="X97" t="str">
            <v>UT16010202-002_00</v>
          </cell>
          <cell r="Y97" t="str">
            <v>River/Stream</v>
          </cell>
          <cell r="Z97" t="str">
            <v>4903030 NEWTON CK AT QUIGLEY XING 2 BLOCKS NORTH OF U23</v>
          </cell>
          <cell r="AA97" t="str">
            <v>River/Stream</v>
          </cell>
        </row>
        <row r="98">
          <cell r="A98">
            <v>4903040</v>
          </cell>
          <cell r="B98" t="str">
            <v>River/Stream</v>
          </cell>
          <cell r="C98" t="str">
            <v>2B 3A     4</v>
          </cell>
          <cell r="D98" t="str">
            <v>NEWTON CK 5 BLOCKS NORTH OF U23 XING</v>
          </cell>
          <cell r="E98">
            <v>16010202</v>
          </cell>
          <cell r="F98" t="str">
            <v>Cache</v>
          </cell>
          <cell r="G98" t="str">
            <v>Bear River</v>
          </cell>
          <cell r="H98" t="str">
            <v>Bear River</v>
          </cell>
          <cell r="I98">
            <v>418303</v>
          </cell>
          <cell r="J98">
            <v>4636130</v>
          </cell>
          <cell r="K98">
            <v>-111.984506282</v>
          </cell>
          <cell r="L98">
            <v>41.872871725000003</v>
          </cell>
          <cell r="M98" t="str">
            <v>Newton Creek</v>
          </cell>
          <cell r="N98" t="str">
            <v>UT16010202-002_00</v>
          </cell>
          <cell r="O98" t="str">
            <v>UT</v>
          </cell>
          <cell r="Q98">
            <v>0</v>
          </cell>
          <cell r="R98" t="str">
            <v xml:space="preserve"> </v>
          </cell>
          <cell r="S98" t="str">
            <v>Private</v>
          </cell>
          <cell r="T98" t="str">
            <v xml:space="preserve"> </v>
          </cell>
          <cell r="U98" t="str">
            <v>4903040 NEWTON CK 5 BLOCKS NORTH OF U23 XING</v>
          </cell>
          <cell r="V98">
            <v>4903040</v>
          </cell>
          <cell r="W98" t="str">
            <v>Newton Creek</v>
          </cell>
          <cell r="X98" t="str">
            <v>UT16010202-002_00</v>
          </cell>
          <cell r="Y98" t="str">
            <v>River/Stream</v>
          </cell>
          <cell r="Z98" t="str">
            <v>4903040 NEWTON CK 5 BLOCKS NORTH OF U23 XING</v>
          </cell>
          <cell r="AA98" t="str">
            <v>River/Stream</v>
          </cell>
        </row>
        <row r="99">
          <cell r="A99">
            <v>4903050</v>
          </cell>
          <cell r="B99" t="str">
            <v>River/Stream</v>
          </cell>
          <cell r="C99" t="str">
            <v>2B  3B  3D  4</v>
          </cell>
          <cell r="D99" t="str">
            <v>THE SLOUGH 1 BLOCK SOUTH OF U23 XING</v>
          </cell>
          <cell r="E99">
            <v>16010202</v>
          </cell>
          <cell r="F99" t="str">
            <v>Cache</v>
          </cell>
          <cell r="G99" t="str">
            <v>Bear River</v>
          </cell>
          <cell r="H99" t="str">
            <v>Bear River</v>
          </cell>
          <cell r="I99">
            <v>417201</v>
          </cell>
          <cell r="J99">
            <v>4634755</v>
          </cell>
          <cell r="K99">
            <v>-111.997591691</v>
          </cell>
          <cell r="L99">
            <v>41.860374548999999</v>
          </cell>
          <cell r="M99" t="str">
            <v>The Slough</v>
          </cell>
          <cell r="N99" t="str">
            <v>UT16010202-014_00</v>
          </cell>
          <cell r="O99" t="str">
            <v>UT</v>
          </cell>
          <cell r="Q99">
            <v>0</v>
          </cell>
          <cell r="R99" t="str">
            <v xml:space="preserve"> </v>
          </cell>
          <cell r="S99" t="str">
            <v>Private</v>
          </cell>
          <cell r="T99" t="str">
            <v xml:space="preserve"> </v>
          </cell>
          <cell r="U99" t="str">
            <v>4903050 THE SLOUGH 1 BLOCK SOUTH OF U23 XING</v>
          </cell>
          <cell r="V99">
            <v>4903050</v>
          </cell>
          <cell r="W99" t="str">
            <v>The Slough</v>
          </cell>
          <cell r="X99" t="str">
            <v>UT16010202-014_00</v>
          </cell>
          <cell r="Y99" t="str">
            <v>River/Stream</v>
          </cell>
          <cell r="Z99" t="str">
            <v>4903050 THE SLOUGH 1 BLOCK SOUTH OF U23 XING</v>
          </cell>
          <cell r="AA99" t="str">
            <v>River/Stream</v>
          </cell>
        </row>
        <row r="100">
          <cell r="A100">
            <v>4903060</v>
          </cell>
          <cell r="B100" t="str">
            <v>River/Stream</v>
          </cell>
          <cell r="C100" t="str">
            <v>2B  3B  3D  4</v>
          </cell>
          <cell r="D100" t="str">
            <v>THE SLOUGH 2 BLOCKS SOUTH OF U23 XING</v>
          </cell>
          <cell r="E100">
            <v>16010202</v>
          </cell>
          <cell r="F100" t="str">
            <v>Cache</v>
          </cell>
          <cell r="G100" t="str">
            <v>Bear River</v>
          </cell>
          <cell r="H100" t="str">
            <v>Bear River</v>
          </cell>
          <cell r="I100">
            <v>417152</v>
          </cell>
          <cell r="J100">
            <v>4634527</v>
          </cell>
          <cell r="K100">
            <v>-111.998150041</v>
          </cell>
          <cell r="L100">
            <v>41.858316160999998</v>
          </cell>
          <cell r="M100" t="str">
            <v>The Slough</v>
          </cell>
          <cell r="N100" t="str">
            <v>UT16010202-014_00</v>
          </cell>
          <cell r="O100" t="str">
            <v>UT</v>
          </cell>
          <cell r="Q100">
            <v>0</v>
          </cell>
          <cell r="R100" t="str">
            <v xml:space="preserve"> </v>
          </cell>
          <cell r="S100" t="str">
            <v>Private</v>
          </cell>
          <cell r="T100" t="str">
            <v xml:space="preserve"> </v>
          </cell>
          <cell r="U100" t="str">
            <v>4903060 THE SLOUGH 2 BLOCKS SOUTH OF U23 XING</v>
          </cell>
          <cell r="V100">
            <v>4903060</v>
          </cell>
          <cell r="W100" t="str">
            <v>The Slough</v>
          </cell>
          <cell r="X100" t="str">
            <v>UT16010202-014_00</v>
          </cell>
          <cell r="Y100" t="str">
            <v>River/Stream</v>
          </cell>
          <cell r="Z100" t="str">
            <v>4903060 THE SLOUGH 2 BLOCKS SOUTH OF U23 XING</v>
          </cell>
          <cell r="AA100" t="str">
            <v>River/Stream</v>
          </cell>
        </row>
        <row r="101">
          <cell r="A101">
            <v>4903070</v>
          </cell>
          <cell r="B101" t="str">
            <v>River/Stream</v>
          </cell>
          <cell r="C101" t="str">
            <v>2B 3A     4</v>
          </cell>
          <cell r="D101" t="str">
            <v>NEWTON CK 1 MILE ABOVE CUTLER RES</v>
          </cell>
          <cell r="E101">
            <v>16010202</v>
          </cell>
          <cell r="F101" t="str">
            <v>Cache</v>
          </cell>
          <cell r="G101" t="str">
            <v>Bear River</v>
          </cell>
          <cell r="H101" t="str">
            <v>Bear River</v>
          </cell>
          <cell r="I101">
            <v>419021</v>
          </cell>
          <cell r="J101">
            <v>4633737</v>
          </cell>
          <cell r="K101">
            <v>-111.97552745</v>
          </cell>
          <cell r="L101">
            <v>41.851395222999997</v>
          </cell>
          <cell r="M101" t="str">
            <v>Newton Creek</v>
          </cell>
          <cell r="N101" t="str">
            <v>UT16010202-002_00</v>
          </cell>
          <cell r="O101" t="str">
            <v>UT</v>
          </cell>
          <cell r="Q101">
            <v>0</v>
          </cell>
          <cell r="R101" t="str">
            <v xml:space="preserve"> </v>
          </cell>
          <cell r="S101" t="str">
            <v>Private</v>
          </cell>
          <cell r="T101" t="str">
            <v xml:space="preserve"> </v>
          </cell>
          <cell r="U101" t="str">
            <v>4903070 NEWTON CK 1 MILE ABOVE CUTLER RES</v>
          </cell>
          <cell r="V101">
            <v>4903070</v>
          </cell>
          <cell r="W101" t="str">
            <v>Newton Creek</v>
          </cell>
          <cell r="X101" t="str">
            <v>UT16010202-002_00</v>
          </cell>
          <cell r="Y101" t="str">
            <v>River/Stream</v>
          </cell>
          <cell r="Z101" t="str">
            <v>4903070 NEWTON CK 1 MILE ABOVE CUTLER RES</v>
          </cell>
          <cell r="AA101" t="str">
            <v>River/Stream</v>
          </cell>
        </row>
        <row r="102">
          <cell r="A102">
            <v>4903080</v>
          </cell>
          <cell r="B102" t="str">
            <v>River/Stream</v>
          </cell>
          <cell r="C102" t="str">
            <v>2B 3A     4</v>
          </cell>
          <cell r="D102" t="str">
            <v>THE SLOUGH AT U23 XING IN NEWTON</v>
          </cell>
          <cell r="E102">
            <v>16010202</v>
          </cell>
          <cell r="F102" t="str">
            <v>Cache</v>
          </cell>
          <cell r="G102" t="str">
            <v>Bear River</v>
          </cell>
          <cell r="H102" t="str">
            <v>Bear River</v>
          </cell>
          <cell r="I102">
            <v>417370</v>
          </cell>
          <cell r="J102">
            <v>4634999</v>
          </cell>
          <cell r="K102">
            <v>-111.995593</v>
          </cell>
          <cell r="L102">
            <v>41.862586</v>
          </cell>
          <cell r="M102" t="str">
            <v>Newton Creek</v>
          </cell>
          <cell r="N102" t="str">
            <v>UT16010202-002_00</v>
          </cell>
          <cell r="O102" t="str">
            <v>UT</v>
          </cell>
          <cell r="Q102">
            <v>0</v>
          </cell>
          <cell r="R102" t="str">
            <v xml:space="preserve"> </v>
          </cell>
          <cell r="S102" t="str">
            <v>Private</v>
          </cell>
          <cell r="T102" t="str">
            <v xml:space="preserve"> </v>
          </cell>
          <cell r="U102" t="str">
            <v>4903080 THE SLOUGH AT U23 XING IN NEWTON</v>
          </cell>
          <cell r="V102">
            <v>4903080</v>
          </cell>
          <cell r="W102" t="str">
            <v>Newton Creek</v>
          </cell>
          <cell r="X102" t="str">
            <v>UT16010202-002_00</v>
          </cell>
          <cell r="Y102" t="str">
            <v>River/Stream</v>
          </cell>
          <cell r="Z102" t="str">
            <v>4903080 THE SLOUGH AT U23 XING IN NEWTON</v>
          </cell>
          <cell r="AA102" t="str">
            <v>River/Stream</v>
          </cell>
        </row>
        <row r="103">
          <cell r="A103">
            <v>4903090</v>
          </cell>
          <cell r="B103" t="str">
            <v>River/Stream</v>
          </cell>
          <cell r="C103" t="str">
            <v>2B 3A     4</v>
          </cell>
          <cell r="D103" t="str">
            <v>NEWTON CK AT U23 XING</v>
          </cell>
          <cell r="E103">
            <v>16010202</v>
          </cell>
          <cell r="F103" t="str">
            <v>Cache</v>
          </cell>
          <cell r="G103" t="str">
            <v>Bear River</v>
          </cell>
          <cell r="H103" t="str">
            <v>Bear River</v>
          </cell>
          <cell r="I103">
            <v>418630</v>
          </cell>
          <cell r="J103">
            <v>4634966</v>
          </cell>
          <cell r="K103">
            <v>-111.980405</v>
          </cell>
          <cell r="L103">
            <v>41.862422000000002</v>
          </cell>
          <cell r="M103" t="str">
            <v>Newton Creek</v>
          </cell>
          <cell r="N103" t="str">
            <v>UT16010202-002_00</v>
          </cell>
          <cell r="O103" t="str">
            <v>UT</v>
          </cell>
          <cell r="Q103">
            <v>0</v>
          </cell>
          <cell r="R103" t="str">
            <v xml:space="preserve"> </v>
          </cell>
          <cell r="S103" t="str">
            <v>Private</v>
          </cell>
          <cell r="T103" t="str">
            <v xml:space="preserve"> </v>
          </cell>
          <cell r="U103" t="str">
            <v>4903090 NEWTON CK AT U23 XING</v>
          </cell>
          <cell r="V103">
            <v>4903090</v>
          </cell>
          <cell r="W103" t="str">
            <v>Newton Creek</v>
          </cell>
          <cell r="X103" t="str">
            <v>UT16010202-002_00</v>
          </cell>
          <cell r="Y103" t="str">
            <v>River/Stream</v>
          </cell>
          <cell r="Z103" t="str">
            <v>4903090 NEWTON CK AT U23 XING</v>
          </cell>
          <cell r="AA103" t="str">
            <v>River/Stream</v>
          </cell>
        </row>
        <row r="104">
          <cell r="A104">
            <v>4903100</v>
          </cell>
          <cell r="B104" t="str">
            <v>River/Stream</v>
          </cell>
          <cell r="C104" t="str">
            <v>2B 3A     4</v>
          </cell>
          <cell r="D104" t="str">
            <v>NEWTON CREEK AB CUTLER RESERVOIR</v>
          </cell>
          <cell r="E104">
            <v>16010202</v>
          </cell>
          <cell r="F104" t="str">
            <v>Cache</v>
          </cell>
          <cell r="G104" t="str">
            <v>Bear River</v>
          </cell>
          <cell r="H104" t="str">
            <v>Bear River</v>
          </cell>
          <cell r="I104">
            <v>419307</v>
          </cell>
          <cell r="J104">
            <v>4632337</v>
          </cell>
          <cell r="K104">
            <v>-111.971891738</v>
          </cell>
          <cell r="L104">
            <v>41.838816573999999</v>
          </cell>
          <cell r="M104" t="str">
            <v>Newton Creek</v>
          </cell>
          <cell r="N104" t="str">
            <v>UT16010202-002_00</v>
          </cell>
          <cell r="O104" t="str">
            <v>UT</v>
          </cell>
          <cell r="Q104">
            <v>0</v>
          </cell>
          <cell r="R104" t="str">
            <v xml:space="preserve"> </v>
          </cell>
          <cell r="S104" t="str">
            <v>Private</v>
          </cell>
          <cell r="T104" t="str">
            <v xml:space="preserve"> </v>
          </cell>
          <cell r="U104" t="str">
            <v>4903100 NEWTON CREEK AB CUTLER RESERVOIR</v>
          </cell>
          <cell r="V104">
            <v>4903100</v>
          </cell>
          <cell r="W104" t="str">
            <v>Newton Creek</v>
          </cell>
          <cell r="X104" t="str">
            <v>UT16010202-002_00</v>
          </cell>
          <cell r="Y104" t="str">
            <v>River/Stream</v>
          </cell>
          <cell r="Z104" t="str">
            <v>4903100 NEWTON CREEK AB CUTLER RESERVOIR</v>
          </cell>
          <cell r="AA104" t="str">
            <v>River/Stream</v>
          </cell>
        </row>
        <row r="105">
          <cell r="A105">
            <v>4903110</v>
          </cell>
          <cell r="B105" t="str">
            <v>River/Stream</v>
          </cell>
          <cell r="C105" t="str">
            <v>2B 3A     4</v>
          </cell>
          <cell r="D105" t="str">
            <v>NEWTON CK BL NEWTON RES</v>
          </cell>
          <cell r="E105">
            <v>16010202</v>
          </cell>
          <cell r="F105" t="str">
            <v>Cache</v>
          </cell>
          <cell r="G105" t="str">
            <v>Bear River</v>
          </cell>
          <cell r="H105" t="str">
            <v>Bear River</v>
          </cell>
          <cell r="I105">
            <v>419336</v>
          </cell>
          <cell r="J105">
            <v>4638577</v>
          </cell>
          <cell r="K105">
            <v>-111.97239374900001</v>
          </cell>
          <cell r="L105">
            <v>41.895014338999999</v>
          </cell>
          <cell r="M105" t="str">
            <v>Newton Creek</v>
          </cell>
          <cell r="N105" t="str">
            <v>UT16010202-002_00</v>
          </cell>
          <cell r="O105" t="str">
            <v>UT</v>
          </cell>
          <cell r="Q105">
            <v>0</v>
          </cell>
          <cell r="R105" t="str">
            <v xml:space="preserve"> </v>
          </cell>
          <cell r="S105" t="str">
            <v>BR</v>
          </cell>
          <cell r="T105" t="str">
            <v xml:space="preserve"> </v>
          </cell>
          <cell r="U105" t="str">
            <v>4903110 NEWTON CK BL NEWTON RES</v>
          </cell>
          <cell r="V105">
            <v>4903110</v>
          </cell>
          <cell r="W105" t="str">
            <v>Newton Creek</v>
          </cell>
          <cell r="X105" t="str">
            <v>UT16010202-002_00</v>
          </cell>
          <cell r="Y105" t="str">
            <v>River/Stream</v>
          </cell>
          <cell r="Z105" t="str">
            <v>4903110 NEWTON CK BL NEWTON RES</v>
          </cell>
          <cell r="AA105" t="str">
            <v>River/Stream</v>
          </cell>
        </row>
        <row r="106">
          <cell r="A106">
            <v>4903130</v>
          </cell>
          <cell r="B106" t="str">
            <v>Lake</v>
          </cell>
          <cell r="C106" t="str">
            <v>2B 3A     4</v>
          </cell>
          <cell r="D106" t="str">
            <v>NEWTON RES AB DAM 01</v>
          </cell>
          <cell r="E106">
            <v>16010202</v>
          </cell>
          <cell r="F106" t="str">
            <v>Cache</v>
          </cell>
          <cell r="G106" t="str">
            <v>Bear River</v>
          </cell>
          <cell r="H106" t="str">
            <v>Bear River</v>
          </cell>
          <cell r="I106">
            <v>419173</v>
          </cell>
          <cell r="J106">
            <v>4638816</v>
          </cell>
          <cell r="K106">
            <v>-111.97439113599999</v>
          </cell>
          <cell r="L106">
            <v>41.897150005999997</v>
          </cell>
          <cell r="M106" t="str">
            <v>Newton Reservoir</v>
          </cell>
          <cell r="N106" t="str">
            <v>UT-L-16010202-013_00</v>
          </cell>
          <cell r="O106" t="str">
            <v>UT</v>
          </cell>
          <cell r="Q106">
            <v>2.5000000000000001E-2</v>
          </cell>
          <cell r="R106" t="str">
            <v>mg/L</v>
          </cell>
          <cell r="S106" t="str">
            <v>BR</v>
          </cell>
          <cell r="T106" t="str">
            <v xml:space="preserve"> </v>
          </cell>
          <cell r="U106" t="str">
            <v>4903130 NEWTON RES AB DAM 01</v>
          </cell>
          <cell r="V106">
            <v>4903130</v>
          </cell>
          <cell r="W106" t="str">
            <v>Newton Reservoir</v>
          </cell>
          <cell r="X106" t="str">
            <v>UT-L-16010202-013_00</v>
          </cell>
          <cell r="Y106" t="str">
            <v>Lake</v>
          </cell>
          <cell r="Z106" t="str">
            <v>4903130 NEWTON RES AB DAM 01</v>
          </cell>
          <cell r="AA106" t="str">
            <v>Lake</v>
          </cell>
        </row>
        <row r="107">
          <cell r="A107">
            <v>4903133</v>
          </cell>
          <cell r="B107" t="str">
            <v>Lake</v>
          </cell>
          <cell r="C107" t="str">
            <v>2B 3A     4</v>
          </cell>
          <cell r="D107" t="str">
            <v>Newton Reservoir west of parking lot</v>
          </cell>
          <cell r="E107">
            <v>16010202</v>
          </cell>
          <cell r="F107" t="str">
            <v>Cache</v>
          </cell>
          <cell r="G107" t="str">
            <v>Bear River</v>
          </cell>
          <cell r="H107" t="str">
            <v>Bear River</v>
          </cell>
          <cell r="I107">
            <v>419068</v>
          </cell>
          <cell r="J107">
            <v>4639045</v>
          </cell>
          <cell r="K107">
            <v>-111.97568699999999</v>
          </cell>
          <cell r="L107">
            <v>41.8992</v>
          </cell>
          <cell r="M107" t="str">
            <v>Newton Reservoir</v>
          </cell>
          <cell r="N107" t="str">
            <v>UT-L-16010202-013_00</v>
          </cell>
          <cell r="O107" t="str">
            <v>UT</v>
          </cell>
          <cell r="Q107">
            <v>2.5000000000000001E-2</v>
          </cell>
          <cell r="R107" t="str">
            <v>mg/L</v>
          </cell>
          <cell r="S107" t="str">
            <v>BR</v>
          </cell>
          <cell r="T107" t="str">
            <v xml:space="preserve"> </v>
          </cell>
          <cell r="U107" t="str">
            <v>4903133 Newton Reservoir west of parking lot</v>
          </cell>
          <cell r="V107">
            <v>4903133</v>
          </cell>
          <cell r="W107" t="str">
            <v>Newton Reservoir</v>
          </cell>
          <cell r="X107" t="str">
            <v>UT-L-16010202-013_00</v>
          </cell>
          <cell r="Y107" t="str">
            <v>Lake</v>
          </cell>
          <cell r="Z107" t="str">
            <v>4903133 Newton Reservoir west of parking lot</v>
          </cell>
          <cell r="AA107" t="str">
            <v>Lake</v>
          </cell>
        </row>
        <row r="108">
          <cell r="A108">
            <v>4903140</v>
          </cell>
          <cell r="B108" t="str">
            <v>Lake</v>
          </cell>
          <cell r="C108" t="str">
            <v>2B 3A     4</v>
          </cell>
          <cell r="D108" t="str">
            <v>NEWTON RES MIDLAKE 02</v>
          </cell>
          <cell r="E108">
            <v>16010202</v>
          </cell>
          <cell r="F108" t="str">
            <v>Cache</v>
          </cell>
          <cell r="G108" t="str">
            <v>Bear River</v>
          </cell>
          <cell r="H108" t="str">
            <v>Bear River</v>
          </cell>
          <cell r="I108">
            <v>418470</v>
          </cell>
          <cell r="J108">
            <v>4639873</v>
          </cell>
          <cell r="K108">
            <v>-111.98301078999999</v>
          </cell>
          <cell r="L108">
            <v>41.906596596</v>
          </cell>
          <cell r="M108" t="str">
            <v>Newton Reservoir</v>
          </cell>
          <cell r="N108" t="str">
            <v>UT-L-16010202-013_00</v>
          </cell>
          <cell r="O108" t="str">
            <v>UT</v>
          </cell>
          <cell r="Q108">
            <v>2.5000000000000001E-2</v>
          </cell>
          <cell r="R108" t="str">
            <v>mg/L</v>
          </cell>
          <cell r="S108" t="str">
            <v>BR</v>
          </cell>
          <cell r="T108" t="str">
            <v xml:space="preserve"> </v>
          </cell>
          <cell r="U108" t="str">
            <v>4903140 NEWTON RES MIDLAKE 02</v>
          </cell>
          <cell r="V108">
            <v>4903140</v>
          </cell>
          <cell r="W108" t="str">
            <v>Newton Reservoir</v>
          </cell>
          <cell r="X108" t="str">
            <v>UT-L-16010202-013_00</v>
          </cell>
          <cell r="Y108" t="str">
            <v>Lake</v>
          </cell>
          <cell r="Z108" t="str">
            <v>4903140 NEWTON RES MIDLAKE 02</v>
          </cell>
          <cell r="AA108" t="str">
            <v>Lake</v>
          </cell>
        </row>
        <row r="109">
          <cell r="A109">
            <v>4903150</v>
          </cell>
          <cell r="B109" t="str">
            <v>Lake</v>
          </cell>
          <cell r="C109" t="str">
            <v>2B 3A     4</v>
          </cell>
          <cell r="D109" t="str">
            <v>NEWTON RES UPPER LAKE 03</v>
          </cell>
          <cell r="E109">
            <v>16010202</v>
          </cell>
          <cell r="F109" t="str">
            <v>Cache</v>
          </cell>
          <cell r="G109" t="str">
            <v>Bear River</v>
          </cell>
          <cell r="H109" t="str">
            <v>Bear River</v>
          </cell>
          <cell r="I109">
            <v>417648</v>
          </cell>
          <cell r="J109">
            <v>4640499</v>
          </cell>
          <cell r="K109">
            <v>-111.99300762199999</v>
          </cell>
          <cell r="L109">
            <v>41.912148747000003</v>
          </cell>
          <cell r="M109" t="str">
            <v>Newton Reservoir</v>
          </cell>
          <cell r="N109" t="str">
            <v>UT-L-16010202-013_00</v>
          </cell>
          <cell r="O109" t="str">
            <v>UT</v>
          </cell>
          <cell r="Q109">
            <v>2.5000000000000001E-2</v>
          </cell>
          <cell r="R109" t="str">
            <v>mg/L</v>
          </cell>
          <cell r="S109" t="str">
            <v>Private</v>
          </cell>
          <cell r="T109" t="str">
            <v xml:space="preserve"> </v>
          </cell>
          <cell r="U109" t="str">
            <v>4903150 NEWTON RES UPPER LAKE 03</v>
          </cell>
          <cell r="V109">
            <v>4903150</v>
          </cell>
          <cell r="W109" t="str">
            <v>Newton Reservoir</v>
          </cell>
          <cell r="X109" t="str">
            <v>UT-L-16010202-013_00</v>
          </cell>
          <cell r="Y109" t="str">
            <v>Lake</v>
          </cell>
          <cell r="Z109" t="str">
            <v>4903150 NEWTON RES UPPER LAKE 03</v>
          </cell>
          <cell r="AA109" t="str">
            <v>Lake</v>
          </cell>
        </row>
        <row r="110">
          <cell r="A110">
            <v>4903180</v>
          </cell>
          <cell r="B110" t="str">
            <v>River/Stream</v>
          </cell>
          <cell r="C110" t="str">
            <v>2B 3A     4</v>
          </cell>
          <cell r="D110" t="str">
            <v>CLARKSTON CK AT 600 SOUTH AND 600 EAST</v>
          </cell>
          <cell r="E110">
            <v>16010202</v>
          </cell>
          <cell r="F110" t="str">
            <v>Cache</v>
          </cell>
          <cell r="G110" t="str">
            <v>Bear River</v>
          </cell>
          <cell r="H110" t="str">
            <v>Bear River</v>
          </cell>
          <cell r="I110">
            <v>414454</v>
          </cell>
          <cell r="J110">
            <v>4640031</v>
          </cell>
          <cell r="K110">
            <v>-112.031447386</v>
          </cell>
          <cell r="L110">
            <v>41.907594758000002</v>
          </cell>
          <cell r="M110" t="str">
            <v>Clarkston Creek</v>
          </cell>
          <cell r="N110" t="str">
            <v>UT16010202-013_00</v>
          </cell>
          <cell r="O110" t="str">
            <v>UT</v>
          </cell>
          <cell r="Q110">
            <v>0</v>
          </cell>
          <cell r="R110" t="str">
            <v xml:space="preserve"> </v>
          </cell>
          <cell r="S110" t="str">
            <v>Private</v>
          </cell>
          <cell r="T110" t="str">
            <v xml:space="preserve"> </v>
          </cell>
          <cell r="U110" t="str">
            <v>4903180 CLARKSTON CK AT 600 SOUTH AND 600 EAST</v>
          </cell>
          <cell r="V110">
            <v>4903180</v>
          </cell>
          <cell r="W110" t="str">
            <v>Clarkston Creek</v>
          </cell>
          <cell r="X110" t="str">
            <v>UT16010202-013_00</v>
          </cell>
          <cell r="Y110" t="str">
            <v>River/Stream</v>
          </cell>
          <cell r="Z110" t="str">
            <v>4903180 CLARKSTON CK AT 600 SOUTH AND 600 EAST</v>
          </cell>
          <cell r="AA110" t="str">
            <v>River/Stream</v>
          </cell>
        </row>
        <row r="111">
          <cell r="A111">
            <v>4903190</v>
          </cell>
          <cell r="B111" t="str">
            <v>River/Stream</v>
          </cell>
          <cell r="C111" t="str">
            <v>2B 3A     4</v>
          </cell>
          <cell r="D111" t="str">
            <v>CLARKSTON CK AT U142 XING</v>
          </cell>
          <cell r="E111">
            <v>16010202</v>
          </cell>
          <cell r="F111" t="str">
            <v>Cache</v>
          </cell>
          <cell r="G111" t="str">
            <v>Bear River</v>
          </cell>
          <cell r="H111" t="str">
            <v>Bear River</v>
          </cell>
          <cell r="I111">
            <v>413945</v>
          </cell>
          <cell r="J111">
            <v>4641400</v>
          </cell>
          <cell r="K111">
            <v>-112.037783254</v>
          </cell>
          <cell r="L111">
            <v>41.919867760000002</v>
          </cell>
          <cell r="M111" t="str">
            <v>Clarkston Creek</v>
          </cell>
          <cell r="N111" t="str">
            <v>UT16010202-013_00</v>
          </cell>
          <cell r="O111" t="str">
            <v>UT</v>
          </cell>
          <cell r="Q111">
            <v>0</v>
          </cell>
          <cell r="R111" t="str">
            <v xml:space="preserve"> </v>
          </cell>
          <cell r="S111" t="str">
            <v>Private</v>
          </cell>
          <cell r="T111" t="str">
            <v xml:space="preserve"> </v>
          </cell>
          <cell r="U111" t="str">
            <v>4903190 CLARKSTON CK AT U142 XING</v>
          </cell>
          <cell r="V111">
            <v>4903190</v>
          </cell>
          <cell r="W111" t="str">
            <v>Clarkston Creek</v>
          </cell>
          <cell r="X111" t="str">
            <v>UT16010202-013_00</v>
          </cell>
          <cell r="Y111" t="str">
            <v>River/Stream</v>
          </cell>
          <cell r="Z111" t="str">
            <v>4903190 CLARKSTON CK AT U142 XING</v>
          </cell>
          <cell r="AA111" t="str">
            <v>River/Stream</v>
          </cell>
        </row>
        <row r="112">
          <cell r="A112">
            <v>4903200</v>
          </cell>
          <cell r="B112" t="str">
            <v>River/Stream</v>
          </cell>
          <cell r="C112" t="str">
            <v>2B 3A     4</v>
          </cell>
          <cell r="D112" t="str">
            <v>CLARKSTON CK AT 500 NORTH IN CLARKSTON</v>
          </cell>
          <cell r="E112">
            <v>16010202</v>
          </cell>
          <cell r="F112" t="str">
            <v>Cache</v>
          </cell>
          <cell r="G112" t="str">
            <v>Bear River</v>
          </cell>
          <cell r="H112" t="str">
            <v>Bear River</v>
          </cell>
          <cell r="I112">
            <v>413390</v>
          </cell>
          <cell r="J112">
            <v>4642428</v>
          </cell>
          <cell r="K112">
            <v>-112.04462623800001</v>
          </cell>
          <cell r="L112">
            <v>41.929064513999997</v>
          </cell>
          <cell r="M112" t="str">
            <v>Clarkston Creek</v>
          </cell>
          <cell r="N112" t="str">
            <v>UT16010202-013_00</v>
          </cell>
          <cell r="O112" t="str">
            <v>UT</v>
          </cell>
          <cell r="Q112">
            <v>0</v>
          </cell>
          <cell r="R112" t="str">
            <v xml:space="preserve"> </v>
          </cell>
          <cell r="S112" t="str">
            <v>Private</v>
          </cell>
          <cell r="T112" t="str">
            <v xml:space="preserve"> </v>
          </cell>
          <cell r="U112" t="str">
            <v>4903200 CLARKSTON CK AT 500 NORTH IN CLARKSTON</v>
          </cell>
          <cell r="V112">
            <v>4903200</v>
          </cell>
          <cell r="W112" t="str">
            <v>Clarkston Creek</v>
          </cell>
          <cell r="X112" t="str">
            <v>UT16010202-013_00</v>
          </cell>
          <cell r="Y112" t="str">
            <v>River/Stream</v>
          </cell>
          <cell r="Z112" t="str">
            <v>4903200 CLARKSTON CK AT 500 NORTH IN CLARKSTON</v>
          </cell>
          <cell r="AA112" t="str">
            <v>River/Stream</v>
          </cell>
        </row>
        <row r="113">
          <cell r="A113">
            <v>4903260</v>
          </cell>
          <cell r="B113" t="str">
            <v>River/Stream</v>
          </cell>
          <cell r="C113" t="str">
            <v>2B  3B  3D  4</v>
          </cell>
          <cell r="D113" t="str">
            <v>BEAR R AB CUTLER RES AT BRIDGE 1 MI W OF BENSON</v>
          </cell>
          <cell r="E113">
            <v>16010202</v>
          </cell>
          <cell r="F113" t="str">
            <v>Cache</v>
          </cell>
          <cell r="G113" t="str">
            <v>Bear River</v>
          </cell>
          <cell r="H113" t="str">
            <v>Bear River</v>
          </cell>
          <cell r="I113">
            <v>422717</v>
          </cell>
          <cell r="J113">
            <v>4627734</v>
          </cell>
          <cell r="K113">
            <v>-111.93022583600001</v>
          </cell>
          <cell r="L113">
            <v>41.797703206999998</v>
          </cell>
          <cell r="M113" t="str">
            <v>Bear River-3</v>
          </cell>
          <cell r="N113" t="str">
            <v>UT16010202-004_00</v>
          </cell>
          <cell r="O113" t="str">
            <v>UT</v>
          </cell>
          <cell r="Q113">
            <v>0</v>
          </cell>
          <cell r="R113" t="str">
            <v xml:space="preserve"> </v>
          </cell>
          <cell r="S113" t="str">
            <v>Private</v>
          </cell>
          <cell r="T113" t="str">
            <v xml:space="preserve"> </v>
          </cell>
          <cell r="U113" t="str">
            <v>4903260 BEAR R AB CUTLER RES AT BRIDGE 1 MI W OF BENSON</v>
          </cell>
          <cell r="V113">
            <v>4903260</v>
          </cell>
          <cell r="W113" t="str">
            <v>Bear River-3</v>
          </cell>
          <cell r="X113" t="str">
            <v>UT16010202-004_00</v>
          </cell>
          <cell r="Y113" t="str">
            <v>River/Stream</v>
          </cell>
          <cell r="Z113" t="str">
            <v>4903260 BEAR R AB CUTLER RES AT BRIDGE 1 MI W OF BENSON</v>
          </cell>
          <cell r="AA113" t="str">
            <v>River/Stream</v>
          </cell>
        </row>
        <row r="114">
          <cell r="A114">
            <v>4903300</v>
          </cell>
          <cell r="B114" t="str">
            <v>River/Stream</v>
          </cell>
          <cell r="C114" t="str">
            <v>2B  3B  3D  4</v>
          </cell>
          <cell r="D114" t="str">
            <v>STILLWATER AB CUTLER RES</v>
          </cell>
          <cell r="E114">
            <v>16010202</v>
          </cell>
          <cell r="F114" t="str">
            <v>Cache</v>
          </cell>
          <cell r="G114" t="str">
            <v>Bear River</v>
          </cell>
          <cell r="H114" t="str">
            <v>Bear River</v>
          </cell>
          <cell r="I114">
            <v>422782</v>
          </cell>
          <cell r="J114">
            <v>4627742</v>
          </cell>
          <cell r="K114">
            <v>-111.929444596</v>
          </cell>
          <cell r="L114">
            <v>41.797781585000003</v>
          </cell>
          <cell r="M114" t="str">
            <v>Bear River-3</v>
          </cell>
          <cell r="N114" t="str">
            <v>UT16010202-004_00</v>
          </cell>
          <cell r="O114" t="str">
            <v>UT</v>
          </cell>
          <cell r="Q114">
            <v>0</v>
          </cell>
          <cell r="R114" t="str">
            <v xml:space="preserve"> </v>
          </cell>
          <cell r="S114" t="str">
            <v>Private</v>
          </cell>
          <cell r="T114" t="str">
            <v xml:space="preserve"> </v>
          </cell>
          <cell r="U114" t="str">
            <v>4903300 STILLWATER AB CUTLER RES</v>
          </cell>
          <cell r="V114">
            <v>4903300</v>
          </cell>
          <cell r="W114" t="str">
            <v>Bear River-3</v>
          </cell>
          <cell r="X114" t="str">
            <v>UT16010202-004_00</v>
          </cell>
          <cell r="Y114" t="str">
            <v>River/Stream</v>
          </cell>
          <cell r="Z114" t="str">
            <v>4903300 STILLWATER AB CUTLER RES</v>
          </cell>
          <cell r="AA114" t="str">
            <v>River/Stream</v>
          </cell>
        </row>
        <row r="115">
          <cell r="A115">
            <v>4903400</v>
          </cell>
          <cell r="B115" t="str">
            <v>River/Stream</v>
          </cell>
          <cell r="C115" t="str">
            <v>2B  3B  3D  4</v>
          </cell>
          <cell r="D115" t="str">
            <v>BEAR R BL CNFL / SUMMIT CK  AT 2400 WEST</v>
          </cell>
          <cell r="E115">
            <v>16010202</v>
          </cell>
          <cell r="F115" t="str">
            <v>Cache</v>
          </cell>
          <cell r="G115" t="str">
            <v>Bear River</v>
          </cell>
          <cell r="H115" t="str">
            <v>Bear River</v>
          </cell>
          <cell r="I115">
            <v>425808</v>
          </cell>
          <cell r="J115">
            <v>4631989</v>
          </cell>
          <cell r="K115">
            <v>-111.893557648</v>
          </cell>
          <cell r="L115">
            <v>41.836318362999997</v>
          </cell>
          <cell r="M115" t="str">
            <v>Bear River-3</v>
          </cell>
          <cell r="N115" t="str">
            <v>UT16010202-004_00</v>
          </cell>
          <cell r="O115" t="str">
            <v>UT</v>
          </cell>
          <cell r="Q115">
            <v>0</v>
          </cell>
          <cell r="R115" t="str">
            <v xml:space="preserve"> </v>
          </cell>
          <cell r="S115" t="str">
            <v>Private</v>
          </cell>
          <cell r="T115" t="str">
            <v xml:space="preserve"> </v>
          </cell>
          <cell r="U115" t="str">
            <v>4903400 BEAR R BL CNFL / SUMMIT CK  AT 2400 WEST</v>
          </cell>
          <cell r="V115">
            <v>4903400</v>
          </cell>
          <cell r="W115" t="str">
            <v>Bear River-3</v>
          </cell>
          <cell r="X115" t="str">
            <v>UT16010202-004_00</v>
          </cell>
          <cell r="Y115" t="str">
            <v>River/Stream</v>
          </cell>
          <cell r="Z115" t="str">
            <v>4903400 BEAR R BL CNFL / SUMMIT CK  AT 2400 WEST</v>
          </cell>
          <cell r="AA115" t="str">
            <v>River/Stream</v>
          </cell>
        </row>
        <row r="116">
          <cell r="A116">
            <v>4903500</v>
          </cell>
          <cell r="B116" t="str">
            <v>River/Stream</v>
          </cell>
          <cell r="C116" t="str">
            <v>2B 3A     4</v>
          </cell>
          <cell r="D116" t="str">
            <v>SUMMIT CK AB CNFL / BEAR R</v>
          </cell>
          <cell r="E116">
            <v>16010202</v>
          </cell>
          <cell r="F116" t="str">
            <v>Cache</v>
          </cell>
          <cell r="G116" t="str">
            <v>Bear River</v>
          </cell>
          <cell r="H116" t="str">
            <v>Bear River</v>
          </cell>
          <cell r="I116">
            <v>426566</v>
          </cell>
          <cell r="J116">
            <v>4631642</v>
          </cell>
          <cell r="K116">
            <v>-111.884386437</v>
          </cell>
          <cell r="L116">
            <v>41.833263985999999</v>
          </cell>
          <cell r="M116" t="str">
            <v>Summit Creek Lower</v>
          </cell>
          <cell r="N116" t="str">
            <v>UT16010202-005_00</v>
          </cell>
          <cell r="O116" t="str">
            <v>UT</v>
          </cell>
          <cell r="Q116">
            <v>0</v>
          </cell>
          <cell r="R116" t="str">
            <v xml:space="preserve"> </v>
          </cell>
          <cell r="S116" t="str">
            <v>Private</v>
          </cell>
          <cell r="T116" t="str">
            <v xml:space="preserve"> </v>
          </cell>
          <cell r="U116" t="str">
            <v>4903500 SUMMIT CK AB CNFL / BEAR R</v>
          </cell>
          <cell r="V116">
            <v>4903500</v>
          </cell>
          <cell r="W116" t="str">
            <v>Summit Creek Lower</v>
          </cell>
          <cell r="X116" t="str">
            <v>UT16010202-005_00</v>
          </cell>
          <cell r="Y116" t="str">
            <v>River/Stream</v>
          </cell>
          <cell r="Z116" t="str">
            <v>4903500 SUMMIT CK AB CNFL / BEAR R</v>
          </cell>
          <cell r="AA116" t="str">
            <v>River/Stream</v>
          </cell>
        </row>
        <row r="117">
          <cell r="A117">
            <v>4903501</v>
          </cell>
          <cell r="B117" t="str">
            <v>River/Stream</v>
          </cell>
          <cell r="C117" t="str">
            <v>2B 3A     4</v>
          </cell>
          <cell r="D117" t="str">
            <v>SUMMIT CK AB CNFL / BEAR R 4903500 Duplicate</v>
          </cell>
          <cell r="E117">
            <v>16010202</v>
          </cell>
          <cell r="F117" t="str">
            <v>Cache</v>
          </cell>
          <cell r="G117" t="str">
            <v>Bear River</v>
          </cell>
          <cell r="H117" t="str">
            <v>Bear River</v>
          </cell>
          <cell r="I117">
            <v>426566</v>
          </cell>
          <cell r="J117">
            <v>4631642</v>
          </cell>
          <cell r="K117">
            <v>-111.884386437</v>
          </cell>
          <cell r="L117">
            <v>41.833263985999999</v>
          </cell>
          <cell r="M117" t="str">
            <v>Summit Creek Lower</v>
          </cell>
          <cell r="N117" t="str">
            <v>UT16010202-005_00</v>
          </cell>
          <cell r="O117" t="str">
            <v>UT</v>
          </cell>
          <cell r="Q117">
            <v>0</v>
          </cell>
          <cell r="R117" t="str">
            <v xml:space="preserve"> </v>
          </cell>
          <cell r="S117" t="str">
            <v>Private</v>
          </cell>
          <cell r="T117" t="str">
            <v xml:space="preserve"> </v>
          </cell>
          <cell r="U117" t="str">
            <v>4903501 SUMMIT CK AB CNFL / BEAR R 4903500 Duplicate</v>
          </cell>
          <cell r="V117">
            <v>4903501</v>
          </cell>
          <cell r="W117" t="str">
            <v>Summit Creek Lower</v>
          </cell>
          <cell r="X117" t="str">
            <v>UT16010202-005_00</v>
          </cell>
          <cell r="Y117" t="str">
            <v>River/Stream</v>
          </cell>
          <cell r="Z117" t="str">
            <v>4903501 SUMMIT CK AB CNFL / BEAR R 4903500 Duplicate</v>
          </cell>
          <cell r="AA117" t="str">
            <v>River/Stream</v>
          </cell>
        </row>
        <row r="118">
          <cell r="A118">
            <v>4903510</v>
          </cell>
          <cell r="B118" t="str">
            <v>River/Stream</v>
          </cell>
          <cell r="C118" t="str">
            <v>2B 3A     4</v>
          </cell>
          <cell r="D118" t="str">
            <v>SUMMIT CK @ USFS BNDY</v>
          </cell>
          <cell r="E118">
            <v>16010202</v>
          </cell>
          <cell r="F118" t="str">
            <v>Cache</v>
          </cell>
          <cell r="G118" t="str">
            <v>Bear River</v>
          </cell>
          <cell r="H118" t="str">
            <v>Bear River</v>
          </cell>
          <cell r="I118">
            <v>437099</v>
          </cell>
          <cell r="J118">
            <v>4635585</v>
          </cell>
          <cell r="K118">
            <v>-111.757965265</v>
          </cell>
          <cell r="L118">
            <v>41.869681700000001</v>
          </cell>
          <cell r="M118" t="str">
            <v>Summit Creek Upper</v>
          </cell>
          <cell r="N118" t="str">
            <v>UT16010202-011_00</v>
          </cell>
          <cell r="O118" t="str">
            <v>UT</v>
          </cell>
          <cell r="Q118">
            <v>0</v>
          </cell>
          <cell r="R118" t="str">
            <v xml:space="preserve"> </v>
          </cell>
          <cell r="S118" t="str">
            <v>Private</v>
          </cell>
          <cell r="T118" t="str">
            <v>Category1</v>
          </cell>
          <cell r="U118" t="str">
            <v>4903510 SUMMIT CK @ USFS BNDY</v>
          </cell>
          <cell r="V118">
            <v>4903510</v>
          </cell>
          <cell r="W118" t="str">
            <v>Summit Creek Upper</v>
          </cell>
          <cell r="X118" t="str">
            <v>UT16010202-011_00</v>
          </cell>
          <cell r="Y118" t="str">
            <v>River/Stream</v>
          </cell>
          <cell r="Z118" t="str">
            <v>4903510 SUMMIT CK @ USFS BNDY</v>
          </cell>
          <cell r="AA118" t="str">
            <v>River/Stream</v>
          </cell>
        </row>
        <row r="119">
          <cell r="A119">
            <v>4903512</v>
          </cell>
          <cell r="B119" t="str">
            <v>River/Stream</v>
          </cell>
          <cell r="C119" t="str">
            <v>2B 3A     4</v>
          </cell>
          <cell r="D119" t="str">
            <v>SUMMIT CK 1/2 MILE BELOW S FK SUMMIT CK</v>
          </cell>
          <cell r="E119">
            <v>16010202</v>
          </cell>
          <cell r="F119" t="str">
            <v>Cache</v>
          </cell>
          <cell r="G119" t="str">
            <v>Bear River</v>
          </cell>
          <cell r="H119" t="str">
            <v>Bear River</v>
          </cell>
          <cell r="I119">
            <v>439781</v>
          </cell>
          <cell r="J119">
            <v>4636854</v>
          </cell>
          <cell r="K119">
            <v>-111.725778668</v>
          </cell>
          <cell r="L119">
            <v>41.881319230000003</v>
          </cell>
          <cell r="M119" t="str">
            <v>Summit Creek Upper</v>
          </cell>
          <cell r="N119" t="str">
            <v>UT16010202-011_00</v>
          </cell>
          <cell r="O119" t="str">
            <v>UT</v>
          </cell>
          <cell r="Q119">
            <v>0</v>
          </cell>
          <cell r="R119" t="str">
            <v xml:space="preserve"> </v>
          </cell>
          <cell r="S119" t="str">
            <v>USFS</v>
          </cell>
          <cell r="T119" t="str">
            <v>Category1</v>
          </cell>
          <cell r="U119" t="str">
            <v>4903512 SUMMIT CK 1/2 MILE BELOW S FK SUMMIT CK</v>
          </cell>
          <cell r="V119">
            <v>4903512</v>
          </cell>
          <cell r="W119" t="str">
            <v>Summit Creek Upper</v>
          </cell>
          <cell r="X119" t="str">
            <v>UT16010202-011_00</v>
          </cell>
          <cell r="Y119" t="str">
            <v>River/Stream</v>
          </cell>
          <cell r="Z119" t="str">
            <v>4903512 SUMMIT CK 1/2 MILE BELOW S FK SUMMIT CK</v>
          </cell>
          <cell r="AA119" t="str">
            <v>River/Stream</v>
          </cell>
        </row>
        <row r="120">
          <cell r="A120">
            <v>4903520</v>
          </cell>
          <cell r="B120" t="str">
            <v>Facility Other</v>
          </cell>
          <cell r="C120" t="str">
            <v xml:space="preserve"> </v>
          </cell>
          <cell r="D120" t="str">
            <v>WHITES CACHE VALLEY FH</v>
          </cell>
          <cell r="E120">
            <v>16010202</v>
          </cell>
          <cell r="F120" t="str">
            <v>Cache</v>
          </cell>
          <cell r="G120" t="str">
            <v>Bear River</v>
          </cell>
          <cell r="H120" t="str">
            <v>Bear River</v>
          </cell>
          <cell r="I120">
            <v>427289</v>
          </cell>
          <cell r="J120">
            <v>4632436</v>
          </cell>
          <cell r="K120">
            <v>-111.875777618</v>
          </cell>
          <cell r="L120">
            <v>41.840481355000001</v>
          </cell>
          <cell r="M120" t="str">
            <v xml:space="preserve"> </v>
          </cell>
          <cell r="N120" t="str">
            <v xml:space="preserve"> </v>
          </cell>
          <cell r="O120" t="str">
            <v>UT</v>
          </cell>
          <cell r="Q120">
            <v>0</v>
          </cell>
          <cell r="R120" t="str">
            <v xml:space="preserve"> </v>
          </cell>
          <cell r="S120" t="str">
            <v>Private</v>
          </cell>
          <cell r="T120" t="str">
            <v xml:space="preserve"> </v>
          </cell>
          <cell r="U120" t="str">
            <v>4903520 WHITES CACHE VALLEY FH</v>
          </cell>
          <cell r="V120">
            <v>4903520</v>
          </cell>
          <cell r="W120" t="str">
            <v xml:space="preserve"> </v>
          </cell>
          <cell r="X120" t="str">
            <v xml:space="preserve"> </v>
          </cell>
          <cell r="Y120" t="str">
            <v>Facility Other</v>
          </cell>
          <cell r="Z120" t="str">
            <v>4903520 WHITES CACHE VALLEY FH</v>
          </cell>
          <cell r="AA120" t="str">
            <v>Facility Other</v>
          </cell>
        </row>
        <row r="121">
          <cell r="A121">
            <v>4903550</v>
          </cell>
          <cell r="B121" t="str">
            <v>Facility Other</v>
          </cell>
          <cell r="C121" t="str">
            <v xml:space="preserve"> </v>
          </cell>
          <cell r="D121" t="str">
            <v>Dairy Farmers of America (DFA) Lagoon Discharge</v>
          </cell>
          <cell r="E121">
            <v>16010202</v>
          </cell>
          <cell r="F121" t="str">
            <v>Cache</v>
          </cell>
          <cell r="G121" t="str">
            <v>Bear River</v>
          </cell>
          <cell r="H121" t="str">
            <v>Bear River</v>
          </cell>
          <cell r="I121">
            <v>424215</v>
          </cell>
          <cell r="J121">
            <v>4633387</v>
          </cell>
          <cell r="K121">
            <v>-111.912920141</v>
          </cell>
          <cell r="L121">
            <v>41.848757581999998</v>
          </cell>
          <cell r="M121" t="str">
            <v xml:space="preserve"> </v>
          </cell>
          <cell r="N121" t="str">
            <v xml:space="preserve"> </v>
          </cell>
          <cell r="O121" t="str">
            <v>UT</v>
          </cell>
          <cell r="Q121">
            <v>0</v>
          </cell>
          <cell r="R121" t="str">
            <v xml:space="preserve"> </v>
          </cell>
          <cell r="S121" t="str">
            <v>Private</v>
          </cell>
          <cell r="T121" t="str">
            <v xml:space="preserve"> </v>
          </cell>
          <cell r="U121" t="str">
            <v>4903550 Dairy Farmers of America (DFA) Lagoon Discharge</v>
          </cell>
          <cell r="V121">
            <v>4903550</v>
          </cell>
          <cell r="W121" t="str">
            <v xml:space="preserve"> </v>
          </cell>
          <cell r="X121" t="str">
            <v xml:space="preserve"> </v>
          </cell>
          <cell r="Y121" t="str">
            <v>Facility Other</v>
          </cell>
          <cell r="Z121" t="str">
            <v>4903550 Dairy Farmers of America (DFA) Lagoon Discharge</v>
          </cell>
          <cell r="AA121" t="str">
            <v>Facility Other</v>
          </cell>
        </row>
        <row r="122">
          <cell r="A122">
            <v>4903560</v>
          </cell>
          <cell r="B122" t="str">
            <v>River/Stream</v>
          </cell>
          <cell r="C122" t="str">
            <v>2B  3B  3D  4</v>
          </cell>
          <cell r="D122" t="str">
            <v>BEAR R AT AMALGA AT CR 218</v>
          </cell>
          <cell r="E122">
            <v>16010202</v>
          </cell>
          <cell r="F122" t="str">
            <v>Cache</v>
          </cell>
          <cell r="G122" t="str">
            <v>Bear River</v>
          </cell>
          <cell r="H122" t="str">
            <v>Bear River</v>
          </cell>
          <cell r="I122">
            <v>426828</v>
          </cell>
          <cell r="J122">
            <v>4632472</v>
          </cell>
          <cell r="K122">
            <v>-111.881334013</v>
          </cell>
          <cell r="L122">
            <v>41.840763096000003</v>
          </cell>
          <cell r="M122" t="str">
            <v>Bear River-3</v>
          </cell>
          <cell r="N122" t="str">
            <v>UT16010202-004_00</v>
          </cell>
          <cell r="O122" t="str">
            <v>UT</v>
          </cell>
          <cell r="Q122">
            <v>0</v>
          </cell>
          <cell r="R122" t="str">
            <v xml:space="preserve"> </v>
          </cell>
          <cell r="S122" t="str">
            <v>Private</v>
          </cell>
          <cell r="T122" t="str">
            <v xml:space="preserve"> </v>
          </cell>
          <cell r="U122" t="str">
            <v>4903560 BEAR R AT AMALGA AT CR 218</v>
          </cell>
          <cell r="V122">
            <v>4903560</v>
          </cell>
          <cell r="W122" t="str">
            <v>Bear River-3</v>
          </cell>
          <cell r="X122" t="str">
            <v>UT16010202-004_00</v>
          </cell>
          <cell r="Y122" t="str">
            <v>River/Stream</v>
          </cell>
          <cell r="Z122" t="str">
            <v>4903560 BEAR R AT AMALGA AT CR 218</v>
          </cell>
          <cell r="AA122" t="str">
            <v>River/Stream</v>
          </cell>
        </row>
        <row r="123">
          <cell r="A123">
            <v>4903680</v>
          </cell>
          <cell r="B123" t="str">
            <v>River/Stream</v>
          </cell>
          <cell r="C123" t="str">
            <v>2B  3B  3D  4</v>
          </cell>
          <cell r="D123" t="str">
            <v>BEAR R BL CNFL / CUB R</v>
          </cell>
          <cell r="E123">
            <v>16010202</v>
          </cell>
          <cell r="F123" t="str">
            <v>Cache</v>
          </cell>
          <cell r="G123" t="str">
            <v>Bear River</v>
          </cell>
          <cell r="H123" t="str">
            <v>Bear River</v>
          </cell>
          <cell r="I123">
            <v>427511</v>
          </cell>
          <cell r="J123">
            <v>4636135</v>
          </cell>
          <cell r="K123">
            <v>-111.87355725800001</v>
          </cell>
          <cell r="L123">
            <v>41.873814328000002</v>
          </cell>
          <cell r="M123" t="str">
            <v>Bear River-3</v>
          </cell>
          <cell r="N123" t="str">
            <v>UT16010202-004_00</v>
          </cell>
          <cell r="O123" t="str">
            <v>UT</v>
          </cell>
          <cell r="Q123">
            <v>0</v>
          </cell>
          <cell r="R123" t="str">
            <v xml:space="preserve"> </v>
          </cell>
          <cell r="S123" t="str">
            <v>Private</v>
          </cell>
          <cell r="T123" t="str">
            <v xml:space="preserve"> </v>
          </cell>
          <cell r="U123" t="str">
            <v>4903680 BEAR R BL CNFL / CUB R</v>
          </cell>
          <cell r="V123">
            <v>4903680</v>
          </cell>
          <cell r="W123" t="str">
            <v>Bear River-3</v>
          </cell>
          <cell r="X123" t="str">
            <v>UT16010202-004_00</v>
          </cell>
          <cell r="Y123" t="str">
            <v>River/Stream</v>
          </cell>
          <cell r="Z123" t="str">
            <v>4903680 BEAR R BL CNFL / CUB R</v>
          </cell>
          <cell r="AA123" t="str">
            <v>River/Stream</v>
          </cell>
        </row>
        <row r="124">
          <cell r="A124">
            <v>4903695</v>
          </cell>
          <cell r="B124" t="str">
            <v>River/Stream</v>
          </cell>
          <cell r="C124" t="str">
            <v>2B  3B    4</v>
          </cell>
          <cell r="D124" t="str">
            <v>CUB R BL RITEWOOD EGG</v>
          </cell>
          <cell r="E124">
            <v>16010202</v>
          </cell>
          <cell r="F124" t="str">
            <v>Cache</v>
          </cell>
          <cell r="G124" t="str">
            <v>Bear River</v>
          </cell>
          <cell r="H124" t="str">
            <v>Bear River</v>
          </cell>
          <cell r="I124">
            <v>427374</v>
          </cell>
          <cell r="J124">
            <v>4639425</v>
          </cell>
          <cell r="K124">
            <v>-111.875612585</v>
          </cell>
          <cell r="L124">
            <v>41.903430806999999</v>
          </cell>
          <cell r="M124" t="str">
            <v>Cub River</v>
          </cell>
          <cell r="N124" t="str">
            <v>UT16010202-010_00</v>
          </cell>
          <cell r="O124" t="str">
            <v>UT</v>
          </cell>
          <cell r="Q124">
            <v>0</v>
          </cell>
          <cell r="R124" t="str">
            <v xml:space="preserve"> </v>
          </cell>
          <cell r="S124" t="str">
            <v>Private</v>
          </cell>
          <cell r="T124" t="str">
            <v xml:space="preserve"> </v>
          </cell>
          <cell r="U124" t="str">
            <v>4903695 CUB R BL RITEWOOD EGG</v>
          </cell>
          <cell r="V124">
            <v>4903695</v>
          </cell>
          <cell r="W124" t="str">
            <v>Cub River</v>
          </cell>
          <cell r="X124" t="str">
            <v>UT16010202-010_00</v>
          </cell>
          <cell r="Y124" t="str">
            <v>River/Stream</v>
          </cell>
          <cell r="Z124" t="str">
            <v>4903695 CUB R BL RITEWOOD EGG</v>
          </cell>
          <cell r="AA124" t="str">
            <v>River/Stream</v>
          </cell>
        </row>
        <row r="125">
          <cell r="A125">
            <v>4903696</v>
          </cell>
          <cell r="B125" t="str">
            <v>Facility Other</v>
          </cell>
          <cell r="C125" t="str">
            <v xml:space="preserve"> </v>
          </cell>
          <cell r="D125" t="str">
            <v>RITEWOOD EGG CELL #2 NW CORNER</v>
          </cell>
          <cell r="E125">
            <v>16010202</v>
          </cell>
          <cell r="F125" t="str">
            <v>Cache</v>
          </cell>
          <cell r="G125" t="str">
            <v>Bear River</v>
          </cell>
          <cell r="H125" t="str">
            <v>Bear River</v>
          </cell>
          <cell r="I125">
            <v>427461</v>
          </cell>
          <cell r="J125">
            <v>4639825</v>
          </cell>
          <cell r="K125">
            <v>-111.874612957</v>
          </cell>
          <cell r="L125">
            <v>41.907041106000001</v>
          </cell>
          <cell r="M125" t="str">
            <v xml:space="preserve"> </v>
          </cell>
          <cell r="N125" t="str">
            <v xml:space="preserve"> </v>
          </cell>
          <cell r="O125" t="str">
            <v>UT</v>
          </cell>
          <cell r="Q125">
            <v>0</v>
          </cell>
          <cell r="R125" t="str">
            <v xml:space="preserve"> </v>
          </cell>
          <cell r="S125" t="str">
            <v>Private</v>
          </cell>
          <cell r="T125" t="str">
            <v xml:space="preserve"> </v>
          </cell>
          <cell r="U125" t="str">
            <v>4903696 RITEWOOD EGG CELL #2 NW CORNER</v>
          </cell>
          <cell r="V125">
            <v>4903696</v>
          </cell>
          <cell r="W125" t="str">
            <v xml:space="preserve"> </v>
          </cell>
          <cell r="X125" t="str">
            <v xml:space="preserve"> </v>
          </cell>
          <cell r="Y125" t="str">
            <v>Facility Other</v>
          </cell>
          <cell r="Z125" t="str">
            <v>4903696 RITEWOOD EGG CELL #2 NW CORNER</v>
          </cell>
          <cell r="AA125" t="str">
            <v>Facility Other</v>
          </cell>
        </row>
        <row r="126">
          <cell r="A126">
            <v>4903697</v>
          </cell>
          <cell r="B126" t="str">
            <v>Facility Other</v>
          </cell>
          <cell r="C126" t="str">
            <v xml:space="preserve"> </v>
          </cell>
          <cell r="D126" t="str">
            <v>RITEWOOD EGG CELL #1NW CORNER</v>
          </cell>
          <cell r="E126">
            <v>16010202</v>
          </cell>
          <cell r="F126" t="str">
            <v>Cache</v>
          </cell>
          <cell r="G126" t="str">
            <v>Bear River</v>
          </cell>
          <cell r="H126" t="str">
            <v>Bear River</v>
          </cell>
          <cell r="I126">
            <v>427441</v>
          </cell>
          <cell r="J126">
            <v>4640180</v>
          </cell>
          <cell r="K126">
            <v>-111.87489772799999</v>
          </cell>
          <cell r="L126">
            <v>41.910236312999999</v>
          </cell>
          <cell r="M126" t="str">
            <v xml:space="preserve"> </v>
          </cell>
          <cell r="N126" t="str">
            <v xml:space="preserve"> </v>
          </cell>
          <cell r="O126" t="str">
            <v>UT</v>
          </cell>
          <cell r="Q126">
            <v>0</v>
          </cell>
          <cell r="R126" t="str">
            <v xml:space="preserve"> </v>
          </cell>
          <cell r="S126" t="str">
            <v>Private</v>
          </cell>
          <cell r="T126" t="str">
            <v xml:space="preserve"> </v>
          </cell>
          <cell r="U126" t="str">
            <v>4903697 RITEWOOD EGG CELL #1NW CORNER</v>
          </cell>
          <cell r="V126">
            <v>4903697</v>
          </cell>
          <cell r="W126" t="str">
            <v xml:space="preserve"> </v>
          </cell>
          <cell r="X126" t="str">
            <v xml:space="preserve"> </v>
          </cell>
          <cell r="Y126" t="str">
            <v>Facility Other</v>
          </cell>
          <cell r="Z126" t="str">
            <v>4903697 RITEWOOD EGG CELL #1NW CORNER</v>
          </cell>
          <cell r="AA126" t="str">
            <v>Facility Other</v>
          </cell>
        </row>
        <row r="127">
          <cell r="A127">
            <v>4903698</v>
          </cell>
          <cell r="B127" t="str">
            <v>Facility Other</v>
          </cell>
          <cell r="C127" t="str">
            <v xml:space="preserve"> </v>
          </cell>
          <cell r="D127" t="str">
            <v>RITEWOOD EGG EVAPORATION POND</v>
          </cell>
          <cell r="E127">
            <v>16010202</v>
          </cell>
          <cell r="F127" t="str">
            <v>Cache</v>
          </cell>
          <cell r="G127" t="str">
            <v>Bear River</v>
          </cell>
          <cell r="H127" t="str">
            <v>Bear River</v>
          </cell>
          <cell r="I127">
            <v>427702</v>
          </cell>
          <cell r="J127">
            <v>4639970</v>
          </cell>
          <cell r="K127">
            <v>-111.871725277</v>
          </cell>
          <cell r="L127">
            <v>41.908369036000003</v>
          </cell>
          <cell r="M127" t="str">
            <v xml:space="preserve"> </v>
          </cell>
          <cell r="N127" t="str">
            <v xml:space="preserve"> </v>
          </cell>
          <cell r="O127" t="str">
            <v>UT</v>
          </cell>
          <cell r="Q127">
            <v>0</v>
          </cell>
          <cell r="R127" t="str">
            <v xml:space="preserve"> </v>
          </cell>
          <cell r="S127" t="str">
            <v>Private</v>
          </cell>
          <cell r="T127" t="str">
            <v xml:space="preserve"> </v>
          </cell>
          <cell r="U127" t="str">
            <v>4903698 RITEWOOD EGG EVAPORATION POND</v>
          </cell>
          <cell r="V127">
            <v>4903698</v>
          </cell>
          <cell r="W127" t="str">
            <v xml:space="preserve"> </v>
          </cell>
          <cell r="X127" t="str">
            <v xml:space="preserve"> </v>
          </cell>
          <cell r="Y127" t="str">
            <v>Facility Other</v>
          </cell>
          <cell r="Z127" t="str">
            <v>4903698 RITEWOOD EGG EVAPORATION POND</v>
          </cell>
          <cell r="AA127" t="str">
            <v>Facility Other</v>
          </cell>
        </row>
        <row r="128">
          <cell r="A128">
            <v>4903699</v>
          </cell>
          <cell r="B128" t="str">
            <v>River/Stream</v>
          </cell>
          <cell r="C128" t="str">
            <v>2B  3B    4</v>
          </cell>
          <cell r="D128" t="str">
            <v>CUB R @ RITEWOOD EGG BRIDGE (UP-GRADIENT)</v>
          </cell>
          <cell r="E128">
            <v>16010202</v>
          </cell>
          <cell r="F128" t="str">
            <v>Cache</v>
          </cell>
          <cell r="G128" t="str">
            <v>Bear River</v>
          </cell>
          <cell r="H128" t="str">
            <v>Bear River</v>
          </cell>
          <cell r="I128">
            <v>427416</v>
          </cell>
          <cell r="J128">
            <v>4640198</v>
          </cell>
          <cell r="K128">
            <v>-111.875201352</v>
          </cell>
          <cell r="L128">
            <v>41.910396120000001</v>
          </cell>
          <cell r="M128" t="str">
            <v>Cub River</v>
          </cell>
          <cell r="N128" t="str">
            <v>UT16010202-010_00</v>
          </cell>
          <cell r="O128" t="str">
            <v>UT</v>
          </cell>
          <cell r="Q128">
            <v>0</v>
          </cell>
          <cell r="R128" t="str">
            <v xml:space="preserve"> </v>
          </cell>
          <cell r="S128" t="str">
            <v>Private</v>
          </cell>
          <cell r="T128" t="str">
            <v xml:space="preserve"> </v>
          </cell>
          <cell r="U128" t="str">
            <v>4903699 CUB R @ RITEWOOD EGG BRIDGE (UP-GRADIENT)</v>
          </cell>
          <cell r="V128">
            <v>4903699</v>
          </cell>
          <cell r="W128" t="str">
            <v>Cub River</v>
          </cell>
          <cell r="X128" t="str">
            <v>UT16010202-010_00</v>
          </cell>
          <cell r="Y128" t="str">
            <v>River/Stream</v>
          </cell>
          <cell r="Z128" t="str">
            <v>4903699 CUB R @ RITEWOOD EGG BRIDGE (UP-GRADIENT)</v>
          </cell>
          <cell r="AA128" t="str">
            <v>River/Stream</v>
          </cell>
        </row>
        <row r="129">
          <cell r="A129">
            <v>4903700</v>
          </cell>
          <cell r="B129" t="str">
            <v>River/Stream</v>
          </cell>
          <cell r="C129" t="str">
            <v>2B  3B    4</v>
          </cell>
          <cell r="D129" t="str">
            <v>CUB R AB CNFL / BEAR R W of old High school</v>
          </cell>
          <cell r="E129">
            <v>16010202</v>
          </cell>
          <cell r="F129" t="str">
            <v>Cache</v>
          </cell>
          <cell r="G129" t="str">
            <v>Bear River</v>
          </cell>
          <cell r="H129" t="str">
            <v>Bear River</v>
          </cell>
          <cell r="I129">
            <v>427159</v>
          </cell>
          <cell r="J129">
            <v>4640025</v>
          </cell>
          <cell r="K129">
            <v>-111.878278491</v>
          </cell>
          <cell r="L129">
            <v>41.908814466000003</v>
          </cell>
          <cell r="M129" t="str">
            <v>Cub River</v>
          </cell>
          <cell r="N129" t="str">
            <v>UT16010202-010_00</v>
          </cell>
          <cell r="O129" t="str">
            <v>UT</v>
          </cell>
          <cell r="Q129">
            <v>0</v>
          </cell>
          <cell r="R129" t="str">
            <v xml:space="preserve"> </v>
          </cell>
          <cell r="S129" t="str">
            <v>Private</v>
          </cell>
          <cell r="T129" t="str">
            <v xml:space="preserve"> </v>
          </cell>
          <cell r="U129" t="str">
            <v>4903700 CUB R AB CNFL / BEAR R W of old High school</v>
          </cell>
          <cell r="V129">
            <v>4903700</v>
          </cell>
          <cell r="W129" t="str">
            <v>Cub River</v>
          </cell>
          <cell r="X129" t="str">
            <v>UT16010202-010_00</v>
          </cell>
          <cell r="Y129" t="str">
            <v>River/Stream</v>
          </cell>
          <cell r="Z129" t="str">
            <v>4903700 CUB R AB CNFL / BEAR R W of old High school</v>
          </cell>
          <cell r="AA129" t="str">
            <v>River/Stream</v>
          </cell>
        </row>
        <row r="130">
          <cell r="A130">
            <v>4903720</v>
          </cell>
          <cell r="B130" t="str">
            <v>Facility Other</v>
          </cell>
          <cell r="C130" t="str">
            <v xml:space="preserve"> </v>
          </cell>
          <cell r="D130" t="str">
            <v>RICHMOND LAGOONS outfall 001</v>
          </cell>
          <cell r="E130">
            <v>16010202</v>
          </cell>
          <cell r="F130" t="str">
            <v>Cache</v>
          </cell>
          <cell r="G130" t="str">
            <v>Bear River</v>
          </cell>
          <cell r="H130" t="str">
            <v>Bear River</v>
          </cell>
          <cell r="I130">
            <v>430282</v>
          </cell>
          <cell r="J130">
            <v>4641892</v>
          </cell>
          <cell r="K130">
            <v>-111.840851</v>
          </cell>
          <cell r="L130">
            <v>41.925904000000003</v>
          </cell>
          <cell r="M130" t="str">
            <v xml:space="preserve"> </v>
          </cell>
          <cell r="N130" t="str">
            <v xml:space="preserve"> </v>
          </cell>
          <cell r="O130" t="str">
            <v>UT</v>
          </cell>
          <cell r="Q130">
            <v>0</v>
          </cell>
          <cell r="R130" t="str">
            <v xml:space="preserve"> </v>
          </cell>
          <cell r="S130" t="str">
            <v>Private</v>
          </cell>
          <cell r="T130" t="str">
            <v xml:space="preserve"> </v>
          </cell>
          <cell r="U130" t="str">
            <v>4903720 RICHMOND LAGOONS outfall 001</v>
          </cell>
          <cell r="V130">
            <v>4903720</v>
          </cell>
          <cell r="W130" t="str">
            <v xml:space="preserve"> </v>
          </cell>
          <cell r="X130" t="str">
            <v xml:space="preserve"> </v>
          </cell>
          <cell r="Y130" t="str">
            <v>Facility Other</v>
          </cell>
          <cell r="Z130" t="str">
            <v>4903720 RICHMOND LAGOONS outfall 001</v>
          </cell>
          <cell r="AA130" t="str">
            <v>Facility Other</v>
          </cell>
        </row>
        <row r="131">
          <cell r="A131">
            <v>4903723</v>
          </cell>
          <cell r="B131" t="str">
            <v>Facility Other</v>
          </cell>
          <cell r="C131" t="str">
            <v xml:space="preserve"> </v>
          </cell>
          <cell r="D131" t="str">
            <v>Richmond WWTP outfall 002</v>
          </cell>
          <cell r="E131">
            <v>16010202</v>
          </cell>
          <cell r="F131" t="str">
            <v>Cache</v>
          </cell>
          <cell r="G131" t="str">
            <v>Bear River</v>
          </cell>
          <cell r="H131" t="str">
            <v>Bear River</v>
          </cell>
          <cell r="I131">
            <v>430841</v>
          </cell>
          <cell r="J131">
            <v>4641773</v>
          </cell>
          <cell r="K131">
            <v>-111.83408900000001</v>
          </cell>
          <cell r="L131">
            <v>41.924881999999997</v>
          </cell>
          <cell r="M131" t="str">
            <v xml:space="preserve"> </v>
          </cell>
          <cell r="N131" t="str">
            <v xml:space="preserve"> </v>
          </cell>
          <cell r="O131" t="str">
            <v>UT</v>
          </cell>
          <cell r="Q131">
            <v>0</v>
          </cell>
          <cell r="R131" t="str">
            <v xml:space="preserve"> </v>
          </cell>
          <cell r="S131" t="str">
            <v>Private</v>
          </cell>
          <cell r="T131" t="str">
            <v xml:space="preserve"> </v>
          </cell>
          <cell r="U131" t="str">
            <v>4903723 Richmond WWTP outfall 002</v>
          </cell>
          <cell r="V131">
            <v>4903723</v>
          </cell>
          <cell r="W131" t="str">
            <v xml:space="preserve"> </v>
          </cell>
          <cell r="X131" t="str">
            <v xml:space="preserve"> </v>
          </cell>
          <cell r="Y131" t="str">
            <v>Facility Other</v>
          </cell>
          <cell r="Z131" t="str">
            <v>4903723 Richmond WWTP outfall 002</v>
          </cell>
          <cell r="AA131" t="str">
            <v>Facility Other</v>
          </cell>
        </row>
        <row r="132">
          <cell r="A132">
            <v>4903770</v>
          </cell>
          <cell r="B132" t="str">
            <v>River/Stream</v>
          </cell>
          <cell r="C132" t="str">
            <v>2B  3B    4</v>
          </cell>
          <cell r="D132" t="str">
            <v>CUB R AT U61 XING</v>
          </cell>
          <cell r="E132">
            <v>16010202</v>
          </cell>
          <cell r="F132" t="str">
            <v>Cache</v>
          </cell>
          <cell r="G132" t="str">
            <v>Bear River</v>
          </cell>
          <cell r="H132" t="str">
            <v>Bear River</v>
          </cell>
          <cell r="I132">
            <v>431415</v>
          </cell>
          <cell r="J132">
            <v>4647456</v>
          </cell>
          <cell r="K132">
            <v>-111.827832448</v>
          </cell>
          <cell r="L132">
            <v>41.976117701</v>
          </cell>
          <cell r="M132" t="str">
            <v>Cub River</v>
          </cell>
          <cell r="N132" t="str">
            <v>UT16010202-010_00</v>
          </cell>
          <cell r="O132" t="str">
            <v>UT</v>
          </cell>
          <cell r="Q132">
            <v>0</v>
          </cell>
          <cell r="R132" t="str">
            <v xml:space="preserve"> </v>
          </cell>
          <cell r="S132" t="str">
            <v>Private</v>
          </cell>
          <cell r="T132" t="str">
            <v xml:space="preserve"> </v>
          </cell>
          <cell r="U132" t="str">
            <v>4903770 CUB R AT U61 XING</v>
          </cell>
          <cell r="V132">
            <v>4903770</v>
          </cell>
          <cell r="W132" t="str">
            <v>Cub River</v>
          </cell>
          <cell r="X132" t="str">
            <v>UT16010202-010_00</v>
          </cell>
          <cell r="Y132" t="str">
            <v>River/Stream</v>
          </cell>
          <cell r="Z132" t="str">
            <v>4903770 CUB R AT U61 XING</v>
          </cell>
          <cell r="AA132" t="str">
            <v>River/Stream</v>
          </cell>
        </row>
        <row r="133">
          <cell r="A133">
            <v>4903820</v>
          </cell>
          <cell r="B133" t="str">
            <v>River/Stream</v>
          </cell>
          <cell r="C133" t="str">
            <v>2B  3B  3D  4</v>
          </cell>
          <cell r="D133" t="str">
            <v>BEAR R W OF RICHMOND AT U142 XING</v>
          </cell>
          <cell r="E133">
            <v>16010202</v>
          </cell>
          <cell r="F133" t="str">
            <v>Cache</v>
          </cell>
          <cell r="G133" t="str">
            <v>Bear River</v>
          </cell>
          <cell r="H133" t="str">
            <v>Bear River</v>
          </cell>
          <cell r="I133">
            <v>424801</v>
          </cell>
          <cell r="J133">
            <v>4641530</v>
          </cell>
          <cell r="K133">
            <v>-111.90689850299999</v>
          </cell>
          <cell r="L133">
            <v>41.922147037000002</v>
          </cell>
          <cell r="M133" t="str">
            <v>Bear River-3</v>
          </cell>
          <cell r="N133" t="str">
            <v>UT16010202-004_00</v>
          </cell>
          <cell r="O133" t="str">
            <v>UT</v>
          </cell>
          <cell r="Q133">
            <v>0</v>
          </cell>
          <cell r="R133" t="str">
            <v xml:space="preserve"> </v>
          </cell>
          <cell r="S133" t="str">
            <v>Private</v>
          </cell>
          <cell r="T133" t="str">
            <v xml:space="preserve"> </v>
          </cell>
          <cell r="U133" t="str">
            <v>4903820 BEAR R W OF RICHMOND AT U142 XING</v>
          </cell>
          <cell r="V133">
            <v>4903820</v>
          </cell>
          <cell r="W133" t="str">
            <v>Bear River-3</v>
          </cell>
          <cell r="X133" t="str">
            <v>UT16010202-004_00</v>
          </cell>
          <cell r="Y133" t="str">
            <v>River/Stream</v>
          </cell>
          <cell r="Z133" t="str">
            <v>4903820 BEAR R W OF RICHMOND AT U142 XING</v>
          </cell>
          <cell r="AA133" t="str">
            <v>River/Stream</v>
          </cell>
        </row>
        <row r="134">
          <cell r="A134">
            <v>4903910</v>
          </cell>
          <cell r="B134" t="str">
            <v>River/Stream</v>
          </cell>
          <cell r="C134" t="str">
            <v>2B 3A   3D  4</v>
          </cell>
          <cell r="D134" t="str">
            <v>BLACKSMITH/HYRUM CANAL AB NIELSEN DAIRY</v>
          </cell>
          <cell r="E134">
            <v>16010203</v>
          </cell>
          <cell r="F134" t="str">
            <v>Cache</v>
          </cell>
          <cell r="G134" t="str">
            <v>Bear River</v>
          </cell>
          <cell r="H134" t="str">
            <v>Bear River</v>
          </cell>
          <cell r="I134">
            <v>430160</v>
          </cell>
          <cell r="J134">
            <v>4612267</v>
          </cell>
          <cell r="K134">
            <v>-111.838832951</v>
          </cell>
          <cell r="L134">
            <v>41.659095946000001</v>
          </cell>
          <cell r="M134" t="str">
            <v>Spring Creek-Hyrum</v>
          </cell>
          <cell r="N134" t="str">
            <v>UT16010203-008_00</v>
          </cell>
          <cell r="O134" t="str">
            <v>UT</v>
          </cell>
          <cell r="Q134">
            <v>0</v>
          </cell>
          <cell r="R134" t="str">
            <v xml:space="preserve"> </v>
          </cell>
          <cell r="S134" t="str">
            <v>Private</v>
          </cell>
          <cell r="T134" t="str">
            <v xml:space="preserve"> </v>
          </cell>
          <cell r="U134" t="str">
            <v>4903910 BLACKSMITH/HYRUM CANAL AB NIELSEN DAIRY</v>
          </cell>
          <cell r="V134">
            <v>4903910</v>
          </cell>
          <cell r="W134" t="str">
            <v>Spring Creek-Hyrum</v>
          </cell>
          <cell r="X134" t="str">
            <v>UT16010203-008_00</v>
          </cell>
          <cell r="Y134" t="str">
            <v>River/Stream</v>
          </cell>
          <cell r="Z134" t="str">
            <v>4903910 BLACKSMITH/HYRUM CANAL AB NIELSEN DAIRY</v>
          </cell>
          <cell r="AA134" t="str">
            <v>River/Stream</v>
          </cell>
        </row>
        <row r="135">
          <cell r="A135">
            <v>4903920</v>
          </cell>
          <cell r="B135" t="str">
            <v>River/Stream</v>
          </cell>
          <cell r="C135" t="str">
            <v>2B 3A   3D  4</v>
          </cell>
          <cell r="D135" t="str">
            <v>BLACKSMITH/HYRUM CANAL BL NIELSEN DAIRY</v>
          </cell>
          <cell r="E135">
            <v>16010203</v>
          </cell>
          <cell r="F135" t="str">
            <v>Cache</v>
          </cell>
          <cell r="G135" t="str">
            <v>Bear River</v>
          </cell>
          <cell r="H135" t="str">
            <v>Bear River</v>
          </cell>
          <cell r="I135">
            <v>430436</v>
          </cell>
          <cell r="J135">
            <v>4612049</v>
          </cell>
          <cell r="K135">
            <v>-111.835492937</v>
          </cell>
          <cell r="L135">
            <v>41.657156727999997</v>
          </cell>
          <cell r="M135" t="str">
            <v>Spring Creek-Hyrum</v>
          </cell>
          <cell r="N135" t="str">
            <v>UT16010203-008_00</v>
          </cell>
          <cell r="O135" t="str">
            <v>UT</v>
          </cell>
          <cell r="Q135">
            <v>0</v>
          </cell>
          <cell r="R135" t="str">
            <v xml:space="preserve"> </v>
          </cell>
          <cell r="S135" t="str">
            <v>Private</v>
          </cell>
          <cell r="T135" t="str">
            <v xml:space="preserve"> </v>
          </cell>
          <cell r="U135" t="str">
            <v>4903920 BLACKSMITH/HYRUM CANAL BL NIELSEN DAIRY</v>
          </cell>
          <cell r="V135">
            <v>4903920</v>
          </cell>
          <cell r="W135" t="str">
            <v>Spring Creek-Hyrum</v>
          </cell>
          <cell r="X135" t="str">
            <v>UT16010203-008_00</v>
          </cell>
          <cell r="Y135" t="str">
            <v>River/Stream</v>
          </cell>
          <cell r="Z135" t="str">
            <v>4903920 BLACKSMITH/HYRUM CANAL BL NIELSEN DAIRY</v>
          </cell>
          <cell r="AA135" t="str">
            <v>River/Stream</v>
          </cell>
        </row>
        <row r="136">
          <cell r="A136">
            <v>4903930</v>
          </cell>
          <cell r="B136" t="str">
            <v>River/Stream</v>
          </cell>
          <cell r="C136" t="str">
            <v>2B 3A   3D  4</v>
          </cell>
          <cell r="D136" t="str">
            <v>BLACKSMITH/HYRUM CANAL BL PETERSON DAIRY</v>
          </cell>
          <cell r="E136">
            <v>16010203</v>
          </cell>
          <cell r="F136" t="str">
            <v>Cache</v>
          </cell>
          <cell r="G136" t="str">
            <v>Bear River</v>
          </cell>
          <cell r="H136" t="str">
            <v>Bear River</v>
          </cell>
          <cell r="I136">
            <v>430548</v>
          </cell>
          <cell r="J136">
            <v>4611739</v>
          </cell>
          <cell r="K136">
            <v>-111.83411188300001</v>
          </cell>
          <cell r="L136">
            <v>41.654374558999997</v>
          </cell>
          <cell r="M136" t="str">
            <v>Spring Creek-Hyrum</v>
          </cell>
          <cell r="N136" t="str">
            <v>UT16010203-008_00</v>
          </cell>
          <cell r="O136" t="str">
            <v>UT</v>
          </cell>
          <cell r="Q136">
            <v>0</v>
          </cell>
          <cell r="R136" t="str">
            <v xml:space="preserve"> </v>
          </cell>
          <cell r="S136" t="str">
            <v>Private</v>
          </cell>
          <cell r="T136" t="str">
            <v xml:space="preserve"> </v>
          </cell>
          <cell r="U136" t="str">
            <v>4903930 BLACKSMITH/HYRUM CANAL BL PETERSON DAIRY</v>
          </cell>
          <cell r="V136">
            <v>4903930</v>
          </cell>
          <cell r="W136" t="str">
            <v>Spring Creek-Hyrum</v>
          </cell>
          <cell r="X136" t="str">
            <v>UT16010203-008_00</v>
          </cell>
          <cell r="Y136" t="str">
            <v>River/Stream</v>
          </cell>
          <cell r="Z136" t="str">
            <v>4903930 BLACKSMITH/HYRUM CANAL BL PETERSON DAIRY</v>
          </cell>
          <cell r="AA136" t="str">
            <v>River/Stream</v>
          </cell>
        </row>
        <row r="137">
          <cell r="A137">
            <v>4903940</v>
          </cell>
          <cell r="B137" t="str">
            <v>River/Stream</v>
          </cell>
          <cell r="C137" t="str">
            <v>2B 3A   3D  4</v>
          </cell>
          <cell r="D137" t="str">
            <v>SLOUGH DISCHARGE BL JENSEN DAIRY (COLLEGE WARD)</v>
          </cell>
          <cell r="E137">
            <v>16010203</v>
          </cell>
          <cell r="F137" t="str">
            <v>Cache</v>
          </cell>
          <cell r="G137" t="str">
            <v>Bear River</v>
          </cell>
          <cell r="H137" t="str">
            <v>Bear River</v>
          </cell>
          <cell r="I137">
            <v>425317</v>
          </cell>
          <cell r="J137">
            <v>4615863</v>
          </cell>
          <cell r="K137">
            <v>-111.897444319</v>
          </cell>
          <cell r="L137">
            <v>41.691042582000001</v>
          </cell>
          <cell r="M137" t="str">
            <v>Spring Creek-Hyrum</v>
          </cell>
          <cell r="N137" t="str">
            <v>UT16010203-008_00</v>
          </cell>
          <cell r="O137" t="str">
            <v>UT</v>
          </cell>
          <cell r="Q137">
            <v>0</v>
          </cell>
          <cell r="R137" t="str">
            <v xml:space="preserve"> </v>
          </cell>
          <cell r="S137" t="str">
            <v>Private</v>
          </cell>
          <cell r="T137" t="str">
            <v xml:space="preserve"> </v>
          </cell>
          <cell r="U137" t="str">
            <v>4903940 SLOUGH DISCHARGE BL JENSEN DAIRY (COLLEGE WARD)</v>
          </cell>
          <cell r="V137">
            <v>4903940</v>
          </cell>
          <cell r="W137" t="str">
            <v>Spring Creek-Hyrum</v>
          </cell>
          <cell r="X137" t="str">
            <v>UT16010203-008_00</v>
          </cell>
          <cell r="Y137" t="str">
            <v>River/Stream</v>
          </cell>
          <cell r="Z137" t="str">
            <v>4903940 SLOUGH DISCHARGE BL JENSEN DAIRY (COLLEGE WARD)</v>
          </cell>
          <cell r="AA137" t="str">
            <v>River/Stream</v>
          </cell>
        </row>
        <row r="138">
          <cell r="A138">
            <v>4903950</v>
          </cell>
          <cell r="B138" t="str">
            <v>River/Stream</v>
          </cell>
          <cell r="C138" t="str">
            <v>2B 3A   3D  4</v>
          </cell>
          <cell r="D138" t="str">
            <v>HYRUM SLOUGH AT ISLAND RD XING</v>
          </cell>
          <cell r="E138">
            <v>16010203</v>
          </cell>
          <cell r="F138" t="str">
            <v>Cache</v>
          </cell>
          <cell r="G138" t="str">
            <v>Bear River</v>
          </cell>
          <cell r="H138" t="str">
            <v>Bear River</v>
          </cell>
          <cell r="I138">
            <v>425365</v>
          </cell>
          <cell r="J138">
            <v>4616017</v>
          </cell>
          <cell r="K138">
            <v>-111.89688685199999</v>
          </cell>
          <cell r="L138">
            <v>41.692434016</v>
          </cell>
          <cell r="M138" t="str">
            <v>Spring Creek-Hyrum</v>
          </cell>
          <cell r="N138" t="str">
            <v>UT16010203-008_00</v>
          </cell>
          <cell r="O138" t="str">
            <v>UT</v>
          </cell>
          <cell r="Q138">
            <v>0</v>
          </cell>
          <cell r="R138" t="str">
            <v xml:space="preserve"> </v>
          </cell>
          <cell r="S138" t="str">
            <v>Private</v>
          </cell>
          <cell r="T138" t="str">
            <v xml:space="preserve"> </v>
          </cell>
          <cell r="U138" t="str">
            <v>4903950 HYRUM SLOUGH AT ISLAND RD XING</v>
          </cell>
          <cell r="V138">
            <v>4903950</v>
          </cell>
          <cell r="W138" t="str">
            <v>Spring Creek-Hyrum</v>
          </cell>
          <cell r="X138" t="str">
            <v>UT16010203-008_00</v>
          </cell>
          <cell r="Y138" t="str">
            <v>River/Stream</v>
          </cell>
          <cell r="Z138" t="str">
            <v>4903950 HYRUM SLOUGH AT ISLAND RD XING</v>
          </cell>
          <cell r="AA138" t="str">
            <v>River/Stream</v>
          </cell>
        </row>
        <row r="139">
          <cell r="A139">
            <v>4904010</v>
          </cell>
          <cell r="B139" t="str">
            <v>Spring</v>
          </cell>
          <cell r="C139" t="str">
            <v>2B 3A   3D  4</v>
          </cell>
          <cell r="D139" t="str">
            <v>Nibley Drain #1 @ 1050 West 3200 South</v>
          </cell>
          <cell r="E139">
            <v>16010203</v>
          </cell>
          <cell r="F139" t="str">
            <v>Cache</v>
          </cell>
          <cell r="G139" t="str">
            <v>Bear River</v>
          </cell>
          <cell r="H139" t="str">
            <v>Bear River</v>
          </cell>
          <cell r="I139">
            <v>428478</v>
          </cell>
          <cell r="J139">
            <v>4614023</v>
          </cell>
          <cell r="K139">
            <v>-111.85924318799999</v>
          </cell>
          <cell r="L139">
            <v>41.674761590999999</v>
          </cell>
          <cell r="M139" t="str">
            <v>Spring Creek-Hyrum</v>
          </cell>
          <cell r="N139" t="str">
            <v>UT16010203-008_00</v>
          </cell>
          <cell r="O139" t="str">
            <v>UT</v>
          </cell>
          <cell r="Q139">
            <v>0</v>
          </cell>
          <cell r="R139" t="str">
            <v xml:space="preserve"> </v>
          </cell>
          <cell r="S139" t="str">
            <v>Private</v>
          </cell>
          <cell r="T139" t="str">
            <v xml:space="preserve"> </v>
          </cell>
          <cell r="U139" t="str">
            <v>4904010 Nibley Drain #1 @ 1050 West 3200 South</v>
          </cell>
          <cell r="V139">
            <v>4904010</v>
          </cell>
          <cell r="W139" t="str">
            <v>Spring Creek-Hyrum</v>
          </cell>
          <cell r="X139" t="str">
            <v>UT16010203-008_00</v>
          </cell>
          <cell r="Y139" t="str">
            <v>Spring</v>
          </cell>
          <cell r="Z139" t="str">
            <v>4904010 Nibley Drain #1 @ 1050 West 3200 South</v>
          </cell>
          <cell r="AA139" t="str">
            <v>Spring</v>
          </cell>
        </row>
        <row r="140">
          <cell r="A140">
            <v>4904020</v>
          </cell>
          <cell r="B140" t="str">
            <v>Spring</v>
          </cell>
          <cell r="C140" t="str">
            <v>2B 3A   3D  4</v>
          </cell>
          <cell r="D140" t="str">
            <v>Nibley Drain #2 Business Park</v>
          </cell>
          <cell r="E140">
            <v>16010203</v>
          </cell>
          <cell r="F140" t="str">
            <v>Cache</v>
          </cell>
          <cell r="G140" t="str">
            <v>Bear River</v>
          </cell>
          <cell r="H140" t="str">
            <v>Bear River</v>
          </cell>
          <cell r="I140">
            <v>427003</v>
          </cell>
          <cell r="J140">
            <v>4614344</v>
          </cell>
          <cell r="K140">
            <v>-111.877000651</v>
          </cell>
          <cell r="L140">
            <v>41.677518720999998</v>
          </cell>
          <cell r="M140" t="str">
            <v>Spring Creek-Hyrum</v>
          </cell>
          <cell r="N140" t="str">
            <v>UT16010203-008_00</v>
          </cell>
          <cell r="O140" t="str">
            <v>UT</v>
          </cell>
          <cell r="Q140">
            <v>0</v>
          </cell>
          <cell r="R140" t="str">
            <v xml:space="preserve"> </v>
          </cell>
          <cell r="S140" t="str">
            <v>Private</v>
          </cell>
          <cell r="T140" t="str">
            <v xml:space="preserve"> </v>
          </cell>
          <cell r="U140" t="str">
            <v>4904020 Nibley Drain #2 Business Park</v>
          </cell>
          <cell r="V140">
            <v>4904020</v>
          </cell>
          <cell r="W140" t="str">
            <v>Spring Creek-Hyrum</v>
          </cell>
          <cell r="X140" t="str">
            <v>UT16010203-008_00</v>
          </cell>
          <cell r="Y140" t="str">
            <v>Spring</v>
          </cell>
          <cell r="Z140" t="str">
            <v>4904020 Nibley Drain #2 Business Park</v>
          </cell>
          <cell r="AA140" t="str">
            <v>Spring</v>
          </cell>
        </row>
        <row r="141">
          <cell r="A141">
            <v>4904030</v>
          </cell>
          <cell r="B141" t="str">
            <v>Spring</v>
          </cell>
          <cell r="C141" t="str">
            <v>2B 3A   3D  4</v>
          </cell>
          <cell r="D141" t="str">
            <v>College Ward Drain #3 1000 W 2350 S</v>
          </cell>
          <cell r="E141">
            <v>16010203</v>
          </cell>
          <cell r="F141" t="str">
            <v>Cache</v>
          </cell>
          <cell r="G141" t="str">
            <v>Bear River</v>
          </cell>
          <cell r="H141" t="str">
            <v>Bear River</v>
          </cell>
          <cell r="I141">
            <v>428186</v>
          </cell>
          <cell r="J141">
            <v>4615676</v>
          </cell>
          <cell r="K141">
            <v>-111.862949696</v>
          </cell>
          <cell r="L141">
            <v>41.689622470000003</v>
          </cell>
          <cell r="M141" t="str">
            <v>Spring Creek-Hyrum</v>
          </cell>
          <cell r="N141" t="str">
            <v>UT16010203-008_00</v>
          </cell>
          <cell r="O141" t="str">
            <v>UT</v>
          </cell>
          <cell r="Q141">
            <v>0</v>
          </cell>
          <cell r="R141" t="str">
            <v xml:space="preserve"> </v>
          </cell>
          <cell r="S141" t="str">
            <v>Private</v>
          </cell>
          <cell r="T141" t="str">
            <v xml:space="preserve"> </v>
          </cell>
          <cell r="U141" t="str">
            <v>4904030 College Ward Drain #3 1000 W 2350 S</v>
          </cell>
          <cell r="V141">
            <v>4904030</v>
          </cell>
          <cell r="W141" t="str">
            <v>Spring Creek-Hyrum</v>
          </cell>
          <cell r="X141" t="str">
            <v>UT16010203-008_00</v>
          </cell>
          <cell r="Y141" t="str">
            <v>Spring</v>
          </cell>
          <cell r="Z141" t="str">
            <v>4904030 College Ward Drain #3 1000 W 2350 S</v>
          </cell>
          <cell r="AA141" t="str">
            <v>Spring</v>
          </cell>
        </row>
        <row r="142">
          <cell r="A142">
            <v>4904040</v>
          </cell>
          <cell r="B142" t="str">
            <v>Spring</v>
          </cell>
          <cell r="C142" t="str">
            <v>2B 3A   3D  4</v>
          </cell>
          <cell r="D142" t="str">
            <v>Spring Ck Spring #4 Subdivision</v>
          </cell>
          <cell r="E142">
            <v>16010203</v>
          </cell>
          <cell r="F142" t="str">
            <v>Cache</v>
          </cell>
          <cell r="G142" t="str">
            <v>Bear River</v>
          </cell>
          <cell r="H142" t="str">
            <v>Bear River</v>
          </cell>
          <cell r="I142">
            <v>428049</v>
          </cell>
          <cell r="J142">
            <v>4616699</v>
          </cell>
          <cell r="K142">
            <v>-111.864719169</v>
          </cell>
          <cell r="L142">
            <v>41.698823359999999</v>
          </cell>
          <cell r="M142" t="str">
            <v>Spring Creek-Hyrum</v>
          </cell>
          <cell r="N142" t="str">
            <v>UT16010203-008_00</v>
          </cell>
          <cell r="O142" t="str">
            <v>UT</v>
          </cell>
          <cell r="Q142">
            <v>0</v>
          </cell>
          <cell r="R142" t="str">
            <v xml:space="preserve"> </v>
          </cell>
          <cell r="S142" t="str">
            <v>Private</v>
          </cell>
          <cell r="T142" t="str">
            <v xml:space="preserve"> </v>
          </cell>
          <cell r="U142" t="str">
            <v>4904040 Spring Ck Spring #4 Subdivision</v>
          </cell>
          <cell r="V142">
            <v>4904040</v>
          </cell>
          <cell r="W142" t="str">
            <v>Spring Creek-Hyrum</v>
          </cell>
          <cell r="X142" t="str">
            <v>UT16010203-008_00</v>
          </cell>
          <cell r="Y142" t="str">
            <v>Spring</v>
          </cell>
          <cell r="Z142" t="str">
            <v>4904040 Spring Ck Spring #4 Subdivision</v>
          </cell>
          <cell r="AA142" t="str">
            <v>Spring</v>
          </cell>
        </row>
        <row r="143">
          <cell r="A143">
            <v>4904050</v>
          </cell>
          <cell r="B143" t="str">
            <v>Spring</v>
          </cell>
          <cell r="C143" t="str">
            <v>2B 3A   3D  4</v>
          </cell>
          <cell r="D143" t="str">
            <v>Spring #5 to Cox Pond</v>
          </cell>
          <cell r="E143">
            <v>16010203</v>
          </cell>
          <cell r="F143" t="str">
            <v>Cache</v>
          </cell>
          <cell r="G143" t="str">
            <v>Bear River</v>
          </cell>
          <cell r="H143" t="str">
            <v>Bear River</v>
          </cell>
          <cell r="I143">
            <v>426567</v>
          </cell>
          <cell r="J143">
            <v>4616007</v>
          </cell>
          <cell r="K143">
            <v>-111.882442881</v>
          </cell>
          <cell r="L143">
            <v>41.692455766000002</v>
          </cell>
          <cell r="M143" t="str">
            <v>Spring Creek-Hyrum</v>
          </cell>
          <cell r="N143" t="str">
            <v>UT16010203-008_00</v>
          </cell>
          <cell r="O143" t="str">
            <v>UT</v>
          </cell>
          <cell r="Q143">
            <v>0</v>
          </cell>
          <cell r="R143" t="str">
            <v xml:space="preserve"> </v>
          </cell>
          <cell r="S143" t="str">
            <v>Private</v>
          </cell>
          <cell r="T143" t="str">
            <v xml:space="preserve"> </v>
          </cell>
          <cell r="U143" t="str">
            <v>4904050 Spring #5 to Cox Pond</v>
          </cell>
          <cell r="V143">
            <v>4904050</v>
          </cell>
          <cell r="W143" t="str">
            <v>Spring Creek-Hyrum</v>
          </cell>
          <cell r="X143" t="str">
            <v>UT16010203-008_00</v>
          </cell>
          <cell r="Y143" t="str">
            <v>Spring</v>
          </cell>
          <cell r="Z143" t="str">
            <v>4904050 Spring #5 to Cox Pond</v>
          </cell>
          <cell r="AA143" t="str">
            <v>Spring</v>
          </cell>
        </row>
        <row r="144">
          <cell r="A144">
            <v>4904060</v>
          </cell>
          <cell r="B144" t="str">
            <v>Spring</v>
          </cell>
          <cell r="C144" t="str">
            <v>2B 3A   3D  4</v>
          </cell>
          <cell r="D144" t="str">
            <v>Well #6 3000 S 2400 W</v>
          </cell>
          <cell r="E144">
            <v>16010203</v>
          </cell>
          <cell r="F144" t="str">
            <v>Cache</v>
          </cell>
          <cell r="G144" t="str">
            <v>Bear River</v>
          </cell>
          <cell r="H144" t="str">
            <v>Bear River</v>
          </cell>
          <cell r="I144">
            <v>425787</v>
          </cell>
          <cell r="J144">
            <v>4614415</v>
          </cell>
          <cell r="K144">
            <v>-111.891617057</v>
          </cell>
          <cell r="L144">
            <v>41.678045752999999</v>
          </cell>
          <cell r="M144" t="str">
            <v>Spring Creek-Hyrum</v>
          </cell>
          <cell r="N144" t="str">
            <v>UT16010203-008_00</v>
          </cell>
          <cell r="O144" t="str">
            <v>UT</v>
          </cell>
          <cell r="Q144">
            <v>0</v>
          </cell>
          <cell r="R144" t="str">
            <v xml:space="preserve"> </v>
          </cell>
          <cell r="S144" t="str">
            <v>Private</v>
          </cell>
          <cell r="T144" t="str">
            <v xml:space="preserve"> </v>
          </cell>
          <cell r="U144" t="str">
            <v>4904060 Well #6 3000 S 2400 W</v>
          </cell>
          <cell r="V144">
            <v>4904060</v>
          </cell>
          <cell r="W144" t="str">
            <v>Spring Creek-Hyrum</v>
          </cell>
          <cell r="X144" t="str">
            <v>UT16010203-008_00</v>
          </cell>
          <cell r="Y144" t="str">
            <v>Spring</v>
          </cell>
          <cell r="Z144" t="str">
            <v>4904060 Well #6 3000 S 2400 W</v>
          </cell>
          <cell r="AA144" t="str">
            <v>Spring</v>
          </cell>
        </row>
        <row r="145">
          <cell r="A145">
            <v>4904100</v>
          </cell>
          <cell r="B145" t="str">
            <v>River/Stream</v>
          </cell>
          <cell r="C145" t="str">
            <v>2B 3A   3D  4</v>
          </cell>
          <cell r="D145" t="str">
            <v>HYRUM SLOUGH AT 100 NORTH IN HYRUM</v>
          </cell>
          <cell r="E145">
            <v>16010203</v>
          </cell>
          <cell r="F145" t="str">
            <v>Cache</v>
          </cell>
          <cell r="G145" t="str">
            <v>Bear River</v>
          </cell>
          <cell r="H145" t="str">
            <v>Bear River</v>
          </cell>
          <cell r="I145">
            <v>429143</v>
          </cell>
          <cell r="J145">
            <v>4609717</v>
          </cell>
          <cell r="K145">
            <v>-111.850744424</v>
          </cell>
          <cell r="L145">
            <v>41.636040278000003</v>
          </cell>
          <cell r="M145" t="str">
            <v>Spring Creek-Hyrum</v>
          </cell>
          <cell r="N145" t="str">
            <v>UT16010203-008_00</v>
          </cell>
          <cell r="O145" t="str">
            <v>UT</v>
          </cell>
          <cell r="Q145">
            <v>0</v>
          </cell>
          <cell r="R145" t="str">
            <v xml:space="preserve"> </v>
          </cell>
          <cell r="S145" t="str">
            <v>Private</v>
          </cell>
          <cell r="T145" t="str">
            <v xml:space="preserve"> </v>
          </cell>
          <cell r="U145" t="str">
            <v>4904100 HYRUM SLOUGH AT 100 NORTH IN HYRUM</v>
          </cell>
          <cell r="V145">
            <v>4904100</v>
          </cell>
          <cell r="W145" t="str">
            <v>Spring Creek-Hyrum</v>
          </cell>
          <cell r="X145" t="str">
            <v>UT16010203-008_00</v>
          </cell>
          <cell r="Y145" t="str">
            <v>River/Stream</v>
          </cell>
          <cell r="Z145" t="str">
            <v>4904100 HYRUM SLOUGH AT 100 NORTH IN HYRUM</v>
          </cell>
          <cell r="AA145" t="str">
            <v>River/Stream</v>
          </cell>
        </row>
        <row r="146">
          <cell r="A146">
            <v>4904110</v>
          </cell>
          <cell r="B146" t="str">
            <v>River/Stream</v>
          </cell>
          <cell r="C146" t="str">
            <v>2B 3A   3D  4</v>
          </cell>
          <cell r="D146" t="str">
            <v>HYRUM SLOUGH AT 300 NOTH IN HYRUM</v>
          </cell>
          <cell r="E146">
            <v>16010203</v>
          </cell>
          <cell r="F146" t="str">
            <v>Cache</v>
          </cell>
          <cell r="G146" t="str">
            <v>Bear River</v>
          </cell>
          <cell r="H146" t="str">
            <v>Bear River</v>
          </cell>
          <cell r="I146">
            <v>429126</v>
          </cell>
          <cell r="J146">
            <v>4610180</v>
          </cell>
          <cell r="K146">
            <v>-111.851003371</v>
          </cell>
          <cell r="L146">
            <v>41.640208657000002</v>
          </cell>
          <cell r="M146" t="str">
            <v>Spring Creek-Hyrum</v>
          </cell>
          <cell r="N146" t="str">
            <v>UT16010203-008_00</v>
          </cell>
          <cell r="O146" t="str">
            <v>UT</v>
          </cell>
          <cell r="Q146">
            <v>0</v>
          </cell>
          <cell r="R146" t="str">
            <v xml:space="preserve"> </v>
          </cell>
          <cell r="S146" t="str">
            <v>Private</v>
          </cell>
          <cell r="T146" t="str">
            <v xml:space="preserve"> </v>
          </cell>
          <cell r="U146" t="str">
            <v>4904110 HYRUM SLOUGH AT 300 NOTH IN HYRUM</v>
          </cell>
          <cell r="V146">
            <v>4904110</v>
          </cell>
          <cell r="W146" t="str">
            <v>Spring Creek-Hyrum</v>
          </cell>
          <cell r="X146" t="str">
            <v>UT16010203-008_00</v>
          </cell>
          <cell r="Y146" t="str">
            <v>River/Stream</v>
          </cell>
          <cell r="Z146" t="str">
            <v>4904110 HYRUM SLOUGH AT 300 NOTH IN HYRUM</v>
          </cell>
          <cell r="AA146" t="str">
            <v>River/Stream</v>
          </cell>
        </row>
        <row r="147">
          <cell r="A147">
            <v>4904170</v>
          </cell>
          <cell r="B147" t="str">
            <v>Facility Other</v>
          </cell>
          <cell r="C147" t="str">
            <v xml:space="preserve"> </v>
          </cell>
          <cell r="D147" t="str">
            <v>LEWISTON LAGOONS</v>
          </cell>
          <cell r="E147">
            <v>16010202</v>
          </cell>
          <cell r="F147" t="str">
            <v>Cache</v>
          </cell>
          <cell r="G147" t="str">
            <v>Bear River</v>
          </cell>
          <cell r="H147" t="str">
            <v>Bear River</v>
          </cell>
          <cell r="I147">
            <v>431738</v>
          </cell>
          <cell r="J147">
            <v>4646380</v>
          </cell>
          <cell r="K147">
            <v>-111.823809297</v>
          </cell>
          <cell r="L147">
            <v>41.966455527000001</v>
          </cell>
          <cell r="M147" t="str">
            <v xml:space="preserve"> </v>
          </cell>
          <cell r="N147" t="str">
            <v xml:space="preserve"> </v>
          </cell>
          <cell r="O147" t="str">
            <v>UT</v>
          </cell>
          <cell r="Q147">
            <v>0</v>
          </cell>
          <cell r="R147" t="str">
            <v xml:space="preserve"> </v>
          </cell>
          <cell r="S147" t="str">
            <v>Private</v>
          </cell>
          <cell r="T147" t="str">
            <v xml:space="preserve"> </v>
          </cell>
          <cell r="U147" t="str">
            <v>4904170 LEWISTON LAGOONS</v>
          </cell>
          <cell r="V147">
            <v>4904170</v>
          </cell>
          <cell r="W147" t="str">
            <v xml:space="preserve"> </v>
          </cell>
          <cell r="X147" t="str">
            <v xml:space="preserve"> </v>
          </cell>
          <cell r="Y147" t="str">
            <v>Facility Other</v>
          </cell>
          <cell r="Z147" t="str">
            <v>4904170 LEWISTON LAGOONS</v>
          </cell>
          <cell r="AA147" t="str">
            <v>Facility Other</v>
          </cell>
        </row>
        <row r="148">
          <cell r="A148">
            <v>4904190</v>
          </cell>
          <cell r="B148" t="str">
            <v>River/Stream</v>
          </cell>
          <cell r="C148" t="str">
            <v>2B  3B    4</v>
          </cell>
          <cell r="D148" t="str">
            <v>CUB R BL CITY CK</v>
          </cell>
          <cell r="E148">
            <v>16010202</v>
          </cell>
          <cell r="F148" t="str">
            <v>Cache</v>
          </cell>
          <cell r="G148" t="str">
            <v>Bear River</v>
          </cell>
          <cell r="H148" t="str">
            <v>Bear River</v>
          </cell>
          <cell r="I148">
            <v>429311</v>
          </cell>
          <cell r="J148">
            <v>4641021</v>
          </cell>
          <cell r="K148">
            <v>-111.852452973</v>
          </cell>
          <cell r="L148">
            <v>41.917979766000002</v>
          </cell>
          <cell r="M148" t="str">
            <v>Cub River</v>
          </cell>
          <cell r="N148" t="str">
            <v>UT16010202-010_00</v>
          </cell>
          <cell r="O148" t="str">
            <v>UT</v>
          </cell>
          <cell r="Q148">
            <v>0</v>
          </cell>
          <cell r="R148" t="str">
            <v xml:space="preserve"> </v>
          </cell>
          <cell r="S148" t="str">
            <v>Private</v>
          </cell>
          <cell r="T148" t="str">
            <v xml:space="preserve"> </v>
          </cell>
          <cell r="U148" t="str">
            <v>4904190 CUB R BL CITY CK</v>
          </cell>
          <cell r="V148">
            <v>4904190</v>
          </cell>
          <cell r="W148" t="str">
            <v>Cub River</v>
          </cell>
          <cell r="X148" t="str">
            <v>UT16010202-010_00</v>
          </cell>
          <cell r="Y148" t="str">
            <v>River/Stream</v>
          </cell>
          <cell r="Z148" t="str">
            <v>4904190 CUB R BL CITY CK</v>
          </cell>
          <cell r="AA148" t="str">
            <v>River/Stream</v>
          </cell>
        </row>
        <row r="149">
          <cell r="A149">
            <v>4904200</v>
          </cell>
          <cell r="B149" t="str">
            <v>River/Stream</v>
          </cell>
          <cell r="C149" t="str">
            <v>2B  3B    4</v>
          </cell>
          <cell r="D149" t="str">
            <v>CITY CK 3/4 MI W OF US91 AT CR XING</v>
          </cell>
          <cell r="E149">
            <v>16010202</v>
          </cell>
          <cell r="F149" t="str">
            <v>Cache</v>
          </cell>
          <cell r="G149" t="str">
            <v>Bear River</v>
          </cell>
          <cell r="H149" t="str">
            <v>Bear River</v>
          </cell>
          <cell r="I149">
            <v>431222</v>
          </cell>
          <cell r="J149">
            <v>4640879</v>
          </cell>
          <cell r="K149">
            <v>-111.829393641</v>
          </cell>
          <cell r="L149">
            <v>41.916869697000003</v>
          </cell>
          <cell r="M149" t="str">
            <v>Cherry Creek</v>
          </cell>
          <cell r="N149" t="str">
            <v>UT16010202-007_00</v>
          </cell>
          <cell r="O149" t="str">
            <v>UT</v>
          </cell>
          <cell r="Q149">
            <v>0</v>
          </cell>
          <cell r="R149" t="str">
            <v xml:space="preserve"> </v>
          </cell>
          <cell r="S149" t="str">
            <v>Private</v>
          </cell>
          <cell r="T149" t="str">
            <v xml:space="preserve"> </v>
          </cell>
          <cell r="U149" t="str">
            <v>4904200 CITY CK 3/4 MI W OF US91 AT CR XING</v>
          </cell>
          <cell r="V149">
            <v>4904200</v>
          </cell>
          <cell r="W149" t="str">
            <v>Cherry Creek</v>
          </cell>
          <cell r="X149" t="str">
            <v>UT16010202-007_00</v>
          </cell>
          <cell r="Y149" t="str">
            <v>River/Stream</v>
          </cell>
          <cell r="Z149" t="str">
            <v>4904200 CITY CK 3/4 MI W OF US91 AT CR XING</v>
          </cell>
          <cell r="AA149" t="str">
            <v>River/Stream</v>
          </cell>
        </row>
        <row r="150">
          <cell r="A150">
            <v>4904230</v>
          </cell>
          <cell r="B150" t="str">
            <v>River/Stream</v>
          </cell>
          <cell r="C150" t="str">
            <v>2B  3B    4</v>
          </cell>
          <cell r="D150" t="str">
            <v>Spring Ck bl IFA 200 yards S of U61 xing</v>
          </cell>
          <cell r="E150">
            <v>16010202</v>
          </cell>
          <cell r="F150" t="str">
            <v>Cache</v>
          </cell>
          <cell r="G150" t="str">
            <v>Bear River</v>
          </cell>
          <cell r="H150" t="str">
            <v>Bear River</v>
          </cell>
          <cell r="I150">
            <v>432269</v>
          </cell>
          <cell r="J150">
            <v>4647279</v>
          </cell>
          <cell r="K150">
            <v>-111.81750515900001</v>
          </cell>
          <cell r="L150">
            <v>41.974597539000001</v>
          </cell>
          <cell r="M150" t="str">
            <v>Spring Creek Lewiston</v>
          </cell>
          <cell r="N150" t="str">
            <v>UT16010202-009_00</v>
          </cell>
          <cell r="O150" t="str">
            <v>UT</v>
          </cell>
          <cell r="Q150">
            <v>0</v>
          </cell>
          <cell r="R150" t="str">
            <v xml:space="preserve"> </v>
          </cell>
          <cell r="S150" t="str">
            <v>Private</v>
          </cell>
          <cell r="T150" t="str">
            <v xml:space="preserve"> </v>
          </cell>
          <cell r="U150" t="str">
            <v>4904230 Spring Ck bl IFA 200 yards S of U61 xing</v>
          </cell>
          <cell r="V150">
            <v>4904230</v>
          </cell>
          <cell r="W150" t="str">
            <v>Spring Creek Lewiston</v>
          </cell>
          <cell r="X150" t="str">
            <v>UT16010202-009_00</v>
          </cell>
          <cell r="Y150" t="str">
            <v>River/Stream</v>
          </cell>
          <cell r="Z150" t="str">
            <v>4904230 Spring Ck bl IFA 200 yards S of U61 xing</v>
          </cell>
          <cell r="AA150" t="str">
            <v>River/Stream</v>
          </cell>
        </row>
        <row r="151">
          <cell r="A151">
            <v>4904238</v>
          </cell>
          <cell r="B151" t="str">
            <v>Facility Other</v>
          </cell>
          <cell r="C151" t="str">
            <v xml:space="preserve"> </v>
          </cell>
          <cell r="D151" t="str">
            <v>Casper Ice Cream Discharge 001</v>
          </cell>
          <cell r="E151">
            <v>16010202</v>
          </cell>
          <cell r="F151" t="str">
            <v>Cache</v>
          </cell>
          <cell r="G151" t="str">
            <v>Bear River</v>
          </cell>
          <cell r="H151" t="str">
            <v>Bear River</v>
          </cell>
          <cell r="I151">
            <v>431024</v>
          </cell>
          <cell r="J151">
            <v>4644212</v>
          </cell>
          <cell r="K151">
            <v>-111.83217116500001</v>
          </cell>
          <cell r="L151">
            <v>41.946868836999997</v>
          </cell>
          <cell r="M151" t="str">
            <v xml:space="preserve"> </v>
          </cell>
          <cell r="N151" t="str">
            <v xml:space="preserve"> </v>
          </cell>
          <cell r="O151" t="str">
            <v>UT</v>
          </cell>
          <cell r="Q151">
            <v>0</v>
          </cell>
          <cell r="R151" t="str">
            <v xml:space="preserve"> </v>
          </cell>
          <cell r="S151" t="str">
            <v>Private</v>
          </cell>
          <cell r="T151" t="str">
            <v xml:space="preserve"> </v>
          </cell>
          <cell r="U151" t="str">
            <v>4904238 Casper Ice Cream Discharge 001</v>
          </cell>
          <cell r="V151">
            <v>4904238</v>
          </cell>
          <cell r="W151" t="str">
            <v xml:space="preserve"> </v>
          </cell>
          <cell r="X151" t="str">
            <v xml:space="preserve"> </v>
          </cell>
          <cell r="Y151" t="str">
            <v>Facility Other</v>
          </cell>
          <cell r="Z151" t="str">
            <v>4904238 Casper Ice Cream Discharge 001</v>
          </cell>
          <cell r="AA151" t="str">
            <v>Facility Other</v>
          </cell>
        </row>
        <row r="152">
          <cell r="A152">
            <v>4904240</v>
          </cell>
          <cell r="B152" t="str">
            <v>River/Stream</v>
          </cell>
          <cell r="C152" t="str">
            <v>2B  3B    4</v>
          </cell>
          <cell r="D152" t="str">
            <v>CUB R AT CASPER ICE CREAM RD</v>
          </cell>
          <cell r="E152">
            <v>16010202</v>
          </cell>
          <cell r="F152" t="str">
            <v>Cache</v>
          </cell>
          <cell r="G152" t="str">
            <v>Bear River</v>
          </cell>
          <cell r="H152" t="str">
            <v>Bear River</v>
          </cell>
          <cell r="I152">
            <v>430537</v>
          </cell>
          <cell r="J152">
            <v>4643862</v>
          </cell>
          <cell r="K152">
            <v>-111.838004763</v>
          </cell>
          <cell r="L152">
            <v>41.943674078000001</v>
          </cell>
          <cell r="M152" t="str">
            <v>Cub River</v>
          </cell>
          <cell r="N152" t="str">
            <v>UT16010202-010_00</v>
          </cell>
          <cell r="O152" t="str">
            <v>UT</v>
          </cell>
          <cell r="Q152">
            <v>0</v>
          </cell>
          <cell r="R152" t="str">
            <v xml:space="preserve"> </v>
          </cell>
          <cell r="S152" t="str">
            <v>Private</v>
          </cell>
          <cell r="T152" t="str">
            <v xml:space="preserve"> </v>
          </cell>
          <cell r="U152" t="str">
            <v>4904240 CUB R AT CASPER ICE CREAM RD</v>
          </cell>
          <cell r="V152">
            <v>4904240</v>
          </cell>
          <cell r="W152" t="str">
            <v>Cub River</v>
          </cell>
          <cell r="X152" t="str">
            <v>UT16010202-010_00</v>
          </cell>
          <cell r="Y152" t="str">
            <v>River/Stream</v>
          </cell>
          <cell r="Z152" t="str">
            <v>4904240 CUB R AT CASPER ICE CREAM RD</v>
          </cell>
          <cell r="AA152" t="str">
            <v>River/Stream</v>
          </cell>
        </row>
        <row r="153">
          <cell r="A153">
            <v>4904250</v>
          </cell>
          <cell r="B153" t="str">
            <v>River/Stream</v>
          </cell>
          <cell r="C153" t="str">
            <v>2B  3B    4</v>
          </cell>
          <cell r="D153" t="str">
            <v>CUB R AT U142 XING</v>
          </cell>
          <cell r="E153">
            <v>16010202</v>
          </cell>
          <cell r="F153" t="str">
            <v>Cache</v>
          </cell>
          <cell r="G153" t="str">
            <v>Bear River</v>
          </cell>
          <cell r="H153" t="str">
            <v>Bear River</v>
          </cell>
          <cell r="I153">
            <v>429425</v>
          </cell>
          <cell r="J153">
            <v>4641791</v>
          </cell>
          <cell r="K153">
            <v>-111.851170529</v>
          </cell>
          <cell r="L153">
            <v>41.924924425999997</v>
          </cell>
          <cell r="M153" t="str">
            <v>Cub River</v>
          </cell>
          <cell r="N153" t="str">
            <v>UT16010202-010_00</v>
          </cell>
          <cell r="O153" t="str">
            <v>UT</v>
          </cell>
          <cell r="Q153">
            <v>0</v>
          </cell>
          <cell r="R153" t="str">
            <v xml:space="preserve"> </v>
          </cell>
          <cell r="S153" t="str">
            <v>Private</v>
          </cell>
          <cell r="T153" t="str">
            <v xml:space="preserve"> </v>
          </cell>
          <cell r="U153" t="str">
            <v>4904250 CUB R AT U142 XING</v>
          </cell>
          <cell r="V153">
            <v>4904250</v>
          </cell>
          <cell r="W153" t="str">
            <v>Cub River</v>
          </cell>
          <cell r="X153" t="str">
            <v>UT16010202-010_00</v>
          </cell>
          <cell r="Y153" t="str">
            <v>River/Stream</v>
          </cell>
          <cell r="Z153" t="str">
            <v>4904250 CUB R AT U142 XING</v>
          </cell>
          <cell r="AA153" t="str">
            <v>River/Stream</v>
          </cell>
        </row>
        <row r="154">
          <cell r="A154">
            <v>4904260</v>
          </cell>
          <cell r="B154" t="str">
            <v>Facility Other</v>
          </cell>
          <cell r="C154" t="str">
            <v xml:space="preserve"> </v>
          </cell>
          <cell r="D154" t="str">
            <v>WESTERN DAIRY 001 LAGOON</v>
          </cell>
          <cell r="E154">
            <v>16010202</v>
          </cell>
          <cell r="F154" t="str">
            <v>Cache</v>
          </cell>
          <cell r="G154" t="str">
            <v>Bear River</v>
          </cell>
          <cell r="H154" t="str">
            <v>Bear River</v>
          </cell>
          <cell r="I154">
            <v>431412</v>
          </cell>
          <cell r="J154">
            <v>4641402</v>
          </cell>
          <cell r="K154">
            <v>-111.82716349</v>
          </cell>
          <cell r="L154">
            <v>41.921596284000003</v>
          </cell>
          <cell r="M154" t="str">
            <v xml:space="preserve"> </v>
          </cell>
          <cell r="N154" t="str">
            <v xml:space="preserve"> </v>
          </cell>
          <cell r="O154" t="str">
            <v>UT</v>
          </cell>
          <cell r="Q154">
            <v>0</v>
          </cell>
          <cell r="R154" t="str">
            <v xml:space="preserve"> </v>
          </cell>
          <cell r="S154" t="str">
            <v>Private</v>
          </cell>
          <cell r="T154" t="str">
            <v xml:space="preserve"> </v>
          </cell>
          <cell r="U154" t="str">
            <v>4904260 WESTERN DAIRY 001 LAGOON</v>
          </cell>
          <cell r="V154">
            <v>4904260</v>
          </cell>
          <cell r="W154" t="str">
            <v xml:space="preserve"> </v>
          </cell>
          <cell r="X154" t="str">
            <v xml:space="preserve"> </v>
          </cell>
          <cell r="Y154" t="str">
            <v>Facility Other</v>
          </cell>
          <cell r="Z154" t="str">
            <v>4904260 WESTERN DAIRY 001 LAGOON</v>
          </cell>
          <cell r="AA154" t="str">
            <v>Facility Other</v>
          </cell>
        </row>
        <row r="155">
          <cell r="A155">
            <v>4904270</v>
          </cell>
          <cell r="B155" t="str">
            <v>Facility Other</v>
          </cell>
          <cell r="C155" t="str">
            <v xml:space="preserve"> </v>
          </cell>
          <cell r="D155" t="str">
            <v>WESTERN DAIRY 002 COOLING RES</v>
          </cell>
          <cell r="E155">
            <v>16010202</v>
          </cell>
          <cell r="F155" t="str">
            <v>Cache</v>
          </cell>
          <cell r="G155" t="str">
            <v>Bear River</v>
          </cell>
          <cell r="H155" t="str">
            <v>Bear River</v>
          </cell>
          <cell r="I155">
            <v>431780</v>
          </cell>
          <cell r="J155">
            <v>4641337</v>
          </cell>
          <cell r="K155">
            <v>-111.822718374</v>
          </cell>
          <cell r="L155">
            <v>41.921042786000001</v>
          </cell>
          <cell r="M155" t="str">
            <v xml:space="preserve"> </v>
          </cell>
          <cell r="N155" t="str">
            <v xml:space="preserve"> </v>
          </cell>
          <cell r="O155" t="str">
            <v>UT</v>
          </cell>
          <cell r="Q155">
            <v>0</v>
          </cell>
          <cell r="R155" t="str">
            <v xml:space="preserve"> </v>
          </cell>
          <cell r="S155" t="str">
            <v>Private</v>
          </cell>
          <cell r="T155" t="str">
            <v xml:space="preserve"> </v>
          </cell>
          <cell r="U155" t="str">
            <v>4904270 WESTERN DAIRY 002 COOLING RES</v>
          </cell>
          <cell r="V155">
            <v>4904270</v>
          </cell>
          <cell r="W155" t="str">
            <v xml:space="preserve"> </v>
          </cell>
          <cell r="X155" t="str">
            <v xml:space="preserve"> </v>
          </cell>
          <cell r="Y155" t="str">
            <v>Facility Other</v>
          </cell>
          <cell r="Z155" t="str">
            <v>4904270 WESTERN DAIRY 002 COOLING RES</v>
          </cell>
          <cell r="AA155" t="str">
            <v>Facility Other</v>
          </cell>
        </row>
        <row r="156">
          <cell r="A156">
            <v>4904280</v>
          </cell>
          <cell r="B156" t="str">
            <v>River/Stream</v>
          </cell>
          <cell r="C156" t="str">
            <v>2B  3B    4</v>
          </cell>
          <cell r="D156" t="str">
            <v>ROBINSON CK BL WESTERN DAIRY</v>
          </cell>
          <cell r="E156">
            <v>16010202</v>
          </cell>
          <cell r="F156" t="str">
            <v>Cache</v>
          </cell>
          <cell r="G156" t="str">
            <v>Bear River</v>
          </cell>
          <cell r="H156" t="str">
            <v>Bear River</v>
          </cell>
          <cell r="I156">
            <v>431250</v>
          </cell>
          <cell r="J156">
            <v>4641373</v>
          </cell>
          <cell r="K156">
            <v>-111.829113613</v>
          </cell>
          <cell r="L156">
            <v>41.921321024999997</v>
          </cell>
          <cell r="M156" t="str">
            <v>Cherry Creek</v>
          </cell>
          <cell r="N156" t="str">
            <v>UT16010202-007_00</v>
          </cell>
          <cell r="O156" t="str">
            <v>UT</v>
          </cell>
          <cell r="Q156">
            <v>0</v>
          </cell>
          <cell r="R156" t="str">
            <v xml:space="preserve"> </v>
          </cell>
          <cell r="S156" t="str">
            <v>Private</v>
          </cell>
          <cell r="T156" t="str">
            <v xml:space="preserve"> </v>
          </cell>
          <cell r="U156" t="str">
            <v>4904280 ROBINSON CK BL WESTERN DAIRY</v>
          </cell>
          <cell r="V156">
            <v>4904280</v>
          </cell>
          <cell r="W156" t="str">
            <v>Cherry Creek</v>
          </cell>
          <cell r="X156" t="str">
            <v>UT16010202-007_00</v>
          </cell>
          <cell r="Y156" t="str">
            <v>River/Stream</v>
          </cell>
          <cell r="Z156" t="str">
            <v>4904280 ROBINSON CK BL WESTERN DAIRY</v>
          </cell>
          <cell r="AA156" t="str">
            <v>River/Stream</v>
          </cell>
        </row>
        <row r="157">
          <cell r="A157">
            <v>4904290</v>
          </cell>
          <cell r="B157" t="str">
            <v>River/Stream</v>
          </cell>
          <cell r="C157" t="str">
            <v>2B  3B    4</v>
          </cell>
          <cell r="D157" t="str">
            <v>ROBINSON CK AB WESTERN DAIRY</v>
          </cell>
          <cell r="E157">
            <v>16010202</v>
          </cell>
          <cell r="F157" t="str">
            <v>Cache</v>
          </cell>
          <cell r="G157" t="str">
            <v>Bear River</v>
          </cell>
          <cell r="H157" t="str">
            <v>Bear River</v>
          </cell>
          <cell r="I157">
            <v>431663</v>
          </cell>
          <cell r="J157">
            <v>4641183</v>
          </cell>
          <cell r="K157">
            <v>-111.824111382</v>
          </cell>
          <cell r="L157">
            <v>41.919645766000002</v>
          </cell>
          <cell r="M157" t="str">
            <v>Cherry Creek</v>
          </cell>
          <cell r="N157" t="str">
            <v>UT16010202-007_00</v>
          </cell>
          <cell r="O157" t="str">
            <v>UT</v>
          </cell>
          <cell r="Q157">
            <v>0</v>
          </cell>
          <cell r="R157" t="str">
            <v xml:space="preserve"> </v>
          </cell>
          <cell r="S157" t="str">
            <v>Private</v>
          </cell>
          <cell r="T157" t="str">
            <v xml:space="preserve"> </v>
          </cell>
          <cell r="U157" t="str">
            <v>4904290 ROBINSON CK AB WESTERN DAIRY</v>
          </cell>
          <cell r="V157">
            <v>4904290</v>
          </cell>
          <cell r="W157" t="str">
            <v>Cherry Creek</v>
          </cell>
          <cell r="X157" t="str">
            <v>UT16010202-007_00</v>
          </cell>
          <cell r="Y157" t="str">
            <v>River/Stream</v>
          </cell>
          <cell r="Z157" t="str">
            <v>4904290 ROBINSON CK AB WESTERN DAIRY</v>
          </cell>
          <cell r="AA157" t="str">
            <v>River/Stream</v>
          </cell>
        </row>
        <row r="158">
          <cell r="A158">
            <v>4904300</v>
          </cell>
          <cell r="B158" t="str">
            <v>River/Stream</v>
          </cell>
          <cell r="C158" t="str">
            <v>2B 3A     4</v>
          </cell>
          <cell r="D158" t="str">
            <v>HIGH CK @ U91 XING</v>
          </cell>
          <cell r="E158">
            <v>16010202</v>
          </cell>
          <cell r="F158" t="str">
            <v>Cache</v>
          </cell>
          <cell r="G158" t="str">
            <v>Bear River</v>
          </cell>
          <cell r="H158" t="str">
            <v>Bear River</v>
          </cell>
          <cell r="I158">
            <v>432623</v>
          </cell>
          <cell r="J158">
            <v>4645307</v>
          </cell>
          <cell r="K158">
            <v>-111.813007003</v>
          </cell>
          <cell r="L158">
            <v>41.956868421000003</v>
          </cell>
          <cell r="M158" t="str">
            <v>High Creek Lower</v>
          </cell>
          <cell r="N158" t="str">
            <v>UT16010202-008_00</v>
          </cell>
          <cell r="O158" t="str">
            <v>UT</v>
          </cell>
          <cell r="Q158">
            <v>0</v>
          </cell>
          <cell r="R158" t="str">
            <v xml:space="preserve"> </v>
          </cell>
          <cell r="S158" t="str">
            <v>Private</v>
          </cell>
          <cell r="T158" t="str">
            <v xml:space="preserve"> </v>
          </cell>
          <cell r="U158" t="str">
            <v>4904300 HIGH CK @ U91 XING</v>
          </cell>
          <cell r="V158">
            <v>4904300</v>
          </cell>
          <cell r="W158" t="str">
            <v>High Creek Lower</v>
          </cell>
          <cell r="X158" t="str">
            <v>UT16010202-008_00</v>
          </cell>
          <cell r="Y158" t="str">
            <v>River/Stream</v>
          </cell>
          <cell r="Z158" t="str">
            <v>4904300 HIGH CK @ U91 XING</v>
          </cell>
          <cell r="AA158" t="str">
            <v>River/Stream</v>
          </cell>
        </row>
        <row r="159">
          <cell r="A159">
            <v>4904310</v>
          </cell>
          <cell r="B159" t="str">
            <v>River/Stream</v>
          </cell>
          <cell r="C159" t="str">
            <v>2B  3B    4</v>
          </cell>
          <cell r="D159" t="str">
            <v>SPRING CK E OF LEWISTON @ U61 XING</v>
          </cell>
          <cell r="E159">
            <v>16010202</v>
          </cell>
          <cell r="F159" t="str">
            <v>Cache</v>
          </cell>
          <cell r="G159" t="str">
            <v>Bear River</v>
          </cell>
          <cell r="H159" t="str">
            <v>Bear River</v>
          </cell>
          <cell r="I159">
            <v>432355</v>
          </cell>
          <cell r="J159">
            <v>4647441</v>
          </cell>
          <cell r="K159">
            <v>-111.81649</v>
          </cell>
          <cell r="L159">
            <v>41.976061999999999</v>
          </cell>
          <cell r="M159" t="str">
            <v>Spring Creek Lewiston</v>
          </cell>
          <cell r="N159" t="str">
            <v>UT16010202-009_00</v>
          </cell>
          <cell r="O159" t="str">
            <v>UT</v>
          </cell>
          <cell r="Q159">
            <v>0</v>
          </cell>
          <cell r="R159" t="str">
            <v xml:space="preserve"> </v>
          </cell>
          <cell r="S159" t="str">
            <v>Private</v>
          </cell>
          <cell r="T159" t="str">
            <v xml:space="preserve"> </v>
          </cell>
          <cell r="U159" t="str">
            <v>4904310 SPRING CK E OF LEWISTON @ U61 XING</v>
          </cell>
          <cell r="V159">
            <v>4904310</v>
          </cell>
          <cell r="W159" t="str">
            <v>Spring Creek Lewiston</v>
          </cell>
          <cell r="X159" t="str">
            <v>UT16010202-009_00</v>
          </cell>
          <cell r="Y159" t="str">
            <v>River/Stream</v>
          </cell>
          <cell r="Z159" t="str">
            <v>4904310 SPRING CK E OF LEWISTON @ U61 XING</v>
          </cell>
          <cell r="AA159" t="str">
            <v>River/Stream</v>
          </cell>
        </row>
        <row r="160">
          <cell r="A160">
            <v>4904320</v>
          </cell>
          <cell r="B160" t="str">
            <v>River/Stream</v>
          </cell>
          <cell r="C160" t="str">
            <v>2B  3B    4</v>
          </cell>
          <cell r="D160" t="str">
            <v>CHERRY CK @ U91 XING</v>
          </cell>
          <cell r="E160">
            <v>16010202</v>
          </cell>
          <cell r="F160" t="str">
            <v>Cache</v>
          </cell>
          <cell r="G160" t="str">
            <v>Bear River</v>
          </cell>
          <cell r="H160" t="str">
            <v>Bear River</v>
          </cell>
          <cell r="I160">
            <v>432536</v>
          </cell>
          <cell r="J160">
            <v>4643169</v>
          </cell>
          <cell r="K160">
            <v>-111.813811</v>
          </cell>
          <cell r="L160">
            <v>41.937606000000002</v>
          </cell>
          <cell r="M160" t="str">
            <v>Cherry Creek</v>
          </cell>
          <cell r="N160" t="str">
            <v>UT16010202-007_00</v>
          </cell>
          <cell r="O160" t="str">
            <v>UT</v>
          </cell>
          <cell r="Q160">
            <v>0</v>
          </cell>
          <cell r="R160" t="str">
            <v xml:space="preserve"> </v>
          </cell>
          <cell r="S160" t="str">
            <v>Private</v>
          </cell>
          <cell r="T160" t="str">
            <v xml:space="preserve"> </v>
          </cell>
          <cell r="U160" t="str">
            <v>4904320 CHERRY CK @ U91 XING</v>
          </cell>
          <cell r="V160">
            <v>4904320</v>
          </cell>
          <cell r="W160" t="str">
            <v>Cherry Creek</v>
          </cell>
          <cell r="X160" t="str">
            <v>UT16010202-007_00</v>
          </cell>
          <cell r="Y160" t="str">
            <v>River/Stream</v>
          </cell>
          <cell r="Z160" t="str">
            <v>4904320 CHERRY CK @ U91 XING</v>
          </cell>
          <cell r="AA160" t="str">
            <v>River/Stream</v>
          </cell>
        </row>
        <row r="161">
          <cell r="A161">
            <v>4904330</v>
          </cell>
          <cell r="B161" t="str">
            <v>River/Stream</v>
          </cell>
          <cell r="C161" t="str">
            <v>2B 3A     4</v>
          </cell>
          <cell r="D161" t="str">
            <v>HIGH CK @ USFS BNDY</v>
          </cell>
          <cell r="E161">
            <v>16010202</v>
          </cell>
          <cell r="F161" t="str">
            <v>Cache</v>
          </cell>
          <cell r="G161" t="str">
            <v>Bear River</v>
          </cell>
          <cell r="H161" t="str">
            <v>Bear River</v>
          </cell>
          <cell r="I161">
            <v>437344</v>
          </cell>
          <cell r="J161">
            <v>4647433</v>
          </cell>
          <cell r="K161">
            <v>-111.756272282</v>
          </cell>
          <cell r="L161">
            <v>41.976404281000001</v>
          </cell>
          <cell r="M161" t="str">
            <v>High Creek Upper</v>
          </cell>
          <cell r="N161" t="str">
            <v>UT16010202-012_00</v>
          </cell>
          <cell r="O161" t="str">
            <v>UT</v>
          </cell>
          <cell r="Q161">
            <v>0</v>
          </cell>
          <cell r="R161" t="str">
            <v xml:space="preserve"> </v>
          </cell>
          <cell r="S161" t="str">
            <v>USFS</v>
          </cell>
          <cell r="T161" t="str">
            <v>Category1</v>
          </cell>
          <cell r="U161" t="str">
            <v>4904330 HIGH CK @ USFS BNDY</v>
          </cell>
          <cell r="V161">
            <v>4904330</v>
          </cell>
          <cell r="W161" t="str">
            <v>High Creek Upper</v>
          </cell>
          <cell r="X161" t="str">
            <v>UT16010202-012_00</v>
          </cell>
          <cell r="Y161" t="str">
            <v>River/Stream</v>
          </cell>
          <cell r="Z161" t="str">
            <v>4904330 HIGH CK @ USFS BNDY</v>
          </cell>
          <cell r="AA161" t="str">
            <v>River/Stream</v>
          </cell>
        </row>
        <row r="162">
          <cell r="A162">
            <v>4904334</v>
          </cell>
          <cell r="B162" t="str">
            <v>River/Stream</v>
          </cell>
          <cell r="C162" t="str">
            <v>2B 3A     4</v>
          </cell>
          <cell r="D162" t="str">
            <v>HIGH CK AB CONFLUENCE WITH N FK HIGH CK</v>
          </cell>
          <cell r="E162">
            <v>16010202</v>
          </cell>
          <cell r="F162" t="str">
            <v>Cache</v>
          </cell>
          <cell r="G162" t="str">
            <v>Bear River</v>
          </cell>
          <cell r="H162" t="str">
            <v>Bear River</v>
          </cell>
          <cell r="I162">
            <v>441479</v>
          </cell>
          <cell r="J162">
            <v>4647110</v>
          </cell>
          <cell r="K162">
            <v>-111.706333535</v>
          </cell>
          <cell r="L162">
            <v>41.973813262999997</v>
          </cell>
          <cell r="M162" t="str">
            <v>High Creek Upper</v>
          </cell>
          <cell r="N162" t="str">
            <v>UT16010202-012_00</v>
          </cell>
          <cell r="O162" t="str">
            <v>UT</v>
          </cell>
          <cell r="Q162">
            <v>0</v>
          </cell>
          <cell r="R162" t="str">
            <v xml:space="preserve"> </v>
          </cell>
          <cell r="S162" t="str">
            <v>USFS</v>
          </cell>
          <cell r="T162" t="str">
            <v>Category1</v>
          </cell>
          <cell r="U162" t="str">
            <v>4904334 HIGH CK AB CONFLUENCE WITH N FK HIGH CK</v>
          </cell>
          <cell r="V162">
            <v>4904334</v>
          </cell>
          <cell r="W162" t="str">
            <v>High Creek Upper</v>
          </cell>
          <cell r="X162" t="str">
            <v>UT16010202-012_00</v>
          </cell>
          <cell r="Y162" t="str">
            <v>River/Stream</v>
          </cell>
          <cell r="Z162" t="str">
            <v>4904334 HIGH CK AB CONFLUENCE WITH N FK HIGH CK</v>
          </cell>
          <cell r="AA162" t="str">
            <v>River/Stream</v>
          </cell>
        </row>
        <row r="163">
          <cell r="A163">
            <v>4904340</v>
          </cell>
          <cell r="B163" t="str">
            <v>River/Stream</v>
          </cell>
          <cell r="C163" t="str">
            <v>2B  3B    4</v>
          </cell>
          <cell r="D163" t="str">
            <v>CUB R @ 800 South ab High Creek</v>
          </cell>
          <cell r="E163">
            <v>16010202</v>
          </cell>
          <cell r="F163" t="str">
            <v>Cache</v>
          </cell>
          <cell r="G163" t="str">
            <v>Bear River</v>
          </cell>
          <cell r="H163" t="str">
            <v>Bear River</v>
          </cell>
          <cell r="I163">
            <v>431063</v>
          </cell>
          <cell r="J163">
            <v>4645816</v>
          </cell>
          <cell r="K163">
            <v>-111.83188852399999</v>
          </cell>
          <cell r="L163">
            <v>41.961317530999999</v>
          </cell>
          <cell r="M163" t="str">
            <v>Cub River</v>
          </cell>
          <cell r="N163" t="str">
            <v>UT16010202-010_00</v>
          </cell>
          <cell r="O163" t="str">
            <v>UT</v>
          </cell>
          <cell r="Q163">
            <v>0</v>
          </cell>
          <cell r="R163" t="str">
            <v xml:space="preserve"> </v>
          </cell>
          <cell r="S163" t="str">
            <v>Private</v>
          </cell>
          <cell r="T163" t="str">
            <v xml:space="preserve"> </v>
          </cell>
          <cell r="U163" t="str">
            <v>4904340 CUB R @ 800 South ab High Creek</v>
          </cell>
          <cell r="V163">
            <v>4904340</v>
          </cell>
          <cell r="W163" t="str">
            <v>Cub River</v>
          </cell>
          <cell r="X163" t="str">
            <v>UT16010202-010_00</v>
          </cell>
          <cell r="Y163" t="str">
            <v>River/Stream</v>
          </cell>
          <cell r="Z163" t="str">
            <v>4904340 CUB R @ 800 South ab High Creek</v>
          </cell>
          <cell r="AA163" t="str">
            <v>River/Stream</v>
          </cell>
        </row>
        <row r="164">
          <cell r="A164">
            <v>4904350</v>
          </cell>
          <cell r="B164" t="str">
            <v>River/Stream</v>
          </cell>
          <cell r="C164" t="str">
            <v>2B  3B    4</v>
          </cell>
          <cell r="D164" t="str">
            <v>CUB R. 100 M AB STATION 490434</v>
          </cell>
          <cell r="E164">
            <v>16010202</v>
          </cell>
          <cell r="F164" t="str">
            <v>Cache</v>
          </cell>
          <cell r="G164" t="str">
            <v>Bear River</v>
          </cell>
          <cell r="H164" t="str">
            <v>Bear River</v>
          </cell>
          <cell r="I164">
            <v>431110</v>
          </cell>
          <cell r="J164">
            <v>4645939</v>
          </cell>
          <cell r="K164">
            <v>-111.831335815</v>
          </cell>
          <cell r="L164">
            <v>41.962429350000001</v>
          </cell>
          <cell r="M164" t="str">
            <v>Cub River</v>
          </cell>
          <cell r="N164" t="str">
            <v>UT16010202-010_00</v>
          </cell>
          <cell r="O164" t="str">
            <v>UT</v>
          </cell>
          <cell r="Q164">
            <v>0</v>
          </cell>
          <cell r="R164" t="str">
            <v xml:space="preserve"> </v>
          </cell>
          <cell r="S164" t="str">
            <v>Private</v>
          </cell>
          <cell r="T164" t="str">
            <v xml:space="preserve"> </v>
          </cell>
          <cell r="U164" t="str">
            <v>4904350 CUB R. 100 M AB STATION 490434</v>
          </cell>
          <cell r="V164">
            <v>4904350</v>
          </cell>
          <cell r="W164" t="str">
            <v>Cub River</v>
          </cell>
          <cell r="X164" t="str">
            <v>UT16010202-010_00</v>
          </cell>
          <cell r="Y164" t="str">
            <v>River/Stream</v>
          </cell>
          <cell r="Z164" t="str">
            <v>4904350 CUB R. 100 M AB STATION 490434</v>
          </cell>
          <cell r="AA164" t="str">
            <v>River/Stream</v>
          </cell>
        </row>
        <row r="165">
          <cell r="A165">
            <v>4904360</v>
          </cell>
          <cell r="B165" t="str">
            <v>River/Stream</v>
          </cell>
          <cell r="C165" t="str">
            <v>2B  3B    4</v>
          </cell>
          <cell r="D165" t="str">
            <v>CUB R 100 M AB STATION 490435</v>
          </cell>
          <cell r="E165">
            <v>16010202</v>
          </cell>
          <cell r="F165" t="str">
            <v>Cache</v>
          </cell>
          <cell r="G165" t="str">
            <v>Bear River</v>
          </cell>
          <cell r="H165" t="str">
            <v>Bear River</v>
          </cell>
          <cell r="I165">
            <v>431202</v>
          </cell>
          <cell r="J165">
            <v>4645907</v>
          </cell>
          <cell r="K165">
            <v>-111.83022196899999</v>
          </cell>
          <cell r="L165">
            <v>41.962149199000002</v>
          </cell>
          <cell r="M165" t="str">
            <v>Cub River</v>
          </cell>
          <cell r="N165" t="str">
            <v>UT16010202-010_00</v>
          </cell>
          <cell r="O165" t="str">
            <v>UT</v>
          </cell>
          <cell r="Q165">
            <v>0</v>
          </cell>
          <cell r="R165" t="str">
            <v xml:space="preserve"> </v>
          </cell>
          <cell r="S165" t="str">
            <v>Private</v>
          </cell>
          <cell r="T165" t="str">
            <v xml:space="preserve"> </v>
          </cell>
          <cell r="U165" t="str">
            <v>4904360 CUB R 100 M AB STATION 490435</v>
          </cell>
          <cell r="V165">
            <v>4904360</v>
          </cell>
          <cell r="W165" t="str">
            <v>Cub River</v>
          </cell>
          <cell r="X165" t="str">
            <v>UT16010202-010_00</v>
          </cell>
          <cell r="Y165" t="str">
            <v>River/Stream</v>
          </cell>
          <cell r="Z165" t="str">
            <v>4904360 CUB R 100 M AB STATION 490435</v>
          </cell>
          <cell r="AA165" t="str">
            <v>River/Stream</v>
          </cell>
        </row>
        <row r="166">
          <cell r="A166">
            <v>4904390</v>
          </cell>
          <cell r="B166" t="str">
            <v>Facility Other</v>
          </cell>
          <cell r="C166" t="str">
            <v xml:space="preserve"> </v>
          </cell>
          <cell r="D166" t="str">
            <v>GOSSNER FOODS 001</v>
          </cell>
          <cell r="E166">
            <v>16010203</v>
          </cell>
          <cell r="F166" t="str">
            <v>Cache</v>
          </cell>
          <cell r="G166" t="str">
            <v>Bear River</v>
          </cell>
          <cell r="H166" t="str">
            <v>Bear River</v>
          </cell>
          <cell r="I166">
            <v>428090</v>
          </cell>
          <cell r="J166">
            <v>4622682</v>
          </cell>
          <cell r="K166">
            <v>-111.864948918</v>
          </cell>
          <cell r="L166">
            <v>41.752710393000001</v>
          </cell>
          <cell r="M166" t="str">
            <v xml:space="preserve"> </v>
          </cell>
          <cell r="N166" t="str">
            <v xml:space="preserve"> </v>
          </cell>
          <cell r="O166" t="str">
            <v>UT</v>
          </cell>
          <cell r="Q166">
            <v>0</v>
          </cell>
          <cell r="R166" t="str">
            <v xml:space="preserve"> </v>
          </cell>
          <cell r="S166" t="str">
            <v>Private</v>
          </cell>
          <cell r="T166" t="str">
            <v xml:space="preserve"> </v>
          </cell>
          <cell r="U166" t="str">
            <v>4904390 GOSSNER FOODS 001</v>
          </cell>
          <cell r="V166">
            <v>4904390</v>
          </cell>
          <cell r="W166" t="str">
            <v xml:space="preserve"> </v>
          </cell>
          <cell r="X166" t="str">
            <v xml:space="preserve"> </v>
          </cell>
          <cell r="Y166" t="str">
            <v>Facility Other</v>
          </cell>
          <cell r="Z166" t="str">
            <v>4904390 GOSSNER FOODS 001</v>
          </cell>
          <cell r="AA166" t="str">
            <v>Facility Other</v>
          </cell>
        </row>
        <row r="167">
          <cell r="A167">
            <v>4904400</v>
          </cell>
          <cell r="B167" t="str">
            <v>River/Stream</v>
          </cell>
          <cell r="C167" t="str">
            <v>2B  3B  3D  4</v>
          </cell>
          <cell r="D167" t="str">
            <v>Hopkins Slough ab cnfl/ Bear River</v>
          </cell>
          <cell r="E167">
            <v>16010202</v>
          </cell>
          <cell r="F167" t="str">
            <v>Cache</v>
          </cell>
          <cell r="G167" t="str">
            <v>Bear River</v>
          </cell>
          <cell r="H167" t="str">
            <v>Bear River</v>
          </cell>
          <cell r="I167">
            <v>425461</v>
          </cell>
          <cell r="J167">
            <v>4628122</v>
          </cell>
          <cell r="K167">
            <v>-111.897250082</v>
          </cell>
          <cell r="L167">
            <v>41.801460171999999</v>
          </cell>
          <cell r="M167" t="str">
            <v>Hopkins Slough</v>
          </cell>
          <cell r="N167" t="str">
            <v>UT16010202-003_00</v>
          </cell>
          <cell r="O167" t="str">
            <v>UT</v>
          </cell>
          <cell r="Q167">
            <v>0</v>
          </cell>
          <cell r="R167" t="str">
            <v xml:space="preserve"> </v>
          </cell>
          <cell r="S167" t="str">
            <v>Private</v>
          </cell>
          <cell r="T167" t="str">
            <v xml:space="preserve"> </v>
          </cell>
          <cell r="U167" t="str">
            <v>4904400 Hopkins Slough ab cnfl/ Bear River</v>
          </cell>
          <cell r="V167">
            <v>4904400</v>
          </cell>
          <cell r="W167" t="str">
            <v>Hopkins Slough</v>
          </cell>
          <cell r="X167" t="str">
            <v>UT16010202-003_00</v>
          </cell>
          <cell r="Y167" t="str">
            <v>River/Stream</v>
          </cell>
          <cell r="Z167" t="str">
            <v>4904400 Hopkins Slough ab cnfl/ Bear River</v>
          </cell>
          <cell r="AA167" t="str">
            <v>River/Stream</v>
          </cell>
        </row>
        <row r="168">
          <cell r="A168">
            <v>4904410</v>
          </cell>
          <cell r="B168" t="str">
            <v>River/Stream</v>
          </cell>
          <cell r="C168" t="str">
            <v>2B  3B  3D  4</v>
          </cell>
          <cell r="D168" t="str">
            <v>BEAR R  1.6MI N OF BENSON MARINA AB CUTLER RESERVOIR  29</v>
          </cell>
          <cell r="E168">
            <v>16010202</v>
          </cell>
          <cell r="F168" t="str">
            <v>Cache</v>
          </cell>
          <cell r="G168" t="str">
            <v>Bear River</v>
          </cell>
          <cell r="H168" t="str">
            <v>Bear River</v>
          </cell>
          <cell r="I168">
            <v>420840</v>
          </cell>
          <cell r="J168">
            <v>4629143</v>
          </cell>
          <cell r="K168">
            <v>-111.95300361699999</v>
          </cell>
          <cell r="L168">
            <v>41.810207124000001</v>
          </cell>
          <cell r="M168" t="str">
            <v>Bear River-3</v>
          </cell>
          <cell r="N168" t="str">
            <v>UT16010202-004_00</v>
          </cell>
          <cell r="O168" t="str">
            <v>UT</v>
          </cell>
          <cell r="Q168">
            <v>0</v>
          </cell>
          <cell r="R168" t="str">
            <v xml:space="preserve"> </v>
          </cell>
          <cell r="S168" t="str">
            <v>Private</v>
          </cell>
          <cell r="T168" t="str">
            <v xml:space="preserve"> </v>
          </cell>
          <cell r="U168" t="str">
            <v>4904410 BEAR R  1.6MI N OF BENSON MARINA AB CUTLER RESERVOIR  29</v>
          </cell>
          <cell r="V168">
            <v>4904410</v>
          </cell>
          <cell r="W168" t="str">
            <v>Bear River-3</v>
          </cell>
          <cell r="X168" t="str">
            <v>UT16010202-004_00</v>
          </cell>
          <cell r="Y168" t="str">
            <v>River/Stream</v>
          </cell>
          <cell r="Z168" t="str">
            <v>4904410 BEAR R  1.6MI N OF BENSON MARINA AB CUTLER RESERVOIR  29</v>
          </cell>
          <cell r="AA168" t="str">
            <v>River/Stream</v>
          </cell>
        </row>
        <row r="169">
          <cell r="A169">
            <v>4904420</v>
          </cell>
          <cell r="B169" t="str">
            <v>River/Stream</v>
          </cell>
          <cell r="C169" t="str">
            <v>2B  3B  3D  4</v>
          </cell>
          <cell r="D169" t="str">
            <v>HORSHOE BEND SLOUGH OUTLET TO BEAR R 1.5MI NNE OF BENSON 28</v>
          </cell>
          <cell r="E169">
            <v>16010202</v>
          </cell>
          <cell r="F169" t="str">
            <v>Cache</v>
          </cell>
          <cell r="G169" t="str">
            <v>Bear River</v>
          </cell>
          <cell r="H169" t="str">
            <v>Bear River</v>
          </cell>
          <cell r="I169">
            <v>421460</v>
          </cell>
          <cell r="J169">
            <v>4628858</v>
          </cell>
          <cell r="K169">
            <v>-111.94550270400001</v>
          </cell>
          <cell r="L169">
            <v>41.807702165999999</v>
          </cell>
          <cell r="M169" t="str">
            <v xml:space="preserve"> </v>
          </cell>
          <cell r="N169" t="str">
            <v xml:space="preserve"> </v>
          </cell>
          <cell r="O169" t="str">
            <v>UT</v>
          </cell>
          <cell r="Q169">
            <v>0</v>
          </cell>
          <cell r="R169" t="str">
            <v xml:space="preserve"> </v>
          </cell>
          <cell r="S169" t="str">
            <v>Private</v>
          </cell>
          <cell r="T169" t="str">
            <v xml:space="preserve"> </v>
          </cell>
          <cell r="U169" t="str">
            <v>4904420 HORSHOE BEND SLOUGH OUTLET TO BEAR R 1.5MI NNE OF BENSON 28</v>
          </cell>
          <cell r="V169">
            <v>4904420</v>
          </cell>
          <cell r="W169" t="str">
            <v xml:space="preserve"> </v>
          </cell>
          <cell r="X169" t="str">
            <v xml:space="preserve"> </v>
          </cell>
          <cell r="Y169" t="str">
            <v>River/Stream</v>
          </cell>
          <cell r="Z169" t="str">
            <v>4904420 HORSHOE BEND SLOUGH OUTLET TO BEAR R 1.5MI NNE OF BENSON 28</v>
          </cell>
          <cell r="AA169" t="str">
            <v>River/Stream</v>
          </cell>
        </row>
        <row r="170">
          <cell r="A170">
            <v>4904430</v>
          </cell>
          <cell r="B170" t="str">
            <v>River/Stream</v>
          </cell>
          <cell r="C170" t="str">
            <v>2B  3B  3D  4</v>
          </cell>
          <cell r="D170" t="str">
            <v>SLOUGH OUTLET TO BEAR R 1.25MI NNE BENSON MARINA  27</v>
          </cell>
          <cell r="E170">
            <v>16010202</v>
          </cell>
          <cell r="F170" t="str">
            <v>Cache</v>
          </cell>
          <cell r="G170" t="str">
            <v>Bear River</v>
          </cell>
          <cell r="H170" t="str">
            <v>Bear River</v>
          </cell>
          <cell r="I170">
            <v>421409</v>
          </cell>
          <cell r="J170">
            <v>4628427</v>
          </cell>
          <cell r="K170">
            <v>-111.946059478</v>
          </cell>
          <cell r="L170">
            <v>41.803815636000003</v>
          </cell>
          <cell r="M170" t="str">
            <v xml:space="preserve"> </v>
          </cell>
          <cell r="N170" t="str">
            <v xml:space="preserve"> </v>
          </cell>
          <cell r="O170" t="str">
            <v>UT</v>
          </cell>
          <cell r="Q170">
            <v>0</v>
          </cell>
          <cell r="R170" t="str">
            <v xml:space="preserve"> </v>
          </cell>
          <cell r="S170" t="str">
            <v>Private</v>
          </cell>
          <cell r="T170" t="str">
            <v xml:space="preserve"> </v>
          </cell>
          <cell r="U170" t="str">
            <v>4904430 SLOUGH OUTLET TO BEAR R 1.25MI NNE BENSON MARINA  27</v>
          </cell>
          <cell r="V170">
            <v>4904430</v>
          </cell>
          <cell r="W170" t="str">
            <v xml:space="preserve"> </v>
          </cell>
          <cell r="X170" t="str">
            <v xml:space="preserve"> </v>
          </cell>
          <cell r="Y170" t="str">
            <v>River/Stream</v>
          </cell>
          <cell r="Z170" t="str">
            <v>4904430 SLOUGH OUTLET TO BEAR R 1.25MI NNE BENSON MARINA  27</v>
          </cell>
          <cell r="AA170" t="str">
            <v>River/Stream</v>
          </cell>
        </row>
        <row r="171">
          <cell r="A171">
            <v>4904440</v>
          </cell>
          <cell r="B171" t="str">
            <v>River/Stream</v>
          </cell>
          <cell r="C171" t="str">
            <v>2B  3B  3D  4</v>
          </cell>
          <cell r="D171" t="str">
            <v>BEAR R 1.75 MI NW OF BENSON SCHOOL  26</v>
          </cell>
          <cell r="E171">
            <v>16010202</v>
          </cell>
          <cell r="F171" t="str">
            <v>Cache</v>
          </cell>
          <cell r="G171" t="str">
            <v>Bear River</v>
          </cell>
          <cell r="H171" t="str">
            <v>Bear River</v>
          </cell>
          <cell r="I171">
            <v>423009</v>
          </cell>
          <cell r="J171">
            <v>4629150</v>
          </cell>
          <cell r="K171">
            <v>-111.926895375</v>
          </cell>
          <cell r="L171">
            <v>41.810483818000002</v>
          </cell>
          <cell r="M171" t="str">
            <v>Bear River-3</v>
          </cell>
          <cell r="N171" t="str">
            <v>UT16010202-004_00</v>
          </cell>
          <cell r="O171" t="str">
            <v>UT</v>
          </cell>
          <cell r="Q171">
            <v>0</v>
          </cell>
          <cell r="R171" t="str">
            <v xml:space="preserve"> </v>
          </cell>
          <cell r="S171" t="str">
            <v>Private</v>
          </cell>
          <cell r="T171" t="str">
            <v xml:space="preserve"> </v>
          </cell>
          <cell r="U171" t="str">
            <v>4904440 BEAR R 1.75 MI NW OF BENSON SCHOOL  26</v>
          </cell>
          <cell r="V171">
            <v>4904440</v>
          </cell>
          <cell r="W171" t="str">
            <v>Bear River-3</v>
          </cell>
          <cell r="X171" t="str">
            <v>UT16010202-004_00</v>
          </cell>
          <cell r="Y171" t="str">
            <v>River/Stream</v>
          </cell>
          <cell r="Z171" t="str">
            <v>4904440 BEAR R 1.75 MI NW OF BENSON SCHOOL  26</v>
          </cell>
          <cell r="AA171" t="str">
            <v>River/Stream</v>
          </cell>
        </row>
        <row r="172">
          <cell r="A172">
            <v>4904450</v>
          </cell>
          <cell r="B172" t="str">
            <v>River/Stream</v>
          </cell>
          <cell r="C172" t="str">
            <v>2B  3B  3D  4</v>
          </cell>
          <cell r="D172" t="str">
            <v>SLOUGH OUTLET TO BEAR R .9 MI W OF BENSON SCHOOL  25</v>
          </cell>
          <cell r="E172">
            <v>16010202</v>
          </cell>
          <cell r="F172" t="str">
            <v>Cache</v>
          </cell>
          <cell r="G172" t="str">
            <v>Bear River</v>
          </cell>
          <cell r="H172" t="str">
            <v>Bear River</v>
          </cell>
          <cell r="I172">
            <v>423362</v>
          </cell>
          <cell r="J172">
            <v>4627635</v>
          </cell>
          <cell r="K172">
            <v>-111.922450406</v>
          </cell>
          <cell r="L172">
            <v>41.796874230999997</v>
          </cell>
          <cell r="M172" t="str">
            <v xml:space="preserve"> </v>
          </cell>
          <cell r="N172" t="str">
            <v xml:space="preserve"> </v>
          </cell>
          <cell r="O172" t="str">
            <v>UT</v>
          </cell>
          <cell r="Q172">
            <v>0</v>
          </cell>
          <cell r="R172" t="str">
            <v xml:space="preserve"> </v>
          </cell>
          <cell r="S172" t="str">
            <v>Private</v>
          </cell>
          <cell r="T172" t="str">
            <v xml:space="preserve"> </v>
          </cell>
          <cell r="U172" t="str">
            <v>4904450 SLOUGH OUTLET TO BEAR R .9 MI W OF BENSON SCHOOL  25</v>
          </cell>
          <cell r="V172">
            <v>4904450</v>
          </cell>
          <cell r="W172" t="str">
            <v xml:space="preserve"> </v>
          </cell>
          <cell r="X172" t="str">
            <v xml:space="preserve"> </v>
          </cell>
          <cell r="Y172" t="str">
            <v>River/Stream</v>
          </cell>
          <cell r="Z172" t="str">
            <v>4904450 SLOUGH OUTLET TO BEAR R .9 MI W OF BENSON SCHOOL  25</v>
          </cell>
          <cell r="AA172" t="str">
            <v>River/Stream</v>
          </cell>
        </row>
        <row r="173">
          <cell r="A173">
            <v>4904460</v>
          </cell>
          <cell r="B173" t="str">
            <v>River/Stream</v>
          </cell>
          <cell r="C173" t="str">
            <v>2B  3B  3D  4</v>
          </cell>
          <cell r="D173" t="str">
            <v>SLOUGH OUTLET TO BEAR R 1MI WSW BENSON SCHOOL  24A</v>
          </cell>
          <cell r="E173">
            <v>16010202</v>
          </cell>
          <cell r="F173" t="str">
            <v>Cache</v>
          </cell>
          <cell r="G173" t="str">
            <v>Bear River</v>
          </cell>
          <cell r="H173" t="str">
            <v>Bear River</v>
          </cell>
          <cell r="I173">
            <v>423285</v>
          </cell>
          <cell r="J173">
            <v>4626926</v>
          </cell>
          <cell r="K173">
            <v>-111.92328545300001</v>
          </cell>
          <cell r="L173">
            <v>41.790481659000001</v>
          </cell>
          <cell r="M173" t="str">
            <v xml:space="preserve"> </v>
          </cell>
          <cell r="N173" t="str">
            <v xml:space="preserve"> </v>
          </cell>
          <cell r="O173" t="str">
            <v>UT</v>
          </cell>
          <cell r="Q173">
            <v>0</v>
          </cell>
          <cell r="R173" t="str">
            <v xml:space="preserve"> </v>
          </cell>
          <cell r="S173" t="str">
            <v>Private</v>
          </cell>
          <cell r="T173" t="str">
            <v xml:space="preserve"> </v>
          </cell>
          <cell r="U173" t="str">
            <v>4904460 SLOUGH OUTLET TO BEAR R 1MI WSW BENSON SCHOOL  24A</v>
          </cell>
          <cell r="V173">
            <v>4904460</v>
          </cell>
          <cell r="W173" t="str">
            <v xml:space="preserve"> </v>
          </cell>
          <cell r="X173" t="str">
            <v xml:space="preserve"> </v>
          </cell>
          <cell r="Y173" t="str">
            <v>River/Stream</v>
          </cell>
          <cell r="Z173" t="str">
            <v>4904460 SLOUGH OUTLET TO BEAR R 1MI WSW BENSON SCHOOL  24A</v>
          </cell>
          <cell r="AA173" t="str">
            <v>River/Stream</v>
          </cell>
        </row>
        <row r="174">
          <cell r="A174">
            <v>4904470</v>
          </cell>
          <cell r="B174" t="str">
            <v>River/Stream</v>
          </cell>
          <cell r="C174" t="str">
            <v>2B  3B  3D  4</v>
          </cell>
          <cell r="D174" t="str">
            <v>SLOUGH OUTLET BEAR R .9MI SW BENSON SCHOOL 24</v>
          </cell>
          <cell r="E174">
            <v>16010202</v>
          </cell>
          <cell r="F174" t="str">
            <v>Cache</v>
          </cell>
          <cell r="G174" t="str">
            <v>Bear River</v>
          </cell>
          <cell r="H174" t="str">
            <v>Bear River</v>
          </cell>
          <cell r="I174">
            <v>423652</v>
          </cell>
          <cell r="J174">
            <v>4626645</v>
          </cell>
          <cell r="K174">
            <v>-111.918832919</v>
          </cell>
          <cell r="L174">
            <v>41.787986429</v>
          </cell>
          <cell r="M174" t="str">
            <v xml:space="preserve"> </v>
          </cell>
          <cell r="N174" t="str">
            <v xml:space="preserve"> </v>
          </cell>
          <cell r="O174" t="str">
            <v>UT</v>
          </cell>
          <cell r="Q174">
            <v>0</v>
          </cell>
          <cell r="R174" t="str">
            <v xml:space="preserve"> </v>
          </cell>
          <cell r="S174" t="str">
            <v>Private</v>
          </cell>
          <cell r="T174" t="str">
            <v xml:space="preserve"> </v>
          </cell>
          <cell r="U174" t="str">
            <v>4904470 SLOUGH OUTLET BEAR R .9MI SW BENSON SCHOOL 24</v>
          </cell>
          <cell r="V174">
            <v>4904470</v>
          </cell>
          <cell r="W174" t="str">
            <v xml:space="preserve"> </v>
          </cell>
          <cell r="X174" t="str">
            <v xml:space="preserve"> </v>
          </cell>
          <cell r="Y174" t="str">
            <v>River/Stream</v>
          </cell>
          <cell r="Z174" t="str">
            <v>4904470 SLOUGH OUTLET BEAR R .9MI SW BENSON SCHOOL 24</v>
          </cell>
          <cell r="AA174" t="str">
            <v>River/Stream</v>
          </cell>
        </row>
        <row r="175">
          <cell r="A175">
            <v>4904480</v>
          </cell>
          <cell r="B175" t="str">
            <v>River/Stream</v>
          </cell>
          <cell r="C175" t="str">
            <v>2B  3B  3D  4</v>
          </cell>
          <cell r="D175" t="str">
            <v>SLOUGH OUTLET TO BEAR R .5MI W OF BENSON SCHOOL  23</v>
          </cell>
          <cell r="E175">
            <v>16010202</v>
          </cell>
          <cell r="F175" t="str">
            <v>Cache</v>
          </cell>
          <cell r="G175" t="str">
            <v>Bear River</v>
          </cell>
          <cell r="H175" t="str">
            <v>Bear River</v>
          </cell>
          <cell r="I175">
            <v>423846</v>
          </cell>
          <cell r="J175">
            <v>4627568</v>
          </cell>
          <cell r="K175">
            <v>-111.916616881</v>
          </cell>
          <cell r="L175">
            <v>41.796317467999998</v>
          </cell>
          <cell r="M175" t="str">
            <v xml:space="preserve"> </v>
          </cell>
          <cell r="N175" t="str">
            <v xml:space="preserve"> </v>
          </cell>
          <cell r="O175" t="str">
            <v>UT</v>
          </cell>
          <cell r="Q175">
            <v>0</v>
          </cell>
          <cell r="R175" t="str">
            <v xml:space="preserve"> </v>
          </cell>
          <cell r="S175" t="str">
            <v>Private</v>
          </cell>
          <cell r="T175" t="str">
            <v xml:space="preserve"> </v>
          </cell>
          <cell r="U175" t="str">
            <v>4904480 SLOUGH OUTLET TO BEAR R .5MI W OF BENSON SCHOOL  23</v>
          </cell>
          <cell r="V175">
            <v>4904480</v>
          </cell>
          <cell r="W175" t="str">
            <v xml:space="preserve"> </v>
          </cell>
          <cell r="X175" t="str">
            <v xml:space="preserve"> </v>
          </cell>
          <cell r="Y175" t="str">
            <v>River/Stream</v>
          </cell>
          <cell r="Z175" t="str">
            <v>4904480 SLOUGH OUTLET TO BEAR R .5MI W OF BENSON SCHOOL  23</v>
          </cell>
          <cell r="AA175" t="str">
            <v>River/Stream</v>
          </cell>
        </row>
        <row r="176">
          <cell r="A176">
            <v>4904490</v>
          </cell>
          <cell r="B176" t="str">
            <v>River/Stream</v>
          </cell>
          <cell r="C176" t="str">
            <v>2B  3B  3D  4</v>
          </cell>
          <cell r="D176" t="str">
            <v>BEAR R .3 MI NNW OF BENSON SCHOOL,0.1 MI S OF BRIDGE 22</v>
          </cell>
          <cell r="E176">
            <v>16010202</v>
          </cell>
          <cell r="F176" t="str">
            <v>Cache</v>
          </cell>
          <cell r="G176" t="str">
            <v>Bear River</v>
          </cell>
          <cell r="H176" t="str">
            <v>Bear River</v>
          </cell>
          <cell r="I176">
            <v>424428</v>
          </cell>
          <cell r="J176">
            <v>4628055</v>
          </cell>
          <cell r="K176">
            <v>-111.909674602</v>
          </cell>
          <cell r="L176">
            <v>41.800758993000002</v>
          </cell>
          <cell r="M176" t="str">
            <v>Bear River-3</v>
          </cell>
          <cell r="N176" t="str">
            <v>UT16010202-004_00</v>
          </cell>
          <cell r="O176" t="str">
            <v>UT</v>
          </cell>
          <cell r="Q176">
            <v>0</v>
          </cell>
          <cell r="R176" t="str">
            <v xml:space="preserve"> </v>
          </cell>
          <cell r="S176" t="str">
            <v>Private</v>
          </cell>
          <cell r="T176" t="str">
            <v xml:space="preserve"> </v>
          </cell>
          <cell r="U176" t="str">
            <v>4904490 BEAR R .3 MI NNW OF BENSON SCHOOL,0.1 MI S OF BRIDGE 22</v>
          </cell>
          <cell r="V176">
            <v>4904490</v>
          </cell>
          <cell r="W176" t="str">
            <v>Bear River-3</v>
          </cell>
          <cell r="X176" t="str">
            <v>UT16010202-004_00</v>
          </cell>
          <cell r="Y176" t="str">
            <v>River/Stream</v>
          </cell>
          <cell r="Z176" t="str">
            <v>4904490 BEAR R .3 MI NNW OF BENSON SCHOOL,0.1 MI S OF BRIDGE 22</v>
          </cell>
          <cell r="AA176" t="str">
            <v>River/Stream</v>
          </cell>
        </row>
        <row r="177">
          <cell r="A177">
            <v>4904500</v>
          </cell>
          <cell r="B177" t="str">
            <v>River/Stream</v>
          </cell>
          <cell r="C177" t="str">
            <v>2B  3B  3D  4</v>
          </cell>
          <cell r="D177" t="str">
            <v>BEAR R .4MI N OF BENSON SCHOOL BL HOPKINS SCHOOL 21</v>
          </cell>
          <cell r="E177">
            <v>16010202</v>
          </cell>
          <cell r="F177" t="str">
            <v>Cache</v>
          </cell>
          <cell r="G177" t="str">
            <v>Bear River</v>
          </cell>
          <cell r="H177" t="str">
            <v>Bear River</v>
          </cell>
          <cell r="I177">
            <v>424707</v>
          </cell>
          <cell r="J177">
            <v>4628207</v>
          </cell>
          <cell r="K177">
            <v>-111.906335922</v>
          </cell>
          <cell r="L177">
            <v>41.802154426000001</v>
          </cell>
          <cell r="M177" t="str">
            <v>Bear River-3</v>
          </cell>
          <cell r="N177" t="str">
            <v>UT16010202-004_00</v>
          </cell>
          <cell r="O177" t="str">
            <v>UT</v>
          </cell>
          <cell r="Q177">
            <v>0</v>
          </cell>
          <cell r="R177" t="str">
            <v xml:space="preserve"> </v>
          </cell>
          <cell r="S177" t="str">
            <v>Private</v>
          </cell>
          <cell r="T177" t="str">
            <v xml:space="preserve"> </v>
          </cell>
          <cell r="U177" t="str">
            <v>4904500 BEAR R .4MI N OF BENSON SCHOOL BL HOPKINS SCHOOL 21</v>
          </cell>
          <cell r="V177">
            <v>4904500</v>
          </cell>
          <cell r="W177" t="str">
            <v>Bear River-3</v>
          </cell>
          <cell r="X177" t="str">
            <v>UT16010202-004_00</v>
          </cell>
          <cell r="Y177" t="str">
            <v>River/Stream</v>
          </cell>
          <cell r="Z177" t="str">
            <v>4904500 BEAR R .4MI N OF BENSON SCHOOL BL HOPKINS SCHOOL 21</v>
          </cell>
          <cell r="AA177" t="str">
            <v>River/Stream</v>
          </cell>
        </row>
        <row r="178">
          <cell r="A178">
            <v>4904510</v>
          </cell>
          <cell r="B178" t="str">
            <v>River/Stream</v>
          </cell>
          <cell r="C178" t="str">
            <v>2B  3B  3D  4</v>
          </cell>
          <cell r="D178" t="str">
            <v>HOPKINS SLOUGH OUTLET TO BEAR R .5MI N BENSON SCHOOL 20</v>
          </cell>
          <cell r="E178">
            <v>16010202</v>
          </cell>
          <cell r="F178" t="str">
            <v>Cache</v>
          </cell>
          <cell r="G178" t="str">
            <v>Bear River</v>
          </cell>
          <cell r="H178" t="str">
            <v>Bear River</v>
          </cell>
          <cell r="I178">
            <v>425837</v>
          </cell>
          <cell r="J178">
            <v>4628164</v>
          </cell>
          <cell r="K178">
            <v>-111.892729829</v>
          </cell>
          <cell r="L178">
            <v>41.801873679000003</v>
          </cell>
          <cell r="M178" t="str">
            <v>Hopkins Slough</v>
          </cell>
          <cell r="N178" t="str">
            <v>UT16010202-003_00</v>
          </cell>
          <cell r="O178" t="str">
            <v>UT</v>
          </cell>
          <cell r="Q178">
            <v>0</v>
          </cell>
          <cell r="R178" t="str">
            <v xml:space="preserve"> </v>
          </cell>
          <cell r="S178" t="str">
            <v>Private</v>
          </cell>
          <cell r="T178" t="str">
            <v xml:space="preserve"> </v>
          </cell>
          <cell r="U178" t="str">
            <v>4904510 HOPKINS SLOUGH OUTLET TO BEAR R .5MI N BENSON SCHOOL 20</v>
          </cell>
          <cell r="V178">
            <v>4904510</v>
          </cell>
          <cell r="W178" t="str">
            <v>Hopkins Slough</v>
          </cell>
          <cell r="X178" t="str">
            <v>UT16010202-003_00</v>
          </cell>
          <cell r="Y178" t="str">
            <v>River/Stream</v>
          </cell>
          <cell r="Z178" t="str">
            <v>4904510 HOPKINS SLOUGH OUTLET TO BEAR R .5MI N BENSON SCHOOL 20</v>
          </cell>
          <cell r="AA178" t="str">
            <v>River/Stream</v>
          </cell>
        </row>
        <row r="179">
          <cell r="A179">
            <v>4904520</v>
          </cell>
          <cell r="B179" t="str">
            <v>River/Stream</v>
          </cell>
          <cell r="C179" t="str">
            <v>2B  3B  3D  4</v>
          </cell>
          <cell r="D179" t="str">
            <v>SLOUGH OUTLET TO BEAR R 1.1MI N OF BENSON SCHOOL</v>
          </cell>
          <cell r="E179">
            <v>16010202</v>
          </cell>
          <cell r="F179" t="str">
            <v>Cache</v>
          </cell>
          <cell r="G179" t="str">
            <v>Bear River</v>
          </cell>
          <cell r="H179" t="str">
            <v>Bear River</v>
          </cell>
          <cell r="I179">
            <v>425179</v>
          </cell>
          <cell r="J179">
            <v>4629158</v>
          </cell>
          <cell r="K179">
            <v>-111.900774893</v>
          </cell>
          <cell r="L179">
            <v>41.810763678999997</v>
          </cell>
          <cell r="M179" t="str">
            <v xml:space="preserve"> </v>
          </cell>
          <cell r="N179" t="str">
            <v xml:space="preserve"> </v>
          </cell>
          <cell r="O179" t="str">
            <v>UT</v>
          </cell>
          <cell r="Q179">
            <v>0</v>
          </cell>
          <cell r="R179" t="str">
            <v xml:space="preserve"> </v>
          </cell>
          <cell r="S179" t="str">
            <v>Private</v>
          </cell>
          <cell r="T179" t="str">
            <v xml:space="preserve"> </v>
          </cell>
          <cell r="U179" t="str">
            <v>4904520 SLOUGH OUTLET TO BEAR R 1.1MI N OF BENSON SCHOOL</v>
          </cell>
          <cell r="V179">
            <v>4904520</v>
          </cell>
          <cell r="W179" t="str">
            <v xml:space="preserve"> </v>
          </cell>
          <cell r="X179" t="str">
            <v xml:space="preserve"> </v>
          </cell>
          <cell r="Y179" t="str">
            <v>River/Stream</v>
          </cell>
          <cell r="Z179" t="str">
            <v>4904520 SLOUGH OUTLET TO BEAR R 1.1MI N OF BENSON SCHOOL</v>
          </cell>
          <cell r="AA179" t="str">
            <v>River/Stream</v>
          </cell>
        </row>
        <row r="180">
          <cell r="A180">
            <v>4904530</v>
          </cell>
          <cell r="B180" t="str">
            <v>River/Stream</v>
          </cell>
          <cell r="C180" t="str">
            <v>2B  3B  3D  4</v>
          </cell>
          <cell r="D180" t="str">
            <v>BEAR R .7MI W BENSON-AMALGA RD 1.9MI S U218 18</v>
          </cell>
          <cell r="E180">
            <v>16010202</v>
          </cell>
          <cell r="F180" t="str">
            <v>Cache</v>
          </cell>
          <cell r="G180" t="str">
            <v>Bear River</v>
          </cell>
          <cell r="H180" t="str">
            <v>Bear River</v>
          </cell>
          <cell r="I180">
            <v>424841</v>
          </cell>
          <cell r="J180">
            <v>4629932</v>
          </cell>
          <cell r="K180">
            <v>-111.904941728</v>
          </cell>
          <cell r="L180">
            <v>41.817702216000001</v>
          </cell>
          <cell r="M180" t="str">
            <v>Bear River-3</v>
          </cell>
          <cell r="N180" t="str">
            <v>UT16010202-004_00</v>
          </cell>
          <cell r="O180" t="str">
            <v>UT</v>
          </cell>
          <cell r="Q180">
            <v>0</v>
          </cell>
          <cell r="R180" t="str">
            <v xml:space="preserve"> </v>
          </cell>
          <cell r="S180" t="str">
            <v>Private</v>
          </cell>
          <cell r="T180" t="str">
            <v xml:space="preserve"> </v>
          </cell>
          <cell r="U180" t="str">
            <v>4904530 BEAR R .7MI W BENSON-AMALGA RD 1.9MI S U218 18</v>
          </cell>
          <cell r="V180">
            <v>4904530</v>
          </cell>
          <cell r="W180" t="str">
            <v>Bear River-3</v>
          </cell>
          <cell r="X180" t="str">
            <v>UT16010202-004_00</v>
          </cell>
          <cell r="Y180" t="str">
            <v>River/Stream</v>
          </cell>
          <cell r="Z180" t="str">
            <v>4904530 BEAR R .7MI W BENSON-AMALGA RD 1.9MI S U218 18</v>
          </cell>
          <cell r="AA180" t="str">
            <v>River/Stream</v>
          </cell>
        </row>
        <row r="181">
          <cell r="A181">
            <v>4904540</v>
          </cell>
          <cell r="B181" t="str">
            <v>River/Stream</v>
          </cell>
          <cell r="C181" t="str">
            <v>2B  3B  3D  4</v>
          </cell>
          <cell r="D181" t="str">
            <v>SLOUGH OUTLET TO BEAR R .5MI W BENSON-AMALGA RD 17</v>
          </cell>
          <cell r="E181">
            <v>16010202</v>
          </cell>
          <cell r="F181" t="str">
            <v>Cache</v>
          </cell>
          <cell r="G181" t="str">
            <v>Bear River</v>
          </cell>
          <cell r="H181" t="str">
            <v>Bear River</v>
          </cell>
          <cell r="I181">
            <v>424917</v>
          </cell>
          <cell r="J181">
            <v>4630610</v>
          </cell>
          <cell r="K181">
            <v>-111.904112662</v>
          </cell>
          <cell r="L181">
            <v>41.823815371000002</v>
          </cell>
          <cell r="M181" t="str">
            <v xml:space="preserve"> </v>
          </cell>
          <cell r="N181" t="str">
            <v xml:space="preserve"> </v>
          </cell>
          <cell r="O181" t="str">
            <v>UT</v>
          </cell>
          <cell r="Q181">
            <v>0</v>
          </cell>
          <cell r="R181" t="str">
            <v xml:space="preserve"> </v>
          </cell>
          <cell r="S181" t="str">
            <v>Private</v>
          </cell>
          <cell r="T181" t="str">
            <v xml:space="preserve"> </v>
          </cell>
          <cell r="U181" t="str">
            <v>4904540 SLOUGH OUTLET TO BEAR R .5MI W BENSON-AMALGA RD 17</v>
          </cell>
          <cell r="V181">
            <v>4904540</v>
          </cell>
          <cell r="W181" t="str">
            <v xml:space="preserve"> </v>
          </cell>
          <cell r="X181" t="str">
            <v xml:space="preserve"> </v>
          </cell>
          <cell r="Y181" t="str">
            <v>River/Stream</v>
          </cell>
          <cell r="Z181" t="str">
            <v>4904540 SLOUGH OUTLET TO BEAR R .5MI W BENSON-AMALGA RD 17</v>
          </cell>
          <cell r="AA181" t="str">
            <v>River/Stream</v>
          </cell>
        </row>
        <row r="182">
          <cell r="A182">
            <v>4904550</v>
          </cell>
          <cell r="B182" t="str">
            <v>River/Stream</v>
          </cell>
          <cell r="C182" t="str">
            <v>2B  3B  3D  4</v>
          </cell>
          <cell r="D182" t="str">
            <v>SLOUGH OUTLET TO BEAR R .3 MI W BENSON AMALGA RD 16</v>
          </cell>
          <cell r="E182">
            <v>16010202</v>
          </cell>
          <cell r="F182" t="str">
            <v>Cache</v>
          </cell>
          <cell r="G182" t="str">
            <v>Bear River</v>
          </cell>
          <cell r="H182" t="str">
            <v>Bear River</v>
          </cell>
          <cell r="I182">
            <v>425230</v>
          </cell>
          <cell r="J182">
            <v>4631902</v>
          </cell>
          <cell r="K182">
            <v>-111.900507186</v>
          </cell>
          <cell r="L182">
            <v>41.835480494000002</v>
          </cell>
          <cell r="M182" t="str">
            <v xml:space="preserve"> </v>
          </cell>
          <cell r="N182" t="str">
            <v xml:space="preserve"> </v>
          </cell>
          <cell r="O182" t="str">
            <v>UT</v>
          </cell>
          <cell r="Q182">
            <v>0</v>
          </cell>
          <cell r="R182" t="str">
            <v xml:space="preserve"> </v>
          </cell>
          <cell r="S182" t="str">
            <v>Private</v>
          </cell>
          <cell r="T182" t="str">
            <v xml:space="preserve"> </v>
          </cell>
          <cell r="U182" t="str">
            <v>4904550 SLOUGH OUTLET TO BEAR R .3 MI W BENSON AMALGA RD 16</v>
          </cell>
          <cell r="V182">
            <v>4904550</v>
          </cell>
          <cell r="W182" t="str">
            <v xml:space="preserve"> </v>
          </cell>
          <cell r="X182" t="str">
            <v xml:space="preserve"> </v>
          </cell>
          <cell r="Y182" t="str">
            <v>River/Stream</v>
          </cell>
          <cell r="Z182" t="str">
            <v>4904550 SLOUGH OUTLET TO BEAR R .3 MI W BENSON AMALGA RD 16</v>
          </cell>
          <cell r="AA182" t="str">
            <v>River/Stream</v>
          </cell>
        </row>
        <row r="183">
          <cell r="A183">
            <v>4904560</v>
          </cell>
          <cell r="B183" t="str">
            <v>River/Stream</v>
          </cell>
          <cell r="C183" t="str">
            <v>2B  3B  3D  4</v>
          </cell>
          <cell r="D183" t="str">
            <v>BEAR R AB CNFL/SUMMIT CK</v>
          </cell>
          <cell r="E183">
            <v>16010202</v>
          </cell>
          <cell r="F183" t="str">
            <v>Cache</v>
          </cell>
          <cell r="G183" t="str">
            <v>Bear River</v>
          </cell>
          <cell r="H183" t="str">
            <v>Bear River</v>
          </cell>
          <cell r="I183">
            <v>426404</v>
          </cell>
          <cell r="J183">
            <v>4631643</v>
          </cell>
          <cell r="K183">
            <v>-111.886337348</v>
          </cell>
          <cell r="L183">
            <v>41.833257953999997</v>
          </cell>
          <cell r="M183" t="str">
            <v>Bear River-3</v>
          </cell>
          <cell r="N183" t="str">
            <v>UT16010202-004_00</v>
          </cell>
          <cell r="O183" t="str">
            <v>UT</v>
          </cell>
          <cell r="Q183">
            <v>0</v>
          </cell>
          <cell r="R183" t="str">
            <v xml:space="preserve"> </v>
          </cell>
          <cell r="S183" t="str">
            <v>Private</v>
          </cell>
          <cell r="T183" t="str">
            <v xml:space="preserve"> </v>
          </cell>
          <cell r="U183" t="str">
            <v>4904560 BEAR R AB CNFL/SUMMIT CK</v>
          </cell>
          <cell r="V183">
            <v>4904560</v>
          </cell>
          <cell r="W183" t="str">
            <v>Bear River-3</v>
          </cell>
          <cell r="X183" t="str">
            <v>UT16010202-004_00</v>
          </cell>
          <cell r="Y183" t="str">
            <v>River/Stream</v>
          </cell>
          <cell r="Z183" t="str">
            <v>4904560 BEAR R AB CNFL/SUMMIT CK</v>
          </cell>
          <cell r="AA183" t="str">
            <v>River/Stream</v>
          </cell>
        </row>
        <row r="184">
          <cell r="A184">
            <v>4904570</v>
          </cell>
          <cell r="B184" t="str">
            <v>River/Stream</v>
          </cell>
          <cell r="C184" t="str">
            <v>2B  3B  3D  4</v>
          </cell>
          <cell r="D184" t="str">
            <v>BEAR R .5MI S OF U218 14</v>
          </cell>
          <cell r="E184">
            <v>16010202</v>
          </cell>
          <cell r="F184" t="str">
            <v>Cache</v>
          </cell>
          <cell r="G184" t="str">
            <v>Bear River</v>
          </cell>
          <cell r="H184" t="str">
            <v>Bear River</v>
          </cell>
          <cell r="I184">
            <v>426636</v>
          </cell>
          <cell r="J184">
            <v>4631795</v>
          </cell>
          <cell r="K184">
            <v>-111.883562455</v>
          </cell>
          <cell r="L184">
            <v>41.834648369</v>
          </cell>
          <cell r="M184" t="str">
            <v>Bear River-3</v>
          </cell>
          <cell r="N184" t="str">
            <v>UT16010202-004_00</v>
          </cell>
          <cell r="O184" t="str">
            <v>UT</v>
          </cell>
          <cell r="Q184">
            <v>0</v>
          </cell>
          <cell r="R184" t="str">
            <v xml:space="preserve"> </v>
          </cell>
          <cell r="S184" t="str">
            <v>Private</v>
          </cell>
          <cell r="T184" t="str">
            <v xml:space="preserve"> </v>
          </cell>
          <cell r="U184" t="str">
            <v>4904570 BEAR R .5MI S OF U218 14</v>
          </cell>
          <cell r="V184">
            <v>4904570</v>
          </cell>
          <cell r="W184" t="str">
            <v>Bear River-3</v>
          </cell>
          <cell r="X184" t="str">
            <v>UT16010202-004_00</v>
          </cell>
          <cell r="Y184" t="str">
            <v>River/Stream</v>
          </cell>
          <cell r="Z184" t="str">
            <v>4904570 BEAR R .5MI S OF U218 14</v>
          </cell>
          <cell r="AA184" t="str">
            <v>River/Stream</v>
          </cell>
        </row>
        <row r="185">
          <cell r="A185">
            <v>4904580</v>
          </cell>
          <cell r="B185" t="str">
            <v>River/Stream</v>
          </cell>
          <cell r="C185" t="str">
            <v>2B  3B  3D  4</v>
          </cell>
          <cell r="D185" t="str">
            <v>BEAR R BL CNFL / CUB R AT U218 XING 13</v>
          </cell>
          <cell r="E185">
            <v>16010202</v>
          </cell>
          <cell r="F185" t="str">
            <v>Cache</v>
          </cell>
          <cell r="G185" t="str">
            <v>Bear River</v>
          </cell>
          <cell r="H185" t="str">
            <v>Bear River</v>
          </cell>
          <cell r="I185">
            <v>426852</v>
          </cell>
          <cell r="J185">
            <v>4632533</v>
          </cell>
          <cell r="K185">
            <v>-111.88105251</v>
          </cell>
          <cell r="L185">
            <v>41.841314670999999</v>
          </cell>
          <cell r="M185" t="str">
            <v>Bear River-3</v>
          </cell>
          <cell r="N185" t="str">
            <v>UT16010202-004_00</v>
          </cell>
          <cell r="O185" t="str">
            <v>UT</v>
          </cell>
          <cell r="Q185">
            <v>0</v>
          </cell>
          <cell r="R185" t="str">
            <v xml:space="preserve"> </v>
          </cell>
          <cell r="S185" t="str">
            <v>Private</v>
          </cell>
          <cell r="T185" t="str">
            <v xml:space="preserve"> </v>
          </cell>
          <cell r="U185" t="str">
            <v>4904580 BEAR R BL CNFL / CUB R AT U218 XING 13</v>
          </cell>
          <cell r="V185">
            <v>4904580</v>
          </cell>
          <cell r="W185" t="str">
            <v>Bear River-3</v>
          </cell>
          <cell r="X185" t="str">
            <v>UT16010202-004_00</v>
          </cell>
          <cell r="Y185" t="str">
            <v>River/Stream</v>
          </cell>
          <cell r="Z185" t="str">
            <v>4904580 BEAR R BL CNFL / CUB R AT U218 XING 13</v>
          </cell>
          <cell r="AA185" t="str">
            <v>River/Stream</v>
          </cell>
        </row>
        <row r="186">
          <cell r="A186">
            <v>4904590</v>
          </cell>
          <cell r="B186" t="str">
            <v>River/Stream</v>
          </cell>
          <cell r="C186" t="str">
            <v>2B  3B  3D  4</v>
          </cell>
          <cell r="D186" t="str">
            <v>BEAR R AB FH OUTFALL .3 MI N OF U218 12</v>
          </cell>
          <cell r="E186">
            <v>16010202</v>
          </cell>
          <cell r="F186" t="str">
            <v>Cache</v>
          </cell>
          <cell r="G186" t="str">
            <v>Bear River</v>
          </cell>
          <cell r="H186" t="str">
            <v>Bear River</v>
          </cell>
          <cell r="I186">
            <v>427015</v>
          </cell>
          <cell r="J186">
            <v>4632686</v>
          </cell>
          <cell r="K186">
            <v>-111.879108293</v>
          </cell>
          <cell r="L186">
            <v>41.842707609000001</v>
          </cell>
          <cell r="M186" t="str">
            <v>Bear River-3</v>
          </cell>
          <cell r="N186" t="str">
            <v>UT16010202-004_00</v>
          </cell>
          <cell r="O186" t="str">
            <v>UT</v>
          </cell>
          <cell r="Q186">
            <v>0</v>
          </cell>
          <cell r="R186" t="str">
            <v xml:space="preserve"> </v>
          </cell>
          <cell r="S186" t="str">
            <v>Private</v>
          </cell>
          <cell r="T186" t="str">
            <v xml:space="preserve"> </v>
          </cell>
          <cell r="U186" t="str">
            <v>4904590 BEAR R AB FH OUTFALL .3 MI N OF U218 12</v>
          </cell>
          <cell r="V186">
            <v>4904590</v>
          </cell>
          <cell r="W186" t="str">
            <v>Bear River-3</v>
          </cell>
          <cell r="X186" t="str">
            <v>UT16010202-004_00</v>
          </cell>
          <cell r="Y186" t="str">
            <v>River/Stream</v>
          </cell>
          <cell r="Z186" t="str">
            <v>4904590 BEAR R AB FH OUTFALL .3 MI N OF U218 12</v>
          </cell>
          <cell r="AA186" t="str">
            <v>River/Stream</v>
          </cell>
        </row>
        <row r="187">
          <cell r="A187">
            <v>4904600</v>
          </cell>
          <cell r="B187" t="str">
            <v>River/Stream</v>
          </cell>
          <cell r="C187" t="str">
            <v>2B  3B  3D  4</v>
          </cell>
          <cell r="D187" t="str">
            <v>CORBETT SPRING SLOUGH OUTLET TO BEAR R 11</v>
          </cell>
          <cell r="E187">
            <v>16010202</v>
          </cell>
          <cell r="F187" t="str">
            <v>Cache</v>
          </cell>
          <cell r="G187" t="str">
            <v>Bear River</v>
          </cell>
          <cell r="H187" t="str">
            <v>Bear River</v>
          </cell>
          <cell r="I187">
            <v>426997</v>
          </cell>
          <cell r="J187">
            <v>4633180</v>
          </cell>
          <cell r="K187">
            <v>-111.87938600299999</v>
          </cell>
          <cell r="L187">
            <v>41.847154838999998</v>
          </cell>
          <cell r="M187" t="str">
            <v>City Creek</v>
          </cell>
          <cell r="N187" t="str">
            <v>UT16010202-006_00</v>
          </cell>
          <cell r="O187" t="str">
            <v>UT</v>
          </cell>
          <cell r="Q187">
            <v>0</v>
          </cell>
          <cell r="R187" t="str">
            <v xml:space="preserve"> </v>
          </cell>
          <cell r="S187" t="str">
            <v>Private</v>
          </cell>
          <cell r="T187" t="str">
            <v xml:space="preserve"> </v>
          </cell>
          <cell r="U187" t="str">
            <v>4904600 CORBETT SPRING SLOUGH OUTLET TO BEAR R 11</v>
          </cell>
          <cell r="V187">
            <v>4904600</v>
          </cell>
          <cell r="W187" t="str">
            <v>City Creek</v>
          </cell>
          <cell r="X187" t="str">
            <v>UT16010202-006_00</v>
          </cell>
          <cell r="Y187" t="str">
            <v>River/Stream</v>
          </cell>
          <cell r="Z187" t="str">
            <v>4904600 CORBETT SPRING SLOUGH OUTLET TO BEAR R 11</v>
          </cell>
          <cell r="AA187" t="str">
            <v>River/Stream</v>
          </cell>
        </row>
        <row r="188">
          <cell r="A188">
            <v>4904610</v>
          </cell>
          <cell r="B188" t="str">
            <v>River/Stream</v>
          </cell>
          <cell r="C188" t="str">
            <v>2B  3B  3D  4</v>
          </cell>
          <cell r="D188" t="str">
            <v>BEAR R .3 MI N CACHE VALLEY CHEESE CO 10</v>
          </cell>
          <cell r="E188">
            <v>16010202</v>
          </cell>
          <cell r="F188" t="str">
            <v>Cache</v>
          </cell>
          <cell r="G188" t="str">
            <v>Bear River</v>
          </cell>
          <cell r="H188" t="str">
            <v>Bear River</v>
          </cell>
          <cell r="I188">
            <v>426358</v>
          </cell>
          <cell r="J188">
            <v>4633865</v>
          </cell>
          <cell r="K188">
            <v>-111.887167679</v>
          </cell>
          <cell r="L188">
            <v>41.853264639000002</v>
          </cell>
          <cell r="M188" t="str">
            <v>Bear River-3</v>
          </cell>
          <cell r="N188" t="str">
            <v>UT16010202-004_00</v>
          </cell>
          <cell r="O188" t="str">
            <v>UT</v>
          </cell>
          <cell r="Q188">
            <v>0</v>
          </cell>
          <cell r="R188" t="str">
            <v xml:space="preserve"> </v>
          </cell>
          <cell r="S188" t="str">
            <v>Private</v>
          </cell>
          <cell r="T188" t="str">
            <v xml:space="preserve"> </v>
          </cell>
          <cell r="U188" t="str">
            <v>4904610 BEAR R .3 MI N CACHE VALLEY CHEESE CO 10</v>
          </cell>
          <cell r="V188">
            <v>4904610</v>
          </cell>
          <cell r="W188" t="str">
            <v>Bear River-3</v>
          </cell>
          <cell r="X188" t="str">
            <v>UT16010202-004_00</v>
          </cell>
          <cell r="Y188" t="str">
            <v>River/Stream</v>
          </cell>
          <cell r="Z188" t="str">
            <v>4904610 BEAR R .3 MI N CACHE VALLEY CHEESE CO 10</v>
          </cell>
          <cell r="AA188" t="str">
            <v>River/Stream</v>
          </cell>
        </row>
        <row r="189">
          <cell r="A189">
            <v>4904620</v>
          </cell>
          <cell r="B189" t="str">
            <v>River/Stream</v>
          </cell>
          <cell r="C189" t="str">
            <v>2B  3B  3D  4</v>
          </cell>
          <cell r="D189" t="str">
            <v>SLOUGH OUTLET TO BEAR R .5 MI NE OF AMALGA CHURCH 9</v>
          </cell>
          <cell r="E189">
            <v>16010202</v>
          </cell>
          <cell r="F189" t="str">
            <v>Cache</v>
          </cell>
          <cell r="G189" t="str">
            <v>Bear River</v>
          </cell>
          <cell r="H189" t="str">
            <v>Bear River</v>
          </cell>
          <cell r="I189">
            <v>426110</v>
          </cell>
          <cell r="J189">
            <v>4634392</v>
          </cell>
          <cell r="K189">
            <v>-111.890220814</v>
          </cell>
          <cell r="L189">
            <v>41.857987583000003</v>
          </cell>
          <cell r="M189" t="str">
            <v>City Creek</v>
          </cell>
          <cell r="N189" t="str">
            <v>UT16010202-006_00</v>
          </cell>
          <cell r="O189" t="str">
            <v>UT</v>
          </cell>
          <cell r="Q189">
            <v>0</v>
          </cell>
          <cell r="R189" t="str">
            <v xml:space="preserve"> </v>
          </cell>
          <cell r="S189" t="str">
            <v>Private</v>
          </cell>
          <cell r="T189" t="str">
            <v xml:space="preserve"> </v>
          </cell>
          <cell r="U189" t="str">
            <v>4904620 SLOUGH OUTLET TO BEAR R .5 MI NE OF AMALGA CHURCH 9</v>
          </cell>
          <cell r="V189">
            <v>4904620</v>
          </cell>
          <cell r="W189" t="str">
            <v>City Creek</v>
          </cell>
          <cell r="X189" t="str">
            <v>UT16010202-006_00</v>
          </cell>
          <cell r="Y189" t="str">
            <v>River/Stream</v>
          </cell>
          <cell r="Z189" t="str">
            <v>4904620 SLOUGH OUTLET TO BEAR R .5 MI NE OF AMALGA CHURCH 9</v>
          </cell>
          <cell r="AA189" t="str">
            <v>River/Stream</v>
          </cell>
        </row>
        <row r="190">
          <cell r="A190">
            <v>4904630</v>
          </cell>
          <cell r="B190" t="str">
            <v>River/Stream</v>
          </cell>
          <cell r="C190" t="str">
            <v>2B  3B    4</v>
          </cell>
          <cell r="D190" t="str">
            <v>CUB R .2MI AB CNFL / BEAR R 8A</v>
          </cell>
          <cell r="E190">
            <v>16010202</v>
          </cell>
          <cell r="F190" t="str">
            <v>Cache</v>
          </cell>
          <cell r="G190" t="str">
            <v>Bear River</v>
          </cell>
          <cell r="H190" t="str">
            <v>Bear River</v>
          </cell>
          <cell r="I190">
            <v>427217</v>
          </cell>
          <cell r="J190">
            <v>4638976</v>
          </cell>
          <cell r="K190">
            <v>-111.877449871</v>
          </cell>
          <cell r="L190">
            <v>41.899372769999999</v>
          </cell>
          <cell r="M190" t="str">
            <v>Cub River</v>
          </cell>
          <cell r="N190" t="str">
            <v>UT16010202-010_00</v>
          </cell>
          <cell r="O190" t="str">
            <v>UT</v>
          </cell>
          <cell r="Q190">
            <v>0</v>
          </cell>
          <cell r="R190" t="str">
            <v xml:space="preserve"> </v>
          </cell>
          <cell r="S190" t="str">
            <v>Private</v>
          </cell>
          <cell r="T190" t="str">
            <v xml:space="preserve"> </v>
          </cell>
          <cell r="U190" t="str">
            <v>4904630 CUB R .2MI AB CNFL / BEAR R 8A</v>
          </cell>
          <cell r="V190">
            <v>4904630</v>
          </cell>
          <cell r="W190" t="str">
            <v>Cub River</v>
          </cell>
          <cell r="X190" t="str">
            <v>UT16010202-010_00</v>
          </cell>
          <cell r="Y190" t="str">
            <v>River/Stream</v>
          </cell>
          <cell r="Z190" t="str">
            <v>4904630 CUB R .2MI AB CNFL / BEAR R 8A</v>
          </cell>
          <cell r="AA190" t="str">
            <v>River/Stream</v>
          </cell>
        </row>
        <row r="191">
          <cell r="A191">
            <v>4904640</v>
          </cell>
          <cell r="B191" t="str">
            <v>River/Stream</v>
          </cell>
          <cell r="C191" t="str">
            <v>2B  3B  3D  4</v>
          </cell>
          <cell r="D191" t="str">
            <v>BEAR R .2 MI BL CNFL / CUB RIVER 8</v>
          </cell>
          <cell r="E191">
            <v>16010202</v>
          </cell>
          <cell r="F191" t="str">
            <v>Cache</v>
          </cell>
          <cell r="G191" t="str">
            <v>Bear River</v>
          </cell>
          <cell r="H191" t="str">
            <v>Bear River</v>
          </cell>
          <cell r="I191">
            <v>427192</v>
          </cell>
          <cell r="J191">
            <v>4638729</v>
          </cell>
          <cell r="K191">
            <v>-111.877720767</v>
          </cell>
          <cell r="L191">
            <v>41.897146042000003</v>
          </cell>
          <cell r="M191" t="str">
            <v>Bear River-3</v>
          </cell>
          <cell r="N191" t="str">
            <v>UT16010202-004_00</v>
          </cell>
          <cell r="O191" t="str">
            <v>UT</v>
          </cell>
          <cell r="Q191">
            <v>0</v>
          </cell>
          <cell r="R191" t="str">
            <v xml:space="preserve"> </v>
          </cell>
          <cell r="S191" t="str">
            <v>Private</v>
          </cell>
          <cell r="T191" t="str">
            <v xml:space="preserve"> </v>
          </cell>
          <cell r="U191" t="str">
            <v>4904640 BEAR R .2 MI BL CNFL / CUB RIVER 8</v>
          </cell>
          <cell r="V191">
            <v>4904640</v>
          </cell>
          <cell r="W191" t="str">
            <v>Bear River-3</v>
          </cell>
          <cell r="X191" t="str">
            <v>UT16010202-004_00</v>
          </cell>
          <cell r="Y191" t="str">
            <v>River/Stream</v>
          </cell>
          <cell r="Z191" t="str">
            <v>4904640 BEAR R .2 MI BL CNFL / CUB RIVER 8</v>
          </cell>
          <cell r="AA191" t="str">
            <v>River/Stream</v>
          </cell>
        </row>
        <row r="192">
          <cell r="A192">
            <v>4904650</v>
          </cell>
          <cell r="B192" t="str">
            <v>River/Stream</v>
          </cell>
          <cell r="C192" t="str">
            <v>2B  3B  3D  4</v>
          </cell>
          <cell r="D192" t="str">
            <v>BEAR R .75 MI AB CNFL/ CUB R</v>
          </cell>
          <cell r="E192">
            <v>16010202</v>
          </cell>
          <cell r="F192" t="str">
            <v>Cache</v>
          </cell>
          <cell r="G192" t="str">
            <v>Bear River</v>
          </cell>
          <cell r="H192" t="str">
            <v>Bear River</v>
          </cell>
          <cell r="I192">
            <v>425947</v>
          </cell>
          <cell r="J192">
            <v>4638681</v>
          </cell>
          <cell r="K192">
            <v>-111.892721825</v>
          </cell>
          <cell r="L192">
            <v>41.896598075999997</v>
          </cell>
          <cell r="M192" t="str">
            <v>Bear River-3</v>
          </cell>
          <cell r="N192" t="str">
            <v>UT16010202-004_00</v>
          </cell>
          <cell r="O192" t="str">
            <v>UT</v>
          </cell>
          <cell r="Q192">
            <v>0</v>
          </cell>
          <cell r="R192" t="str">
            <v xml:space="preserve"> </v>
          </cell>
          <cell r="S192" t="str">
            <v>Private</v>
          </cell>
          <cell r="T192" t="str">
            <v xml:space="preserve"> </v>
          </cell>
          <cell r="U192" t="str">
            <v>4904650 BEAR R .75 MI AB CNFL/ CUB R</v>
          </cell>
          <cell r="V192">
            <v>4904650</v>
          </cell>
          <cell r="W192" t="str">
            <v>Bear River-3</v>
          </cell>
          <cell r="X192" t="str">
            <v>UT16010202-004_00</v>
          </cell>
          <cell r="Y192" t="str">
            <v>River/Stream</v>
          </cell>
          <cell r="Z192" t="str">
            <v>4904650 BEAR R .75 MI AB CNFL/ CUB R</v>
          </cell>
          <cell r="AA192" t="str">
            <v>River/Stream</v>
          </cell>
        </row>
        <row r="193">
          <cell r="A193">
            <v>4904660</v>
          </cell>
          <cell r="B193" t="str">
            <v>River/Stream</v>
          </cell>
          <cell r="C193" t="str">
            <v>2B  3B  3D  4</v>
          </cell>
          <cell r="D193" t="str">
            <v>BEAR R 0.5 MI AB U-170 XING AT OLD TRENTON RR BRIDGE</v>
          </cell>
          <cell r="E193">
            <v>16010202</v>
          </cell>
          <cell r="F193" t="str">
            <v>Cache</v>
          </cell>
          <cell r="G193" t="str">
            <v>Bear River</v>
          </cell>
          <cell r="H193" t="str">
            <v>Bear River</v>
          </cell>
          <cell r="I193">
            <v>424196</v>
          </cell>
          <cell r="J193">
            <v>4640920</v>
          </cell>
          <cell r="K193">
            <v>-111.91411548799999</v>
          </cell>
          <cell r="L193">
            <v>41.916595737999998</v>
          </cell>
          <cell r="M193" t="str">
            <v>Bear River-3</v>
          </cell>
          <cell r="N193" t="str">
            <v>UT16010202-004_00</v>
          </cell>
          <cell r="O193" t="str">
            <v>UT</v>
          </cell>
          <cell r="Q193">
            <v>0</v>
          </cell>
          <cell r="R193" t="str">
            <v xml:space="preserve"> </v>
          </cell>
          <cell r="S193" t="str">
            <v>Private</v>
          </cell>
          <cell r="T193" t="str">
            <v xml:space="preserve"> </v>
          </cell>
          <cell r="U193" t="str">
            <v>4904660 BEAR R 0.5 MI AB U-170 XING AT OLD TRENTON RR BRIDGE</v>
          </cell>
          <cell r="V193">
            <v>4904660</v>
          </cell>
          <cell r="W193" t="str">
            <v>Bear River-3</v>
          </cell>
          <cell r="X193" t="str">
            <v>UT16010202-004_00</v>
          </cell>
          <cell r="Y193" t="str">
            <v>River/Stream</v>
          </cell>
          <cell r="Z193" t="str">
            <v>4904660 BEAR R 0.5 MI AB U-170 XING AT OLD TRENTON RR BRIDGE</v>
          </cell>
          <cell r="AA193" t="str">
            <v>River/Stream</v>
          </cell>
        </row>
        <row r="194">
          <cell r="A194">
            <v>4904670</v>
          </cell>
          <cell r="B194" t="str">
            <v>River/Stream</v>
          </cell>
          <cell r="C194" t="str">
            <v>2B  3B  3D  4</v>
          </cell>
          <cell r="D194" t="str">
            <v>BEAR R AT AQUEDUCT OUTLET .6 MI S OF 2000 S ST LEWISTON</v>
          </cell>
          <cell r="E194">
            <v>16010202</v>
          </cell>
          <cell r="F194" t="str">
            <v>Cache</v>
          </cell>
          <cell r="G194" t="str">
            <v>Bear River</v>
          </cell>
          <cell r="H194" t="str">
            <v>Bear River</v>
          </cell>
          <cell r="I194">
            <v>422990</v>
          </cell>
          <cell r="J194">
            <v>4642321</v>
          </cell>
          <cell r="K194">
            <v>-111.928839715</v>
          </cell>
          <cell r="L194">
            <v>41.929095900999997</v>
          </cell>
          <cell r="M194" t="str">
            <v>Bear River-3</v>
          </cell>
          <cell r="N194" t="str">
            <v>UT16010202-004_00</v>
          </cell>
          <cell r="O194" t="str">
            <v>UT</v>
          </cell>
          <cell r="Q194">
            <v>0</v>
          </cell>
          <cell r="R194" t="str">
            <v xml:space="preserve"> </v>
          </cell>
          <cell r="S194" t="str">
            <v>Private</v>
          </cell>
          <cell r="T194" t="str">
            <v xml:space="preserve"> </v>
          </cell>
          <cell r="U194" t="str">
            <v>4904670 BEAR R AT AQUEDUCT OUTLET .6 MI S OF 2000 S ST LEWISTON</v>
          </cell>
          <cell r="V194">
            <v>4904670</v>
          </cell>
          <cell r="W194" t="str">
            <v>Bear River-3</v>
          </cell>
          <cell r="X194" t="str">
            <v>UT16010202-004_00</v>
          </cell>
          <cell r="Y194" t="str">
            <v>River/Stream</v>
          </cell>
          <cell r="Z194" t="str">
            <v>4904670 BEAR R AT AQUEDUCT OUTLET .6 MI S OF 2000 S ST LEWISTON</v>
          </cell>
          <cell r="AA194" t="str">
            <v>River/Stream</v>
          </cell>
        </row>
        <row r="195">
          <cell r="A195">
            <v>4904680</v>
          </cell>
          <cell r="B195" t="str">
            <v>River/Stream</v>
          </cell>
          <cell r="C195" t="str">
            <v>2B  3B  3D  4</v>
          </cell>
          <cell r="D195" t="str">
            <v>BEAR R AT 2000 S ST XING (LEWISTON UT)</v>
          </cell>
          <cell r="E195">
            <v>16010202</v>
          </cell>
          <cell r="F195" t="str">
            <v>Cache</v>
          </cell>
          <cell r="G195" t="str">
            <v>Bear River</v>
          </cell>
          <cell r="H195" t="str">
            <v>Bear River</v>
          </cell>
          <cell r="I195">
            <v>421943</v>
          </cell>
          <cell r="J195">
            <v>4643443</v>
          </cell>
          <cell r="K195">
            <v>-111.94161486599999</v>
          </cell>
          <cell r="L195">
            <v>41.939097289999999</v>
          </cell>
          <cell r="M195" t="str">
            <v>Bear River-3</v>
          </cell>
          <cell r="N195" t="str">
            <v>UT16010202-004_00</v>
          </cell>
          <cell r="O195" t="str">
            <v>UT</v>
          </cell>
          <cell r="Q195">
            <v>0</v>
          </cell>
          <cell r="R195" t="str">
            <v xml:space="preserve"> </v>
          </cell>
          <cell r="S195" t="str">
            <v>Private</v>
          </cell>
          <cell r="T195" t="str">
            <v xml:space="preserve"> </v>
          </cell>
          <cell r="U195" t="str">
            <v>4904680 BEAR R AT 2000 S ST XING (LEWISTON UT)</v>
          </cell>
          <cell r="V195">
            <v>4904680</v>
          </cell>
          <cell r="W195" t="str">
            <v>Bear River-3</v>
          </cell>
          <cell r="X195" t="str">
            <v>UT16010202-004_00</v>
          </cell>
          <cell r="Y195" t="str">
            <v>River/Stream</v>
          </cell>
          <cell r="Z195" t="str">
            <v>4904680 BEAR R AT 2000 S ST XING (LEWISTON UT)</v>
          </cell>
          <cell r="AA195" t="str">
            <v>River/Stream</v>
          </cell>
        </row>
        <row r="196">
          <cell r="A196">
            <v>4904690</v>
          </cell>
          <cell r="B196" t="str">
            <v>River/Stream</v>
          </cell>
          <cell r="C196" t="str">
            <v>2B  3B  3D  4</v>
          </cell>
          <cell r="D196" t="str">
            <v>BEAR R .5MI E OF U 23-.75MI N 2000 S ST LEWISTON</v>
          </cell>
          <cell r="E196">
            <v>16010202</v>
          </cell>
          <cell r="F196" t="str">
            <v>Cache</v>
          </cell>
          <cell r="G196" t="str">
            <v>Bear River</v>
          </cell>
          <cell r="H196" t="str">
            <v>Bear River</v>
          </cell>
          <cell r="I196">
            <v>421634</v>
          </cell>
          <cell r="J196">
            <v>4644680</v>
          </cell>
          <cell r="K196">
            <v>-111.945506485</v>
          </cell>
          <cell r="L196">
            <v>41.950206498</v>
          </cell>
          <cell r="M196" t="str">
            <v>Bear River-3</v>
          </cell>
          <cell r="N196" t="str">
            <v>UT16010202-004_00</v>
          </cell>
          <cell r="O196" t="str">
            <v>UT</v>
          </cell>
          <cell r="Q196">
            <v>0</v>
          </cell>
          <cell r="R196" t="str">
            <v xml:space="preserve"> </v>
          </cell>
          <cell r="S196" t="str">
            <v>Private</v>
          </cell>
          <cell r="T196" t="str">
            <v xml:space="preserve"> </v>
          </cell>
          <cell r="U196" t="str">
            <v>4904690 BEAR R .5MI E OF U 23-.75MI N 2000 S ST LEWISTON</v>
          </cell>
          <cell r="V196">
            <v>4904690</v>
          </cell>
          <cell r="W196" t="str">
            <v>Bear River-3</v>
          </cell>
          <cell r="X196" t="str">
            <v>UT16010202-004_00</v>
          </cell>
          <cell r="Y196" t="str">
            <v>River/Stream</v>
          </cell>
          <cell r="Z196" t="str">
            <v>4904690 BEAR R .5MI E OF U 23-.75MI N 2000 S ST LEWISTON</v>
          </cell>
          <cell r="AA196" t="str">
            <v>River/Stream</v>
          </cell>
        </row>
        <row r="197">
          <cell r="A197">
            <v>4904700</v>
          </cell>
          <cell r="B197" t="str">
            <v>River/Stream</v>
          </cell>
          <cell r="C197" t="str">
            <v>2B  3B  3D  4</v>
          </cell>
          <cell r="D197" t="str">
            <v>BEAR R 1000 FT S OF U61 CORNISH UT</v>
          </cell>
          <cell r="E197">
            <v>16010202</v>
          </cell>
          <cell r="F197" t="str">
            <v>Cache</v>
          </cell>
          <cell r="G197" t="str">
            <v>Bear River</v>
          </cell>
          <cell r="H197" t="str">
            <v>Bear River</v>
          </cell>
          <cell r="I197">
            <v>422375</v>
          </cell>
          <cell r="J197">
            <v>4647170</v>
          </cell>
          <cell r="K197">
            <v>-111.936895738</v>
          </cell>
          <cell r="L197">
            <v>41.972703521</v>
          </cell>
          <cell r="M197" t="str">
            <v>Bear River-3</v>
          </cell>
          <cell r="N197" t="str">
            <v>UT16010202-004_00</v>
          </cell>
          <cell r="O197" t="str">
            <v>UT</v>
          </cell>
          <cell r="Q197">
            <v>0</v>
          </cell>
          <cell r="R197" t="str">
            <v xml:space="preserve"> </v>
          </cell>
          <cell r="S197" t="str">
            <v>Private</v>
          </cell>
          <cell r="T197" t="str">
            <v xml:space="preserve"> </v>
          </cell>
          <cell r="U197" t="str">
            <v>4904700 BEAR R 1000 FT S OF U61 CORNISH UT</v>
          </cell>
          <cell r="V197">
            <v>4904700</v>
          </cell>
          <cell r="W197" t="str">
            <v>Bear River-3</v>
          </cell>
          <cell r="X197" t="str">
            <v>UT16010202-004_00</v>
          </cell>
          <cell r="Y197" t="str">
            <v>River/Stream</v>
          </cell>
          <cell r="Z197" t="str">
            <v>4904700 BEAR R 1000 FT S OF U61 CORNISH UT</v>
          </cell>
          <cell r="AA197" t="str">
            <v>River/Stream</v>
          </cell>
        </row>
        <row r="198">
          <cell r="A198">
            <v>4904710</v>
          </cell>
          <cell r="B198" t="str">
            <v>River/Stream</v>
          </cell>
          <cell r="C198" t="str">
            <v>2B  3B  3D  4</v>
          </cell>
          <cell r="D198" t="str">
            <v>BEAR R AT SLOUGH OUTLET 0.3 MI NORTH OF U61</v>
          </cell>
          <cell r="E198">
            <v>16010202</v>
          </cell>
          <cell r="F198" t="str">
            <v>Cache</v>
          </cell>
          <cell r="G198" t="str">
            <v>Bear River</v>
          </cell>
          <cell r="H198" t="str">
            <v>Bear River</v>
          </cell>
          <cell r="I198">
            <v>421901</v>
          </cell>
          <cell r="J198">
            <v>4648008</v>
          </cell>
          <cell r="K198">
            <v>-111.94272723900001</v>
          </cell>
          <cell r="L198">
            <v>41.980203289000002</v>
          </cell>
          <cell r="M198" t="str">
            <v>Bear River-3</v>
          </cell>
          <cell r="N198" t="str">
            <v>UT16010202-004_00</v>
          </cell>
          <cell r="O198" t="str">
            <v>UT</v>
          </cell>
          <cell r="Q198">
            <v>0</v>
          </cell>
          <cell r="R198" t="str">
            <v xml:space="preserve"> </v>
          </cell>
          <cell r="S198" t="str">
            <v>Private</v>
          </cell>
          <cell r="T198" t="str">
            <v xml:space="preserve"> </v>
          </cell>
          <cell r="U198" t="str">
            <v>4904710 BEAR R AT SLOUGH OUTLET 0.3 MI NORTH OF U61</v>
          </cell>
          <cell r="V198">
            <v>4904710</v>
          </cell>
          <cell r="W198" t="str">
            <v>Bear River-3</v>
          </cell>
          <cell r="X198" t="str">
            <v>UT16010202-004_00</v>
          </cell>
          <cell r="Y198" t="str">
            <v>River/Stream</v>
          </cell>
          <cell r="Z198" t="str">
            <v>4904710 BEAR R AT SLOUGH OUTLET 0.3 MI NORTH OF U61</v>
          </cell>
          <cell r="AA198" t="str">
            <v>River/Stream</v>
          </cell>
        </row>
        <row r="199">
          <cell r="A199">
            <v>4904720</v>
          </cell>
          <cell r="B199" t="str">
            <v>River/Stream</v>
          </cell>
          <cell r="C199" t="str">
            <v>2B  3B  3D  4</v>
          </cell>
          <cell r="D199" t="str">
            <v>CLAY SLOUGH AB BEAR R @ CR XING</v>
          </cell>
          <cell r="E199">
            <v>16010202</v>
          </cell>
          <cell r="F199" t="str">
            <v>Cache</v>
          </cell>
          <cell r="G199" t="str">
            <v>Bear River</v>
          </cell>
          <cell r="H199" t="str">
            <v>Bear River</v>
          </cell>
          <cell r="I199">
            <v>421788</v>
          </cell>
          <cell r="J199">
            <v>4631415</v>
          </cell>
          <cell r="K199">
            <v>-111.94189199900001</v>
          </cell>
          <cell r="L199">
            <v>41.830762256</v>
          </cell>
          <cell r="M199" t="str">
            <v>Clay Slough</v>
          </cell>
          <cell r="N199" t="str">
            <v>UT16010202-015_00</v>
          </cell>
          <cell r="O199" t="str">
            <v>UT</v>
          </cell>
          <cell r="Q199">
            <v>0</v>
          </cell>
          <cell r="R199" t="str">
            <v xml:space="preserve"> </v>
          </cell>
          <cell r="S199" t="str">
            <v>Private</v>
          </cell>
          <cell r="T199" t="str">
            <v xml:space="preserve"> </v>
          </cell>
          <cell r="U199" t="str">
            <v>4904720 CLAY SLOUGH AB BEAR R @ CR XING</v>
          </cell>
          <cell r="V199">
            <v>4904720</v>
          </cell>
          <cell r="W199" t="str">
            <v>Clay Slough</v>
          </cell>
          <cell r="X199" t="str">
            <v>UT16010202-015_00</v>
          </cell>
          <cell r="Y199" t="str">
            <v>River/Stream</v>
          </cell>
          <cell r="Z199" t="str">
            <v>4904720 CLAY SLOUGH AB BEAR R @ CR XING</v>
          </cell>
          <cell r="AA199" t="str">
            <v>River/Stream</v>
          </cell>
        </row>
        <row r="200">
          <cell r="A200">
            <v>4904730</v>
          </cell>
          <cell r="B200" t="str">
            <v>River/Stream</v>
          </cell>
          <cell r="C200" t="str">
            <v>2B 3A   3D  4</v>
          </cell>
          <cell r="D200" t="str">
            <v>SPRING CK @ DIVERSION TO HYRUM SLOUGH</v>
          </cell>
          <cell r="E200">
            <v>16010203</v>
          </cell>
          <cell r="F200" t="str">
            <v>Cache</v>
          </cell>
          <cell r="G200" t="str">
            <v>Bear River</v>
          </cell>
          <cell r="H200" t="str">
            <v>Bear River</v>
          </cell>
          <cell r="I200">
            <v>424979</v>
          </cell>
          <cell r="J200">
            <v>4615854</v>
          </cell>
          <cell r="K200">
            <v>-111.901504354</v>
          </cell>
          <cell r="L200">
            <v>41.690929740999998</v>
          </cell>
          <cell r="M200" t="str">
            <v>Spring Creek-Hyrum</v>
          </cell>
          <cell r="N200" t="str">
            <v>UT16010203-008_00</v>
          </cell>
          <cell r="O200" t="str">
            <v>UT</v>
          </cell>
          <cell r="Q200">
            <v>0</v>
          </cell>
          <cell r="R200" t="str">
            <v xml:space="preserve"> </v>
          </cell>
          <cell r="S200" t="str">
            <v>Private</v>
          </cell>
          <cell r="T200" t="str">
            <v xml:space="preserve"> </v>
          </cell>
          <cell r="U200" t="str">
            <v>4904730 SPRING CK @ DIVERSION TO HYRUM SLOUGH</v>
          </cell>
          <cell r="V200">
            <v>4904730</v>
          </cell>
          <cell r="W200" t="str">
            <v>Spring Creek-Hyrum</v>
          </cell>
          <cell r="X200" t="str">
            <v>UT16010203-008_00</v>
          </cell>
          <cell r="Y200" t="str">
            <v>River/Stream</v>
          </cell>
          <cell r="Z200" t="str">
            <v>4904730 SPRING CK @ DIVERSION TO HYRUM SLOUGH</v>
          </cell>
          <cell r="AA200" t="str">
            <v>River/Stream</v>
          </cell>
        </row>
        <row r="201">
          <cell r="A201">
            <v>4904740</v>
          </cell>
          <cell r="B201" t="str">
            <v>River/Stream</v>
          </cell>
          <cell r="C201" t="str">
            <v>2B 3A   3D  4</v>
          </cell>
          <cell r="D201" t="str">
            <v>SPRING CK 1/2 MI S US89 XING SC-3</v>
          </cell>
          <cell r="E201">
            <v>16010203</v>
          </cell>
          <cell r="F201" t="str">
            <v>Cache</v>
          </cell>
          <cell r="G201" t="str">
            <v>Bear River</v>
          </cell>
          <cell r="H201" t="str">
            <v>Bear River</v>
          </cell>
          <cell r="I201">
            <v>426257</v>
          </cell>
          <cell r="J201">
            <v>4612892</v>
          </cell>
          <cell r="K201">
            <v>-111.885782921</v>
          </cell>
          <cell r="L201">
            <v>41.664373118</v>
          </cell>
          <cell r="M201" t="str">
            <v>Spring Creek-Hyrum</v>
          </cell>
          <cell r="N201" t="str">
            <v>UT16010203-008_00</v>
          </cell>
          <cell r="O201" t="str">
            <v>UT</v>
          </cell>
          <cell r="Q201">
            <v>0</v>
          </cell>
          <cell r="R201" t="str">
            <v xml:space="preserve"> </v>
          </cell>
          <cell r="S201" t="str">
            <v>Private</v>
          </cell>
          <cell r="T201" t="str">
            <v xml:space="preserve"> </v>
          </cell>
          <cell r="U201" t="str">
            <v>4904740 SPRING CK 1/2 MI S US89 XING SC-3</v>
          </cell>
          <cell r="V201">
            <v>4904740</v>
          </cell>
          <cell r="W201" t="str">
            <v>Spring Creek-Hyrum</v>
          </cell>
          <cell r="X201" t="str">
            <v>UT16010203-008_00</v>
          </cell>
          <cell r="Y201" t="str">
            <v>River/Stream</v>
          </cell>
          <cell r="Z201" t="str">
            <v>4904740 SPRING CK 1/2 MI S US89 XING SC-3</v>
          </cell>
          <cell r="AA201" t="str">
            <v>River/Stream</v>
          </cell>
        </row>
        <row r="202">
          <cell r="A202">
            <v>4904750</v>
          </cell>
          <cell r="B202" t="str">
            <v>River/Stream</v>
          </cell>
          <cell r="C202" t="str">
            <v>2B 3A   3D  4</v>
          </cell>
          <cell r="D202" t="str">
            <v>SPRING CK SC-4</v>
          </cell>
          <cell r="E202">
            <v>16010203</v>
          </cell>
          <cell r="F202" t="str">
            <v>Cache</v>
          </cell>
          <cell r="G202" t="str">
            <v>Bear River</v>
          </cell>
          <cell r="H202" t="str">
            <v>Bear River</v>
          </cell>
          <cell r="I202">
            <v>426018</v>
          </cell>
          <cell r="J202">
            <v>4612124</v>
          </cell>
          <cell r="K202">
            <v>-111.888558304</v>
          </cell>
          <cell r="L202">
            <v>41.657434262999999</v>
          </cell>
          <cell r="M202" t="str">
            <v>Spring Creek-Hyrum</v>
          </cell>
          <cell r="N202" t="str">
            <v>UT16010203-008_00</v>
          </cell>
          <cell r="O202" t="str">
            <v>UT</v>
          </cell>
          <cell r="Q202">
            <v>0</v>
          </cell>
          <cell r="R202" t="str">
            <v xml:space="preserve"> </v>
          </cell>
          <cell r="S202" t="str">
            <v>Private</v>
          </cell>
          <cell r="T202" t="str">
            <v xml:space="preserve"> </v>
          </cell>
          <cell r="U202" t="str">
            <v>4904750 SPRING CK SC-4</v>
          </cell>
          <cell r="V202">
            <v>4904750</v>
          </cell>
          <cell r="W202" t="str">
            <v>Spring Creek-Hyrum</v>
          </cell>
          <cell r="X202" t="str">
            <v>UT16010203-008_00</v>
          </cell>
          <cell r="Y202" t="str">
            <v>River/Stream</v>
          </cell>
          <cell r="Z202" t="str">
            <v>4904750 SPRING CK SC-4</v>
          </cell>
          <cell r="AA202" t="str">
            <v>River/Stream</v>
          </cell>
        </row>
        <row r="203">
          <cell r="A203">
            <v>4904760</v>
          </cell>
          <cell r="B203" t="str">
            <v>River/Stream</v>
          </cell>
          <cell r="C203" t="str">
            <v>2B 3A   3D  4</v>
          </cell>
          <cell r="D203" t="str">
            <v>SPRING CK SC-5</v>
          </cell>
          <cell r="E203">
            <v>16010203</v>
          </cell>
          <cell r="F203" t="str">
            <v>Cache</v>
          </cell>
          <cell r="G203" t="str">
            <v>Bear River</v>
          </cell>
          <cell r="H203" t="str">
            <v>Bear River</v>
          </cell>
          <cell r="I203">
            <v>426112</v>
          </cell>
          <cell r="J203">
            <v>4612215</v>
          </cell>
          <cell r="K203">
            <v>-111.88744070200001</v>
          </cell>
          <cell r="L203">
            <v>41.658262542000003</v>
          </cell>
          <cell r="M203" t="str">
            <v>Spring Creek-Hyrum</v>
          </cell>
          <cell r="N203" t="str">
            <v>UT16010203-008_00</v>
          </cell>
          <cell r="O203" t="str">
            <v>UT</v>
          </cell>
          <cell r="Q203">
            <v>0</v>
          </cell>
          <cell r="R203" t="str">
            <v xml:space="preserve"> </v>
          </cell>
          <cell r="S203" t="str">
            <v>Private</v>
          </cell>
          <cell r="T203" t="str">
            <v xml:space="preserve"> </v>
          </cell>
          <cell r="U203" t="str">
            <v>4904760 SPRING CK SC-5</v>
          </cell>
          <cell r="V203">
            <v>4904760</v>
          </cell>
          <cell r="W203" t="str">
            <v>Spring Creek-Hyrum</v>
          </cell>
          <cell r="X203" t="str">
            <v>UT16010203-008_00</v>
          </cell>
          <cell r="Y203" t="str">
            <v>River/Stream</v>
          </cell>
          <cell r="Z203" t="str">
            <v>4904760 SPRING CK SC-5</v>
          </cell>
          <cell r="AA203" t="str">
            <v>River/Stream</v>
          </cell>
        </row>
        <row r="204">
          <cell r="A204">
            <v>4904770</v>
          </cell>
          <cell r="B204" t="str">
            <v>River/Stream</v>
          </cell>
          <cell r="C204" t="str">
            <v>2B 3A   3D  4</v>
          </cell>
          <cell r="D204" t="str">
            <v>SPRING CK SC-6</v>
          </cell>
          <cell r="E204">
            <v>16010203</v>
          </cell>
          <cell r="F204" t="str">
            <v>Cache</v>
          </cell>
          <cell r="G204" t="str">
            <v>Bear River</v>
          </cell>
          <cell r="H204" t="str">
            <v>Bear River</v>
          </cell>
          <cell r="I204">
            <v>426759</v>
          </cell>
          <cell r="J204">
            <v>4612178</v>
          </cell>
          <cell r="K204">
            <v>-111.87966618199999</v>
          </cell>
          <cell r="L204">
            <v>41.657989045999997</v>
          </cell>
          <cell r="M204" t="str">
            <v>Spring Creek-Hyrum</v>
          </cell>
          <cell r="N204" t="str">
            <v>UT16010203-008_00</v>
          </cell>
          <cell r="O204" t="str">
            <v>UT</v>
          </cell>
          <cell r="Q204">
            <v>0</v>
          </cell>
          <cell r="R204" t="str">
            <v xml:space="preserve"> </v>
          </cell>
          <cell r="S204" t="str">
            <v>Private</v>
          </cell>
          <cell r="T204" t="str">
            <v xml:space="preserve"> </v>
          </cell>
          <cell r="U204" t="str">
            <v>4904770 SPRING CK SC-6</v>
          </cell>
          <cell r="V204">
            <v>4904770</v>
          </cell>
          <cell r="W204" t="str">
            <v>Spring Creek-Hyrum</v>
          </cell>
          <cell r="X204" t="str">
            <v>UT16010203-008_00</v>
          </cell>
          <cell r="Y204" t="str">
            <v>River/Stream</v>
          </cell>
          <cell r="Z204" t="str">
            <v>4904770 SPRING CK SC-6</v>
          </cell>
          <cell r="AA204" t="str">
            <v>River/Stream</v>
          </cell>
        </row>
        <row r="205">
          <cell r="A205">
            <v>4904780</v>
          </cell>
          <cell r="B205" t="str">
            <v>Canal Drainage</v>
          </cell>
          <cell r="C205" t="str">
            <v>2B     3E</v>
          </cell>
          <cell r="D205" t="str">
            <v>HYRUM SLOUGH DITCH AB EA MILLER SC-7</v>
          </cell>
          <cell r="E205">
            <v>16010203</v>
          </cell>
          <cell r="F205" t="str">
            <v>Cache</v>
          </cell>
          <cell r="G205" t="str">
            <v>Bear River</v>
          </cell>
          <cell r="H205" t="str">
            <v>Bear River</v>
          </cell>
          <cell r="I205">
            <v>427684</v>
          </cell>
          <cell r="J205">
            <v>4612138</v>
          </cell>
          <cell r="K205">
            <v>-111.8685528</v>
          </cell>
          <cell r="L205">
            <v>41.657713283</v>
          </cell>
          <cell r="M205" t="str">
            <v>Spring Creek-Hyrum</v>
          </cell>
          <cell r="N205" t="str">
            <v>UT16010203-008_00</v>
          </cell>
          <cell r="O205" t="str">
            <v>UT</v>
          </cell>
          <cell r="Q205">
            <v>0</v>
          </cell>
          <cell r="R205" t="str">
            <v xml:space="preserve"> </v>
          </cell>
          <cell r="S205" t="str">
            <v>Private</v>
          </cell>
          <cell r="T205" t="str">
            <v xml:space="preserve"> </v>
          </cell>
          <cell r="U205" t="str">
            <v>4904780 HYRUM SLOUGH DITCH AB EA MILLER SC-7</v>
          </cell>
          <cell r="V205">
            <v>4904780</v>
          </cell>
          <cell r="W205" t="str">
            <v>Spring Creek-Hyrum</v>
          </cell>
          <cell r="X205" t="str">
            <v>UT16010203-008_00</v>
          </cell>
          <cell r="Y205" t="str">
            <v>Canal Drainage</v>
          </cell>
          <cell r="Z205" t="str">
            <v>4904780 HYRUM SLOUGH DITCH AB EA MILLER SC-7</v>
          </cell>
          <cell r="AA205" t="str">
            <v>Canal Drainage</v>
          </cell>
        </row>
        <row r="206">
          <cell r="A206">
            <v>4904790</v>
          </cell>
          <cell r="B206" t="str">
            <v>Canal Drainage</v>
          </cell>
          <cell r="C206" t="str">
            <v>2B     3E</v>
          </cell>
          <cell r="D206" t="str">
            <v>SC-8 SPRING CK BL EA MILLER AB HYRUM SLOUGH DITCH</v>
          </cell>
          <cell r="E206">
            <v>16010203</v>
          </cell>
          <cell r="F206" t="str">
            <v>Cache</v>
          </cell>
          <cell r="G206" t="str">
            <v>Bear River</v>
          </cell>
          <cell r="H206" t="str">
            <v>Bear River</v>
          </cell>
          <cell r="I206">
            <v>427591</v>
          </cell>
          <cell r="J206">
            <v>4612108</v>
          </cell>
          <cell r="K206">
            <v>-111.86966602</v>
          </cell>
          <cell r="L206">
            <v>41.657434653000003</v>
          </cell>
          <cell r="M206" t="str">
            <v>Spring Creek-Hyrum</v>
          </cell>
          <cell r="N206" t="str">
            <v>UT16010203-008_00</v>
          </cell>
          <cell r="O206" t="str">
            <v>UT</v>
          </cell>
          <cell r="Q206">
            <v>0</v>
          </cell>
          <cell r="R206" t="str">
            <v xml:space="preserve"> </v>
          </cell>
          <cell r="S206" t="str">
            <v>Private</v>
          </cell>
          <cell r="T206" t="str">
            <v xml:space="preserve"> </v>
          </cell>
          <cell r="U206" t="str">
            <v>4904790 SC-8 SPRING CK BL EA MILLER AB HYRUM SLOUGH DITCH</v>
          </cell>
          <cell r="V206">
            <v>4904790</v>
          </cell>
          <cell r="W206" t="str">
            <v>Spring Creek-Hyrum</v>
          </cell>
          <cell r="X206" t="str">
            <v>UT16010203-008_00</v>
          </cell>
          <cell r="Y206" t="str">
            <v>Canal Drainage</v>
          </cell>
          <cell r="Z206" t="str">
            <v>4904790 SC-8 SPRING CK BL EA MILLER AB HYRUM SLOUGH DITCH</v>
          </cell>
          <cell r="AA206" t="str">
            <v>Canal Drainage</v>
          </cell>
        </row>
        <row r="207">
          <cell r="A207">
            <v>4904800</v>
          </cell>
          <cell r="B207" t="str">
            <v>River/Stream</v>
          </cell>
          <cell r="C207" t="str">
            <v>2B 3A   3D  4</v>
          </cell>
          <cell r="D207" t="str">
            <v>LITTLE BEAR R @ AIRPORT RD XING</v>
          </cell>
          <cell r="E207">
            <v>16010203</v>
          </cell>
          <cell r="F207" t="str">
            <v>Cache</v>
          </cell>
          <cell r="G207" t="str">
            <v>Bear River</v>
          </cell>
          <cell r="H207" t="str">
            <v>Bear River</v>
          </cell>
          <cell r="I207">
            <v>421393</v>
          </cell>
          <cell r="J207">
            <v>4618997</v>
          </cell>
          <cell r="K207">
            <v>-111.945005119</v>
          </cell>
          <cell r="L207">
            <v>41.718889222999998</v>
          </cell>
          <cell r="M207" t="str">
            <v>Little Bear River-1</v>
          </cell>
          <cell r="N207" t="str">
            <v>UT16010203-009_00</v>
          </cell>
          <cell r="O207" t="str">
            <v>UT</v>
          </cell>
          <cell r="Q207">
            <v>0</v>
          </cell>
          <cell r="R207" t="str">
            <v xml:space="preserve"> </v>
          </cell>
          <cell r="S207" t="str">
            <v>Private</v>
          </cell>
          <cell r="T207" t="str">
            <v xml:space="preserve"> </v>
          </cell>
          <cell r="U207" t="str">
            <v>4904800 LITTLE BEAR R @ AIRPORT RD XING</v>
          </cell>
          <cell r="V207">
            <v>4904800</v>
          </cell>
          <cell r="W207" t="str">
            <v>Little Bear River-1</v>
          </cell>
          <cell r="X207" t="str">
            <v>UT16010203-009_00</v>
          </cell>
          <cell r="Y207" t="str">
            <v>River/Stream</v>
          </cell>
          <cell r="Z207" t="str">
            <v>4904800 LITTLE BEAR R @ AIRPORT RD XING</v>
          </cell>
          <cell r="AA207" t="str">
            <v>River/Stream</v>
          </cell>
        </row>
        <row r="208">
          <cell r="A208">
            <v>4904810</v>
          </cell>
          <cell r="B208" t="str">
            <v>River/Stream</v>
          </cell>
          <cell r="C208" t="str">
            <v>2B 3A   3D  4</v>
          </cell>
          <cell r="D208" t="str">
            <v>SPRING CK SC-9</v>
          </cell>
          <cell r="E208">
            <v>16010203</v>
          </cell>
          <cell r="F208" t="str">
            <v>Cache</v>
          </cell>
          <cell r="G208" t="str">
            <v>Bear River</v>
          </cell>
          <cell r="H208" t="str">
            <v>Bear River</v>
          </cell>
          <cell r="I208">
            <v>426776</v>
          </cell>
          <cell r="J208">
            <v>4611561</v>
          </cell>
          <cell r="K208">
            <v>-111.879386432</v>
          </cell>
          <cell r="L208">
            <v>41.652433815999999</v>
          </cell>
          <cell r="M208" t="str">
            <v>Spring Creek-Hyrum</v>
          </cell>
          <cell r="N208" t="str">
            <v>UT16010203-008_00</v>
          </cell>
          <cell r="O208" t="str">
            <v>UT</v>
          </cell>
          <cell r="Q208">
            <v>0</v>
          </cell>
          <cell r="R208" t="str">
            <v xml:space="preserve"> </v>
          </cell>
          <cell r="S208" t="str">
            <v>Private</v>
          </cell>
          <cell r="T208" t="str">
            <v xml:space="preserve"> </v>
          </cell>
          <cell r="U208" t="str">
            <v>4904810 SPRING CK SC-9</v>
          </cell>
          <cell r="V208">
            <v>4904810</v>
          </cell>
          <cell r="W208" t="str">
            <v>Spring Creek-Hyrum</v>
          </cell>
          <cell r="X208" t="str">
            <v>UT16010203-008_00</v>
          </cell>
          <cell r="Y208" t="str">
            <v>River/Stream</v>
          </cell>
          <cell r="Z208" t="str">
            <v>4904810 SPRING CK SC-9</v>
          </cell>
          <cell r="AA208" t="str">
            <v>River/Stream</v>
          </cell>
        </row>
        <row r="209">
          <cell r="A209">
            <v>4904820</v>
          </cell>
          <cell r="B209" t="str">
            <v>River/Stream</v>
          </cell>
          <cell r="C209" t="str">
            <v>2B 3A   3D  4</v>
          </cell>
          <cell r="D209" t="str">
            <v>SPRING CK SC-10</v>
          </cell>
          <cell r="E209">
            <v>16010203</v>
          </cell>
          <cell r="F209" t="str">
            <v>Cache</v>
          </cell>
          <cell r="G209" t="str">
            <v>Bear River</v>
          </cell>
          <cell r="H209" t="str">
            <v>Bear River</v>
          </cell>
          <cell r="I209">
            <v>426128</v>
          </cell>
          <cell r="J209">
            <v>4611598</v>
          </cell>
          <cell r="K209">
            <v>-111.887172292</v>
          </cell>
          <cell r="L209">
            <v>41.652707243999998</v>
          </cell>
          <cell r="M209" t="str">
            <v>Spring Creek-Hyrum</v>
          </cell>
          <cell r="N209" t="str">
            <v>UT16010203-008_00</v>
          </cell>
          <cell r="O209" t="str">
            <v>UT</v>
          </cell>
          <cell r="Q209">
            <v>0</v>
          </cell>
          <cell r="R209" t="str">
            <v xml:space="preserve"> </v>
          </cell>
          <cell r="S209" t="str">
            <v>Private</v>
          </cell>
          <cell r="T209" t="str">
            <v xml:space="preserve"> </v>
          </cell>
          <cell r="U209" t="str">
            <v>4904820 SPRING CK SC-10</v>
          </cell>
          <cell r="V209">
            <v>4904820</v>
          </cell>
          <cell r="W209" t="str">
            <v>Spring Creek-Hyrum</v>
          </cell>
          <cell r="X209" t="str">
            <v>UT16010203-008_00</v>
          </cell>
          <cell r="Y209" t="str">
            <v>River/Stream</v>
          </cell>
          <cell r="Z209" t="str">
            <v>4904820 SPRING CK SC-10</v>
          </cell>
          <cell r="AA209" t="str">
            <v>River/Stream</v>
          </cell>
        </row>
        <row r="210">
          <cell r="A210">
            <v>4904830</v>
          </cell>
          <cell r="B210" t="str">
            <v>River/Stream</v>
          </cell>
          <cell r="C210" t="str">
            <v>2B 3A   3D  4</v>
          </cell>
          <cell r="D210" t="str">
            <v>SPRING CK SC-11</v>
          </cell>
          <cell r="E210">
            <v>16010203</v>
          </cell>
          <cell r="F210" t="str">
            <v>Cache</v>
          </cell>
          <cell r="G210" t="str">
            <v>Bear River</v>
          </cell>
          <cell r="H210" t="str">
            <v>Bear River</v>
          </cell>
          <cell r="I210">
            <v>425942</v>
          </cell>
          <cell r="J210">
            <v>4611508</v>
          </cell>
          <cell r="K210">
            <v>-111.889394666</v>
          </cell>
          <cell r="L210">
            <v>41.651879430999998</v>
          </cell>
          <cell r="M210" t="str">
            <v>Spring Creek-Hyrum</v>
          </cell>
          <cell r="N210" t="str">
            <v>UT16010203-008_00</v>
          </cell>
          <cell r="O210" t="str">
            <v>UT</v>
          </cell>
          <cell r="Q210">
            <v>0</v>
          </cell>
          <cell r="R210" t="str">
            <v xml:space="preserve"> </v>
          </cell>
          <cell r="S210" t="str">
            <v>Private</v>
          </cell>
          <cell r="T210" t="str">
            <v xml:space="preserve"> </v>
          </cell>
          <cell r="U210" t="str">
            <v>4904830 SPRING CK SC-11</v>
          </cell>
          <cell r="V210">
            <v>4904830</v>
          </cell>
          <cell r="W210" t="str">
            <v>Spring Creek-Hyrum</v>
          </cell>
          <cell r="X210" t="str">
            <v>UT16010203-008_00</v>
          </cell>
          <cell r="Y210" t="str">
            <v>River/Stream</v>
          </cell>
          <cell r="Z210" t="str">
            <v>4904830 SPRING CK SC-11</v>
          </cell>
          <cell r="AA210" t="str">
            <v>River/Stream</v>
          </cell>
        </row>
        <row r="211">
          <cell r="A211">
            <v>4904840</v>
          </cell>
          <cell r="B211" t="str">
            <v>Canal Drainage</v>
          </cell>
          <cell r="C211" t="str">
            <v>2B     3E</v>
          </cell>
          <cell r="D211" t="str">
            <v>DITCH AB EA MILLER SC-12</v>
          </cell>
          <cell r="E211">
            <v>16010203</v>
          </cell>
          <cell r="F211" t="str">
            <v>Cache</v>
          </cell>
          <cell r="G211" t="str">
            <v>Bear River</v>
          </cell>
          <cell r="H211" t="str">
            <v>Bear River</v>
          </cell>
          <cell r="I211">
            <v>427642</v>
          </cell>
          <cell r="J211">
            <v>4611900</v>
          </cell>
          <cell r="K211">
            <v>-111.86902499999999</v>
          </cell>
          <cell r="L211">
            <v>41.655565000000003</v>
          </cell>
          <cell r="M211" t="str">
            <v>Spring Creek-Hyrum</v>
          </cell>
          <cell r="N211" t="str">
            <v>UT16010203-008_00</v>
          </cell>
          <cell r="O211" t="str">
            <v>UT</v>
          </cell>
          <cell r="Q211">
            <v>0</v>
          </cell>
          <cell r="R211" t="str">
            <v xml:space="preserve"> </v>
          </cell>
          <cell r="S211" t="str">
            <v>Private</v>
          </cell>
          <cell r="T211" t="str">
            <v xml:space="preserve"> </v>
          </cell>
          <cell r="U211" t="str">
            <v>4904840 DITCH AB EA MILLER SC-12</v>
          </cell>
          <cell r="V211">
            <v>4904840</v>
          </cell>
          <cell r="W211" t="str">
            <v>Spring Creek-Hyrum</v>
          </cell>
          <cell r="X211" t="str">
            <v>UT16010203-008_00</v>
          </cell>
          <cell r="Y211" t="str">
            <v>Canal Drainage</v>
          </cell>
          <cell r="Z211" t="str">
            <v>4904840 DITCH AB EA MILLER SC-12</v>
          </cell>
          <cell r="AA211" t="str">
            <v>Canal Drainage</v>
          </cell>
        </row>
        <row r="212">
          <cell r="A212">
            <v>4904850</v>
          </cell>
          <cell r="B212" t="str">
            <v>River/Stream</v>
          </cell>
          <cell r="C212" t="str">
            <v>2B 3A   3D  4</v>
          </cell>
          <cell r="D212" t="str">
            <v>HYRUM SLOUGH AB N FK SPRING CK (EMAP)</v>
          </cell>
          <cell r="E212">
            <v>16010203</v>
          </cell>
          <cell r="F212" t="str">
            <v>Cache</v>
          </cell>
          <cell r="G212" t="str">
            <v>Bear River</v>
          </cell>
          <cell r="H212" t="str">
            <v>Bear River</v>
          </cell>
          <cell r="I212">
            <v>425348</v>
          </cell>
          <cell r="J212">
            <v>4616665</v>
          </cell>
          <cell r="K212">
            <v>-111.89717222</v>
          </cell>
          <cell r="L212">
            <v>41.698268335999998</v>
          </cell>
          <cell r="M212" t="str">
            <v>Spring Creek-Hyrum</v>
          </cell>
          <cell r="N212" t="str">
            <v>UT16010203-008_00</v>
          </cell>
          <cell r="O212" t="str">
            <v>UT</v>
          </cell>
          <cell r="Q212">
            <v>0</v>
          </cell>
          <cell r="R212" t="str">
            <v xml:space="preserve"> </v>
          </cell>
          <cell r="S212" t="str">
            <v>Private</v>
          </cell>
          <cell r="T212" t="str">
            <v xml:space="preserve"> </v>
          </cell>
          <cell r="U212" t="str">
            <v>4904850 HYRUM SLOUGH AB N FK SPRING CK (EMAP)</v>
          </cell>
          <cell r="V212">
            <v>4904850</v>
          </cell>
          <cell r="W212" t="str">
            <v>Spring Creek-Hyrum</v>
          </cell>
          <cell r="X212" t="str">
            <v>UT16010203-008_00</v>
          </cell>
          <cell r="Y212" t="str">
            <v>River/Stream</v>
          </cell>
          <cell r="Z212" t="str">
            <v>4904850 HYRUM SLOUGH AB N FK SPRING CK (EMAP)</v>
          </cell>
          <cell r="AA212" t="str">
            <v>River/Stream</v>
          </cell>
        </row>
        <row r="213">
          <cell r="A213">
            <v>4904860</v>
          </cell>
          <cell r="B213" t="str">
            <v>Canal Drainage</v>
          </cell>
          <cell r="C213" t="str">
            <v>2B     3E</v>
          </cell>
          <cell r="D213" t="str">
            <v>SC-13 DITCH W OF TRIMILLER @ RR XING</v>
          </cell>
          <cell r="E213">
            <v>16010203</v>
          </cell>
          <cell r="F213" t="str">
            <v>Cache</v>
          </cell>
          <cell r="G213" t="str">
            <v>Bear River</v>
          </cell>
          <cell r="H213" t="str">
            <v>Bear River</v>
          </cell>
          <cell r="I213">
            <v>426861</v>
          </cell>
          <cell r="J213">
            <v>4610789</v>
          </cell>
          <cell r="K213">
            <v>-111.878271293</v>
          </cell>
          <cell r="L213">
            <v>41.645488864999997</v>
          </cell>
          <cell r="M213" t="str">
            <v>Spring Creek-Hyrum</v>
          </cell>
          <cell r="N213" t="str">
            <v>UT16010203-008_00</v>
          </cell>
          <cell r="O213" t="str">
            <v>UT</v>
          </cell>
          <cell r="Q213">
            <v>0</v>
          </cell>
          <cell r="R213" t="str">
            <v xml:space="preserve"> </v>
          </cell>
          <cell r="S213" t="str">
            <v>Private</v>
          </cell>
          <cell r="T213" t="str">
            <v xml:space="preserve"> </v>
          </cell>
          <cell r="U213" t="str">
            <v>4904860 SC-13 DITCH W OF TRIMILLER @ RR XING</v>
          </cell>
          <cell r="V213">
            <v>4904860</v>
          </cell>
          <cell r="W213" t="str">
            <v>Spring Creek-Hyrum</v>
          </cell>
          <cell r="X213" t="str">
            <v>UT16010203-008_00</v>
          </cell>
          <cell r="Y213" t="str">
            <v>Canal Drainage</v>
          </cell>
          <cell r="Z213" t="str">
            <v>4904860 SC-13 DITCH W OF TRIMILLER @ RR XING</v>
          </cell>
          <cell r="AA213" t="str">
            <v>Canal Drainage</v>
          </cell>
        </row>
        <row r="214">
          <cell r="A214">
            <v>4904870</v>
          </cell>
          <cell r="B214" t="str">
            <v>River/Stream</v>
          </cell>
          <cell r="C214" t="str">
            <v>2B 3A   3D  4</v>
          </cell>
          <cell r="D214" t="str">
            <v>HYRUM SLOUGH @ NIBLEY COLLEGE WARD XING</v>
          </cell>
          <cell r="E214">
            <v>16010203</v>
          </cell>
          <cell r="F214" t="str">
            <v>Cache</v>
          </cell>
          <cell r="G214" t="str">
            <v>Bear River</v>
          </cell>
          <cell r="H214" t="str">
            <v>Bear River</v>
          </cell>
          <cell r="I214">
            <v>427165</v>
          </cell>
          <cell r="J214">
            <v>4614090</v>
          </cell>
          <cell r="K214">
            <v>-111.87501899999999</v>
          </cell>
          <cell r="L214">
            <v>41.675246000000001</v>
          </cell>
          <cell r="M214" t="str">
            <v>Spring Creek-Hyrum</v>
          </cell>
          <cell r="N214" t="str">
            <v>UT16010203-008_00</v>
          </cell>
          <cell r="O214" t="str">
            <v>UT</v>
          </cell>
          <cell r="Q214">
            <v>0</v>
          </cell>
          <cell r="R214" t="str">
            <v xml:space="preserve"> </v>
          </cell>
          <cell r="S214" t="str">
            <v>Private</v>
          </cell>
          <cell r="T214" t="str">
            <v xml:space="preserve"> </v>
          </cell>
          <cell r="U214" t="str">
            <v>4904870 HYRUM SLOUGH @ NIBLEY COLLEGE WARD XING</v>
          </cell>
          <cell r="V214">
            <v>4904870</v>
          </cell>
          <cell r="W214" t="str">
            <v>Spring Creek-Hyrum</v>
          </cell>
          <cell r="X214" t="str">
            <v>UT16010203-008_00</v>
          </cell>
          <cell r="Y214" t="str">
            <v>River/Stream</v>
          </cell>
          <cell r="Z214" t="str">
            <v>4904870 HYRUM SLOUGH @ NIBLEY COLLEGE WARD XING</v>
          </cell>
          <cell r="AA214" t="str">
            <v>River/Stream</v>
          </cell>
        </row>
        <row r="215">
          <cell r="A215">
            <v>4904880</v>
          </cell>
          <cell r="B215" t="str">
            <v>Canal Drainage</v>
          </cell>
          <cell r="C215" t="str">
            <v>2B     3E</v>
          </cell>
          <cell r="D215" t="str">
            <v>SC-14 MILLER DAIRY DITCH AB SPRING CK</v>
          </cell>
          <cell r="E215">
            <v>16010203</v>
          </cell>
          <cell r="F215" t="str">
            <v>Cache</v>
          </cell>
          <cell r="G215" t="str">
            <v>Bear River</v>
          </cell>
          <cell r="H215" t="str">
            <v>Bear River</v>
          </cell>
          <cell r="I215">
            <v>426861</v>
          </cell>
          <cell r="J215">
            <v>4610789</v>
          </cell>
          <cell r="K215">
            <v>-111.878271293</v>
          </cell>
          <cell r="L215">
            <v>41.645488864999997</v>
          </cell>
          <cell r="M215" t="str">
            <v>Spring Creek-Hyrum</v>
          </cell>
          <cell r="N215" t="str">
            <v>UT16010203-008_00</v>
          </cell>
          <cell r="O215" t="str">
            <v>UT</v>
          </cell>
          <cell r="Q215">
            <v>0</v>
          </cell>
          <cell r="R215" t="str">
            <v xml:space="preserve"> </v>
          </cell>
          <cell r="S215" t="str">
            <v>Private</v>
          </cell>
          <cell r="T215" t="str">
            <v xml:space="preserve"> </v>
          </cell>
          <cell r="U215" t="str">
            <v>4904880 SC-14 MILLER DAIRY DITCH AB SPRING CK</v>
          </cell>
          <cell r="V215">
            <v>4904880</v>
          </cell>
          <cell r="W215" t="str">
            <v>Spring Creek-Hyrum</v>
          </cell>
          <cell r="X215" t="str">
            <v>UT16010203-008_00</v>
          </cell>
          <cell r="Y215" t="str">
            <v>Canal Drainage</v>
          </cell>
          <cell r="Z215" t="str">
            <v>4904880 SC-14 MILLER DAIRY DITCH AB SPRING CK</v>
          </cell>
          <cell r="AA215" t="str">
            <v>Canal Drainage</v>
          </cell>
        </row>
        <row r="216">
          <cell r="A216">
            <v>4904890</v>
          </cell>
          <cell r="B216" t="str">
            <v>Canal Drainage</v>
          </cell>
          <cell r="C216" t="str">
            <v>2B     3E</v>
          </cell>
          <cell r="D216" t="str">
            <v>MILLER DAIRY DITCH NW OF FEEDLOT SC-15</v>
          </cell>
          <cell r="E216">
            <v>16010203</v>
          </cell>
          <cell r="F216" t="str">
            <v>Cache</v>
          </cell>
          <cell r="G216" t="str">
            <v>Bear River</v>
          </cell>
          <cell r="H216" t="str">
            <v>Bear River</v>
          </cell>
          <cell r="I216">
            <v>426631</v>
          </cell>
          <cell r="J216">
            <v>4610976</v>
          </cell>
          <cell r="K216">
            <v>-111.881055823</v>
          </cell>
          <cell r="L216">
            <v>41.647151882000003</v>
          </cell>
          <cell r="M216" t="str">
            <v>Spring Creek-Hyrum</v>
          </cell>
          <cell r="N216" t="str">
            <v>UT16010203-008_00</v>
          </cell>
          <cell r="O216" t="str">
            <v>UT</v>
          </cell>
          <cell r="Q216">
            <v>0</v>
          </cell>
          <cell r="R216" t="str">
            <v xml:space="preserve"> </v>
          </cell>
          <cell r="S216" t="str">
            <v>Private</v>
          </cell>
          <cell r="T216" t="str">
            <v xml:space="preserve"> </v>
          </cell>
          <cell r="U216" t="str">
            <v>4904890 MILLER DAIRY DITCH NW OF FEEDLOT SC-15</v>
          </cell>
          <cell r="V216">
            <v>4904890</v>
          </cell>
          <cell r="W216" t="str">
            <v>Spring Creek-Hyrum</v>
          </cell>
          <cell r="X216" t="str">
            <v>UT16010203-008_00</v>
          </cell>
          <cell r="Y216" t="str">
            <v>Canal Drainage</v>
          </cell>
          <cell r="Z216" t="str">
            <v>4904890 MILLER DAIRY DITCH NW OF FEEDLOT SC-15</v>
          </cell>
          <cell r="AA216" t="str">
            <v>Canal Drainage</v>
          </cell>
        </row>
        <row r="217">
          <cell r="A217">
            <v>4904900</v>
          </cell>
          <cell r="B217" t="str">
            <v>River/Stream</v>
          </cell>
          <cell r="C217" t="str">
            <v>2B 3A   3D  4</v>
          </cell>
          <cell r="D217" t="str">
            <v>SPRING CK @ CR 376 (MENDON) XING</v>
          </cell>
          <cell r="E217">
            <v>16010203</v>
          </cell>
          <cell r="F217" t="str">
            <v>Cache</v>
          </cell>
          <cell r="G217" t="str">
            <v>Bear River</v>
          </cell>
          <cell r="H217" t="str">
            <v>Bear River</v>
          </cell>
          <cell r="I217">
            <v>422810</v>
          </cell>
          <cell r="J217">
            <v>4619221</v>
          </cell>
          <cell r="K217">
            <v>-111.928001291</v>
          </cell>
          <cell r="L217">
            <v>41.721045369000002</v>
          </cell>
          <cell r="M217" t="str">
            <v>Spring Creek-Hyrum</v>
          </cell>
          <cell r="N217" t="str">
            <v>UT16010203-008_00</v>
          </cell>
          <cell r="O217" t="str">
            <v>UT</v>
          </cell>
          <cell r="Q217">
            <v>0</v>
          </cell>
          <cell r="R217" t="str">
            <v xml:space="preserve"> </v>
          </cell>
          <cell r="S217" t="str">
            <v>Private</v>
          </cell>
          <cell r="T217" t="str">
            <v xml:space="preserve"> </v>
          </cell>
          <cell r="U217" t="str">
            <v>4904900 SPRING CK @ CR 376 (MENDON) XING</v>
          </cell>
          <cell r="V217">
            <v>4904900</v>
          </cell>
          <cell r="W217" t="str">
            <v>Spring Creek-Hyrum</v>
          </cell>
          <cell r="X217" t="str">
            <v>UT16010203-008_00</v>
          </cell>
          <cell r="Y217" t="str">
            <v>River/Stream</v>
          </cell>
          <cell r="Z217" t="str">
            <v>4904900 SPRING CK @ CR 376 (MENDON) XING</v>
          </cell>
          <cell r="AA217" t="str">
            <v>River/Stream</v>
          </cell>
        </row>
        <row r="218">
          <cell r="A218">
            <v>4904910</v>
          </cell>
          <cell r="B218" t="str">
            <v>Canal Drainage</v>
          </cell>
          <cell r="C218" t="str">
            <v>2B     3E</v>
          </cell>
          <cell r="D218" t="str">
            <v>DITCH E OF TRI MILLER SC-16</v>
          </cell>
          <cell r="E218">
            <v>16010203</v>
          </cell>
          <cell r="F218" t="str">
            <v>Cache</v>
          </cell>
          <cell r="G218" t="str">
            <v>Bear River</v>
          </cell>
          <cell r="H218" t="str">
            <v>Bear River</v>
          </cell>
          <cell r="I218">
            <v>427916</v>
          </cell>
          <cell r="J218">
            <v>4609915</v>
          </cell>
          <cell r="K218">
            <v>-111.865498652</v>
          </cell>
          <cell r="L218">
            <v>41.637713539000003</v>
          </cell>
          <cell r="M218" t="str">
            <v>Spring Creek-Hyrum</v>
          </cell>
          <cell r="N218" t="str">
            <v>UT16010203-008_00</v>
          </cell>
          <cell r="O218" t="str">
            <v>UT</v>
          </cell>
          <cell r="Q218">
            <v>0</v>
          </cell>
          <cell r="R218" t="str">
            <v xml:space="preserve"> </v>
          </cell>
          <cell r="S218" t="str">
            <v>Private</v>
          </cell>
          <cell r="T218" t="str">
            <v xml:space="preserve"> </v>
          </cell>
          <cell r="U218" t="str">
            <v>4904910 DITCH E OF TRI MILLER SC-16</v>
          </cell>
          <cell r="V218">
            <v>4904910</v>
          </cell>
          <cell r="W218" t="str">
            <v>Spring Creek-Hyrum</v>
          </cell>
          <cell r="X218" t="str">
            <v>UT16010203-008_00</v>
          </cell>
          <cell r="Y218" t="str">
            <v>Canal Drainage</v>
          </cell>
          <cell r="Z218" t="str">
            <v>4904910 DITCH E OF TRI MILLER SC-16</v>
          </cell>
          <cell r="AA218" t="str">
            <v>Canal Drainage</v>
          </cell>
        </row>
        <row r="219">
          <cell r="A219">
            <v>4904917</v>
          </cell>
          <cell r="B219" t="str">
            <v>River/Stream</v>
          </cell>
          <cell r="C219" t="str">
            <v>2B 3A   3D  4</v>
          </cell>
          <cell r="D219" t="str">
            <v>Spring Creek South Fork AB conf Spring Ck</v>
          </cell>
          <cell r="E219">
            <v>16010203</v>
          </cell>
          <cell r="F219" t="str">
            <v>Cache</v>
          </cell>
          <cell r="G219" t="str">
            <v>Bear River</v>
          </cell>
          <cell r="H219" t="str">
            <v>Bear River</v>
          </cell>
          <cell r="I219">
            <v>423501</v>
          </cell>
          <cell r="J219">
            <v>4617318</v>
          </cell>
          <cell r="K219">
            <v>-111.91945</v>
          </cell>
          <cell r="L219">
            <v>41.703969999999998</v>
          </cell>
          <cell r="M219" t="str">
            <v xml:space="preserve"> </v>
          </cell>
          <cell r="N219" t="str">
            <v xml:space="preserve"> </v>
          </cell>
          <cell r="O219" t="str">
            <v>UT</v>
          </cell>
          <cell r="Q219">
            <v>0</v>
          </cell>
          <cell r="R219" t="str">
            <v xml:space="preserve"> </v>
          </cell>
          <cell r="S219" t="str">
            <v xml:space="preserve"> </v>
          </cell>
          <cell r="T219" t="str">
            <v xml:space="preserve"> </v>
          </cell>
          <cell r="U219" t="str">
            <v>4904917 Spring Creek South Fork AB conf Spring Ck</v>
          </cell>
          <cell r="V219">
            <v>4904917</v>
          </cell>
          <cell r="W219" t="str">
            <v xml:space="preserve"> </v>
          </cell>
          <cell r="X219" t="str">
            <v xml:space="preserve"> </v>
          </cell>
          <cell r="Y219" t="str">
            <v>River/Stream</v>
          </cell>
          <cell r="Z219" t="str">
            <v>4904917 Spring Creek South Fork AB conf Spring Ck</v>
          </cell>
          <cell r="AA219" t="str">
            <v>River/Stream</v>
          </cell>
        </row>
        <row r="220">
          <cell r="A220">
            <v>4904920</v>
          </cell>
          <cell r="B220" t="str">
            <v>River/Stream</v>
          </cell>
          <cell r="C220" t="str">
            <v>2B 3A   3D  4</v>
          </cell>
          <cell r="D220" t="str">
            <v>S FK SPRING CK E OF PELICAN POND @ RD XING</v>
          </cell>
          <cell r="E220">
            <v>16010203</v>
          </cell>
          <cell r="F220" t="str">
            <v>Cache</v>
          </cell>
          <cell r="G220" t="str">
            <v>Bear River</v>
          </cell>
          <cell r="H220" t="str">
            <v>Bear River</v>
          </cell>
          <cell r="I220">
            <v>424001</v>
          </cell>
          <cell r="J220">
            <v>4616031</v>
          </cell>
          <cell r="K220">
            <v>-111.91327780100001</v>
          </cell>
          <cell r="L220">
            <v>41.692431020999997</v>
          </cell>
          <cell r="M220" t="str">
            <v>Spring Creek-Hyrum</v>
          </cell>
          <cell r="N220" t="str">
            <v>UT16010203-008_00</v>
          </cell>
          <cell r="O220" t="str">
            <v>UT</v>
          </cell>
          <cell r="Q220">
            <v>1450</v>
          </cell>
          <cell r="R220" t="str">
            <v>mg/L</v>
          </cell>
          <cell r="S220" t="str">
            <v>Private</v>
          </cell>
          <cell r="T220" t="str">
            <v xml:space="preserve"> </v>
          </cell>
          <cell r="U220" t="str">
            <v>4904920 S FK SPRING CK E OF PELICAN POND @ RD XING</v>
          </cell>
          <cell r="V220">
            <v>4904920</v>
          </cell>
          <cell r="W220" t="str">
            <v>Spring Creek-Hyrum</v>
          </cell>
          <cell r="X220" t="str">
            <v>UT16010203-008_00</v>
          </cell>
          <cell r="Y220" t="str">
            <v>River/Stream</v>
          </cell>
          <cell r="Z220" t="str">
            <v>4904920 S FK SPRING CK E OF PELICAN POND @ RD XING</v>
          </cell>
          <cell r="AA220" t="str">
            <v>River/Stream</v>
          </cell>
        </row>
        <row r="221">
          <cell r="A221">
            <v>4904940</v>
          </cell>
          <cell r="B221" t="str">
            <v>River/Stream</v>
          </cell>
          <cell r="C221" t="str">
            <v>2B 3A   3D  4</v>
          </cell>
          <cell r="D221" t="str">
            <v>S FK SPRING CK @ US 89 XING</v>
          </cell>
          <cell r="E221">
            <v>16010203</v>
          </cell>
          <cell r="F221" t="str">
            <v>Cache</v>
          </cell>
          <cell r="G221" t="str">
            <v>Bear River</v>
          </cell>
          <cell r="H221" t="str">
            <v>Bear River</v>
          </cell>
          <cell r="I221">
            <v>425868</v>
          </cell>
          <cell r="J221">
            <v>4613297</v>
          </cell>
          <cell r="K221">
            <v>-111.890505214</v>
          </cell>
          <cell r="L221">
            <v>41.667984488000002</v>
          </cell>
          <cell r="M221" t="str">
            <v>Spring Creek-Hyrum</v>
          </cell>
          <cell r="N221" t="str">
            <v>UT16010203-008_00</v>
          </cell>
          <cell r="O221" t="str">
            <v>UT</v>
          </cell>
          <cell r="Q221">
            <v>0</v>
          </cell>
          <cell r="R221" t="str">
            <v xml:space="preserve"> </v>
          </cell>
          <cell r="S221" t="str">
            <v>Private</v>
          </cell>
          <cell r="T221" t="str">
            <v xml:space="preserve"> </v>
          </cell>
          <cell r="U221" t="str">
            <v>4904940 S FK SPRING CK @ US 89 XING</v>
          </cell>
          <cell r="V221">
            <v>4904940</v>
          </cell>
          <cell r="W221" t="str">
            <v>Spring Creek-Hyrum</v>
          </cell>
          <cell r="X221" t="str">
            <v>UT16010203-008_00</v>
          </cell>
          <cell r="Y221" t="str">
            <v>River/Stream</v>
          </cell>
          <cell r="Z221" t="str">
            <v>4904940 S FK SPRING CK @ US 89 XING</v>
          </cell>
          <cell r="AA221" t="str">
            <v>River/Stream</v>
          </cell>
        </row>
        <row r="222">
          <cell r="A222">
            <v>4904943</v>
          </cell>
          <cell r="B222" t="str">
            <v>River/Stream</v>
          </cell>
          <cell r="C222" t="str">
            <v>2B 3A   3D  4</v>
          </cell>
          <cell r="D222" t="str">
            <v>S FK SPRING CK W OF HYRUM WWTP AT END OF RD</v>
          </cell>
          <cell r="E222">
            <v>16010203</v>
          </cell>
          <cell r="F222" t="str">
            <v>Cache</v>
          </cell>
          <cell r="G222" t="str">
            <v>Bear River</v>
          </cell>
          <cell r="H222" t="str">
            <v>Bear River</v>
          </cell>
          <cell r="I222">
            <v>425991</v>
          </cell>
          <cell r="J222">
            <v>4611754</v>
          </cell>
          <cell r="K222">
            <v>-111.888836731</v>
          </cell>
          <cell r="L222">
            <v>41.65409949</v>
          </cell>
          <cell r="M222" t="str">
            <v>Spring Creek-Hyrum</v>
          </cell>
          <cell r="N222" t="str">
            <v>UT16010203-008_00</v>
          </cell>
          <cell r="O222" t="str">
            <v>UT</v>
          </cell>
          <cell r="Q222">
            <v>0</v>
          </cell>
          <cell r="R222" t="str">
            <v xml:space="preserve"> </v>
          </cell>
          <cell r="S222" t="str">
            <v>Private</v>
          </cell>
          <cell r="T222" t="str">
            <v xml:space="preserve"> </v>
          </cell>
          <cell r="U222" t="str">
            <v>4904943 S FK SPRING CK W OF HYRUM WWTP AT END OF RD</v>
          </cell>
          <cell r="V222">
            <v>4904943</v>
          </cell>
          <cell r="W222" t="str">
            <v>Spring Creek-Hyrum</v>
          </cell>
          <cell r="X222" t="str">
            <v>UT16010203-008_00</v>
          </cell>
          <cell r="Y222" t="str">
            <v>River/Stream</v>
          </cell>
          <cell r="Z222" t="str">
            <v>4904943 S FK SPRING CK W OF HYRUM WWTP AT END OF RD</v>
          </cell>
          <cell r="AA222" t="str">
            <v>River/Stream</v>
          </cell>
        </row>
        <row r="223">
          <cell r="A223">
            <v>4904965</v>
          </cell>
          <cell r="B223" t="str">
            <v>River/Stream</v>
          </cell>
          <cell r="C223" t="str">
            <v>2B 3A   3D  4</v>
          </cell>
          <cell r="D223" t="str">
            <v>Spring Ck BL confluence Hyrum Slough at 1800 S xing</v>
          </cell>
          <cell r="E223">
            <v>16010203</v>
          </cell>
          <cell r="F223" t="str">
            <v>Cache</v>
          </cell>
          <cell r="G223" t="str">
            <v>Bear River</v>
          </cell>
          <cell r="H223" t="str">
            <v>Bear River</v>
          </cell>
          <cell r="I223">
            <v>424893</v>
          </cell>
          <cell r="J223">
            <v>4616852</v>
          </cell>
          <cell r="K223">
            <v>-111.902665</v>
          </cell>
          <cell r="L223">
            <v>41.699908000000001</v>
          </cell>
          <cell r="M223" t="str">
            <v>Spring Creek-Hyrum</v>
          </cell>
          <cell r="N223" t="str">
            <v>UT16010203-008_00</v>
          </cell>
          <cell r="O223" t="str">
            <v>UT</v>
          </cell>
          <cell r="Q223">
            <v>0</v>
          </cell>
          <cell r="R223" t="str">
            <v xml:space="preserve"> </v>
          </cell>
          <cell r="S223" t="str">
            <v>Private</v>
          </cell>
          <cell r="T223" t="str">
            <v xml:space="preserve"> </v>
          </cell>
          <cell r="U223" t="str">
            <v>4904965 Spring Ck BL confluence Hyrum Slough at 1800 S xing</v>
          </cell>
          <cell r="V223">
            <v>4904965</v>
          </cell>
          <cell r="W223" t="str">
            <v>Spring Creek-Hyrum</v>
          </cell>
          <cell r="X223" t="str">
            <v>UT16010203-008_00</v>
          </cell>
          <cell r="Y223" t="str">
            <v>River/Stream</v>
          </cell>
          <cell r="Z223" t="str">
            <v>4904965 Spring Ck BL confluence Hyrum Slough at 1800 S xing</v>
          </cell>
          <cell r="AA223" t="str">
            <v>River/Stream</v>
          </cell>
        </row>
        <row r="224">
          <cell r="A224">
            <v>4904970</v>
          </cell>
          <cell r="B224" t="str">
            <v>River/Stream</v>
          </cell>
          <cell r="C224" t="str">
            <v>2B 3A   3D  4</v>
          </cell>
          <cell r="D224" t="str">
            <v>SPRING CK BL WHITES COLLEGE WARD FH</v>
          </cell>
          <cell r="E224">
            <v>16010203</v>
          </cell>
          <cell r="F224" t="str">
            <v>Cache</v>
          </cell>
          <cell r="G224" t="str">
            <v>Bear River</v>
          </cell>
          <cell r="H224" t="str">
            <v>Bear River</v>
          </cell>
          <cell r="I224">
            <v>425764</v>
          </cell>
          <cell r="J224">
            <v>4616660</v>
          </cell>
          <cell r="K224">
            <v>-111.89217266999999</v>
          </cell>
          <cell r="L224">
            <v>41.698262223999997</v>
          </cell>
          <cell r="M224" t="str">
            <v>Spring Creek-Hyrum</v>
          </cell>
          <cell r="N224" t="str">
            <v>UT16010203-008_00</v>
          </cell>
          <cell r="O224" t="str">
            <v>UT</v>
          </cell>
          <cell r="Q224">
            <v>0</v>
          </cell>
          <cell r="R224" t="str">
            <v xml:space="preserve"> </v>
          </cell>
          <cell r="S224" t="str">
            <v>Private</v>
          </cell>
          <cell r="T224" t="str">
            <v xml:space="preserve"> </v>
          </cell>
          <cell r="U224" t="str">
            <v>4904970 SPRING CK BL WHITES COLLEGE WARD FH</v>
          </cell>
          <cell r="V224">
            <v>4904970</v>
          </cell>
          <cell r="W224" t="str">
            <v>Spring Creek-Hyrum</v>
          </cell>
          <cell r="X224" t="str">
            <v>UT16010203-008_00</v>
          </cell>
          <cell r="Y224" t="str">
            <v>River/Stream</v>
          </cell>
          <cell r="Z224" t="str">
            <v>4904970 SPRING CK BL WHITES COLLEGE WARD FH</v>
          </cell>
          <cell r="AA224" t="str">
            <v>River/Stream</v>
          </cell>
        </row>
        <row r="225">
          <cell r="A225">
            <v>4904980</v>
          </cell>
          <cell r="B225" t="str">
            <v>Facility Other</v>
          </cell>
          <cell r="C225" t="str">
            <v xml:space="preserve"> </v>
          </cell>
          <cell r="D225" t="str">
            <v>WHITES COLLEGE WARD FH</v>
          </cell>
          <cell r="E225">
            <v>16010203</v>
          </cell>
          <cell r="F225" t="str">
            <v>Cache</v>
          </cell>
          <cell r="G225" t="str">
            <v>Bear River</v>
          </cell>
          <cell r="H225" t="str">
            <v>Bear River</v>
          </cell>
          <cell r="I225">
            <v>425903</v>
          </cell>
          <cell r="J225">
            <v>4616628</v>
          </cell>
          <cell r="K225">
            <v>-111.890498378</v>
          </cell>
          <cell r="L225">
            <v>41.697986985999997</v>
          </cell>
          <cell r="M225" t="str">
            <v xml:space="preserve"> </v>
          </cell>
          <cell r="N225" t="str">
            <v xml:space="preserve"> </v>
          </cell>
          <cell r="O225" t="str">
            <v>UT</v>
          </cell>
          <cell r="Q225">
            <v>0</v>
          </cell>
          <cell r="R225" t="str">
            <v xml:space="preserve"> </v>
          </cell>
          <cell r="S225" t="str">
            <v>Private</v>
          </cell>
          <cell r="T225" t="str">
            <v xml:space="preserve"> </v>
          </cell>
          <cell r="U225" t="str">
            <v>4904980 WHITES COLLEGE WARD FH</v>
          </cell>
          <cell r="V225">
            <v>4904980</v>
          </cell>
          <cell r="W225" t="str">
            <v xml:space="preserve"> </v>
          </cell>
          <cell r="X225" t="str">
            <v xml:space="preserve"> </v>
          </cell>
          <cell r="Y225" t="str">
            <v>Facility Other</v>
          </cell>
          <cell r="Z225" t="str">
            <v>4904980 WHITES COLLEGE WARD FH</v>
          </cell>
          <cell r="AA225" t="str">
            <v>Facility Other</v>
          </cell>
        </row>
        <row r="226">
          <cell r="A226">
            <v>4904990</v>
          </cell>
          <cell r="B226" t="str">
            <v>River/Stream</v>
          </cell>
          <cell r="C226" t="str">
            <v>2B 3A   3D  4</v>
          </cell>
          <cell r="D226" t="str">
            <v>SPRING CK 1 1/3 MI N OF COLLEGE WARD @ CR XING</v>
          </cell>
          <cell r="E226">
            <v>16010203</v>
          </cell>
          <cell r="F226" t="str">
            <v>Cache</v>
          </cell>
          <cell r="G226" t="str">
            <v>Bear River</v>
          </cell>
          <cell r="H226" t="str">
            <v>Bear River</v>
          </cell>
          <cell r="I226">
            <v>426689</v>
          </cell>
          <cell r="J226">
            <v>4616620</v>
          </cell>
          <cell r="K226">
            <v>-111.881052321</v>
          </cell>
          <cell r="L226">
            <v>41.697987740999999</v>
          </cell>
          <cell r="M226" t="str">
            <v>Spring Creek-Hyrum</v>
          </cell>
          <cell r="N226" t="str">
            <v>UT16010203-008_00</v>
          </cell>
          <cell r="O226" t="str">
            <v>UT</v>
          </cell>
          <cell r="Q226">
            <v>0</v>
          </cell>
          <cell r="R226" t="str">
            <v xml:space="preserve"> </v>
          </cell>
          <cell r="S226" t="str">
            <v>Private</v>
          </cell>
          <cell r="T226" t="str">
            <v xml:space="preserve"> </v>
          </cell>
          <cell r="U226" t="str">
            <v>4904990 SPRING CK 1 1/3 MI N OF COLLEGE WARD @ CR XING</v>
          </cell>
          <cell r="V226">
            <v>4904990</v>
          </cell>
          <cell r="W226" t="str">
            <v>Spring Creek-Hyrum</v>
          </cell>
          <cell r="X226" t="str">
            <v>UT16010203-008_00</v>
          </cell>
          <cell r="Y226" t="str">
            <v>River/Stream</v>
          </cell>
          <cell r="Z226" t="str">
            <v>4904990 SPRING CK 1 1/3 MI N OF COLLEGE WARD @ CR XING</v>
          </cell>
          <cell r="AA226" t="str">
            <v>River/Stream</v>
          </cell>
        </row>
        <row r="227">
          <cell r="A227">
            <v>4905000</v>
          </cell>
          <cell r="B227" t="str">
            <v>River/Stream</v>
          </cell>
          <cell r="C227" t="str">
            <v>2B 3A   3D  4</v>
          </cell>
          <cell r="D227" t="str">
            <v>LITTLE BEAR R @ CR376 XING (MENDON RD)</v>
          </cell>
          <cell r="E227">
            <v>16010203</v>
          </cell>
          <cell r="F227" t="str">
            <v>Cache</v>
          </cell>
          <cell r="G227" t="str">
            <v>Bear River</v>
          </cell>
          <cell r="H227" t="str">
            <v>Bear River</v>
          </cell>
          <cell r="I227">
            <v>421328</v>
          </cell>
          <cell r="J227">
            <v>4618990</v>
          </cell>
          <cell r="K227">
            <v>-111.945785515</v>
          </cell>
          <cell r="L227">
            <v>41.718819752999998</v>
          </cell>
          <cell r="M227" t="str">
            <v>Little Bear River-1</v>
          </cell>
          <cell r="N227" t="str">
            <v>UT16010203-009_00</v>
          </cell>
          <cell r="O227" t="str">
            <v>UT</v>
          </cell>
          <cell r="Q227">
            <v>0</v>
          </cell>
          <cell r="R227" t="str">
            <v xml:space="preserve"> </v>
          </cell>
          <cell r="S227" t="str">
            <v>Private</v>
          </cell>
          <cell r="T227" t="str">
            <v xml:space="preserve"> </v>
          </cell>
          <cell r="U227" t="str">
            <v>4905000 LITTLE BEAR R @ CR376 XING (MENDON RD)</v>
          </cell>
          <cell r="V227">
            <v>4905000</v>
          </cell>
          <cell r="W227" t="str">
            <v>Little Bear River-1</v>
          </cell>
          <cell r="X227" t="str">
            <v>UT16010203-009_00</v>
          </cell>
          <cell r="Y227" t="str">
            <v>River/Stream</v>
          </cell>
          <cell r="Z227" t="str">
            <v>4905000 LITTLE BEAR R @ CR376 XING (MENDON RD)</v>
          </cell>
          <cell r="AA227" t="str">
            <v>River/Stream</v>
          </cell>
        </row>
        <row r="228">
          <cell r="A228">
            <v>4905010</v>
          </cell>
          <cell r="B228" t="str">
            <v>River/Stream</v>
          </cell>
          <cell r="C228" t="str">
            <v>2B 3A   3D  4</v>
          </cell>
          <cell r="D228" t="str">
            <v>LITTLE BEAR R @ CR XING E OF ISLAND W OF PELICAN POND</v>
          </cell>
          <cell r="E228">
            <v>16010203</v>
          </cell>
          <cell r="F228" t="str">
            <v>Cache</v>
          </cell>
          <cell r="G228" t="str">
            <v>Bear River</v>
          </cell>
          <cell r="H228" t="str">
            <v>Bear River</v>
          </cell>
          <cell r="I228">
            <v>422237</v>
          </cell>
          <cell r="J228">
            <v>4616061</v>
          </cell>
          <cell r="K228">
            <v>-111.934482051</v>
          </cell>
          <cell r="L228">
            <v>41.692526936999997</v>
          </cell>
          <cell r="M228" t="str">
            <v>Little Bear River-1</v>
          </cell>
          <cell r="N228" t="str">
            <v>UT16010203-009_00</v>
          </cell>
          <cell r="O228" t="str">
            <v>UT</v>
          </cell>
          <cell r="Q228">
            <v>0</v>
          </cell>
          <cell r="R228" t="str">
            <v xml:space="preserve"> </v>
          </cell>
          <cell r="S228" t="str">
            <v>Private</v>
          </cell>
          <cell r="T228" t="str">
            <v xml:space="preserve"> </v>
          </cell>
          <cell r="U228" t="str">
            <v>4905010 LITTLE BEAR R @ CR XING E OF ISLAND W OF PELICAN POND</v>
          </cell>
          <cell r="V228">
            <v>4905010</v>
          </cell>
          <cell r="W228" t="str">
            <v>Little Bear River-1</v>
          </cell>
          <cell r="X228" t="str">
            <v>UT16010203-009_00</v>
          </cell>
          <cell r="Y228" t="str">
            <v>River/Stream</v>
          </cell>
          <cell r="Z228" t="str">
            <v>4905010 LITTLE BEAR R @ CR XING E OF ISLAND W OF PELICAN POND</v>
          </cell>
          <cell r="AA228" t="str">
            <v>River/Stream</v>
          </cell>
        </row>
        <row r="229">
          <cell r="A229">
            <v>4905030</v>
          </cell>
          <cell r="B229" t="str">
            <v>River/Stream</v>
          </cell>
          <cell r="C229" t="str">
            <v>2B 3A   3D  4</v>
          </cell>
          <cell r="D229" t="str">
            <v>LITTLE BEAR R @ CR XING W OF ISLAND W OF PELICAN POND</v>
          </cell>
          <cell r="E229">
            <v>16010203</v>
          </cell>
          <cell r="F229" t="str">
            <v>Cache</v>
          </cell>
          <cell r="G229" t="str">
            <v>Bear River</v>
          </cell>
          <cell r="H229" t="str">
            <v>Bear River</v>
          </cell>
          <cell r="I229">
            <v>421573</v>
          </cell>
          <cell r="J229">
            <v>4616026</v>
          </cell>
          <cell r="K229">
            <v>-111.942450607</v>
          </cell>
          <cell r="L229">
            <v>41.692150439000002</v>
          </cell>
          <cell r="M229" t="str">
            <v>Little Bear River-1</v>
          </cell>
          <cell r="N229" t="str">
            <v>UT16010203-009_00</v>
          </cell>
          <cell r="O229" t="str">
            <v>UT</v>
          </cell>
          <cell r="Q229">
            <v>0</v>
          </cell>
          <cell r="R229" t="str">
            <v xml:space="preserve"> </v>
          </cell>
          <cell r="S229" t="str">
            <v>Private</v>
          </cell>
          <cell r="T229" t="str">
            <v xml:space="preserve"> </v>
          </cell>
          <cell r="U229" t="str">
            <v>4905030 LITTLE BEAR R @ CR XING W OF ISLAND W OF PELICAN POND</v>
          </cell>
          <cell r="V229">
            <v>4905030</v>
          </cell>
          <cell r="W229" t="str">
            <v>Little Bear River-1</v>
          </cell>
          <cell r="X229" t="str">
            <v>UT16010203-009_00</v>
          </cell>
          <cell r="Y229" t="str">
            <v>River/Stream</v>
          </cell>
          <cell r="Z229" t="str">
            <v>4905030 LITTLE BEAR R @ CR XING W OF ISLAND W OF PELICAN POND</v>
          </cell>
          <cell r="AA229" t="str">
            <v>River/Stream</v>
          </cell>
        </row>
        <row r="230">
          <cell r="A230">
            <v>4905040</v>
          </cell>
          <cell r="B230" t="str">
            <v>River/Stream</v>
          </cell>
          <cell r="C230" t="str">
            <v>2B 3A   3D  4</v>
          </cell>
          <cell r="D230" t="str">
            <v>LOGAN R AB CNFL / LITTLE BEAR R AT CR376 XING</v>
          </cell>
          <cell r="E230">
            <v>16010203</v>
          </cell>
          <cell r="F230" t="str">
            <v>Cache</v>
          </cell>
          <cell r="G230" t="str">
            <v>Bear River</v>
          </cell>
          <cell r="H230" t="str">
            <v>Bear River</v>
          </cell>
          <cell r="I230">
            <v>426252</v>
          </cell>
          <cell r="J230">
            <v>4619123</v>
          </cell>
          <cell r="K230">
            <v>-111.886613287</v>
          </cell>
          <cell r="L230">
            <v>41.720489491000002</v>
          </cell>
          <cell r="M230" t="str">
            <v>Logan River-1</v>
          </cell>
          <cell r="N230" t="str">
            <v>UT16010203-005_00</v>
          </cell>
          <cell r="O230" t="str">
            <v>UT</v>
          </cell>
          <cell r="Q230">
            <v>0</v>
          </cell>
          <cell r="R230" t="str">
            <v xml:space="preserve"> </v>
          </cell>
          <cell r="S230" t="str">
            <v>Private</v>
          </cell>
          <cell r="T230" t="str">
            <v xml:space="preserve"> </v>
          </cell>
          <cell r="U230" t="str">
            <v>4905040 LOGAN R AB CNFL / LITTLE BEAR R AT CR376 XING</v>
          </cell>
          <cell r="V230">
            <v>4905040</v>
          </cell>
          <cell r="W230" t="str">
            <v>Logan River-1</v>
          </cell>
          <cell r="X230" t="str">
            <v>UT16010203-005_00</v>
          </cell>
          <cell r="Y230" t="str">
            <v>River/Stream</v>
          </cell>
          <cell r="Z230" t="str">
            <v>4905040 LOGAN R AB CNFL / LITTLE BEAR R AT CR376 XING</v>
          </cell>
          <cell r="AA230" t="str">
            <v>River/Stream</v>
          </cell>
        </row>
        <row r="231">
          <cell r="A231">
            <v>4905050</v>
          </cell>
          <cell r="B231" t="str">
            <v>River/Stream</v>
          </cell>
          <cell r="C231" t="str">
            <v>2B  3B  3D  4</v>
          </cell>
          <cell r="D231" t="str">
            <v>Swift Slough @ CR XING bl Cnfl/ Logan Lagoons Effluent</v>
          </cell>
          <cell r="E231">
            <v>16010203</v>
          </cell>
          <cell r="F231" t="str">
            <v>Cache</v>
          </cell>
          <cell r="G231" t="str">
            <v>Bear River</v>
          </cell>
          <cell r="H231" t="str">
            <v>Bear River</v>
          </cell>
          <cell r="I231">
            <v>424212</v>
          </cell>
          <cell r="J231">
            <v>4624732</v>
          </cell>
          <cell r="K231">
            <v>-111.911855</v>
          </cell>
          <cell r="L231">
            <v>41.770811000000002</v>
          </cell>
          <cell r="M231" t="str">
            <v>Swift Slough</v>
          </cell>
          <cell r="N231" t="str">
            <v>UT16010203-002_00</v>
          </cell>
          <cell r="O231" t="str">
            <v>UT</v>
          </cell>
          <cell r="Q231">
            <v>0</v>
          </cell>
          <cell r="R231" t="str">
            <v xml:space="preserve"> </v>
          </cell>
          <cell r="S231" t="str">
            <v>Private</v>
          </cell>
          <cell r="T231" t="str">
            <v xml:space="preserve"> </v>
          </cell>
          <cell r="U231" t="str">
            <v>4905050 Swift Slough @ CR XING bl Cnfl/ Logan Lagoons Effluent</v>
          </cell>
          <cell r="V231">
            <v>4905050</v>
          </cell>
          <cell r="W231" t="str">
            <v>Swift Slough</v>
          </cell>
          <cell r="X231" t="str">
            <v>UT16010203-002_00</v>
          </cell>
          <cell r="Y231" t="str">
            <v>River/Stream</v>
          </cell>
          <cell r="Z231" t="str">
            <v>4905050 Swift Slough @ CR XING bl Cnfl/ Logan Lagoons Effluent</v>
          </cell>
          <cell r="AA231" t="str">
            <v>River/Stream</v>
          </cell>
        </row>
        <row r="232">
          <cell r="A232">
            <v>4905052</v>
          </cell>
          <cell r="B232" t="str">
            <v>River/Stream</v>
          </cell>
          <cell r="C232" t="str">
            <v>2B  3B  3D  4</v>
          </cell>
          <cell r="D232" t="str">
            <v>Swift Slough ab Logan Lagoons 002 outfall</v>
          </cell>
          <cell r="E232">
            <v>16010203</v>
          </cell>
          <cell r="F232" t="str">
            <v>Cache</v>
          </cell>
          <cell r="G232" t="str">
            <v>Bear River</v>
          </cell>
          <cell r="H232" t="str">
            <v>Bear River</v>
          </cell>
          <cell r="I232">
            <v>424279</v>
          </cell>
          <cell r="J232">
            <v>4624799</v>
          </cell>
          <cell r="K232">
            <v>-111.911056</v>
          </cell>
          <cell r="L232">
            <v>41.771417</v>
          </cell>
          <cell r="M232" t="str">
            <v>Swift Slough</v>
          </cell>
          <cell r="N232" t="str">
            <v>UT16010203-002_00</v>
          </cell>
          <cell r="O232" t="str">
            <v>UT</v>
          </cell>
          <cell r="Q232">
            <v>0</v>
          </cell>
          <cell r="R232" t="str">
            <v xml:space="preserve"> </v>
          </cell>
          <cell r="S232" t="str">
            <v>Private</v>
          </cell>
          <cell r="T232" t="str">
            <v xml:space="preserve"> </v>
          </cell>
          <cell r="U232" t="str">
            <v>4905052 Swift Slough ab Logan Lagoons 002 outfall</v>
          </cell>
          <cell r="V232">
            <v>4905052</v>
          </cell>
          <cell r="W232" t="str">
            <v>Swift Slough</v>
          </cell>
          <cell r="X232" t="str">
            <v>UT16010203-002_00</v>
          </cell>
          <cell r="Y232" t="str">
            <v>River/Stream</v>
          </cell>
          <cell r="Z232" t="str">
            <v>4905052 Swift Slough ab Logan Lagoons 002 outfall</v>
          </cell>
          <cell r="AA232" t="str">
            <v>River/Stream</v>
          </cell>
        </row>
        <row r="233">
          <cell r="A233">
            <v>4905060</v>
          </cell>
          <cell r="B233" t="str">
            <v>Canal Drainage</v>
          </cell>
          <cell r="C233" t="str">
            <v>2B     3E</v>
          </cell>
          <cell r="D233" t="str">
            <v>Blue Springs Ditch ab Cnfl/ Logan Lagoons Effluent</v>
          </cell>
          <cell r="E233">
            <v>16010203</v>
          </cell>
          <cell r="F233" t="str">
            <v>Cache</v>
          </cell>
          <cell r="G233" t="str">
            <v>Bear River</v>
          </cell>
          <cell r="H233" t="str">
            <v>Bear River</v>
          </cell>
          <cell r="I233">
            <v>424148</v>
          </cell>
          <cell r="J233">
            <v>4623674</v>
          </cell>
          <cell r="K233">
            <v>-111.912485045</v>
          </cell>
          <cell r="L233">
            <v>41.761277552000003</v>
          </cell>
          <cell r="M233" t="str">
            <v>Swift Slough</v>
          </cell>
          <cell r="N233" t="str">
            <v>UT16010203-002_00</v>
          </cell>
          <cell r="O233" t="str">
            <v>UT</v>
          </cell>
          <cell r="Q233">
            <v>0</v>
          </cell>
          <cell r="R233" t="str">
            <v xml:space="preserve"> </v>
          </cell>
          <cell r="S233" t="str">
            <v>Private</v>
          </cell>
          <cell r="T233" t="str">
            <v xml:space="preserve"> </v>
          </cell>
          <cell r="U233" t="str">
            <v>4905060 Blue Springs Ditch ab Cnfl/ Logan Lagoons Effluent</v>
          </cell>
          <cell r="V233">
            <v>4905060</v>
          </cell>
          <cell r="W233" t="str">
            <v>Swift Slough</v>
          </cell>
          <cell r="X233" t="str">
            <v>UT16010203-002_00</v>
          </cell>
          <cell r="Y233" t="str">
            <v>Canal Drainage</v>
          </cell>
          <cell r="Z233" t="str">
            <v>4905060 Blue Springs Ditch ab Cnfl/ Logan Lagoons Effluent</v>
          </cell>
          <cell r="AA233" t="str">
            <v>Canal Drainage</v>
          </cell>
        </row>
        <row r="234">
          <cell r="A234">
            <v>4905070</v>
          </cell>
          <cell r="B234" t="str">
            <v>Facility Other</v>
          </cell>
          <cell r="C234" t="str">
            <v xml:space="preserve"> </v>
          </cell>
          <cell r="D234" t="str">
            <v>LOGAN LAGOONS 001</v>
          </cell>
          <cell r="E234">
            <v>16010203</v>
          </cell>
          <cell r="F234" t="str">
            <v>Cache</v>
          </cell>
          <cell r="G234" t="str">
            <v>Bear River</v>
          </cell>
          <cell r="H234" t="str">
            <v>Bear River</v>
          </cell>
          <cell r="I234">
            <v>425207</v>
          </cell>
          <cell r="J234">
            <v>4621270</v>
          </cell>
          <cell r="K234">
            <v>-111.89944</v>
          </cell>
          <cell r="L234">
            <v>41.739730000000002</v>
          </cell>
          <cell r="M234" t="str">
            <v xml:space="preserve"> </v>
          </cell>
          <cell r="N234" t="str">
            <v xml:space="preserve"> </v>
          </cell>
          <cell r="O234" t="str">
            <v>UT</v>
          </cell>
          <cell r="Q234">
            <v>0</v>
          </cell>
          <cell r="R234" t="str">
            <v xml:space="preserve"> </v>
          </cell>
          <cell r="S234" t="str">
            <v>Private</v>
          </cell>
          <cell r="T234" t="str">
            <v xml:space="preserve"> </v>
          </cell>
          <cell r="U234" t="str">
            <v>4905070 LOGAN LAGOONS 001</v>
          </cell>
          <cell r="V234">
            <v>4905070</v>
          </cell>
          <cell r="W234" t="str">
            <v xml:space="preserve"> </v>
          </cell>
          <cell r="X234" t="str">
            <v xml:space="preserve"> </v>
          </cell>
          <cell r="Y234" t="str">
            <v>Facility Other</v>
          </cell>
          <cell r="Z234" t="str">
            <v>4905070 LOGAN LAGOONS 001</v>
          </cell>
          <cell r="AA234" t="str">
            <v>Facility Other</v>
          </cell>
        </row>
        <row r="235">
          <cell r="A235">
            <v>4905080</v>
          </cell>
          <cell r="B235" t="str">
            <v>River/Stream</v>
          </cell>
          <cell r="C235" t="str">
            <v>2B 3A   3D  4</v>
          </cell>
          <cell r="D235" t="str">
            <v>RECEIVING STREAM AB LOGAN CITY LAGOONS</v>
          </cell>
          <cell r="E235">
            <v>16010203</v>
          </cell>
          <cell r="F235" t="str">
            <v>Cache</v>
          </cell>
          <cell r="G235" t="str">
            <v>Bear River</v>
          </cell>
          <cell r="H235" t="str">
            <v>Bear River</v>
          </cell>
          <cell r="I235">
            <v>426041</v>
          </cell>
          <cell r="J235">
            <v>4621037</v>
          </cell>
          <cell r="K235">
            <v>-111.88938741600001</v>
          </cell>
          <cell r="L235">
            <v>41.737707389000001</v>
          </cell>
          <cell r="M235" t="str">
            <v>Logan River-1</v>
          </cell>
          <cell r="N235" t="str">
            <v>UT16010203-005_00</v>
          </cell>
          <cell r="O235" t="str">
            <v>UT</v>
          </cell>
          <cell r="Q235">
            <v>0</v>
          </cell>
          <cell r="R235" t="str">
            <v xml:space="preserve"> </v>
          </cell>
          <cell r="S235" t="str">
            <v>Private</v>
          </cell>
          <cell r="T235" t="str">
            <v xml:space="preserve"> </v>
          </cell>
          <cell r="U235" t="str">
            <v>4905080 RECEIVING STREAM AB LOGAN CITY LAGOONS</v>
          </cell>
          <cell r="V235">
            <v>4905080</v>
          </cell>
          <cell r="W235" t="str">
            <v>Logan River-1</v>
          </cell>
          <cell r="X235" t="str">
            <v>UT16010203-005_00</v>
          </cell>
          <cell r="Y235" t="str">
            <v>River/Stream</v>
          </cell>
          <cell r="Z235" t="str">
            <v>4905080 RECEIVING STREAM AB LOGAN CITY LAGOONS</v>
          </cell>
          <cell r="AA235" t="str">
            <v>River/Stream</v>
          </cell>
        </row>
        <row r="236">
          <cell r="A236">
            <v>4905090</v>
          </cell>
          <cell r="B236" t="str">
            <v>Facility Other</v>
          </cell>
          <cell r="C236" t="str">
            <v xml:space="preserve"> </v>
          </cell>
          <cell r="D236" t="str">
            <v>Logan Lagoons 002</v>
          </cell>
          <cell r="E236">
            <v>16010203</v>
          </cell>
          <cell r="F236" t="str">
            <v>Cache</v>
          </cell>
          <cell r="G236" t="str">
            <v>Bear River</v>
          </cell>
          <cell r="H236" t="str">
            <v>Bear River</v>
          </cell>
          <cell r="I236">
            <v>424272</v>
          </cell>
          <cell r="J236">
            <v>4624757</v>
          </cell>
          <cell r="K236">
            <v>-111.911131</v>
          </cell>
          <cell r="L236">
            <v>41.771045000000001</v>
          </cell>
          <cell r="M236" t="str">
            <v xml:space="preserve"> </v>
          </cell>
          <cell r="N236" t="str">
            <v xml:space="preserve"> </v>
          </cell>
          <cell r="O236" t="str">
            <v>UT</v>
          </cell>
          <cell r="Q236">
            <v>0</v>
          </cell>
          <cell r="R236" t="str">
            <v xml:space="preserve"> </v>
          </cell>
          <cell r="S236" t="str">
            <v>Private</v>
          </cell>
          <cell r="T236" t="str">
            <v xml:space="preserve"> </v>
          </cell>
          <cell r="U236" t="str">
            <v>4905090 Logan Lagoons 002</v>
          </cell>
          <cell r="V236">
            <v>4905090</v>
          </cell>
          <cell r="W236" t="str">
            <v xml:space="preserve"> </v>
          </cell>
          <cell r="X236" t="str">
            <v xml:space="preserve"> </v>
          </cell>
          <cell r="Y236" t="str">
            <v>Facility Other</v>
          </cell>
          <cell r="Z236" t="str">
            <v>4905090 Logan Lagoons 002</v>
          </cell>
          <cell r="AA236" t="str">
            <v>Facility Other</v>
          </cell>
        </row>
        <row r="237">
          <cell r="A237">
            <v>4905110</v>
          </cell>
          <cell r="B237" t="str">
            <v>Facility Other</v>
          </cell>
          <cell r="C237" t="str">
            <v xml:space="preserve"> </v>
          </cell>
          <cell r="D237" t="str">
            <v>LOGAN FH</v>
          </cell>
          <cell r="E237">
            <v>16010203</v>
          </cell>
          <cell r="F237" t="str">
            <v>Cache</v>
          </cell>
          <cell r="G237" t="str">
            <v>Bear River</v>
          </cell>
          <cell r="H237" t="str">
            <v>Bear River</v>
          </cell>
          <cell r="I237">
            <v>427702</v>
          </cell>
          <cell r="J237">
            <v>4620866</v>
          </cell>
          <cell r="K237">
            <v>-111.869394677</v>
          </cell>
          <cell r="L237">
            <v>41.736320216000003</v>
          </cell>
          <cell r="M237" t="str">
            <v xml:space="preserve"> </v>
          </cell>
          <cell r="N237" t="str">
            <v xml:space="preserve"> </v>
          </cell>
          <cell r="O237" t="str">
            <v>UT</v>
          </cell>
          <cell r="Q237">
            <v>0</v>
          </cell>
          <cell r="R237" t="str">
            <v xml:space="preserve"> </v>
          </cell>
          <cell r="S237" t="str">
            <v>UDWR</v>
          </cell>
          <cell r="T237" t="str">
            <v xml:space="preserve"> </v>
          </cell>
          <cell r="U237" t="str">
            <v>4905110 LOGAN FH</v>
          </cell>
          <cell r="V237">
            <v>4905110</v>
          </cell>
          <cell r="W237" t="str">
            <v xml:space="preserve"> </v>
          </cell>
          <cell r="X237" t="str">
            <v xml:space="preserve"> </v>
          </cell>
          <cell r="Y237" t="str">
            <v>Facility Other</v>
          </cell>
          <cell r="Z237" t="str">
            <v>4905110 LOGAN FH</v>
          </cell>
          <cell r="AA237" t="str">
            <v>Facility Other</v>
          </cell>
        </row>
        <row r="238">
          <cell r="A238">
            <v>4905120</v>
          </cell>
          <cell r="B238" t="str">
            <v>Facility Other</v>
          </cell>
          <cell r="C238" t="str">
            <v xml:space="preserve"> </v>
          </cell>
          <cell r="D238" t="str">
            <v>LOGAN EXPERIMENTAL FH</v>
          </cell>
          <cell r="E238">
            <v>16010203</v>
          </cell>
          <cell r="F238" t="str">
            <v>Cache</v>
          </cell>
          <cell r="G238" t="str">
            <v>Bear River</v>
          </cell>
          <cell r="H238" t="str">
            <v>Bear River</v>
          </cell>
          <cell r="I238">
            <v>427633</v>
          </cell>
          <cell r="J238">
            <v>4620897</v>
          </cell>
          <cell r="K238">
            <v>-111.87022809</v>
          </cell>
          <cell r="L238">
            <v>41.736593122999999</v>
          </cell>
          <cell r="M238" t="str">
            <v xml:space="preserve"> </v>
          </cell>
          <cell r="N238" t="str">
            <v xml:space="preserve"> </v>
          </cell>
          <cell r="O238" t="str">
            <v>UT</v>
          </cell>
          <cell r="Q238">
            <v>0</v>
          </cell>
          <cell r="R238" t="str">
            <v xml:space="preserve"> </v>
          </cell>
          <cell r="S238" t="str">
            <v>UDWR</v>
          </cell>
          <cell r="T238" t="str">
            <v xml:space="preserve"> </v>
          </cell>
          <cell r="U238" t="str">
            <v>4905120 LOGAN EXPERIMENTAL FH</v>
          </cell>
          <cell r="V238">
            <v>4905120</v>
          </cell>
          <cell r="W238" t="str">
            <v xml:space="preserve"> </v>
          </cell>
          <cell r="X238" t="str">
            <v xml:space="preserve"> </v>
          </cell>
          <cell r="Y238" t="str">
            <v>Facility Other</v>
          </cell>
          <cell r="Z238" t="str">
            <v>4905120 LOGAN EXPERIMENTAL FH</v>
          </cell>
          <cell r="AA238" t="str">
            <v>Facility Other</v>
          </cell>
        </row>
        <row r="239">
          <cell r="A239">
            <v>4905137</v>
          </cell>
          <cell r="B239" t="str">
            <v>River/Stream</v>
          </cell>
          <cell r="C239" t="str">
            <v>2B 3A   3D  4</v>
          </cell>
          <cell r="D239" t="str">
            <v>Logan River AB boat launch near SR 30 at 3600 West</v>
          </cell>
          <cell r="E239">
            <v>16010203</v>
          </cell>
          <cell r="F239" t="str">
            <v>Cache</v>
          </cell>
          <cell r="G239" t="str">
            <v>Bear River</v>
          </cell>
          <cell r="H239" t="str">
            <v>Bear River</v>
          </cell>
          <cell r="I239">
            <v>423514</v>
          </cell>
          <cell r="J239">
            <v>4621662</v>
          </cell>
          <cell r="K239">
            <v>-111.919856</v>
          </cell>
          <cell r="L239">
            <v>41.743093000000002</v>
          </cell>
          <cell r="M239" t="str">
            <v>Logan River-1</v>
          </cell>
          <cell r="N239" t="str">
            <v>UT16010203-005_00</v>
          </cell>
          <cell r="O239" t="str">
            <v>UT</v>
          </cell>
          <cell r="Q239">
            <v>0</v>
          </cell>
          <cell r="R239" t="str">
            <v xml:space="preserve"> </v>
          </cell>
          <cell r="S239" t="str">
            <v>Private</v>
          </cell>
          <cell r="T239" t="str">
            <v xml:space="preserve"> </v>
          </cell>
          <cell r="U239" t="str">
            <v>4905137 Logan River AB boat launch near SR 30 at 3600 West</v>
          </cell>
          <cell r="V239">
            <v>4905137</v>
          </cell>
          <cell r="W239" t="str">
            <v>Logan River-1</v>
          </cell>
          <cell r="X239" t="str">
            <v>UT16010203-005_00</v>
          </cell>
          <cell r="Y239" t="str">
            <v>River/Stream</v>
          </cell>
          <cell r="Z239" t="str">
            <v>4905137 Logan River AB boat launch near SR 30 at 3600 West</v>
          </cell>
          <cell r="AA239" t="str">
            <v>River/Stream</v>
          </cell>
        </row>
        <row r="240">
          <cell r="A240">
            <v>4905140</v>
          </cell>
          <cell r="B240" t="str">
            <v>River/Stream</v>
          </cell>
          <cell r="C240" t="str">
            <v>2B 3A   3D  4</v>
          </cell>
          <cell r="D240" t="str">
            <v>Logan R @ 1000 West</v>
          </cell>
          <cell r="E240">
            <v>16010203</v>
          </cell>
          <cell r="F240" t="str">
            <v>Cache</v>
          </cell>
          <cell r="G240" t="str">
            <v>Bear River</v>
          </cell>
          <cell r="H240" t="str">
            <v>Bear River</v>
          </cell>
          <cell r="I240">
            <v>428265</v>
          </cell>
          <cell r="J240">
            <v>4617538</v>
          </cell>
          <cell r="K240">
            <v>-111.86222447</v>
          </cell>
          <cell r="L240">
            <v>41.706398989999997</v>
          </cell>
          <cell r="M240" t="str">
            <v>Logan River-1</v>
          </cell>
          <cell r="N240" t="str">
            <v>UT16010203-005_00</v>
          </cell>
          <cell r="O240" t="str">
            <v>UT</v>
          </cell>
          <cell r="Q240">
            <v>0</v>
          </cell>
          <cell r="R240" t="str">
            <v xml:space="preserve"> </v>
          </cell>
          <cell r="S240" t="str">
            <v>Private</v>
          </cell>
          <cell r="T240" t="str">
            <v xml:space="preserve"> </v>
          </cell>
          <cell r="U240" t="str">
            <v>4905140 Logan R @ 1000 West</v>
          </cell>
          <cell r="V240">
            <v>4905140</v>
          </cell>
          <cell r="W240" t="str">
            <v>Logan River-1</v>
          </cell>
          <cell r="X240" t="str">
            <v>UT16010203-005_00</v>
          </cell>
          <cell r="Y240" t="str">
            <v>River/Stream</v>
          </cell>
          <cell r="Z240" t="str">
            <v>4905140 Logan R @ 1000 West</v>
          </cell>
          <cell r="AA240" t="str">
            <v>River/Stream</v>
          </cell>
        </row>
        <row r="241">
          <cell r="A241">
            <v>4905142</v>
          </cell>
          <cell r="B241" t="str">
            <v>River/Stream</v>
          </cell>
          <cell r="C241" t="str">
            <v>2B 3A   3D  4</v>
          </cell>
          <cell r="D241" t="str">
            <v>Logan R @ 1000 West. Replicate of 4905140</v>
          </cell>
          <cell r="E241">
            <v>16010203</v>
          </cell>
          <cell r="F241" t="str">
            <v>Cache</v>
          </cell>
          <cell r="G241" t="str">
            <v>Bear River</v>
          </cell>
          <cell r="H241" t="str">
            <v>Bear River</v>
          </cell>
          <cell r="I241">
            <v>428265</v>
          </cell>
          <cell r="J241">
            <v>4617538</v>
          </cell>
          <cell r="K241">
            <v>-111.8622245</v>
          </cell>
          <cell r="L241">
            <v>41.706398989999997</v>
          </cell>
          <cell r="M241" t="str">
            <v>Logan River-1</v>
          </cell>
          <cell r="N241" t="str">
            <v>UT16010203-005_00</v>
          </cell>
          <cell r="O241" t="str">
            <v>UT</v>
          </cell>
          <cell r="Q241">
            <v>0</v>
          </cell>
          <cell r="R241" t="str">
            <v xml:space="preserve"> </v>
          </cell>
          <cell r="S241" t="str">
            <v>Private</v>
          </cell>
          <cell r="T241" t="str">
            <v xml:space="preserve"> </v>
          </cell>
          <cell r="U241" t="str">
            <v>4905142 Logan R @ 1000 West. Replicate of 4905140</v>
          </cell>
          <cell r="V241">
            <v>4905142</v>
          </cell>
          <cell r="W241" t="str">
            <v>Logan River-1</v>
          </cell>
          <cell r="X241" t="str">
            <v>UT16010203-005_00</v>
          </cell>
          <cell r="Y241" t="str">
            <v>River/Stream</v>
          </cell>
          <cell r="Z241" t="str">
            <v>4905142 Logan R @ 1000 West. Replicate of 4905140</v>
          </cell>
          <cell r="AA241" t="str">
            <v>River/Stream</v>
          </cell>
        </row>
        <row r="242">
          <cell r="A242">
            <v>4905150</v>
          </cell>
          <cell r="B242" t="str">
            <v>River/Stream</v>
          </cell>
          <cell r="C242" t="str">
            <v>2B 3A   3D  4</v>
          </cell>
          <cell r="D242" t="str">
            <v>LOGAN R AB CNFL / BLACKSMITH FK R N OF US89</v>
          </cell>
          <cell r="E242">
            <v>16010203</v>
          </cell>
          <cell r="F242" t="str">
            <v>Cache</v>
          </cell>
          <cell r="G242" t="str">
            <v>Bear River</v>
          </cell>
          <cell r="H242" t="str">
            <v>Bear River</v>
          </cell>
          <cell r="I242">
            <v>429333</v>
          </cell>
          <cell r="J242">
            <v>4617488</v>
          </cell>
          <cell r="K242">
            <v>-111.849383003</v>
          </cell>
          <cell r="L242">
            <v>41.706044276999997</v>
          </cell>
          <cell r="M242" t="str">
            <v>Logan River-1</v>
          </cell>
          <cell r="N242" t="str">
            <v>UT16010203-005_00</v>
          </cell>
          <cell r="O242" t="str">
            <v>UT</v>
          </cell>
          <cell r="Q242">
            <v>0</v>
          </cell>
          <cell r="R242" t="str">
            <v xml:space="preserve"> </v>
          </cell>
          <cell r="S242" t="str">
            <v>Private</v>
          </cell>
          <cell r="T242" t="str">
            <v xml:space="preserve"> </v>
          </cell>
          <cell r="U242" t="str">
            <v>4905150 LOGAN R AB CNFL / BLACKSMITH FK R N OF US89</v>
          </cell>
          <cell r="V242">
            <v>4905150</v>
          </cell>
          <cell r="W242" t="str">
            <v>Logan River-1</v>
          </cell>
          <cell r="X242" t="str">
            <v>UT16010203-005_00</v>
          </cell>
          <cell r="Y242" t="str">
            <v>River/Stream</v>
          </cell>
          <cell r="Z242" t="str">
            <v>4905150 LOGAN R AB CNFL / BLACKSMITH FK R N OF US89</v>
          </cell>
          <cell r="AA242" t="str">
            <v>River/Stream</v>
          </cell>
        </row>
        <row r="243">
          <cell r="A243">
            <v>4905158</v>
          </cell>
          <cell r="B243" t="str">
            <v>River/Stream</v>
          </cell>
          <cell r="C243" t="str">
            <v>2B 3A   3D  4</v>
          </cell>
          <cell r="D243" t="str">
            <v>Little Logan River 400 meters ab confluence Logan River</v>
          </cell>
          <cell r="E243">
            <v>16010203</v>
          </cell>
          <cell r="F243" t="str">
            <v>Cache</v>
          </cell>
          <cell r="G243" t="str">
            <v>Bear River</v>
          </cell>
          <cell r="H243" t="str">
            <v>Bear River</v>
          </cell>
          <cell r="I243">
            <v>427361</v>
          </cell>
          <cell r="J243">
            <v>4618279</v>
          </cell>
          <cell r="K243">
            <v>-111.87318</v>
          </cell>
          <cell r="L243">
            <v>41.712989999999998</v>
          </cell>
          <cell r="M243" t="str">
            <v xml:space="preserve"> </v>
          </cell>
          <cell r="N243" t="str">
            <v xml:space="preserve"> </v>
          </cell>
          <cell r="O243" t="str">
            <v>UT</v>
          </cell>
          <cell r="Q243">
            <v>0</v>
          </cell>
          <cell r="R243" t="str">
            <v xml:space="preserve"> </v>
          </cell>
          <cell r="S243" t="str">
            <v xml:space="preserve"> </v>
          </cell>
          <cell r="T243" t="str">
            <v xml:space="preserve"> </v>
          </cell>
          <cell r="U243" t="str">
            <v>4905158 Little Logan River 400 meters ab confluence Logan River</v>
          </cell>
          <cell r="V243">
            <v>4905158</v>
          </cell>
          <cell r="W243" t="str">
            <v xml:space="preserve"> </v>
          </cell>
          <cell r="X243" t="str">
            <v xml:space="preserve"> </v>
          </cell>
          <cell r="Y243" t="str">
            <v>River/Stream</v>
          </cell>
          <cell r="Z243" t="str">
            <v>4905158 Little Logan River 400 meters ab confluence Logan River</v>
          </cell>
          <cell r="AA243" t="str">
            <v>River/Stream</v>
          </cell>
        </row>
        <row r="244">
          <cell r="A244">
            <v>4905160</v>
          </cell>
          <cell r="B244" t="str">
            <v>River/Stream</v>
          </cell>
          <cell r="C244" t="str">
            <v>2B 3A   3D  4</v>
          </cell>
          <cell r="D244" t="str">
            <v>Little Logan at 1000 south bl DAIRY</v>
          </cell>
          <cell r="E244">
            <v>16010203</v>
          </cell>
          <cell r="F244" t="str">
            <v>Cache</v>
          </cell>
          <cell r="G244" t="str">
            <v>Bear River</v>
          </cell>
          <cell r="H244" t="str">
            <v>Bear River</v>
          </cell>
          <cell r="I244">
            <v>428162</v>
          </cell>
          <cell r="J244">
            <v>4618301</v>
          </cell>
          <cell r="K244">
            <v>-111.863554318</v>
          </cell>
          <cell r="L244">
            <v>41.713261350000003</v>
          </cell>
          <cell r="M244" t="str">
            <v>Logan River-1</v>
          </cell>
          <cell r="N244" t="str">
            <v>UT16010203-005_00</v>
          </cell>
          <cell r="O244" t="str">
            <v>UT</v>
          </cell>
          <cell r="Q244">
            <v>0</v>
          </cell>
          <cell r="R244" t="str">
            <v xml:space="preserve"> </v>
          </cell>
          <cell r="S244" t="str">
            <v>Private</v>
          </cell>
          <cell r="T244" t="str">
            <v xml:space="preserve"> </v>
          </cell>
          <cell r="U244" t="str">
            <v>4905160 Little Logan at 1000 south bl DAIRY</v>
          </cell>
          <cell r="V244">
            <v>4905160</v>
          </cell>
          <cell r="W244" t="str">
            <v>Logan River-1</v>
          </cell>
          <cell r="X244" t="str">
            <v>UT16010203-005_00</v>
          </cell>
          <cell r="Y244" t="str">
            <v>River/Stream</v>
          </cell>
          <cell r="Z244" t="str">
            <v>4905160 Little Logan at 1000 south bl DAIRY</v>
          </cell>
          <cell r="AA244" t="str">
            <v>River/Stream</v>
          </cell>
        </row>
        <row r="245">
          <cell r="A245">
            <v>4905170</v>
          </cell>
          <cell r="B245" t="str">
            <v>River/Stream</v>
          </cell>
          <cell r="C245" t="str">
            <v>2B 3A   3D  4</v>
          </cell>
          <cell r="D245" t="str">
            <v>Little Logan R at 1000 WEST ab Dairy</v>
          </cell>
          <cell r="E245">
            <v>16010203</v>
          </cell>
          <cell r="F245" t="str">
            <v>Cache</v>
          </cell>
          <cell r="G245" t="str">
            <v>Bear River</v>
          </cell>
          <cell r="H245" t="str">
            <v>Bear River</v>
          </cell>
          <cell r="I245">
            <v>428397</v>
          </cell>
          <cell r="J245">
            <v>4618669</v>
          </cell>
          <cell r="K245">
            <v>-111.86077394599999</v>
          </cell>
          <cell r="L245">
            <v>41.716596787</v>
          </cell>
          <cell r="M245" t="str">
            <v>Logan River-1</v>
          </cell>
          <cell r="N245" t="str">
            <v>UT16010203-005_00</v>
          </cell>
          <cell r="O245" t="str">
            <v>UT</v>
          </cell>
          <cell r="Q245">
            <v>0</v>
          </cell>
          <cell r="R245" t="str">
            <v xml:space="preserve"> </v>
          </cell>
          <cell r="S245" t="str">
            <v>Private</v>
          </cell>
          <cell r="T245" t="str">
            <v xml:space="preserve"> </v>
          </cell>
          <cell r="U245" t="str">
            <v>4905170 Little Logan R at 1000 WEST ab Dairy</v>
          </cell>
          <cell r="V245">
            <v>4905170</v>
          </cell>
          <cell r="W245" t="str">
            <v>Logan River-1</v>
          </cell>
          <cell r="X245" t="str">
            <v>UT16010203-005_00</v>
          </cell>
          <cell r="Y245" t="str">
            <v>River/Stream</v>
          </cell>
          <cell r="Z245" t="str">
            <v>4905170 Little Logan R at 1000 WEST ab Dairy</v>
          </cell>
          <cell r="AA245" t="str">
            <v>River/Stream</v>
          </cell>
        </row>
        <row r="246">
          <cell r="A246">
            <v>4905188</v>
          </cell>
          <cell r="B246" t="str">
            <v>River/Stream</v>
          </cell>
          <cell r="C246" t="str">
            <v>2B 3A   3D  4</v>
          </cell>
          <cell r="D246" t="str">
            <v>Spring Creek ab pedestrian bridge and Logan River confluence</v>
          </cell>
          <cell r="E246">
            <v>16010203</v>
          </cell>
          <cell r="F246" t="str">
            <v>Cache</v>
          </cell>
          <cell r="G246" t="str">
            <v>Bear River</v>
          </cell>
          <cell r="H246" t="str">
            <v>Bear River</v>
          </cell>
          <cell r="I246">
            <v>429407</v>
          </cell>
          <cell r="J246">
            <v>4617495</v>
          </cell>
          <cell r="K246">
            <v>-111.8485</v>
          </cell>
          <cell r="L246">
            <v>41.706110000000002</v>
          </cell>
          <cell r="M246" t="str">
            <v xml:space="preserve"> </v>
          </cell>
          <cell r="N246" t="str">
            <v xml:space="preserve"> </v>
          </cell>
          <cell r="O246" t="str">
            <v>UT</v>
          </cell>
          <cell r="Q246">
            <v>0</v>
          </cell>
          <cell r="R246" t="str">
            <v xml:space="preserve"> </v>
          </cell>
          <cell r="S246" t="str">
            <v xml:space="preserve"> </v>
          </cell>
          <cell r="T246" t="str">
            <v xml:space="preserve"> </v>
          </cell>
          <cell r="U246" t="str">
            <v>4905188 Spring Creek ab pedestrian bridge and Logan River confluence</v>
          </cell>
          <cell r="V246">
            <v>4905188</v>
          </cell>
          <cell r="W246" t="str">
            <v xml:space="preserve"> </v>
          </cell>
          <cell r="X246" t="str">
            <v xml:space="preserve"> </v>
          </cell>
          <cell r="Y246" t="str">
            <v>River/Stream</v>
          </cell>
          <cell r="Z246" t="str">
            <v>4905188 Spring Creek ab pedestrian bridge and Logan River confluence</v>
          </cell>
          <cell r="AA246" t="str">
            <v>River/Stream</v>
          </cell>
        </row>
        <row r="247">
          <cell r="A247">
            <v>4905192</v>
          </cell>
          <cell r="B247" t="str">
            <v>River/Stream</v>
          </cell>
          <cell r="C247" t="str">
            <v>2B 3A   3D  4</v>
          </cell>
          <cell r="D247" t="str">
            <v>Logan River below bridge on Golf Course Road</v>
          </cell>
          <cell r="E247">
            <v>16010203</v>
          </cell>
          <cell r="F247" t="str">
            <v>Cache</v>
          </cell>
          <cell r="G247" t="str">
            <v>Bear River</v>
          </cell>
          <cell r="H247" t="str">
            <v>Bear River</v>
          </cell>
          <cell r="I247">
            <v>430130</v>
          </cell>
          <cell r="J247">
            <v>4618576</v>
          </cell>
          <cell r="K247">
            <v>-111.83993</v>
          </cell>
          <cell r="L247">
            <v>41.715910000000001</v>
          </cell>
          <cell r="M247" t="str">
            <v xml:space="preserve"> </v>
          </cell>
          <cell r="N247" t="str">
            <v xml:space="preserve"> </v>
          </cell>
          <cell r="O247" t="str">
            <v>UT</v>
          </cell>
          <cell r="Q247">
            <v>0</v>
          </cell>
          <cell r="R247" t="str">
            <v xml:space="preserve"> </v>
          </cell>
          <cell r="S247" t="str">
            <v xml:space="preserve"> </v>
          </cell>
          <cell r="T247" t="str">
            <v xml:space="preserve"> </v>
          </cell>
          <cell r="U247" t="str">
            <v>4905192 Logan River below bridge on Golf Course Road</v>
          </cell>
          <cell r="V247">
            <v>4905192</v>
          </cell>
          <cell r="W247" t="str">
            <v xml:space="preserve"> </v>
          </cell>
          <cell r="X247" t="str">
            <v xml:space="preserve"> </v>
          </cell>
          <cell r="Y247" t="str">
            <v>River/Stream</v>
          </cell>
          <cell r="Z247" t="str">
            <v>4905192 Logan River below bridge on Golf Course Road</v>
          </cell>
          <cell r="AA247" t="str">
            <v>River/Stream</v>
          </cell>
        </row>
        <row r="248">
          <cell r="A248">
            <v>4905195</v>
          </cell>
          <cell r="B248" t="str">
            <v>River/Stream</v>
          </cell>
          <cell r="C248" t="str">
            <v>2B 3A   3D  4</v>
          </cell>
          <cell r="D248" t="str">
            <v>LOGAN R AB US 89 XING BL 1ST DAM</v>
          </cell>
          <cell r="E248">
            <v>16010203</v>
          </cell>
          <cell r="F248" t="str">
            <v>Cache</v>
          </cell>
          <cell r="G248" t="str">
            <v>Bear River</v>
          </cell>
          <cell r="H248" t="str">
            <v>Bear River</v>
          </cell>
          <cell r="I248">
            <v>430574</v>
          </cell>
          <cell r="J248">
            <v>4619172</v>
          </cell>
          <cell r="K248">
            <v>-111.834664522</v>
          </cell>
          <cell r="L248">
            <v>41.721319925000003</v>
          </cell>
          <cell r="M248" t="str">
            <v>Logan River-1</v>
          </cell>
          <cell r="N248" t="str">
            <v>UT16010203-005_00</v>
          </cell>
          <cell r="O248" t="str">
            <v>UT</v>
          </cell>
          <cell r="Q248">
            <v>0</v>
          </cell>
          <cell r="R248" t="str">
            <v xml:space="preserve"> </v>
          </cell>
          <cell r="S248" t="str">
            <v>Private</v>
          </cell>
          <cell r="T248" t="str">
            <v xml:space="preserve"> </v>
          </cell>
          <cell r="U248" t="str">
            <v>4905195 LOGAN R AB US 89 XING BL 1ST DAM</v>
          </cell>
          <cell r="V248">
            <v>4905195</v>
          </cell>
          <cell r="W248" t="str">
            <v>Logan River-1</v>
          </cell>
          <cell r="X248" t="str">
            <v>UT16010203-005_00</v>
          </cell>
          <cell r="Y248" t="str">
            <v>River/Stream</v>
          </cell>
          <cell r="Z248" t="str">
            <v>4905195 LOGAN R AB US 89 XING BL 1ST DAM</v>
          </cell>
          <cell r="AA248" t="str">
            <v>River/Stream</v>
          </cell>
        </row>
        <row r="249">
          <cell r="A249">
            <v>4905198</v>
          </cell>
          <cell r="B249" t="str">
            <v>River/Stream</v>
          </cell>
          <cell r="C249" t="str">
            <v>2B 3A   3D  4</v>
          </cell>
          <cell r="D249" t="str">
            <v>Logan River at Water Lab lower bridge</v>
          </cell>
          <cell r="E249">
            <v>16010203</v>
          </cell>
          <cell r="F249" t="str">
            <v>Cache</v>
          </cell>
          <cell r="G249" t="str">
            <v>Bear River</v>
          </cell>
          <cell r="H249" t="str">
            <v>Bear River</v>
          </cell>
          <cell r="I249">
            <v>433827</v>
          </cell>
          <cell r="J249">
            <v>4621118</v>
          </cell>
          <cell r="K249">
            <v>-111.79577</v>
          </cell>
          <cell r="L249">
            <v>41.73912</v>
          </cell>
          <cell r="M249" t="str">
            <v xml:space="preserve"> </v>
          </cell>
          <cell r="N249" t="str">
            <v xml:space="preserve"> </v>
          </cell>
          <cell r="O249" t="str">
            <v>UT</v>
          </cell>
          <cell r="Q249">
            <v>0</v>
          </cell>
          <cell r="R249" t="str">
            <v xml:space="preserve"> </v>
          </cell>
          <cell r="S249" t="str">
            <v xml:space="preserve"> </v>
          </cell>
          <cell r="T249" t="str">
            <v xml:space="preserve"> </v>
          </cell>
          <cell r="U249" t="str">
            <v>4905198 Logan River at Water Lab lower bridge</v>
          </cell>
          <cell r="V249">
            <v>4905198</v>
          </cell>
          <cell r="W249" t="str">
            <v xml:space="preserve"> </v>
          </cell>
          <cell r="X249" t="str">
            <v xml:space="preserve"> </v>
          </cell>
          <cell r="Y249" t="str">
            <v>River/Stream</v>
          </cell>
          <cell r="Z249" t="str">
            <v>4905198 Logan River at Water Lab lower bridge</v>
          </cell>
          <cell r="AA249" t="str">
            <v>River/Stream</v>
          </cell>
        </row>
        <row r="250">
          <cell r="A250">
            <v>4905200</v>
          </cell>
          <cell r="B250" t="str">
            <v>River/Stream</v>
          </cell>
          <cell r="C250" t="str">
            <v>2B 3A   3D  4</v>
          </cell>
          <cell r="D250" t="str">
            <v>LOGAN R AT MOUTH OF CANYON</v>
          </cell>
          <cell r="E250">
            <v>16010203</v>
          </cell>
          <cell r="F250" t="str">
            <v>Cache</v>
          </cell>
          <cell r="G250" t="str">
            <v>Bear River</v>
          </cell>
          <cell r="H250" t="str">
            <v>Bear River</v>
          </cell>
          <cell r="I250">
            <v>434778</v>
          </cell>
          <cell r="J250">
            <v>4621569</v>
          </cell>
          <cell r="K250">
            <v>-111.784389824</v>
          </cell>
          <cell r="L250">
            <v>41.743263872</v>
          </cell>
          <cell r="M250" t="str">
            <v>Logan River-1</v>
          </cell>
          <cell r="N250" t="str">
            <v>UT16010203-005_00</v>
          </cell>
          <cell r="O250" t="str">
            <v>UT</v>
          </cell>
          <cell r="Q250">
            <v>0</v>
          </cell>
          <cell r="R250" t="str">
            <v xml:space="preserve"> </v>
          </cell>
          <cell r="S250" t="str">
            <v>USFS</v>
          </cell>
          <cell r="T250" t="str">
            <v>Category1</v>
          </cell>
          <cell r="U250" t="str">
            <v>4905200 LOGAN R AT MOUTH OF CANYON</v>
          </cell>
          <cell r="V250">
            <v>4905200</v>
          </cell>
          <cell r="W250" t="str">
            <v>Logan River-1</v>
          </cell>
          <cell r="X250" t="str">
            <v>UT16010203-005_00</v>
          </cell>
          <cell r="Y250" t="str">
            <v>River/Stream</v>
          </cell>
          <cell r="Z250" t="str">
            <v>4905200 LOGAN R AT MOUTH OF CANYON</v>
          </cell>
          <cell r="AA250" t="str">
            <v>River/Stream</v>
          </cell>
        </row>
        <row r="251">
          <cell r="A251">
            <v>4905240</v>
          </cell>
          <cell r="B251" t="str">
            <v>River/Stream</v>
          </cell>
          <cell r="C251" t="str">
            <v>2B 3A   3D  4</v>
          </cell>
          <cell r="D251" t="str">
            <v>R FK LOGAN R AB LOGAN R</v>
          </cell>
          <cell r="E251">
            <v>16010203</v>
          </cell>
          <cell r="F251" t="str">
            <v>Cache</v>
          </cell>
          <cell r="G251" t="str">
            <v>Bear River</v>
          </cell>
          <cell r="H251" t="str">
            <v>Bear River</v>
          </cell>
          <cell r="I251">
            <v>447189</v>
          </cell>
          <cell r="J251">
            <v>4625569</v>
          </cell>
          <cell r="K251">
            <v>-111.635494669</v>
          </cell>
          <cell r="L251">
            <v>41.780211786000002</v>
          </cell>
          <cell r="M251" t="str">
            <v>Logan River-2</v>
          </cell>
          <cell r="N251" t="str">
            <v>UT16010203-006_00</v>
          </cell>
          <cell r="O251" t="str">
            <v>UT</v>
          </cell>
          <cell r="Q251">
            <v>0</v>
          </cell>
          <cell r="R251" t="str">
            <v xml:space="preserve"> </v>
          </cell>
          <cell r="S251" t="str">
            <v>Private</v>
          </cell>
          <cell r="T251" t="str">
            <v>Category1</v>
          </cell>
          <cell r="U251" t="str">
            <v>4905240 R FK LOGAN R AB LOGAN R</v>
          </cell>
          <cell r="V251">
            <v>4905240</v>
          </cell>
          <cell r="W251" t="str">
            <v>Logan River-2</v>
          </cell>
          <cell r="X251" t="str">
            <v>UT16010203-006_00</v>
          </cell>
          <cell r="Y251" t="str">
            <v>River/Stream</v>
          </cell>
          <cell r="Z251" t="str">
            <v>4905240 R FK LOGAN R AB LOGAN R</v>
          </cell>
          <cell r="AA251" t="str">
            <v>River/Stream</v>
          </cell>
        </row>
        <row r="252">
          <cell r="A252">
            <v>4905250</v>
          </cell>
          <cell r="B252" t="str">
            <v>River/Stream</v>
          </cell>
          <cell r="C252" t="str">
            <v>2B 3A   3D  4</v>
          </cell>
          <cell r="D252" t="str">
            <v>LOGAN R AB RIGHT FK LOGAN R</v>
          </cell>
          <cell r="E252">
            <v>16010203</v>
          </cell>
          <cell r="F252" t="str">
            <v>Cache</v>
          </cell>
          <cell r="G252" t="str">
            <v>Bear River</v>
          </cell>
          <cell r="H252" t="str">
            <v>Bear River</v>
          </cell>
          <cell r="I252">
            <v>446731</v>
          </cell>
          <cell r="J252">
            <v>4626035</v>
          </cell>
          <cell r="K252">
            <v>-111.64104742799999</v>
          </cell>
          <cell r="L252">
            <v>41.784378173</v>
          </cell>
          <cell r="M252" t="str">
            <v>Logan River-2</v>
          </cell>
          <cell r="N252" t="str">
            <v>UT16010203-006_00</v>
          </cell>
          <cell r="O252" t="str">
            <v>UT</v>
          </cell>
          <cell r="Q252">
            <v>0</v>
          </cell>
          <cell r="R252" t="str">
            <v xml:space="preserve"> </v>
          </cell>
          <cell r="S252" t="str">
            <v>USFS</v>
          </cell>
          <cell r="T252" t="str">
            <v>Category1</v>
          </cell>
          <cell r="U252" t="str">
            <v>4905250 LOGAN R AB RIGHT FK LOGAN R</v>
          </cell>
          <cell r="V252">
            <v>4905250</v>
          </cell>
          <cell r="W252" t="str">
            <v>Logan River-2</v>
          </cell>
          <cell r="X252" t="str">
            <v>UT16010203-006_00</v>
          </cell>
          <cell r="Y252" t="str">
            <v>River/Stream</v>
          </cell>
          <cell r="Z252" t="str">
            <v>4905250 LOGAN R AB RIGHT FK LOGAN R</v>
          </cell>
          <cell r="AA252" t="str">
            <v>River/Stream</v>
          </cell>
        </row>
        <row r="253">
          <cell r="A253">
            <v>4905256</v>
          </cell>
          <cell r="B253" t="str">
            <v>River/Stream</v>
          </cell>
          <cell r="C253" t="str">
            <v>2B 3A   3D  4</v>
          </cell>
          <cell r="D253" t="str">
            <v>LOGAN RIVER BELOW TWIN BRIDGES (EMAP)</v>
          </cell>
          <cell r="E253">
            <v>16010203</v>
          </cell>
          <cell r="F253" t="str">
            <v>Cache</v>
          </cell>
          <cell r="G253" t="str">
            <v>Bear River</v>
          </cell>
          <cell r="H253" t="str">
            <v>Bear River</v>
          </cell>
          <cell r="I253">
            <v>449053</v>
          </cell>
          <cell r="J253">
            <v>4629884</v>
          </cell>
          <cell r="K253">
            <v>-111.613436249</v>
          </cell>
          <cell r="L253">
            <v>41.819196566000002</v>
          </cell>
          <cell r="M253" t="str">
            <v>Logan River-2</v>
          </cell>
          <cell r="N253" t="str">
            <v>UT16010203-006_00</v>
          </cell>
          <cell r="O253" t="str">
            <v>UT</v>
          </cell>
          <cell r="Q253">
            <v>0</v>
          </cell>
          <cell r="R253" t="str">
            <v xml:space="preserve"> </v>
          </cell>
          <cell r="S253" t="str">
            <v>USFS</v>
          </cell>
          <cell r="T253" t="str">
            <v>Category1</v>
          </cell>
          <cell r="U253" t="str">
            <v>4905256 LOGAN RIVER BELOW TWIN BRIDGES (EMAP)</v>
          </cell>
          <cell r="V253">
            <v>4905256</v>
          </cell>
          <cell r="W253" t="str">
            <v>Logan River-2</v>
          </cell>
          <cell r="X253" t="str">
            <v>UT16010203-006_00</v>
          </cell>
          <cell r="Y253" t="str">
            <v>River/Stream</v>
          </cell>
          <cell r="Z253" t="str">
            <v>4905256 LOGAN RIVER BELOW TWIN BRIDGES (EMAP)</v>
          </cell>
          <cell r="AA253" t="str">
            <v>River/Stream</v>
          </cell>
        </row>
        <row r="254">
          <cell r="A254">
            <v>4905260</v>
          </cell>
          <cell r="B254" t="str">
            <v>River/Stream</v>
          </cell>
          <cell r="C254" t="str">
            <v>2B 3A   3D  4</v>
          </cell>
          <cell r="D254" t="str">
            <v>LOGAN R BY THE DUGWAY</v>
          </cell>
          <cell r="E254">
            <v>16010203</v>
          </cell>
          <cell r="F254" t="str">
            <v>Cache</v>
          </cell>
          <cell r="G254" t="str">
            <v>Bear River</v>
          </cell>
          <cell r="H254" t="str">
            <v>Bear River</v>
          </cell>
          <cell r="I254">
            <v>449410</v>
          </cell>
          <cell r="J254">
            <v>4631043</v>
          </cell>
          <cell r="K254">
            <v>-111.60923691399999</v>
          </cell>
          <cell r="L254">
            <v>41.829657896999997</v>
          </cell>
          <cell r="M254" t="str">
            <v>Logan River-2</v>
          </cell>
          <cell r="N254" t="str">
            <v>UT16010203-006_00</v>
          </cell>
          <cell r="O254" t="str">
            <v>UT</v>
          </cell>
          <cell r="Q254">
            <v>0</v>
          </cell>
          <cell r="R254" t="str">
            <v xml:space="preserve"> </v>
          </cell>
          <cell r="S254" t="str">
            <v>USFS</v>
          </cell>
          <cell r="T254" t="str">
            <v>Category1</v>
          </cell>
          <cell r="U254" t="str">
            <v>4905260 LOGAN R BY THE DUGWAY</v>
          </cell>
          <cell r="V254">
            <v>4905260</v>
          </cell>
          <cell r="W254" t="str">
            <v>Logan River-2</v>
          </cell>
          <cell r="X254" t="str">
            <v>UT16010203-006_00</v>
          </cell>
          <cell r="Y254" t="str">
            <v>River/Stream</v>
          </cell>
          <cell r="Z254" t="str">
            <v>4905260 LOGAN R BY THE DUGWAY</v>
          </cell>
          <cell r="AA254" t="str">
            <v>River/Stream</v>
          </cell>
        </row>
        <row r="255">
          <cell r="A255">
            <v>4905263</v>
          </cell>
          <cell r="B255" t="str">
            <v>River/Stream</v>
          </cell>
          <cell r="C255" t="str">
            <v>2B 3A   3D  4</v>
          </cell>
          <cell r="D255" t="str">
            <v>Logan River AB US 89 pullout at milepost 475.5</v>
          </cell>
          <cell r="E255">
            <v>16010203</v>
          </cell>
          <cell r="F255" t="str">
            <v>Cache</v>
          </cell>
          <cell r="G255" t="str">
            <v>Bear River</v>
          </cell>
          <cell r="H255" t="str">
            <v>Bear River</v>
          </cell>
          <cell r="I255">
            <v>449777</v>
          </cell>
          <cell r="J255">
            <v>4631366</v>
          </cell>
          <cell r="K255">
            <v>-111.60485</v>
          </cell>
          <cell r="L255">
            <v>41.832590000000003</v>
          </cell>
          <cell r="M255" t="str">
            <v>Logan River-2</v>
          </cell>
          <cell r="N255" t="str">
            <v>UT16010203-006_00</v>
          </cell>
          <cell r="O255" t="str">
            <v>UT</v>
          </cell>
          <cell r="Q255">
            <v>0</v>
          </cell>
          <cell r="R255" t="str">
            <v xml:space="preserve"> </v>
          </cell>
          <cell r="S255" t="str">
            <v>USFS</v>
          </cell>
          <cell r="T255" t="str">
            <v>Category1</v>
          </cell>
          <cell r="U255" t="str">
            <v>4905263 Logan River AB US 89 pullout at milepost 475.5</v>
          </cell>
          <cell r="V255">
            <v>4905263</v>
          </cell>
          <cell r="W255" t="str">
            <v>Logan River-2</v>
          </cell>
          <cell r="X255" t="str">
            <v>UT16010203-006_00</v>
          </cell>
          <cell r="Y255" t="str">
            <v>River/Stream</v>
          </cell>
          <cell r="Z255" t="str">
            <v>4905263 Logan River AB US 89 pullout at milepost 475.5</v>
          </cell>
          <cell r="AA255" t="str">
            <v>River/Stream</v>
          </cell>
        </row>
        <row r="256">
          <cell r="A256">
            <v>4905270</v>
          </cell>
          <cell r="B256" t="str">
            <v>River/Stream</v>
          </cell>
          <cell r="C256" t="str">
            <v>2B 3A   3D  4</v>
          </cell>
          <cell r="D256" t="str">
            <v>TEMPLE FK AB LOGAN R</v>
          </cell>
          <cell r="E256">
            <v>16010203</v>
          </cell>
          <cell r="F256" t="str">
            <v>Cache</v>
          </cell>
          <cell r="G256" t="str">
            <v>Bear River</v>
          </cell>
          <cell r="H256" t="str">
            <v>Bear River</v>
          </cell>
          <cell r="I256">
            <v>450859</v>
          </cell>
          <cell r="J256">
            <v>4631493</v>
          </cell>
          <cell r="K256">
            <v>-111.59182538</v>
          </cell>
          <cell r="L256">
            <v>41.833802024000001</v>
          </cell>
          <cell r="M256" t="str">
            <v>Logan River-2</v>
          </cell>
          <cell r="N256" t="str">
            <v>UT16010203-006_00</v>
          </cell>
          <cell r="O256" t="str">
            <v>UT</v>
          </cell>
          <cell r="Q256">
            <v>0</v>
          </cell>
          <cell r="R256" t="str">
            <v xml:space="preserve"> </v>
          </cell>
          <cell r="S256" t="str">
            <v>USFS</v>
          </cell>
          <cell r="T256" t="str">
            <v>Category1</v>
          </cell>
          <cell r="U256" t="str">
            <v>4905270 TEMPLE FK AB LOGAN R</v>
          </cell>
          <cell r="V256">
            <v>4905270</v>
          </cell>
          <cell r="W256" t="str">
            <v>Logan River-2</v>
          </cell>
          <cell r="X256" t="str">
            <v>UT16010203-006_00</v>
          </cell>
          <cell r="Y256" t="str">
            <v>River/Stream</v>
          </cell>
          <cell r="Z256" t="str">
            <v>4905270 TEMPLE FK AB LOGAN R</v>
          </cell>
          <cell r="AA256" t="str">
            <v>River/Stream</v>
          </cell>
        </row>
        <row r="257">
          <cell r="A257">
            <v>4905275</v>
          </cell>
          <cell r="B257" t="str">
            <v>River/Stream</v>
          </cell>
          <cell r="C257" t="str">
            <v>2B 3A   3D  4</v>
          </cell>
          <cell r="D257" t="str">
            <v>Temple Fork 0.4 mile AB USFS 170 road xing</v>
          </cell>
          <cell r="E257">
            <v>16010203</v>
          </cell>
          <cell r="F257" t="str">
            <v>Cache</v>
          </cell>
          <cell r="G257" t="str">
            <v>Bear River</v>
          </cell>
          <cell r="H257" t="str">
            <v>Bear River</v>
          </cell>
          <cell r="I257">
            <v>452666</v>
          </cell>
          <cell r="J257">
            <v>4630249</v>
          </cell>
          <cell r="K257">
            <v>-111.56995999999999</v>
          </cell>
          <cell r="L257">
            <v>41.822710000000001</v>
          </cell>
          <cell r="M257" t="str">
            <v>Logan River-2</v>
          </cell>
          <cell r="N257" t="str">
            <v>UT16010203-006_00</v>
          </cell>
          <cell r="O257" t="str">
            <v>UT</v>
          </cell>
          <cell r="Q257">
            <v>0</v>
          </cell>
          <cell r="R257" t="str">
            <v xml:space="preserve"> </v>
          </cell>
          <cell r="S257" t="str">
            <v>USFS</v>
          </cell>
          <cell r="T257" t="str">
            <v>Category1</v>
          </cell>
          <cell r="U257" t="str">
            <v>4905275 Temple Fork 0.4 mile AB USFS 170 road xing</v>
          </cell>
          <cell r="V257">
            <v>4905275</v>
          </cell>
          <cell r="W257" t="str">
            <v>Logan River-2</v>
          </cell>
          <cell r="X257" t="str">
            <v>UT16010203-006_00</v>
          </cell>
          <cell r="Y257" t="str">
            <v>River/Stream</v>
          </cell>
          <cell r="Z257" t="str">
            <v>4905275 Temple Fork 0.4 mile AB USFS 170 road xing</v>
          </cell>
          <cell r="AA257" t="str">
            <v>River/Stream</v>
          </cell>
        </row>
        <row r="258">
          <cell r="A258">
            <v>4905290</v>
          </cell>
          <cell r="B258" t="str">
            <v>River/Stream</v>
          </cell>
          <cell r="C258" t="str">
            <v>2B 3A   3D  4</v>
          </cell>
          <cell r="D258" t="str">
            <v>LOGAN R AB TEMPLE FORK</v>
          </cell>
          <cell r="E258">
            <v>16010203</v>
          </cell>
          <cell r="F258" t="str">
            <v>Cache</v>
          </cell>
          <cell r="G258" t="str">
            <v>Bear River</v>
          </cell>
          <cell r="H258" t="str">
            <v>Bear River</v>
          </cell>
          <cell r="I258">
            <v>450809</v>
          </cell>
          <cell r="J258">
            <v>4631650</v>
          </cell>
          <cell r="K258">
            <v>-111.592440559</v>
          </cell>
          <cell r="L258">
            <v>41.835212931999997</v>
          </cell>
          <cell r="M258" t="str">
            <v>Logan River-2</v>
          </cell>
          <cell r="N258" t="str">
            <v>UT16010203-006_00</v>
          </cell>
          <cell r="O258" t="str">
            <v>UT</v>
          </cell>
          <cell r="Q258">
            <v>0</v>
          </cell>
          <cell r="R258" t="str">
            <v xml:space="preserve"> </v>
          </cell>
          <cell r="S258" t="str">
            <v>USFS</v>
          </cell>
          <cell r="T258" t="str">
            <v>Category1</v>
          </cell>
          <cell r="U258" t="str">
            <v>4905290 LOGAN R AB TEMPLE FORK</v>
          </cell>
          <cell r="V258">
            <v>4905290</v>
          </cell>
          <cell r="W258" t="str">
            <v>Logan River-2</v>
          </cell>
          <cell r="X258" t="str">
            <v>UT16010203-006_00</v>
          </cell>
          <cell r="Y258" t="str">
            <v>River/Stream</v>
          </cell>
          <cell r="Z258" t="str">
            <v>4905290 LOGAN R AB TEMPLE FORK</v>
          </cell>
          <cell r="AA258" t="str">
            <v>River/Stream</v>
          </cell>
        </row>
        <row r="259">
          <cell r="A259">
            <v>4905300</v>
          </cell>
          <cell r="B259" t="str">
            <v>River/Stream</v>
          </cell>
          <cell r="C259" t="str">
            <v>2B 3A   3D  4</v>
          </cell>
          <cell r="D259" t="str">
            <v>LOGAN R AT RED BANKS CAMPGROUND</v>
          </cell>
          <cell r="E259">
            <v>16010203</v>
          </cell>
          <cell r="F259" t="str">
            <v>Cache</v>
          </cell>
          <cell r="G259" t="str">
            <v>Bear River</v>
          </cell>
          <cell r="H259" t="str">
            <v>Bear River</v>
          </cell>
          <cell r="I259">
            <v>452935</v>
          </cell>
          <cell r="J259">
            <v>4642646</v>
          </cell>
          <cell r="K259">
            <v>-111.567712997</v>
          </cell>
          <cell r="L259">
            <v>41.934376587000003</v>
          </cell>
          <cell r="M259" t="str">
            <v>Logan River-2</v>
          </cell>
          <cell r="N259" t="str">
            <v>UT16010203-006_00</v>
          </cell>
          <cell r="O259" t="str">
            <v>UT</v>
          </cell>
          <cell r="Q259">
            <v>0</v>
          </cell>
          <cell r="R259" t="str">
            <v xml:space="preserve"> </v>
          </cell>
          <cell r="S259" t="str">
            <v>USFS</v>
          </cell>
          <cell r="T259" t="str">
            <v>Category1</v>
          </cell>
          <cell r="U259" t="str">
            <v>4905300 LOGAN R AT RED BANKS CAMPGROUND</v>
          </cell>
          <cell r="V259">
            <v>4905300</v>
          </cell>
          <cell r="W259" t="str">
            <v>Logan River-2</v>
          </cell>
          <cell r="X259" t="str">
            <v>UT16010203-006_00</v>
          </cell>
          <cell r="Y259" t="str">
            <v>River/Stream</v>
          </cell>
          <cell r="Z259" t="str">
            <v>4905300 LOGAN R AT RED BANKS CAMPGROUND</v>
          </cell>
          <cell r="AA259" t="str">
            <v>River/Stream</v>
          </cell>
        </row>
        <row r="260">
          <cell r="A260">
            <v>4905301</v>
          </cell>
          <cell r="B260" t="str">
            <v>River/Stream</v>
          </cell>
          <cell r="C260" t="str">
            <v>2B 3A   3D  4</v>
          </cell>
          <cell r="D260" t="str">
            <v>Mottled Ck bl cnfl/ Bonneville R Duplicate of 4905200</v>
          </cell>
          <cell r="E260">
            <v>16010203</v>
          </cell>
          <cell r="F260" t="str">
            <v>Cache</v>
          </cell>
          <cell r="G260" t="str">
            <v>Bear River</v>
          </cell>
          <cell r="H260" t="str">
            <v>Bear River</v>
          </cell>
          <cell r="I260">
            <v>434778</v>
          </cell>
          <cell r="J260">
            <v>4621569</v>
          </cell>
          <cell r="K260">
            <v>-111.784389824</v>
          </cell>
          <cell r="L260">
            <v>41.743263872</v>
          </cell>
          <cell r="M260" t="str">
            <v>Logan River-1</v>
          </cell>
          <cell r="N260" t="str">
            <v>UT16010203-005_00</v>
          </cell>
          <cell r="O260" t="str">
            <v>UT</v>
          </cell>
          <cell r="Q260">
            <v>0</v>
          </cell>
          <cell r="R260" t="str">
            <v xml:space="preserve"> </v>
          </cell>
          <cell r="S260" t="str">
            <v>USFS</v>
          </cell>
          <cell r="T260" t="str">
            <v>Category1</v>
          </cell>
          <cell r="U260" t="str">
            <v>4905301 Mottled Ck bl cnfl/ Bonneville R Duplicate of 4905200</v>
          </cell>
          <cell r="V260">
            <v>4905301</v>
          </cell>
          <cell r="W260" t="str">
            <v>Logan River-1</v>
          </cell>
          <cell r="X260" t="str">
            <v>UT16010203-005_00</v>
          </cell>
          <cell r="Y260" t="str">
            <v>River/Stream</v>
          </cell>
          <cell r="Z260" t="str">
            <v>4905301 Mottled Ck bl cnfl/ Bonneville R Duplicate of 4905200</v>
          </cell>
          <cell r="AA260" t="str">
            <v>River/Stream</v>
          </cell>
        </row>
        <row r="261">
          <cell r="A261">
            <v>4905302</v>
          </cell>
          <cell r="B261" t="str">
            <v>River/Stream</v>
          </cell>
          <cell r="C261" t="str">
            <v>2B 3A   3D  4</v>
          </cell>
          <cell r="D261" t="str">
            <v>WHITE PINE CREEK (EMAP)</v>
          </cell>
          <cell r="E261">
            <v>16010203</v>
          </cell>
          <cell r="F261" t="str">
            <v>Cache</v>
          </cell>
          <cell r="G261" t="str">
            <v>Bear River</v>
          </cell>
          <cell r="H261" t="str">
            <v>Bear River</v>
          </cell>
          <cell r="I261">
            <v>451751</v>
          </cell>
          <cell r="J261">
            <v>4640639</v>
          </cell>
          <cell r="K261">
            <v>-111.581829821</v>
          </cell>
          <cell r="L261">
            <v>41.916229403000003</v>
          </cell>
          <cell r="M261" t="str">
            <v>Logan River-2</v>
          </cell>
          <cell r="N261" t="str">
            <v>UT16010203-006_00</v>
          </cell>
          <cell r="O261" t="str">
            <v>UT</v>
          </cell>
          <cell r="Q261">
            <v>0</v>
          </cell>
          <cell r="R261" t="str">
            <v xml:space="preserve"> </v>
          </cell>
          <cell r="S261" t="str">
            <v>USFS</v>
          </cell>
          <cell r="T261" t="str">
            <v>Category1</v>
          </cell>
          <cell r="U261" t="str">
            <v>4905302 WHITE PINE CREEK (EMAP)</v>
          </cell>
          <cell r="V261">
            <v>4905302</v>
          </cell>
          <cell r="W261" t="str">
            <v>Logan River-2</v>
          </cell>
          <cell r="X261" t="str">
            <v>UT16010203-006_00</v>
          </cell>
          <cell r="Y261" t="str">
            <v>River/Stream</v>
          </cell>
          <cell r="Z261" t="str">
            <v>4905302 WHITE PINE CREEK (EMAP)</v>
          </cell>
          <cell r="AA261" t="str">
            <v>River/Stream</v>
          </cell>
        </row>
        <row r="262">
          <cell r="A262">
            <v>4905310</v>
          </cell>
          <cell r="B262" t="str">
            <v>River/Stream</v>
          </cell>
          <cell r="C262" t="str">
            <v>2B 3A   3D  4</v>
          </cell>
          <cell r="D262" t="str">
            <v>LOGAN R AB BEAVER CK</v>
          </cell>
          <cell r="E262">
            <v>16010203</v>
          </cell>
          <cell r="F262" t="str">
            <v>Cache</v>
          </cell>
          <cell r="G262" t="str">
            <v>Bear River</v>
          </cell>
          <cell r="H262" t="str">
            <v>Bear River</v>
          </cell>
          <cell r="I262">
            <v>453049</v>
          </cell>
          <cell r="J262">
            <v>4642522</v>
          </cell>
          <cell r="K262">
            <v>-111.566328078</v>
          </cell>
          <cell r="L262">
            <v>41.933266592000003</v>
          </cell>
          <cell r="M262" t="str">
            <v>Logan River-2</v>
          </cell>
          <cell r="N262" t="str">
            <v>UT16010203-006_00</v>
          </cell>
          <cell r="O262" t="str">
            <v>UT</v>
          </cell>
          <cell r="Q262">
            <v>0</v>
          </cell>
          <cell r="R262" t="str">
            <v xml:space="preserve"> </v>
          </cell>
          <cell r="S262" t="str">
            <v>SITLA</v>
          </cell>
          <cell r="T262" t="str">
            <v>Category1</v>
          </cell>
          <cell r="U262" t="str">
            <v>4905310 LOGAN R AB BEAVER CK</v>
          </cell>
          <cell r="V262">
            <v>4905310</v>
          </cell>
          <cell r="W262" t="str">
            <v>Logan River-2</v>
          </cell>
          <cell r="X262" t="str">
            <v>UT16010203-006_00</v>
          </cell>
          <cell r="Y262" t="str">
            <v>River/Stream</v>
          </cell>
          <cell r="Z262" t="str">
            <v>4905310 LOGAN R AB BEAVER CK</v>
          </cell>
          <cell r="AA262" t="str">
            <v>River/Stream</v>
          </cell>
        </row>
        <row r="263">
          <cell r="A263">
            <v>4905345</v>
          </cell>
          <cell r="B263" t="str">
            <v>River/Stream</v>
          </cell>
          <cell r="C263" t="str">
            <v>2B 3A   3D  4</v>
          </cell>
          <cell r="D263" t="str">
            <v>Spring Ck in Providence Canyon above Forest boundary</v>
          </cell>
          <cell r="E263">
            <v>16010203</v>
          </cell>
          <cell r="F263" t="str">
            <v>Cache</v>
          </cell>
          <cell r="G263" t="str">
            <v>Bear River</v>
          </cell>
          <cell r="H263" t="str">
            <v>Bear River</v>
          </cell>
          <cell r="I263">
            <v>435581</v>
          </cell>
          <cell r="J263">
            <v>4615632</v>
          </cell>
          <cell r="K263">
            <v>-111.774089</v>
          </cell>
          <cell r="L263">
            <v>41.689861000000001</v>
          </cell>
          <cell r="M263" t="str">
            <v>Logan River-1</v>
          </cell>
          <cell r="N263" t="str">
            <v>UT16010203-005_00</v>
          </cell>
          <cell r="O263" t="str">
            <v>UT</v>
          </cell>
          <cell r="Q263">
            <v>0</v>
          </cell>
          <cell r="R263" t="str">
            <v xml:space="preserve"> </v>
          </cell>
          <cell r="S263" t="str">
            <v>USFS</v>
          </cell>
          <cell r="T263" t="str">
            <v>Category1</v>
          </cell>
          <cell r="U263" t="str">
            <v>4905345 Spring Ck in Providence Canyon above Forest boundary</v>
          </cell>
          <cell r="V263">
            <v>4905345</v>
          </cell>
          <cell r="W263" t="str">
            <v>Logan River-1</v>
          </cell>
          <cell r="X263" t="str">
            <v>UT16010203-005_00</v>
          </cell>
          <cell r="Y263" t="str">
            <v>River/Stream</v>
          </cell>
          <cell r="Z263" t="str">
            <v>4905345 Spring Ck in Providence Canyon above Forest boundary</v>
          </cell>
          <cell r="AA263" t="str">
            <v>River/Stream</v>
          </cell>
        </row>
        <row r="264">
          <cell r="A264">
            <v>4905348</v>
          </cell>
          <cell r="B264" t="str">
            <v>River/Stream</v>
          </cell>
          <cell r="C264" t="str">
            <v>2B 3A   3D  4</v>
          </cell>
          <cell r="D264" t="str">
            <v>QA/QC Duplicate of Spring Ck in Providence Canyon AB Forest boundry</v>
          </cell>
          <cell r="E264">
            <v>16010203</v>
          </cell>
          <cell r="F264" t="str">
            <v>Cache</v>
          </cell>
          <cell r="G264" t="str">
            <v>Bear River</v>
          </cell>
          <cell r="H264" t="str">
            <v>Bear River</v>
          </cell>
          <cell r="I264">
            <v>435581</v>
          </cell>
          <cell r="J264">
            <v>4615632</v>
          </cell>
          <cell r="K264">
            <v>-111.774089</v>
          </cell>
          <cell r="L264">
            <v>41.689861000000001</v>
          </cell>
          <cell r="M264" t="str">
            <v>Logan River-1</v>
          </cell>
          <cell r="N264" t="str">
            <v>UT16010203-005_00</v>
          </cell>
          <cell r="O264" t="str">
            <v>UT</v>
          </cell>
          <cell r="Q264">
            <v>0</v>
          </cell>
          <cell r="R264" t="str">
            <v xml:space="preserve"> </v>
          </cell>
          <cell r="S264" t="str">
            <v>USFS</v>
          </cell>
          <cell r="T264" t="str">
            <v>Category1</v>
          </cell>
          <cell r="U264" t="str">
            <v>4905348 QA/QC Duplicate of Spring Ck in Providence Canyon AB Forest boundry</v>
          </cell>
          <cell r="V264">
            <v>4905348</v>
          </cell>
          <cell r="W264" t="str">
            <v>Logan River-1</v>
          </cell>
          <cell r="X264" t="str">
            <v>UT16010203-005_00</v>
          </cell>
          <cell r="Y264" t="str">
            <v>River/Stream</v>
          </cell>
          <cell r="Z264" t="str">
            <v>4905348 QA/QC Duplicate of Spring Ck in Providence Canyon AB Forest boundry</v>
          </cell>
          <cell r="AA264" t="str">
            <v>River/Stream</v>
          </cell>
        </row>
        <row r="265">
          <cell r="A265">
            <v>4905350</v>
          </cell>
          <cell r="B265" t="str">
            <v>Facility Other</v>
          </cell>
          <cell r="C265" t="str">
            <v xml:space="preserve"> </v>
          </cell>
          <cell r="D265" t="str">
            <v>SILICON PLASTICS 001</v>
          </cell>
          <cell r="E265">
            <v>16010203</v>
          </cell>
          <cell r="F265" t="str">
            <v>Cache</v>
          </cell>
          <cell r="G265" t="str">
            <v>Bear River</v>
          </cell>
          <cell r="H265" t="str">
            <v>Bear River</v>
          </cell>
          <cell r="I265">
            <v>430895</v>
          </cell>
          <cell r="J265">
            <v>4614142</v>
          </cell>
          <cell r="K265">
            <v>-111.830222857</v>
          </cell>
          <cell r="L265">
            <v>41.676046736000004</v>
          </cell>
          <cell r="M265" t="str">
            <v xml:space="preserve"> </v>
          </cell>
          <cell r="N265" t="str">
            <v xml:space="preserve"> </v>
          </cell>
          <cell r="O265" t="str">
            <v>UT</v>
          </cell>
          <cell r="Q265">
            <v>0</v>
          </cell>
          <cell r="R265" t="str">
            <v xml:space="preserve"> </v>
          </cell>
          <cell r="S265" t="str">
            <v>Private</v>
          </cell>
          <cell r="T265" t="str">
            <v xml:space="preserve"> </v>
          </cell>
          <cell r="U265" t="str">
            <v>4905350 SILICON PLASTICS 001</v>
          </cell>
          <cell r="V265">
            <v>4905350</v>
          </cell>
          <cell r="W265" t="str">
            <v xml:space="preserve"> </v>
          </cell>
          <cell r="X265" t="str">
            <v xml:space="preserve"> </v>
          </cell>
          <cell r="Y265" t="str">
            <v>Facility Other</v>
          </cell>
          <cell r="Z265" t="str">
            <v>4905350 SILICON PLASTICS 001</v>
          </cell>
          <cell r="AA265" t="str">
            <v>Facility Other</v>
          </cell>
        </row>
        <row r="266">
          <cell r="A266">
            <v>4905360</v>
          </cell>
          <cell r="B266" t="str">
            <v>Facility Other</v>
          </cell>
          <cell r="C266" t="str">
            <v xml:space="preserve"> </v>
          </cell>
          <cell r="D266" t="str">
            <v>WESLO/PROFORM 001</v>
          </cell>
          <cell r="E266">
            <v>16010203</v>
          </cell>
          <cell r="F266" t="str">
            <v>Cache</v>
          </cell>
          <cell r="G266" t="str">
            <v>Bear River</v>
          </cell>
          <cell r="H266" t="str">
            <v>Bear River</v>
          </cell>
          <cell r="I266">
            <v>430936</v>
          </cell>
          <cell r="J266">
            <v>4615992</v>
          </cell>
          <cell r="K266">
            <v>-111.829944432</v>
          </cell>
          <cell r="L266">
            <v>41.692711795999998</v>
          </cell>
          <cell r="M266" t="str">
            <v xml:space="preserve"> </v>
          </cell>
          <cell r="N266" t="str">
            <v xml:space="preserve"> </v>
          </cell>
          <cell r="O266" t="str">
            <v>UT</v>
          </cell>
          <cell r="Q266">
            <v>0</v>
          </cell>
          <cell r="R266" t="str">
            <v xml:space="preserve"> </v>
          </cell>
          <cell r="S266" t="str">
            <v>Private</v>
          </cell>
          <cell r="T266" t="str">
            <v xml:space="preserve"> </v>
          </cell>
          <cell r="U266" t="str">
            <v>4905360 WESLO/PROFORM 001</v>
          </cell>
          <cell r="V266">
            <v>4905360</v>
          </cell>
          <cell r="W266" t="str">
            <v xml:space="preserve"> </v>
          </cell>
          <cell r="X266" t="str">
            <v xml:space="preserve"> </v>
          </cell>
          <cell r="Y266" t="str">
            <v>Facility Other</v>
          </cell>
          <cell r="Z266" t="str">
            <v>4905360 WESLO/PROFORM 001</v>
          </cell>
          <cell r="AA266" t="str">
            <v>Facility Other</v>
          </cell>
        </row>
        <row r="267">
          <cell r="A267">
            <v>4905380</v>
          </cell>
          <cell r="B267" t="str">
            <v>River/Stream</v>
          </cell>
          <cell r="C267" t="str">
            <v>2B 3A   3D  4</v>
          </cell>
          <cell r="D267" t="str">
            <v>BEAVER CK AB LOGAN R</v>
          </cell>
          <cell r="E267">
            <v>16010203</v>
          </cell>
          <cell r="F267" t="str">
            <v>Cache</v>
          </cell>
          <cell r="G267" t="str">
            <v>Bear River</v>
          </cell>
          <cell r="H267" t="str">
            <v>Bear River</v>
          </cell>
          <cell r="I267">
            <v>453812</v>
          </cell>
          <cell r="J267">
            <v>4642979</v>
          </cell>
          <cell r="K267">
            <v>-111.557160935</v>
          </cell>
          <cell r="L267">
            <v>41.937427513999999</v>
          </cell>
          <cell r="M267" t="str">
            <v>Logan River-2</v>
          </cell>
          <cell r="N267" t="str">
            <v>UT16010203-006_00</v>
          </cell>
          <cell r="O267" t="str">
            <v>UT</v>
          </cell>
          <cell r="Q267">
            <v>0</v>
          </cell>
          <cell r="R267" t="str">
            <v xml:space="preserve"> </v>
          </cell>
          <cell r="S267" t="str">
            <v>USFS</v>
          </cell>
          <cell r="T267" t="str">
            <v>Category1</v>
          </cell>
          <cell r="U267" t="str">
            <v>4905380 BEAVER CK AB LOGAN R</v>
          </cell>
          <cell r="V267">
            <v>4905380</v>
          </cell>
          <cell r="W267" t="str">
            <v>Logan River-2</v>
          </cell>
          <cell r="X267" t="str">
            <v>UT16010203-006_00</v>
          </cell>
          <cell r="Y267" t="str">
            <v>River/Stream</v>
          </cell>
          <cell r="Z267" t="str">
            <v>4905380 BEAVER CK AB LOGAN R</v>
          </cell>
          <cell r="AA267" t="str">
            <v>River/Stream</v>
          </cell>
        </row>
        <row r="268">
          <cell r="A268">
            <v>4905390</v>
          </cell>
          <cell r="B268" t="str">
            <v>River/Stream</v>
          </cell>
          <cell r="C268" t="str">
            <v>2B 3A   3D  4</v>
          </cell>
          <cell r="D268" t="str">
            <v>BEAVER CK @ UT-243 XING</v>
          </cell>
          <cell r="E268">
            <v>16010203</v>
          </cell>
          <cell r="F268" t="str">
            <v>Cache</v>
          </cell>
          <cell r="G268" t="str">
            <v>Bear River</v>
          </cell>
          <cell r="H268" t="str">
            <v>Bear River</v>
          </cell>
          <cell r="I268">
            <v>455931</v>
          </cell>
          <cell r="J268">
            <v>4646636</v>
          </cell>
          <cell r="K268">
            <v>-111.531874519</v>
          </cell>
          <cell r="L268">
            <v>41.970484929000001</v>
          </cell>
          <cell r="M268" t="str">
            <v>Logan River-2</v>
          </cell>
          <cell r="N268" t="str">
            <v>UT16010203-006_00</v>
          </cell>
          <cell r="O268" t="str">
            <v>UT</v>
          </cell>
          <cell r="Q268">
            <v>0</v>
          </cell>
          <cell r="R268" t="str">
            <v xml:space="preserve"> </v>
          </cell>
          <cell r="S268" t="str">
            <v>SITLA</v>
          </cell>
          <cell r="T268" t="str">
            <v>Category1</v>
          </cell>
          <cell r="U268" t="str">
            <v>4905390 BEAVER CK @ UT-243 XING</v>
          </cell>
          <cell r="V268">
            <v>4905390</v>
          </cell>
          <cell r="W268" t="str">
            <v>Logan River-2</v>
          </cell>
          <cell r="X268" t="str">
            <v>UT16010203-006_00</v>
          </cell>
          <cell r="Y268" t="str">
            <v>River/Stream</v>
          </cell>
          <cell r="Z268" t="str">
            <v>4905390 BEAVER CK @ UT-243 XING</v>
          </cell>
          <cell r="AA268" t="str">
            <v>River/Stream</v>
          </cell>
        </row>
        <row r="269">
          <cell r="A269">
            <v>4905400</v>
          </cell>
          <cell r="B269" t="str">
            <v>River/Stream</v>
          </cell>
          <cell r="C269" t="str">
            <v>2B 3A     4</v>
          </cell>
          <cell r="D269" t="str">
            <v>BLACKSMITH FK R AB CNFL / LOGAN R AT US89 XING</v>
          </cell>
          <cell r="E269">
            <v>16010203</v>
          </cell>
          <cell r="F269" t="str">
            <v>Cache</v>
          </cell>
          <cell r="G269" t="str">
            <v>Bear River</v>
          </cell>
          <cell r="H269" t="str">
            <v>Bear River</v>
          </cell>
          <cell r="I269">
            <v>429123</v>
          </cell>
          <cell r="J269">
            <v>4617305</v>
          </cell>
          <cell r="K269">
            <v>-111.851885076</v>
          </cell>
          <cell r="L269">
            <v>41.704377471000001</v>
          </cell>
          <cell r="M269" t="str">
            <v>Blacksmiths Fork-1</v>
          </cell>
          <cell r="N269" t="str">
            <v>UT16010203-020_00</v>
          </cell>
          <cell r="O269" t="str">
            <v>UT</v>
          </cell>
          <cell r="Q269">
            <v>0</v>
          </cell>
          <cell r="R269" t="str">
            <v xml:space="preserve"> </v>
          </cell>
          <cell r="S269" t="str">
            <v>Private</v>
          </cell>
          <cell r="T269" t="str">
            <v xml:space="preserve"> </v>
          </cell>
          <cell r="U269" t="str">
            <v>4905400 BLACKSMITH FK R AB CNFL / LOGAN R AT US89 XING</v>
          </cell>
          <cell r="V269">
            <v>4905400</v>
          </cell>
          <cell r="W269" t="str">
            <v>Blacksmiths Fork-1</v>
          </cell>
          <cell r="X269" t="str">
            <v>UT16010203-020_00</v>
          </cell>
          <cell r="Y269" t="str">
            <v>River/Stream</v>
          </cell>
          <cell r="Z269" t="str">
            <v>4905400 BLACKSMITH FK R AB CNFL / LOGAN R AT US89 XING</v>
          </cell>
          <cell r="AA269" t="str">
            <v>River/Stream</v>
          </cell>
        </row>
        <row r="270">
          <cell r="A270">
            <v>4905410</v>
          </cell>
          <cell r="B270" t="str">
            <v>Facility Other</v>
          </cell>
          <cell r="C270" t="str">
            <v xml:space="preserve"> </v>
          </cell>
          <cell r="D270" t="str">
            <v>WHITE'S BALLARD SPRING FH OUTFALL</v>
          </cell>
          <cell r="E270">
            <v>16010203</v>
          </cell>
          <cell r="F270" t="str">
            <v>Cache</v>
          </cell>
          <cell r="G270" t="str">
            <v>Bear River</v>
          </cell>
          <cell r="H270" t="str">
            <v>Bear River</v>
          </cell>
          <cell r="I270">
            <v>430527</v>
          </cell>
          <cell r="J270">
            <v>4616705</v>
          </cell>
          <cell r="K270">
            <v>-111.834941949</v>
          </cell>
          <cell r="L270">
            <v>41.699097610999999</v>
          </cell>
          <cell r="M270" t="str">
            <v xml:space="preserve"> </v>
          </cell>
          <cell r="N270" t="str">
            <v xml:space="preserve"> </v>
          </cell>
          <cell r="O270" t="str">
            <v>UT</v>
          </cell>
          <cell r="Q270">
            <v>0</v>
          </cell>
          <cell r="R270" t="str">
            <v xml:space="preserve"> </v>
          </cell>
          <cell r="S270" t="str">
            <v>Private</v>
          </cell>
          <cell r="T270" t="str">
            <v xml:space="preserve"> </v>
          </cell>
          <cell r="U270" t="str">
            <v>4905410 WHITE'S BALLARD SPRING FH OUTFALL</v>
          </cell>
          <cell r="V270">
            <v>4905410</v>
          </cell>
          <cell r="W270" t="str">
            <v xml:space="preserve"> </v>
          </cell>
          <cell r="X270" t="str">
            <v xml:space="preserve"> </v>
          </cell>
          <cell r="Y270" t="str">
            <v>Facility Other</v>
          </cell>
          <cell r="Z270" t="str">
            <v>4905410 WHITE'S BALLARD SPRING FH OUTFALL</v>
          </cell>
          <cell r="AA270" t="str">
            <v>Facility Other</v>
          </cell>
        </row>
        <row r="271">
          <cell r="A271">
            <v>4905420</v>
          </cell>
          <cell r="B271" t="str">
            <v>River/Stream</v>
          </cell>
          <cell r="C271" t="str">
            <v>2B 3A     4</v>
          </cell>
          <cell r="D271" t="str">
            <v>Curtis Ck ab cnfl/ Blacksmith Fk River</v>
          </cell>
          <cell r="E271">
            <v>16010203</v>
          </cell>
          <cell r="F271" t="str">
            <v>Cache</v>
          </cell>
          <cell r="G271" t="str">
            <v>Bear River</v>
          </cell>
          <cell r="H271" t="str">
            <v>Bear River</v>
          </cell>
          <cell r="I271">
            <v>452616</v>
          </cell>
          <cell r="J271">
            <v>4605515</v>
          </cell>
          <cell r="K271">
            <v>-111.568600041</v>
          </cell>
          <cell r="L271">
            <v>41.599933900000003</v>
          </cell>
          <cell r="M271" t="str">
            <v>Black Smiths Fork-2</v>
          </cell>
          <cell r="N271" t="str">
            <v>UT16010203-018_00</v>
          </cell>
          <cell r="O271" t="str">
            <v>UT</v>
          </cell>
          <cell r="Q271">
            <v>0</v>
          </cell>
          <cell r="R271" t="str">
            <v xml:space="preserve"> </v>
          </cell>
          <cell r="S271" t="str">
            <v>UDWR</v>
          </cell>
          <cell r="T271" t="str">
            <v>Category1</v>
          </cell>
          <cell r="U271" t="str">
            <v>4905420 Curtis Ck ab cnfl/ Blacksmith Fk River</v>
          </cell>
          <cell r="V271">
            <v>4905420</v>
          </cell>
          <cell r="W271" t="str">
            <v>Black Smiths Fork-2</v>
          </cell>
          <cell r="X271" t="str">
            <v>UT16010203-018_00</v>
          </cell>
          <cell r="Y271" t="str">
            <v>River/Stream</v>
          </cell>
          <cell r="Z271" t="str">
            <v>4905420 Curtis Ck ab cnfl/ Blacksmith Fk River</v>
          </cell>
          <cell r="AA271" t="str">
            <v>River/Stream</v>
          </cell>
        </row>
        <row r="272">
          <cell r="A272">
            <v>4905430</v>
          </cell>
          <cell r="B272" t="str">
            <v>River/Stream</v>
          </cell>
          <cell r="C272" t="str">
            <v>2B 3A     4</v>
          </cell>
          <cell r="D272" t="str">
            <v>Curtis Ck ab Hardware Ranch Barnyard</v>
          </cell>
          <cell r="E272">
            <v>16010203</v>
          </cell>
          <cell r="F272" t="str">
            <v>Cache</v>
          </cell>
          <cell r="G272" t="str">
            <v>Bear River</v>
          </cell>
          <cell r="H272" t="str">
            <v>Bear River</v>
          </cell>
          <cell r="I272">
            <v>453020</v>
          </cell>
          <cell r="J272">
            <v>4605874</v>
          </cell>
          <cell r="K272">
            <v>-111.563780479</v>
          </cell>
          <cell r="L272">
            <v>41.603191234999997</v>
          </cell>
          <cell r="M272" t="str">
            <v>Black Smiths Fork-2</v>
          </cell>
          <cell r="N272" t="str">
            <v>UT16010203-018_00</v>
          </cell>
          <cell r="O272" t="str">
            <v>UT</v>
          </cell>
          <cell r="Q272">
            <v>0</v>
          </cell>
          <cell r="R272" t="str">
            <v xml:space="preserve"> </v>
          </cell>
          <cell r="S272" t="str">
            <v>UDWR</v>
          </cell>
          <cell r="T272" t="str">
            <v>Category1</v>
          </cell>
          <cell r="U272" t="str">
            <v>4905430 Curtis Ck ab Hardware Ranch Barnyard</v>
          </cell>
          <cell r="V272">
            <v>4905430</v>
          </cell>
          <cell r="W272" t="str">
            <v>Black Smiths Fork-2</v>
          </cell>
          <cell r="X272" t="str">
            <v>UT16010203-018_00</v>
          </cell>
          <cell r="Y272" t="str">
            <v>River/Stream</v>
          </cell>
          <cell r="Z272" t="str">
            <v>4905430 Curtis Ck ab Hardware Ranch Barnyard</v>
          </cell>
          <cell r="AA272" t="str">
            <v>River/Stream</v>
          </cell>
        </row>
        <row r="273">
          <cell r="A273">
            <v>4905440</v>
          </cell>
          <cell r="B273" t="str">
            <v>River/Stream</v>
          </cell>
          <cell r="C273" t="str">
            <v>2B 3A     4</v>
          </cell>
          <cell r="D273" t="str">
            <v>BLACKSMITH FK R AT MOUTH OF CANYON AT U101 XING</v>
          </cell>
          <cell r="E273">
            <v>16010203</v>
          </cell>
          <cell r="F273" t="str">
            <v>Cache</v>
          </cell>
          <cell r="G273" t="str">
            <v>Bear River</v>
          </cell>
          <cell r="H273" t="str">
            <v>Bear River</v>
          </cell>
          <cell r="I273">
            <v>433295</v>
          </cell>
          <cell r="J273">
            <v>4608629</v>
          </cell>
          <cell r="K273">
            <v>-111.80077699100001</v>
          </cell>
          <cell r="L273">
            <v>41.626599470000002</v>
          </cell>
          <cell r="M273" t="str">
            <v>Blacksmiths Fork-1</v>
          </cell>
          <cell r="N273" t="str">
            <v>UT16010203-020_00</v>
          </cell>
          <cell r="O273" t="str">
            <v>UT</v>
          </cell>
          <cell r="Q273">
            <v>0</v>
          </cell>
          <cell r="R273" t="str">
            <v xml:space="preserve"> </v>
          </cell>
          <cell r="S273" t="str">
            <v>Private</v>
          </cell>
          <cell r="T273" t="str">
            <v xml:space="preserve"> </v>
          </cell>
          <cell r="U273" t="str">
            <v>4905440 BLACKSMITH FK R AT MOUTH OF CANYON AT U101 XING</v>
          </cell>
          <cell r="V273">
            <v>4905440</v>
          </cell>
          <cell r="W273" t="str">
            <v>Blacksmiths Fork-1</v>
          </cell>
          <cell r="X273" t="str">
            <v>UT16010203-020_00</v>
          </cell>
          <cell r="Y273" t="str">
            <v>River/Stream</v>
          </cell>
          <cell r="Z273" t="str">
            <v>4905440 BLACKSMITH FK R AT MOUTH OF CANYON AT U101 XING</v>
          </cell>
          <cell r="AA273" t="str">
            <v>River/Stream</v>
          </cell>
        </row>
        <row r="274">
          <cell r="A274">
            <v>4905442</v>
          </cell>
          <cell r="B274" t="str">
            <v>River/Stream</v>
          </cell>
          <cell r="C274" t="str">
            <v>2B 3A     4</v>
          </cell>
          <cell r="D274" t="str">
            <v>Blacksmith Fork at Mouth of Canyon</v>
          </cell>
          <cell r="E274">
            <v>16010203</v>
          </cell>
          <cell r="F274" t="str">
            <v>Cache</v>
          </cell>
          <cell r="G274" t="str">
            <v>Bear River</v>
          </cell>
          <cell r="H274" t="str">
            <v>Bear River</v>
          </cell>
          <cell r="I274">
            <v>433850</v>
          </cell>
          <cell r="J274">
            <v>4608457</v>
          </cell>
          <cell r="K274">
            <v>-111.794095963</v>
          </cell>
          <cell r="L274">
            <v>41.625096587999998</v>
          </cell>
          <cell r="M274" t="str">
            <v>Blacksmiths Fork-1</v>
          </cell>
          <cell r="N274" t="str">
            <v>UT16010203-020_00</v>
          </cell>
          <cell r="O274" t="str">
            <v>UT</v>
          </cell>
          <cell r="Q274">
            <v>0</v>
          </cell>
          <cell r="R274" t="str">
            <v xml:space="preserve"> </v>
          </cell>
          <cell r="S274" t="str">
            <v>Private</v>
          </cell>
          <cell r="T274" t="str">
            <v>Category1</v>
          </cell>
          <cell r="U274" t="str">
            <v>4905442 Blacksmith Fork at Mouth of Canyon</v>
          </cell>
          <cell r="V274">
            <v>4905442</v>
          </cell>
          <cell r="W274" t="str">
            <v>Blacksmiths Fork-1</v>
          </cell>
          <cell r="X274" t="str">
            <v>UT16010203-020_00</v>
          </cell>
          <cell r="Y274" t="str">
            <v>River/Stream</v>
          </cell>
          <cell r="Z274" t="str">
            <v>4905442 Blacksmith Fork at Mouth of Canyon</v>
          </cell>
          <cell r="AA274" t="str">
            <v>River/Stream</v>
          </cell>
        </row>
        <row r="275">
          <cell r="A275">
            <v>4905450</v>
          </cell>
          <cell r="B275" t="str">
            <v>River/Stream</v>
          </cell>
          <cell r="C275" t="str">
            <v>2B 3A     4</v>
          </cell>
          <cell r="D275" t="str">
            <v>LEFT HAND FK BLACKSMITH FK CNYN AB BLACKSMITH FK</v>
          </cell>
          <cell r="E275">
            <v>16010203</v>
          </cell>
          <cell r="F275" t="str">
            <v>Cache</v>
          </cell>
          <cell r="G275" t="str">
            <v>Bear River</v>
          </cell>
          <cell r="H275" t="str">
            <v>Bear River</v>
          </cell>
          <cell r="I275">
            <v>440980</v>
          </cell>
          <cell r="J275">
            <v>4609477</v>
          </cell>
          <cell r="K275">
            <v>-111.708607</v>
          </cell>
          <cell r="L275">
            <v>41.634841000000002</v>
          </cell>
          <cell r="M275" t="str">
            <v>Left Hand Fork Blacksmiths Fork</v>
          </cell>
          <cell r="N275" t="str">
            <v>UT16010203-019_00</v>
          </cell>
          <cell r="O275" t="str">
            <v>UT</v>
          </cell>
          <cell r="Q275">
            <v>0</v>
          </cell>
          <cell r="R275" t="str">
            <v xml:space="preserve"> </v>
          </cell>
          <cell r="S275" t="str">
            <v>Private</v>
          </cell>
          <cell r="T275" t="str">
            <v>Category1</v>
          </cell>
          <cell r="U275" t="str">
            <v>4905450 LEFT HAND FK BLACKSMITH FK CNYN AB BLACKSMITH FK</v>
          </cell>
          <cell r="V275">
            <v>4905450</v>
          </cell>
          <cell r="W275" t="str">
            <v>Left Hand Fork Blacksmiths Fork</v>
          </cell>
          <cell r="X275" t="str">
            <v>UT16010203-019_00</v>
          </cell>
          <cell r="Y275" t="str">
            <v>River/Stream</v>
          </cell>
          <cell r="Z275" t="str">
            <v>4905450 LEFT HAND FK BLACKSMITH FK CNYN AB BLACKSMITH FK</v>
          </cell>
          <cell r="AA275" t="str">
            <v>River/Stream</v>
          </cell>
        </row>
        <row r="276">
          <cell r="A276">
            <v>4905454</v>
          </cell>
          <cell r="B276" t="str">
            <v>River/Stream</v>
          </cell>
          <cell r="C276" t="str">
            <v>2B 3A     4</v>
          </cell>
          <cell r="D276" t="str">
            <v>LH Fk Canyon of Blacksmith Fk near Leatham Hollow</v>
          </cell>
          <cell r="E276">
            <v>16010203</v>
          </cell>
          <cell r="F276" t="str">
            <v>Cache</v>
          </cell>
          <cell r="G276" t="str">
            <v>Bear River</v>
          </cell>
          <cell r="H276" t="str">
            <v>Bear River</v>
          </cell>
          <cell r="I276">
            <v>441084</v>
          </cell>
          <cell r="J276">
            <v>4610073</v>
          </cell>
          <cell r="K276">
            <v>-111.707419</v>
          </cell>
          <cell r="L276">
            <v>41.640219000000002</v>
          </cell>
          <cell r="M276" t="str">
            <v>Left Hand Fork Blacksmiths Fork</v>
          </cell>
          <cell r="N276" t="str">
            <v>UT16010203-019_00</v>
          </cell>
          <cell r="O276" t="str">
            <v>UT</v>
          </cell>
          <cell r="Q276">
            <v>0</v>
          </cell>
          <cell r="R276" t="str">
            <v xml:space="preserve"> </v>
          </cell>
          <cell r="S276" t="str">
            <v>USFS</v>
          </cell>
          <cell r="T276" t="str">
            <v>Category1</v>
          </cell>
          <cell r="U276" t="str">
            <v>4905454 LH Fk Canyon of Blacksmith Fk near Leatham Hollow</v>
          </cell>
          <cell r="V276">
            <v>4905454</v>
          </cell>
          <cell r="W276" t="str">
            <v>Left Hand Fork Blacksmiths Fork</v>
          </cell>
          <cell r="X276" t="str">
            <v>UT16010203-019_00</v>
          </cell>
          <cell r="Y276" t="str">
            <v>River/Stream</v>
          </cell>
          <cell r="Z276" t="str">
            <v>4905454 LH Fk Canyon of Blacksmith Fk near Leatham Hollow</v>
          </cell>
          <cell r="AA276" t="str">
            <v>River/Stream</v>
          </cell>
        </row>
        <row r="277">
          <cell r="A277">
            <v>4905457</v>
          </cell>
          <cell r="B277" t="str">
            <v>River/Stream</v>
          </cell>
          <cell r="C277" t="str">
            <v>2B 3A     4</v>
          </cell>
          <cell r="D277" t="str">
            <v>LH Fk Canyon of Blacksmith Fk AB confl Herd Hollow</v>
          </cell>
          <cell r="E277">
            <v>16010203</v>
          </cell>
          <cell r="F277" t="str">
            <v>Cache</v>
          </cell>
          <cell r="G277" t="str">
            <v>Bear River</v>
          </cell>
          <cell r="H277" t="str">
            <v>Bear River</v>
          </cell>
          <cell r="I277">
            <v>447788</v>
          </cell>
          <cell r="J277">
            <v>4612984</v>
          </cell>
          <cell r="K277">
            <v>-111.62718099999999</v>
          </cell>
          <cell r="L277">
            <v>41.666905999999997</v>
          </cell>
          <cell r="M277" t="str">
            <v>Left Hand Fork Blacksmiths Fork</v>
          </cell>
          <cell r="N277" t="str">
            <v>UT16010203-019_00</v>
          </cell>
          <cell r="O277" t="str">
            <v>UT</v>
          </cell>
          <cell r="Q277">
            <v>0</v>
          </cell>
          <cell r="R277" t="str">
            <v xml:space="preserve"> </v>
          </cell>
          <cell r="S277" t="str">
            <v>USFS</v>
          </cell>
          <cell r="T277" t="str">
            <v>Category1</v>
          </cell>
          <cell r="U277" t="str">
            <v>4905457 LH Fk Canyon of Blacksmith Fk AB confl Herd Hollow</v>
          </cell>
          <cell r="V277">
            <v>4905457</v>
          </cell>
          <cell r="W277" t="str">
            <v>Left Hand Fork Blacksmiths Fork</v>
          </cell>
          <cell r="X277" t="str">
            <v>UT16010203-019_00</v>
          </cell>
          <cell r="Y277" t="str">
            <v>River/Stream</v>
          </cell>
          <cell r="Z277" t="str">
            <v>4905457 LH Fk Canyon of Blacksmith Fk AB confl Herd Hollow</v>
          </cell>
          <cell r="AA277" t="str">
            <v>River/Stream</v>
          </cell>
        </row>
        <row r="278">
          <cell r="A278">
            <v>4905458</v>
          </cell>
          <cell r="B278" t="str">
            <v>River/Stream</v>
          </cell>
          <cell r="C278" t="str">
            <v>2B 3A     4</v>
          </cell>
          <cell r="D278" t="str">
            <v>QA/QC Duplicate of Left Hand Fork above confluence with Herd Hollow</v>
          </cell>
          <cell r="E278">
            <v>16010203</v>
          </cell>
          <cell r="F278" t="str">
            <v>Cache</v>
          </cell>
          <cell r="G278" t="str">
            <v>Bear River</v>
          </cell>
          <cell r="H278" t="str">
            <v>Bear River</v>
          </cell>
          <cell r="I278">
            <v>447788</v>
          </cell>
          <cell r="J278">
            <v>4612984</v>
          </cell>
          <cell r="K278">
            <v>-111.62718099999999</v>
          </cell>
          <cell r="L278">
            <v>41.666905999999997</v>
          </cell>
          <cell r="M278" t="str">
            <v>Left Hand Fork Blacksmiths Fork</v>
          </cell>
          <cell r="N278" t="str">
            <v>UT16010203-019_00</v>
          </cell>
          <cell r="O278" t="str">
            <v>UT</v>
          </cell>
          <cell r="Q278">
            <v>0</v>
          </cell>
          <cell r="R278" t="str">
            <v xml:space="preserve"> </v>
          </cell>
          <cell r="S278" t="str">
            <v>USFS</v>
          </cell>
          <cell r="T278" t="str">
            <v>Category1</v>
          </cell>
          <cell r="U278" t="str">
            <v>4905458 QA/QC Duplicate of Left Hand Fork above confluence with Herd Hollow</v>
          </cell>
          <cell r="V278">
            <v>4905458</v>
          </cell>
          <cell r="W278" t="str">
            <v>Left Hand Fork Blacksmiths Fork</v>
          </cell>
          <cell r="X278" t="str">
            <v>UT16010203-019_00</v>
          </cell>
          <cell r="Y278" t="str">
            <v>River/Stream</v>
          </cell>
          <cell r="Z278" t="str">
            <v>4905458 QA/QC Duplicate of Left Hand Fork above confluence with Herd Hollow</v>
          </cell>
          <cell r="AA278" t="str">
            <v>River/Stream</v>
          </cell>
        </row>
        <row r="279">
          <cell r="A279">
            <v>4905459</v>
          </cell>
          <cell r="B279" t="str">
            <v>River/Stream</v>
          </cell>
          <cell r="C279" t="str">
            <v>2B 3A     4</v>
          </cell>
          <cell r="D279" t="str">
            <v>Left Hand Fork Blacksmith River BL Gray Cliff Spring</v>
          </cell>
          <cell r="E279">
            <v>16010203</v>
          </cell>
          <cell r="F279" t="str">
            <v>Cache</v>
          </cell>
          <cell r="G279" t="str">
            <v>Bear River</v>
          </cell>
          <cell r="H279" t="str">
            <v>Bear River</v>
          </cell>
          <cell r="I279">
            <v>448619</v>
          </cell>
          <cell r="J279">
            <v>4613570</v>
          </cell>
          <cell r="K279">
            <v>-111.61725</v>
          </cell>
          <cell r="L279">
            <v>41.672229999999999</v>
          </cell>
          <cell r="M279" t="str">
            <v>Left Hand Fork Blacksmiths Fork</v>
          </cell>
          <cell r="N279" t="str">
            <v>UT16010203-019_00</v>
          </cell>
          <cell r="O279" t="str">
            <v>UT</v>
          </cell>
          <cell r="Q279">
            <v>0</v>
          </cell>
          <cell r="R279" t="str">
            <v xml:space="preserve"> </v>
          </cell>
          <cell r="S279" t="str">
            <v>USFS</v>
          </cell>
          <cell r="T279" t="str">
            <v>Category1</v>
          </cell>
          <cell r="U279" t="str">
            <v>4905459 Left Hand Fork Blacksmith River BL Gray Cliff Spring</v>
          </cell>
          <cell r="V279">
            <v>4905459</v>
          </cell>
          <cell r="W279" t="str">
            <v>Left Hand Fork Blacksmiths Fork</v>
          </cell>
          <cell r="X279" t="str">
            <v>UT16010203-019_00</v>
          </cell>
          <cell r="Y279" t="str">
            <v>River/Stream</v>
          </cell>
          <cell r="Z279" t="str">
            <v>4905459 Left Hand Fork Blacksmith River BL Gray Cliff Spring</v>
          </cell>
          <cell r="AA279" t="str">
            <v>River/Stream</v>
          </cell>
        </row>
        <row r="280">
          <cell r="A280">
            <v>4905460</v>
          </cell>
          <cell r="B280" t="str">
            <v>River/Stream</v>
          </cell>
          <cell r="C280" t="str">
            <v>2B 3A     4</v>
          </cell>
          <cell r="D280" t="str">
            <v>SHEEP CREEK AB CNFL / BLACKSMITH FORK RIVER</v>
          </cell>
          <cell r="E280">
            <v>16010203</v>
          </cell>
          <cell r="F280" t="str">
            <v>Cache</v>
          </cell>
          <cell r="G280" t="str">
            <v>Bear River</v>
          </cell>
          <cell r="H280" t="str">
            <v>Bear River</v>
          </cell>
          <cell r="I280">
            <v>453502</v>
          </cell>
          <cell r="J280">
            <v>4602210</v>
          </cell>
          <cell r="K280">
            <v>-111.557712454</v>
          </cell>
          <cell r="L280">
            <v>41.570218208</v>
          </cell>
          <cell r="M280" t="str">
            <v>Black Smiths Fork-2</v>
          </cell>
          <cell r="N280" t="str">
            <v>UT16010203-018_00</v>
          </cell>
          <cell r="O280" t="str">
            <v>UT</v>
          </cell>
          <cell r="Q280">
            <v>0</v>
          </cell>
          <cell r="R280" t="str">
            <v xml:space="preserve"> </v>
          </cell>
          <cell r="S280" t="str">
            <v>Private</v>
          </cell>
          <cell r="T280" t="str">
            <v>Category1</v>
          </cell>
          <cell r="U280" t="str">
            <v>4905460 SHEEP CREEK AB CNFL / BLACKSMITH FORK RIVER</v>
          </cell>
          <cell r="V280">
            <v>4905460</v>
          </cell>
          <cell r="W280" t="str">
            <v>Black Smiths Fork-2</v>
          </cell>
          <cell r="X280" t="str">
            <v>UT16010203-018_00</v>
          </cell>
          <cell r="Y280" t="str">
            <v>River/Stream</v>
          </cell>
          <cell r="Z280" t="str">
            <v>4905460 SHEEP CREEK AB CNFL / BLACKSMITH FORK RIVER</v>
          </cell>
          <cell r="AA280" t="str">
            <v>River/Stream</v>
          </cell>
        </row>
        <row r="281">
          <cell r="A281">
            <v>4905470</v>
          </cell>
          <cell r="B281" t="str">
            <v>River/Stream</v>
          </cell>
          <cell r="C281" t="str">
            <v>2B 3A     4</v>
          </cell>
          <cell r="D281" t="str">
            <v>BLACKSMITH FORK RIVER AB CNFL / SHEEP CREEK</v>
          </cell>
          <cell r="E281">
            <v>16010203</v>
          </cell>
          <cell r="F281" t="str">
            <v>Cache</v>
          </cell>
          <cell r="G281" t="str">
            <v>Bear River</v>
          </cell>
          <cell r="H281" t="str">
            <v>Bear River</v>
          </cell>
          <cell r="I281">
            <v>453596</v>
          </cell>
          <cell r="J281">
            <v>4602332</v>
          </cell>
          <cell r="K281">
            <v>-111.556594471</v>
          </cell>
          <cell r="L281">
            <v>41.571322514999999</v>
          </cell>
          <cell r="M281" t="str">
            <v>Black Smiths Fork-2</v>
          </cell>
          <cell r="N281" t="str">
            <v>UT16010203-018_00</v>
          </cell>
          <cell r="O281" t="str">
            <v>UT</v>
          </cell>
          <cell r="Q281">
            <v>0</v>
          </cell>
          <cell r="R281" t="str">
            <v xml:space="preserve"> </v>
          </cell>
          <cell r="S281" t="str">
            <v>Private</v>
          </cell>
          <cell r="T281" t="str">
            <v>Category1</v>
          </cell>
          <cell r="U281" t="str">
            <v>4905470 BLACKSMITH FORK RIVER AB CNFL / SHEEP CREEK</v>
          </cell>
          <cell r="V281">
            <v>4905470</v>
          </cell>
          <cell r="W281" t="str">
            <v>Black Smiths Fork-2</v>
          </cell>
          <cell r="X281" t="str">
            <v>UT16010203-018_00</v>
          </cell>
          <cell r="Y281" t="str">
            <v>River/Stream</v>
          </cell>
          <cell r="Z281" t="str">
            <v>4905470 BLACKSMITH FORK RIVER AB CNFL / SHEEP CREEK</v>
          </cell>
          <cell r="AA281" t="str">
            <v>River/Stream</v>
          </cell>
        </row>
        <row r="282">
          <cell r="A282">
            <v>4905478</v>
          </cell>
          <cell r="B282" t="str">
            <v>River/Stream</v>
          </cell>
          <cell r="C282" t="str">
            <v>2B 3A     4</v>
          </cell>
          <cell r="D282" t="str">
            <v>Big Creek at USFS boundary</v>
          </cell>
          <cell r="E282">
            <v>16010101</v>
          </cell>
          <cell r="F282" t="str">
            <v>Rich</v>
          </cell>
          <cell r="G282" t="str">
            <v>Bear River</v>
          </cell>
          <cell r="H282" t="str">
            <v>Bear River</v>
          </cell>
          <cell r="I282">
            <v>468266</v>
          </cell>
          <cell r="J282">
            <v>4602077</v>
          </cell>
          <cell r="K282">
            <v>-111.38061999999999</v>
          </cell>
          <cell r="L282">
            <v>41.569740000000003</v>
          </cell>
          <cell r="M282" t="str">
            <v>Big Creek</v>
          </cell>
          <cell r="N282" t="str">
            <v>UT16010101-007_00</v>
          </cell>
          <cell r="O282" t="str">
            <v>UT</v>
          </cell>
          <cell r="Q282">
            <v>0</v>
          </cell>
          <cell r="R282" t="str">
            <v xml:space="preserve"> </v>
          </cell>
          <cell r="S282" t="str">
            <v>Private</v>
          </cell>
          <cell r="T282" t="str">
            <v>Category1</v>
          </cell>
          <cell r="U282" t="str">
            <v>4905478 Big Creek at USFS boundary</v>
          </cell>
          <cell r="V282">
            <v>4905478</v>
          </cell>
          <cell r="W282" t="str">
            <v>Big Creek</v>
          </cell>
          <cell r="X282" t="str">
            <v>UT16010101-007_00</v>
          </cell>
          <cell r="Y282" t="str">
            <v>River/Stream</v>
          </cell>
          <cell r="Z282" t="str">
            <v>4905478 Big Creek at USFS boundary</v>
          </cell>
          <cell r="AA282" t="str">
            <v>River/Stream</v>
          </cell>
        </row>
        <row r="283">
          <cell r="A283">
            <v>4905480</v>
          </cell>
          <cell r="B283" t="str">
            <v>River/Stream</v>
          </cell>
          <cell r="C283" t="str">
            <v>2B 3A     4</v>
          </cell>
          <cell r="D283" t="str">
            <v>BLACKSMITH FK R BL HARDWARE RANCH</v>
          </cell>
          <cell r="E283">
            <v>16010203</v>
          </cell>
          <cell r="F283" t="str">
            <v>Cache</v>
          </cell>
          <cell r="G283" t="str">
            <v>Bear River</v>
          </cell>
          <cell r="H283" t="str">
            <v>Bear River</v>
          </cell>
          <cell r="I283">
            <v>450727</v>
          </cell>
          <cell r="J283">
            <v>4606206</v>
          </cell>
          <cell r="K283">
            <v>-111.59132340399999</v>
          </cell>
          <cell r="L283">
            <v>41.606043268000001</v>
          </cell>
          <cell r="M283" t="str">
            <v>Black Smiths Fork-2</v>
          </cell>
          <cell r="N283" t="str">
            <v>UT16010203-018_00</v>
          </cell>
          <cell r="O283" t="str">
            <v>UT</v>
          </cell>
          <cell r="Q283">
            <v>0</v>
          </cell>
          <cell r="R283" t="str">
            <v xml:space="preserve"> </v>
          </cell>
          <cell r="S283" t="str">
            <v>UDWR</v>
          </cell>
          <cell r="T283" t="str">
            <v>Category1</v>
          </cell>
          <cell r="U283" t="str">
            <v>4905480 BLACKSMITH FK R BL HARDWARE RANCH</v>
          </cell>
          <cell r="V283">
            <v>4905480</v>
          </cell>
          <cell r="W283" t="str">
            <v>Black Smiths Fork-2</v>
          </cell>
          <cell r="X283" t="str">
            <v>UT16010203-018_00</v>
          </cell>
          <cell r="Y283" t="str">
            <v>River/Stream</v>
          </cell>
          <cell r="Z283" t="str">
            <v>4905480 BLACKSMITH FK R BL HARDWARE RANCH</v>
          </cell>
          <cell r="AA283" t="str">
            <v>River/Stream</v>
          </cell>
        </row>
        <row r="284">
          <cell r="A284">
            <v>4905482</v>
          </cell>
          <cell r="B284" t="str">
            <v>River/Stream</v>
          </cell>
          <cell r="C284" t="str">
            <v>2B 3A     4</v>
          </cell>
          <cell r="D284" t="str">
            <v>Big Crawford Spring (known locally as Big Creek Spring)</v>
          </cell>
          <cell r="E284">
            <v>16010101</v>
          </cell>
          <cell r="F284" t="str">
            <v>Rich</v>
          </cell>
          <cell r="G284" t="str">
            <v>Bear River</v>
          </cell>
          <cell r="H284" t="str">
            <v>Bear River</v>
          </cell>
          <cell r="I284">
            <v>467189</v>
          </cell>
          <cell r="J284">
            <v>4602439</v>
          </cell>
          <cell r="K284">
            <v>-111.39355999999999</v>
          </cell>
          <cell r="L284">
            <v>41.572960000000002</v>
          </cell>
          <cell r="M284" t="str">
            <v>Big Creek</v>
          </cell>
          <cell r="N284" t="str">
            <v>UT16010101-007_00</v>
          </cell>
          <cell r="O284" t="str">
            <v>UT</v>
          </cell>
          <cell r="Q284">
            <v>0</v>
          </cell>
          <cell r="R284" t="str">
            <v xml:space="preserve"> </v>
          </cell>
          <cell r="S284" t="str">
            <v>USFS</v>
          </cell>
          <cell r="T284" t="str">
            <v>Category1</v>
          </cell>
          <cell r="U284" t="str">
            <v>4905482 Big Crawford Spring (known locally as Big Creek Spring)</v>
          </cell>
          <cell r="V284">
            <v>4905482</v>
          </cell>
          <cell r="W284" t="str">
            <v>Big Creek</v>
          </cell>
          <cell r="X284" t="str">
            <v>UT16010101-007_00</v>
          </cell>
          <cell r="Y284" t="str">
            <v>River/Stream</v>
          </cell>
          <cell r="Z284" t="str">
            <v>4905482 Big Crawford Spring (known locally as Big Creek Spring)</v>
          </cell>
          <cell r="AA284" t="str">
            <v>River/Stream</v>
          </cell>
        </row>
        <row r="285">
          <cell r="A285">
            <v>4905490</v>
          </cell>
          <cell r="B285" t="str">
            <v>River/Stream</v>
          </cell>
          <cell r="C285" t="str">
            <v>2B 3A     4</v>
          </cell>
          <cell r="D285" t="str">
            <v>MILL CREEK AB CNFL / BLACKSMITH FORK RIVER</v>
          </cell>
          <cell r="E285">
            <v>16010203</v>
          </cell>
          <cell r="F285" t="str">
            <v>Cache</v>
          </cell>
          <cell r="G285" t="str">
            <v>Bear River</v>
          </cell>
          <cell r="H285" t="str">
            <v>Bear River</v>
          </cell>
          <cell r="I285">
            <v>453251</v>
          </cell>
          <cell r="J285">
            <v>4602736</v>
          </cell>
          <cell r="K285">
            <v>-111.56076386700001</v>
          </cell>
          <cell r="L285">
            <v>41.574941199999998</v>
          </cell>
          <cell r="M285" t="str">
            <v>Black Smiths Fork-2</v>
          </cell>
          <cell r="N285" t="str">
            <v>UT16010203-018_00</v>
          </cell>
          <cell r="O285" t="str">
            <v>UT</v>
          </cell>
          <cell r="Q285">
            <v>0</v>
          </cell>
          <cell r="R285" t="str">
            <v xml:space="preserve"> </v>
          </cell>
          <cell r="S285" t="str">
            <v>Private</v>
          </cell>
          <cell r="T285" t="str">
            <v>Category1</v>
          </cell>
          <cell r="U285" t="str">
            <v>4905490 MILL CREEK AB CNFL / BLACKSMITH FORK RIVER</v>
          </cell>
          <cell r="V285">
            <v>4905490</v>
          </cell>
          <cell r="W285" t="str">
            <v>Black Smiths Fork-2</v>
          </cell>
          <cell r="X285" t="str">
            <v>UT16010203-018_00</v>
          </cell>
          <cell r="Y285" t="str">
            <v>River/Stream</v>
          </cell>
          <cell r="Z285" t="str">
            <v>4905490 MILL CREEK AB CNFL / BLACKSMITH FORK RIVER</v>
          </cell>
          <cell r="AA285" t="str">
            <v>River/Stream</v>
          </cell>
        </row>
        <row r="286">
          <cell r="A286">
            <v>4905500</v>
          </cell>
          <cell r="B286" t="str">
            <v>River/Stream</v>
          </cell>
          <cell r="C286" t="str">
            <v>2B 3A     4</v>
          </cell>
          <cell r="D286" t="str">
            <v>BLACKSMITH FORK AB HARDWARE RANCH @USGS GAUGE</v>
          </cell>
          <cell r="E286">
            <v>16010203</v>
          </cell>
          <cell r="F286" t="str">
            <v>Cache</v>
          </cell>
          <cell r="G286" t="str">
            <v>Bear River</v>
          </cell>
          <cell r="H286" t="str">
            <v>Bear River</v>
          </cell>
          <cell r="I286">
            <v>452722</v>
          </cell>
          <cell r="J286">
            <v>4604943</v>
          </cell>
          <cell r="K286">
            <v>-111.567285</v>
          </cell>
          <cell r="L286">
            <v>41.594783999999997</v>
          </cell>
          <cell r="M286" t="str">
            <v>Black Smiths Fork-2</v>
          </cell>
          <cell r="N286" t="str">
            <v>UT16010203-018_00</v>
          </cell>
          <cell r="O286" t="str">
            <v>UT</v>
          </cell>
          <cell r="Q286">
            <v>0</v>
          </cell>
          <cell r="R286" t="str">
            <v xml:space="preserve"> </v>
          </cell>
          <cell r="S286" t="str">
            <v>Private</v>
          </cell>
          <cell r="T286" t="str">
            <v>Category1</v>
          </cell>
          <cell r="U286" t="str">
            <v>4905500 BLACKSMITH FORK AB HARDWARE RANCH @USGS GAUGE</v>
          </cell>
          <cell r="V286">
            <v>4905500</v>
          </cell>
          <cell r="W286" t="str">
            <v>Black Smiths Fork-2</v>
          </cell>
          <cell r="X286" t="str">
            <v>UT16010203-018_00</v>
          </cell>
          <cell r="Y286" t="str">
            <v>River/Stream</v>
          </cell>
          <cell r="Z286" t="str">
            <v>4905500 BLACKSMITH FORK AB HARDWARE RANCH @USGS GAUGE</v>
          </cell>
          <cell r="AA286" t="str">
            <v>River/Stream</v>
          </cell>
        </row>
        <row r="287">
          <cell r="A287">
            <v>4905510</v>
          </cell>
          <cell r="B287" t="str">
            <v>River/Stream</v>
          </cell>
          <cell r="C287" t="str">
            <v>2B 3A     4</v>
          </cell>
          <cell r="D287" t="str">
            <v>Curtis Ck ab Hardware Ranch @ Rd Xing</v>
          </cell>
          <cell r="E287">
            <v>16010203</v>
          </cell>
          <cell r="F287" t="str">
            <v>Cache</v>
          </cell>
          <cell r="G287" t="str">
            <v>Bear River</v>
          </cell>
          <cell r="H287" t="str">
            <v>Bear River</v>
          </cell>
          <cell r="I287">
            <v>453743</v>
          </cell>
          <cell r="J287">
            <v>4606069</v>
          </cell>
          <cell r="K287">
            <v>-111.555119613</v>
          </cell>
          <cell r="L287">
            <v>41.604989793000001</v>
          </cell>
          <cell r="M287" t="str">
            <v>Black Smiths Fork-2</v>
          </cell>
          <cell r="N287" t="str">
            <v>UT16010203-018_00</v>
          </cell>
          <cell r="O287" t="str">
            <v>UT</v>
          </cell>
          <cell r="Q287">
            <v>0</v>
          </cell>
          <cell r="R287" t="str">
            <v xml:space="preserve"> </v>
          </cell>
          <cell r="S287" t="str">
            <v>UDWR</v>
          </cell>
          <cell r="T287" t="str">
            <v>Category1</v>
          </cell>
          <cell r="U287" t="str">
            <v>4905510 Curtis Ck ab Hardware Ranch @ Rd Xing</v>
          </cell>
          <cell r="V287">
            <v>4905510</v>
          </cell>
          <cell r="W287" t="str">
            <v>Black Smiths Fork-2</v>
          </cell>
          <cell r="X287" t="str">
            <v>UT16010203-018_00</v>
          </cell>
          <cell r="Y287" t="str">
            <v>River/Stream</v>
          </cell>
          <cell r="Z287" t="str">
            <v>4905510 Curtis Ck ab Hardware Ranch @ Rd Xing</v>
          </cell>
          <cell r="AA287" t="str">
            <v>River/Stream</v>
          </cell>
        </row>
        <row r="288">
          <cell r="A288">
            <v>4905513</v>
          </cell>
          <cell r="B288" t="str">
            <v>River/Stream</v>
          </cell>
          <cell r="C288" t="str">
            <v>2B 3A     4</v>
          </cell>
          <cell r="D288" t="str">
            <v>CURTIS CREEK ABOVE HARDWARE RANCH  MILE ABOVE ROAD (EMAP)</v>
          </cell>
          <cell r="E288">
            <v>16010203</v>
          </cell>
          <cell r="F288" t="str">
            <v>Cache</v>
          </cell>
          <cell r="G288" t="str">
            <v>Bear River</v>
          </cell>
          <cell r="H288" t="str">
            <v>Bear River</v>
          </cell>
          <cell r="I288">
            <v>459155</v>
          </cell>
          <cell r="J288">
            <v>4607422</v>
          </cell>
          <cell r="K288">
            <v>-111.490266148</v>
          </cell>
          <cell r="L288">
            <v>41.617471448000003</v>
          </cell>
          <cell r="M288" t="str">
            <v>Black Smiths Fork-2</v>
          </cell>
          <cell r="N288" t="str">
            <v>UT16010203-018_00</v>
          </cell>
          <cell r="O288" t="str">
            <v>UT</v>
          </cell>
          <cell r="Q288">
            <v>0</v>
          </cell>
          <cell r="R288" t="str">
            <v xml:space="preserve"> </v>
          </cell>
          <cell r="S288" t="str">
            <v>USFS</v>
          </cell>
          <cell r="T288" t="str">
            <v>Category1</v>
          </cell>
          <cell r="U288" t="str">
            <v>4905513 CURTIS CREEK ABOVE HARDWARE RANCH  MILE ABOVE ROAD (EMAP)</v>
          </cell>
          <cell r="V288">
            <v>4905513</v>
          </cell>
          <cell r="W288" t="str">
            <v>Black Smiths Fork-2</v>
          </cell>
          <cell r="X288" t="str">
            <v>UT16010203-018_00</v>
          </cell>
          <cell r="Y288" t="str">
            <v>River/Stream</v>
          </cell>
          <cell r="Z288" t="str">
            <v>4905513 CURTIS CREEK ABOVE HARDWARE RANCH  MILE ABOVE ROAD (EMAP)</v>
          </cell>
          <cell r="AA288" t="str">
            <v>River/Stream</v>
          </cell>
        </row>
        <row r="289">
          <cell r="A289">
            <v>4905520</v>
          </cell>
          <cell r="B289" t="str">
            <v>Facility Other</v>
          </cell>
          <cell r="C289" t="str">
            <v xml:space="preserve"> </v>
          </cell>
          <cell r="D289" t="str">
            <v>HYRUM WWTP</v>
          </cell>
          <cell r="E289">
            <v>16010203</v>
          </cell>
          <cell r="F289" t="str">
            <v>Cache</v>
          </cell>
          <cell r="G289" t="str">
            <v>Bear River</v>
          </cell>
          <cell r="H289" t="str">
            <v>Bear River</v>
          </cell>
          <cell r="I289">
            <v>426636</v>
          </cell>
          <cell r="J289">
            <v>4611501</v>
          </cell>
          <cell r="K289">
            <v>-111.881060213</v>
          </cell>
          <cell r="L289">
            <v>41.651880572000003</v>
          </cell>
          <cell r="M289" t="str">
            <v xml:space="preserve"> </v>
          </cell>
          <cell r="N289" t="str">
            <v xml:space="preserve"> </v>
          </cell>
          <cell r="O289" t="str">
            <v>UT</v>
          </cell>
          <cell r="Q289">
            <v>0</v>
          </cell>
          <cell r="R289" t="str">
            <v xml:space="preserve"> </v>
          </cell>
          <cell r="S289" t="str">
            <v>Private</v>
          </cell>
          <cell r="T289" t="str">
            <v xml:space="preserve"> </v>
          </cell>
          <cell r="U289" t="str">
            <v>4905520 HYRUM WWTP</v>
          </cell>
          <cell r="V289">
            <v>4905520</v>
          </cell>
          <cell r="W289" t="str">
            <v xml:space="preserve"> </v>
          </cell>
          <cell r="X289" t="str">
            <v xml:space="preserve"> </v>
          </cell>
          <cell r="Y289" t="str">
            <v>Facility Other</v>
          </cell>
          <cell r="Z289" t="str">
            <v>4905520 HYRUM WWTP</v>
          </cell>
          <cell r="AA289" t="str">
            <v>Facility Other</v>
          </cell>
        </row>
        <row r="290">
          <cell r="A290">
            <v>4905540</v>
          </cell>
          <cell r="B290" t="str">
            <v>Facility Other</v>
          </cell>
          <cell r="C290" t="str">
            <v xml:space="preserve"> </v>
          </cell>
          <cell r="D290" t="str">
            <v>E. A. MILLER CO. EFFLUENT</v>
          </cell>
          <cell r="E290">
            <v>16010203</v>
          </cell>
          <cell r="F290" t="str">
            <v>Cache</v>
          </cell>
          <cell r="G290" t="str">
            <v>Bear River</v>
          </cell>
          <cell r="H290" t="str">
            <v>Bear River</v>
          </cell>
          <cell r="I290">
            <v>427650</v>
          </cell>
          <cell r="J290">
            <v>4611912</v>
          </cell>
          <cell r="K290">
            <v>-111.86893600000001</v>
          </cell>
          <cell r="L290">
            <v>41.655672000000003</v>
          </cell>
          <cell r="M290" t="str">
            <v xml:space="preserve"> </v>
          </cell>
          <cell r="N290" t="str">
            <v xml:space="preserve"> </v>
          </cell>
          <cell r="O290" t="str">
            <v>UT</v>
          </cell>
          <cell r="Q290">
            <v>0</v>
          </cell>
          <cell r="R290" t="str">
            <v xml:space="preserve"> </v>
          </cell>
          <cell r="S290" t="str">
            <v>Private</v>
          </cell>
          <cell r="T290" t="str">
            <v xml:space="preserve"> </v>
          </cell>
          <cell r="U290" t="str">
            <v>4905540 E. A. MILLER CO. EFFLUENT</v>
          </cell>
          <cell r="V290">
            <v>4905540</v>
          </cell>
          <cell r="W290" t="str">
            <v xml:space="preserve"> </v>
          </cell>
          <cell r="X290" t="str">
            <v xml:space="preserve"> </v>
          </cell>
          <cell r="Y290" t="str">
            <v>Facility Other</v>
          </cell>
          <cell r="Z290" t="str">
            <v>4905540 E. A. MILLER CO. EFFLUENT</v>
          </cell>
          <cell r="AA290" t="str">
            <v>Facility Other</v>
          </cell>
        </row>
        <row r="291">
          <cell r="A291">
            <v>4905550</v>
          </cell>
          <cell r="B291" t="str">
            <v>Facility Other</v>
          </cell>
          <cell r="C291" t="str">
            <v xml:space="preserve"> </v>
          </cell>
          <cell r="D291" t="str">
            <v>TRI-MILLER COMPANY LAGOON EFFLUENT</v>
          </cell>
          <cell r="E291">
            <v>16010203</v>
          </cell>
          <cell r="F291" t="str">
            <v>Cache</v>
          </cell>
          <cell r="G291" t="str">
            <v>Bear River</v>
          </cell>
          <cell r="H291" t="str">
            <v>Bear River</v>
          </cell>
          <cell r="I291">
            <v>427581</v>
          </cell>
          <cell r="J291">
            <v>4611090</v>
          </cell>
          <cell r="K291">
            <v>-111.86966277499999</v>
          </cell>
          <cell r="L291">
            <v>41.648265459000001</v>
          </cell>
          <cell r="M291" t="str">
            <v xml:space="preserve"> </v>
          </cell>
          <cell r="N291" t="str">
            <v xml:space="preserve"> </v>
          </cell>
          <cell r="O291" t="str">
            <v>UT</v>
          </cell>
          <cell r="Q291">
            <v>0</v>
          </cell>
          <cell r="R291" t="str">
            <v xml:space="preserve"> </v>
          </cell>
          <cell r="S291" t="str">
            <v>Private</v>
          </cell>
          <cell r="T291" t="str">
            <v xml:space="preserve"> </v>
          </cell>
          <cell r="U291" t="str">
            <v>4905550 TRI-MILLER COMPANY LAGOON EFFLUENT</v>
          </cell>
          <cell r="V291">
            <v>4905550</v>
          </cell>
          <cell r="W291" t="str">
            <v xml:space="preserve"> </v>
          </cell>
          <cell r="X291" t="str">
            <v xml:space="preserve"> </v>
          </cell>
          <cell r="Y291" t="str">
            <v>Facility Other</v>
          </cell>
          <cell r="Z291" t="str">
            <v>4905550 TRI-MILLER COMPANY LAGOON EFFLUENT</v>
          </cell>
          <cell r="AA291" t="str">
            <v>Facility Other</v>
          </cell>
        </row>
        <row r="292">
          <cell r="A292">
            <v>4905560</v>
          </cell>
          <cell r="B292" t="str">
            <v>Canal Drainage</v>
          </cell>
          <cell r="C292" t="str">
            <v>2B     3E</v>
          </cell>
          <cell r="D292" t="str">
            <v>DITCH N OF TRI MILLER</v>
          </cell>
          <cell r="E292">
            <v>16010203</v>
          </cell>
          <cell r="F292" t="str">
            <v>Cache</v>
          </cell>
          <cell r="G292" t="str">
            <v>Bear River</v>
          </cell>
          <cell r="H292" t="str">
            <v>Bear River</v>
          </cell>
          <cell r="I292">
            <v>427584</v>
          </cell>
          <cell r="J292">
            <v>4611429</v>
          </cell>
          <cell r="K292">
            <v>-111.869667816</v>
          </cell>
          <cell r="L292">
            <v>41.651318826000001</v>
          </cell>
          <cell r="M292" t="str">
            <v>Spring Creek-Hyrum</v>
          </cell>
          <cell r="N292" t="str">
            <v>UT16010203-008_00</v>
          </cell>
          <cell r="O292" t="str">
            <v>UT</v>
          </cell>
          <cell r="Q292">
            <v>0</v>
          </cell>
          <cell r="R292" t="str">
            <v xml:space="preserve"> </v>
          </cell>
          <cell r="S292" t="str">
            <v>Private</v>
          </cell>
          <cell r="T292" t="str">
            <v xml:space="preserve"> </v>
          </cell>
          <cell r="U292" t="str">
            <v>4905560 DITCH N OF TRI MILLER</v>
          </cell>
          <cell r="V292">
            <v>4905560</v>
          </cell>
          <cell r="W292" t="str">
            <v>Spring Creek-Hyrum</v>
          </cell>
          <cell r="X292" t="str">
            <v>UT16010203-008_00</v>
          </cell>
          <cell r="Y292" t="str">
            <v>Canal Drainage</v>
          </cell>
          <cell r="Z292" t="str">
            <v>4905560 DITCH N OF TRI MILLER</v>
          </cell>
          <cell r="AA292" t="str">
            <v>Canal Drainage</v>
          </cell>
        </row>
        <row r="293">
          <cell r="A293">
            <v>4905570</v>
          </cell>
          <cell r="B293" t="str">
            <v>Canal Drainage</v>
          </cell>
          <cell r="C293" t="str">
            <v>2B     3E</v>
          </cell>
          <cell r="D293" t="str">
            <v>DITCH NW OF MILLER FEEDLOT</v>
          </cell>
          <cell r="E293">
            <v>16010203</v>
          </cell>
          <cell r="F293" t="str">
            <v>Cache</v>
          </cell>
          <cell r="G293" t="str">
            <v>Bear River</v>
          </cell>
          <cell r="H293" t="str">
            <v>Bear River</v>
          </cell>
          <cell r="I293">
            <v>426867</v>
          </cell>
          <cell r="J293">
            <v>4611437</v>
          </cell>
          <cell r="K293">
            <v>-111.878278517</v>
          </cell>
          <cell r="L293">
            <v>41.651325407999998</v>
          </cell>
          <cell r="M293" t="str">
            <v>Spring Creek-Hyrum</v>
          </cell>
          <cell r="N293" t="str">
            <v>UT16010203-008_00</v>
          </cell>
          <cell r="O293" t="str">
            <v>UT</v>
          </cell>
          <cell r="Q293">
            <v>0</v>
          </cell>
          <cell r="R293" t="str">
            <v xml:space="preserve"> </v>
          </cell>
          <cell r="S293" t="str">
            <v>Private</v>
          </cell>
          <cell r="T293" t="str">
            <v xml:space="preserve"> </v>
          </cell>
          <cell r="U293" t="str">
            <v>4905570 DITCH NW OF MILLER FEEDLOT</v>
          </cell>
          <cell r="V293">
            <v>4905570</v>
          </cell>
          <cell r="W293" t="str">
            <v>Spring Creek-Hyrum</v>
          </cell>
          <cell r="X293" t="str">
            <v>UT16010203-008_00</v>
          </cell>
          <cell r="Y293" t="str">
            <v>Canal Drainage</v>
          </cell>
          <cell r="Z293" t="str">
            <v>4905570 DITCH NW OF MILLER FEEDLOT</v>
          </cell>
          <cell r="AA293" t="str">
            <v>Canal Drainage</v>
          </cell>
        </row>
        <row r="294">
          <cell r="A294">
            <v>4905580</v>
          </cell>
          <cell r="B294" t="str">
            <v>River/Stream</v>
          </cell>
          <cell r="C294" t="str">
            <v>2B 3A   3D  4</v>
          </cell>
          <cell r="D294" t="str">
            <v>LITTLE BEAR R AB WELLSVILLE LAGOONS</v>
          </cell>
          <cell r="E294">
            <v>16010203</v>
          </cell>
          <cell r="F294" t="str">
            <v>Cache</v>
          </cell>
          <cell r="G294" t="str">
            <v>Bear River</v>
          </cell>
          <cell r="H294" t="str">
            <v>Bear River</v>
          </cell>
          <cell r="I294">
            <v>423624</v>
          </cell>
          <cell r="J294">
            <v>4613167</v>
          </cell>
          <cell r="K294">
            <v>-111.917441199</v>
          </cell>
          <cell r="L294">
            <v>41.666601706000002</v>
          </cell>
          <cell r="M294" t="str">
            <v>Little Bear River-1</v>
          </cell>
          <cell r="N294" t="str">
            <v>UT16010203-009_00</v>
          </cell>
          <cell r="O294" t="str">
            <v>UT</v>
          </cell>
          <cell r="Q294">
            <v>0</v>
          </cell>
          <cell r="R294" t="str">
            <v xml:space="preserve"> </v>
          </cell>
          <cell r="S294" t="str">
            <v>Private</v>
          </cell>
          <cell r="T294" t="str">
            <v xml:space="preserve"> </v>
          </cell>
          <cell r="U294" t="str">
            <v>4905580 LITTLE BEAR R AB WELLSVILLE LAGOONS</v>
          </cell>
          <cell r="V294">
            <v>4905580</v>
          </cell>
          <cell r="W294" t="str">
            <v>Little Bear River-1</v>
          </cell>
          <cell r="X294" t="str">
            <v>UT16010203-009_00</v>
          </cell>
          <cell r="Y294" t="str">
            <v>River/Stream</v>
          </cell>
          <cell r="Z294" t="str">
            <v>4905580 LITTLE BEAR R AB WELLSVILLE LAGOONS</v>
          </cell>
          <cell r="AA294" t="str">
            <v>River/Stream</v>
          </cell>
        </row>
        <row r="295">
          <cell r="A295">
            <v>4905585</v>
          </cell>
          <cell r="B295" t="str">
            <v>River/Stream</v>
          </cell>
          <cell r="C295" t="str">
            <v>2B 3A   3D  4</v>
          </cell>
          <cell r="D295" t="str">
            <v>Little Bear R 1 mile AB Wellsville Lagoons Discharge</v>
          </cell>
          <cell r="E295">
            <v>16010203</v>
          </cell>
          <cell r="F295" t="str">
            <v>Cache</v>
          </cell>
          <cell r="G295" t="str">
            <v>Bear River</v>
          </cell>
          <cell r="H295" t="str">
            <v>Bear River</v>
          </cell>
          <cell r="I295">
            <v>423721</v>
          </cell>
          <cell r="J295">
            <v>4612321</v>
          </cell>
          <cell r="K295">
            <v>-111.916168148</v>
          </cell>
          <cell r="L295">
            <v>41.658991886999999</v>
          </cell>
          <cell r="M295" t="str">
            <v>Little Bear River-1</v>
          </cell>
          <cell r="N295" t="str">
            <v>UT16010203-009_00</v>
          </cell>
          <cell r="O295" t="str">
            <v>UT</v>
          </cell>
          <cell r="Q295">
            <v>0</v>
          </cell>
          <cell r="R295" t="str">
            <v xml:space="preserve"> </v>
          </cell>
          <cell r="S295" t="str">
            <v>Private</v>
          </cell>
          <cell r="T295" t="str">
            <v xml:space="preserve"> </v>
          </cell>
          <cell r="U295" t="str">
            <v>4905585 Little Bear R 1 mile AB Wellsville Lagoons Discharge</v>
          </cell>
          <cell r="V295">
            <v>4905585</v>
          </cell>
          <cell r="W295" t="str">
            <v>Little Bear River-1</v>
          </cell>
          <cell r="X295" t="str">
            <v>UT16010203-009_00</v>
          </cell>
          <cell r="Y295" t="str">
            <v>River/Stream</v>
          </cell>
          <cell r="Z295" t="str">
            <v>4905585 Little Bear R 1 mile AB Wellsville Lagoons Discharge</v>
          </cell>
          <cell r="AA295" t="str">
            <v>River/Stream</v>
          </cell>
        </row>
        <row r="296">
          <cell r="A296">
            <v>4905590</v>
          </cell>
          <cell r="B296" t="str">
            <v>River/Stream</v>
          </cell>
          <cell r="C296" t="str">
            <v>2B 3A   3D  4</v>
          </cell>
          <cell r="D296" t="str">
            <v>LITTLE BEAR RIVER BL WELLSVILLE OUTFALL AB ISLAND</v>
          </cell>
          <cell r="E296">
            <v>16010203</v>
          </cell>
          <cell r="F296" t="str">
            <v>Cache</v>
          </cell>
          <cell r="G296" t="str">
            <v>Bear River</v>
          </cell>
          <cell r="H296" t="str">
            <v>Bear River</v>
          </cell>
          <cell r="I296">
            <v>423380</v>
          </cell>
          <cell r="J296">
            <v>4613187</v>
          </cell>
          <cell r="K296">
            <v>-111.92037437</v>
          </cell>
          <cell r="L296">
            <v>41.666758395000002</v>
          </cell>
          <cell r="M296" t="str">
            <v>Little Bear River-1</v>
          </cell>
          <cell r="N296" t="str">
            <v>UT16010203-009_00</v>
          </cell>
          <cell r="O296" t="str">
            <v>UT</v>
          </cell>
          <cell r="Q296">
            <v>0</v>
          </cell>
          <cell r="R296" t="str">
            <v xml:space="preserve"> </v>
          </cell>
          <cell r="S296" t="str">
            <v>Private</v>
          </cell>
          <cell r="T296" t="str">
            <v xml:space="preserve"> </v>
          </cell>
          <cell r="U296" t="str">
            <v>4905590 LITTLE BEAR RIVER BL WELLSVILLE OUTFALL AB ISLAND</v>
          </cell>
          <cell r="V296">
            <v>4905590</v>
          </cell>
          <cell r="W296" t="str">
            <v>Little Bear River-1</v>
          </cell>
          <cell r="X296" t="str">
            <v>UT16010203-009_00</v>
          </cell>
          <cell r="Y296" t="str">
            <v>River/Stream</v>
          </cell>
          <cell r="Z296" t="str">
            <v>4905590 LITTLE BEAR RIVER BL WELLSVILLE OUTFALL AB ISLAND</v>
          </cell>
          <cell r="AA296" t="str">
            <v>River/Stream</v>
          </cell>
        </row>
        <row r="297">
          <cell r="A297">
            <v>4905591</v>
          </cell>
          <cell r="B297" t="str">
            <v>River/Stream</v>
          </cell>
          <cell r="C297" t="str">
            <v>2B 3A   3D  4</v>
          </cell>
          <cell r="D297" t="str">
            <v>Unnamed Tributary to L Bear R BL Wellsville Lagoons</v>
          </cell>
          <cell r="E297">
            <v>16010203</v>
          </cell>
          <cell r="F297" t="str">
            <v>Cache</v>
          </cell>
          <cell r="G297" t="str">
            <v>Bear River</v>
          </cell>
          <cell r="H297" t="str">
            <v>Bear River</v>
          </cell>
          <cell r="I297">
            <v>422870</v>
          </cell>
          <cell r="J297">
            <v>4613612</v>
          </cell>
          <cell r="K297">
            <v>-111.926554705</v>
          </cell>
          <cell r="L297">
            <v>41.670536732000002</v>
          </cell>
          <cell r="M297" t="str">
            <v>Little Bear River-1</v>
          </cell>
          <cell r="N297" t="str">
            <v>UT16010203-009_00</v>
          </cell>
          <cell r="O297" t="str">
            <v>UT</v>
          </cell>
          <cell r="Q297">
            <v>0</v>
          </cell>
          <cell r="R297" t="str">
            <v xml:space="preserve"> </v>
          </cell>
          <cell r="S297" t="str">
            <v>Private</v>
          </cell>
          <cell r="T297" t="str">
            <v xml:space="preserve"> </v>
          </cell>
          <cell r="U297" t="str">
            <v>4905591 Unnamed Tributary to L Bear R BL Wellsville Lagoons</v>
          </cell>
          <cell r="V297">
            <v>4905591</v>
          </cell>
          <cell r="W297" t="str">
            <v>Little Bear River-1</v>
          </cell>
          <cell r="X297" t="str">
            <v>UT16010203-009_00</v>
          </cell>
          <cell r="Y297" t="str">
            <v>River/Stream</v>
          </cell>
          <cell r="Z297" t="str">
            <v>4905591 Unnamed Tributary to L Bear R BL Wellsville Lagoons</v>
          </cell>
          <cell r="AA297" t="str">
            <v>River/Stream</v>
          </cell>
        </row>
        <row r="298">
          <cell r="A298">
            <v>4905592</v>
          </cell>
          <cell r="B298" t="str">
            <v>River/Stream</v>
          </cell>
          <cell r="C298" t="str">
            <v>2B 3A   3D  4</v>
          </cell>
          <cell r="D298" t="str">
            <v>Unnamed Tributary to L Bear R AB Wellsville Lagoons</v>
          </cell>
          <cell r="E298">
            <v>16010203</v>
          </cell>
          <cell r="F298" t="str">
            <v>Cache</v>
          </cell>
          <cell r="G298" t="str">
            <v>Bear River</v>
          </cell>
          <cell r="H298" t="str">
            <v>Bear River</v>
          </cell>
          <cell r="I298">
            <v>424042</v>
          </cell>
          <cell r="J298">
            <v>4612762</v>
          </cell>
          <cell r="K298">
            <v>-111.912369231</v>
          </cell>
          <cell r="L298">
            <v>41.662994222000002</v>
          </cell>
          <cell r="M298" t="str">
            <v>Little Bear River-1</v>
          </cell>
          <cell r="N298" t="str">
            <v>UT16010203-009_00</v>
          </cell>
          <cell r="O298" t="str">
            <v>UT</v>
          </cell>
          <cell r="Q298">
            <v>0</v>
          </cell>
          <cell r="R298" t="str">
            <v xml:space="preserve"> </v>
          </cell>
          <cell r="S298" t="str">
            <v>Private</v>
          </cell>
          <cell r="T298" t="str">
            <v xml:space="preserve"> </v>
          </cell>
          <cell r="U298" t="str">
            <v>4905592 Unnamed Tributary to L Bear R AB Wellsville Lagoons</v>
          </cell>
          <cell r="V298">
            <v>4905592</v>
          </cell>
          <cell r="W298" t="str">
            <v>Little Bear River-1</v>
          </cell>
          <cell r="X298" t="str">
            <v>UT16010203-009_00</v>
          </cell>
          <cell r="Y298" t="str">
            <v>River/Stream</v>
          </cell>
          <cell r="Z298" t="str">
            <v>4905592 Unnamed Tributary to L Bear R AB Wellsville Lagoons</v>
          </cell>
          <cell r="AA298" t="str">
            <v>River/Stream</v>
          </cell>
        </row>
        <row r="299">
          <cell r="A299">
            <v>4905595</v>
          </cell>
          <cell r="B299" t="str">
            <v>River/Stream</v>
          </cell>
          <cell r="C299" t="str">
            <v>2B 3A   3D  4</v>
          </cell>
          <cell r="D299" t="str">
            <v>Little Bear R 1 mile BL Wellsville Lagoons Discharge</v>
          </cell>
          <cell r="E299">
            <v>16010203</v>
          </cell>
          <cell r="F299" t="str">
            <v>Cache</v>
          </cell>
          <cell r="G299" t="str">
            <v>Bear River</v>
          </cell>
          <cell r="H299" t="str">
            <v>Bear River</v>
          </cell>
          <cell r="I299">
            <v>422816</v>
          </cell>
          <cell r="J299">
            <v>4613879</v>
          </cell>
          <cell r="K299">
            <v>-111.92723782900001</v>
          </cell>
          <cell r="L299">
            <v>41.672936104000001</v>
          </cell>
          <cell r="M299" t="str">
            <v>Little Bear River-1</v>
          </cell>
          <cell r="N299" t="str">
            <v>UT16010203-009_00</v>
          </cell>
          <cell r="O299" t="str">
            <v>UT</v>
          </cell>
          <cell r="Q299">
            <v>0</v>
          </cell>
          <cell r="R299" t="str">
            <v xml:space="preserve"> </v>
          </cell>
          <cell r="S299" t="str">
            <v>Private</v>
          </cell>
          <cell r="T299" t="str">
            <v xml:space="preserve"> </v>
          </cell>
          <cell r="U299" t="str">
            <v>4905595 Little Bear R 1 mile BL Wellsville Lagoons Discharge</v>
          </cell>
          <cell r="V299">
            <v>4905595</v>
          </cell>
          <cell r="W299" t="str">
            <v>Little Bear River-1</v>
          </cell>
          <cell r="X299" t="str">
            <v>UT16010203-009_00</v>
          </cell>
          <cell r="Y299" t="str">
            <v>River/Stream</v>
          </cell>
          <cell r="Z299" t="str">
            <v>4905595 Little Bear R 1 mile BL Wellsville Lagoons Discharge</v>
          </cell>
          <cell r="AA299" t="str">
            <v>River/Stream</v>
          </cell>
        </row>
        <row r="300">
          <cell r="A300">
            <v>4905598</v>
          </cell>
          <cell r="B300" t="str">
            <v>River/Stream</v>
          </cell>
          <cell r="C300" t="str">
            <v>2B 3A   3D  4</v>
          </cell>
          <cell r="D300" t="str">
            <v>LITTLE BEAR RIVER 500 METERS BL WELLSVILLE LAGOONS</v>
          </cell>
          <cell r="E300">
            <v>16010203</v>
          </cell>
          <cell r="F300" t="str">
            <v>Cache</v>
          </cell>
          <cell r="G300" t="str">
            <v>Bear River</v>
          </cell>
          <cell r="H300" t="str">
            <v>Bear River</v>
          </cell>
          <cell r="I300">
            <v>423079</v>
          </cell>
          <cell r="J300">
            <v>4613313</v>
          </cell>
          <cell r="K300">
            <v>-111.92401</v>
          </cell>
          <cell r="L300">
            <v>41.667859999999997</v>
          </cell>
          <cell r="M300" t="str">
            <v>Little Bear River-1</v>
          </cell>
          <cell r="N300" t="str">
            <v>UT16010203-009_00</v>
          </cell>
          <cell r="O300" t="str">
            <v>UT</v>
          </cell>
          <cell r="Q300">
            <v>0</v>
          </cell>
          <cell r="R300" t="str">
            <v xml:space="preserve"> </v>
          </cell>
          <cell r="S300" t="str">
            <v>Private</v>
          </cell>
          <cell r="T300" t="str">
            <v xml:space="preserve"> </v>
          </cell>
          <cell r="U300" t="str">
            <v>4905598 LITTLE BEAR RIVER 500 METERS BL WELLSVILLE LAGOONS</v>
          </cell>
          <cell r="V300">
            <v>4905598</v>
          </cell>
          <cell r="W300" t="str">
            <v>Little Bear River-1</v>
          </cell>
          <cell r="X300" t="str">
            <v>UT16010203-009_00</v>
          </cell>
          <cell r="Y300" t="str">
            <v>River/Stream</v>
          </cell>
          <cell r="Z300" t="str">
            <v>4905598 LITTLE BEAR RIVER 500 METERS BL WELLSVILLE LAGOONS</v>
          </cell>
          <cell r="AA300" t="str">
            <v>River/Stream</v>
          </cell>
        </row>
        <row r="301">
          <cell r="A301">
            <v>4905600</v>
          </cell>
          <cell r="B301" t="str">
            <v>Facility Other</v>
          </cell>
          <cell r="C301" t="str">
            <v xml:space="preserve"> </v>
          </cell>
          <cell r="D301" t="str">
            <v>WELLSVILLE LAGOON DISCHARGE TO LITTLE BEAR R</v>
          </cell>
          <cell r="E301">
            <v>16010203</v>
          </cell>
          <cell r="F301" t="str">
            <v>Cache</v>
          </cell>
          <cell r="G301" t="str">
            <v>Bear River</v>
          </cell>
          <cell r="H301" t="str">
            <v>Bear River</v>
          </cell>
          <cell r="I301">
            <v>423508</v>
          </cell>
          <cell r="J301">
            <v>4613137</v>
          </cell>
          <cell r="K301">
            <v>-111.91883059600001</v>
          </cell>
          <cell r="L301">
            <v>41.666320395</v>
          </cell>
          <cell r="M301" t="str">
            <v xml:space="preserve"> </v>
          </cell>
          <cell r="N301" t="str">
            <v xml:space="preserve"> </v>
          </cell>
          <cell r="O301" t="str">
            <v>UT</v>
          </cell>
          <cell r="Q301">
            <v>0</v>
          </cell>
          <cell r="R301" t="str">
            <v xml:space="preserve"> </v>
          </cell>
          <cell r="S301" t="str">
            <v>Private</v>
          </cell>
          <cell r="T301" t="str">
            <v xml:space="preserve"> </v>
          </cell>
          <cell r="U301" t="str">
            <v>4905600 WELLSVILLE LAGOON DISCHARGE TO LITTLE BEAR R</v>
          </cell>
          <cell r="V301">
            <v>4905600</v>
          </cell>
          <cell r="W301" t="str">
            <v xml:space="preserve"> </v>
          </cell>
          <cell r="X301" t="str">
            <v xml:space="preserve"> </v>
          </cell>
          <cell r="Y301" t="str">
            <v>Facility Other</v>
          </cell>
          <cell r="Z301" t="str">
            <v>4905600 WELLSVILLE LAGOON DISCHARGE TO LITTLE BEAR R</v>
          </cell>
          <cell r="AA301" t="str">
            <v>Facility Other</v>
          </cell>
        </row>
        <row r="302">
          <cell r="A302">
            <v>4905610</v>
          </cell>
          <cell r="B302" t="str">
            <v>Facility Other</v>
          </cell>
          <cell r="C302" t="str">
            <v xml:space="preserve"> </v>
          </cell>
          <cell r="D302" t="str">
            <v>NORTHERN UTAH MANUFACTURING PROCESS WATER EFFLUENT</v>
          </cell>
          <cell r="E302">
            <v>16010203</v>
          </cell>
          <cell r="F302" t="str">
            <v>Cache</v>
          </cell>
          <cell r="G302" t="str">
            <v>Bear River</v>
          </cell>
          <cell r="H302" t="str">
            <v>Bear River</v>
          </cell>
          <cell r="I302">
            <v>422788</v>
          </cell>
          <cell r="J302">
            <v>4610739</v>
          </cell>
          <cell r="K302">
            <v>-111.92716843300001</v>
          </cell>
          <cell r="L302">
            <v>41.64465448</v>
          </cell>
          <cell r="M302" t="str">
            <v xml:space="preserve"> </v>
          </cell>
          <cell r="N302" t="str">
            <v xml:space="preserve"> </v>
          </cell>
          <cell r="O302" t="str">
            <v>UT</v>
          </cell>
          <cell r="Q302">
            <v>0</v>
          </cell>
          <cell r="R302" t="str">
            <v xml:space="preserve"> </v>
          </cell>
          <cell r="S302" t="str">
            <v>Private</v>
          </cell>
          <cell r="T302" t="str">
            <v xml:space="preserve"> </v>
          </cell>
          <cell r="U302" t="str">
            <v>4905610 NORTHERN UTAH MANUFACTURING PROCESS WATER EFFLUENT</v>
          </cell>
          <cell r="V302">
            <v>4905610</v>
          </cell>
          <cell r="W302" t="str">
            <v xml:space="preserve"> </v>
          </cell>
          <cell r="X302" t="str">
            <v xml:space="preserve"> </v>
          </cell>
          <cell r="Y302" t="str">
            <v>Facility Other</v>
          </cell>
          <cell r="Z302" t="str">
            <v>4905610 NORTHERN UTAH MANUFACTURING PROCESS WATER EFFLUENT</v>
          </cell>
          <cell r="AA302" t="str">
            <v>Facility Other</v>
          </cell>
        </row>
        <row r="303">
          <cell r="A303">
            <v>4905620</v>
          </cell>
          <cell r="B303" t="str">
            <v>Facility Other</v>
          </cell>
          <cell r="C303" t="str">
            <v xml:space="preserve"> </v>
          </cell>
          <cell r="D303" t="str">
            <v>NORTHERN UTAH MANUFACTURING COOLING WATER EFFLUENT</v>
          </cell>
          <cell r="E303">
            <v>16010203</v>
          </cell>
          <cell r="F303" t="str">
            <v>Cache</v>
          </cell>
          <cell r="G303" t="str">
            <v>Bear River</v>
          </cell>
          <cell r="H303" t="str">
            <v>Bear River</v>
          </cell>
          <cell r="I303">
            <v>422557</v>
          </cell>
          <cell r="J303">
            <v>4610803</v>
          </cell>
          <cell r="K303">
            <v>-111.92995023899999</v>
          </cell>
          <cell r="L303">
            <v>41.645208459999999</v>
          </cell>
          <cell r="M303" t="str">
            <v xml:space="preserve"> </v>
          </cell>
          <cell r="N303" t="str">
            <v xml:space="preserve"> </v>
          </cell>
          <cell r="O303" t="str">
            <v>UT</v>
          </cell>
          <cell r="Q303">
            <v>0</v>
          </cell>
          <cell r="R303" t="str">
            <v xml:space="preserve"> </v>
          </cell>
          <cell r="S303" t="str">
            <v>Private</v>
          </cell>
          <cell r="T303" t="str">
            <v xml:space="preserve"> </v>
          </cell>
          <cell r="U303" t="str">
            <v>4905620 NORTHERN UTAH MANUFACTURING COOLING WATER EFFLUENT</v>
          </cell>
          <cell r="V303">
            <v>4905620</v>
          </cell>
          <cell r="W303" t="str">
            <v xml:space="preserve"> </v>
          </cell>
          <cell r="X303" t="str">
            <v xml:space="preserve"> </v>
          </cell>
          <cell r="Y303" t="str">
            <v>Facility Other</v>
          </cell>
          <cell r="Z303" t="str">
            <v>4905620 NORTHERN UTAH MANUFACTURING COOLING WATER EFFLUENT</v>
          </cell>
          <cell r="AA303" t="str">
            <v>Facility Other</v>
          </cell>
        </row>
        <row r="304">
          <cell r="A304">
            <v>4905625</v>
          </cell>
          <cell r="B304" t="str">
            <v>River/Stream</v>
          </cell>
          <cell r="C304" t="str">
            <v>2B 3A   3D  4</v>
          </cell>
          <cell r="D304" t="str">
            <v>Little Bear River at 4700 S xing below RR bridge</v>
          </cell>
          <cell r="E304">
            <v>16010203</v>
          </cell>
          <cell r="F304" t="str">
            <v>Cache</v>
          </cell>
          <cell r="G304" t="str">
            <v>Bear River</v>
          </cell>
          <cell r="H304" t="str">
            <v>Bear River</v>
          </cell>
          <cell r="I304">
            <v>423184</v>
          </cell>
          <cell r="J304">
            <v>4610981</v>
          </cell>
          <cell r="K304">
            <v>-111.922444914</v>
          </cell>
          <cell r="L304">
            <v>41.646872199999997</v>
          </cell>
          <cell r="M304" t="str">
            <v>Little Bear-3</v>
          </cell>
          <cell r="N304" t="str">
            <v>UT16010203-007_00</v>
          </cell>
          <cell r="O304" t="str">
            <v>UT</v>
          </cell>
          <cell r="Q304">
            <v>0</v>
          </cell>
          <cell r="R304" t="str">
            <v xml:space="preserve"> </v>
          </cell>
          <cell r="S304" t="str">
            <v>Private</v>
          </cell>
          <cell r="T304" t="str">
            <v xml:space="preserve"> </v>
          </cell>
          <cell r="U304" t="str">
            <v>4905625 Little Bear River at 4700 S xing below RR bridge</v>
          </cell>
          <cell r="V304">
            <v>4905625</v>
          </cell>
          <cell r="W304" t="str">
            <v>Little Bear-3</v>
          </cell>
          <cell r="X304" t="str">
            <v>UT16010203-007_00</v>
          </cell>
          <cell r="Y304" t="str">
            <v>River/Stream</v>
          </cell>
          <cell r="Z304" t="str">
            <v>4905625 Little Bear River at 4700 S xing below RR bridge</v>
          </cell>
          <cell r="AA304" t="str">
            <v>River/Stream</v>
          </cell>
        </row>
        <row r="305">
          <cell r="A305">
            <v>4905630</v>
          </cell>
          <cell r="B305" t="str">
            <v>River/Stream</v>
          </cell>
          <cell r="C305" t="str">
            <v>2B 3A   3D  4</v>
          </cell>
          <cell r="D305" t="str">
            <v>LITTLE BEAR R NR WELLSVILLE @SR101 XING</v>
          </cell>
          <cell r="E305">
            <v>16010203</v>
          </cell>
          <cell r="F305" t="str">
            <v>Cache</v>
          </cell>
          <cell r="G305" t="str">
            <v>Bear River</v>
          </cell>
          <cell r="H305" t="str">
            <v>Bear River</v>
          </cell>
          <cell r="I305">
            <v>423612</v>
          </cell>
          <cell r="J305">
            <v>4610590</v>
          </cell>
          <cell r="K305">
            <v>-111.917253</v>
          </cell>
          <cell r="L305">
            <v>41.643394000000001</v>
          </cell>
          <cell r="M305" t="str">
            <v>Little Bear River-1</v>
          </cell>
          <cell r="N305" t="str">
            <v>UT16010203-009_00</v>
          </cell>
          <cell r="O305" t="str">
            <v>UT</v>
          </cell>
          <cell r="Q305">
            <v>0</v>
          </cell>
          <cell r="R305" t="str">
            <v xml:space="preserve"> </v>
          </cell>
          <cell r="S305" t="str">
            <v>Private</v>
          </cell>
          <cell r="T305" t="str">
            <v xml:space="preserve"> </v>
          </cell>
          <cell r="U305" t="str">
            <v>4905630 LITTLE BEAR R NR WELLSVILLE @SR101 XING</v>
          </cell>
          <cell r="V305">
            <v>4905630</v>
          </cell>
          <cell r="W305" t="str">
            <v>Little Bear River-1</v>
          </cell>
          <cell r="X305" t="str">
            <v>UT16010203-009_00</v>
          </cell>
          <cell r="Y305" t="str">
            <v>River/Stream</v>
          </cell>
          <cell r="Z305" t="str">
            <v>4905630 LITTLE BEAR R NR WELLSVILLE @SR101 XING</v>
          </cell>
          <cell r="AA305" t="str">
            <v>River/Stream</v>
          </cell>
        </row>
        <row r="306">
          <cell r="A306">
            <v>4905631</v>
          </cell>
          <cell r="B306" t="str">
            <v>River/Stream</v>
          </cell>
          <cell r="C306" t="str">
            <v>2B 3A   3D  4</v>
          </cell>
          <cell r="D306" t="str">
            <v>LITTLE BEAR R NR WELLSVILLE @SR101 XING Duplicate of 4905630</v>
          </cell>
          <cell r="E306">
            <v>16010203</v>
          </cell>
          <cell r="F306" t="str">
            <v>Cache</v>
          </cell>
          <cell r="G306" t="str">
            <v>Bear River</v>
          </cell>
          <cell r="H306" t="str">
            <v>Bear River</v>
          </cell>
          <cell r="I306">
            <v>423612</v>
          </cell>
          <cell r="J306">
            <v>4610590</v>
          </cell>
          <cell r="K306">
            <v>-111.917253</v>
          </cell>
          <cell r="L306">
            <v>41.643394000000001</v>
          </cell>
          <cell r="M306" t="str">
            <v>Little Bear River-1</v>
          </cell>
          <cell r="N306" t="str">
            <v>UT16010203-009_00</v>
          </cell>
          <cell r="O306" t="str">
            <v>UT</v>
          </cell>
          <cell r="Q306">
            <v>0</v>
          </cell>
          <cell r="R306" t="str">
            <v xml:space="preserve"> </v>
          </cell>
          <cell r="S306" t="str">
            <v>Private</v>
          </cell>
          <cell r="T306" t="str">
            <v xml:space="preserve"> </v>
          </cell>
          <cell r="U306" t="str">
            <v>4905631 LITTLE BEAR R NR WELLSVILLE @SR101 XING Duplicate of 4905630</v>
          </cell>
          <cell r="V306">
            <v>4905631</v>
          </cell>
          <cell r="W306" t="str">
            <v>Little Bear River-1</v>
          </cell>
          <cell r="X306" t="str">
            <v>UT16010203-009_00</v>
          </cell>
          <cell r="Y306" t="str">
            <v>River/Stream</v>
          </cell>
          <cell r="Z306" t="str">
            <v>4905631 LITTLE BEAR R NR WELLSVILLE @SR101 XING Duplicate of 4905630</v>
          </cell>
          <cell r="AA306" t="str">
            <v>River/Stream</v>
          </cell>
        </row>
        <row r="307">
          <cell r="A307">
            <v>4905638</v>
          </cell>
          <cell r="B307" t="str">
            <v>River/Stream</v>
          </cell>
          <cell r="C307" t="str">
            <v>2B 3A   3D  4</v>
          </cell>
          <cell r="D307" t="str">
            <v>LITTLE BEAR RIVER NEAR CEMETARY AB WELLSVILLE LAGOONS</v>
          </cell>
          <cell r="E307">
            <v>16010203</v>
          </cell>
          <cell r="F307" t="str">
            <v>Cache</v>
          </cell>
          <cell r="G307" t="str">
            <v>Bear River</v>
          </cell>
          <cell r="H307" t="str">
            <v>Bear River</v>
          </cell>
          <cell r="I307">
            <v>423039</v>
          </cell>
          <cell r="J307">
            <v>4611224</v>
          </cell>
          <cell r="K307">
            <v>-111.92422000000001</v>
          </cell>
          <cell r="L307">
            <v>41.649039999999999</v>
          </cell>
          <cell r="M307" t="str">
            <v>Little Bear River-1</v>
          </cell>
          <cell r="N307" t="str">
            <v>UT16010203-009_00</v>
          </cell>
          <cell r="O307" t="str">
            <v>UT</v>
          </cell>
          <cell r="Q307">
            <v>0</v>
          </cell>
          <cell r="R307" t="str">
            <v xml:space="preserve"> </v>
          </cell>
          <cell r="S307" t="str">
            <v>Private</v>
          </cell>
          <cell r="T307" t="str">
            <v xml:space="preserve"> </v>
          </cell>
          <cell r="U307" t="str">
            <v>4905638 LITTLE BEAR RIVER NEAR CEMETARY AB WELLSVILLE LAGOONS</v>
          </cell>
          <cell r="V307">
            <v>4905638</v>
          </cell>
          <cell r="W307" t="str">
            <v>Little Bear River-1</v>
          </cell>
          <cell r="X307" t="str">
            <v>UT16010203-009_00</v>
          </cell>
          <cell r="Y307" t="str">
            <v>River/Stream</v>
          </cell>
          <cell r="Z307" t="str">
            <v>4905638 LITTLE BEAR RIVER NEAR CEMETARY AB WELLSVILLE LAGOONS</v>
          </cell>
          <cell r="AA307" t="str">
            <v>River/Stream</v>
          </cell>
        </row>
        <row r="308">
          <cell r="A308">
            <v>4905640</v>
          </cell>
          <cell r="B308" t="str">
            <v>River/Stream</v>
          </cell>
          <cell r="C308" t="str">
            <v>2B 3A   3D  4</v>
          </cell>
          <cell r="D308" t="str">
            <v>WELLSVILLE CK AB CNFL/ LITTLE BEAR R</v>
          </cell>
          <cell r="E308">
            <v>16010203</v>
          </cell>
          <cell r="F308" t="str">
            <v>Cache</v>
          </cell>
          <cell r="G308" t="str">
            <v>Bear River</v>
          </cell>
          <cell r="H308" t="str">
            <v>Bear River</v>
          </cell>
          <cell r="I308">
            <v>423184</v>
          </cell>
          <cell r="J308">
            <v>4610981</v>
          </cell>
          <cell r="K308">
            <v>-111.922444914</v>
          </cell>
          <cell r="L308">
            <v>41.646872199999997</v>
          </cell>
          <cell r="M308" t="str">
            <v>Little Bear-3</v>
          </cell>
          <cell r="N308" t="str">
            <v>UT16010203-007_00</v>
          </cell>
          <cell r="O308" t="str">
            <v>UT</v>
          </cell>
          <cell r="Q308">
            <v>0</v>
          </cell>
          <cell r="R308" t="str">
            <v xml:space="preserve"> </v>
          </cell>
          <cell r="S308" t="str">
            <v>Private</v>
          </cell>
          <cell r="T308" t="str">
            <v xml:space="preserve"> </v>
          </cell>
          <cell r="U308" t="str">
            <v>4905640 WELLSVILLE CK AB CNFL/ LITTLE BEAR R</v>
          </cell>
          <cell r="V308">
            <v>4905640</v>
          </cell>
          <cell r="W308" t="str">
            <v>Little Bear-3</v>
          </cell>
          <cell r="X308" t="str">
            <v>UT16010203-007_00</v>
          </cell>
          <cell r="Y308" t="str">
            <v>River/Stream</v>
          </cell>
          <cell r="Z308" t="str">
            <v>4905640 WELLSVILLE CK AB CNFL/ LITTLE BEAR R</v>
          </cell>
          <cell r="AA308" t="str">
            <v>River/Stream</v>
          </cell>
        </row>
        <row r="309">
          <cell r="A309">
            <v>4905650</v>
          </cell>
          <cell r="B309" t="str">
            <v>River/Stream</v>
          </cell>
          <cell r="C309" t="str">
            <v>2B 3A   3D  4</v>
          </cell>
          <cell r="D309" t="str">
            <v>LITTLE BEAR R 1MI BL HYRUM RES AT CR XING</v>
          </cell>
          <cell r="E309">
            <v>16010203</v>
          </cell>
          <cell r="F309" t="str">
            <v>Cache</v>
          </cell>
          <cell r="G309" t="str">
            <v>Bear River</v>
          </cell>
          <cell r="H309" t="str">
            <v>Bear River</v>
          </cell>
          <cell r="I309">
            <v>425829</v>
          </cell>
          <cell r="J309">
            <v>4609473</v>
          </cell>
          <cell r="K309">
            <v>-111.890499187</v>
          </cell>
          <cell r="L309">
            <v>41.633541428999997</v>
          </cell>
          <cell r="M309" t="str">
            <v>Little Bear River-1</v>
          </cell>
          <cell r="N309" t="str">
            <v>UT16010203-009_00</v>
          </cell>
          <cell r="O309" t="str">
            <v>UT</v>
          </cell>
          <cell r="Q309">
            <v>0</v>
          </cell>
          <cell r="R309" t="str">
            <v xml:space="preserve"> </v>
          </cell>
          <cell r="S309" t="str">
            <v>Private</v>
          </cell>
          <cell r="T309" t="str">
            <v xml:space="preserve"> </v>
          </cell>
          <cell r="U309" t="str">
            <v>4905650 LITTLE BEAR R 1MI BL HYRUM RES AT CR XING</v>
          </cell>
          <cell r="V309">
            <v>4905650</v>
          </cell>
          <cell r="W309" t="str">
            <v>Little Bear River-1</v>
          </cell>
          <cell r="X309" t="str">
            <v>UT16010203-009_00</v>
          </cell>
          <cell r="Y309" t="str">
            <v>River/Stream</v>
          </cell>
          <cell r="Z309" t="str">
            <v>4905650 LITTLE BEAR R 1MI BL HYRUM RES AT CR XING</v>
          </cell>
          <cell r="AA309" t="str">
            <v>River/Stream</v>
          </cell>
        </row>
        <row r="310">
          <cell r="A310">
            <v>4905660</v>
          </cell>
          <cell r="B310" t="str">
            <v>River/Stream</v>
          </cell>
          <cell r="C310" t="str">
            <v>2B 3A   3D  4</v>
          </cell>
          <cell r="D310" t="str">
            <v>LITTLE BEAR R AB HYRUM RESERVOIR</v>
          </cell>
          <cell r="E310">
            <v>16010203</v>
          </cell>
          <cell r="F310" t="str">
            <v>Cache</v>
          </cell>
          <cell r="G310" t="str">
            <v>Bear River</v>
          </cell>
          <cell r="H310" t="str">
            <v>Bear River</v>
          </cell>
          <cell r="I310">
            <v>428896</v>
          </cell>
          <cell r="J310">
            <v>4606111</v>
          </cell>
          <cell r="K310">
            <v>-111.853281474</v>
          </cell>
          <cell r="L310">
            <v>41.603541702999998</v>
          </cell>
          <cell r="M310" t="str">
            <v>Little Bear River-2</v>
          </cell>
          <cell r="N310" t="str">
            <v>UT16010203-011_00</v>
          </cell>
          <cell r="O310" t="str">
            <v>UT</v>
          </cell>
          <cell r="Q310">
            <v>0</v>
          </cell>
          <cell r="R310" t="str">
            <v xml:space="preserve"> </v>
          </cell>
          <cell r="S310" t="str">
            <v>USP</v>
          </cell>
          <cell r="T310" t="str">
            <v xml:space="preserve"> </v>
          </cell>
          <cell r="U310" t="str">
            <v>4905660 LITTLE BEAR R AB HYRUM RESERVOIR</v>
          </cell>
          <cell r="V310">
            <v>4905660</v>
          </cell>
          <cell r="W310" t="str">
            <v>Little Bear River-2</v>
          </cell>
          <cell r="X310" t="str">
            <v>UT16010203-011_00</v>
          </cell>
          <cell r="Y310" t="str">
            <v>River/Stream</v>
          </cell>
          <cell r="Z310" t="str">
            <v>4905660 LITTLE BEAR R AB HYRUM RESERVOIR</v>
          </cell>
          <cell r="AA310" t="str">
            <v>River/Stream</v>
          </cell>
        </row>
        <row r="311">
          <cell r="A311">
            <v>4905670</v>
          </cell>
          <cell r="B311" t="str">
            <v>River/Stream</v>
          </cell>
          <cell r="C311" t="str">
            <v>2B 3A   3D  4</v>
          </cell>
          <cell r="D311" t="str">
            <v>LITTLE BEAR R BL WHITE TROUT FARM AT CR XING</v>
          </cell>
          <cell r="E311">
            <v>16010203</v>
          </cell>
          <cell r="F311" t="str">
            <v>Cache</v>
          </cell>
          <cell r="G311" t="str">
            <v>Bear River</v>
          </cell>
          <cell r="H311" t="str">
            <v>Bear River</v>
          </cell>
          <cell r="I311">
            <v>428773</v>
          </cell>
          <cell r="J311">
            <v>4603028</v>
          </cell>
          <cell r="K311">
            <v>-111.85439117</v>
          </cell>
          <cell r="L311">
            <v>41.575764286999998</v>
          </cell>
          <cell r="M311" t="str">
            <v>Little Bear River-2</v>
          </cell>
          <cell r="N311" t="str">
            <v>UT16010203-011_00</v>
          </cell>
          <cell r="O311" t="str">
            <v>UT</v>
          </cell>
          <cell r="Q311">
            <v>0</v>
          </cell>
          <cell r="R311" t="str">
            <v xml:space="preserve"> </v>
          </cell>
          <cell r="S311" t="str">
            <v>Private</v>
          </cell>
          <cell r="T311" t="str">
            <v xml:space="preserve"> </v>
          </cell>
          <cell r="U311" t="str">
            <v>4905670 LITTLE BEAR R BL WHITE TROUT FARM AT CR XING</v>
          </cell>
          <cell r="V311">
            <v>4905670</v>
          </cell>
          <cell r="W311" t="str">
            <v>Little Bear River-2</v>
          </cell>
          <cell r="X311" t="str">
            <v>UT16010203-011_00</v>
          </cell>
          <cell r="Y311" t="str">
            <v>River/Stream</v>
          </cell>
          <cell r="Z311" t="str">
            <v>4905670 LITTLE BEAR R BL WHITE TROUT FARM AT CR XING</v>
          </cell>
          <cell r="AA311" t="str">
            <v>River/Stream</v>
          </cell>
        </row>
        <row r="312">
          <cell r="A312">
            <v>4905680</v>
          </cell>
          <cell r="B312" t="str">
            <v>Facility Other</v>
          </cell>
          <cell r="C312" t="str">
            <v xml:space="preserve"> </v>
          </cell>
          <cell r="D312" t="str">
            <v>TROUT OF PARADISE 001</v>
          </cell>
          <cell r="E312">
            <v>16010203</v>
          </cell>
          <cell r="F312" t="str">
            <v>Cache</v>
          </cell>
          <cell r="G312" t="str">
            <v>Bear River</v>
          </cell>
          <cell r="H312" t="str">
            <v>Bear River</v>
          </cell>
          <cell r="I312">
            <v>428726</v>
          </cell>
          <cell r="J312">
            <v>4602936</v>
          </cell>
          <cell r="K312">
            <v>-111.854943963</v>
          </cell>
          <cell r="L312">
            <v>41.574931513999999</v>
          </cell>
          <cell r="M312" t="str">
            <v xml:space="preserve"> </v>
          </cell>
          <cell r="N312" t="str">
            <v xml:space="preserve"> </v>
          </cell>
          <cell r="O312" t="str">
            <v>UT</v>
          </cell>
          <cell r="Q312">
            <v>0</v>
          </cell>
          <cell r="R312" t="str">
            <v xml:space="preserve"> </v>
          </cell>
          <cell r="S312" t="str">
            <v>Private</v>
          </cell>
          <cell r="T312" t="str">
            <v xml:space="preserve"> </v>
          </cell>
          <cell r="U312" t="str">
            <v>4905680 TROUT OF PARADISE 001</v>
          </cell>
          <cell r="V312">
            <v>4905680</v>
          </cell>
          <cell r="W312" t="str">
            <v xml:space="preserve"> </v>
          </cell>
          <cell r="X312" t="str">
            <v xml:space="preserve"> </v>
          </cell>
          <cell r="Y312" t="str">
            <v>Facility Other</v>
          </cell>
          <cell r="Z312" t="str">
            <v>4905680 TROUT OF PARADISE 001</v>
          </cell>
          <cell r="AA312" t="str">
            <v>Facility Other</v>
          </cell>
        </row>
        <row r="313">
          <cell r="A313">
            <v>4905700</v>
          </cell>
          <cell r="B313" t="str">
            <v>River/Stream</v>
          </cell>
          <cell r="C313" t="str">
            <v>2B 3A   3D  4</v>
          </cell>
          <cell r="D313" t="str">
            <v>LITTLE BEAR R W OF AVON AT CR XING</v>
          </cell>
          <cell r="E313">
            <v>16010203</v>
          </cell>
          <cell r="F313" t="str">
            <v>Cache</v>
          </cell>
          <cell r="G313" t="str">
            <v>Bear River</v>
          </cell>
          <cell r="H313" t="str">
            <v>Bear River</v>
          </cell>
          <cell r="I313">
            <v>430699</v>
          </cell>
          <cell r="J313">
            <v>4598599</v>
          </cell>
          <cell r="K313">
            <v>-111.83077955</v>
          </cell>
          <cell r="L313">
            <v>41.536044212</v>
          </cell>
          <cell r="M313" t="str">
            <v>Little Bear River-2</v>
          </cell>
          <cell r="N313" t="str">
            <v>UT16010203-011_00</v>
          </cell>
          <cell r="O313" t="str">
            <v>UT</v>
          </cell>
          <cell r="Q313">
            <v>0</v>
          </cell>
          <cell r="R313" t="str">
            <v xml:space="preserve"> </v>
          </cell>
          <cell r="S313" t="str">
            <v>Private</v>
          </cell>
          <cell r="T313" t="str">
            <v xml:space="preserve"> </v>
          </cell>
          <cell r="U313" t="str">
            <v>4905700 LITTLE BEAR R W OF AVON AT CR XING</v>
          </cell>
          <cell r="V313">
            <v>4905700</v>
          </cell>
          <cell r="W313" t="str">
            <v>Little Bear River-2</v>
          </cell>
          <cell r="X313" t="str">
            <v>UT16010203-011_00</v>
          </cell>
          <cell r="Y313" t="str">
            <v>River/Stream</v>
          </cell>
          <cell r="Z313" t="str">
            <v>4905700 LITTLE BEAR R W OF AVON AT CR XING</v>
          </cell>
          <cell r="AA313" t="str">
            <v>River/Stream</v>
          </cell>
        </row>
        <row r="314">
          <cell r="A314">
            <v>4905701</v>
          </cell>
          <cell r="B314" t="str">
            <v>River/Stream</v>
          </cell>
          <cell r="C314" t="str">
            <v>2B 3A   3D  4</v>
          </cell>
          <cell r="D314" t="str">
            <v>Little Bear R at Nelson Property</v>
          </cell>
          <cell r="E314">
            <v>16010203</v>
          </cell>
          <cell r="F314" t="str">
            <v>Cache</v>
          </cell>
          <cell r="G314" t="str">
            <v>Bear River</v>
          </cell>
          <cell r="H314" t="str">
            <v>Bear River</v>
          </cell>
          <cell r="I314">
            <v>430838</v>
          </cell>
          <cell r="J314">
            <v>4599268</v>
          </cell>
          <cell r="K314">
            <v>-111.829190352</v>
          </cell>
          <cell r="L314">
            <v>41.542081551000003</v>
          </cell>
          <cell r="M314" t="str">
            <v>Little Bear River-2</v>
          </cell>
          <cell r="N314" t="str">
            <v>UT16010203-011_00</v>
          </cell>
          <cell r="O314" t="str">
            <v>UT</v>
          </cell>
          <cell r="Q314">
            <v>0</v>
          </cell>
          <cell r="R314" t="str">
            <v xml:space="preserve"> </v>
          </cell>
          <cell r="S314" t="str">
            <v>Private</v>
          </cell>
          <cell r="T314" t="str">
            <v xml:space="preserve"> </v>
          </cell>
          <cell r="U314" t="str">
            <v>4905701 Little Bear R at Nelson Property</v>
          </cell>
          <cell r="V314">
            <v>4905701</v>
          </cell>
          <cell r="W314" t="str">
            <v>Little Bear River-2</v>
          </cell>
          <cell r="X314" t="str">
            <v>UT16010203-011_00</v>
          </cell>
          <cell r="Y314" t="str">
            <v>River/Stream</v>
          </cell>
          <cell r="Z314" t="str">
            <v>4905701 Little Bear R at Nelson Property</v>
          </cell>
          <cell r="AA314" t="str">
            <v>River/Stream</v>
          </cell>
        </row>
        <row r="315">
          <cell r="A315">
            <v>4905710</v>
          </cell>
          <cell r="B315" t="str">
            <v>Facility Other</v>
          </cell>
          <cell r="C315" t="str">
            <v xml:space="preserve"> </v>
          </cell>
          <cell r="D315" t="str">
            <v>TROUT OF PARADISE 002</v>
          </cell>
          <cell r="E315">
            <v>16010203</v>
          </cell>
          <cell r="F315" t="str">
            <v>Cache</v>
          </cell>
          <cell r="G315" t="str">
            <v>Bear River</v>
          </cell>
          <cell r="H315" t="str">
            <v>Bear River</v>
          </cell>
          <cell r="I315">
            <v>429098</v>
          </cell>
          <cell r="J315">
            <v>4603118</v>
          </cell>
          <cell r="K315">
            <v>-111.850503737</v>
          </cell>
          <cell r="L315">
            <v>41.576603759000001</v>
          </cell>
          <cell r="M315" t="str">
            <v xml:space="preserve"> </v>
          </cell>
          <cell r="N315" t="str">
            <v xml:space="preserve"> </v>
          </cell>
          <cell r="O315" t="str">
            <v>UT</v>
          </cell>
          <cell r="Q315">
            <v>0</v>
          </cell>
          <cell r="R315" t="str">
            <v xml:space="preserve"> </v>
          </cell>
          <cell r="S315" t="str">
            <v>Private</v>
          </cell>
          <cell r="T315" t="str">
            <v xml:space="preserve"> </v>
          </cell>
          <cell r="U315" t="str">
            <v>4905710 TROUT OF PARADISE 002</v>
          </cell>
          <cell r="V315">
            <v>4905710</v>
          </cell>
          <cell r="W315" t="str">
            <v xml:space="preserve"> </v>
          </cell>
          <cell r="X315" t="str">
            <v xml:space="preserve"> </v>
          </cell>
          <cell r="Y315" t="str">
            <v>Facility Other</v>
          </cell>
          <cell r="Z315" t="str">
            <v>4905710 TROUT OF PARADISE 002</v>
          </cell>
          <cell r="AA315" t="str">
            <v>Facility Other</v>
          </cell>
        </row>
        <row r="316">
          <cell r="A316">
            <v>4905720</v>
          </cell>
          <cell r="B316" t="str">
            <v>River/Stream</v>
          </cell>
          <cell r="C316" t="str">
            <v>2B 3A   3D  4</v>
          </cell>
          <cell r="D316" t="str">
            <v>MCMURDIE CK AB CNFL / LITTLE BEAR RIVER</v>
          </cell>
          <cell r="E316">
            <v>16010203</v>
          </cell>
          <cell r="F316" t="str">
            <v>Cache</v>
          </cell>
          <cell r="G316" t="str">
            <v>Bear River</v>
          </cell>
          <cell r="H316" t="str">
            <v>Bear River</v>
          </cell>
          <cell r="I316">
            <v>428680</v>
          </cell>
          <cell r="J316">
            <v>4602968</v>
          </cell>
          <cell r="K316">
            <v>-111.855499485</v>
          </cell>
          <cell r="L316">
            <v>41.575215612999997</v>
          </cell>
          <cell r="M316" t="str">
            <v>Little Bear River-2</v>
          </cell>
          <cell r="N316" t="str">
            <v>UT16010203-011_00</v>
          </cell>
          <cell r="O316" t="str">
            <v>UT</v>
          </cell>
          <cell r="Q316">
            <v>0</v>
          </cell>
          <cell r="R316" t="str">
            <v xml:space="preserve"> </v>
          </cell>
          <cell r="S316" t="str">
            <v>Private</v>
          </cell>
          <cell r="T316" t="str">
            <v xml:space="preserve"> </v>
          </cell>
          <cell r="U316" t="str">
            <v>4905720 MCMURDIE CK AB CNFL / LITTLE BEAR RIVER</v>
          </cell>
          <cell r="V316">
            <v>4905720</v>
          </cell>
          <cell r="W316" t="str">
            <v>Little Bear River-2</v>
          </cell>
          <cell r="X316" t="str">
            <v>UT16010203-011_00</v>
          </cell>
          <cell r="Y316" t="str">
            <v>River/Stream</v>
          </cell>
          <cell r="Z316" t="str">
            <v>4905720 MCMURDIE CK AB CNFL / LITTLE BEAR RIVER</v>
          </cell>
          <cell r="AA316" t="str">
            <v>River/Stream</v>
          </cell>
        </row>
        <row r="317">
          <cell r="A317">
            <v>4905730</v>
          </cell>
          <cell r="B317" t="str">
            <v>River/Stream</v>
          </cell>
          <cell r="C317" t="str">
            <v>2B 3A   3D  4</v>
          </cell>
          <cell r="D317" t="str">
            <v>LITTLE BEAR R W OF AVON AT CR XING 4905700 Duplicate</v>
          </cell>
          <cell r="E317">
            <v>16010203</v>
          </cell>
          <cell r="F317" t="str">
            <v>Cache</v>
          </cell>
          <cell r="G317" t="str">
            <v>Bear River</v>
          </cell>
          <cell r="H317" t="str">
            <v>Bear River</v>
          </cell>
          <cell r="I317">
            <v>430764</v>
          </cell>
          <cell r="J317">
            <v>4598606</v>
          </cell>
          <cell r="K317">
            <v>-111.830001216</v>
          </cell>
          <cell r="L317">
            <v>41.536112883999998</v>
          </cell>
          <cell r="M317" t="str">
            <v>Little Bear River-2</v>
          </cell>
          <cell r="N317" t="str">
            <v>UT16010203-011_00</v>
          </cell>
          <cell r="O317" t="str">
            <v>UT</v>
          </cell>
          <cell r="Q317">
            <v>0</v>
          </cell>
          <cell r="R317" t="str">
            <v xml:space="preserve"> </v>
          </cell>
          <cell r="S317" t="str">
            <v>Private</v>
          </cell>
          <cell r="T317" t="str">
            <v xml:space="preserve"> </v>
          </cell>
          <cell r="U317" t="str">
            <v>4905730 LITTLE BEAR R W OF AVON AT CR XING 4905700 Duplicate</v>
          </cell>
          <cell r="V317">
            <v>4905730</v>
          </cell>
          <cell r="W317" t="str">
            <v>Little Bear River-2</v>
          </cell>
          <cell r="X317" t="str">
            <v>UT16010203-011_00</v>
          </cell>
          <cell r="Y317" t="str">
            <v>River/Stream</v>
          </cell>
          <cell r="Z317" t="str">
            <v>4905730 LITTLE BEAR R W OF AVON AT CR XING 4905700 Duplicate</v>
          </cell>
          <cell r="AA317" t="str">
            <v>River/Stream</v>
          </cell>
        </row>
        <row r="318">
          <cell r="A318">
            <v>4905740</v>
          </cell>
          <cell r="B318" t="str">
            <v>River/Stream</v>
          </cell>
          <cell r="C318" t="str">
            <v>2B 3A   3D  4</v>
          </cell>
          <cell r="D318" t="str">
            <v>S FORK LITTLE BEAR RIVER AB CNFL / E FORK LITTLE BEAR</v>
          </cell>
          <cell r="E318">
            <v>16010203</v>
          </cell>
          <cell r="F318" t="str">
            <v>Cache</v>
          </cell>
          <cell r="G318" t="str">
            <v>Bear River</v>
          </cell>
          <cell r="H318" t="str">
            <v>Bear River</v>
          </cell>
          <cell r="I318">
            <v>432177</v>
          </cell>
          <cell r="J318">
            <v>4596214</v>
          </cell>
          <cell r="K318">
            <v>-111.81279000000001</v>
          </cell>
          <cell r="L318">
            <v>41.514690000000002</v>
          </cell>
          <cell r="M318" t="str">
            <v>South Fork Little Bear</v>
          </cell>
          <cell r="N318" t="str">
            <v>UT16010203-013_00</v>
          </cell>
          <cell r="O318" t="str">
            <v>UT</v>
          </cell>
          <cell r="Q318">
            <v>0</v>
          </cell>
          <cell r="R318" t="str">
            <v xml:space="preserve"> </v>
          </cell>
          <cell r="S318" t="str">
            <v>Private</v>
          </cell>
          <cell r="T318" t="str">
            <v xml:space="preserve"> </v>
          </cell>
          <cell r="U318" t="str">
            <v>4905740 S FORK LITTLE BEAR RIVER AB CNFL / E FORK LITTLE BEAR</v>
          </cell>
          <cell r="V318">
            <v>4905740</v>
          </cell>
          <cell r="W318" t="str">
            <v>South Fork Little Bear</v>
          </cell>
          <cell r="X318" t="str">
            <v>UT16010203-013_00</v>
          </cell>
          <cell r="Y318" t="str">
            <v>River/Stream</v>
          </cell>
          <cell r="Z318" t="str">
            <v>4905740 S FORK LITTLE BEAR RIVER AB CNFL / E FORK LITTLE BEAR</v>
          </cell>
          <cell r="AA318" t="str">
            <v>River/Stream</v>
          </cell>
        </row>
        <row r="319">
          <cell r="A319">
            <v>4905750</v>
          </cell>
          <cell r="B319" t="str">
            <v>River/Stream</v>
          </cell>
          <cell r="C319" t="str">
            <v>2B 3A   3D  4</v>
          </cell>
          <cell r="D319" t="str">
            <v>E FK LITTLE BEAR R AB CNFL / S FK LITTLE BEAR R</v>
          </cell>
          <cell r="E319">
            <v>16010203</v>
          </cell>
          <cell r="F319" t="str">
            <v>Cache</v>
          </cell>
          <cell r="G319" t="str">
            <v>Bear River</v>
          </cell>
          <cell r="H319" t="str">
            <v>Bear River</v>
          </cell>
          <cell r="I319">
            <v>432176</v>
          </cell>
          <cell r="J319">
            <v>4597876</v>
          </cell>
          <cell r="K319">
            <v>-111.812993482</v>
          </cell>
          <cell r="L319">
            <v>41.529659062999997</v>
          </cell>
          <cell r="M319" t="str">
            <v>East Fork Little Bear-1</v>
          </cell>
          <cell r="N319" t="str">
            <v>UT16010203-014_00</v>
          </cell>
          <cell r="O319" t="str">
            <v>UT</v>
          </cell>
          <cell r="Q319">
            <v>0</v>
          </cell>
          <cell r="R319" t="str">
            <v xml:space="preserve"> </v>
          </cell>
          <cell r="S319" t="str">
            <v>Private</v>
          </cell>
          <cell r="T319" t="str">
            <v xml:space="preserve"> </v>
          </cell>
          <cell r="U319" t="str">
            <v>4905750 E FK LITTLE BEAR R AB CNFL / S FK LITTLE BEAR R</v>
          </cell>
          <cell r="V319">
            <v>4905750</v>
          </cell>
          <cell r="W319" t="str">
            <v>East Fork Little Bear-1</v>
          </cell>
          <cell r="X319" t="str">
            <v>UT16010203-014_00</v>
          </cell>
          <cell r="Y319" t="str">
            <v>River/Stream</v>
          </cell>
          <cell r="Z319" t="str">
            <v>4905750 E FK LITTLE BEAR R AB CNFL / S FK LITTLE BEAR R</v>
          </cell>
          <cell r="AA319" t="str">
            <v>River/Stream</v>
          </cell>
        </row>
        <row r="320">
          <cell r="A320">
            <v>4905760</v>
          </cell>
          <cell r="B320" t="str">
            <v>River/Stream</v>
          </cell>
          <cell r="C320" t="str">
            <v>2B 3A   3D  4</v>
          </cell>
          <cell r="D320" t="str">
            <v>SOUTH FORK LITTLE BEAR R. AB DAVENPORT CREEK</v>
          </cell>
          <cell r="E320">
            <v>16010203</v>
          </cell>
          <cell r="F320" t="str">
            <v>Cache</v>
          </cell>
          <cell r="G320" t="str">
            <v>Bear River</v>
          </cell>
          <cell r="H320" t="str">
            <v>Bear River</v>
          </cell>
          <cell r="I320">
            <v>431746</v>
          </cell>
          <cell r="J320">
            <v>4594117</v>
          </cell>
          <cell r="K320">
            <v>-111.81772110199999</v>
          </cell>
          <cell r="L320">
            <v>41.495767022999999</v>
          </cell>
          <cell r="M320" t="str">
            <v>South Fork Little Bear</v>
          </cell>
          <cell r="N320" t="str">
            <v>UT16010203-013_00</v>
          </cell>
          <cell r="O320" t="str">
            <v>UT</v>
          </cell>
          <cell r="Q320">
            <v>0</v>
          </cell>
          <cell r="R320" t="str">
            <v xml:space="preserve"> </v>
          </cell>
          <cell r="S320" t="str">
            <v>Private</v>
          </cell>
          <cell r="T320" t="str">
            <v>Category1</v>
          </cell>
          <cell r="U320" t="str">
            <v>4905760 SOUTH FORK LITTLE BEAR R. AB DAVENPORT CREEK</v>
          </cell>
          <cell r="V320">
            <v>4905760</v>
          </cell>
          <cell r="W320" t="str">
            <v>South Fork Little Bear</v>
          </cell>
          <cell r="X320" t="str">
            <v>UT16010203-013_00</v>
          </cell>
          <cell r="Y320" t="str">
            <v>River/Stream</v>
          </cell>
          <cell r="Z320" t="str">
            <v>4905760 SOUTH FORK LITTLE BEAR R. AB DAVENPORT CREEK</v>
          </cell>
          <cell r="AA320" t="str">
            <v>River/Stream</v>
          </cell>
        </row>
        <row r="321">
          <cell r="A321">
            <v>4905770</v>
          </cell>
          <cell r="B321" t="str">
            <v>River/Stream</v>
          </cell>
          <cell r="C321" t="str">
            <v>2B 3A   3D  4</v>
          </cell>
          <cell r="D321" t="str">
            <v>DAVENPORT CREEK AB CNFL /  SOUTH FORK LITTLE BEAR R</v>
          </cell>
          <cell r="E321">
            <v>16010203</v>
          </cell>
          <cell r="F321" t="str">
            <v>Cache</v>
          </cell>
          <cell r="G321" t="str">
            <v>Bear River</v>
          </cell>
          <cell r="H321" t="str">
            <v>Bear River</v>
          </cell>
          <cell r="I321">
            <v>432053</v>
          </cell>
          <cell r="J321">
            <v>4594639</v>
          </cell>
          <cell r="K321">
            <v>-111.814102304</v>
          </cell>
          <cell r="L321">
            <v>41.500494529000001</v>
          </cell>
          <cell r="M321" t="str">
            <v>Davenport Creek</v>
          </cell>
          <cell r="N321" t="str">
            <v>UT16010203-015_00</v>
          </cell>
          <cell r="O321" t="str">
            <v>UT</v>
          </cell>
          <cell r="Q321">
            <v>0</v>
          </cell>
          <cell r="R321" t="str">
            <v xml:space="preserve"> </v>
          </cell>
          <cell r="S321" t="str">
            <v>Private</v>
          </cell>
          <cell r="T321" t="str">
            <v xml:space="preserve"> </v>
          </cell>
          <cell r="U321" t="str">
            <v>4905770 DAVENPORT CREEK AB CNFL /  SOUTH FORK LITTLE BEAR R</v>
          </cell>
          <cell r="V321">
            <v>4905770</v>
          </cell>
          <cell r="W321" t="str">
            <v>Davenport Creek</v>
          </cell>
          <cell r="X321" t="str">
            <v>UT16010203-015_00</v>
          </cell>
          <cell r="Y321" t="str">
            <v>River/Stream</v>
          </cell>
          <cell r="Z321" t="str">
            <v>4905770 DAVENPORT CREEK AB CNFL /  SOUTH FORK LITTLE BEAR R</v>
          </cell>
          <cell r="AA321" t="str">
            <v>River/Stream</v>
          </cell>
        </row>
        <row r="322">
          <cell r="A322">
            <v>4905780</v>
          </cell>
          <cell r="B322" t="str">
            <v>River/Stream</v>
          </cell>
          <cell r="C322" t="str">
            <v>2B 3A   3D  4</v>
          </cell>
          <cell r="D322" t="str">
            <v>E FK LITTLE BEAR R BL PORCUPINE RES AT CR XING</v>
          </cell>
          <cell r="E322">
            <v>16010203</v>
          </cell>
          <cell r="F322" t="str">
            <v>Cache</v>
          </cell>
          <cell r="G322" t="str">
            <v>Bear River</v>
          </cell>
          <cell r="H322" t="str">
            <v>Bear River</v>
          </cell>
          <cell r="I322">
            <v>437380</v>
          </cell>
          <cell r="J322">
            <v>4596657</v>
          </cell>
          <cell r="K322">
            <v>-111.75049259399999</v>
          </cell>
          <cell r="L322">
            <v>41.519104020999997</v>
          </cell>
          <cell r="M322" t="str">
            <v>East Fork Little Bear-1</v>
          </cell>
          <cell r="N322" t="str">
            <v>UT16010203-014_00</v>
          </cell>
          <cell r="O322" t="str">
            <v>UT</v>
          </cell>
          <cell r="Q322">
            <v>0</v>
          </cell>
          <cell r="R322" t="str">
            <v xml:space="preserve"> </v>
          </cell>
          <cell r="S322" t="str">
            <v>Private</v>
          </cell>
          <cell r="T322" t="str">
            <v>Category1</v>
          </cell>
          <cell r="U322" t="str">
            <v>4905780 E FK LITTLE BEAR R BL PORCUPINE RES AT CR XING</v>
          </cell>
          <cell r="V322">
            <v>4905780</v>
          </cell>
          <cell r="W322" t="str">
            <v>East Fork Little Bear-1</v>
          </cell>
          <cell r="X322" t="str">
            <v>UT16010203-014_00</v>
          </cell>
          <cell r="Y322" t="str">
            <v>River/Stream</v>
          </cell>
          <cell r="Z322" t="str">
            <v>4905780 E FK LITTLE BEAR R BL PORCUPINE RES AT CR XING</v>
          </cell>
          <cell r="AA322" t="str">
            <v>River/Stream</v>
          </cell>
        </row>
        <row r="323">
          <cell r="A323">
            <v>4905790</v>
          </cell>
          <cell r="B323" t="str">
            <v>Lake</v>
          </cell>
          <cell r="C323" t="str">
            <v>2B 3A     4</v>
          </cell>
          <cell r="D323" t="str">
            <v>PORCUPINE RES AB DAM 01</v>
          </cell>
          <cell r="E323">
            <v>16010203</v>
          </cell>
          <cell r="F323" t="str">
            <v>Cache</v>
          </cell>
          <cell r="G323" t="str">
            <v>Bear River</v>
          </cell>
          <cell r="H323" t="str">
            <v>Bear River</v>
          </cell>
          <cell r="I323">
            <v>437774</v>
          </cell>
          <cell r="J323">
            <v>4596623</v>
          </cell>
          <cell r="K323">
            <v>-111.745767425</v>
          </cell>
          <cell r="L323">
            <v>41.518828511000002</v>
          </cell>
          <cell r="M323" t="str">
            <v>Porcupine Reservoir</v>
          </cell>
          <cell r="N323" t="str">
            <v>UT-L-16010203-009_00</v>
          </cell>
          <cell r="O323" t="str">
            <v>UT</v>
          </cell>
          <cell r="Q323">
            <v>2.5000000000000001E-2</v>
          </cell>
          <cell r="R323" t="str">
            <v>mg/L</v>
          </cell>
          <cell r="S323" t="str">
            <v>Private</v>
          </cell>
          <cell r="T323" t="str">
            <v>Category1</v>
          </cell>
          <cell r="U323" t="str">
            <v>4905790 PORCUPINE RES AB DAM 01</v>
          </cell>
          <cell r="V323">
            <v>4905790</v>
          </cell>
          <cell r="W323" t="str">
            <v>Porcupine Reservoir</v>
          </cell>
          <cell r="X323" t="str">
            <v>UT-L-16010203-009_00</v>
          </cell>
          <cell r="Y323" t="str">
            <v>Lake</v>
          </cell>
          <cell r="Z323" t="str">
            <v>4905790 PORCUPINE RES AB DAM 01</v>
          </cell>
          <cell r="AA323" t="str">
            <v>Lake</v>
          </cell>
        </row>
        <row r="324">
          <cell r="A324">
            <v>4905792</v>
          </cell>
          <cell r="B324" t="str">
            <v>Lake</v>
          </cell>
          <cell r="C324" t="str">
            <v>2B 3A     4</v>
          </cell>
          <cell r="D324" t="str">
            <v>PORCUPINE RES NR DAM</v>
          </cell>
          <cell r="E324">
            <v>16010203</v>
          </cell>
          <cell r="F324" t="str">
            <v>Cache</v>
          </cell>
          <cell r="G324" t="str">
            <v>Bear River</v>
          </cell>
          <cell r="H324" t="str">
            <v>Bear River</v>
          </cell>
          <cell r="I324">
            <v>437704</v>
          </cell>
          <cell r="J324">
            <v>4596654</v>
          </cell>
          <cell r="K324">
            <v>-111.746609503</v>
          </cell>
          <cell r="L324">
            <v>41.519102275000002</v>
          </cell>
          <cell r="M324" t="str">
            <v>Porcupine Reservoir</v>
          </cell>
          <cell r="N324" t="str">
            <v>UT-L-16010203-009_00</v>
          </cell>
          <cell r="O324" t="str">
            <v>UT</v>
          </cell>
          <cell r="Q324">
            <v>2.5000000000000001E-2</v>
          </cell>
          <cell r="R324" t="str">
            <v>mg/L</v>
          </cell>
          <cell r="S324" t="str">
            <v>Private</v>
          </cell>
          <cell r="T324" t="str">
            <v>Category1</v>
          </cell>
          <cell r="U324" t="str">
            <v>4905792 PORCUPINE RES NR DAM</v>
          </cell>
          <cell r="V324">
            <v>4905792</v>
          </cell>
          <cell r="W324" t="str">
            <v>Porcupine Reservoir</v>
          </cell>
          <cell r="X324" t="str">
            <v>UT-L-16010203-009_00</v>
          </cell>
          <cell r="Y324" t="str">
            <v>Lake</v>
          </cell>
          <cell r="Z324" t="str">
            <v>4905792 PORCUPINE RES NR DAM</v>
          </cell>
          <cell r="AA324" t="str">
            <v>Lake</v>
          </cell>
        </row>
        <row r="325">
          <cell r="A325">
            <v>4905800</v>
          </cell>
          <cell r="B325" t="str">
            <v>Lake</v>
          </cell>
          <cell r="C325" t="str">
            <v>2B 3A     4</v>
          </cell>
          <cell r="D325" t="str">
            <v>PORCUPINE RES MIDWAY UP LAKE EMAP and 02</v>
          </cell>
          <cell r="E325">
            <v>16010203</v>
          </cell>
          <cell r="F325" t="str">
            <v>Cache</v>
          </cell>
          <cell r="G325" t="str">
            <v>Bear River</v>
          </cell>
          <cell r="H325" t="str">
            <v>Bear River</v>
          </cell>
          <cell r="I325">
            <v>438885</v>
          </cell>
          <cell r="J325">
            <v>4596490</v>
          </cell>
          <cell r="K325">
            <v>-111.732439838</v>
          </cell>
          <cell r="L325">
            <v>41.517716190999998</v>
          </cell>
          <cell r="M325" t="str">
            <v>Porcupine Reservoir</v>
          </cell>
          <cell r="N325" t="str">
            <v>UT-L-16010203-009_00</v>
          </cell>
          <cell r="O325" t="str">
            <v>UT</v>
          </cell>
          <cell r="Q325">
            <v>2.5000000000000001E-2</v>
          </cell>
          <cell r="R325" t="str">
            <v>mg/L</v>
          </cell>
          <cell r="S325" t="str">
            <v>Private</v>
          </cell>
          <cell r="T325" t="str">
            <v>Category1</v>
          </cell>
          <cell r="U325" t="str">
            <v>4905800 PORCUPINE RES MIDWAY UP LAKE EMAP and 02</v>
          </cell>
          <cell r="V325">
            <v>4905800</v>
          </cell>
          <cell r="W325" t="str">
            <v>Porcupine Reservoir</v>
          </cell>
          <cell r="X325" t="str">
            <v>UT-L-16010203-009_00</v>
          </cell>
          <cell r="Y325" t="str">
            <v>Lake</v>
          </cell>
          <cell r="Z325" t="str">
            <v>4905800 PORCUPINE RES MIDWAY UP LAKE EMAP and 02</v>
          </cell>
          <cell r="AA325" t="str">
            <v>Lake</v>
          </cell>
        </row>
        <row r="326">
          <cell r="A326">
            <v>4905805</v>
          </cell>
          <cell r="B326" t="str">
            <v>Lake</v>
          </cell>
          <cell r="C326" t="str">
            <v>2B 3A     4</v>
          </cell>
          <cell r="D326" t="str">
            <v>PORCUPINE RES NR INLET (HG FISH TISSUE)</v>
          </cell>
          <cell r="E326">
            <v>16010203</v>
          </cell>
          <cell r="F326" t="str">
            <v>Cache</v>
          </cell>
          <cell r="G326" t="str">
            <v>Bear River</v>
          </cell>
          <cell r="H326" t="str">
            <v>Bear River</v>
          </cell>
          <cell r="I326">
            <v>439683</v>
          </cell>
          <cell r="J326">
            <v>4596582</v>
          </cell>
          <cell r="K326">
            <v>-111.722886071</v>
          </cell>
          <cell r="L326">
            <v>41.518605315999999</v>
          </cell>
          <cell r="M326" t="str">
            <v>Porcupine Reservoir</v>
          </cell>
          <cell r="N326" t="str">
            <v>UT-L-16010203-009_00</v>
          </cell>
          <cell r="O326" t="str">
            <v>UT</v>
          </cell>
          <cell r="Q326">
            <v>2.5000000000000001E-2</v>
          </cell>
          <cell r="R326" t="str">
            <v>mg/L</v>
          </cell>
          <cell r="S326" t="str">
            <v>Private</v>
          </cell>
          <cell r="T326" t="str">
            <v>Category1</v>
          </cell>
          <cell r="U326" t="str">
            <v>4905805 PORCUPINE RES NR INLET (HG FISH TISSUE)</v>
          </cell>
          <cell r="V326">
            <v>4905805</v>
          </cell>
          <cell r="W326" t="str">
            <v>Porcupine Reservoir</v>
          </cell>
          <cell r="X326" t="str">
            <v>UT-L-16010203-009_00</v>
          </cell>
          <cell r="Y326" t="str">
            <v>Lake</v>
          </cell>
          <cell r="Z326" t="str">
            <v>4905805 PORCUPINE RES NR INLET (HG FISH TISSUE)</v>
          </cell>
          <cell r="AA326" t="str">
            <v>Lake</v>
          </cell>
        </row>
        <row r="327">
          <cell r="A327">
            <v>4905810</v>
          </cell>
          <cell r="B327" t="str">
            <v>River/Stream</v>
          </cell>
          <cell r="C327" t="str">
            <v>2B 3A   3D  4</v>
          </cell>
          <cell r="D327" t="str">
            <v>E Fk Little Bear R 1/4 mi bl Porcupine Res</v>
          </cell>
          <cell r="E327">
            <v>16010203</v>
          </cell>
          <cell r="F327" t="str">
            <v>Cache</v>
          </cell>
          <cell r="G327" t="str">
            <v>Bear River</v>
          </cell>
          <cell r="H327" t="str">
            <v>Bear River</v>
          </cell>
          <cell r="I327">
            <v>437092</v>
          </cell>
          <cell r="J327">
            <v>4596546</v>
          </cell>
          <cell r="K327">
            <v>-111.753932347</v>
          </cell>
          <cell r="L327">
            <v>41.518081709000001</v>
          </cell>
          <cell r="M327" t="str">
            <v>East Fork Little Bear-1</v>
          </cell>
          <cell r="N327" t="str">
            <v>UT16010203-014_00</v>
          </cell>
          <cell r="O327" t="str">
            <v>UT</v>
          </cell>
          <cell r="Q327">
            <v>0</v>
          </cell>
          <cell r="R327" t="str">
            <v xml:space="preserve"> </v>
          </cell>
          <cell r="S327" t="str">
            <v>Private</v>
          </cell>
          <cell r="T327" t="str">
            <v>Category1</v>
          </cell>
          <cell r="U327" t="str">
            <v>4905810 E Fk Little Bear R 1/4 mi bl Porcupine Res</v>
          </cell>
          <cell r="V327">
            <v>4905810</v>
          </cell>
          <cell r="W327" t="str">
            <v>East Fork Little Bear-1</v>
          </cell>
          <cell r="X327" t="str">
            <v>UT16010203-014_00</v>
          </cell>
          <cell r="Y327" t="str">
            <v>River/Stream</v>
          </cell>
          <cell r="Z327" t="str">
            <v>4905810 E Fk Little Bear R 1/4 mi bl Porcupine Res</v>
          </cell>
          <cell r="AA327" t="str">
            <v>River/Stream</v>
          </cell>
        </row>
        <row r="328">
          <cell r="A328">
            <v>4905830</v>
          </cell>
          <cell r="B328" t="str">
            <v>River/Stream</v>
          </cell>
          <cell r="C328" t="str">
            <v>2B 3A   3D  4</v>
          </cell>
          <cell r="D328" t="str">
            <v>E FK LITTLE BEAR R AB PORCUPINE RES</v>
          </cell>
          <cell r="E328">
            <v>16010203</v>
          </cell>
          <cell r="F328" t="str">
            <v>Cache</v>
          </cell>
          <cell r="G328" t="str">
            <v>Bear River</v>
          </cell>
          <cell r="H328" t="str">
            <v>Bear River</v>
          </cell>
          <cell r="I328">
            <v>440439</v>
          </cell>
          <cell r="J328">
            <v>4596538</v>
          </cell>
          <cell r="K328">
            <v>-111.71382190200001</v>
          </cell>
          <cell r="L328">
            <v>41.518265612</v>
          </cell>
          <cell r="M328" t="str">
            <v>East Fork Little Bear-2</v>
          </cell>
          <cell r="N328" t="str">
            <v>UT16010203-017_00</v>
          </cell>
          <cell r="O328" t="str">
            <v>UT</v>
          </cell>
          <cell r="Q328">
            <v>0</v>
          </cell>
          <cell r="R328" t="str">
            <v xml:space="preserve"> </v>
          </cell>
          <cell r="S328" t="str">
            <v>Private</v>
          </cell>
          <cell r="T328" t="str">
            <v>Category1</v>
          </cell>
          <cell r="U328" t="str">
            <v>4905830 E FK LITTLE BEAR R AB PORCUPINE RES</v>
          </cell>
          <cell r="V328">
            <v>4905830</v>
          </cell>
          <cell r="W328" t="str">
            <v>East Fork Little Bear-2</v>
          </cell>
          <cell r="X328" t="str">
            <v>UT16010203-017_00</v>
          </cell>
          <cell r="Y328" t="str">
            <v>River/Stream</v>
          </cell>
          <cell r="Z328" t="str">
            <v>4905830 E FK LITTLE BEAR R AB PORCUPINE RES</v>
          </cell>
          <cell r="AA328" t="str">
            <v>River/Stream</v>
          </cell>
        </row>
        <row r="329">
          <cell r="A329">
            <v>4905832</v>
          </cell>
          <cell r="B329" t="str">
            <v>River/Stream</v>
          </cell>
          <cell r="C329" t="str">
            <v>2B 3A   3D  4</v>
          </cell>
          <cell r="D329" t="str">
            <v>CINNAMON CK ABOVE LITTLE BEAR R</v>
          </cell>
          <cell r="E329">
            <v>16010203</v>
          </cell>
          <cell r="F329" t="str">
            <v>Cache</v>
          </cell>
          <cell r="G329" t="str">
            <v>Bear River</v>
          </cell>
          <cell r="H329" t="str">
            <v>Bear River</v>
          </cell>
          <cell r="I329">
            <v>442716</v>
          </cell>
          <cell r="J329">
            <v>4595780</v>
          </cell>
          <cell r="K329">
            <v>-111.686462474</v>
          </cell>
          <cell r="L329">
            <v>41.511604605000002</v>
          </cell>
          <cell r="M329" t="str">
            <v>East Fork Little Bear-2</v>
          </cell>
          <cell r="N329" t="str">
            <v>UT16010203-017_00</v>
          </cell>
          <cell r="O329" t="str">
            <v>UT</v>
          </cell>
          <cell r="Q329">
            <v>0</v>
          </cell>
          <cell r="R329" t="str">
            <v xml:space="preserve"> </v>
          </cell>
          <cell r="S329" t="str">
            <v>Private</v>
          </cell>
          <cell r="T329" t="str">
            <v>Category1</v>
          </cell>
          <cell r="U329" t="str">
            <v>4905832 CINNAMON CK ABOVE LITTLE BEAR R</v>
          </cell>
          <cell r="V329">
            <v>4905832</v>
          </cell>
          <cell r="W329" t="str">
            <v>East Fork Little Bear-2</v>
          </cell>
          <cell r="X329" t="str">
            <v>UT16010203-017_00</v>
          </cell>
          <cell r="Y329" t="str">
            <v>River/Stream</v>
          </cell>
          <cell r="Z329" t="str">
            <v>4905832 CINNAMON CK ABOVE LITTLE BEAR R</v>
          </cell>
          <cell r="AA329" t="str">
            <v>River/Stream</v>
          </cell>
        </row>
        <row r="330">
          <cell r="A330">
            <v>4905850</v>
          </cell>
          <cell r="B330" t="str">
            <v>River/Stream</v>
          </cell>
          <cell r="C330" t="str">
            <v>2B 3A   3D  4</v>
          </cell>
          <cell r="D330" t="str">
            <v>DAVENPORT CK BL CNFL/ WELLSVILLE CK</v>
          </cell>
          <cell r="E330">
            <v>16010203</v>
          </cell>
          <cell r="F330" t="str">
            <v>Cache</v>
          </cell>
          <cell r="G330" t="str">
            <v>Bear River</v>
          </cell>
          <cell r="H330" t="str">
            <v>Bear River</v>
          </cell>
          <cell r="I330">
            <v>435771</v>
          </cell>
          <cell r="J330">
            <v>4587820</v>
          </cell>
          <cell r="K330">
            <v>-111.768833313</v>
          </cell>
          <cell r="L330">
            <v>41.439384599</v>
          </cell>
          <cell r="M330" t="str">
            <v>Davenport Creek</v>
          </cell>
          <cell r="N330" t="str">
            <v>UT16010203-015_00</v>
          </cell>
          <cell r="O330" t="str">
            <v>UT</v>
          </cell>
          <cell r="Q330">
            <v>0</v>
          </cell>
          <cell r="R330" t="str">
            <v xml:space="preserve"> </v>
          </cell>
          <cell r="S330" t="str">
            <v>Private</v>
          </cell>
          <cell r="T330" t="str">
            <v>Category1</v>
          </cell>
          <cell r="U330" t="str">
            <v>4905850 DAVENPORT CK BL CNFL/ WELLSVILLE CK</v>
          </cell>
          <cell r="V330">
            <v>4905850</v>
          </cell>
          <cell r="W330" t="str">
            <v>Davenport Creek</v>
          </cell>
          <cell r="X330" t="str">
            <v>UT16010203-015_00</v>
          </cell>
          <cell r="Y330" t="str">
            <v>River/Stream</v>
          </cell>
          <cell r="Z330" t="str">
            <v>4905850 DAVENPORT CK BL CNFL/ WELLSVILLE CK</v>
          </cell>
          <cell r="AA330" t="str">
            <v>River/Stream</v>
          </cell>
        </row>
        <row r="331">
          <cell r="A331">
            <v>4905870</v>
          </cell>
          <cell r="B331" t="str">
            <v>River/Stream</v>
          </cell>
          <cell r="C331" t="str">
            <v>2B  3B  3D  4</v>
          </cell>
          <cell r="D331" t="str">
            <v>BEAR R @ KNOTS LANDING</v>
          </cell>
          <cell r="E331">
            <v>16010202</v>
          </cell>
          <cell r="F331" t="str">
            <v>Cache</v>
          </cell>
          <cell r="G331" t="str">
            <v>Bear River</v>
          </cell>
          <cell r="H331" t="str">
            <v>Bear River</v>
          </cell>
          <cell r="I331">
            <v>424866</v>
          </cell>
          <cell r="J331">
            <v>4641538</v>
          </cell>
          <cell r="K331">
            <v>-111.906115718</v>
          </cell>
          <cell r="L331">
            <v>41.922225271000002</v>
          </cell>
          <cell r="M331" t="str">
            <v>Bear River-3</v>
          </cell>
          <cell r="N331" t="str">
            <v>UT16010202-004_00</v>
          </cell>
          <cell r="O331" t="str">
            <v>UT</v>
          </cell>
          <cell r="Q331">
            <v>0</v>
          </cell>
          <cell r="R331" t="str">
            <v xml:space="preserve"> </v>
          </cell>
          <cell r="S331" t="str">
            <v>Private</v>
          </cell>
          <cell r="T331" t="str">
            <v xml:space="preserve"> </v>
          </cell>
          <cell r="U331" t="str">
            <v>4905870 BEAR R @ KNOTS LANDING</v>
          </cell>
          <cell r="V331">
            <v>4905870</v>
          </cell>
          <cell r="W331" t="str">
            <v>Bear River-3</v>
          </cell>
          <cell r="X331" t="str">
            <v>UT16010202-004_00</v>
          </cell>
          <cell r="Y331" t="str">
            <v>River/Stream</v>
          </cell>
          <cell r="Z331" t="str">
            <v>4905870 BEAR R @ KNOTS LANDING</v>
          </cell>
          <cell r="AA331" t="str">
            <v>River/Stream</v>
          </cell>
        </row>
        <row r="332">
          <cell r="A332">
            <v>4905900</v>
          </cell>
          <cell r="B332" t="str">
            <v>River/Stream</v>
          </cell>
          <cell r="C332" t="str">
            <v>2B 3A   3D  4</v>
          </cell>
          <cell r="D332" t="str">
            <v>LITTLE BEAR R @ MOUTH OF HYRUM CANYON</v>
          </cell>
          <cell r="E332">
            <v>16010203</v>
          </cell>
          <cell r="F332" t="str">
            <v>Cache</v>
          </cell>
          <cell r="G332" t="str">
            <v>Bear River</v>
          </cell>
          <cell r="H332" t="str">
            <v>Bear River</v>
          </cell>
          <cell r="I332">
            <v>431977</v>
          </cell>
          <cell r="J332">
            <v>4597021</v>
          </cell>
          <cell r="K332">
            <v>-111.81528194800001</v>
          </cell>
          <cell r="L332">
            <v>41.521941619000003</v>
          </cell>
          <cell r="M332" t="str">
            <v>South Fork Little Bear</v>
          </cell>
          <cell r="N332" t="str">
            <v>UT16010203-013_00</v>
          </cell>
          <cell r="O332" t="str">
            <v>UT</v>
          </cell>
          <cell r="Q332">
            <v>0</v>
          </cell>
          <cell r="R332" t="str">
            <v xml:space="preserve"> </v>
          </cell>
          <cell r="S332" t="str">
            <v>Private</v>
          </cell>
          <cell r="T332" t="str">
            <v xml:space="preserve"> </v>
          </cell>
          <cell r="U332" t="str">
            <v>4905900 LITTLE BEAR R @ MOUTH OF HYRUM CANYON</v>
          </cell>
          <cell r="V332">
            <v>4905900</v>
          </cell>
          <cell r="W332" t="str">
            <v>South Fork Little Bear</v>
          </cell>
          <cell r="X332" t="str">
            <v>UT16010203-013_00</v>
          </cell>
          <cell r="Y332" t="str">
            <v>River/Stream</v>
          </cell>
          <cell r="Z332" t="str">
            <v>4905900 LITTLE BEAR R @ MOUTH OF HYRUM CANYON</v>
          </cell>
          <cell r="AA332" t="str">
            <v>River/Stream</v>
          </cell>
        </row>
        <row r="333">
          <cell r="A333">
            <v>4905930</v>
          </cell>
          <cell r="B333" t="str">
            <v>River/Stream</v>
          </cell>
          <cell r="C333" t="str">
            <v>2B 3A   3D  4</v>
          </cell>
          <cell r="D333" t="str">
            <v>WELLSVILLE CK S OF RAILROAD TRACKS</v>
          </cell>
          <cell r="E333">
            <v>16010203</v>
          </cell>
          <cell r="F333" t="str">
            <v>Cache</v>
          </cell>
          <cell r="G333" t="str">
            <v>Bear River</v>
          </cell>
          <cell r="H333" t="str">
            <v>Bear River</v>
          </cell>
          <cell r="I333">
            <v>423021</v>
          </cell>
          <cell r="J333">
            <v>4610860</v>
          </cell>
          <cell r="K333">
            <v>-111.924386477</v>
          </cell>
          <cell r="L333">
            <v>41.645766743999999</v>
          </cell>
          <cell r="M333" t="str">
            <v>Little Bear-3</v>
          </cell>
          <cell r="N333" t="str">
            <v>UT16010203-007_00</v>
          </cell>
          <cell r="O333" t="str">
            <v>UT</v>
          </cell>
          <cell r="Q333">
            <v>0</v>
          </cell>
          <cell r="R333" t="str">
            <v xml:space="preserve"> </v>
          </cell>
          <cell r="S333" t="str">
            <v>Private</v>
          </cell>
          <cell r="T333" t="str">
            <v xml:space="preserve"> </v>
          </cell>
          <cell r="U333" t="str">
            <v>4905930 WELLSVILLE CK S OF RAILROAD TRACKS</v>
          </cell>
          <cell r="V333">
            <v>4905930</v>
          </cell>
          <cell r="W333" t="str">
            <v>Little Bear-3</v>
          </cell>
          <cell r="X333" t="str">
            <v>UT16010203-007_00</v>
          </cell>
          <cell r="Y333" t="str">
            <v>River/Stream</v>
          </cell>
          <cell r="Z333" t="str">
            <v>4905930 WELLSVILLE CK S OF RAILROAD TRACKS</v>
          </cell>
          <cell r="AA333" t="str">
            <v>River/Stream</v>
          </cell>
        </row>
        <row r="334">
          <cell r="A334">
            <v>4905940</v>
          </cell>
          <cell r="B334" t="str">
            <v>River/Stream</v>
          </cell>
          <cell r="C334" t="str">
            <v>2B 3A   3D  4</v>
          </cell>
          <cell r="D334" t="str">
            <v>WELLSVILLE CK @ U101 XING</v>
          </cell>
          <cell r="E334">
            <v>16010203</v>
          </cell>
          <cell r="F334" t="str">
            <v>Cache</v>
          </cell>
          <cell r="G334" t="str">
            <v>Bear River</v>
          </cell>
          <cell r="H334" t="str">
            <v>Bear River</v>
          </cell>
          <cell r="I334">
            <v>422989</v>
          </cell>
          <cell r="J334">
            <v>4610058</v>
          </cell>
          <cell r="K334">
            <v>-111.924667422</v>
          </cell>
          <cell r="L334">
            <v>41.638540796999997</v>
          </cell>
          <cell r="M334" t="str">
            <v>Little Bear-3</v>
          </cell>
          <cell r="N334" t="str">
            <v>UT16010203-007_00</v>
          </cell>
          <cell r="O334" t="str">
            <v>UT</v>
          </cell>
          <cell r="Q334">
            <v>0</v>
          </cell>
          <cell r="R334" t="str">
            <v xml:space="preserve"> </v>
          </cell>
          <cell r="S334" t="str">
            <v>Private</v>
          </cell>
          <cell r="T334" t="str">
            <v xml:space="preserve"> </v>
          </cell>
          <cell r="U334" t="str">
            <v>4905940 WELLSVILLE CK @ U101 XING</v>
          </cell>
          <cell r="V334">
            <v>4905940</v>
          </cell>
          <cell r="W334" t="str">
            <v>Little Bear-3</v>
          </cell>
          <cell r="X334" t="str">
            <v>UT16010203-007_00</v>
          </cell>
          <cell r="Y334" t="str">
            <v>River/Stream</v>
          </cell>
          <cell r="Z334" t="str">
            <v>4905940 WELLSVILLE CK @ U101 XING</v>
          </cell>
          <cell r="AA334" t="str">
            <v>River/Stream</v>
          </cell>
        </row>
        <row r="335">
          <cell r="A335">
            <v>4905950</v>
          </cell>
          <cell r="B335" t="str">
            <v>River/Stream</v>
          </cell>
          <cell r="C335" t="str">
            <v>2B 3A   3D  4</v>
          </cell>
          <cell r="D335" t="str">
            <v>WELLSVILLE CK BL WELLSVILLE RES</v>
          </cell>
          <cell r="E335">
            <v>16010203</v>
          </cell>
          <cell r="F335" t="str">
            <v>Cache</v>
          </cell>
          <cell r="G335" t="str">
            <v>Bear River</v>
          </cell>
          <cell r="H335" t="str">
            <v>Bear River</v>
          </cell>
          <cell r="I335">
            <v>422655</v>
          </cell>
          <cell r="J335">
            <v>4609106</v>
          </cell>
          <cell r="K335">
            <v>-111.92855416899999</v>
          </cell>
          <cell r="L335">
            <v>41.629934703000004</v>
          </cell>
          <cell r="M335" t="str">
            <v>Little Bear-3</v>
          </cell>
          <cell r="N335" t="str">
            <v>UT16010203-007_00</v>
          </cell>
          <cell r="O335" t="str">
            <v>UT</v>
          </cell>
          <cell r="Q335">
            <v>0</v>
          </cell>
          <cell r="R335" t="str">
            <v xml:space="preserve"> </v>
          </cell>
          <cell r="S335" t="str">
            <v>Private</v>
          </cell>
          <cell r="T335" t="str">
            <v xml:space="preserve"> </v>
          </cell>
          <cell r="U335" t="str">
            <v>4905950 WELLSVILLE CK BL WELLSVILLE RES</v>
          </cell>
          <cell r="V335">
            <v>4905950</v>
          </cell>
          <cell r="W335" t="str">
            <v>Little Bear-3</v>
          </cell>
          <cell r="X335" t="str">
            <v>UT16010203-007_00</v>
          </cell>
          <cell r="Y335" t="str">
            <v>River/Stream</v>
          </cell>
          <cell r="Z335" t="str">
            <v>4905950 WELLSVILLE CK BL WELLSVILLE RES</v>
          </cell>
          <cell r="AA335" t="str">
            <v>River/Stream</v>
          </cell>
        </row>
        <row r="336">
          <cell r="A336">
            <v>4905970</v>
          </cell>
          <cell r="B336" t="str">
            <v>Facility Other</v>
          </cell>
          <cell r="C336" t="str">
            <v xml:space="preserve"> </v>
          </cell>
          <cell r="D336" t="str">
            <v>Fisheries Experiment Station (FES) 001 L1</v>
          </cell>
          <cell r="E336">
            <v>16010203</v>
          </cell>
          <cell r="F336" t="str">
            <v>Cache</v>
          </cell>
          <cell r="G336" t="str">
            <v>Bear River</v>
          </cell>
          <cell r="H336" t="str">
            <v>Bear River</v>
          </cell>
          <cell r="I336">
            <v>427483</v>
          </cell>
          <cell r="J336">
            <v>4620893</v>
          </cell>
          <cell r="K336">
            <v>-111.872031182</v>
          </cell>
          <cell r="L336">
            <v>41.736543423999997</v>
          </cell>
          <cell r="M336" t="str">
            <v xml:space="preserve"> </v>
          </cell>
          <cell r="N336" t="str">
            <v xml:space="preserve"> </v>
          </cell>
          <cell r="O336" t="str">
            <v>UT</v>
          </cell>
          <cell r="Q336">
            <v>0</v>
          </cell>
          <cell r="R336" t="str">
            <v xml:space="preserve"> </v>
          </cell>
          <cell r="S336" t="str">
            <v>Private</v>
          </cell>
          <cell r="T336" t="str">
            <v xml:space="preserve"> </v>
          </cell>
          <cell r="U336" t="str">
            <v>4905970 Fisheries Experiment Station (FES) 001 L1</v>
          </cell>
          <cell r="V336">
            <v>4905970</v>
          </cell>
          <cell r="W336" t="str">
            <v xml:space="preserve"> </v>
          </cell>
          <cell r="X336" t="str">
            <v xml:space="preserve"> </v>
          </cell>
          <cell r="Y336" t="str">
            <v>Facility Other</v>
          </cell>
          <cell r="Z336" t="str">
            <v>4905970 Fisheries Experiment Station (FES) 001 L1</v>
          </cell>
          <cell r="AA336" t="str">
            <v>Facility Other</v>
          </cell>
        </row>
        <row r="337">
          <cell r="A337">
            <v>4905980</v>
          </cell>
          <cell r="B337" t="str">
            <v>Facility Other</v>
          </cell>
          <cell r="C337" t="str">
            <v xml:space="preserve"> </v>
          </cell>
          <cell r="D337" t="str">
            <v>Fisheries Experiment Station (FES) 002 At Weir</v>
          </cell>
          <cell r="E337">
            <v>16010203</v>
          </cell>
          <cell r="F337" t="str">
            <v>Cache</v>
          </cell>
          <cell r="G337" t="str">
            <v>Bear River</v>
          </cell>
          <cell r="H337" t="str">
            <v>Bear River</v>
          </cell>
          <cell r="I337">
            <v>427467</v>
          </cell>
          <cell r="J337">
            <v>4620874</v>
          </cell>
          <cell r="K337">
            <v>-111.872221248</v>
          </cell>
          <cell r="L337">
            <v>41.73637085</v>
          </cell>
          <cell r="M337" t="str">
            <v xml:space="preserve"> </v>
          </cell>
          <cell r="N337" t="str">
            <v xml:space="preserve"> </v>
          </cell>
          <cell r="O337" t="str">
            <v>UT</v>
          </cell>
          <cell r="Q337">
            <v>0</v>
          </cell>
          <cell r="R337" t="str">
            <v xml:space="preserve"> </v>
          </cell>
          <cell r="S337" t="str">
            <v>Private</v>
          </cell>
          <cell r="T337" t="str">
            <v xml:space="preserve"> </v>
          </cell>
          <cell r="U337" t="str">
            <v>4905980 Fisheries Experiment Station (FES) 002 At Weir</v>
          </cell>
          <cell r="V337">
            <v>4905980</v>
          </cell>
          <cell r="W337" t="str">
            <v xml:space="preserve"> </v>
          </cell>
          <cell r="X337" t="str">
            <v xml:space="preserve"> </v>
          </cell>
          <cell r="Y337" t="str">
            <v>Facility Other</v>
          </cell>
          <cell r="Z337" t="str">
            <v>4905980 Fisheries Experiment Station (FES) 002 At Weir</v>
          </cell>
          <cell r="AA337" t="str">
            <v>Facility Other</v>
          </cell>
        </row>
        <row r="338">
          <cell r="A338">
            <v>4905990</v>
          </cell>
          <cell r="B338" t="str">
            <v>Facility Other</v>
          </cell>
          <cell r="C338" t="str">
            <v xml:space="preserve"> </v>
          </cell>
          <cell r="D338" t="str">
            <v>Fisheries Experiment Station (FES) 003 June Sucker Bldg</v>
          </cell>
          <cell r="E338">
            <v>16010203</v>
          </cell>
          <cell r="F338" t="str">
            <v>Cache</v>
          </cell>
          <cell r="G338" t="str">
            <v>Bear River</v>
          </cell>
          <cell r="H338" t="str">
            <v>Bear River</v>
          </cell>
          <cell r="I338">
            <v>427667</v>
          </cell>
          <cell r="J338">
            <v>4621005</v>
          </cell>
          <cell r="K338">
            <v>-111.869832403</v>
          </cell>
          <cell r="L338">
            <v>41.737568871000001</v>
          </cell>
          <cell r="M338" t="str">
            <v xml:space="preserve"> </v>
          </cell>
          <cell r="N338" t="str">
            <v xml:space="preserve"> </v>
          </cell>
          <cell r="O338" t="str">
            <v>UT</v>
          </cell>
          <cell r="Q338">
            <v>0</v>
          </cell>
          <cell r="R338" t="str">
            <v xml:space="preserve"> </v>
          </cell>
          <cell r="S338" t="str">
            <v>Private</v>
          </cell>
          <cell r="T338" t="str">
            <v xml:space="preserve"> </v>
          </cell>
          <cell r="U338" t="str">
            <v>4905990 Fisheries Experiment Station (FES) 003 June Sucker Bldg</v>
          </cell>
          <cell r="V338">
            <v>4905990</v>
          </cell>
          <cell r="W338" t="str">
            <v xml:space="preserve"> </v>
          </cell>
          <cell r="X338" t="str">
            <v xml:space="preserve"> </v>
          </cell>
          <cell r="Y338" t="str">
            <v>Facility Other</v>
          </cell>
          <cell r="Z338" t="str">
            <v>4905990 Fisheries Experiment Station (FES) 003 June Sucker Bldg</v>
          </cell>
          <cell r="AA338" t="str">
            <v>Facility Other</v>
          </cell>
        </row>
        <row r="339">
          <cell r="A339">
            <v>4906400</v>
          </cell>
          <cell r="B339" t="str">
            <v>River/Stream</v>
          </cell>
          <cell r="C339" t="str">
            <v>2B 3A     4</v>
          </cell>
          <cell r="D339" t="str">
            <v>Blacksmith Fk @ 2900S nr Milleville UT</v>
          </cell>
          <cell r="E339">
            <v>16010203</v>
          </cell>
          <cell r="F339" t="str">
            <v>Cache</v>
          </cell>
          <cell r="G339" t="str">
            <v>Bear River</v>
          </cell>
          <cell r="H339" t="str">
            <v>Bear River</v>
          </cell>
          <cell r="I339">
            <v>430848</v>
          </cell>
          <cell r="J339">
            <v>4614581</v>
          </cell>
          <cell r="K339">
            <v>-111.830838308</v>
          </cell>
          <cell r="L339">
            <v>41.679996389000003</v>
          </cell>
          <cell r="M339" t="str">
            <v>Blacksmiths Fork-1</v>
          </cell>
          <cell r="N339" t="str">
            <v>UT16010203-020_00</v>
          </cell>
          <cell r="O339" t="str">
            <v>UT</v>
          </cell>
          <cell r="Q339">
            <v>0</v>
          </cell>
          <cell r="R339" t="str">
            <v xml:space="preserve"> </v>
          </cell>
          <cell r="S339" t="str">
            <v>Private</v>
          </cell>
          <cell r="T339" t="str">
            <v xml:space="preserve"> </v>
          </cell>
          <cell r="U339" t="str">
            <v>4906400 Blacksmith Fk @ 2900S nr Milleville UT</v>
          </cell>
          <cell r="V339">
            <v>4906400</v>
          </cell>
          <cell r="W339" t="str">
            <v>Blacksmiths Fork-1</v>
          </cell>
          <cell r="X339" t="str">
            <v>UT16010203-020_00</v>
          </cell>
          <cell r="Y339" t="str">
            <v>River/Stream</v>
          </cell>
          <cell r="Z339" t="str">
            <v>4906400 Blacksmith Fk @ 2900S nr Milleville UT</v>
          </cell>
          <cell r="AA339" t="str">
            <v>River/Stream</v>
          </cell>
        </row>
        <row r="340">
          <cell r="A340">
            <v>4906403</v>
          </cell>
          <cell r="B340" t="str">
            <v>River/Stream</v>
          </cell>
          <cell r="C340" t="str">
            <v>2B 3A     4</v>
          </cell>
          <cell r="D340" t="str">
            <v>Millville Canyon unnamed stream above Forest boundary</v>
          </cell>
          <cell r="E340">
            <v>16010203</v>
          </cell>
          <cell r="F340" t="str">
            <v>Cache</v>
          </cell>
          <cell r="G340" t="str">
            <v>Bear River</v>
          </cell>
          <cell r="H340" t="str">
            <v>Bear River</v>
          </cell>
          <cell r="I340">
            <v>433731</v>
          </cell>
          <cell r="J340">
            <v>4612717</v>
          </cell>
          <cell r="K340">
            <v>-111.79599399999999</v>
          </cell>
          <cell r="L340">
            <v>41.663455999999996</v>
          </cell>
          <cell r="M340" t="str">
            <v>Blacksmiths Fork-1</v>
          </cell>
          <cell r="N340" t="str">
            <v>UT16010203-020_00</v>
          </cell>
          <cell r="O340" t="str">
            <v>UT</v>
          </cell>
          <cell r="Q340">
            <v>0</v>
          </cell>
          <cell r="R340" t="str">
            <v xml:space="preserve"> </v>
          </cell>
          <cell r="S340" t="str">
            <v>USFS</v>
          </cell>
          <cell r="T340" t="str">
            <v>Category1</v>
          </cell>
          <cell r="U340" t="str">
            <v>4906403 Millville Canyon unnamed stream above Forest boundary</v>
          </cell>
          <cell r="V340">
            <v>4906403</v>
          </cell>
          <cell r="W340" t="str">
            <v>Blacksmiths Fork-1</v>
          </cell>
          <cell r="X340" t="str">
            <v>UT16010203-020_00</v>
          </cell>
          <cell r="Y340" t="str">
            <v>River/Stream</v>
          </cell>
          <cell r="Z340" t="str">
            <v>4906403 Millville Canyon unnamed stream above Forest boundary</v>
          </cell>
          <cell r="AA340" t="str">
            <v>River/Stream</v>
          </cell>
        </row>
        <row r="341">
          <cell r="A341">
            <v>4906405</v>
          </cell>
          <cell r="B341" t="str">
            <v>Lake</v>
          </cell>
          <cell r="C341" t="str">
            <v>2B  3B  3D  4</v>
          </cell>
          <cell r="D341" t="str">
            <v>Cutler Reservoir at 3800 North</v>
          </cell>
          <cell r="E341">
            <v>16010202</v>
          </cell>
          <cell r="F341" t="str">
            <v>Cache</v>
          </cell>
          <cell r="G341" t="str">
            <v>Bear River</v>
          </cell>
          <cell r="H341" t="str">
            <v>Bear River</v>
          </cell>
          <cell r="I341">
            <v>421041</v>
          </cell>
          <cell r="J341">
            <v>4628079</v>
          </cell>
          <cell r="K341">
            <v>-111.950444</v>
          </cell>
          <cell r="L341">
            <v>41.800645000000003</v>
          </cell>
          <cell r="M341" t="str">
            <v>Cutler Reservoir</v>
          </cell>
          <cell r="N341" t="str">
            <v>UT-L-16010202-002_00</v>
          </cell>
          <cell r="O341" t="str">
            <v>UT</v>
          </cell>
          <cell r="Q341">
            <v>2.5000000000000001E-2</v>
          </cell>
          <cell r="R341" t="str">
            <v>mg/L</v>
          </cell>
          <cell r="S341" t="str">
            <v>Private</v>
          </cell>
          <cell r="T341" t="str">
            <v xml:space="preserve"> </v>
          </cell>
          <cell r="U341" t="str">
            <v>4906405 Cutler Reservoir at 3800 North</v>
          </cell>
          <cell r="V341">
            <v>4906405</v>
          </cell>
          <cell r="W341" t="str">
            <v>Cutler Reservoir</v>
          </cell>
          <cell r="X341" t="str">
            <v>UT-L-16010202-002_00</v>
          </cell>
          <cell r="Y341" t="str">
            <v>Lake</v>
          </cell>
          <cell r="Z341" t="str">
            <v>4906405 Cutler Reservoir at 3800 North</v>
          </cell>
          <cell r="AA341" t="str">
            <v>Lake</v>
          </cell>
        </row>
        <row r="342">
          <cell r="A342">
            <v>4906408</v>
          </cell>
          <cell r="B342" t="str">
            <v>Lake</v>
          </cell>
          <cell r="C342" t="str">
            <v>2B  3B  3D  4</v>
          </cell>
          <cell r="D342" t="str">
            <v>Cutler Reservoir @ Benson Marina</v>
          </cell>
          <cell r="E342">
            <v>16010202</v>
          </cell>
          <cell r="F342" t="str">
            <v>Cache</v>
          </cell>
          <cell r="G342" t="str">
            <v>Bear River</v>
          </cell>
          <cell r="H342" t="str">
            <v>Bear River</v>
          </cell>
          <cell r="I342">
            <v>420804</v>
          </cell>
          <cell r="J342">
            <v>4626674</v>
          </cell>
          <cell r="K342">
            <v>-111.95311</v>
          </cell>
          <cell r="L342">
            <v>41.787970000000001</v>
          </cell>
          <cell r="M342" t="str">
            <v>Cutler Reservoir</v>
          </cell>
          <cell r="N342" t="str">
            <v>UT-L-16010202-002_00</v>
          </cell>
          <cell r="O342" t="str">
            <v>UT</v>
          </cell>
          <cell r="Q342">
            <v>2.5000000000000001E-2</v>
          </cell>
          <cell r="R342" t="str">
            <v>mg/L</v>
          </cell>
          <cell r="S342" t="str">
            <v>Private</v>
          </cell>
          <cell r="T342" t="str">
            <v xml:space="preserve"> </v>
          </cell>
          <cell r="U342" t="str">
            <v>4906408 Cutler Reservoir @ Benson Marina</v>
          </cell>
          <cell r="V342">
            <v>4906408</v>
          </cell>
          <cell r="W342" t="str">
            <v>Cutler Reservoir</v>
          </cell>
          <cell r="X342" t="str">
            <v>UT-L-16010202-002_00</v>
          </cell>
          <cell r="Y342" t="str">
            <v>Lake</v>
          </cell>
          <cell r="Z342" t="str">
            <v>4906408 Cutler Reservoir @ Benson Marina</v>
          </cell>
          <cell r="AA342" t="str">
            <v>Lake</v>
          </cell>
        </row>
        <row r="343">
          <cell r="A343">
            <v>4906410</v>
          </cell>
          <cell r="B343" t="str">
            <v>River/Stream</v>
          </cell>
          <cell r="C343" t="str">
            <v>2B 3A   3D  4</v>
          </cell>
          <cell r="D343" t="str">
            <v>Little Bear River @3000 North Near Benson, Utah</v>
          </cell>
          <cell r="E343">
            <v>16010203</v>
          </cell>
          <cell r="F343" t="str">
            <v>Cache</v>
          </cell>
          <cell r="G343" t="str">
            <v>Bear River</v>
          </cell>
          <cell r="H343" t="str">
            <v>Bear River</v>
          </cell>
          <cell r="I343">
            <v>420621</v>
          </cell>
          <cell r="J343">
            <v>4626509</v>
          </cell>
          <cell r="K343">
            <v>-111.955287419</v>
          </cell>
          <cell r="L343">
            <v>41.786464129000002</v>
          </cell>
          <cell r="M343" t="str">
            <v>Little Bear River-1</v>
          </cell>
          <cell r="N343" t="str">
            <v>UT16010203-009_00</v>
          </cell>
          <cell r="O343" t="str">
            <v>UT</v>
          </cell>
          <cell r="Q343">
            <v>0</v>
          </cell>
          <cell r="R343" t="str">
            <v xml:space="preserve"> </v>
          </cell>
          <cell r="S343" t="str">
            <v>Private</v>
          </cell>
          <cell r="T343" t="str">
            <v xml:space="preserve"> </v>
          </cell>
          <cell r="U343" t="str">
            <v>4906410 Little Bear River @3000 North Near Benson, Utah</v>
          </cell>
          <cell r="V343">
            <v>4906410</v>
          </cell>
          <cell r="W343" t="str">
            <v>Little Bear River-1</v>
          </cell>
          <cell r="X343" t="str">
            <v>UT16010203-009_00</v>
          </cell>
          <cell r="Y343" t="str">
            <v>River/Stream</v>
          </cell>
          <cell r="Z343" t="str">
            <v>4906410 Little Bear River @3000 North Near Benson, Utah</v>
          </cell>
          <cell r="AA343" t="str">
            <v>River/Stream</v>
          </cell>
        </row>
        <row r="344">
          <cell r="A344">
            <v>4906630</v>
          </cell>
          <cell r="B344" t="str">
            <v>River/Stream</v>
          </cell>
          <cell r="C344" t="str">
            <v>2B 3A     4</v>
          </cell>
          <cell r="D344" t="str">
            <v>Otter Creek Near Randolph, Utah</v>
          </cell>
          <cell r="E344">
            <v>16010101</v>
          </cell>
          <cell r="F344" t="str">
            <v>Rich</v>
          </cell>
          <cell r="G344" t="str">
            <v>Bear River</v>
          </cell>
          <cell r="H344" t="str">
            <v>Bear River</v>
          </cell>
          <cell r="I344">
            <v>486784</v>
          </cell>
          <cell r="J344">
            <v>4618855</v>
          </cell>
          <cell r="K344">
            <v>-111.158888332</v>
          </cell>
          <cell r="L344">
            <v>41.721386181</v>
          </cell>
          <cell r="M344" t="str">
            <v>Otter Creek</v>
          </cell>
          <cell r="N344" t="str">
            <v>UT16010101-005_00</v>
          </cell>
          <cell r="O344" t="str">
            <v>UT</v>
          </cell>
          <cell r="Q344">
            <v>0</v>
          </cell>
          <cell r="R344" t="str">
            <v xml:space="preserve"> </v>
          </cell>
          <cell r="S344" t="str">
            <v>Private</v>
          </cell>
          <cell r="T344" t="str">
            <v xml:space="preserve"> </v>
          </cell>
          <cell r="U344" t="str">
            <v>4906630 Otter Creek Near Randolph, Utah</v>
          </cell>
          <cell r="V344">
            <v>4906630</v>
          </cell>
          <cell r="W344" t="str">
            <v>Otter Creek</v>
          </cell>
          <cell r="X344" t="str">
            <v>UT16010101-005_00</v>
          </cell>
          <cell r="Y344" t="str">
            <v>River/Stream</v>
          </cell>
          <cell r="Z344" t="str">
            <v>4906630 Otter Creek Near Randolph, Utah</v>
          </cell>
          <cell r="AA344" t="str">
            <v>River/Stream</v>
          </cell>
        </row>
        <row r="345">
          <cell r="A345">
            <v>4906650</v>
          </cell>
          <cell r="B345" t="str">
            <v>River/Stream</v>
          </cell>
          <cell r="C345" t="str">
            <v>2B 3A     4</v>
          </cell>
          <cell r="D345" t="str">
            <v>Newton Ck at Mouth nr Newton UT</v>
          </cell>
          <cell r="E345">
            <v>16010202</v>
          </cell>
          <cell r="F345" t="str">
            <v>Cache</v>
          </cell>
          <cell r="G345" t="str">
            <v>Bear River</v>
          </cell>
          <cell r="H345" t="str">
            <v>Bear River</v>
          </cell>
          <cell r="I345">
            <v>419053</v>
          </cell>
          <cell r="J345">
            <v>4632340</v>
          </cell>
          <cell r="K345">
            <v>-111.97495097700001</v>
          </cell>
          <cell r="L345">
            <v>41.838817665999997</v>
          </cell>
          <cell r="M345" t="str">
            <v>Newton Creek</v>
          </cell>
          <cell r="N345" t="str">
            <v>UT16010202-002_00</v>
          </cell>
          <cell r="O345" t="str">
            <v>UT</v>
          </cell>
          <cell r="Q345">
            <v>0</v>
          </cell>
          <cell r="R345" t="str">
            <v xml:space="preserve"> </v>
          </cell>
          <cell r="S345" t="str">
            <v>Private</v>
          </cell>
          <cell r="T345" t="str">
            <v xml:space="preserve"> </v>
          </cell>
          <cell r="U345" t="str">
            <v>4906650 Newton Ck at Mouth nr Newton UT</v>
          </cell>
          <cell r="V345">
            <v>4906650</v>
          </cell>
          <cell r="W345" t="str">
            <v>Newton Creek</v>
          </cell>
          <cell r="X345" t="str">
            <v>UT16010202-002_00</v>
          </cell>
          <cell r="Y345" t="str">
            <v>River/Stream</v>
          </cell>
          <cell r="Z345" t="str">
            <v>4906650 Newton Ck at Mouth nr Newton UT</v>
          </cell>
          <cell r="AA345" t="str">
            <v>River/Stream</v>
          </cell>
        </row>
        <row r="346">
          <cell r="A346">
            <v>4906660</v>
          </cell>
          <cell r="B346" t="str">
            <v>River/Stream</v>
          </cell>
          <cell r="C346" t="str">
            <v>2B  3B  3D  4</v>
          </cell>
          <cell r="D346" t="str">
            <v>Swift Slough at 1300 West</v>
          </cell>
          <cell r="E346">
            <v>16010203</v>
          </cell>
          <cell r="F346" t="str">
            <v>Cache</v>
          </cell>
          <cell r="G346" t="str">
            <v>Bear River</v>
          </cell>
          <cell r="H346" t="str">
            <v>Bear River</v>
          </cell>
          <cell r="I346">
            <v>424204</v>
          </cell>
          <cell r="J346">
            <v>4624730</v>
          </cell>
          <cell r="K346">
            <v>-111.911941</v>
          </cell>
          <cell r="L346">
            <v>41.770791000000003</v>
          </cell>
          <cell r="M346" t="str">
            <v>Swift Slough</v>
          </cell>
          <cell r="N346" t="str">
            <v>UT16010203-002_00</v>
          </cell>
          <cell r="O346" t="str">
            <v>UT</v>
          </cell>
          <cell r="Q346">
            <v>0</v>
          </cell>
          <cell r="R346" t="str">
            <v xml:space="preserve"> </v>
          </cell>
          <cell r="S346" t="str">
            <v>Private</v>
          </cell>
          <cell r="T346" t="str">
            <v xml:space="preserve"> </v>
          </cell>
          <cell r="U346" t="str">
            <v>4906660 Swift Slough at 1300 West</v>
          </cell>
          <cell r="V346">
            <v>4906660</v>
          </cell>
          <cell r="W346" t="str">
            <v>Swift Slough</v>
          </cell>
          <cell r="X346" t="str">
            <v>UT16010203-002_00</v>
          </cell>
          <cell r="Y346" t="str">
            <v>River/Stream</v>
          </cell>
          <cell r="Z346" t="str">
            <v>4906660 Swift Slough at 1300 West</v>
          </cell>
          <cell r="AA346" t="str">
            <v>River/Stream</v>
          </cell>
        </row>
        <row r="347">
          <cell r="A347">
            <v>4906680</v>
          </cell>
          <cell r="B347" t="str">
            <v>River/Stream</v>
          </cell>
          <cell r="C347" t="str">
            <v>2B  3B  3D  4</v>
          </cell>
          <cell r="D347" t="str">
            <v>Bear R @ U30 xing E of Fielding</v>
          </cell>
          <cell r="E347">
            <v>16010204</v>
          </cell>
          <cell r="F347" t="str">
            <v>Box Elder</v>
          </cell>
          <cell r="G347" t="str">
            <v>Bear River</v>
          </cell>
          <cell r="H347" t="str">
            <v>Bear River</v>
          </cell>
          <cell r="I347">
            <v>407107</v>
          </cell>
          <cell r="J347">
            <v>4618546</v>
          </cell>
          <cell r="K347">
            <v>-112.11665059800001</v>
          </cell>
          <cell r="L347">
            <v>41.713287229999999</v>
          </cell>
          <cell r="M347" t="str">
            <v>Bear River-2</v>
          </cell>
          <cell r="N347" t="str">
            <v>UT16010204-008_00</v>
          </cell>
          <cell r="O347" t="str">
            <v>UT</v>
          </cell>
          <cell r="Q347">
            <v>0</v>
          </cell>
          <cell r="R347" t="str">
            <v xml:space="preserve"> </v>
          </cell>
          <cell r="S347" t="str">
            <v>Private</v>
          </cell>
          <cell r="T347" t="str">
            <v xml:space="preserve"> </v>
          </cell>
          <cell r="U347" t="str">
            <v>4906680 Bear R @ U30 xing E of Fielding</v>
          </cell>
          <cell r="V347">
            <v>4906680</v>
          </cell>
          <cell r="W347" t="str">
            <v>Bear River-2</v>
          </cell>
          <cell r="X347" t="str">
            <v>UT16010204-008_00</v>
          </cell>
          <cell r="Y347" t="str">
            <v>River/Stream</v>
          </cell>
          <cell r="Z347" t="str">
            <v>4906680 Bear R @ U30 xing E of Fielding</v>
          </cell>
          <cell r="AA347" t="str">
            <v>River/Stream</v>
          </cell>
        </row>
        <row r="348">
          <cell r="A348">
            <v>4907000</v>
          </cell>
          <cell r="B348" t="str">
            <v>Lake</v>
          </cell>
          <cell r="C348" t="str">
            <v>2A  3A     4</v>
          </cell>
          <cell r="D348" t="str">
            <v>BEAR LAKE OFF STATE MARINA</v>
          </cell>
          <cell r="E348">
            <v>16010201</v>
          </cell>
          <cell r="F348" t="str">
            <v>Rich</v>
          </cell>
          <cell r="G348" t="str">
            <v>Bear River</v>
          </cell>
          <cell r="H348" t="str">
            <v>Bear River</v>
          </cell>
          <cell r="I348">
            <v>468357</v>
          </cell>
          <cell r="J348">
            <v>4646046</v>
          </cell>
          <cell r="K348">
            <v>-111.381875615</v>
          </cell>
          <cell r="L348">
            <v>41.965767909999997</v>
          </cell>
          <cell r="M348" t="str">
            <v>Bear Lake</v>
          </cell>
          <cell r="N348" t="str">
            <v>UT-L-16010201-003_00</v>
          </cell>
          <cell r="O348" t="str">
            <v>UT</v>
          </cell>
          <cell r="Q348">
            <v>2.5000000000000001E-2</v>
          </cell>
          <cell r="R348" t="str">
            <v>mg/L</v>
          </cell>
          <cell r="S348" t="str">
            <v>State L&amp;F</v>
          </cell>
          <cell r="T348" t="str">
            <v xml:space="preserve"> </v>
          </cell>
          <cell r="U348" t="str">
            <v>4907000 BEAR LAKE OFF STATE MARINA</v>
          </cell>
          <cell r="V348">
            <v>4907000</v>
          </cell>
          <cell r="W348" t="str">
            <v>Bear Lake</v>
          </cell>
          <cell r="X348" t="str">
            <v>UT-L-16010201-003_00</v>
          </cell>
          <cell r="Y348" t="str">
            <v>Lake</v>
          </cell>
          <cell r="Z348" t="str">
            <v>4907000 BEAR LAKE OFF STATE MARINA</v>
          </cell>
          <cell r="AA348" t="str">
            <v>Lake</v>
          </cell>
        </row>
        <row r="349">
          <cell r="A349">
            <v>4907030</v>
          </cell>
          <cell r="B349" t="str">
            <v>Lake</v>
          </cell>
          <cell r="C349" t="str">
            <v>2A  3A     4</v>
          </cell>
          <cell r="D349" t="str">
            <v>BEAR LAKE OFF COTTONWOOD BEACH</v>
          </cell>
          <cell r="E349">
            <v>16010201</v>
          </cell>
          <cell r="F349" t="str">
            <v>Rich</v>
          </cell>
          <cell r="G349" t="str">
            <v>Bear River</v>
          </cell>
          <cell r="H349" t="str">
            <v>Bear River</v>
          </cell>
          <cell r="I349">
            <v>474387</v>
          </cell>
          <cell r="J349">
            <v>4632914</v>
          </cell>
          <cell r="K349">
            <v>-111.308535205</v>
          </cell>
          <cell r="L349">
            <v>41.847711132999997</v>
          </cell>
          <cell r="M349" t="str">
            <v>Bear Lake</v>
          </cell>
          <cell r="N349" t="str">
            <v>UT-L-16010201-003_00</v>
          </cell>
          <cell r="O349" t="str">
            <v>UT</v>
          </cell>
          <cell r="Q349">
            <v>2.5000000000000001E-2</v>
          </cell>
          <cell r="R349" t="str">
            <v>mg/L</v>
          </cell>
          <cell r="S349" t="str">
            <v>State L&amp;F</v>
          </cell>
          <cell r="T349" t="str">
            <v xml:space="preserve"> </v>
          </cell>
          <cell r="U349" t="str">
            <v>4907030 BEAR LAKE OFF COTTONWOOD BEACH</v>
          </cell>
          <cell r="V349">
            <v>4907030</v>
          </cell>
          <cell r="W349" t="str">
            <v>Bear Lake</v>
          </cell>
          <cell r="X349" t="str">
            <v>UT-L-16010201-003_00</v>
          </cell>
          <cell r="Y349" t="str">
            <v>Lake</v>
          </cell>
          <cell r="Z349" t="str">
            <v>4907030 BEAR LAKE OFF COTTONWOOD BEACH</v>
          </cell>
          <cell r="AA349" t="str">
            <v>Lake</v>
          </cell>
        </row>
        <row r="350">
          <cell r="A350">
            <v>4907040</v>
          </cell>
          <cell r="B350" t="str">
            <v>Lake</v>
          </cell>
          <cell r="C350" t="str">
            <v>2A  3A     4</v>
          </cell>
          <cell r="D350" t="str">
            <v>BEAR LAKE OFF RENDEVOUS BEACH</v>
          </cell>
          <cell r="E350">
            <v>16010201</v>
          </cell>
          <cell r="F350" t="str">
            <v>Rich</v>
          </cell>
          <cell r="G350" t="str">
            <v>Bear River</v>
          </cell>
          <cell r="H350" t="str">
            <v>Bear River</v>
          </cell>
          <cell r="I350">
            <v>469848</v>
          </cell>
          <cell r="J350">
            <v>4633857</v>
          </cell>
          <cell r="K350">
            <v>-111.363259249</v>
          </cell>
          <cell r="L350">
            <v>41.856044582999999</v>
          </cell>
          <cell r="M350" t="str">
            <v>Bear Lake</v>
          </cell>
          <cell r="N350" t="str">
            <v>UT-L-16010201-003_00</v>
          </cell>
          <cell r="O350" t="str">
            <v>UT</v>
          </cell>
          <cell r="Q350">
            <v>2.5000000000000001E-2</v>
          </cell>
          <cell r="R350" t="str">
            <v>mg/L</v>
          </cell>
          <cell r="S350" t="str">
            <v>State L&amp;F</v>
          </cell>
          <cell r="T350" t="str">
            <v xml:space="preserve"> </v>
          </cell>
          <cell r="U350" t="str">
            <v>4907040 BEAR LAKE OFF RENDEVOUS BEACH</v>
          </cell>
          <cell r="V350">
            <v>4907040</v>
          </cell>
          <cell r="W350" t="str">
            <v>Bear Lake</v>
          </cell>
          <cell r="X350" t="str">
            <v>UT-L-16010201-003_00</v>
          </cell>
          <cell r="Y350" t="str">
            <v>Lake</v>
          </cell>
          <cell r="Z350" t="str">
            <v>4907040 BEAR LAKE OFF RENDEVOUS BEACH</v>
          </cell>
          <cell r="AA350" t="str">
            <v>Lake</v>
          </cell>
        </row>
        <row r="351">
          <cell r="A351">
            <v>4907050</v>
          </cell>
          <cell r="B351" t="str">
            <v>Lake</v>
          </cell>
          <cell r="C351" t="str">
            <v>2A  3A     4</v>
          </cell>
          <cell r="D351" t="str">
            <v>Bear Lake south of Gus Rich Point, SR30 MP 114.17</v>
          </cell>
          <cell r="E351">
            <v>16010201</v>
          </cell>
          <cell r="F351" t="str">
            <v>Rich</v>
          </cell>
          <cell r="G351" t="str">
            <v>Bear River</v>
          </cell>
          <cell r="H351" t="str">
            <v>Bear River</v>
          </cell>
          <cell r="I351">
            <v>469741</v>
          </cell>
          <cell r="J351">
            <v>4638324</v>
          </cell>
          <cell r="K351">
            <v>-111.364783</v>
          </cell>
          <cell r="L351">
            <v>41.896272000000003</v>
          </cell>
          <cell r="M351" t="str">
            <v>Bear Lake</v>
          </cell>
          <cell r="N351" t="str">
            <v>UT-L-16010201-003_00</v>
          </cell>
          <cell r="O351" t="str">
            <v>UT</v>
          </cell>
          <cell r="Q351">
            <v>2.5000000000000001E-2</v>
          </cell>
          <cell r="R351" t="str">
            <v>mg/L</v>
          </cell>
          <cell r="S351" t="str">
            <v>State</v>
          </cell>
          <cell r="T351" t="str">
            <v xml:space="preserve"> </v>
          </cell>
          <cell r="U351" t="str">
            <v>4907050 Bear Lake south of Gus Rich Point, SR30 MP 114.17</v>
          </cell>
          <cell r="V351">
            <v>4907050</v>
          </cell>
          <cell r="W351" t="str">
            <v>Bear Lake</v>
          </cell>
          <cell r="X351" t="str">
            <v>UT-L-16010201-003_00</v>
          </cell>
          <cell r="Y351" t="str">
            <v>Lake</v>
          </cell>
          <cell r="Z351" t="str">
            <v>4907050 Bear Lake south of Gus Rich Point, SR30 MP 114.17</v>
          </cell>
          <cell r="AA351" t="str">
            <v>Lake</v>
          </cell>
        </row>
        <row r="352">
          <cell r="A352">
            <v>4907060</v>
          </cell>
          <cell r="B352" t="str">
            <v>River/Stream</v>
          </cell>
          <cell r="C352" t="str">
            <v>2B 3A     4</v>
          </cell>
          <cell r="D352" t="str">
            <v>SPRING CK AB CNFL /  BEAR LK 1.5MI NE OF LAKETOWN</v>
          </cell>
          <cell r="E352">
            <v>16010201</v>
          </cell>
          <cell r="F352" t="str">
            <v>Rich</v>
          </cell>
          <cell r="G352" t="str">
            <v>Bear River</v>
          </cell>
          <cell r="H352" t="str">
            <v>Bear River</v>
          </cell>
          <cell r="I352">
            <v>474664</v>
          </cell>
          <cell r="J352">
            <v>4632883</v>
          </cell>
          <cell r="K352">
            <v>-111.305197171</v>
          </cell>
          <cell r="L352">
            <v>41.847440837000001</v>
          </cell>
          <cell r="M352" t="str">
            <v xml:space="preserve"> </v>
          </cell>
          <cell r="N352" t="str">
            <v xml:space="preserve"> </v>
          </cell>
          <cell r="O352" t="str">
            <v>UT</v>
          </cell>
          <cell r="Q352">
            <v>0</v>
          </cell>
          <cell r="R352" t="str">
            <v xml:space="preserve"> </v>
          </cell>
          <cell r="S352" t="str">
            <v>Private</v>
          </cell>
          <cell r="T352" t="str">
            <v xml:space="preserve"> </v>
          </cell>
          <cell r="U352" t="str">
            <v>4907060 SPRING CK AB CNFL /  BEAR LK 1.5MI NE OF LAKETOWN</v>
          </cell>
          <cell r="V352">
            <v>4907060</v>
          </cell>
          <cell r="W352" t="str">
            <v xml:space="preserve"> </v>
          </cell>
          <cell r="X352" t="str">
            <v xml:space="preserve"> </v>
          </cell>
          <cell r="Y352" t="str">
            <v>River/Stream</v>
          </cell>
          <cell r="Z352" t="str">
            <v>4907060 SPRING CK AB CNFL /  BEAR LK 1.5MI NE OF LAKETOWN</v>
          </cell>
          <cell r="AA352" t="str">
            <v>River/Stream</v>
          </cell>
        </row>
        <row r="353">
          <cell r="A353">
            <v>4907063</v>
          </cell>
          <cell r="B353" t="str">
            <v>Lake</v>
          </cell>
          <cell r="C353" t="str">
            <v>2A  3A     4</v>
          </cell>
          <cell r="D353" t="str">
            <v>Nebeker Ranch South</v>
          </cell>
          <cell r="E353">
            <v>16010201</v>
          </cell>
          <cell r="F353" t="str">
            <v>Rich</v>
          </cell>
          <cell r="G353" t="str">
            <v>Bear River</v>
          </cell>
          <cell r="H353" t="str">
            <v>Bear River</v>
          </cell>
          <cell r="I353">
            <v>476258</v>
          </cell>
          <cell r="J353">
            <v>4639811</v>
          </cell>
          <cell r="K353">
            <v>-111.28628</v>
          </cell>
          <cell r="L353">
            <v>41.909889999999997</v>
          </cell>
          <cell r="M353" t="str">
            <v>Bear Lake</v>
          </cell>
          <cell r="N353" t="str">
            <v>UT-L-16010201-003_00</v>
          </cell>
          <cell r="O353" t="str">
            <v>UT</v>
          </cell>
          <cell r="Q353">
            <v>2.5000000000000001E-2</v>
          </cell>
          <cell r="R353" t="str">
            <v>mg/L</v>
          </cell>
          <cell r="S353" t="str">
            <v>Private</v>
          </cell>
          <cell r="T353" t="str">
            <v xml:space="preserve"> </v>
          </cell>
          <cell r="U353" t="str">
            <v>4907063 Nebeker Ranch South</v>
          </cell>
          <cell r="V353">
            <v>4907063</v>
          </cell>
          <cell r="W353" t="str">
            <v>Bear Lake</v>
          </cell>
          <cell r="X353" t="str">
            <v>UT-L-16010201-003_00</v>
          </cell>
          <cell r="Y353" t="str">
            <v>Lake</v>
          </cell>
          <cell r="Z353" t="str">
            <v>4907063 Nebeker Ranch South</v>
          </cell>
          <cell r="AA353" t="str">
            <v>Lake</v>
          </cell>
        </row>
        <row r="354">
          <cell r="A354">
            <v>4907065</v>
          </cell>
          <cell r="B354" t="str">
            <v>Lake</v>
          </cell>
          <cell r="C354" t="str">
            <v>2A  3A     4</v>
          </cell>
          <cell r="D354" t="str">
            <v>Nebeker Center Lake Control</v>
          </cell>
          <cell r="E354">
            <v>16010201</v>
          </cell>
          <cell r="F354" t="str">
            <v>Rich</v>
          </cell>
          <cell r="G354" t="str">
            <v>Bear River</v>
          </cell>
          <cell r="H354" t="str">
            <v>Bear River</v>
          </cell>
          <cell r="I354">
            <v>475890</v>
          </cell>
          <cell r="J354">
            <v>4640496</v>
          </cell>
          <cell r="K354">
            <v>-111.29074</v>
          </cell>
          <cell r="L354">
            <v>41.916049999999998</v>
          </cell>
          <cell r="M354" t="str">
            <v>Bear Lake</v>
          </cell>
          <cell r="N354" t="str">
            <v>UT-L-16010201-003_00</v>
          </cell>
          <cell r="O354" t="str">
            <v>UT</v>
          </cell>
          <cell r="Q354">
            <v>2.5000000000000001E-2</v>
          </cell>
          <cell r="R354" t="str">
            <v>mg/L</v>
          </cell>
          <cell r="S354" t="str">
            <v>State L&amp;F</v>
          </cell>
          <cell r="T354" t="str">
            <v xml:space="preserve"> </v>
          </cell>
          <cell r="U354" t="str">
            <v>4907065 Nebeker Center Lake Control</v>
          </cell>
          <cell r="V354">
            <v>4907065</v>
          </cell>
          <cell r="W354" t="str">
            <v>Bear Lake</v>
          </cell>
          <cell r="X354" t="str">
            <v>UT-L-16010201-003_00</v>
          </cell>
          <cell r="Y354" t="str">
            <v>Lake</v>
          </cell>
          <cell r="Z354" t="str">
            <v>4907065 Nebeker Center Lake Control</v>
          </cell>
          <cell r="AA354" t="str">
            <v>Lake</v>
          </cell>
        </row>
        <row r="355">
          <cell r="A355">
            <v>4907067</v>
          </cell>
          <cell r="B355" t="str">
            <v>Lake</v>
          </cell>
          <cell r="C355" t="str">
            <v>2A  3A     4</v>
          </cell>
          <cell r="D355" t="str">
            <v>Nebeker Ranch Center</v>
          </cell>
          <cell r="E355">
            <v>16010201</v>
          </cell>
          <cell r="F355" t="str">
            <v>Rich</v>
          </cell>
          <cell r="G355" t="str">
            <v>Bear River</v>
          </cell>
          <cell r="H355" t="str">
            <v>Bear River</v>
          </cell>
          <cell r="I355">
            <v>476028</v>
          </cell>
          <cell r="J355">
            <v>4640568</v>
          </cell>
          <cell r="K355">
            <v>-111.28908</v>
          </cell>
          <cell r="L355">
            <v>41.916699999999999</v>
          </cell>
          <cell r="M355" t="str">
            <v>Bear Lake</v>
          </cell>
          <cell r="N355" t="str">
            <v>UT-L-16010201-003_00</v>
          </cell>
          <cell r="O355" t="str">
            <v>UT</v>
          </cell>
          <cell r="Q355">
            <v>2.5000000000000001E-2</v>
          </cell>
          <cell r="R355" t="str">
            <v>mg/L</v>
          </cell>
          <cell r="S355" t="str">
            <v>State L&amp;F</v>
          </cell>
          <cell r="T355" t="str">
            <v xml:space="preserve"> </v>
          </cell>
          <cell r="U355" t="str">
            <v>4907067 Nebeker Ranch Center</v>
          </cell>
          <cell r="V355">
            <v>4907067</v>
          </cell>
          <cell r="W355" t="str">
            <v>Bear Lake</v>
          </cell>
          <cell r="X355" t="str">
            <v>UT-L-16010201-003_00</v>
          </cell>
          <cell r="Y355" t="str">
            <v>Lake</v>
          </cell>
          <cell r="Z355" t="str">
            <v>4907067 Nebeker Ranch Center</v>
          </cell>
          <cell r="AA355" t="str">
            <v>Lake</v>
          </cell>
        </row>
        <row r="356">
          <cell r="A356">
            <v>4907069</v>
          </cell>
          <cell r="B356" t="str">
            <v>Lake</v>
          </cell>
          <cell r="C356" t="str">
            <v>2A  3A     4</v>
          </cell>
          <cell r="D356" t="str">
            <v>Nebeker Ranch North</v>
          </cell>
          <cell r="E356">
            <v>16010201</v>
          </cell>
          <cell r="F356" t="str">
            <v>Rich</v>
          </cell>
          <cell r="G356" t="str">
            <v>Bear River</v>
          </cell>
          <cell r="H356" t="str">
            <v>Bear River</v>
          </cell>
          <cell r="I356">
            <v>475993</v>
          </cell>
          <cell r="J356">
            <v>4641253</v>
          </cell>
          <cell r="K356">
            <v>-111.28953</v>
          </cell>
          <cell r="L356">
            <v>41.922870000000003</v>
          </cell>
          <cell r="M356" t="str">
            <v>Bear Lake</v>
          </cell>
          <cell r="N356" t="str">
            <v>UT-L-16010201-003_00</v>
          </cell>
          <cell r="O356" t="str">
            <v>UT</v>
          </cell>
          <cell r="Q356">
            <v>2.5000000000000001E-2</v>
          </cell>
          <cell r="R356" t="str">
            <v>mg/L</v>
          </cell>
          <cell r="S356" t="str">
            <v>State L&amp;F</v>
          </cell>
          <cell r="T356" t="str">
            <v xml:space="preserve"> </v>
          </cell>
          <cell r="U356" t="str">
            <v>4907069 Nebeker Ranch North</v>
          </cell>
          <cell r="V356">
            <v>4907069</v>
          </cell>
          <cell r="W356" t="str">
            <v>Bear Lake</v>
          </cell>
          <cell r="X356" t="str">
            <v>UT-L-16010201-003_00</v>
          </cell>
          <cell r="Y356" t="str">
            <v>Lake</v>
          </cell>
          <cell r="Z356" t="str">
            <v>4907069 Nebeker Ranch North</v>
          </cell>
          <cell r="AA356" t="str">
            <v>Lake</v>
          </cell>
        </row>
        <row r="357">
          <cell r="A357">
            <v>4907072</v>
          </cell>
          <cell r="B357" t="str">
            <v>Lake</v>
          </cell>
          <cell r="C357" t="str">
            <v>2B 3A     4</v>
          </cell>
          <cell r="D357" t="str">
            <v>Bear Lake SP @ Bluewater Beach</v>
          </cell>
          <cell r="E357">
            <v>16010201</v>
          </cell>
          <cell r="F357" t="str">
            <v>Rich</v>
          </cell>
          <cell r="G357" t="str">
            <v>Bear River</v>
          </cell>
          <cell r="H357" t="str">
            <v>Bear River</v>
          </cell>
          <cell r="I357">
            <v>468600</v>
          </cell>
          <cell r="J357">
            <v>4639737</v>
          </cell>
          <cell r="K357">
            <v>-111.37860499999999</v>
          </cell>
          <cell r="L357">
            <v>41.908951000000002</v>
          </cell>
          <cell r="M357" t="str">
            <v>Bear Lake</v>
          </cell>
          <cell r="N357" t="str">
            <v>UT-L-16010201-003_00</v>
          </cell>
          <cell r="O357" t="str">
            <v>UT</v>
          </cell>
          <cell r="Q357">
            <v>2.5000000000000001E-2</v>
          </cell>
          <cell r="R357" t="str">
            <v>mg/L</v>
          </cell>
          <cell r="S357" t="str">
            <v>State L&amp;F</v>
          </cell>
          <cell r="T357" t="str">
            <v xml:space="preserve"> </v>
          </cell>
          <cell r="U357" t="str">
            <v>4907072 Bear Lake SP @ Bluewater Beach</v>
          </cell>
          <cell r="V357">
            <v>4907072</v>
          </cell>
          <cell r="W357" t="str">
            <v>Bear Lake</v>
          </cell>
          <cell r="X357" t="str">
            <v>UT-L-16010201-003_00</v>
          </cell>
          <cell r="Y357" t="str">
            <v>Lake</v>
          </cell>
          <cell r="Z357" t="str">
            <v>4907072 Bear Lake SP @ Bluewater Beach</v>
          </cell>
          <cell r="AA357" t="str">
            <v>Lake</v>
          </cell>
        </row>
        <row r="358">
          <cell r="A358">
            <v>4907075</v>
          </cell>
          <cell r="B358" t="str">
            <v>Lake</v>
          </cell>
          <cell r="C358" t="str">
            <v>2A  3A     4</v>
          </cell>
          <cell r="D358" t="str">
            <v>Bear Lake SP Outside of Marina</v>
          </cell>
          <cell r="E358">
            <v>16010201</v>
          </cell>
          <cell r="F358" t="str">
            <v>Rich</v>
          </cell>
          <cell r="G358" t="str">
            <v>Bear River</v>
          </cell>
          <cell r="H358" t="str">
            <v>Bear River</v>
          </cell>
          <cell r="I358">
            <v>467288</v>
          </cell>
          <cell r="J358">
            <v>4645906</v>
          </cell>
          <cell r="K358">
            <v>-111.39476500000001</v>
          </cell>
          <cell r="L358">
            <v>41.964461</v>
          </cell>
          <cell r="M358" t="str">
            <v>Bear Lake</v>
          </cell>
          <cell r="N358" t="str">
            <v>UT-L-16010201-003_00</v>
          </cell>
          <cell r="O358" t="str">
            <v>UT</v>
          </cell>
          <cell r="Q358">
            <v>2.5000000000000001E-2</v>
          </cell>
          <cell r="R358" t="str">
            <v>mg/L</v>
          </cell>
          <cell r="S358" t="str">
            <v>State L&amp;F</v>
          </cell>
          <cell r="T358" t="str">
            <v xml:space="preserve"> </v>
          </cell>
          <cell r="U358" t="str">
            <v>4907075 Bear Lake SP Outside of Marina</v>
          </cell>
          <cell r="V358">
            <v>4907075</v>
          </cell>
          <cell r="W358" t="str">
            <v>Bear Lake</v>
          </cell>
          <cell r="X358" t="str">
            <v>UT-L-16010201-003_00</v>
          </cell>
          <cell r="Y358" t="str">
            <v>Lake</v>
          </cell>
          <cell r="Z358" t="str">
            <v>4907075 Bear Lake SP Outside of Marina</v>
          </cell>
          <cell r="AA358" t="str">
            <v>Lake</v>
          </cell>
        </row>
        <row r="359">
          <cell r="A359">
            <v>4907077</v>
          </cell>
          <cell r="B359" t="str">
            <v>Lake</v>
          </cell>
          <cell r="C359" t="str">
            <v>2A  3A     4</v>
          </cell>
          <cell r="D359" t="str">
            <v>Bear Lake SP @ Marina</v>
          </cell>
          <cell r="E359">
            <v>16010201</v>
          </cell>
          <cell r="F359" t="str">
            <v>Rich</v>
          </cell>
          <cell r="G359" t="str">
            <v>Bear River</v>
          </cell>
          <cell r="H359" t="str">
            <v>Bear River</v>
          </cell>
          <cell r="I359">
            <v>467060</v>
          </cell>
          <cell r="J359">
            <v>4645979</v>
          </cell>
          <cell r="K359">
            <v>-111.39752300000001</v>
          </cell>
          <cell r="L359">
            <v>41.965111</v>
          </cell>
          <cell r="M359" t="str">
            <v>Bear Lake</v>
          </cell>
          <cell r="N359" t="str">
            <v>UT-L-16010201-003_00</v>
          </cell>
          <cell r="O359" t="str">
            <v>UT</v>
          </cell>
          <cell r="Q359">
            <v>2.5000000000000001E-2</v>
          </cell>
          <cell r="R359" t="str">
            <v>mg/L</v>
          </cell>
          <cell r="S359" t="str">
            <v>State L&amp;F</v>
          </cell>
          <cell r="T359" t="str">
            <v xml:space="preserve"> </v>
          </cell>
          <cell r="U359" t="str">
            <v>4907077 Bear Lake SP @ Marina</v>
          </cell>
          <cell r="V359">
            <v>4907077</v>
          </cell>
          <cell r="W359" t="str">
            <v>Bear Lake</v>
          </cell>
          <cell r="X359" t="str">
            <v>UT-L-16010201-003_00</v>
          </cell>
          <cell r="Y359" t="str">
            <v>Lake</v>
          </cell>
          <cell r="Z359" t="str">
            <v>4907077 Bear Lake SP @ Marina</v>
          </cell>
          <cell r="AA359" t="str">
            <v>Lake</v>
          </cell>
        </row>
        <row r="360">
          <cell r="A360">
            <v>4907080</v>
          </cell>
          <cell r="B360" t="str">
            <v>Lake</v>
          </cell>
          <cell r="C360" t="str">
            <v>2A  3A     4</v>
          </cell>
          <cell r="D360" t="str">
            <v>Bear Lake SP @ Emerald Beach</v>
          </cell>
          <cell r="E360">
            <v>16010201</v>
          </cell>
          <cell r="F360" t="str">
            <v>Rich</v>
          </cell>
          <cell r="G360" t="str">
            <v>Bear River</v>
          </cell>
          <cell r="H360" t="str">
            <v>Bear River</v>
          </cell>
          <cell r="I360">
            <v>466921</v>
          </cell>
          <cell r="J360">
            <v>4646267</v>
          </cell>
          <cell r="K360">
            <v>-111.39922</v>
          </cell>
          <cell r="L360">
            <v>41.967694999999999</v>
          </cell>
          <cell r="M360" t="str">
            <v>Bear Lake</v>
          </cell>
          <cell r="N360" t="str">
            <v>UT-L-16010201-003_00</v>
          </cell>
          <cell r="O360" t="str">
            <v>UT</v>
          </cell>
          <cell r="Q360">
            <v>2.5000000000000001E-2</v>
          </cell>
          <cell r="R360" t="str">
            <v>mg/L</v>
          </cell>
          <cell r="S360" t="str">
            <v>State L&amp;F</v>
          </cell>
          <cell r="T360" t="str">
            <v xml:space="preserve"> </v>
          </cell>
          <cell r="U360" t="str">
            <v>4907080 Bear Lake SP @ Emerald Beach</v>
          </cell>
          <cell r="V360">
            <v>4907080</v>
          </cell>
          <cell r="W360" t="str">
            <v>Bear Lake</v>
          </cell>
          <cell r="X360" t="str">
            <v>UT-L-16010201-003_00</v>
          </cell>
          <cell r="Y360" t="str">
            <v>Lake</v>
          </cell>
          <cell r="Z360" t="str">
            <v>4907080 Bear Lake SP @ Emerald Beach</v>
          </cell>
          <cell r="AA360" t="str">
            <v>Lake</v>
          </cell>
        </row>
        <row r="361">
          <cell r="A361">
            <v>4907082</v>
          </cell>
          <cell r="B361" t="str">
            <v>Lake</v>
          </cell>
          <cell r="C361" t="str">
            <v>2A  3A     4</v>
          </cell>
          <cell r="D361" t="str">
            <v>Bear Lake SP @ Camp Hunt BSA</v>
          </cell>
          <cell r="E361">
            <v>16010201</v>
          </cell>
          <cell r="F361" t="str">
            <v>Rich</v>
          </cell>
          <cell r="G361" t="str">
            <v>Bear River</v>
          </cell>
          <cell r="H361" t="str">
            <v>Bear River</v>
          </cell>
          <cell r="I361">
            <v>466446</v>
          </cell>
          <cell r="J361">
            <v>4647792</v>
          </cell>
          <cell r="K361">
            <v>-111.405041</v>
          </cell>
          <cell r="L361">
            <v>41.981411000000001</v>
          </cell>
          <cell r="M361" t="str">
            <v>Bear Lake</v>
          </cell>
          <cell r="N361" t="str">
            <v>UT-L-16010201-003_00</v>
          </cell>
          <cell r="O361" t="str">
            <v>UT</v>
          </cell>
          <cell r="Q361">
            <v>2.5000000000000001E-2</v>
          </cell>
          <cell r="R361" t="str">
            <v>mg/L</v>
          </cell>
          <cell r="S361" t="str">
            <v>State L&amp;F</v>
          </cell>
          <cell r="T361" t="str">
            <v xml:space="preserve"> </v>
          </cell>
          <cell r="U361" t="str">
            <v>4907082 Bear Lake SP @ Camp Hunt BSA</v>
          </cell>
          <cell r="V361">
            <v>4907082</v>
          </cell>
          <cell r="W361" t="str">
            <v>Bear Lake</v>
          </cell>
          <cell r="X361" t="str">
            <v>UT-L-16010201-003_00</v>
          </cell>
          <cell r="Y361" t="str">
            <v>Lake</v>
          </cell>
          <cell r="Z361" t="str">
            <v>4907082 Bear Lake SP @ Camp Hunt BSA</v>
          </cell>
          <cell r="AA361" t="str">
            <v>Lake</v>
          </cell>
        </row>
        <row r="362">
          <cell r="A362">
            <v>4907085</v>
          </cell>
          <cell r="B362" t="str">
            <v>Lake</v>
          </cell>
          <cell r="C362" t="str">
            <v>2B 3A     4</v>
          </cell>
          <cell r="D362" t="str">
            <v>Bear Lake SP @ Rendezvous Beach</v>
          </cell>
          <cell r="E362">
            <v>16010201</v>
          </cell>
          <cell r="F362" t="str">
            <v>Rich</v>
          </cell>
          <cell r="G362" t="str">
            <v>Bear River</v>
          </cell>
          <cell r="H362" t="str">
            <v>Bear River</v>
          </cell>
          <cell r="I362">
            <v>470779</v>
          </cell>
          <cell r="J362">
            <v>4632959</v>
          </cell>
          <cell r="K362">
            <v>-111.35199900000001</v>
          </cell>
          <cell r="L362">
            <v>41.847994999999997</v>
          </cell>
          <cell r="M362" t="str">
            <v>Bear Lake</v>
          </cell>
          <cell r="N362" t="str">
            <v>UT-L-16010201-003_00</v>
          </cell>
          <cell r="O362" t="str">
            <v>UT</v>
          </cell>
          <cell r="Q362">
            <v>2.5000000000000001E-2</v>
          </cell>
          <cell r="R362" t="str">
            <v>mg/L</v>
          </cell>
          <cell r="S362" t="str">
            <v>USP</v>
          </cell>
          <cell r="T362" t="str">
            <v xml:space="preserve"> </v>
          </cell>
          <cell r="U362" t="str">
            <v>4907085 Bear Lake SP @ Rendezvous Beach</v>
          </cell>
          <cell r="V362">
            <v>4907085</v>
          </cell>
          <cell r="W362" t="str">
            <v>Bear Lake</v>
          </cell>
          <cell r="X362" t="str">
            <v>UT-L-16010201-003_00</v>
          </cell>
          <cell r="Y362" t="str">
            <v>Lake</v>
          </cell>
          <cell r="Z362" t="str">
            <v>4907085 Bear Lake SP @ Rendezvous Beach</v>
          </cell>
          <cell r="AA362" t="str">
            <v>Lake</v>
          </cell>
        </row>
        <row r="363">
          <cell r="A363">
            <v>4907087</v>
          </cell>
          <cell r="B363" t="str">
            <v>Lake</v>
          </cell>
          <cell r="C363" t="str">
            <v>2B 3A     4</v>
          </cell>
          <cell r="D363" t="str">
            <v>Bear Lake SP BSA Aquatic Center</v>
          </cell>
          <cell r="E363">
            <v>16010201</v>
          </cell>
          <cell r="F363" t="str">
            <v>Rich</v>
          </cell>
          <cell r="G363" t="str">
            <v>Bear River</v>
          </cell>
          <cell r="H363" t="str">
            <v>Bear River</v>
          </cell>
          <cell r="I363">
            <v>476332</v>
          </cell>
          <cell r="J363">
            <v>4638746</v>
          </cell>
          <cell r="K363">
            <v>-111.285335</v>
          </cell>
          <cell r="L363">
            <v>41.900295</v>
          </cell>
          <cell r="M363" t="str">
            <v>Bear Lake</v>
          </cell>
          <cell r="N363" t="str">
            <v>UT-L-16010201-003_00</v>
          </cell>
          <cell r="O363" t="str">
            <v>UT</v>
          </cell>
          <cell r="Q363">
            <v>2.5000000000000001E-2</v>
          </cell>
          <cell r="R363" t="str">
            <v>mg/L</v>
          </cell>
          <cell r="S363" t="str">
            <v>State L&amp;F</v>
          </cell>
          <cell r="T363" t="str">
            <v xml:space="preserve"> </v>
          </cell>
          <cell r="U363" t="str">
            <v>4907087 Bear Lake SP BSA Aquatic Center</v>
          </cell>
          <cell r="V363">
            <v>4907087</v>
          </cell>
          <cell r="W363" t="str">
            <v>Bear Lake</v>
          </cell>
          <cell r="X363" t="str">
            <v>UT-L-16010201-003_00</v>
          </cell>
          <cell r="Y363" t="str">
            <v>Lake</v>
          </cell>
          <cell r="Z363" t="str">
            <v>4907087 Bear Lake SP BSA Aquatic Center</v>
          </cell>
          <cell r="AA363" t="str">
            <v>Lake</v>
          </cell>
        </row>
        <row r="364">
          <cell r="A364">
            <v>4907090</v>
          </cell>
          <cell r="B364" t="str">
            <v>Lake</v>
          </cell>
          <cell r="C364" t="str">
            <v>2A  3A     4</v>
          </cell>
          <cell r="D364" t="str">
            <v>Bear Lake SP @ South Eden</v>
          </cell>
          <cell r="E364">
            <v>16010201</v>
          </cell>
          <cell r="F364" t="str">
            <v>Rich</v>
          </cell>
          <cell r="G364" t="str">
            <v>Bear River</v>
          </cell>
          <cell r="H364" t="str">
            <v>Bear River</v>
          </cell>
          <cell r="I364">
            <v>476454</v>
          </cell>
          <cell r="J364">
            <v>4642316</v>
          </cell>
          <cell r="K364">
            <v>-111.28401100000001</v>
          </cell>
          <cell r="L364">
            <v>41.932451999999998</v>
          </cell>
          <cell r="M364" t="str">
            <v>Bear Lake</v>
          </cell>
          <cell r="N364" t="str">
            <v>UT-L-16010201-003_00</v>
          </cell>
          <cell r="O364" t="str">
            <v>UT</v>
          </cell>
          <cell r="Q364">
            <v>2.5000000000000001E-2</v>
          </cell>
          <cell r="R364" t="str">
            <v>mg/L</v>
          </cell>
          <cell r="S364" t="str">
            <v>State L&amp;F</v>
          </cell>
          <cell r="T364" t="str">
            <v xml:space="preserve"> </v>
          </cell>
          <cell r="U364" t="str">
            <v>4907090 Bear Lake SP @ South Eden</v>
          </cell>
          <cell r="V364">
            <v>4907090</v>
          </cell>
          <cell r="W364" t="str">
            <v>Bear Lake</v>
          </cell>
          <cell r="X364" t="str">
            <v>UT-L-16010201-003_00</v>
          </cell>
          <cell r="Y364" t="str">
            <v>Lake</v>
          </cell>
          <cell r="Z364" t="str">
            <v>4907090 Bear Lake SP @ South Eden</v>
          </cell>
          <cell r="AA364" t="str">
            <v>Lake</v>
          </cell>
        </row>
        <row r="365">
          <cell r="A365">
            <v>4907092</v>
          </cell>
          <cell r="B365" t="str">
            <v>Lake</v>
          </cell>
          <cell r="C365" t="str">
            <v>2A  3A     4</v>
          </cell>
          <cell r="D365" t="str">
            <v>Bear Lake SP @ CISCO Beach</v>
          </cell>
          <cell r="E365">
            <v>16010201</v>
          </cell>
          <cell r="F365" t="str">
            <v>Rich</v>
          </cell>
          <cell r="G365" t="str">
            <v>Bear River</v>
          </cell>
          <cell r="H365" t="str">
            <v>Bear River</v>
          </cell>
          <cell r="I365">
            <v>476900</v>
          </cell>
          <cell r="J365">
            <v>4643863</v>
          </cell>
          <cell r="K365">
            <v>-111.27868700000001</v>
          </cell>
          <cell r="L365">
            <v>41.946402999999997</v>
          </cell>
          <cell r="M365" t="str">
            <v>Bear Lake</v>
          </cell>
          <cell r="N365" t="str">
            <v>UT-L-16010201-003_00</v>
          </cell>
          <cell r="O365" t="str">
            <v>UT</v>
          </cell>
          <cell r="Q365">
            <v>2.5000000000000001E-2</v>
          </cell>
          <cell r="R365" t="str">
            <v>mg/L</v>
          </cell>
          <cell r="S365" t="str">
            <v>USP</v>
          </cell>
          <cell r="T365" t="str">
            <v xml:space="preserve"> </v>
          </cell>
          <cell r="U365" t="str">
            <v>4907092 Bear Lake SP @ CISCO Beach</v>
          </cell>
          <cell r="V365">
            <v>4907092</v>
          </cell>
          <cell r="W365" t="str">
            <v>Bear Lake</v>
          </cell>
          <cell r="X365" t="str">
            <v>UT-L-16010201-003_00</v>
          </cell>
          <cell r="Y365" t="str">
            <v>Lake</v>
          </cell>
          <cell r="Z365" t="str">
            <v>4907092 Bear Lake SP @ CISCO Beach</v>
          </cell>
          <cell r="AA365" t="str">
            <v>Lake</v>
          </cell>
        </row>
        <row r="366">
          <cell r="A366">
            <v>4907095</v>
          </cell>
          <cell r="B366" t="str">
            <v>Lake</v>
          </cell>
          <cell r="C366" t="str">
            <v>2A  3A     4</v>
          </cell>
          <cell r="D366" t="str">
            <v>Bear Lake SP @ Rainbow Cove</v>
          </cell>
          <cell r="E366">
            <v>16010201</v>
          </cell>
          <cell r="F366" t="str">
            <v>Rich</v>
          </cell>
          <cell r="G366" t="str">
            <v>Bear River</v>
          </cell>
          <cell r="H366" t="str">
            <v>Bear River</v>
          </cell>
          <cell r="I366">
            <v>477404</v>
          </cell>
          <cell r="J366">
            <v>4646329</v>
          </cell>
          <cell r="K366">
            <v>-111.272705</v>
          </cell>
          <cell r="L366">
            <v>41.968625000000003</v>
          </cell>
          <cell r="M366" t="str">
            <v>Bear Lake</v>
          </cell>
          <cell r="N366" t="str">
            <v>UT-L-16010201-003_00</v>
          </cell>
          <cell r="O366" t="str">
            <v>UT</v>
          </cell>
          <cell r="Q366">
            <v>2.5000000000000001E-2</v>
          </cell>
          <cell r="R366" t="str">
            <v>mg/L</v>
          </cell>
          <cell r="S366" t="str">
            <v>State L&amp;F</v>
          </cell>
          <cell r="T366" t="str">
            <v xml:space="preserve"> </v>
          </cell>
          <cell r="U366" t="str">
            <v>4907095 Bear Lake SP @ Rainbow Cove</v>
          </cell>
          <cell r="V366">
            <v>4907095</v>
          </cell>
          <cell r="W366" t="str">
            <v>Bear Lake</v>
          </cell>
          <cell r="X366" t="str">
            <v>UT-L-16010201-003_00</v>
          </cell>
          <cell r="Y366" t="str">
            <v>Lake</v>
          </cell>
          <cell r="Z366" t="str">
            <v>4907095 Bear Lake SP @ Rainbow Cove</v>
          </cell>
          <cell r="AA366" t="str">
            <v>Lake</v>
          </cell>
        </row>
        <row r="367">
          <cell r="A367">
            <v>4907098</v>
          </cell>
          <cell r="B367" t="str">
            <v>Lake</v>
          </cell>
          <cell r="C367" t="str">
            <v>2A  3A     4</v>
          </cell>
          <cell r="D367" t="str">
            <v>Bear Lake SP @ North Beach</v>
          </cell>
          <cell r="E367">
            <v>16010201</v>
          </cell>
          <cell r="F367" t="str">
            <v>Rich</v>
          </cell>
          <cell r="G367" t="str">
            <v>Bear River</v>
          </cell>
          <cell r="H367" t="str">
            <v>Bear River</v>
          </cell>
          <cell r="I367">
            <v>477089</v>
          </cell>
          <cell r="J367">
            <v>4648355</v>
          </cell>
          <cell r="K367">
            <v>-111.27659</v>
          </cell>
          <cell r="L367">
            <v>41.986866999999997</v>
          </cell>
          <cell r="M367" t="str">
            <v>Bear Lake</v>
          </cell>
          <cell r="N367" t="str">
            <v>UT-L-16010201-003_00</v>
          </cell>
          <cell r="O367" t="str">
            <v>UT</v>
          </cell>
          <cell r="Q367">
            <v>2.5000000000000001E-2</v>
          </cell>
          <cell r="R367" t="str">
            <v>mg/L</v>
          </cell>
          <cell r="S367" t="str">
            <v>State L&amp;F</v>
          </cell>
          <cell r="T367" t="str">
            <v xml:space="preserve"> </v>
          </cell>
          <cell r="U367" t="str">
            <v>4907098 Bear Lake SP @ North Beach</v>
          </cell>
          <cell r="V367">
            <v>4907098</v>
          </cell>
          <cell r="W367" t="str">
            <v>Bear Lake</v>
          </cell>
          <cell r="X367" t="str">
            <v>UT-L-16010201-003_00</v>
          </cell>
          <cell r="Y367" t="str">
            <v>Lake</v>
          </cell>
          <cell r="Z367" t="str">
            <v>4907098 Bear Lake SP @ North Beach</v>
          </cell>
          <cell r="AA367" t="str">
            <v>Lake</v>
          </cell>
        </row>
        <row r="368">
          <cell r="A368">
            <v>4907100</v>
          </cell>
          <cell r="B368" t="str">
            <v>River/Stream</v>
          </cell>
          <cell r="C368" t="str">
            <v>2B 3A     4</v>
          </cell>
          <cell r="D368" t="str">
            <v>BIG CK AB BEAR LAKE</v>
          </cell>
          <cell r="E368">
            <v>16010201</v>
          </cell>
          <cell r="F368" t="str">
            <v>Rich</v>
          </cell>
          <cell r="G368" t="str">
            <v>Bear River</v>
          </cell>
          <cell r="H368" t="str">
            <v>Bear River</v>
          </cell>
          <cell r="I368">
            <v>472631</v>
          </cell>
          <cell r="J368">
            <v>4631965</v>
          </cell>
          <cell r="K368">
            <v>-111.329643848</v>
          </cell>
          <cell r="L368">
            <v>41.839104943999999</v>
          </cell>
          <cell r="M368" t="str">
            <v>Laketown</v>
          </cell>
          <cell r="N368" t="str">
            <v>UT16010201-002_00</v>
          </cell>
          <cell r="O368" t="str">
            <v>UT</v>
          </cell>
          <cell r="Q368">
            <v>0</v>
          </cell>
          <cell r="R368" t="str">
            <v xml:space="preserve"> </v>
          </cell>
          <cell r="S368" t="str">
            <v>USP</v>
          </cell>
          <cell r="T368" t="str">
            <v xml:space="preserve"> </v>
          </cell>
          <cell r="U368" t="str">
            <v>4907100 BIG CK AB BEAR LAKE</v>
          </cell>
          <cell r="V368">
            <v>4907100</v>
          </cell>
          <cell r="W368" t="str">
            <v>Laketown</v>
          </cell>
          <cell r="X368" t="str">
            <v>UT16010201-002_00</v>
          </cell>
          <cell r="Y368" t="str">
            <v>River/Stream</v>
          </cell>
          <cell r="Z368" t="str">
            <v>4907100 BIG CK AB BEAR LAKE</v>
          </cell>
          <cell r="AA368" t="str">
            <v>River/Stream</v>
          </cell>
        </row>
        <row r="369">
          <cell r="A369">
            <v>4907110</v>
          </cell>
          <cell r="B369" t="str">
            <v>River/Stream</v>
          </cell>
          <cell r="C369" t="str">
            <v>2B 3A     4</v>
          </cell>
          <cell r="D369" t="str">
            <v>BIG CK AT HIGHWAY U145 XING</v>
          </cell>
          <cell r="E369">
            <v>16010201</v>
          </cell>
          <cell r="F369" t="str">
            <v>Rich</v>
          </cell>
          <cell r="G369" t="str">
            <v>Bear River</v>
          </cell>
          <cell r="H369" t="str">
            <v>Bear River</v>
          </cell>
          <cell r="I369">
            <v>468490</v>
          </cell>
          <cell r="J369">
            <v>4629145</v>
          </cell>
          <cell r="K369">
            <v>-111.379368849</v>
          </cell>
          <cell r="L369">
            <v>41.813551963000002</v>
          </cell>
          <cell r="M369" t="str">
            <v>Laketown</v>
          </cell>
          <cell r="N369" t="str">
            <v>UT16010201-002_00</v>
          </cell>
          <cell r="O369" t="str">
            <v>UT</v>
          </cell>
          <cell r="Q369">
            <v>0</v>
          </cell>
          <cell r="R369" t="str">
            <v xml:space="preserve"> </v>
          </cell>
          <cell r="S369" t="str">
            <v>Private</v>
          </cell>
          <cell r="T369" t="str">
            <v xml:space="preserve"> </v>
          </cell>
          <cell r="U369" t="str">
            <v>4907110 BIG CK AT HIGHWAY U145 XING</v>
          </cell>
          <cell r="V369">
            <v>4907110</v>
          </cell>
          <cell r="W369" t="str">
            <v>Laketown</v>
          </cell>
          <cell r="X369" t="str">
            <v>UT16010201-002_00</v>
          </cell>
          <cell r="Y369" t="str">
            <v>River/Stream</v>
          </cell>
          <cell r="Z369" t="str">
            <v>4907110 BIG CK AT HIGHWAY U145 XING</v>
          </cell>
          <cell r="AA369" t="str">
            <v>River/Stream</v>
          </cell>
        </row>
        <row r="370">
          <cell r="A370">
            <v>4907120</v>
          </cell>
          <cell r="B370" t="str">
            <v>River/Stream</v>
          </cell>
          <cell r="C370" t="str">
            <v>2B 3A     4</v>
          </cell>
          <cell r="D370" t="str">
            <v>N EDEN CANYON CK AT CISCO RD XING</v>
          </cell>
          <cell r="E370">
            <v>16010201</v>
          </cell>
          <cell r="F370" t="str">
            <v>Rich</v>
          </cell>
          <cell r="G370" t="str">
            <v>Bear River</v>
          </cell>
          <cell r="H370" t="str">
            <v>Bear River</v>
          </cell>
          <cell r="I370">
            <v>478768</v>
          </cell>
          <cell r="J370">
            <v>4648228</v>
          </cell>
          <cell r="K370">
            <v>-111.25631337</v>
          </cell>
          <cell r="L370">
            <v>41.985769505</v>
          </cell>
          <cell r="M370" t="str">
            <v>North Eden</v>
          </cell>
          <cell r="N370" t="str">
            <v>UT16010201-004_00</v>
          </cell>
          <cell r="O370" t="str">
            <v>UT</v>
          </cell>
          <cell r="Q370">
            <v>0</v>
          </cell>
          <cell r="R370" t="str">
            <v xml:space="preserve"> </v>
          </cell>
          <cell r="S370" t="str">
            <v>Private</v>
          </cell>
          <cell r="T370" t="str">
            <v xml:space="preserve"> </v>
          </cell>
          <cell r="U370" t="str">
            <v>4907120 N EDEN CANYON CK AT CISCO RD XING</v>
          </cell>
          <cell r="V370">
            <v>4907120</v>
          </cell>
          <cell r="W370" t="str">
            <v>North Eden</v>
          </cell>
          <cell r="X370" t="str">
            <v>UT16010201-004_00</v>
          </cell>
          <cell r="Y370" t="str">
            <v>River/Stream</v>
          </cell>
          <cell r="Z370" t="str">
            <v>4907120 N EDEN CANYON CK AT CISCO RD XING</v>
          </cell>
          <cell r="AA370" t="str">
            <v>River/Stream</v>
          </cell>
        </row>
        <row r="371">
          <cell r="A371">
            <v>4907130</v>
          </cell>
          <cell r="B371" t="str">
            <v>Lake</v>
          </cell>
          <cell r="C371" t="str">
            <v>2A  3A     4</v>
          </cell>
          <cell r="D371" t="str">
            <v>BEAR L OFF CISCO BEACH</v>
          </cell>
          <cell r="E371">
            <v>16010201</v>
          </cell>
          <cell r="F371" t="str">
            <v>Rich</v>
          </cell>
          <cell r="G371" t="str">
            <v>Bear River</v>
          </cell>
          <cell r="H371" t="str">
            <v>Bear River</v>
          </cell>
          <cell r="I371">
            <v>476279</v>
          </cell>
          <cell r="J371">
            <v>4647156</v>
          </cell>
          <cell r="K371">
            <v>-111.286317056</v>
          </cell>
          <cell r="L371">
            <v>41.976043427999997</v>
          </cell>
          <cell r="M371" t="str">
            <v>Bear Lake</v>
          </cell>
          <cell r="N371" t="str">
            <v>UT-L-16010201-003_00</v>
          </cell>
          <cell r="O371" t="str">
            <v>UT</v>
          </cell>
          <cell r="Q371">
            <v>2.5000000000000001E-2</v>
          </cell>
          <cell r="R371" t="str">
            <v>mg/L</v>
          </cell>
          <cell r="S371" t="str">
            <v>State L&amp;F</v>
          </cell>
          <cell r="T371" t="str">
            <v xml:space="preserve"> </v>
          </cell>
          <cell r="U371" t="str">
            <v>4907130 BEAR L OFF CISCO BEACH</v>
          </cell>
          <cell r="V371">
            <v>4907130</v>
          </cell>
          <cell r="W371" t="str">
            <v>Bear Lake</v>
          </cell>
          <cell r="X371" t="str">
            <v>UT-L-16010201-003_00</v>
          </cell>
          <cell r="Y371" t="str">
            <v>Lake</v>
          </cell>
          <cell r="Z371" t="str">
            <v>4907130 BEAR L OFF CISCO BEACH</v>
          </cell>
          <cell r="AA371" t="str">
            <v>Lake</v>
          </cell>
        </row>
        <row r="372">
          <cell r="A372">
            <v>4907140</v>
          </cell>
          <cell r="B372" t="str">
            <v>River/Stream</v>
          </cell>
          <cell r="C372" t="str">
            <v>2B 3A     4</v>
          </cell>
          <cell r="D372" t="str">
            <v>S EDEN CANYON CK AT BRDG 0.3MI NW OF NEBEKER RANCH</v>
          </cell>
          <cell r="E372">
            <v>16010201</v>
          </cell>
          <cell r="F372" t="str">
            <v>Rich</v>
          </cell>
          <cell r="G372" t="str">
            <v>Bear River</v>
          </cell>
          <cell r="H372" t="str">
            <v>Bear River</v>
          </cell>
          <cell r="I372">
            <v>476584</v>
          </cell>
          <cell r="J372">
            <v>4641696</v>
          </cell>
          <cell r="K372">
            <v>-111.282418531</v>
          </cell>
          <cell r="L372">
            <v>41.926876325999999</v>
          </cell>
          <cell r="M372" t="str">
            <v>South Eden</v>
          </cell>
          <cell r="N372" t="str">
            <v>UT16010201-003_00</v>
          </cell>
          <cell r="O372" t="str">
            <v>UT</v>
          </cell>
          <cell r="Q372">
            <v>0</v>
          </cell>
          <cell r="R372" t="str">
            <v xml:space="preserve"> </v>
          </cell>
          <cell r="S372" t="str">
            <v>SITLA</v>
          </cell>
          <cell r="T372" t="str">
            <v xml:space="preserve"> </v>
          </cell>
          <cell r="U372" t="str">
            <v>4907140 S EDEN CANYON CK AT BRDG 0.3MI NW OF NEBEKER RANCH</v>
          </cell>
          <cell r="V372">
            <v>4907140</v>
          </cell>
          <cell r="W372" t="str">
            <v>South Eden</v>
          </cell>
          <cell r="X372" t="str">
            <v>UT16010201-003_00</v>
          </cell>
          <cell r="Y372" t="str">
            <v>River/Stream</v>
          </cell>
          <cell r="Z372" t="str">
            <v>4907140 S EDEN CANYON CK AT BRDG 0.3MI NW OF NEBEKER RANCH</v>
          </cell>
          <cell r="AA372" t="str">
            <v>River/Stream</v>
          </cell>
        </row>
        <row r="373">
          <cell r="A373">
            <v>4907150</v>
          </cell>
          <cell r="B373" t="str">
            <v>Lake</v>
          </cell>
          <cell r="C373" t="str">
            <v>2A  3A     4</v>
          </cell>
          <cell r="D373" t="str">
            <v>BEAR LAKE S. END 06 1 MI OFF SHORE</v>
          </cell>
          <cell r="E373">
            <v>16010201</v>
          </cell>
          <cell r="F373" t="str">
            <v>Rich</v>
          </cell>
          <cell r="G373" t="str">
            <v>Bear River</v>
          </cell>
          <cell r="H373" t="str">
            <v>Bear River</v>
          </cell>
          <cell r="I373">
            <v>472638</v>
          </cell>
          <cell r="J373">
            <v>4633877</v>
          </cell>
          <cell r="K373">
            <v>-111.329647933</v>
          </cell>
          <cell r="L373">
            <v>41.856326107999998</v>
          </cell>
          <cell r="M373" t="str">
            <v>Bear Lake</v>
          </cell>
          <cell r="N373" t="str">
            <v>UT-L-16010201-003_00</v>
          </cell>
          <cell r="O373" t="str">
            <v>UT</v>
          </cell>
          <cell r="Q373">
            <v>2.5000000000000001E-2</v>
          </cell>
          <cell r="R373" t="str">
            <v>mg/L</v>
          </cell>
          <cell r="S373" t="str">
            <v>State L&amp;F</v>
          </cell>
          <cell r="T373" t="str">
            <v xml:space="preserve"> </v>
          </cell>
          <cell r="U373" t="str">
            <v>4907150 BEAR LAKE S. END 06 1 MI OFF SHORE</v>
          </cell>
          <cell r="V373">
            <v>4907150</v>
          </cell>
          <cell r="W373" t="str">
            <v>Bear Lake</v>
          </cell>
          <cell r="X373" t="str">
            <v>UT-L-16010201-003_00</v>
          </cell>
          <cell r="Y373" t="str">
            <v>Lake</v>
          </cell>
          <cell r="Z373" t="str">
            <v>4907150 BEAR LAKE S. END 06 1 MI OFF SHORE</v>
          </cell>
          <cell r="AA373" t="str">
            <v>Lake</v>
          </cell>
        </row>
        <row r="374">
          <cell r="A374">
            <v>4907160</v>
          </cell>
          <cell r="B374" t="str">
            <v>Lake</v>
          </cell>
          <cell r="C374" t="str">
            <v>2A  3A     4</v>
          </cell>
          <cell r="D374" t="str">
            <v>BEAR LAKE NEAR PICKLEVILLE</v>
          </cell>
          <cell r="E374">
            <v>16010201</v>
          </cell>
          <cell r="F374" t="str">
            <v>Rich</v>
          </cell>
          <cell r="G374" t="str">
            <v>Bear River</v>
          </cell>
          <cell r="H374" t="str">
            <v>Bear River</v>
          </cell>
          <cell r="I374">
            <v>469554</v>
          </cell>
          <cell r="J374">
            <v>4640613</v>
          </cell>
          <cell r="K374">
            <v>-111.367149399</v>
          </cell>
          <cell r="L374">
            <v>41.91688233</v>
          </cell>
          <cell r="M374" t="str">
            <v>Bear Lake</v>
          </cell>
          <cell r="N374" t="str">
            <v>UT-L-16010201-003_00</v>
          </cell>
          <cell r="O374" t="str">
            <v>UT</v>
          </cell>
          <cell r="Q374">
            <v>2.5000000000000001E-2</v>
          </cell>
          <cell r="R374" t="str">
            <v>mg/L</v>
          </cell>
          <cell r="S374" t="str">
            <v>State L&amp;F</v>
          </cell>
          <cell r="T374" t="str">
            <v xml:space="preserve"> </v>
          </cell>
          <cell r="U374" t="str">
            <v>4907160 BEAR LAKE NEAR PICKLEVILLE</v>
          </cell>
          <cell r="V374">
            <v>4907160</v>
          </cell>
          <cell r="W374" t="str">
            <v>Bear Lake</v>
          </cell>
          <cell r="X374" t="str">
            <v>UT-L-16010201-003_00</v>
          </cell>
          <cell r="Y374" t="str">
            <v>Lake</v>
          </cell>
          <cell r="Z374" t="str">
            <v>4907160 BEAR LAKE NEAR PICKLEVILLE</v>
          </cell>
          <cell r="AA374" t="str">
            <v>Lake</v>
          </cell>
        </row>
        <row r="375">
          <cell r="A375">
            <v>4907170</v>
          </cell>
          <cell r="B375" t="str">
            <v>Lake</v>
          </cell>
          <cell r="C375" t="str">
            <v>2A  3A     4</v>
          </cell>
          <cell r="D375" t="str">
            <v>BEAR LAKE ESE OF LAKOTA RESORT</v>
          </cell>
          <cell r="E375">
            <v>16010201</v>
          </cell>
          <cell r="F375" t="str">
            <v>Rich</v>
          </cell>
          <cell r="G375" t="str">
            <v>Bear River</v>
          </cell>
          <cell r="H375" t="str">
            <v>Bear River</v>
          </cell>
          <cell r="I375">
            <v>470295</v>
          </cell>
          <cell r="J375">
            <v>4646932</v>
          </cell>
          <cell r="K375">
            <v>-111.358532549</v>
          </cell>
          <cell r="L375">
            <v>41.973823113999998</v>
          </cell>
          <cell r="M375" t="str">
            <v>Bear Lake</v>
          </cell>
          <cell r="N375" t="str">
            <v>UT-L-16010201-003_00</v>
          </cell>
          <cell r="O375" t="str">
            <v>UT</v>
          </cell>
          <cell r="Q375">
            <v>2.5000000000000001E-2</v>
          </cell>
          <cell r="R375" t="str">
            <v>mg/L</v>
          </cell>
          <cell r="S375" t="str">
            <v>State L&amp;F</v>
          </cell>
          <cell r="T375" t="str">
            <v xml:space="preserve"> </v>
          </cell>
          <cell r="U375" t="str">
            <v>4907170 BEAR LAKE ESE OF LAKOTA RESORT</v>
          </cell>
          <cell r="V375">
            <v>4907170</v>
          </cell>
          <cell r="W375" t="str">
            <v>Bear Lake</v>
          </cell>
          <cell r="X375" t="str">
            <v>UT-L-16010201-003_00</v>
          </cell>
          <cell r="Y375" t="str">
            <v>Lake</v>
          </cell>
          <cell r="Z375" t="str">
            <v>4907170 BEAR LAKE ESE OF LAKOTA RESORT</v>
          </cell>
          <cell r="AA375" t="str">
            <v>Lake</v>
          </cell>
        </row>
        <row r="376">
          <cell r="A376">
            <v>4907180</v>
          </cell>
          <cell r="B376" t="str">
            <v>Lake</v>
          </cell>
          <cell r="C376" t="str">
            <v>2A  3A     4</v>
          </cell>
          <cell r="D376" t="str">
            <v>BEAR LAKE 1 MI OFF SHORE FROM N EDEN</v>
          </cell>
          <cell r="E376">
            <v>16010201</v>
          </cell>
          <cell r="F376" t="str">
            <v>Rich</v>
          </cell>
          <cell r="G376" t="str">
            <v>Bear River</v>
          </cell>
          <cell r="H376" t="str">
            <v>Bear River</v>
          </cell>
          <cell r="I376">
            <v>474763</v>
          </cell>
          <cell r="J376">
            <v>4648025</v>
          </cell>
          <cell r="K376">
            <v>-111.304652531</v>
          </cell>
          <cell r="L376">
            <v>41.983823045999998</v>
          </cell>
          <cell r="M376" t="str">
            <v>Bear Lake</v>
          </cell>
          <cell r="N376" t="str">
            <v>UT-L-16010201-003_00</v>
          </cell>
          <cell r="O376" t="str">
            <v>UT</v>
          </cell>
          <cell r="Q376">
            <v>2.5000000000000001E-2</v>
          </cell>
          <cell r="R376" t="str">
            <v>mg/L</v>
          </cell>
          <cell r="S376" t="str">
            <v>State L&amp;F</v>
          </cell>
          <cell r="T376" t="str">
            <v xml:space="preserve"> </v>
          </cell>
          <cell r="U376" t="str">
            <v>4907180 BEAR LAKE 1 MI OFF SHORE FROM N EDEN</v>
          </cell>
          <cell r="V376">
            <v>4907180</v>
          </cell>
          <cell r="W376" t="str">
            <v>Bear Lake</v>
          </cell>
          <cell r="X376" t="str">
            <v>UT-L-16010201-003_00</v>
          </cell>
          <cell r="Y376" t="str">
            <v>Lake</v>
          </cell>
          <cell r="Z376" t="str">
            <v>4907180 BEAR LAKE 1 MI OFF SHORE FROM N EDEN</v>
          </cell>
          <cell r="AA376" t="str">
            <v>Lake</v>
          </cell>
        </row>
        <row r="377">
          <cell r="A377">
            <v>4907200</v>
          </cell>
          <cell r="B377" t="str">
            <v>River/Stream</v>
          </cell>
          <cell r="C377" t="str">
            <v>2B 3A     4</v>
          </cell>
          <cell r="D377" t="str">
            <v>SWAN CK AB BEAR LAKE</v>
          </cell>
          <cell r="E377">
            <v>16010201</v>
          </cell>
          <cell r="F377" t="str">
            <v>Rich</v>
          </cell>
          <cell r="G377" t="str">
            <v>Bear River</v>
          </cell>
          <cell r="H377" t="str">
            <v>Bear River</v>
          </cell>
          <cell r="I377">
            <v>465882</v>
          </cell>
          <cell r="J377">
            <v>4648247</v>
          </cell>
          <cell r="K377">
            <v>-111.411871518</v>
          </cell>
          <cell r="L377">
            <v>41.985487923999997</v>
          </cell>
          <cell r="M377" t="str">
            <v>Bear Lake West</v>
          </cell>
          <cell r="N377" t="str">
            <v>UT16010201-001_00</v>
          </cell>
          <cell r="O377" t="str">
            <v>UT</v>
          </cell>
          <cell r="Q377">
            <v>0</v>
          </cell>
          <cell r="R377" t="str">
            <v xml:space="preserve"> </v>
          </cell>
          <cell r="S377" t="str">
            <v>Private</v>
          </cell>
          <cell r="T377" t="str">
            <v>Category1</v>
          </cell>
          <cell r="U377" t="str">
            <v>4907200 SWAN CK AB BEAR LAKE</v>
          </cell>
          <cell r="V377">
            <v>4907200</v>
          </cell>
          <cell r="W377" t="str">
            <v>Bear Lake West</v>
          </cell>
          <cell r="X377" t="str">
            <v>UT16010201-001_00</v>
          </cell>
          <cell r="Y377" t="str">
            <v>River/Stream</v>
          </cell>
          <cell r="Z377" t="str">
            <v>4907200 SWAN CK AB BEAR LAKE</v>
          </cell>
          <cell r="AA377" t="str">
            <v>River/Stream</v>
          </cell>
        </row>
        <row r="378">
          <cell r="A378">
            <v>4907210</v>
          </cell>
          <cell r="B378" t="str">
            <v>River/Stream</v>
          </cell>
          <cell r="C378" t="str">
            <v>2B 3A     4</v>
          </cell>
          <cell r="D378" t="str">
            <v>BORDER CK AT US89 XING</v>
          </cell>
          <cell r="E378">
            <v>16010201</v>
          </cell>
          <cell r="F378" t="str">
            <v>Rich</v>
          </cell>
          <cell r="G378" t="str">
            <v>Bear River</v>
          </cell>
          <cell r="H378" t="str">
            <v>Bear River</v>
          </cell>
          <cell r="I378">
            <v>466002</v>
          </cell>
          <cell r="J378">
            <v>4649418</v>
          </cell>
          <cell r="K378">
            <v>-111.410490673</v>
          </cell>
          <cell r="L378">
            <v>41.996039666000001</v>
          </cell>
          <cell r="M378" t="str">
            <v>Bear Lake West</v>
          </cell>
          <cell r="N378" t="str">
            <v>UT16010201-001_00</v>
          </cell>
          <cell r="O378" t="str">
            <v>UT</v>
          </cell>
          <cell r="Q378">
            <v>0</v>
          </cell>
          <cell r="R378" t="str">
            <v xml:space="preserve"> </v>
          </cell>
          <cell r="S378" t="str">
            <v>Private</v>
          </cell>
          <cell r="T378" t="str">
            <v xml:space="preserve"> </v>
          </cell>
          <cell r="U378" t="str">
            <v>4907210 BORDER CK AT US89 XING</v>
          </cell>
          <cell r="V378">
            <v>4907210</v>
          </cell>
          <cell r="W378" t="str">
            <v>Bear Lake West</v>
          </cell>
          <cell r="X378" t="str">
            <v>UT16010201-001_00</v>
          </cell>
          <cell r="Y378" t="str">
            <v>River/Stream</v>
          </cell>
          <cell r="Z378" t="str">
            <v>4907210 BORDER CK AT US89 XING</v>
          </cell>
          <cell r="AA378" t="str">
            <v>River/Stream</v>
          </cell>
        </row>
        <row r="379">
          <cell r="A379">
            <v>4907220</v>
          </cell>
          <cell r="B379" t="str">
            <v>Facility Other</v>
          </cell>
          <cell r="C379" t="str">
            <v xml:space="preserve"> </v>
          </cell>
          <cell r="D379" t="str">
            <v>SWEETWATER LAGOONS EFFLUENT</v>
          </cell>
          <cell r="E379">
            <v>16010201</v>
          </cell>
          <cell r="F379" t="str">
            <v>Rich</v>
          </cell>
          <cell r="G379" t="str">
            <v>Bear River</v>
          </cell>
          <cell r="H379" t="str">
            <v>Bear River</v>
          </cell>
          <cell r="I379">
            <v>468486</v>
          </cell>
          <cell r="J379">
            <v>4638829</v>
          </cell>
          <cell r="K379">
            <v>-111.37993289400001</v>
          </cell>
          <cell r="L379">
            <v>41.900772631999999</v>
          </cell>
          <cell r="M379" t="str">
            <v xml:space="preserve"> </v>
          </cell>
          <cell r="N379" t="str">
            <v xml:space="preserve"> </v>
          </cell>
          <cell r="O379" t="str">
            <v>UT</v>
          </cell>
          <cell r="Q379">
            <v>0</v>
          </cell>
          <cell r="R379" t="str">
            <v xml:space="preserve"> </v>
          </cell>
          <cell r="S379" t="str">
            <v>Private</v>
          </cell>
          <cell r="T379" t="str">
            <v xml:space="preserve"> </v>
          </cell>
          <cell r="U379" t="str">
            <v>4907220 SWEETWATER LAGOONS EFFLUENT</v>
          </cell>
          <cell r="V379">
            <v>4907220</v>
          </cell>
          <cell r="W379" t="str">
            <v xml:space="preserve"> </v>
          </cell>
          <cell r="X379" t="str">
            <v xml:space="preserve"> </v>
          </cell>
          <cell r="Y379" t="str">
            <v>Facility Other</v>
          </cell>
          <cell r="Z379" t="str">
            <v>4907220 SWEETWATER LAGOONS EFFLUENT</v>
          </cell>
          <cell r="AA379" t="str">
            <v>Facility Other</v>
          </cell>
        </row>
        <row r="380">
          <cell r="A380">
            <v>4907230</v>
          </cell>
          <cell r="B380" t="str">
            <v>River/Stream</v>
          </cell>
          <cell r="C380" t="str">
            <v>2B 3A     4</v>
          </cell>
          <cell r="D380" t="str">
            <v>SWEETWATER STREAM AB CNFL / BEAR L AT LODGE</v>
          </cell>
          <cell r="E380">
            <v>16010201</v>
          </cell>
          <cell r="F380" t="str">
            <v>Rich</v>
          </cell>
          <cell r="G380" t="str">
            <v>Bear River</v>
          </cell>
          <cell r="H380" t="str">
            <v>Bear River</v>
          </cell>
          <cell r="I380">
            <v>468605</v>
          </cell>
          <cell r="J380">
            <v>4639661</v>
          </cell>
          <cell r="K380">
            <v>-111.378542521</v>
          </cell>
          <cell r="L380">
            <v>41.908270879</v>
          </cell>
          <cell r="M380" t="str">
            <v>Bear Lake West</v>
          </cell>
          <cell r="N380" t="str">
            <v>UT16010201-001_00</v>
          </cell>
          <cell r="O380" t="str">
            <v>UT</v>
          </cell>
          <cell r="Q380">
            <v>0</v>
          </cell>
          <cell r="R380" t="str">
            <v xml:space="preserve"> </v>
          </cell>
          <cell r="S380" t="str">
            <v>Private</v>
          </cell>
          <cell r="T380" t="str">
            <v xml:space="preserve"> </v>
          </cell>
          <cell r="U380" t="str">
            <v>4907230 SWEETWATER STREAM AB CNFL / BEAR L AT LODGE</v>
          </cell>
          <cell r="V380">
            <v>4907230</v>
          </cell>
          <cell r="W380" t="str">
            <v>Bear Lake West</v>
          </cell>
          <cell r="X380" t="str">
            <v>UT16010201-001_00</v>
          </cell>
          <cell r="Y380" t="str">
            <v>River/Stream</v>
          </cell>
          <cell r="Z380" t="str">
            <v>4907230 SWEETWATER STREAM AB CNFL / BEAR L AT LODGE</v>
          </cell>
          <cell r="AA380" t="str">
            <v>River/Stream</v>
          </cell>
        </row>
        <row r="381">
          <cell r="A381">
            <v>4907240</v>
          </cell>
          <cell r="B381" t="str">
            <v>River/Stream</v>
          </cell>
          <cell r="C381" t="str">
            <v>2B 3A     4</v>
          </cell>
          <cell r="D381" t="str">
            <v>LAKETOWN CK AB BEAR L (4901K1)</v>
          </cell>
          <cell r="E381">
            <v>16010201</v>
          </cell>
          <cell r="F381" t="str">
            <v>Rich</v>
          </cell>
          <cell r="G381" t="str">
            <v>Bear River</v>
          </cell>
          <cell r="H381" t="str">
            <v>Bear River</v>
          </cell>
          <cell r="I381">
            <v>473706</v>
          </cell>
          <cell r="J381">
            <v>4629525</v>
          </cell>
          <cell r="K381">
            <v>-111.316587992</v>
          </cell>
          <cell r="L381">
            <v>41.817164779999999</v>
          </cell>
          <cell r="M381" t="str">
            <v>Laketown</v>
          </cell>
          <cell r="N381" t="str">
            <v>UT16010201-002_00</v>
          </cell>
          <cell r="O381" t="str">
            <v>UT</v>
          </cell>
          <cell r="Q381">
            <v>0</v>
          </cell>
          <cell r="R381" t="str">
            <v xml:space="preserve"> </v>
          </cell>
          <cell r="S381" t="str">
            <v>Private</v>
          </cell>
          <cell r="T381" t="str">
            <v xml:space="preserve"> </v>
          </cell>
          <cell r="U381" t="str">
            <v>4907240 LAKETOWN CK AB BEAR L (4901K1)</v>
          </cell>
          <cell r="V381">
            <v>4907240</v>
          </cell>
          <cell r="W381" t="str">
            <v>Laketown</v>
          </cell>
          <cell r="X381" t="str">
            <v>UT16010201-002_00</v>
          </cell>
          <cell r="Y381" t="str">
            <v>River/Stream</v>
          </cell>
          <cell r="Z381" t="str">
            <v>4907240 LAKETOWN CK AB BEAR L (4901K1)</v>
          </cell>
          <cell r="AA381" t="str">
            <v>River/Stream</v>
          </cell>
        </row>
        <row r="382">
          <cell r="A382">
            <v>4907243</v>
          </cell>
          <cell r="B382" t="str">
            <v>River/Stream</v>
          </cell>
          <cell r="C382" t="str">
            <v>2B 3A     4</v>
          </cell>
          <cell r="D382" t="str">
            <v>Laketown Canyon sec 26 at 6965 feet elevation</v>
          </cell>
          <cell r="E382">
            <v>16010201</v>
          </cell>
          <cell r="F382" t="str">
            <v>Rich</v>
          </cell>
          <cell r="G382" t="str">
            <v>Bear River</v>
          </cell>
          <cell r="H382" t="str">
            <v>Bear River</v>
          </cell>
          <cell r="I382">
            <v>470634</v>
          </cell>
          <cell r="J382">
            <v>4622618</v>
          </cell>
          <cell r="K382">
            <v>-111.353233</v>
          </cell>
          <cell r="L382">
            <v>41.754846000000001</v>
          </cell>
          <cell r="M382" t="str">
            <v>Laketown</v>
          </cell>
          <cell r="N382" t="str">
            <v>UT16010201-002_00</v>
          </cell>
          <cell r="O382" t="str">
            <v>UT</v>
          </cell>
          <cell r="Q382">
            <v>0</v>
          </cell>
          <cell r="R382" t="str">
            <v xml:space="preserve"> </v>
          </cell>
          <cell r="S382" t="str">
            <v>Private</v>
          </cell>
          <cell r="T382">
            <v>3</v>
          </cell>
          <cell r="U382" t="str">
            <v>4907243 Laketown Canyon sec 26 at 6965 feet elevation</v>
          </cell>
          <cell r="V382">
            <v>4907243</v>
          </cell>
          <cell r="W382" t="str">
            <v>Laketown</v>
          </cell>
          <cell r="X382" t="str">
            <v>UT16010201-002_00</v>
          </cell>
          <cell r="Y382" t="str">
            <v>River/Stream</v>
          </cell>
          <cell r="Z382" t="str">
            <v>4907243 Laketown Canyon sec 26 at 6965 feet elevation</v>
          </cell>
          <cell r="AA382" t="str">
            <v>River/Stream</v>
          </cell>
        </row>
        <row r="383">
          <cell r="A383">
            <v>4907260</v>
          </cell>
          <cell r="B383" t="str">
            <v>River/Stream</v>
          </cell>
          <cell r="C383" t="str">
            <v>2B 3A     4</v>
          </cell>
          <cell r="D383" t="str">
            <v>BIG SKY CK AT US89 XING 0.5MI N OF GARDEN CITY</v>
          </cell>
          <cell r="E383">
            <v>16010201</v>
          </cell>
          <cell r="F383" t="str">
            <v>Rich</v>
          </cell>
          <cell r="G383" t="str">
            <v>Bear River</v>
          </cell>
          <cell r="H383" t="str">
            <v>Bear River</v>
          </cell>
          <cell r="I383">
            <v>467132</v>
          </cell>
          <cell r="J383">
            <v>4644879</v>
          </cell>
          <cell r="K383">
            <v>-111.396593705</v>
          </cell>
          <cell r="L383">
            <v>41.955207184999999</v>
          </cell>
          <cell r="M383" t="str">
            <v>Bear Lake West</v>
          </cell>
          <cell r="N383" t="str">
            <v>UT16010201-001_00</v>
          </cell>
          <cell r="O383" t="str">
            <v>UT</v>
          </cell>
          <cell r="Q383">
            <v>0</v>
          </cell>
          <cell r="R383" t="str">
            <v xml:space="preserve"> </v>
          </cell>
          <cell r="S383" t="str">
            <v>Private</v>
          </cell>
          <cell r="T383" t="str">
            <v xml:space="preserve"> </v>
          </cell>
          <cell r="U383" t="str">
            <v>4907260 BIG SKY CK AT US89 XING 0.5MI N OF GARDEN CITY</v>
          </cell>
          <cell r="V383">
            <v>4907260</v>
          </cell>
          <cell r="W383" t="str">
            <v>Bear Lake West</v>
          </cell>
          <cell r="X383" t="str">
            <v>UT16010201-001_00</v>
          </cell>
          <cell r="Y383" t="str">
            <v>River/Stream</v>
          </cell>
          <cell r="Z383" t="str">
            <v>4907260 BIG SKY CK AT US89 XING 0.5MI N OF GARDEN CITY</v>
          </cell>
          <cell r="AA383" t="str">
            <v>River/Stream</v>
          </cell>
        </row>
        <row r="384">
          <cell r="A384">
            <v>4908100</v>
          </cell>
          <cell r="B384" t="str">
            <v>River/Stream</v>
          </cell>
          <cell r="C384" t="str">
            <v>2B 3A     4</v>
          </cell>
          <cell r="D384" t="str">
            <v>BEAR R E OF SAGE CK JCT AT U30 XING AB CNFL / BRIDGER CK</v>
          </cell>
          <cell r="E384">
            <v>16010101</v>
          </cell>
          <cell r="F384" t="str">
            <v>Rich</v>
          </cell>
          <cell r="G384" t="str">
            <v>Bear River</v>
          </cell>
          <cell r="H384" t="str">
            <v>Bear River</v>
          </cell>
          <cell r="I384">
            <v>493890</v>
          </cell>
          <cell r="J384">
            <v>4625038</v>
          </cell>
          <cell r="K384">
            <v>-111.073520621</v>
          </cell>
          <cell r="L384">
            <v>41.777163168000001</v>
          </cell>
          <cell r="M384" t="str">
            <v>Bear River-4</v>
          </cell>
          <cell r="N384" t="str">
            <v>UT16010101-006_00</v>
          </cell>
          <cell r="O384" t="str">
            <v>UT</v>
          </cell>
          <cell r="Q384">
            <v>0</v>
          </cell>
          <cell r="R384" t="str">
            <v xml:space="preserve"> </v>
          </cell>
          <cell r="S384" t="str">
            <v>Private</v>
          </cell>
          <cell r="T384" t="str">
            <v xml:space="preserve"> </v>
          </cell>
          <cell r="U384" t="str">
            <v>4908100 BEAR R E OF SAGE CK JCT AT U30 XING AB CNFL / BRIDGER CK</v>
          </cell>
          <cell r="V384">
            <v>4908100</v>
          </cell>
          <cell r="W384" t="str">
            <v>Bear River-4</v>
          </cell>
          <cell r="X384" t="str">
            <v>UT16010101-006_00</v>
          </cell>
          <cell r="Y384" t="str">
            <v>River/Stream</v>
          </cell>
          <cell r="Z384" t="str">
            <v>4908100 BEAR R E OF SAGE CK JCT AT U30 XING AB CNFL / BRIDGER CK</v>
          </cell>
          <cell r="AA384" t="str">
            <v>River/Stream</v>
          </cell>
        </row>
        <row r="385">
          <cell r="A385">
            <v>4908104</v>
          </cell>
          <cell r="B385" t="str">
            <v>River/Stream</v>
          </cell>
          <cell r="C385" t="str">
            <v>2B 3A     4</v>
          </cell>
          <cell r="D385" t="str">
            <v>Big Creek bl exclosure at Spring Canyon confluence</v>
          </cell>
          <cell r="E385">
            <v>16010101</v>
          </cell>
          <cell r="F385" t="str">
            <v>Rich</v>
          </cell>
          <cell r="G385" t="str">
            <v>Bear River</v>
          </cell>
          <cell r="H385" t="str">
            <v>Bear River</v>
          </cell>
          <cell r="I385">
            <v>473998</v>
          </cell>
          <cell r="J385">
            <v>4603478</v>
          </cell>
          <cell r="K385">
            <v>-111.31194000000001</v>
          </cell>
          <cell r="L385">
            <v>41.582569999999997</v>
          </cell>
          <cell r="M385" t="str">
            <v>Big Creek</v>
          </cell>
          <cell r="N385" t="str">
            <v>UT16010101-007_00</v>
          </cell>
          <cell r="O385" t="str">
            <v>UT</v>
          </cell>
          <cell r="Q385">
            <v>0</v>
          </cell>
          <cell r="R385" t="str">
            <v xml:space="preserve"> </v>
          </cell>
          <cell r="S385" t="str">
            <v>BLM</v>
          </cell>
          <cell r="T385">
            <v>3</v>
          </cell>
          <cell r="U385" t="str">
            <v>4908104 Big Creek bl exclosure at Spring Canyon confluence</v>
          </cell>
          <cell r="V385">
            <v>4908104</v>
          </cell>
          <cell r="W385" t="str">
            <v>Big Creek</v>
          </cell>
          <cell r="X385" t="str">
            <v>UT16010101-007_00</v>
          </cell>
          <cell r="Y385" t="str">
            <v>River/Stream</v>
          </cell>
          <cell r="Z385" t="str">
            <v>4908104 Big Creek bl exclosure at Spring Canyon confluence</v>
          </cell>
          <cell r="AA385" t="str">
            <v>River/Stream</v>
          </cell>
        </row>
        <row r="386">
          <cell r="A386">
            <v>4908110</v>
          </cell>
          <cell r="B386" t="str">
            <v>River/Stream</v>
          </cell>
          <cell r="C386" t="str">
            <v>2B 3A     4</v>
          </cell>
          <cell r="D386" t="str">
            <v>BRIDGER CK AB CNFL / BEAR R AT SAGE CK JCT</v>
          </cell>
          <cell r="E386">
            <v>16010101</v>
          </cell>
          <cell r="F386" t="str">
            <v>Rich</v>
          </cell>
          <cell r="G386" t="str">
            <v>Bear River</v>
          </cell>
          <cell r="H386" t="str">
            <v>Bear River</v>
          </cell>
          <cell r="I386">
            <v>493982</v>
          </cell>
          <cell r="J386">
            <v>4625007</v>
          </cell>
          <cell r="K386">
            <v>-111.072413287</v>
          </cell>
          <cell r="L386">
            <v>41.776884653000003</v>
          </cell>
          <cell r="M386" t="str">
            <v>Bear River East</v>
          </cell>
          <cell r="N386" t="str">
            <v>UT16010101-027_00</v>
          </cell>
          <cell r="O386" t="str">
            <v>UT</v>
          </cell>
          <cell r="Q386">
            <v>0</v>
          </cell>
          <cell r="R386" t="str">
            <v xml:space="preserve"> </v>
          </cell>
          <cell r="S386" t="str">
            <v>Private</v>
          </cell>
          <cell r="T386" t="str">
            <v xml:space="preserve"> </v>
          </cell>
          <cell r="U386" t="str">
            <v>4908110 BRIDGER CK AB CNFL / BEAR R AT SAGE CK JCT</v>
          </cell>
          <cell r="V386">
            <v>4908110</v>
          </cell>
          <cell r="W386" t="str">
            <v>Bear River East</v>
          </cell>
          <cell r="X386" t="str">
            <v>UT16010101-027_00</v>
          </cell>
          <cell r="Y386" t="str">
            <v>River/Stream</v>
          </cell>
          <cell r="Z386" t="str">
            <v>4908110 BRIDGER CK AB CNFL / BEAR R AT SAGE CK JCT</v>
          </cell>
          <cell r="AA386" t="str">
            <v>River/Stream</v>
          </cell>
        </row>
        <row r="387">
          <cell r="A387">
            <v>4908130</v>
          </cell>
          <cell r="B387" t="str">
            <v>River/Stream</v>
          </cell>
          <cell r="C387" t="str">
            <v>2B 3A     4</v>
          </cell>
          <cell r="D387" t="str">
            <v>BIG CREEK AB CONFL RANDOLPH CREEK</v>
          </cell>
          <cell r="E387">
            <v>16010101</v>
          </cell>
          <cell r="F387" t="str">
            <v>Rich</v>
          </cell>
          <cell r="G387" t="str">
            <v>Bear River</v>
          </cell>
          <cell r="H387" t="str">
            <v>Bear River</v>
          </cell>
          <cell r="I387">
            <v>474682</v>
          </cell>
          <cell r="J387">
            <v>4604312</v>
          </cell>
          <cell r="K387">
            <v>-111.30376699999999</v>
          </cell>
          <cell r="L387">
            <v>41.5901</v>
          </cell>
          <cell r="M387" t="str">
            <v>Big Creek</v>
          </cell>
          <cell r="N387" t="str">
            <v>UT16010101-007_00</v>
          </cell>
          <cell r="O387" t="str">
            <v>UT</v>
          </cell>
          <cell r="Q387">
            <v>0</v>
          </cell>
          <cell r="R387" t="str">
            <v xml:space="preserve"> </v>
          </cell>
          <cell r="S387" t="str">
            <v>BLM</v>
          </cell>
          <cell r="T387" t="str">
            <v xml:space="preserve"> </v>
          </cell>
          <cell r="U387" t="str">
            <v>4908130 BIG CREEK AB CONFL RANDOLPH CREEK</v>
          </cell>
          <cell r="V387">
            <v>4908130</v>
          </cell>
          <cell r="W387" t="str">
            <v>Big Creek</v>
          </cell>
          <cell r="X387" t="str">
            <v>UT16010101-007_00</v>
          </cell>
          <cell r="Y387" t="str">
            <v>River/Stream</v>
          </cell>
          <cell r="Z387" t="str">
            <v>4908130 BIG CREEK AB CONFL RANDOLPH CREEK</v>
          </cell>
          <cell r="AA387" t="str">
            <v>River/Stream</v>
          </cell>
        </row>
        <row r="388">
          <cell r="A388">
            <v>4908133</v>
          </cell>
          <cell r="B388" t="str">
            <v>River/Stream</v>
          </cell>
          <cell r="C388" t="str">
            <v>2B 3A     4</v>
          </cell>
          <cell r="D388" t="str">
            <v>RANDOLPH CK AB DRY FORK</v>
          </cell>
          <cell r="E388">
            <v>16010101</v>
          </cell>
          <cell r="F388" t="str">
            <v>Rich</v>
          </cell>
          <cell r="G388" t="str">
            <v>Bear River</v>
          </cell>
          <cell r="H388" t="str">
            <v>Bear River</v>
          </cell>
          <cell r="I388">
            <v>473118</v>
          </cell>
          <cell r="J388">
            <v>4605744</v>
          </cell>
          <cell r="K388">
            <v>-111.32259999999999</v>
          </cell>
          <cell r="L388">
            <v>41.60295</v>
          </cell>
          <cell r="M388" t="str">
            <v>Big Creek</v>
          </cell>
          <cell r="N388" t="str">
            <v>UT16010101-007_00</v>
          </cell>
          <cell r="O388" t="str">
            <v>UT</v>
          </cell>
          <cell r="Q388">
            <v>0</v>
          </cell>
          <cell r="R388" t="str">
            <v xml:space="preserve"> </v>
          </cell>
          <cell r="S388" t="str">
            <v>BLM</v>
          </cell>
          <cell r="T388" t="str">
            <v xml:space="preserve"> </v>
          </cell>
          <cell r="U388" t="str">
            <v>4908133 RANDOLPH CK AB DRY FORK</v>
          </cell>
          <cell r="V388">
            <v>4908133</v>
          </cell>
          <cell r="W388" t="str">
            <v>Big Creek</v>
          </cell>
          <cell r="X388" t="str">
            <v>UT16010101-007_00</v>
          </cell>
          <cell r="Y388" t="str">
            <v>River/Stream</v>
          </cell>
          <cell r="Z388" t="str">
            <v>4908133 RANDOLPH CK AB DRY FORK</v>
          </cell>
          <cell r="AA388" t="str">
            <v>River/Stream</v>
          </cell>
        </row>
        <row r="389">
          <cell r="A389">
            <v>4908140</v>
          </cell>
          <cell r="B389" t="str">
            <v>River/Stream</v>
          </cell>
          <cell r="C389" t="str">
            <v>2B 3A     4</v>
          </cell>
          <cell r="D389" t="str">
            <v>RANDOLPH CK @ BIG CK RD AB CNFL W/BIG CK</v>
          </cell>
          <cell r="E389">
            <v>16010101</v>
          </cell>
          <cell r="F389" t="str">
            <v>Rich</v>
          </cell>
          <cell r="G389" t="str">
            <v>Bear River</v>
          </cell>
          <cell r="H389" t="str">
            <v>Bear River</v>
          </cell>
          <cell r="I389">
            <v>474383</v>
          </cell>
          <cell r="J389">
            <v>4604910</v>
          </cell>
          <cell r="K389">
            <v>-111.307378992</v>
          </cell>
          <cell r="L389">
            <v>41.595479662000002</v>
          </cell>
          <cell r="M389" t="str">
            <v>Big Creek</v>
          </cell>
          <cell r="N389" t="str">
            <v>UT16010101-007_00</v>
          </cell>
          <cell r="O389" t="str">
            <v>UT</v>
          </cell>
          <cell r="Q389">
            <v>0</v>
          </cell>
          <cell r="R389" t="str">
            <v xml:space="preserve"> </v>
          </cell>
          <cell r="S389" t="str">
            <v>Private</v>
          </cell>
          <cell r="T389" t="str">
            <v>Category1</v>
          </cell>
          <cell r="U389" t="str">
            <v>4908140 RANDOLPH CK @ BIG CK RD AB CNFL W/BIG CK</v>
          </cell>
          <cell r="V389">
            <v>4908140</v>
          </cell>
          <cell r="W389" t="str">
            <v>Big Creek</v>
          </cell>
          <cell r="X389" t="str">
            <v>UT16010101-007_00</v>
          </cell>
          <cell r="Y389" t="str">
            <v>River/Stream</v>
          </cell>
          <cell r="Z389" t="str">
            <v>4908140 RANDOLPH CK @ BIG CK RD AB CNFL W/BIG CK</v>
          </cell>
          <cell r="AA389" t="str">
            <v>River/Stream</v>
          </cell>
        </row>
        <row r="390">
          <cell r="A390">
            <v>4908144</v>
          </cell>
          <cell r="B390" t="str">
            <v>River/Stream</v>
          </cell>
          <cell r="C390" t="str">
            <v>2B 3A     4</v>
          </cell>
          <cell r="D390" t="str">
            <v>N Fk Sage Ck AB spring and 0.25 mile AB confl Sage Cr</v>
          </cell>
          <cell r="E390">
            <v>16010101</v>
          </cell>
          <cell r="F390" t="str">
            <v>Rich</v>
          </cell>
          <cell r="G390" t="str">
            <v>Bear River</v>
          </cell>
          <cell r="H390" t="str">
            <v>Bear River</v>
          </cell>
          <cell r="I390">
            <v>485394</v>
          </cell>
          <cell r="J390">
            <v>4624398</v>
          </cell>
          <cell r="K390">
            <v>-111.17574</v>
          </cell>
          <cell r="L390">
            <v>41.77129</v>
          </cell>
          <cell r="M390" t="str">
            <v>Sage Creek</v>
          </cell>
          <cell r="N390" t="str">
            <v>UT16010101-004_00</v>
          </cell>
          <cell r="O390" t="str">
            <v>UT</v>
          </cell>
          <cell r="Q390">
            <v>0</v>
          </cell>
          <cell r="R390" t="str">
            <v xml:space="preserve"> </v>
          </cell>
          <cell r="S390" t="str">
            <v>BLM</v>
          </cell>
          <cell r="T390" t="str">
            <v xml:space="preserve"> </v>
          </cell>
          <cell r="U390" t="str">
            <v>4908144 N Fk Sage Ck AB spring and 0.25 mile AB confl Sage Cr</v>
          </cell>
          <cell r="V390">
            <v>4908144</v>
          </cell>
          <cell r="W390" t="str">
            <v>Sage Creek</v>
          </cell>
          <cell r="X390" t="str">
            <v>UT16010101-004_00</v>
          </cell>
          <cell r="Y390" t="str">
            <v>River/Stream</v>
          </cell>
          <cell r="Z390" t="str">
            <v>4908144 N Fk Sage Ck AB spring and 0.25 mile AB confl Sage Cr</v>
          </cell>
          <cell r="AA390" t="str">
            <v>River/Stream</v>
          </cell>
        </row>
        <row r="391">
          <cell r="A391">
            <v>4908146</v>
          </cell>
          <cell r="B391" t="str">
            <v>River/Stream</v>
          </cell>
          <cell r="C391" t="str">
            <v>2B 3A     4</v>
          </cell>
          <cell r="D391" t="str">
            <v>NORTH FK SAGE CK AB CNFL W/ SAGE CK</v>
          </cell>
          <cell r="E391">
            <v>16010101</v>
          </cell>
          <cell r="F391" t="str">
            <v>Rich</v>
          </cell>
          <cell r="G391" t="str">
            <v>Bear River</v>
          </cell>
          <cell r="H391" t="str">
            <v>Bear River</v>
          </cell>
          <cell r="I391">
            <v>485530</v>
          </cell>
          <cell r="J391">
            <v>4624122</v>
          </cell>
          <cell r="K391">
            <v>-111.174092491</v>
          </cell>
          <cell r="L391">
            <v>41.768804359000001</v>
          </cell>
          <cell r="M391" t="str">
            <v>Sage Creek</v>
          </cell>
          <cell r="N391" t="str">
            <v>UT16010101-004_00</v>
          </cell>
          <cell r="O391" t="str">
            <v>UT</v>
          </cell>
          <cell r="Q391">
            <v>0</v>
          </cell>
          <cell r="R391" t="str">
            <v xml:space="preserve"> </v>
          </cell>
          <cell r="S391" t="str">
            <v>BLM</v>
          </cell>
          <cell r="T391" t="str">
            <v xml:space="preserve"> </v>
          </cell>
          <cell r="U391" t="str">
            <v>4908146 NORTH FK SAGE CK AB CNFL W/ SAGE CK</v>
          </cell>
          <cell r="V391">
            <v>4908146</v>
          </cell>
          <cell r="W391" t="str">
            <v>Sage Creek</v>
          </cell>
          <cell r="X391" t="str">
            <v>UT16010101-004_00</v>
          </cell>
          <cell r="Y391" t="str">
            <v>River/Stream</v>
          </cell>
          <cell r="Z391" t="str">
            <v>4908146 NORTH FK SAGE CK AB CNFL W/ SAGE CK</v>
          </cell>
          <cell r="AA391" t="str">
            <v>River/Stream</v>
          </cell>
        </row>
        <row r="392">
          <cell r="A392">
            <v>4908147</v>
          </cell>
          <cell r="B392" t="str">
            <v>River/Stream</v>
          </cell>
          <cell r="C392" t="str">
            <v>2B 3A     4</v>
          </cell>
          <cell r="D392" t="str">
            <v>Sage Creek North Fork at SR30 mile post 136.25</v>
          </cell>
          <cell r="E392">
            <v>16010101</v>
          </cell>
          <cell r="F392" t="str">
            <v>Rich</v>
          </cell>
          <cell r="G392" t="str">
            <v>Bear River</v>
          </cell>
          <cell r="H392" t="str">
            <v>Bear River</v>
          </cell>
          <cell r="I392">
            <v>482044</v>
          </cell>
          <cell r="J392">
            <v>4626555</v>
          </cell>
          <cell r="K392">
            <v>-111.216112</v>
          </cell>
          <cell r="L392">
            <v>41.790646000000002</v>
          </cell>
          <cell r="M392" t="str">
            <v>Sage Creek</v>
          </cell>
          <cell r="N392" t="str">
            <v>UT16010101-004_00</v>
          </cell>
          <cell r="O392" t="str">
            <v>UT</v>
          </cell>
          <cell r="Q392">
            <v>0</v>
          </cell>
          <cell r="R392" t="str">
            <v xml:space="preserve"> </v>
          </cell>
          <cell r="S392" t="str">
            <v>BLM</v>
          </cell>
          <cell r="T392">
            <v>3</v>
          </cell>
          <cell r="U392" t="str">
            <v>4908147 Sage Creek North Fork at SR30 mile post 136.25</v>
          </cell>
          <cell r="V392">
            <v>4908147</v>
          </cell>
          <cell r="W392" t="str">
            <v>Sage Creek</v>
          </cell>
          <cell r="X392" t="str">
            <v>UT16010101-004_00</v>
          </cell>
          <cell r="Y392" t="str">
            <v>River/Stream</v>
          </cell>
          <cell r="Z392" t="str">
            <v>4908147 Sage Creek North Fork at SR30 mile post 136.25</v>
          </cell>
          <cell r="AA392" t="str">
            <v>River/Stream</v>
          </cell>
        </row>
        <row r="393">
          <cell r="A393">
            <v>4908148</v>
          </cell>
          <cell r="B393" t="str">
            <v>River/Stream</v>
          </cell>
          <cell r="C393" t="str">
            <v>2B 3A     4</v>
          </cell>
          <cell r="D393" t="str">
            <v>SAGE CK AB CNFL W/ NORTH FK SAGE CK</v>
          </cell>
          <cell r="E393">
            <v>16010101</v>
          </cell>
          <cell r="F393" t="str">
            <v>Rich</v>
          </cell>
          <cell r="G393" t="str">
            <v>Bear River</v>
          </cell>
          <cell r="H393" t="str">
            <v>Bear River</v>
          </cell>
          <cell r="I393">
            <v>485507</v>
          </cell>
          <cell r="J393">
            <v>4624070</v>
          </cell>
          <cell r="K393">
            <v>-111.174367941</v>
          </cell>
          <cell r="L393">
            <v>41.768335575999998</v>
          </cell>
          <cell r="M393" t="str">
            <v>Sage Creek</v>
          </cell>
          <cell r="N393" t="str">
            <v>UT16010101-004_00</v>
          </cell>
          <cell r="O393" t="str">
            <v>UT</v>
          </cell>
          <cell r="Q393">
            <v>0</v>
          </cell>
          <cell r="R393" t="str">
            <v xml:space="preserve"> </v>
          </cell>
          <cell r="S393" t="str">
            <v>BLM</v>
          </cell>
          <cell r="T393" t="str">
            <v xml:space="preserve"> </v>
          </cell>
          <cell r="U393" t="str">
            <v>4908148 SAGE CK AB CNFL W/ NORTH FK SAGE CK</v>
          </cell>
          <cell r="V393">
            <v>4908148</v>
          </cell>
          <cell r="W393" t="str">
            <v>Sage Creek</v>
          </cell>
          <cell r="X393" t="str">
            <v>UT16010101-004_00</v>
          </cell>
          <cell r="Y393" t="str">
            <v>River/Stream</v>
          </cell>
          <cell r="Z393" t="str">
            <v>4908148 SAGE CK AB CNFL W/ NORTH FK SAGE CK</v>
          </cell>
          <cell r="AA393" t="str">
            <v>River/Stream</v>
          </cell>
        </row>
        <row r="394">
          <cell r="A394">
            <v>4908149</v>
          </cell>
          <cell r="B394" t="str">
            <v>River/Stream</v>
          </cell>
          <cell r="C394" t="str">
            <v>2B 3A     4</v>
          </cell>
          <cell r="D394" t="str">
            <v>QA/QC Duplicate of SAGE CK AB CNFL W/ NORTH FK SAGE CK 4908148</v>
          </cell>
          <cell r="E394">
            <v>16010101</v>
          </cell>
          <cell r="F394" t="str">
            <v>Rich</v>
          </cell>
          <cell r="G394" t="str">
            <v>Bear River</v>
          </cell>
          <cell r="H394" t="str">
            <v>Bear River</v>
          </cell>
          <cell r="I394">
            <v>485507</v>
          </cell>
          <cell r="J394">
            <v>4624070</v>
          </cell>
          <cell r="K394">
            <v>-111.174368</v>
          </cell>
          <cell r="L394">
            <v>41.768335999999998</v>
          </cell>
          <cell r="M394" t="str">
            <v>Sage Creek</v>
          </cell>
          <cell r="N394" t="str">
            <v>UT16010101-004_00</v>
          </cell>
          <cell r="O394" t="str">
            <v>UT</v>
          </cell>
          <cell r="Q394">
            <v>0</v>
          </cell>
          <cell r="R394" t="str">
            <v xml:space="preserve"> </v>
          </cell>
          <cell r="S394" t="str">
            <v>BLM</v>
          </cell>
          <cell r="T394" t="str">
            <v xml:space="preserve"> </v>
          </cell>
          <cell r="U394" t="str">
            <v>4908149 QA/QC Duplicate of SAGE CK AB CNFL W/ NORTH FK SAGE CK 4908148</v>
          </cell>
          <cell r="V394">
            <v>4908149</v>
          </cell>
          <cell r="W394" t="str">
            <v>Sage Creek</v>
          </cell>
          <cell r="X394" t="str">
            <v>UT16010101-004_00</v>
          </cell>
          <cell r="Y394" t="str">
            <v>River/Stream</v>
          </cell>
          <cell r="Z394" t="str">
            <v>4908149 QA/QC Duplicate of SAGE CK AB CNFL W/ NORTH FK SAGE CK 4908148</v>
          </cell>
          <cell r="AA394" t="str">
            <v>River/Stream</v>
          </cell>
        </row>
        <row r="395">
          <cell r="A395">
            <v>4908150</v>
          </cell>
          <cell r="B395" t="str">
            <v>River/Stream</v>
          </cell>
          <cell r="C395" t="str">
            <v>2B 3A     4</v>
          </cell>
          <cell r="D395" t="str">
            <v>Sage Ck 200 m BL Confl/N Fork (2.5 mi W of Sage Ck Jnct)</v>
          </cell>
          <cell r="E395">
            <v>16010101</v>
          </cell>
          <cell r="F395" t="str">
            <v>Rich</v>
          </cell>
          <cell r="G395" t="str">
            <v>Bear River</v>
          </cell>
          <cell r="H395" t="str">
            <v>Bear River</v>
          </cell>
          <cell r="I395">
            <v>485675</v>
          </cell>
          <cell r="J395">
            <v>4623991</v>
          </cell>
          <cell r="K395">
            <v>-111.172344807</v>
          </cell>
          <cell r="L395">
            <v>41.767627074000004</v>
          </cell>
          <cell r="M395" t="str">
            <v>Sage Creek</v>
          </cell>
          <cell r="N395" t="str">
            <v>UT16010101-004_00</v>
          </cell>
          <cell r="O395" t="str">
            <v>UT</v>
          </cell>
          <cell r="Q395">
            <v>0</v>
          </cell>
          <cell r="R395" t="str">
            <v xml:space="preserve"> </v>
          </cell>
          <cell r="S395" t="str">
            <v>BLM</v>
          </cell>
          <cell r="T395" t="str">
            <v xml:space="preserve"> </v>
          </cell>
          <cell r="U395" t="str">
            <v>4908150 Sage Ck 200 m BL Confl/N Fork (2.5 mi W of Sage Ck Jnct)</v>
          </cell>
          <cell r="V395">
            <v>4908150</v>
          </cell>
          <cell r="W395" t="str">
            <v>Sage Creek</v>
          </cell>
          <cell r="X395" t="str">
            <v>UT16010101-004_00</v>
          </cell>
          <cell r="Y395" t="str">
            <v>River/Stream</v>
          </cell>
          <cell r="Z395" t="str">
            <v>4908150 Sage Ck 200 m BL Confl/N Fork (2.5 mi W of Sage Ck Jnct)</v>
          </cell>
          <cell r="AA395" t="str">
            <v>River/Stream</v>
          </cell>
        </row>
        <row r="396">
          <cell r="A396">
            <v>4908152</v>
          </cell>
          <cell r="B396" t="str">
            <v>River/Stream</v>
          </cell>
          <cell r="C396" t="str">
            <v>2B 3A     4</v>
          </cell>
          <cell r="D396" t="str">
            <v>Sage Ck 20 meters BL confl N Fork</v>
          </cell>
          <cell r="E396">
            <v>16010101</v>
          </cell>
          <cell r="F396" t="str">
            <v>Rich</v>
          </cell>
          <cell r="G396" t="str">
            <v>Bear River</v>
          </cell>
          <cell r="H396" t="str">
            <v>Bear River</v>
          </cell>
          <cell r="I396">
            <v>485552</v>
          </cell>
          <cell r="J396">
            <v>4624045</v>
          </cell>
          <cell r="K396">
            <v>-111.17382000000001</v>
          </cell>
          <cell r="L396">
            <v>41.76811</v>
          </cell>
          <cell r="M396" t="str">
            <v>Sage Creek</v>
          </cell>
          <cell r="N396" t="str">
            <v>UT16010101-004_00</v>
          </cell>
          <cell r="O396" t="str">
            <v>UT</v>
          </cell>
          <cell r="Q396">
            <v>0</v>
          </cell>
          <cell r="R396" t="str">
            <v xml:space="preserve"> </v>
          </cell>
          <cell r="S396" t="str">
            <v>BLM</v>
          </cell>
          <cell r="T396" t="str">
            <v xml:space="preserve"> </v>
          </cell>
          <cell r="U396" t="str">
            <v>4908152 Sage Ck 20 meters BL confl N Fork</v>
          </cell>
          <cell r="V396">
            <v>4908152</v>
          </cell>
          <cell r="W396" t="str">
            <v>Sage Creek</v>
          </cell>
          <cell r="X396" t="str">
            <v>UT16010101-004_00</v>
          </cell>
          <cell r="Y396" t="str">
            <v>River/Stream</v>
          </cell>
          <cell r="Z396" t="str">
            <v>4908152 Sage Ck 20 meters BL confl N Fork</v>
          </cell>
          <cell r="AA396" t="str">
            <v>River/Stream</v>
          </cell>
        </row>
        <row r="397">
          <cell r="A397">
            <v>4908160</v>
          </cell>
          <cell r="B397" t="str">
            <v>River/Stream</v>
          </cell>
          <cell r="C397" t="str">
            <v>2B 3A     4</v>
          </cell>
          <cell r="D397" t="str">
            <v>South Fork Otter Creek @ Otter Creek Road</v>
          </cell>
          <cell r="E397">
            <v>16010101</v>
          </cell>
          <cell r="F397" t="str">
            <v>Rich</v>
          </cell>
          <cell r="G397" t="str">
            <v>Bear River</v>
          </cell>
          <cell r="H397" t="str">
            <v>Bear River</v>
          </cell>
          <cell r="I397">
            <v>478529</v>
          </cell>
          <cell r="J397">
            <v>4616740</v>
          </cell>
          <cell r="K397">
            <v>-111.258056443</v>
          </cell>
          <cell r="L397">
            <v>41.702156234999997</v>
          </cell>
          <cell r="M397" t="str">
            <v>Otter Creek</v>
          </cell>
          <cell r="N397" t="str">
            <v>UT16010101-005_00</v>
          </cell>
          <cell r="O397" t="str">
            <v>UT</v>
          </cell>
          <cell r="Q397">
            <v>0</v>
          </cell>
          <cell r="R397" t="str">
            <v xml:space="preserve"> </v>
          </cell>
          <cell r="S397" t="str">
            <v>BLM</v>
          </cell>
          <cell r="T397" t="str">
            <v xml:space="preserve"> </v>
          </cell>
          <cell r="U397" t="str">
            <v>4908160 South Fork Otter Creek @ Otter Creek Road</v>
          </cell>
          <cell r="V397">
            <v>4908160</v>
          </cell>
          <cell r="W397" t="str">
            <v>Otter Creek</v>
          </cell>
          <cell r="X397" t="str">
            <v>UT16010101-005_00</v>
          </cell>
          <cell r="Y397" t="str">
            <v>River/Stream</v>
          </cell>
          <cell r="Z397" t="str">
            <v>4908160 South Fork Otter Creek @ Otter Creek Road</v>
          </cell>
          <cell r="AA397" t="str">
            <v>River/Stream</v>
          </cell>
        </row>
        <row r="398">
          <cell r="A398">
            <v>4908161</v>
          </cell>
          <cell r="B398" t="str">
            <v>River/Stream</v>
          </cell>
          <cell r="C398" t="str">
            <v>2B 3A     4</v>
          </cell>
          <cell r="D398" t="str">
            <v>South Fork Otter Creek @ Otter Creek Road (4908160 Duplicate)</v>
          </cell>
          <cell r="E398">
            <v>16010101</v>
          </cell>
          <cell r="F398" t="str">
            <v>Rich</v>
          </cell>
          <cell r="G398" t="str">
            <v>Bear River</v>
          </cell>
          <cell r="H398" t="str">
            <v>Bear River</v>
          </cell>
          <cell r="I398">
            <v>478529</v>
          </cell>
          <cell r="J398">
            <v>4616740</v>
          </cell>
          <cell r="K398">
            <v>-111.258056443</v>
          </cell>
          <cell r="L398">
            <v>41.702156234999997</v>
          </cell>
          <cell r="M398" t="str">
            <v>Otter Creek</v>
          </cell>
          <cell r="N398" t="str">
            <v>UT16010101-005_00</v>
          </cell>
          <cell r="O398" t="str">
            <v>UT</v>
          </cell>
          <cell r="Q398">
            <v>0</v>
          </cell>
          <cell r="R398" t="str">
            <v xml:space="preserve"> </v>
          </cell>
          <cell r="S398" t="str">
            <v>BLM</v>
          </cell>
          <cell r="T398" t="str">
            <v xml:space="preserve"> </v>
          </cell>
          <cell r="U398" t="str">
            <v>4908161 South Fork Otter Creek @ Otter Creek Road (4908160 Duplicate)</v>
          </cell>
          <cell r="V398">
            <v>4908161</v>
          </cell>
          <cell r="W398" t="str">
            <v>Otter Creek</v>
          </cell>
          <cell r="X398" t="str">
            <v>UT16010101-005_00</v>
          </cell>
          <cell r="Y398" t="str">
            <v>River/Stream</v>
          </cell>
          <cell r="Z398" t="str">
            <v>4908161 South Fork Otter Creek @ Otter Creek Road (4908160 Duplicate)</v>
          </cell>
          <cell r="AA398" t="str">
            <v>River/Stream</v>
          </cell>
        </row>
        <row r="399">
          <cell r="A399">
            <v>4908165</v>
          </cell>
          <cell r="B399" t="str">
            <v>River/Stream</v>
          </cell>
          <cell r="C399" t="str">
            <v>2B 3A     4</v>
          </cell>
          <cell r="D399" t="str">
            <v>Otter Creek at road xing BL confluence with South Branch</v>
          </cell>
          <cell r="E399">
            <v>16010101</v>
          </cell>
          <cell r="F399" t="str">
            <v>Rich</v>
          </cell>
          <cell r="G399" t="str">
            <v>Bear River</v>
          </cell>
          <cell r="H399" t="str">
            <v>Bear River</v>
          </cell>
          <cell r="I399">
            <v>484280</v>
          </cell>
          <cell r="J399">
            <v>4617581</v>
          </cell>
          <cell r="K399">
            <v>-111.188958719</v>
          </cell>
          <cell r="L399">
            <v>41.709865610999998</v>
          </cell>
          <cell r="M399" t="str">
            <v>Otter Creek</v>
          </cell>
          <cell r="N399" t="str">
            <v>UT16010101-005_00</v>
          </cell>
          <cell r="O399" t="str">
            <v>UT</v>
          </cell>
          <cell r="Q399">
            <v>0</v>
          </cell>
          <cell r="R399" t="str">
            <v xml:space="preserve"> </v>
          </cell>
          <cell r="S399" t="str">
            <v>Private</v>
          </cell>
          <cell r="T399" t="str">
            <v xml:space="preserve"> </v>
          </cell>
          <cell r="U399" t="str">
            <v>4908165 Otter Creek at road xing BL confluence with South Branch</v>
          </cell>
          <cell r="V399">
            <v>4908165</v>
          </cell>
          <cell r="W399" t="str">
            <v>Otter Creek</v>
          </cell>
          <cell r="X399" t="str">
            <v>UT16010101-005_00</v>
          </cell>
          <cell r="Y399" t="str">
            <v>River/Stream</v>
          </cell>
          <cell r="Z399" t="str">
            <v>4908165 Otter Creek at road xing BL confluence with South Branch</v>
          </cell>
          <cell r="AA399" t="str">
            <v>River/Stream</v>
          </cell>
        </row>
        <row r="400">
          <cell r="A400">
            <v>4908168</v>
          </cell>
          <cell r="B400" t="str">
            <v>River/Stream</v>
          </cell>
          <cell r="C400" t="str">
            <v>2B 3A     4</v>
          </cell>
          <cell r="D400" t="str">
            <v>MIDDLE BRANCH OTTER CK @ OTTER CK RD XING</v>
          </cell>
          <cell r="E400">
            <v>16010101</v>
          </cell>
          <cell r="F400" t="str">
            <v>Rich</v>
          </cell>
          <cell r="G400" t="str">
            <v>Bear River</v>
          </cell>
          <cell r="H400" t="str">
            <v>Bear River</v>
          </cell>
          <cell r="I400">
            <v>478655</v>
          </cell>
          <cell r="J400">
            <v>4618190</v>
          </cell>
          <cell r="K400">
            <v>-111.25659401199999</v>
          </cell>
          <cell r="L400">
            <v>41.715219826999999</v>
          </cell>
          <cell r="M400" t="str">
            <v>Otter Creek</v>
          </cell>
          <cell r="N400" t="str">
            <v>UT16010101-005_00</v>
          </cell>
          <cell r="O400" t="str">
            <v>UT</v>
          </cell>
          <cell r="Q400">
            <v>0</v>
          </cell>
          <cell r="R400" t="str">
            <v xml:space="preserve"> </v>
          </cell>
          <cell r="S400" t="str">
            <v>BLM</v>
          </cell>
          <cell r="T400" t="str">
            <v xml:space="preserve"> </v>
          </cell>
          <cell r="U400" t="str">
            <v>4908168 MIDDLE BRANCH OTTER CK @ OTTER CK RD XING</v>
          </cell>
          <cell r="V400">
            <v>4908168</v>
          </cell>
          <cell r="W400" t="str">
            <v>Otter Creek</v>
          </cell>
          <cell r="X400" t="str">
            <v>UT16010101-005_00</v>
          </cell>
          <cell r="Y400" t="str">
            <v>River/Stream</v>
          </cell>
          <cell r="Z400" t="str">
            <v>4908168 MIDDLE BRANCH OTTER CK @ OTTER CK RD XING</v>
          </cell>
          <cell r="AA400" t="str">
            <v>River/Stream</v>
          </cell>
        </row>
        <row r="401">
          <cell r="A401">
            <v>4908170</v>
          </cell>
          <cell r="B401" t="str">
            <v>River/Stream</v>
          </cell>
          <cell r="C401" t="str">
            <v>2B 3A     4</v>
          </cell>
          <cell r="D401" t="str">
            <v>OTTER CK 5.7 MI UP OTTER CK RD AB RD XING</v>
          </cell>
          <cell r="E401">
            <v>16010101</v>
          </cell>
          <cell r="F401" t="str">
            <v>Rich</v>
          </cell>
          <cell r="G401" t="str">
            <v>Bear River</v>
          </cell>
          <cell r="H401" t="str">
            <v>Bear River</v>
          </cell>
          <cell r="I401">
            <v>478775</v>
          </cell>
          <cell r="J401">
            <v>4619485</v>
          </cell>
          <cell r="K401">
            <v>-111.255197618</v>
          </cell>
          <cell r="L401">
            <v>41.726887126000001</v>
          </cell>
          <cell r="M401" t="str">
            <v>Otter Creek</v>
          </cell>
          <cell r="N401" t="str">
            <v>UT16010101-005_00</v>
          </cell>
          <cell r="O401" t="str">
            <v>UT</v>
          </cell>
          <cell r="Q401">
            <v>0</v>
          </cell>
          <cell r="R401" t="str">
            <v xml:space="preserve"> </v>
          </cell>
          <cell r="S401" t="str">
            <v>BLM</v>
          </cell>
          <cell r="T401" t="str">
            <v xml:space="preserve"> </v>
          </cell>
          <cell r="U401" t="str">
            <v>4908170 OTTER CK 5.7 MI UP OTTER CK RD AB RD XING</v>
          </cell>
          <cell r="V401">
            <v>4908170</v>
          </cell>
          <cell r="W401" t="str">
            <v>Otter Creek</v>
          </cell>
          <cell r="X401" t="str">
            <v>UT16010101-005_00</v>
          </cell>
          <cell r="Y401" t="str">
            <v>River/Stream</v>
          </cell>
          <cell r="Z401" t="str">
            <v>4908170 OTTER CK 5.7 MI UP OTTER CK RD AB RD XING</v>
          </cell>
          <cell r="AA401" t="str">
            <v>River/Stream</v>
          </cell>
        </row>
        <row r="402">
          <cell r="A402">
            <v>4908180</v>
          </cell>
          <cell r="B402" t="str">
            <v>River/Stream</v>
          </cell>
          <cell r="C402" t="str">
            <v>2B 3A     4</v>
          </cell>
          <cell r="D402" t="str">
            <v>BIG CK @ U-16 XING</v>
          </cell>
          <cell r="E402">
            <v>16010101</v>
          </cell>
          <cell r="F402" t="str">
            <v>Rich</v>
          </cell>
          <cell r="G402" t="str">
            <v>Bear River</v>
          </cell>
          <cell r="H402" t="str">
            <v>Bear River</v>
          </cell>
          <cell r="I402">
            <v>484580</v>
          </cell>
          <cell r="J402">
            <v>4611390</v>
          </cell>
          <cell r="K402">
            <v>-111.18519270100001</v>
          </cell>
          <cell r="L402">
            <v>41.654108397999998</v>
          </cell>
          <cell r="M402" t="str">
            <v>Big Creek</v>
          </cell>
          <cell r="N402" t="str">
            <v>UT16010101-007_00</v>
          </cell>
          <cell r="O402" t="str">
            <v>UT</v>
          </cell>
          <cell r="Q402">
            <v>0</v>
          </cell>
          <cell r="R402" t="str">
            <v xml:space="preserve"> </v>
          </cell>
          <cell r="S402" t="str">
            <v>Private</v>
          </cell>
          <cell r="T402" t="str">
            <v xml:space="preserve"> </v>
          </cell>
          <cell r="U402" t="str">
            <v>4908180 BIG CK @ U-16 XING</v>
          </cell>
          <cell r="V402">
            <v>4908180</v>
          </cell>
          <cell r="W402" t="str">
            <v>Big Creek</v>
          </cell>
          <cell r="X402" t="str">
            <v>UT16010101-007_00</v>
          </cell>
          <cell r="Y402" t="str">
            <v>River/Stream</v>
          </cell>
          <cell r="Z402" t="str">
            <v>4908180 BIG CK @ U-16 XING</v>
          </cell>
          <cell r="AA402" t="str">
            <v>River/Stream</v>
          </cell>
        </row>
        <row r="403">
          <cell r="A403">
            <v>4908190</v>
          </cell>
          <cell r="B403" t="str">
            <v>River/Stream</v>
          </cell>
          <cell r="C403" t="str">
            <v>2B 3A     4</v>
          </cell>
          <cell r="D403" t="str">
            <v>BIG CK 9.5 MI UP BIG CK RD FROM RANDOLPH</v>
          </cell>
          <cell r="E403">
            <v>16010101</v>
          </cell>
          <cell r="F403" t="str">
            <v>Rich</v>
          </cell>
          <cell r="G403" t="str">
            <v>Bear River</v>
          </cell>
          <cell r="H403" t="str">
            <v>Bear River</v>
          </cell>
          <cell r="I403">
            <v>474329</v>
          </cell>
          <cell r="J403">
            <v>4603894</v>
          </cell>
          <cell r="K403">
            <v>-111.307983431</v>
          </cell>
          <cell r="L403">
            <v>41.586326632000002</v>
          </cell>
          <cell r="M403" t="str">
            <v>Big Creek</v>
          </cell>
          <cell r="N403" t="str">
            <v>UT16010101-007_00</v>
          </cell>
          <cell r="O403" t="str">
            <v>UT</v>
          </cell>
          <cell r="Q403">
            <v>0</v>
          </cell>
          <cell r="R403" t="str">
            <v xml:space="preserve"> </v>
          </cell>
          <cell r="S403" t="str">
            <v>BLM</v>
          </cell>
          <cell r="T403" t="str">
            <v>Category1</v>
          </cell>
          <cell r="U403" t="str">
            <v>4908190 BIG CK 9.5 MI UP BIG CK RD FROM RANDOLPH</v>
          </cell>
          <cell r="V403">
            <v>4908190</v>
          </cell>
          <cell r="W403" t="str">
            <v>Big Creek</v>
          </cell>
          <cell r="X403" t="str">
            <v>UT16010101-007_00</v>
          </cell>
          <cell r="Y403" t="str">
            <v>River/Stream</v>
          </cell>
          <cell r="Z403" t="str">
            <v>4908190 BIG CK 9.5 MI UP BIG CK RD FROM RANDOLPH</v>
          </cell>
          <cell r="AA403" t="str">
            <v>River/Stream</v>
          </cell>
        </row>
        <row r="404">
          <cell r="A404">
            <v>4908191</v>
          </cell>
          <cell r="B404" t="str">
            <v>River/Stream</v>
          </cell>
          <cell r="C404" t="str">
            <v>2B 3A     4</v>
          </cell>
          <cell r="D404" t="str">
            <v>BIG CK 9.5 MI UP BIG CK RD FROM RANDOLPH (4908190 Duplicate)</v>
          </cell>
          <cell r="E404">
            <v>16010101</v>
          </cell>
          <cell r="F404" t="str">
            <v>Rich</v>
          </cell>
          <cell r="G404" t="str">
            <v>Bear River</v>
          </cell>
          <cell r="H404" t="str">
            <v>Bear River</v>
          </cell>
          <cell r="I404">
            <v>474329</v>
          </cell>
          <cell r="J404">
            <v>4603894</v>
          </cell>
          <cell r="K404">
            <v>-111.307983431</v>
          </cell>
          <cell r="L404">
            <v>41.586326632000002</v>
          </cell>
          <cell r="M404" t="str">
            <v>Big Creek</v>
          </cell>
          <cell r="N404" t="str">
            <v>UT16010101-007_00</v>
          </cell>
          <cell r="O404" t="str">
            <v>UT</v>
          </cell>
          <cell r="Q404">
            <v>0</v>
          </cell>
          <cell r="R404" t="str">
            <v xml:space="preserve"> </v>
          </cell>
          <cell r="S404" t="str">
            <v>BLM</v>
          </cell>
          <cell r="T404" t="str">
            <v>Category1</v>
          </cell>
          <cell r="U404" t="str">
            <v>4908191 BIG CK 9.5 MI UP BIG CK RD FROM RANDOLPH (4908190 Duplicate)</v>
          </cell>
          <cell r="V404">
            <v>4908191</v>
          </cell>
          <cell r="W404" t="str">
            <v>Big Creek</v>
          </cell>
          <cell r="X404" t="str">
            <v>UT16010101-007_00</v>
          </cell>
          <cell r="Y404" t="str">
            <v>River/Stream</v>
          </cell>
          <cell r="Z404" t="str">
            <v>4908191 BIG CK 9.5 MI UP BIG CK RD FROM RANDOLPH (4908190 Duplicate)</v>
          </cell>
          <cell r="AA404" t="str">
            <v>River/Stream</v>
          </cell>
        </row>
        <row r="405">
          <cell r="A405">
            <v>4908193</v>
          </cell>
          <cell r="B405" t="str">
            <v>River/Stream</v>
          </cell>
          <cell r="C405" t="str">
            <v>2B 3A     4</v>
          </cell>
          <cell r="D405" t="str">
            <v>Big Creek ab exclosure at Spring Canyon confluence</v>
          </cell>
          <cell r="E405">
            <v>16010101</v>
          </cell>
          <cell r="F405" t="str">
            <v>Rich</v>
          </cell>
          <cell r="G405" t="str">
            <v>Bear River</v>
          </cell>
          <cell r="H405" t="str">
            <v>Bear River</v>
          </cell>
          <cell r="I405">
            <v>473351</v>
          </cell>
          <cell r="J405">
            <v>4603212</v>
          </cell>
          <cell r="K405">
            <v>-111.31968999999999</v>
          </cell>
          <cell r="L405">
            <v>41.580150000000003</v>
          </cell>
          <cell r="M405" t="str">
            <v>Big Creek</v>
          </cell>
          <cell r="N405" t="str">
            <v>UT16010101-007_00</v>
          </cell>
          <cell r="O405" t="str">
            <v>UT</v>
          </cell>
          <cell r="Q405">
            <v>0</v>
          </cell>
          <cell r="R405" t="str">
            <v xml:space="preserve"> </v>
          </cell>
          <cell r="S405" t="str">
            <v>Private</v>
          </cell>
          <cell r="T405">
            <v>3</v>
          </cell>
          <cell r="U405" t="str">
            <v>4908193 Big Creek ab exclosure at Spring Canyon confluence</v>
          </cell>
          <cell r="V405">
            <v>4908193</v>
          </cell>
          <cell r="W405" t="str">
            <v>Big Creek</v>
          </cell>
          <cell r="X405" t="str">
            <v>UT16010101-007_00</v>
          </cell>
          <cell r="Y405" t="str">
            <v>River/Stream</v>
          </cell>
          <cell r="Z405" t="str">
            <v>4908193 Big Creek ab exclosure at Spring Canyon confluence</v>
          </cell>
          <cell r="AA405" t="str">
            <v>River/Stream</v>
          </cell>
        </row>
        <row r="406">
          <cell r="A406">
            <v>4908200</v>
          </cell>
          <cell r="B406" t="str">
            <v>River/Stream</v>
          </cell>
          <cell r="C406" t="str">
            <v>2B 3A     4</v>
          </cell>
          <cell r="D406" t="str">
            <v>GENES CK @ U-16 XING</v>
          </cell>
          <cell r="E406">
            <v>16010101</v>
          </cell>
          <cell r="F406" t="str">
            <v>Rich</v>
          </cell>
          <cell r="G406" t="str">
            <v>Bear River</v>
          </cell>
          <cell r="H406" t="str">
            <v>Bear River</v>
          </cell>
          <cell r="I406">
            <v>486982</v>
          </cell>
          <cell r="J406">
            <v>4596922</v>
          </cell>
          <cell r="K406">
            <v>-111.15603093199999</v>
          </cell>
          <cell r="L406">
            <v>41.523833916999997</v>
          </cell>
          <cell r="M406" t="str">
            <v>North Woodruff</v>
          </cell>
          <cell r="N406" t="str">
            <v>UT16010101-008_00</v>
          </cell>
          <cell r="O406" t="str">
            <v>UT</v>
          </cell>
          <cell r="Q406">
            <v>0</v>
          </cell>
          <cell r="R406" t="str">
            <v xml:space="preserve"> </v>
          </cell>
          <cell r="S406" t="str">
            <v>Private</v>
          </cell>
          <cell r="T406" t="str">
            <v xml:space="preserve"> </v>
          </cell>
          <cell r="U406" t="str">
            <v>4908200 GENES CK @ U-16 XING</v>
          </cell>
          <cell r="V406">
            <v>4908200</v>
          </cell>
          <cell r="W406" t="str">
            <v>North Woodruff</v>
          </cell>
          <cell r="X406" t="str">
            <v>UT16010101-008_00</v>
          </cell>
          <cell r="Y406" t="str">
            <v>River/Stream</v>
          </cell>
          <cell r="Z406" t="str">
            <v>4908200 GENES CK @ U-16 XING</v>
          </cell>
          <cell r="AA406" t="str">
            <v>River/Stream</v>
          </cell>
        </row>
        <row r="407">
          <cell r="A407">
            <v>4908220</v>
          </cell>
          <cell r="B407" t="str">
            <v>River/Stream</v>
          </cell>
          <cell r="C407" t="str">
            <v>2B 3A     4</v>
          </cell>
          <cell r="D407" t="str">
            <v>B&amp;Q CANAL @ STATE LINE</v>
          </cell>
          <cell r="E407">
            <v>16010101</v>
          </cell>
          <cell r="F407" t="str">
            <v>Rich</v>
          </cell>
          <cell r="G407" t="str">
            <v>Bear River</v>
          </cell>
          <cell r="H407" t="str">
            <v>Bear River</v>
          </cell>
          <cell r="I407">
            <v>495650</v>
          </cell>
          <cell r="J407">
            <v>4634289</v>
          </cell>
          <cell r="K407">
            <v>-111.052410736</v>
          </cell>
          <cell r="L407">
            <v>41.860498053999997</v>
          </cell>
          <cell r="M407" t="str">
            <v>Bear River West</v>
          </cell>
          <cell r="N407" t="str">
            <v>UT16010101-001_00</v>
          </cell>
          <cell r="O407" t="str">
            <v>UT</v>
          </cell>
          <cell r="Q407">
            <v>0</v>
          </cell>
          <cell r="R407" t="str">
            <v xml:space="preserve"> </v>
          </cell>
          <cell r="S407" t="str">
            <v>Private</v>
          </cell>
          <cell r="T407" t="str">
            <v xml:space="preserve"> </v>
          </cell>
          <cell r="U407" t="str">
            <v>4908220 B&amp;Q CANAL @ STATE LINE</v>
          </cell>
          <cell r="V407">
            <v>4908220</v>
          </cell>
          <cell r="W407" t="str">
            <v>Bear River West</v>
          </cell>
          <cell r="X407" t="str">
            <v>UT16010101-001_00</v>
          </cell>
          <cell r="Y407" t="str">
            <v>River/Stream</v>
          </cell>
          <cell r="Z407" t="str">
            <v>4908220 B&amp;Q CANAL @ STATE LINE</v>
          </cell>
          <cell r="AA407" t="str">
            <v>River/Stream</v>
          </cell>
        </row>
        <row r="408">
          <cell r="A408">
            <v>4908240</v>
          </cell>
          <cell r="B408" t="str">
            <v>River/Stream</v>
          </cell>
          <cell r="C408" t="str">
            <v>2B 3A     4</v>
          </cell>
          <cell r="D408" t="str">
            <v>SIX MILE CK AB JOHNSON RES</v>
          </cell>
          <cell r="E408">
            <v>16010101</v>
          </cell>
          <cell r="F408" t="str">
            <v>Rich</v>
          </cell>
          <cell r="G408" t="str">
            <v>Bear River</v>
          </cell>
          <cell r="H408" t="str">
            <v>Bear River</v>
          </cell>
          <cell r="I408">
            <v>490090</v>
          </cell>
          <cell r="J408">
            <v>4631735</v>
          </cell>
          <cell r="K408">
            <v>-111.11935722299999</v>
          </cell>
          <cell r="L408">
            <v>41.837444363000003</v>
          </cell>
          <cell r="M408" t="str">
            <v>Six Mile Creek</v>
          </cell>
          <cell r="N408" t="str">
            <v>UT16010101-002_00</v>
          </cell>
          <cell r="O408" t="str">
            <v>UT</v>
          </cell>
          <cell r="Q408">
            <v>0</v>
          </cell>
          <cell r="R408" t="str">
            <v xml:space="preserve"> </v>
          </cell>
          <cell r="S408" t="str">
            <v>Private</v>
          </cell>
          <cell r="T408" t="str">
            <v xml:space="preserve"> </v>
          </cell>
          <cell r="U408" t="str">
            <v>4908240 SIX MILE CK AB JOHNSON RES</v>
          </cell>
          <cell r="V408">
            <v>4908240</v>
          </cell>
          <cell r="W408" t="str">
            <v>Six Mile Creek</v>
          </cell>
          <cell r="X408" t="str">
            <v>UT16010101-002_00</v>
          </cell>
          <cell r="Y408" t="str">
            <v>River/Stream</v>
          </cell>
          <cell r="Z408" t="str">
            <v>4908240 SIX MILE CK AB JOHNSON RES</v>
          </cell>
          <cell r="AA408" t="str">
            <v>River/Stream</v>
          </cell>
        </row>
        <row r="409">
          <cell r="A409">
            <v>4908242</v>
          </cell>
          <cell r="B409" t="str">
            <v>River/Stream</v>
          </cell>
          <cell r="C409" t="str">
            <v>2B 3A     4</v>
          </cell>
          <cell r="D409" t="str">
            <v>Sixmile Creek AB confluence with North Fork</v>
          </cell>
          <cell r="E409">
            <v>16010101</v>
          </cell>
          <cell r="F409" t="str">
            <v>Rich</v>
          </cell>
          <cell r="G409" t="str">
            <v>Bear River</v>
          </cell>
          <cell r="H409" t="str">
            <v>Bear River</v>
          </cell>
          <cell r="I409">
            <v>487795</v>
          </cell>
          <cell r="J409">
            <v>4633233</v>
          </cell>
          <cell r="K409">
            <v>-111.147029</v>
          </cell>
          <cell r="L409">
            <v>41.850904999999997</v>
          </cell>
          <cell r="M409" t="str">
            <v>Six Mile Creek</v>
          </cell>
          <cell r="N409" t="str">
            <v>UT16010101-002_00</v>
          </cell>
          <cell r="O409" t="str">
            <v>UT</v>
          </cell>
          <cell r="Q409">
            <v>0</v>
          </cell>
          <cell r="R409" t="str">
            <v xml:space="preserve"> </v>
          </cell>
          <cell r="S409" t="str">
            <v>Private</v>
          </cell>
          <cell r="T409">
            <v>3</v>
          </cell>
          <cell r="U409" t="str">
            <v>4908242 Sixmile Creek AB confluence with North Fork</v>
          </cell>
          <cell r="V409">
            <v>4908242</v>
          </cell>
          <cell r="W409" t="str">
            <v>Six Mile Creek</v>
          </cell>
          <cell r="X409" t="str">
            <v>UT16010101-002_00</v>
          </cell>
          <cell r="Y409" t="str">
            <v>River/Stream</v>
          </cell>
          <cell r="Z409" t="str">
            <v>4908242 Sixmile Creek AB confluence with North Fork</v>
          </cell>
          <cell r="AA409" t="str">
            <v>River/Stream</v>
          </cell>
        </row>
        <row r="410">
          <cell r="A410">
            <v>4908246</v>
          </cell>
          <cell r="B410" t="str">
            <v>River/Stream</v>
          </cell>
          <cell r="C410" t="str">
            <v>2B 3A     4</v>
          </cell>
          <cell r="D410" t="str">
            <v>SIXMILE CK AT 6552 FT ELEVATION AB ROAD XING</v>
          </cell>
          <cell r="E410">
            <v>16010101</v>
          </cell>
          <cell r="F410" t="str">
            <v>Rich</v>
          </cell>
          <cell r="G410" t="str">
            <v>Bear River</v>
          </cell>
          <cell r="H410" t="str">
            <v>Bear River</v>
          </cell>
          <cell r="I410">
            <v>485475</v>
          </cell>
          <cell r="J410">
            <v>4628970</v>
          </cell>
          <cell r="K410">
            <v>-111.17486700000001</v>
          </cell>
          <cell r="L410">
            <v>41.812466999999998</v>
          </cell>
          <cell r="M410" t="str">
            <v>Six Mile Creek</v>
          </cell>
          <cell r="N410" t="str">
            <v>UT16010101-002_00</v>
          </cell>
          <cell r="O410" t="str">
            <v>UT</v>
          </cell>
          <cell r="Q410">
            <v>0</v>
          </cell>
          <cell r="R410" t="str">
            <v xml:space="preserve"> </v>
          </cell>
          <cell r="S410" t="str">
            <v>BLM</v>
          </cell>
          <cell r="T410" t="str">
            <v xml:space="preserve"> </v>
          </cell>
          <cell r="U410" t="str">
            <v>4908246 SIXMILE CK AT 6552 FT ELEVATION AB ROAD XING</v>
          </cell>
          <cell r="V410">
            <v>4908246</v>
          </cell>
          <cell r="W410" t="str">
            <v>Six Mile Creek</v>
          </cell>
          <cell r="X410" t="str">
            <v>UT16010101-002_00</v>
          </cell>
          <cell r="Y410" t="str">
            <v>River/Stream</v>
          </cell>
          <cell r="Z410" t="str">
            <v>4908246 SIXMILE CK AT 6552 FT ELEVATION AB ROAD XING</v>
          </cell>
          <cell r="AA410" t="str">
            <v>River/Stream</v>
          </cell>
        </row>
        <row r="411">
          <cell r="A411">
            <v>4908250</v>
          </cell>
          <cell r="B411" t="str">
            <v>River/Stream</v>
          </cell>
          <cell r="C411" t="str">
            <v>2B 3A     4</v>
          </cell>
          <cell r="D411" t="str">
            <v>DUCK CK BL RED SPRING AT ROAD XING</v>
          </cell>
          <cell r="E411">
            <v>16010101</v>
          </cell>
          <cell r="F411" t="str">
            <v>Rich</v>
          </cell>
          <cell r="G411" t="str">
            <v>Bear River</v>
          </cell>
          <cell r="H411" t="str">
            <v>Bear River</v>
          </cell>
          <cell r="I411">
            <v>487703</v>
          </cell>
          <cell r="J411">
            <v>4627285</v>
          </cell>
          <cell r="K411">
            <v>-111.148017</v>
          </cell>
          <cell r="L411">
            <v>41.797333000000002</v>
          </cell>
          <cell r="M411" t="str">
            <v xml:space="preserve"> </v>
          </cell>
          <cell r="N411" t="str">
            <v xml:space="preserve"> </v>
          </cell>
          <cell r="O411" t="str">
            <v>UT</v>
          </cell>
          <cell r="Q411">
            <v>0</v>
          </cell>
          <cell r="R411" t="str">
            <v xml:space="preserve"> </v>
          </cell>
          <cell r="S411" t="str">
            <v>BLM</v>
          </cell>
          <cell r="T411" t="str">
            <v xml:space="preserve"> </v>
          </cell>
          <cell r="U411" t="str">
            <v>4908250 DUCK CK BL RED SPRING AT ROAD XING</v>
          </cell>
          <cell r="V411">
            <v>4908250</v>
          </cell>
          <cell r="W411" t="str">
            <v xml:space="preserve"> </v>
          </cell>
          <cell r="X411" t="str">
            <v xml:space="preserve"> </v>
          </cell>
          <cell r="Y411" t="str">
            <v>River/Stream</v>
          </cell>
          <cell r="Z411" t="str">
            <v>4908250 DUCK CK BL RED SPRING AT ROAD XING</v>
          </cell>
          <cell r="AA411" t="str">
            <v>River/Stream</v>
          </cell>
        </row>
        <row r="412">
          <cell r="A412">
            <v>4908280</v>
          </cell>
          <cell r="B412" t="str">
            <v>River/Stream</v>
          </cell>
          <cell r="C412" t="str">
            <v>2B 3A     4</v>
          </cell>
          <cell r="D412" t="str">
            <v>BEAR R @ RANDOLPH/CRAWFORD MTN RD XING</v>
          </cell>
          <cell r="E412">
            <v>16010101</v>
          </cell>
          <cell r="F412" t="str">
            <v>Rich</v>
          </cell>
          <cell r="G412" t="str">
            <v>Bear River</v>
          </cell>
          <cell r="H412" t="str">
            <v>Bear River</v>
          </cell>
          <cell r="I412">
            <v>490114</v>
          </cell>
          <cell r="J412">
            <v>4616068</v>
          </cell>
          <cell r="K412">
            <v>-111.11880753600001</v>
          </cell>
          <cell r="L412">
            <v>41.696331755999999</v>
          </cell>
          <cell r="M412" t="str">
            <v>Bear River-4</v>
          </cell>
          <cell r="N412" t="str">
            <v>UT16010101-006_00</v>
          </cell>
          <cell r="O412" t="str">
            <v>UT</v>
          </cell>
          <cell r="Q412">
            <v>0</v>
          </cell>
          <cell r="R412" t="str">
            <v xml:space="preserve"> </v>
          </cell>
          <cell r="S412" t="str">
            <v>Private</v>
          </cell>
          <cell r="T412" t="str">
            <v xml:space="preserve"> </v>
          </cell>
          <cell r="U412" t="str">
            <v>4908280 BEAR R @ RANDOLPH/CRAWFORD MTN RD XING</v>
          </cell>
          <cell r="V412">
            <v>4908280</v>
          </cell>
          <cell r="W412" t="str">
            <v>Bear River-4</v>
          </cell>
          <cell r="X412" t="str">
            <v>UT16010101-006_00</v>
          </cell>
          <cell r="Y412" t="str">
            <v>River/Stream</v>
          </cell>
          <cell r="Z412" t="str">
            <v>4908280 BEAR R @ RANDOLPH/CRAWFORD MTN RD XING</v>
          </cell>
          <cell r="AA412" t="str">
            <v>River/Stream</v>
          </cell>
        </row>
        <row r="413">
          <cell r="A413">
            <v>4908281</v>
          </cell>
          <cell r="B413" t="str">
            <v>River/Stream</v>
          </cell>
          <cell r="C413" t="str">
            <v>2B 3A     4</v>
          </cell>
          <cell r="D413" t="str">
            <v>BEAR R @ RANDOLPH/CRAWFORD MTN RD XING 4908280 Duplicate</v>
          </cell>
          <cell r="E413">
            <v>16010101</v>
          </cell>
          <cell r="F413" t="str">
            <v>Rich</v>
          </cell>
          <cell r="G413" t="str">
            <v>Bear River</v>
          </cell>
          <cell r="H413" t="str">
            <v>Bear River</v>
          </cell>
          <cell r="I413">
            <v>490114</v>
          </cell>
          <cell r="J413">
            <v>4616068</v>
          </cell>
          <cell r="K413">
            <v>-111.11880753600001</v>
          </cell>
          <cell r="L413">
            <v>41.696331755999999</v>
          </cell>
          <cell r="M413" t="str">
            <v>Bear River-4</v>
          </cell>
          <cell r="N413" t="str">
            <v>UT16010101-006_00</v>
          </cell>
          <cell r="O413" t="str">
            <v>UT</v>
          </cell>
          <cell r="Q413">
            <v>0</v>
          </cell>
          <cell r="R413" t="str">
            <v xml:space="preserve"> </v>
          </cell>
          <cell r="S413" t="str">
            <v>Private</v>
          </cell>
          <cell r="T413" t="str">
            <v xml:space="preserve"> </v>
          </cell>
          <cell r="U413" t="str">
            <v>4908281 BEAR R @ RANDOLPH/CRAWFORD MTN RD XING 4908280 Duplicate</v>
          </cell>
          <cell r="V413">
            <v>4908281</v>
          </cell>
          <cell r="W413" t="str">
            <v>Bear River-4</v>
          </cell>
          <cell r="X413" t="str">
            <v>UT16010101-006_00</v>
          </cell>
          <cell r="Y413" t="str">
            <v>River/Stream</v>
          </cell>
          <cell r="Z413" t="str">
            <v>4908281 BEAR R @ RANDOLPH/CRAWFORD MTN RD XING 4908280 Duplicate</v>
          </cell>
          <cell r="AA413" t="str">
            <v>River/Stream</v>
          </cell>
        </row>
        <row r="414">
          <cell r="A414">
            <v>4908350</v>
          </cell>
          <cell r="B414" t="str">
            <v>River/Stream</v>
          </cell>
          <cell r="C414" t="str">
            <v>2B 3A     4</v>
          </cell>
          <cell r="D414" t="str">
            <v>BEAR R 5 ROAD MI N OF WOODRUFF AT CR XING</v>
          </cell>
          <cell r="E414">
            <v>16010101</v>
          </cell>
          <cell r="F414" t="str">
            <v>Rich</v>
          </cell>
          <cell r="G414" t="str">
            <v>Bear River</v>
          </cell>
          <cell r="H414" t="str">
            <v>Bear River</v>
          </cell>
          <cell r="I414">
            <v>488548</v>
          </cell>
          <cell r="J414">
            <v>4604721</v>
          </cell>
          <cell r="K414">
            <v>-111.137409971</v>
          </cell>
          <cell r="L414">
            <v>41.594106060999998</v>
          </cell>
          <cell r="M414" t="str">
            <v>Bear River-4</v>
          </cell>
          <cell r="N414" t="str">
            <v>UT16010101-006_00</v>
          </cell>
          <cell r="O414" t="str">
            <v>UT</v>
          </cell>
          <cell r="Q414">
            <v>0</v>
          </cell>
          <cell r="R414" t="str">
            <v xml:space="preserve"> </v>
          </cell>
          <cell r="S414" t="str">
            <v>Private</v>
          </cell>
          <cell r="T414" t="str">
            <v xml:space="preserve"> </v>
          </cell>
          <cell r="U414" t="str">
            <v>4908350 BEAR R 5 ROAD MI N OF WOODRUFF AT CR XING</v>
          </cell>
          <cell r="V414">
            <v>4908350</v>
          </cell>
          <cell r="W414" t="str">
            <v>Bear River-4</v>
          </cell>
          <cell r="X414" t="str">
            <v>UT16010101-006_00</v>
          </cell>
          <cell r="Y414" t="str">
            <v>River/Stream</v>
          </cell>
          <cell r="Z414" t="str">
            <v>4908350 BEAR R 5 ROAD MI N OF WOODRUFF AT CR XING</v>
          </cell>
          <cell r="AA414" t="str">
            <v>River/Stream</v>
          </cell>
        </row>
        <row r="415">
          <cell r="A415">
            <v>4908500</v>
          </cell>
          <cell r="B415" t="str">
            <v>River/Stream</v>
          </cell>
          <cell r="C415" t="str">
            <v>2B 3A     4</v>
          </cell>
          <cell r="D415" t="str">
            <v>BEAR R E OF WOODRUFF</v>
          </cell>
          <cell r="E415">
            <v>16010101</v>
          </cell>
          <cell r="F415" t="str">
            <v>Rich</v>
          </cell>
          <cell r="G415" t="str">
            <v>Bear River</v>
          </cell>
          <cell r="H415" t="str">
            <v>Bear River</v>
          </cell>
          <cell r="I415">
            <v>488884</v>
          </cell>
          <cell r="J415">
            <v>4597782</v>
          </cell>
          <cell r="K415">
            <v>-111.133249929</v>
          </cell>
          <cell r="L415">
            <v>41.531608939000002</v>
          </cell>
          <cell r="M415" t="str">
            <v>Bear River-4</v>
          </cell>
          <cell r="N415" t="str">
            <v>UT16010101-006_00</v>
          </cell>
          <cell r="O415" t="str">
            <v>UT</v>
          </cell>
          <cell r="Q415">
            <v>0</v>
          </cell>
          <cell r="R415" t="str">
            <v xml:space="preserve"> </v>
          </cell>
          <cell r="S415" t="str">
            <v>Private</v>
          </cell>
          <cell r="T415" t="str">
            <v xml:space="preserve"> </v>
          </cell>
          <cell r="U415" t="str">
            <v>4908500 BEAR R E OF WOODRUFF</v>
          </cell>
          <cell r="V415">
            <v>4908500</v>
          </cell>
          <cell r="W415" t="str">
            <v>Bear River-4</v>
          </cell>
          <cell r="X415" t="str">
            <v>UT16010101-006_00</v>
          </cell>
          <cell r="Y415" t="str">
            <v>River/Stream</v>
          </cell>
          <cell r="Z415" t="str">
            <v>4908500 BEAR R E OF WOODRUFF</v>
          </cell>
          <cell r="AA415" t="str">
            <v>River/Stream</v>
          </cell>
        </row>
        <row r="416">
          <cell r="A416">
            <v>4908600</v>
          </cell>
          <cell r="B416" t="str">
            <v>River/Stream</v>
          </cell>
          <cell r="C416" t="str">
            <v>2B 3A     4</v>
          </cell>
          <cell r="D416" t="str">
            <v>SALERATUS CK @ U-16 XING</v>
          </cell>
          <cell r="E416">
            <v>16010101</v>
          </cell>
          <cell r="F416" t="str">
            <v>Rich</v>
          </cell>
          <cell r="G416" t="str">
            <v>Bear River</v>
          </cell>
          <cell r="H416" t="str">
            <v>Bear River</v>
          </cell>
          <cell r="I416">
            <v>489668</v>
          </cell>
          <cell r="J416">
            <v>4594574</v>
          </cell>
          <cell r="K416">
            <v>-111.12379689700001</v>
          </cell>
          <cell r="L416">
            <v>41.502723684999999</v>
          </cell>
          <cell r="M416" t="str">
            <v>Saleratus Creek</v>
          </cell>
          <cell r="N416" t="str">
            <v>UT16010101-016_00</v>
          </cell>
          <cell r="O416" t="str">
            <v>UT</v>
          </cell>
          <cell r="Q416">
            <v>0</v>
          </cell>
          <cell r="R416" t="str">
            <v xml:space="preserve"> </v>
          </cell>
          <cell r="S416" t="str">
            <v>Private</v>
          </cell>
          <cell r="T416" t="str">
            <v xml:space="preserve"> </v>
          </cell>
          <cell r="U416" t="str">
            <v>4908600 SALERATUS CK @ U-16 XING</v>
          </cell>
          <cell r="V416">
            <v>4908600</v>
          </cell>
          <cell r="W416" t="str">
            <v>Saleratus Creek</v>
          </cell>
          <cell r="X416" t="str">
            <v>UT16010101-016_00</v>
          </cell>
          <cell r="Y416" t="str">
            <v>River/Stream</v>
          </cell>
          <cell r="Z416" t="str">
            <v>4908600 SALERATUS CK @ U-16 XING</v>
          </cell>
          <cell r="AA416" t="str">
            <v>River/Stream</v>
          </cell>
        </row>
        <row r="417">
          <cell r="A417">
            <v>4908620</v>
          </cell>
          <cell r="B417" t="str">
            <v>River/Stream</v>
          </cell>
          <cell r="C417" t="str">
            <v>2B 3A     4</v>
          </cell>
          <cell r="D417" t="str">
            <v>Saleratus Canal ab cnfl/ Negro Dan hollow at Rd Xing</v>
          </cell>
          <cell r="E417">
            <v>16010101</v>
          </cell>
          <cell r="F417" t="str">
            <v>Rich</v>
          </cell>
          <cell r="G417" t="str">
            <v>Bear River</v>
          </cell>
          <cell r="H417" t="str">
            <v>Bear River</v>
          </cell>
          <cell r="I417">
            <v>481967</v>
          </cell>
          <cell r="J417">
            <v>4576154</v>
          </cell>
          <cell r="K417">
            <v>-111.215519715</v>
          </cell>
          <cell r="L417">
            <v>41.336668899999999</v>
          </cell>
          <cell r="M417" t="str">
            <v>Saleratus Creek</v>
          </cell>
          <cell r="N417" t="str">
            <v>UT16010101-016_00</v>
          </cell>
          <cell r="O417" t="str">
            <v>UT</v>
          </cell>
          <cell r="Q417">
            <v>0</v>
          </cell>
          <cell r="R417" t="str">
            <v xml:space="preserve"> </v>
          </cell>
          <cell r="S417" t="str">
            <v>Private</v>
          </cell>
          <cell r="T417" t="str">
            <v xml:space="preserve"> </v>
          </cell>
          <cell r="U417" t="str">
            <v>4908620 Saleratus Canal ab cnfl/ Negro Dan hollow at Rd Xing</v>
          </cell>
          <cell r="V417">
            <v>4908620</v>
          </cell>
          <cell r="W417" t="str">
            <v>Saleratus Creek</v>
          </cell>
          <cell r="X417" t="str">
            <v>UT16010101-016_00</v>
          </cell>
          <cell r="Y417" t="str">
            <v>River/Stream</v>
          </cell>
          <cell r="Z417" t="str">
            <v>4908620 Saleratus Canal ab cnfl/ Negro Dan hollow at Rd Xing</v>
          </cell>
          <cell r="AA417" t="str">
            <v>River/Stream</v>
          </cell>
        </row>
        <row r="418">
          <cell r="A418">
            <v>4908630</v>
          </cell>
          <cell r="B418" t="str">
            <v>River/Stream</v>
          </cell>
          <cell r="C418" t="str">
            <v>2B 3A     4</v>
          </cell>
          <cell r="D418" t="str">
            <v>Saleratus Ck at County Rd Xing to Deseret Ranch</v>
          </cell>
          <cell r="E418">
            <v>16010101</v>
          </cell>
          <cell r="F418" t="str">
            <v>Rich</v>
          </cell>
          <cell r="G418" t="str">
            <v>Bear River</v>
          </cell>
          <cell r="H418" t="str">
            <v>Bear River</v>
          </cell>
          <cell r="I418">
            <v>486542</v>
          </cell>
          <cell r="J418">
            <v>4586996</v>
          </cell>
          <cell r="K418">
            <v>-111.161083117</v>
          </cell>
          <cell r="L418">
            <v>41.434418678999997</v>
          </cell>
          <cell r="M418" t="str">
            <v>Saleratus Creek</v>
          </cell>
          <cell r="N418" t="str">
            <v>UT16010101-016_00</v>
          </cell>
          <cell r="O418" t="str">
            <v>UT</v>
          </cell>
          <cell r="Q418">
            <v>0</v>
          </cell>
          <cell r="R418" t="str">
            <v xml:space="preserve"> </v>
          </cell>
          <cell r="S418" t="str">
            <v>Private</v>
          </cell>
          <cell r="T418" t="str">
            <v xml:space="preserve"> </v>
          </cell>
          <cell r="U418" t="str">
            <v>4908630 Saleratus Ck at County Rd Xing to Deseret Ranch</v>
          </cell>
          <cell r="V418">
            <v>4908630</v>
          </cell>
          <cell r="W418" t="str">
            <v>Saleratus Creek</v>
          </cell>
          <cell r="X418" t="str">
            <v>UT16010101-016_00</v>
          </cell>
          <cell r="Y418" t="str">
            <v>River/Stream</v>
          </cell>
          <cell r="Z418" t="str">
            <v>4908630 Saleratus Ck at County Rd Xing to Deseret Ranch</v>
          </cell>
          <cell r="AA418" t="str">
            <v>River/Stream</v>
          </cell>
        </row>
        <row r="419">
          <cell r="A419">
            <v>4908701</v>
          </cell>
          <cell r="B419" t="str">
            <v>River/Stream</v>
          </cell>
          <cell r="C419" t="str">
            <v>2B 3A   3D  4</v>
          </cell>
          <cell r="D419" t="str">
            <v>Right Hand Fk Logan R ~2.2 mi ab Logan R (UT09ST-174)</v>
          </cell>
          <cell r="E419">
            <v>16010203</v>
          </cell>
          <cell r="F419" t="str">
            <v>Cache</v>
          </cell>
          <cell r="G419" t="str">
            <v>Bear River</v>
          </cell>
          <cell r="H419" t="str">
            <v>Bear River</v>
          </cell>
          <cell r="I419">
            <v>449884</v>
          </cell>
          <cell r="J419">
            <v>4624697</v>
          </cell>
          <cell r="K419">
            <v>-111.602992925</v>
          </cell>
          <cell r="L419">
            <v>41.772532904999998</v>
          </cell>
          <cell r="M419" t="str">
            <v>Logan River-2</v>
          </cell>
          <cell r="N419" t="str">
            <v>UT16010203-006_00</v>
          </cell>
          <cell r="O419" t="str">
            <v>UT</v>
          </cell>
          <cell r="Q419">
            <v>0</v>
          </cell>
          <cell r="R419" t="str">
            <v xml:space="preserve"> </v>
          </cell>
          <cell r="S419" t="str">
            <v>USFS</v>
          </cell>
          <cell r="T419" t="str">
            <v>Category1</v>
          </cell>
          <cell r="U419" t="str">
            <v>4908701 Right Hand Fk Logan R ~2.2 mi ab Logan R (UT09ST-174)</v>
          </cell>
          <cell r="V419">
            <v>4908701</v>
          </cell>
          <cell r="W419" t="str">
            <v>Logan River-2</v>
          </cell>
          <cell r="X419" t="str">
            <v>UT16010203-006_00</v>
          </cell>
          <cell r="Y419" t="str">
            <v>River/Stream</v>
          </cell>
          <cell r="Z419" t="str">
            <v>4908701 Right Hand Fk Logan R ~2.2 mi ab Logan R (UT09ST-174)</v>
          </cell>
          <cell r="AA419" t="str">
            <v>River/Stream</v>
          </cell>
        </row>
        <row r="420">
          <cell r="A420">
            <v>4908702</v>
          </cell>
          <cell r="B420" t="str">
            <v>River/Stream</v>
          </cell>
          <cell r="C420" t="str">
            <v>2B 3A     4</v>
          </cell>
          <cell r="D420" t="str">
            <v>Big Creek at Argyle Property 1.1 m above gaging station (UT09ST-102)</v>
          </cell>
          <cell r="E420">
            <v>16010101</v>
          </cell>
          <cell r="F420" t="str">
            <v>Rich</v>
          </cell>
          <cell r="G420" t="str">
            <v>Bear River</v>
          </cell>
          <cell r="H420" t="str">
            <v>Bear River</v>
          </cell>
          <cell r="I420">
            <v>477217</v>
          </cell>
          <cell r="J420">
            <v>4605925</v>
          </cell>
          <cell r="K420">
            <v>-111.27341274</v>
          </cell>
          <cell r="L420">
            <v>41.604707847999997</v>
          </cell>
          <cell r="M420" t="str">
            <v>Big Creek</v>
          </cell>
          <cell r="N420" t="str">
            <v>UT16010101-007_00</v>
          </cell>
          <cell r="O420" t="str">
            <v>UT</v>
          </cell>
          <cell r="Q420">
            <v>0</v>
          </cell>
          <cell r="R420" t="str">
            <v xml:space="preserve"> </v>
          </cell>
          <cell r="S420" t="str">
            <v>Private</v>
          </cell>
          <cell r="T420" t="str">
            <v>Category1</v>
          </cell>
          <cell r="U420" t="str">
            <v>4908702 Big Creek at Argyle Property 1.1m above gaging station (UT09ST-102)</v>
          </cell>
          <cell r="V420">
            <v>4908702</v>
          </cell>
          <cell r="W420" t="str">
            <v>Big Creek</v>
          </cell>
          <cell r="X420" t="str">
            <v>UT16010101-007_00</v>
          </cell>
          <cell r="Y420" t="str">
            <v>River/Stream</v>
          </cell>
          <cell r="Z420" t="str">
            <v>4908702 Big Creek at Argyle Property 1.1m above gaging station (UT09ST-102)</v>
          </cell>
          <cell r="AA420" t="str">
            <v>River/Stream</v>
          </cell>
        </row>
        <row r="421">
          <cell r="A421">
            <v>4908703</v>
          </cell>
          <cell r="B421" t="str">
            <v>River/Stream</v>
          </cell>
          <cell r="C421" t="str">
            <v>2B 3A     4</v>
          </cell>
          <cell r="D421" t="str">
            <v>Blacksmith Fork AB SR101 road crossing at mile post 10 (UT09ST-103)</v>
          </cell>
          <cell r="E421">
            <v>16010203</v>
          </cell>
          <cell r="F421" t="str">
            <v>Cache</v>
          </cell>
          <cell r="G421" t="str">
            <v>Bear River</v>
          </cell>
          <cell r="H421" t="str">
            <v>Bear River</v>
          </cell>
          <cell r="I421">
            <v>436761</v>
          </cell>
          <cell r="J421">
            <v>4607943</v>
          </cell>
          <cell r="K421">
            <v>-111.759099659</v>
          </cell>
          <cell r="L421">
            <v>41.620703335000002</v>
          </cell>
          <cell r="M421" t="str">
            <v>Blacksmiths Fork-1</v>
          </cell>
          <cell r="N421" t="str">
            <v>UT16010203-020_00</v>
          </cell>
          <cell r="O421" t="str">
            <v>UT</v>
          </cell>
          <cell r="Q421">
            <v>0</v>
          </cell>
          <cell r="R421" t="str">
            <v xml:space="preserve"> </v>
          </cell>
          <cell r="S421" t="str">
            <v>USFS</v>
          </cell>
          <cell r="T421" t="str">
            <v>Category1</v>
          </cell>
          <cell r="U421" t="str">
            <v>4908703 Blacksmith Fork AB SR101 road crossing at mile post 10 (UT09ST-103)</v>
          </cell>
          <cell r="V421">
            <v>4908703</v>
          </cell>
          <cell r="W421" t="str">
            <v>Blacksmiths Fork-1</v>
          </cell>
          <cell r="X421" t="str">
            <v>UT16010203-020_00</v>
          </cell>
          <cell r="Y421" t="str">
            <v>River/Stream</v>
          </cell>
          <cell r="Z421" t="str">
            <v>4908703 Blacksmith Fork AB SR101 road crossing at mile post 10 (UT09ST-103)</v>
          </cell>
          <cell r="AA421" t="str">
            <v>River/Stream</v>
          </cell>
        </row>
        <row r="422">
          <cell r="A422">
            <v>4908704</v>
          </cell>
          <cell r="B422" t="str">
            <v>River/Stream</v>
          </cell>
          <cell r="C422" t="str">
            <v>2B 3A   3D  4</v>
          </cell>
          <cell r="D422" t="str">
            <v>E Fk Little Bear R ~1.0 bl Porcupine Res Dam (UT09ST-191)</v>
          </cell>
          <cell r="E422">
            <v>16010203</v>
          </cell>
          <cell r="F422" t="str">
            <v>Cache</v>
          </cell>
          <cell r="G422" t="str">
            <v>Bear River</v>
          </cell>
          <cell r="H422" t="str">
            <v>Bear River</v>
          </cell>
          <cell r="I422">
            <v>436080</v>
          </cell>
          <cell r="J422">
            <v>4596489</v>
          </cell>
          <cell r="K422">
            <v>-111.76605375699999</v>
          </cell>
          <cell r="L422">
            <v>41.517488186999998</v>
          </cell>
          <cell r="M422" t="str">
            <v>East Fork Little Bear-1</v>
          </cell>
          <cell r="N422" t="str">
            <v>UT16010203-014_00</v>
          </cell>
          <cell r="O422" t="str">
            <v>UT</v>
          </cell>
          <cell r="Q422">
            <v>0</v>
          </cell>
          <cell r="R422" t="str">
            <v xml:space="preserve"> </v>
          </cell>
          <cell r="S422" t="str">
            <v>UDWR</v>
          </cell>
          <cell r="T422" t="str">
            <v>Category1</v>
          </cell>
          <cell r="U422" t="str">
            <v>4908704 E Fk Little Bear R ~1.0 bl Porcupine Res Dam (UT09ST-191)</v>
          </cell>
          <cell r="V422">
            <v>4908704</v>
          </cell>
          <cell r="W422" t="str">
            <v>East Fork Little Bear-1</v>
          </cell>
          <cell r="X422" t="str">
            <v>UT16010203-014_00</v>
          </cell>
          <cell r="Y422" t="str">
            <v>River/Stream</v>
          </cell>
          <cell r="Z422" t="str">
            <v>4908704 E Fk Little Bear R ~1.0 bl Porcupine Res Dam (UT09ST-191)</v>
          </cell>
          <cell r="AA422" t="str">
            <v>River/Stream</v>
          </cell>
        </row>
        <row r="423">
          <cell r="A423">
            <v>4908705</v>
          </cell>
          <cell r="B423" t="str">
            <v>River/Stream</v>
          </cell>
          <cell r="C423" t="str">
            <v>2B 3A   3D  4</v>
          </cell>
          <cell r="D423" t="str">
            <v>Little Bear River ~1.8 mi bl Wellsville Lagoons (UT09ST-105)</v>
          </cell>
          <cell r="E423">
            <v>16010203</v>
          </cell>
          <cell r="F423" t="str">
            <v>Cache</v>
          </cell>
          <cell r="G423" t="str">
            <v>Bear River</v>
          </cell>
          <cell r="H423" t="str">
            <v>Bear River</v>
          </cell>
          <cell r="I423">
            <v>421985</v>
          </cell>
          <cell r="J423">
            <v>4614778</v>
          </cell>
          <cell r="K423">
            <v>-111.93733711500001</v>
          </cell>
          <cell r="L423">
            <v>41.680951501999999</v>
          </cell>
          <cell r="M423" t="str">
            <v>Little Bear River-1</v>
          </cell>
          <cell r="N423" t="str">
            <v>UT16010203-009_00</v>
          </cell>
          <cell r="O423" t="str">
            <v>UT</v>
          </cell>
          <cell r="Q423">
            <v>0</v>
          </cell>
          <cell r="R423" t="str">
            <v xml:space="preserve"> </v>
          </cell>
          <cell r="S423" t="str">
            <v>Private</v>
          </cell>
          <cell r="T423" t="str">
            <v xml:space="preserve"> </v>
          </cell>
          <cell r="U423" t="str">
            <v>4908705 Little Bear River ~1.8 mi bl Wellsville Lagoons (UT09ST-105)</v>
          </cell>
          <cell r="V423">
            <v>4908705</v>
          </cell>
          <cell r="W423" t="str">
            <v>Little Bear River-1</v>
          </cell>
          <cell r="X423" t="str">
            <v>UT16010203-009_00</v>
          </cell>
          <cell r="Y423" t="str">
            <v>River/Stream</v>
          </cell>
          <cell r="Z423" t="str">
            <v>4908705 Little Bear River ~1.8 mi bl Wellsville Lagoons (UT09ST-105)</v>
          </cell>
          <cell r="AA423" t="str">
            <v>River/Stream</v>
          </cell>
        </row>
        <row r="424">
          <cell r="A424">
            <v>4908706</v>
          </cell>
          <cell r="B424" t="str">
            <v>River/Stream</v>
          </cell>
          <cell r="C424" t="str">
            <v>2B 3A     4</v>
          </cell>
          <cell r="D424" t="str">
            <v>Deer Creek at 9135 ft elevation below road crossing (UT09ST-156)</v>
          </cell>
          <cell r="E424">
            <v>16010101</v>
          </cell>
          <cell r="F424" t="str">
            <v>Summit</v>
          </cell>
          <cell r="G424" t="str">
            <v>Summit County</v>
          </cell>
          <cell r="H424" t="str">
            <v>Bear River</v>
          </cell>
          <cell r="I424">
            <v>504312</v>
          </cell>
          <cell r="J424">
            <v>4526626</v>
          </cell>
          <cell r="K424">
            <v>-110.948813098</v>
          </cell>
          <cell r="L424">
            <v>40.890708097000001</v>
          </cell>
          <cell r="M424" t="str">
            <v>West Fork Bear River</v>
          </cell>
          <cell r="N424" t="str">
            <v>UT16010101-023_00</v>
          </cell>
          <cell r="O424" t="str">
            <v>UT</v>
          </cell>
          <cell r="Q424">
            <v>0</v>
          </cell>
          <cell r="R424" t="str">
            <v xml:space="preserve"> </v>
          </cell>
          <cell r="S424" t="str">
            <v>Private</v>
          </cell>
          <cell r="T424" t="str">
            <v>Category1</v>
          </cell>
          <cell r="U424" t="str">
            <v>4908706 Deer Creek at 9135 ft elevation below road crossing (UT09ST-156)</v>
          </cell>
          <cell r="V424">
            <v>4908706</v>
          </cell>
          <cell r="W424" t="str">
            <v>West Fork Bear River</v>
          </cell>
          <cell r="X424" t="str">
            <v>UT16010101-023_00</v>
          </cell>
          <cell r="Y424" t="str">
            <v>River/Stream</v>
          </cell>
          <cell r="Z424" t="str">
            <v>4908706 Deer Creek at 9135 ft elevation below road crossing (UT09ST-156)</v>
          </cell>
          <cell r="AA424" t="str">
            <v>River/Stream</v>
          </cell>
        </row>
        <row r="425">
          <cell r="A425">
            <v>4908707</v>
          </cell>
          <cell r="B425" t="str">
            <v>River/Stream</v>
          </cell>
          <cell r="C425" t="str">
            <v>2B 3A   3D  4</v>
          </cell>
          <cell r="D425" t="str">
            <v>Little Bear River ~1.3 mi ab US 89 Xing in Wellsville (UT09ST-107)</v>
          </cell>
          <cell r="E425">
            <v>16010203</v>
          </cell>
          <cell r="F425" t="str">
            <v>Cache</v>
          </cell>
          <cell r="G425" t="str">
            <v>Bear River</v>
          </cell>
          <cell r="H425" t="str">
            <v>Bear River</v>
          </cell>
          <cell r="I425">
            <v>425071</v>
          </cell>
          <cell r="J425">
            <v>4609609</v>
          </cell>
          <cell r="K425">
            <v>-111.899615716</v>
          </cell>
          <cell r="L425">
            <v>41.634695407000002</v>
          </cell>
          <cell r="M425" t="str">
            <v>Little Bear River-1</v>
          </cell>
          <cell r="N425" t="str">
            <v>UT16010203-009_00</v>
          </cell>
          <cell r="O425" t="str">
            <v>UT</v>
          </cell>
          <cell r="Q425">
            <v>0</v>
          </cell>
          <cell r="R425" t="str">
            <v xml:space="preserve"> </v>
          </cell>
          <cell r="S425" t="str">
            <v>Private</v>
          </cell>
          <cell r="T425" t="str">
            <v xml:space="preserve"> </v>
          </cell>
          <cell r="U425" t="str">
            <v>4908707 Little Bear River ~1.3 mi ab US 89 Xing in Wellsville (UT09ST-107)</v>
          </cell>
          <cell r="V425">
            <v>4908707</v>
          </cell>
          <cell r="W425" t="str">
            <v>Little Bear River-1</v>
          </cell>
          <cell r="X425" t="str">
            <v>UT16010203-009_00</v>
          </cell>
          <cell r="Y425" t="str">
            <v>River/Stream</v>
          </cell>
          <cell r="Z425" t="str">
            <v>4908707 Little Bear River ~1.3 mi ab US 89 Xing in Wellsville (UT09ST-107)</v>
          </cell>
          <cell r="AA425" t="str">
            <v>River/Stream</v>
          </cell>
        </row>
        <row r="426">
          <cell r="A426">
            <v>4908708</v>
          </cell>
          <cell r="B426" t="str">
            <v>River/Stream</v>
          </cell>
          <cell r="C426" t="str">
            <v>2B 3A     4</v>
          </cell>
          <cell r="D426" t="str">
            <v>Mill City Ck AB Coyote Hollow confl and Whitney Rd xing (UT09ST-160)</v>
          </cell>
          <cell r="E426">
            <v>16010101</v>
          </cell>
          <cell r="F426" t="str">
            <v>Summit</v>
          </cell>
          <cell r="G426" t="str">
            <v>Summit County</v>
          </cell>
          <cell r="H426" t="str">
            <v>Bear River</v>
          </cell>
          <cell r="I426">
            <v>511040</v>
          </cell>
          <cell r="J426">
            <v>4522984</v>
          </cell>
          <cell r="K426">
            <v>-110.869011155</v>
          </cell>
          <cell r="L426">
            <v>40.85783636</v>
          </cell>
          <cell r="M426" t="str">
            <v>West Fork Bear River</v>
          </cell>
          <cell r="N426" t="str">
            <v>UT16010101-023_00</v>
          </cell>
          <cell r="O426" t="str">
            <v>UT</v>
          </cell>
          <cell r="Q426">
            <v>0</v>
          </cell>
          <cell r="R426" t="str">
            <v xml:space="preserve"> </v>
          </cell>
          <cell r="S426" t="str">
            <v>USFS</v>
          </cell>
          <cell r="T426" t="str">
            <v>Category1</v>
          </cell>
          <cell r="U426" t="str">
            <v>4908708 Mill City Ck AB Coyote Hollow confl &amp; Whitney Rd xing (UT09ST-160)</v>
          </cell>
          <cell r="V426">
            <v>4908708</v>
          </cell>
          <cell r="W426" t="str">
            <v>West Fork Bear River</v>
          </cell>
          <cell r="X426" t="str">
            <v>UT16010101-023_00</v>
          </cell>
          <cell r="Y426" t="str">
            <v>River/Stream</v>
          </cell>
          <cell r="Z426" t="str">
            <v>4908708 Mill City Ck AB Coyote Hollow confl &amp; Whitney Rd xing (UT09ST-160)</v>
          </cell>
          <cell r="AA426" t="str">
            <v>River/Stream</v>
          </cell>
        </row>
        <row r="427">
          <cell r="A427">
            <v>4908710</v>
          </cell>
          <cell r="B427" t="str">
            <v>River/Stream</v>
          </cell>
          <cell r="C427" t="str">
            <v>2B 3A   3D  4</v>
          </cell>
          <cell r="D427" t="str">
            <v>Logan River ~0.4 mi ab Temple Fk Rd Turnoff (UT09ST-110)</v>
          </cell>
          <cell r="E427">
            <v>16010203</v>
          </cell>
          <cell r="F427" t="str">
            <v>Cache</v>
          </cell>
          <cell r="G427" t="str">
            <v>Bear River</v>
          </cell>
          <cell r="H427" t="str">
            <v>Bear River</v>
          </cell>
          <cell r="I427">
            <v>450665</v>
          </cell>
          <cell r="J427">
            <v>4631924</v>
          </cell>
          <cell r="K427">
            <v>-111.59419758600001</v>
          </cell>
          <cell r="L427">
            <v>41.837671739000001</v>
          </cell>
          <cell r="M427" t="str">
            <v>Logan River-2</v>
          </cell>
          <cell r="N427" t="str">
            <v>UT16010203-006_00</v>
          </cell>
          <cell r="O427" t="str">
            <v>UT</v>
          </cell>
          <cell r="Q427">
            <v>0</v>
          </cell>
          <cell r="R427" t="str">
            <v xml:space="preserve"> </v>
          </cell>
          <cell r="S427" t="str">
            <v>USFS</v>
          </cell>
          <cell r="T427" t="str">
            <v>Category1</v>
          </cell>
          <cell r="U427" t="str">
            <v>4908710 Logan River ~0.4 mi ab Temple Fk Rd Turnoff (UT09ST-110)</v>
          </cell>
          <cell r="V427">
            <v>4908710</v>
          </cell>
          <cell r="W427" t="str">
            <v>Logan River-2</v>
          </cell>
          <cell r="X427" t="str">
            <v>UT16010203-006_00</v>
          </cell>
          <cell r="Y427" t="str">
            <v>River/Stream</v>
          </cell>
          <cell r="Z427" t="str">
            <v>4908710 Logan River ~0.4 mi ab Temple Fk Rd Turnoff (UT09ST-110)</v>
          </cell>
          <cell r="AA427" t="str">
            <v>River/Stream</v>
          </cell>
        </row>
        <row r="428">
          <cell r="A428">
            <v>4908711</v>
          </cell>
          <cell r="B428" t="str">
            <v>River/Stream</v>
          </cell>
          <cell r="C428" t="str">
            <v>2B 3A     4</v>
          </cell>
          <cell r="D428" t="str">
            <v>Coyote Hollow above confluence with Mill City Creek (UT09ST-168)</v>
          </cell>
          <cell r="E428">
            <v>16010101</v>
          </cell>
          <cell r="F428" t="str">
            <v>Summit</v>
          </cell>
          <cell r="G428" t="str">
            <v>Summit County</v>
          </cell>
          <cell r="H428" t="str">
            <v>Bear River</v>
          </cell>
          <cell r="I428">
            <v>510714</v>
          </cell>
          <cell r="J428">
            <v>4523512</v>
          </cell>
          <cell r="K428">
            <v>-110.87286665000001</v>
          </cell>
          <cell r="L428">
            <v>40.862594977999997</v>
          </cell>
          <cell r="M428" t="str">
            <v>West Fork Bear River</v>
          </cell>
          <cell r="N428" t="str">
            <v>UT16010101-023_00</v>
          </cell>
          <cell r="O428" t="str">
            <v>UT</v>
          </cell>
          <cell r="Q428">
            <v>0</v>
          </cell>
          <cell r="R428" t="str">
            <v xml:space="preserve"> </v>
          </cell>
          <cell r="S428" t="str">
            <v>Private</v>
          </cell>
          <cell r="T428" t="str">
            <v>Category1</v>
          </cell>
          <cell r="U428" t="str">
            <v>4908711 Coyote Hollow above confluence with Mill City Creek (UT09ST-168)</v>
          </cell>
          <cell r="V428">
            <v>4908711</v>
          </cell>
          <cell r="W428" t="str">
            <v>West Fork Bear River</v>
          </cell>
          <cell r="X428" t="str">
            <v>UT16010101-023_00</v>
          </cell>
          <cell r="Y428" t="str">
            <v>River/Stream</v>
          </cell>
          <cell r="Z428" t="str">
            <v>4908711 Coyote Hollow above confluence with Mill City Creek (UT09ST-168)</v>
          </cell>
          <cell r="AA428" t="str">
            <v>River/Stream</v>
          </cell>
        </row>
        <row r="429">
          <cell r="A429">
            <v>4908712</v>
          </cell>
          <cell r="B429" t="str">
            <v>River/Stream</v>
          </cell>
          <cell r="C429" t="str">
            <v>2B 3A     4</v>
          </cell>
          <cell r="D429" t="str">
            <v>Mill Creek above North Fork (UT09ST-112)</v>
          </cell>
          <cell r="E429">
            <v>16010101</v>
          </cell>
          <cell r="F429" t="str">
            <v>Summit</v>
          </cell>
          <cell r="G429" t="str">
            <v>Summit County</v>
          </cell>
          <cell r="H429" t="str">
            <v>Bear River</v>
          </cell>
          <cell r="I429">
            <v>521884</v>
          </cell>
          <cell r="J429">
            <v>4531054</v>
          </cell>
          <cell r="K429">
            <v>-110.740064406</v>
          </cell>
          <cell r="L429">
            <v>40.930315589999999</v>
          </cell>
          <cell r="M429" t="str">
            <v>Mill Creek</v>
          </cell>
          <cell r="N429" t="str">
            <v>UT16010101-022_00</v>
          </cell>
          <cell r="O429" t="str">
            <v>UT</v>
          </cell>
          <cell r="Q429">
            <v>0</v>
          </cell>
          <cell r="R429" t="str">
            <v xml:space="preserve"> </v>
          </cell>
          <cell r="S429" t="str">
            <v>USFS</v>
          </cell>
          <cell r="T429" t="str">
            <v>Category1</v>
          </cell>
          <cell r="U429" t="str">
            <v>4908712 Mill Creek above North Fork (UT09ST-112)</v>
          </cell>
          <cell r="V429">
            <v>4908712</v>
          </cell>
          <cell r="W429" t="str">
            <v>Mill Creek</v>
          </cell>
          <cell r="X429" t="str">
            <v>UT16010101-022_00</v>
          </cell>
          <cell r="Y429" t="str">
            <v>River/Stream</v>
          </cell>
          <cell r="Z429" t="str">
            <v>4908712 Mill Creek above North Fork (UT09ST-112)</v>
          </cell>
          <cell r="AA429" t="str">
            <v>River/Stream</v>
          </cell>
        </row>
        <row r="430">
          <cell r="A430">
            <v>4908713</v>
          </cell>
          <cell r="B430" t="str">
            <v>River/Stream</v>
          </cell>
          <cell r="C430" t="str">
            <v>2B   3C</v>
          </cell>
          <cell r="D430" t="str">
            <v>Malad River ab 20800 N Xing near Plymouth (UT09ST-113)</v>
          </cell>
          <cell r="E430">
            <v>16010204</v>
          </cell>
          <cell r="F430" t="str">
            <v>Box Elder</v>
          </cell>
          <cell r="G430" t="str">
            <v>Bear River</v>
          </cell>
          <cell r="H430" t="str">
            <v>Bear River</v>
          </cell>
          <cell r="I430">
            <v>401427</v>
          </cell>
          <cell r="J430">
            <v>4638055</v>
          </cell>
          <cell r="K430">
            <v>-112.188156484</v>
          </cell>
          <cell r="L430">
            <v>41.888282994000001</v>
          </cell>
          <cell r="M430" t="str">
            <v>Malad River-1</v>
          </cell>
          <cell r="N430" t="str">
            <v>UT16010204-006_00</v>
          </cell>
          <cell r="O430" t="str">
            <v>UT</v>
          </cell>
          <cell r="Q430">
            <v>0</v>
          </cell>
          <cell r="R430" t="str">
            <v xml:space="preserve"> </v>
          </cell>
          <cell r="S430" t="str">
            <v>Private</v>
          </cell>
          <cell r="T430" t="str">
            <v xml:space="preserve"> </v>
          </cell>
          <cell r="U430" t="str">
            <v>4908713 Malad River ab 20800 N Xing near Plymouth (UT09ST-113)</v>
          </cell>
          <cell r="V430">
            <v>4908713</v>
          </cell>
          <cell r="W430" t="str">
            <v>Malad River-1</v>
          </cell>
          <cell r="X430" t="str">
            <v>UT16010204-006_00</v>
          </cell>
          <cell r="Y430" t="str">
            <v>River/Stream</v>
          </cell>
          <cell r="Z430" t="str">
            <v>4908713 Malad River ab 20800 N Xing near Plymouth (UT09ST-113)</v>
          </cell>
          <cell r="AA430" t="str">
            <v>River/Stream</v>
          </cell>
        </row>
        <row r="431">
          <cell r="A431">
            <v>4908714</v>
          </cell>
          <cell r="B431" t="str">
            <v>River/Stream</v>
          </cell>
          <cell r="C431" t="str">
            <v>2B 3A     4</v>
          </cell>
          <cell r="D431" t="str">
            <v>Humpy Creek ~1/4 mi ab Hwy 30 Xing (UT09ST-176)</v>
          </cell>
          <cell r="E431">
            <v>16010101</v>
          </cell>
          <cell r="F431" t="str">
            <v>Summit</v>
          </cell>
          <cell r="G431" t="str">
            <v>Summit County</v>
          </cell>
          <cell r="H431" t="str">
            <v>Bear River</v>
          </cell>
          <cell r="I431">
            <v>502939</v>
          </cell>
          <cell r="J431">
            <v>4523360</v>
          </cell>
          <cell r="K431">
            <v>-110.965127149</v>
          </cell>
          <cell r="L431">
            <v>40.861292640000002</v>
          </cell>
          <cell r="M431" t="str">
            <v>West Fork Bear River</v>
          </cell>
          <cell r="N431" t="str">
            <v>UT16010101-023_00</v>
          </cell>
          <cell r="O431" t="str">
            <v>UT</v>
          </cell>
          <cell r="Q431">
            <v>0</v>
          </cell>
          <cell r="R431" t="str">
            <v xml:space="preserve"> </v>
          </cell>
          <cell r="S431" t="str">
            <v>Private</v>
          </cell>
          <cell r="T431" t="str">
            <v>Category1</v>
          </cell>
          <cell r="U431" t="str">
            <v>4908714 Humpy Creek ~1/4 mi ab Hwy 30 Xing (UT09ST-176)</v>
          </cell>
          <cell r="V431">
            <v>4908714</v>
          </cell>
          <cell r="W431" t="str">
            <v>West Fork Bear River</v>
          </cell>
          <cell r="X431" t="str">
            <v>UT16010101-023_00</v>
          </cell>
          <cell r="Y431" t="str">
            <v>River/Stream</v>
          </cell>
          <cell r="Z431" t="str">
            <v>4908714 Humpy Creek ~1/4 mi ab Hwy 30 Xing (UT09ST-176)</v>
          </cell>
          <cell r="AA431" t="str">
            <v>River/Stream</v>
          </cell>
        </row>
        <row r="432">
          <cell r="A432">
            <v>4908715</v>
          </cell>
          <cell r="B432" t="str">
            <v>River/Stream</v>
          </cell>
          <cell r="C432" t="str">
            <v>2B 3A   3D  4</v>
          </cell>
          <cell r="D432" t="str">
            <v>Trib. to S. Fk Little Bear River at 6060 ft elevation Sec. 22 (UT09ST-115)</v>
          </cell>
          <cell r="E432">
            <v>16010203</v>
          </cell>
          <cell r="F432" t="str">
            <v>Cache</v>
          </cell>
          <cell r="G432" t="str">
            <v>Bear River</v>
          </cell>
          <cell r="H432" t="str">
            <v>Bear River</v>
          </cell>
          <cell r="I432">
            <v>430660</v>
          </cell>
          <cell r="J432">
            <v>4585545</v>
          </cell>
          <cell r="K432">
            <v>-111.82974607600001</v>
          </cell>
          <cell r="L432">
            <v>41.418469436999999</v>
          </cell>
          <cell r="M432" t="str">
            <v>South Fork Little Bear</v>
          </cell>
          <cell r="N432" t="str">
            <v>UT16010203-013_00</v>
          </cell>
          <cell r="O432" t="str">
            <v>UT</v>
          </cell>
          <cell r="Q432">
            <v>0</v>
          </cell>
          <cell r="R432" t="str">
            <v xml:space="preserve"> </v>
          </cell>
          <cell r="S432" t="str">
            <v>Private</v>
          </cell>
          <cell r="T432" t="str">
            <v>Category1</v>
          </cell>
          <cell r="U432" t="str">
            <v>4908715 Trib. to S. Fk Little Bear River at 6060 ft elevation Sec. 22 (UT0*</v>
          </cell>
          <cell r="V432">
            <v>4908715</v>
          </cell>
          <cell r="W432" t="str">
            <v>South Fork Little Bear</v>
          </cell>
          <cell r="X432" t="str">
            <v>UT16010203-013_00</v>
          </cell>
          <cell r="Y432" t="str">
            <v>River/Stream</v>
          </cell>
          <cell r="Z432" t="str">
            <v>4908715 Trib. to S. Fk Little Bear River at 6060 ft elevation Sec. 22 (UT0*</v>
          </cell>
          <cell r="AA432" t="str">
            <v>River/Stream</v>
          </cell>
        </row>
        <row r="433">
          <cell r="A433">
            <v>4908716</v>
          </cell>
          <cell r="B433" t="str">
            <v>River/Stream</v>
          </cell>
          <cell r="C433" t="str">
            <v>2B 3A     4</v>
          </cell>
          <cell r="D433" t="str">
            <v>Hayden Fork above Hayden Fork Campground (UT09ST-116)</v>
          </cell>
          <cell r="E433">
            <v>16010101</v>
          </cell>
          <cell r="F433" t="str">
            <v>Summit</v>
          </cell>
          <cell r="G433" t="str">
            <v>Summit County</v>
          </cell>
          <cell r="H433" t="str">
            <v>Bear River</v>
          </cell>
          <cell r="I433">
            <v>512220</v>
          </cell>
          <cell r="J433">
            <v>4519742</v>
          </cell>
          <cell r="K433">
            <v>-110.855074208</v>
          </cell>
          <cell r="L433">
            <v>40.828614197999997</v>
          </cell>
          <cell r="M433" t="str">
            <v>Hayden Fork</v>
          </cell>
          <cell r="N433" t="str">
            <v>UT16010101-024_00</v>
          </cell>
          <cell r="O433" t="str">
            <v>UT</v>
          </cell>
          <cell r="Q433">
            <v>0</v>
          </cell>
          <cell r="R433" t="str">
            <v xml:space="preserve"> </v>
          </cell>
          <cell r="S433" t="str">
            <v>USFS</v>
          </cell>
          <cell r="T433" t="str">
            <v>Category1</v>
          </cell>
          <cell r="U433" t="str">
            <v>4908716 Hayden Fork above Hayden Fork Campground (UT09ST-116)</v>
          </cell>
          <cell r="V433">
            <v>4908716</v>
          </cell>
          <cell r="W433" t="str">
            <v>Hayden Fork</v>
          </cell>
          <cell r="X433" t="str">
            <v>UT16010101-024_00</v>
          </cell>
          <cell r="Y433" t="str">
            <v>River/Stream</v>
          </cell>
          <cell r="Z433" t="str">
            <v>4908716 Hayden Fork above Hayden Fork Campground (UT09ST-116)</v>
          </cell>
          <cell r="AA433" t="str">
            <v>River/Stream</v>
          </cell>
        </row>
        <row r="434">
          <cell r="A434">
            <v>4908717</v>
          </cell>
          <cell r="B434" t="str">
            <v>River/Stream</v>
          </cell>
          <cell r="C434" t="str">
            <v>2B 3A   3D  4</v>
          </cell>
          <cell r="D434" t="str">
            <v>White Pine Creek 1/2 mile above Logan River confluence (UT09ST-170)</v>
          </cell>
          <cell r="E434">
            <v>16010203</v>
          </cell>
          <cell r="F434" t="str">
            <v>Cache</v>
          </cell>
          <cell r="G434" t="str">
            <v>Bear River</v>
          </cell>
          <cell r="H434" t="str">
            <v>Bear River</v>
          </cell>
          <cell r="I434">
            <v>452636</v>
          </cell>
          <cell r="J434">
            <v>4639950</v>
          </cell>
          <cell r="K434">
            <v>-111.571102891</v>
          </cell>
          <cell r="L434">
            <v>41.910077600999998</v>
          </cell>
          <cell r="M434" t="str">
            <v>Logan River-2</v>
          </cell>
          <cell r="N434" t="str">
            <v>UT16010203-006_00</v>
          </cell>
          <cell r="O434" t="str">
            <v>UT</v>
          </cell>
          <cell r="Q434">
            <v>0</v>
          </cell>
          <cell r="R434" t="str">
            <v xml:space="preserve"> </v>
          </cell>
          <cell r="S434" t="str">
            <v>USFS</v>
          </cell>
          <cell r="T434" t="str">
            <v>Category1</v>
          </cell>
          <cell r="U434" t="str">
            <v>4908717 White Pine Creek 1/2 mile above Logan River confluence (UT09ST-170)</v>
          </cell>
          <cell r="V434">
            <v>4908717</v>
          </cell>
          <cell r="W434" t="str">
            <v>Logan River-2</v>
          </cell>
          <cell r="X434" t="str">
            <v>UT16010203-006_00</v>
          </cell>
          <cell r="Y434" t="str">
            <v>River/Stream</v>
          </cell>
          <cell r="Z434" t="str">
            <v>4908717 White Pine Creek 1/2 mile above Logan River confluence (UT09ST-170)</v>
          </cell>
          <cell r="AA434" t="str">
            <v>River/Stream</v>
          </cell>
        </row>
        <row r="435">
          <cell r="A435">
            <v>4908718</v>
          </cell>
          <cell r="B435" t="str">
            <v>Canal Irrigation</v>
          </cell>
          <cell r="C435" t="str">
            <v>2B     3E 4</v>
          </cell>
          <cell r="D435" t="str">
            <v>Live Slough/Woodruff-Randolph Canal bl Little Crawford Mtn Rd Xing (UT09ST-118)</v>
          </cell>
          <cell r="E435">
            <v>16010101</v>
          </cell>
          <cell r="F435" t="str">
            <v>Rich</v>
          </cell>
          <cell r="G435" t="str">
            <v>Bear River</v>
          </cell>
          <cell r="H435" t="str">
            <v>Bear River</v>
          </cell>
          <cell r="I435">
            <v>488483</v>
          </cell>
          <cell r="J435">
            <v>4597663</v>
          </cell>
          <cell r="K435">
            <v>-111.138054512</v>
          </cell>
          <cell r="L435">
            <v>41.53053139</v>
          </cell>
          <cell r="M435" t="str">
            <v>North Woodruff</v>
          </cell>
          <cell r="N435" t="str">
            <v>UT16010101-008_00</v>
          </cell>
          <cell r="O435" t="str">
            <v>UT</v>
          </cell>
          <cell r="Q435">
            <v>0</v>
          </cell>
          <cell r="R435" t="str">
            <v xml:space="preserve"> </v>
          </cell>
          <cell r="S435" t="str">
            <v>Private</v>
          </cell>
          <cell r="T435" t="str">
            <v xml:space="preserve"> </v>
          </cell>
          <cell r="U435" t="str">
            <v>4908718 Live Slough/Woodruff-Randolph Canal bl Little Crawford Mtn Rd Xing*</v>
          </cell>
          <cell r="V435">
            <v>4908718</v>
          </cell>
          <cell r="W435" t="str">
            <v>North Woodruff</v>
          </cell>
          <cell r="X435" t="str">
            <v>UT16010101-008_00</v>
          </cell>
          <cell r="Y435" t="str">
            <v>Canal Irrigation</v>
          </cell>
          <cell r="Z435" t="str">
            <v>4908718 Live Slough/Woodruff-Randolph Canal bl Little Crawford Mtn Rd Xing*</v>
          </cell>
          <cell r="AA435" t="str">
            <v>Canal Irrigation</v>
          </cell>
        </row>
        <row r="436">
          <cell r="A436">
            <v>4908719</v>
          </cell>
          <cell r="B436" t="str">
            <v>River/Stream</v>
          </cell>
          <cell r="C436" t="str">
            <v>2B 3A   3D  4</v>
          </cell>
          <cell r="D436" t="str">
            <v>Tony Grove Ck ~0.4 mi ab Campground (UT09ST-186)</v>
          </cell>
          <cell r="E436">
            <v>16010203</v>
          </cell>
          <cell r="F436" t="str">
            <v>Cache</v>
          </cell>
          <cell r="G436" t="str">
            <v>Bear River</v>
          </cell>
          <cell r="H436" t="str">
            <v>Bear River</v>
          </cell>
          <cell r="I436">
            <v>451896</v>
          </cell>
          <cell r="J436">
            <v>4637283</v>
          </cell>
          <cell r="K436">
            <v>-111.57980786500001</v>
          </cell>
          <cell r="L436">
            <v>41.886012901000001</v>
          </cell>
          <cell r="M436" t="str">
            <v>Logan River-2</v>
          </cell>
          <cell r="N436" t="str">
            <v>UT16010203-006_00</v>
          </cell>
          <cell r="O436" t="str">
            <v>UT</v>
          </cell>
          <cell r="Q436">
            <v>0</v>
          </cell>
          <cell r="R436" t="str">
            <v xml:space="preserve"> </v>
          </cell>
          <cell r="S436" t="str">
            <v>USFS</v>
          </cell>
          <cell r="T436" t="str">
            <v>Category1</v>
          </cell>
          <cell r="U436" t="str">
            <v>4908719 Tony Grove Ck ~0.4 mi ab Campground (UT09ST-186)</v>
          </cell>
          <cell r="V436">
            <v>4908719</v>
          </cell>
          <cell r="W436" t="str">
            <v>Logan River-2</v>
          </cell>
          <cell r="X436" t="str">
            <v>UT16010203-006_00</v>
          </cell>
          <cell r="Y436" t="str">
            <v>River/Stream</v>
          </cell>
          <cell r="Z436" t="str">
            <v>4908719 Tony Grove Ck ~0.4 mi ab Campground (UT09ST-186)</v>
          </cell>
          <cell r="AA436" t="str">
            <v>River/Stream</v>
          </cell>
        </row>
        <row r="437">
          <cell r="A437">
            <v>4908720</v>
          </cell>
          <cell r="B437" t="str">
            <v>River/Stream</v>
          </cell>
          <cell r="C437" t="str">
            <v>2B   3C</v>
          </cell>
          <cell r="D437" t="str">
            <v>Malad River ~1.1 mi North of 2400 N Xing near Portage (UT09ST-177)</v>
          </cell>
          <cell r="E437">
            <v>16010204</v>
          </cell>
          <cell r="F437" t="str">
            <v>Box Elder</v>
          </cell>
          <cell r="G437" t="str">
            <v>Bear River</v>
          </cell>
          <cell r="H437" t="str">
            <v>Bear River</v>
          </cell>
          <cell r="I437">
            <v>400065</v>
          </cell>
          <cell r="J437">
            <v>4645606</v>
          </cell>
          <cell r="K437">
            <v>-112.205849689</v>
          </cell>
          <cell r="L437">
            <v>41.956107179</v>
          </cell>
          <cell r="M437" t="str">
            <v>Malad River-1</v>
          </cell>
          <cell r="N437" t="str">
            <v>UT16010204-006_00</v>
          </cell>
          <cell r="O437" t="str">
            <v>UT</v>
          </cell>
          <cell r="Q437">
            <v>0</v>
          </cell>
          <cell r="R437" t="str">
            <v xml:space="preserve"> </v>
          </cell>
          <cell r="S437" t="str">
            <v>Private</v>
          </cell>
          <cell r="T437" t="str">
            <v xml:space="preserve"> </v>
          </cell>
          <cell r="U437" t="str">
            <v>4908720 Malad River ~1.1 mi North of 2400 N Xing near Portage (UT09ST-177)</v>
          </cell>
          <cell r="V437">
            <v>4908720</v>
          </cell>
          <cell r="W437" t="str">
            <v>Malad River-1</v>
          </cell>
          <cell r="X437" t="str">
            <v>UT16010204-006_00</v>
          </cell>
          <cell r="Y437" t="str">
            <v>River/Stream</v>
          </cell>
          <cell r="Z437" t="str">
            <v>4908720 Malad River ~1.1 mi North of 2400 N Xing near Portage (UT09ST-177)</v>
          </cell>
          <cell r="AA437" t="str">
            <v>River/Stream</v>
          </cell>
        </row>
        <row r="438">
          <cell r="A438">
            <v>4908721</v>
          </cell>
          <cell r="B438" t="str">
            <v>River/Stream</v>
          </cell>
          <cell r="C438" t="str">
            <v>2B 3A   3D  4</v>
          </cell>
          <cell r="D438" t="str">
            <v>Little Bear River ~0.3 mi bl Mendon Rd Xing (UT09ST-121)</v>
          </cell>
          <cell r="E438">
            <v>16010203</v>
          </cell>
          <cell r="F438" t="str">
            <v>Cache</v>
          </cell>
          <cell r="G438" t="str">
            <v>Bear River</v>
          </cell>
          <cell r="H438" t="str">
            <v>Bear River</v>
          </cell>
          <cell r="I438">
            <v>421274</v>
          </cell>
          <cell r="J438">
            <v>4619284</v>
          </cell>
          <cell r="K438">
            <v>-111.946473465</v>
          </cell>
          <cell r="L438">
            <v>41.721462136</v>
          </cell>
          <cell r="M438" t="str">
            <v>Little Bear River-1</v>
          </cell>
          <cell r="N438" t="str">
            <v>UT16010203-009_00</v>
          </cell>
          <cell r="O438" t="str">
            <v>UT</v>
          </cell>
          <cell r="Q438">
            <v>0</v>
          </cell>
          <cell r="R438" t="str">
            <v xml:space="preserve"> </v>
          </cell>
          <cell r="S438" t="str">
            <v>Private</v>
          </cell>
          <cell r="T438" t="str">
            <v xml:space="preserve"> </v>
          </cell>
          <cell r="U438" t="str">
            <v>4908721 Little Bear River ~0.3 mi bl Mendon Rd Xing (UT09ST-121)</v>
          </cell>
          <cell r="V438">
            <v>4908721</v>
          </cell>
          <cell r="W438" t="str">
            <v>Little Bear River-1</v>
          </cell>
          <cell r="X438" t="str">
            <v>UT16010203-009_00</v>
          </cell>
          <cell r="Y438" t="str">
            <v>River/Stream</v>
          </cell>
          <cell r="Z438" t="str">
            <v>4908721 Little Bear River ~0.3 mi bl Mendon Rd Xing (UT09ST-121)</v>
          </cell>
          <cell r="AA438" t="str">
            <v>River/Stream</v>
          </cell>
        </row>
        <row r="439">
          <cell r="A439">
            <v>4908722</v>
          </cell>
          <cell r="B439" t="str">
            <v>River/Stream</v>
          </cell>
          <cell r="C439" t="str">
            <v>2B 3A   3D  4</v>
          </cell>
          <cell r="D439" t="str">
            <v>Logan River ~0.9 mi bl Tony Grove Rd Turnoff (UT09ST-122)</v>
          </cell>
          <cell r="E439">
            <v>16010203</v>
          </cell>
          <cell r="F439" t="str">
            <v>Cache</v>
          </cell>
          <cell r="G439" t="str">
            <v>Bear River</v>
          </cell>
          <cell r="H439" t="str">
            <v>Bear River</v>
          </cell>
          <cell r="I439">
            <v>453066</v>
          </cell>
          <cell r="J439">
            <v>4635763</v>
          </cell>
          <cell r="K439">
            <v>-111.565585547</v>
          </cell>
          <cell r="L439">
            <v>41.872393477000003</v>
          </cell>
          <cell r="M439" t="str">
            <v>Logan River-2</v>
          </cell>
          <cell r="N439" t="str">
            <v>UT16010203-006_00</v>
          </cell>
          <cell r="O439" t="str">
            <v>UT</v>
          </cell>
          <cell r="Q439">
            <v>0</v>
          </cell>
          <cell r="R439" t="str">
            <v xml:space="preserve"> </v>
          </cell>
          <cell r="S439" t="str">
            <v>USFS</v>
          </cell>
          <cell r="T439" t="str">
            <v>Category1</v>
          </cell>
          <cell r="U439" t="str">
            <v>4908722 Logan River ~0.9 mi bl Tony Grove Rd Turnoff (UT09ST-122)</v>
          </cell>
          <cell r="V439">
            <v>4908722</v>
          </cell>
          <cell r="W439" t="str">
            <v>Logan River-2</v>
          </cell>
          <cell r="X439" t="str">
            <v>UT16010203-006_00</v>
          </cell>
          <cell r="Y439" t="str">
            <v>River/Stream</v>
          </cell>
          <cell r="Z439" t="str">
            <v>4908722 Logan River ~0.9 mi bl Tony Grove Rd Turnoff (UT09ST-122)</v>
          </cell>
          <cell r="AA439" t="str">
            <v>River/Stream</v>
          </cell>
        </row>
        <row r="440">
          <cell r="A440">
            <v>4908723</v>
          </cell>
          <cell r="B440" t="str">
            <v>River/Stream</v>
          </cell>
          <cell r="C440" t="str">
            <v>2B 3A   3D  4</v>
          </cell>
          <cell r="D440" t="str">
            <v>Little Bear River 1/4mile AB Mcmurdie Ck confluence (UT09ST-123)</v>
          </cell>
          <cell r="E440">
            <v>16010203</v>
          </cell>
          <cell r="F440" t="str">
            <v>Cache</v>
          </cell>
          <cell r="G440" t="str">
            <v>Bear River</v>
          </cell>
          <cell r="H440" t="str">
            <v>Bear River</v>
          </cell>
          <cell r="I440">
            <v>428881</v>
          </cell>
          <cell r="J440">
            <v>4602194</v>
          </cell>
          <cell r="K440">
            <v>-111.852996987</v>
          </cell>
          <cell r="L440">
            <v>41.568262617999999</v>
          </cell>
          <cell r="M440" t="str">
            <v>Little Bear River-2</v>
          </cell>
          <cell r="N440" t="str">
            <v>UT16010203-011_00</v>
          </cell>
          <cell r="O440" t="str">
            <v>UT</v>
          </cell>
          <cell r="Q440">
            <v>0</v>
          </cell>
          <cell r="R440" t="str">
            <v xml:space="preserve"> </v>
          </cell>
          <cell r="S440" t="str">
            <v>Private</v>
          </cell>
          <cell r="T440" t="str">
            <v xml:space="preserve"> </v>
          </cell>
          <cell r="U440" t="str">
            <v>4908723 Little Bear River 1/4mile AB Mcmurdie Ck confluence (UT09ST-123)</v>
          </cell>
          <cell r="V440">
            <v>4908723</v>
          </cell>
          <cell r="W440" t="str">
            <v>Little Bear River-2</v>
          </cell>
          <cell r="X440" t="str">
            <v>UT16010203-011_00</v>
          </cell>
          <cell r="Y440" t="str">
            <v>River/Stream</v>
          </cell>
          <cell r="Z440" t="str">
            <v>4908723 Little Bear River 1/4mile AB Mcmurdie Ck confluence (UT09ST-123)</v>
          </cell>
          <cell r="AA440" t="str">
            <v>River/Stream</v>
          </cell>
        </row>
        <row r="441">
          <cell r="A441">
            <v>4908725</v>
          </cell>
          <cell r="B441" t="str">
            <v>River/Stream</v>
          </cell>
          <cell r="C441" t="str">
            <v>2B 3A     4</v>
          </cell>
          <cell r="D441" t="str">
            <v>Newton Creek ab Cutler Res (UT09ST-125)</v>
          </cell>
          <cell r="E441">
            <v>16010202</v>
          </cell>
          <cell r="F441" t="str">
            <v>Cache</v>
          </cell>
          <cell r="G441" t="str">
            <v>Bear River</v>
          </cell>
          <cell r="H441" t="str">
            <v>Bear River</v>
          </cell>
          <cell r="I441">
            <v>418334</v>
          </cell>
          <cell r="J441">
            <v>4632004</v>
          </cell>
          <cell r="K441">
            <v>-111.98356327499999</v>
          </cell>
          <cell r="L441">
            <v>41.835717958300002</v>
          </cell>
          <cell r="M441" t="str">
            <v>Newton Creek</v>
          </cell>
          <cell r="N441" t="str">
            <v>UT16010202-002_00</v>
          </cell>
          <cell r="O441" t="str">
            <v>UT</v>
          </cell>
          <cell r="Q441">
            <v>0</v>
          </cell>
          <cell r="R441" t="str">
            <v xml:space="preserve"> </v>
          </cell>
          <cell r="S441" t="str">
            <v>Private</v>
          </cell>
          <cell r="T441" t="str">
            <v xml:space="preserve"> </v>
          </cell>
          <cell r="U441" t="str">
            <v>4908725 Newton Creek ab Cutler Res (UT09ST-125)</v>
          </cell>
          <cell r="V441">
            <v>4908725</v>
          </cell>
          <cell r="W441" t="str">
            <v>Newton Creek</v>
          </cell>
          <cell r="X441" t="str">
            <v>UT16010202-002_00</v>
          </cell>
          <cell r="Y441" t="str">
            <v>River/Stream</v>
          </cell>
          <cell r="Z441" t="str">
            <v>4908725 Newton Creek ab Cutler Res (UT09ST-125)</v>
          </cell>
          <cell r="AA441" t="str">
            <v>River/Stream</v>
          </cell>
        </row>
        <row r="442">
          <cell r="A442">
            <v>4908726</v>
          </cell>
          <cell r="B442" t="str">
            <v>River/Stream</v>
          </cell>
          <cell r="C442" t="str">
            <v>2B 3A     4</v>
          </cell>
          <cell r="D442" t="str">
            <v>Blacksmith Fork at SR101 mile post 16.9 AB Gate Canyon (UT09ST-126)</v>
          </cell>
          <cell r="E442">
            <v>16010203</v>
          </cell>
          <cell r="F442" t="str">
            <v>Cache</v>
          </cell>
          <cell r="G442" t="str">
            <v>Bear River</v>
          </cell>
          <cell r="H442" t="str">
            <v>Bear River</v>
          </cell>
          <cell r="I442">
            <v>446326</v>
          </cell>
          <cell r="J442">
            <v>4607413</v>
          </cell>
          <cell r="K442">
            <v>-111.644244716</v>
          </cell>
          <cell r="L442">
            <v>41.616630585000003</v>
          </cell>
          <cell r="M442" t="str">
            <v>Black Smiths Fork-2</v>
          </cell>
          <cell r="N442" t="str">
            <v>UT16010203-018_00</v>
          </cell>
          <cell r="O442" t="str">
            <v>UT</v>
          </cell>
          <cell r="Q442">
            <v>0</v>
          </cell>
          <cell r="R442" t="str">
            <v xml:space="preserve"> </v>
          </cell>
          <cell r="S442" t="str">
            <v>UDWR</v>
          </cell>
          <cell r="T442" t="str">
            <v>Category1</v>
          </cell>
          <cell r="U442" t="str">
            <v>4908726 Blacksmith Fork at SR101 mile post 16.9 AB Gate Canyon (UT09ST-126)</v>
          </cell>
          <cell r="V442">
            <v>4908726</v>
          </cell>
          <cell r="W442" t="str">
            <v>Black Smiths Fork-2</v>
          </cell>
          <cell r="X442" t="str">
            <v>UT16010203-018_00</v>
          </cell>
          <cell r="Y442" t="str">
            <v>River/Stream</v>
          </cell>
          <cell r="Z442" t="str">
            <v>4908726 Blacksmith Fork at SR101 mile post 16.9 AB Gate Canyon (UT09ST-126)</v>
          </cell>
          <cell r="AA442" t="str">
            <v>River/Stream</v>
          </cell>
        </row>
        <row r="443">
          <cell r="A443">
            <v>4908727</v>
          </cell>
          <cell r="B443" t="str">
            <v>River/Stream</v>
          </cell>
          <cell r="C443" t="str">
            <v>2B 3A   3D  4</v>
          </cell>
          <cell r="D443" t="str">
            <v>East Fork Little Bear River below USFS outer boundary (UT09ST-127)</v>
          </cell>
          <cell r="E443">
            <v>16010203</v>
          </cell>
          <cell r="F443" t="str">
            <v>Cache</v>
          </cell>
          <cell r="G443" t="str">
            <v>Bear River</v>
          </cell>
          <cell r="H443" t="str">
            <v>Bear River</v>
          </cell>
          <cell r="I443">
            <v>433662</v>
          </cell>
          <cell r="J443">
            <v>4597726</v>
          </cell>
          <cell r="K443">
            <v>-111.795166204</v>
          </cell>
          <cell r="L443">
            <v>41.528432621</v>
          </cell>
          <cell r="M443" t="str">
            <v>East Fork Little Bear-1</v>
          </cell>
          <cell r="N443" t="str">
            <v>UT16010203-014_00</v>
          </cell>
          <cell r="O443" t="str">
            <v>UT</v>
          </cell>
          <cell r="Q443">
            <v>0</v>
          </cell>
          <cell r="R443" t="str">
            <v xml:space="preserve"> </v>
          </cell>
          <cell r="S443" t="str">
            <v>Private</v>
          </cell>
          <cell r="T443" t="str">
            <v>Category1</v>
          </cell>
          <cell r="U443" t="str">
            <v>4908727 East Fork Little Bear River below USFS outer boundary (UT09ST-127)</v>
          </cell>
          <cell r="V443">
            <v>4908727</v>
          </cell>
          <cell r="W443" t="str">
            <v>East Fork Little Bear-1</v>
          </cell>
          <cell r="X443" t="str">
            <v>UT16010203-014_00</v>
          </cell>
          <cell r="Y443" t="str">
            <v>River/Stream</v>
          </cell>
          <cell r="Z443" t="str">
            <v>4908727 East Fork Little Bear River below USFS outer boundary (UT09ST-127)</v>
          </cell>
          <cell r="AA443" t="str">
            <v>River/Stream</v>
          </cell>
        </row>
        <row r="444">
          <cell r="A444">
            <v>4908728</v>
          </cell>
          <cell r="B444" t="str">
            <v>River/Stream</v>
          </cell>
          <cell r="C444" t="str">
            <v>2B 3A     4</v>
          </cell>
          <cell r="D444" t="str">
            <v>Spring Creek 3 miles AB Barker Reservoir (UT09ST-128)</v>
          </cell>
          <cell r="E444">
            <v>16010101</v>
          </cell>
          <cell r="F444" t="str">
            <v>Summit</v>
          </cell>
          <cell r="G444" t="str">
            <v>Summit County</v>
          </cell>
          <cell r="H444" t="str">
            <v>Bear River</v>
          </cell>
          <cell r="I444">
            <v>491773</v>
          </cell>
          <cell r="J444">
            <v>4548668</v>
          </cell>
          <cell r="K444">
            <v>-111.097954465</v>
          </cell>
          <cell r="L444">
            <v>41.089237771999997</v>
          </cell>
          <cell r="M444" t="str">
            <v>Yellow Creek Tributaries</v>
          </cell>
          <cell r="N444" t="str">
            <v>UT16010101-019_00</v>
          </cell>
          <cell r="O444" t="str">
            <v>UT</v>
          </cell>
          <cell r="Q444">
            <v>0</v>
          </cell>
          <cell r="R444" t="str">
            <v xml:space="preserve"> </v>
          </cell>
          <cell r="S444" t="str">
            <v>Private</v>
          </cell>
          <cell r="T444" t="str">
            <v xml:space="preserve"> </v>
          </cell>
          <cell r="U444" t="str">
            <v>4908728 Spring Creek 3 miles AB Barker Reservoir (UT09ST-128)</v>
          </cell>
          <cell r="V444">
            <v>4908728</v>
          </cell>
          <cell r="W444" t="str">
            <v>Yellow Creek Tributaries</v>
          </cell>
          <cell r="X444" t="str">
            <v>UT16010101-019_00</v>
          </cell>
          <cell r="Y444" t="str">
            <v>River/Stream</v>
          </cell>
          <cell r="Z444" t="str">
            <v>4908728 Spring Creek 3 miles AB Barker Reservoir (UT09ST-128)</v>
          </cell>
          <cell r="AA444" t="str">
            <v>River/Stream</v>
          </cell>
        </row>
        <row r="445">
          <cell r="A445">
            <v>4908729</v>
          </cell>
          <cell r="B445" t="str">
            <v>River/Stream</v>
          </cell>
          <cell r="C445" t="str">
            <v>2B 3A   3D  4</v>
          </cell>
          <cell r="D445" t="str">
            <v>Logan River ~0.6 mi bl Right Hand Fork Rd Turnoff (UT09ST-158)</v>
          </cell>
          <cell r="E445">
            <v>16010203</v>
          </cell>
          <cell r="F445" t="str">
            <v>Cache</v>
          </cell>
          <cell r="G445" t="str">
            <v>Bear River</v>
          </cell>
          <cell r="H445" t="str">
            <v>Bear River</v>
          </cell>
          <cell r="I445">
            <v>446133</v>
          </cell>
          <cell r="J445">
            <v>4625214</v>
          </cell>
          <cell r="K445">
            <v>-111.648168942</v>
          </cell>
          <cell r="L445">
            <v>41.776943510000002</v>
          </cell>
          <cell r="M445" t="str">
            <v>Logan River-2</v>
          </cell>
          <cell r="N445" t="str">
            <v>UT16010203-006_00</v>
          </cell>
          <cell r="O445" t="str">
            <v>UT</v>
          </cell>
          <cell r="Q445">
            <v>0</v>
          </cell>
          <cell r="R445" t="str">
            <v xml:space="preserve"> </v>
          </cell>
          <cell r="S445" t="str">
            <v>USFS</v>
          </cell>
          <cell r="T445" t="str">
            <v>Category1</v>
          </cell>
          <cell r="U445" t="str">
            <v>4908729 Logan River ~0.6 mi bl Right Hand Fork Rd Turnoff (UT09ST-158)</v>
          </cell>
          <cell r="V445">
            <v>4908729</v>
          </cell>
          <cell r="W445" t="str">
            <v>Logan River-2</v>
          </cell>
          <cell r="X445" t="str">
            <v>UT16010203-006_00</v>
          </cell>
          <cell r="Y445" t="str">
            <v>River/Stream</v>
          </cell>
          <cell r="Z445" t="str">
            <v>4908729 Logan River ~0.6 mi bl Right Hand Fork Rd Turnoff (UT09ST-158)</v>
          </cell>
          <cell r="AA445" t="str">
            <v>River/Stream</v>
          </cell>
        </row>
        <row r="446">
          <cell r="A446">
            <v>4908730</v>
          </cell>
          <cell r="B446" t="str">
            <v>River/Stream</v>
          </cell>
          <cell r="C446" t="str">
            <v>2B 3A     4</v>
          </cell>
          <cell r="D446" t="str">
            <v>Summit Creek below White Horse Village (UT09ST-130)</v>
          </cell>
          <cell r="E446">
            <v>16010202</v>
          </cell>
          <cell r="F446" t="str">
            <v>Cache</v>
          </cell>
          <cell r="G446" t="str">
            <v>Bear River</v>
          </cell>
          <cell r="H446" t="str">
            <v>Bear River</v>
          </cell>
          <cell r="I446">
            <v>435188</v>
          </cell>
          <cell r="J446">
            <v>4635081</v>
          </cell>
          <cell r="K446">
            <v>-111.780935785</v>
          </cell>
          <cell r="L446">
            <v>41.864988378</v>
          </cell>
          <cell r="M446" t="str">
            <v>Summit Creek Lower</v>
          </cell>
          <cell r="N446" t="str">
            <v>UT16010202-005_00</v>
          </cell>
          <cell r="O446" t="str">
            <v>UT</v>
          </cell>
          <cell r="Q446">
            <v>0</v>
          </cell>
          <cell r="R446" t="str">
            <v xml:space="preserve"> </v>
          </cell>
          <cell r="S446" t="str">
            <v>Private</v>
          </cell>
          <cell r="T446" t="str">
            <v xml:space="preserve"> </v>
          </cell>
          <cell r="U446" t="str">
            <v>4908730 Summit Creek below White Horse Village (UT09ST-130)</v>
          </cell>
          <cell r="V446">
            <v>4908730</v>
          </cell>
          <cell r="W446" t="str">
            <v>Summit Creek Lower</v>
          </cell>
          <cell r="X446" t="str">
            <v>UT16010202-005_00</v>
          </cell>
          <cell r="Y446" t="str">
            <v>River/Stream</v>
          </cell>
          <cell r="Z446" t="str">
            <v>4908730 Summit Creek below White Horse Village (UT09ST-130)</v>
          </cell>
          <cell r="AA446" t="str">
            <v>River/Stream</v>
          </cell>
        </row>
        <row r="447">
          <cell r="A447">
            <v>4908731</v>
          </cell>
          <cell r="B447" t="str">
            <v>River/Stream</v>
          </cell>
          <cell r="C447" t="str">
            <v>2B   3C</v>
          </cell>
          <cell r="D447" t="str">
            <v>Malad R ~0.8 mi South of UT/ID Border (UT09ST-161)</v>
          </cell>
          <cell r="E447">
            <v>16010204</v>
          </cell>
          <cell r="F447" t="str">
            <v>Box Elder</v>
          </cell>
          <cell r="G447" t="str">
            <v>Bear River</v>
          </cell>
          <cell r="H447" t="str">
            <v>Bear River</v>
          </cell>
          <cell r="I447">
            <v>399481</v>
          </cell>
          <cell r="J447">
            <v>4649476</v>
          </cell>
          <cell r="K447">
            <v>-112.213556337</v>
          </cell>
          <cell r="L447">
            <v>41.990881094000002</v>
          </cell>
          <cell r="M447" t="str">
            <v>Malad River-1</v>
          </cell>
          <cell r="N447" t="str">
            <v>UT16010204-006_00</v>
          </cell>
          <cell r="O447" t="str">
            <v>UT</v>
          </cell>
          <cell r="Q447">
            <v>0</v>
          </cell>
          <cell r="R447" t="str">
            <v xml:space="preserve"> </v>
          </cell>
          <cell r="S447" t="str">
            <v>Private</v>
          </cell>
          <cell r="T447" t="str">
            <v xml:space="preserve"> </v>
          </cell>
          <cell r="U447" t="str">
            <v>4908731 Malad R ~0.8 mi South of UT/ID Border (UT09ST-161)</v>
          </cell>
          <cell r="V447">
            <v>4908731</v>
          </cell>
          <cell r="W447" t="str">
            <v>Malad River-1</v>
          </cell>
          <cell r="X447" t="str">
            <v>UT16010204-006_00</v>
          </cell>
          <cell r="Y447" t="str">
            <v>River/Stream</v>
          </cell>
          <cell r="Z447" t="str">
            <v>4908731 Malad R ~0.8 mi South of UT/ID Border (UT09ST-161)</v>
          </cell>
          <cell r="AA447" t="str">
            <v>River/Stream</v>
          </cell>
        </row>
        <row r="448">
          <cell r="A448">
            <v>4908732</v>
          </cell>
          <cell r="B448" t="str">
            <v>River/Stream</v>
          </cell>
          <cell r="C448" t="str">
            <v>2B   3C</v>
          </cell>
          <cell r="D448" t="str">
            <v>Malad River ab Hwy 30 Xing near Riverside (UT09ST-189)</v>
          </cell>
          <cell r="E448">
            <v>16010204</v>
          </cell>
          <cell r="F448" t="str">
            <v>Box Elder</v>
          </cell>
          <cell r="G448" t="str">
            <v>Bear River</v>
          </cell>
          <cell r="H448" t="str">
            <v>Bear River</v>
          </cell>
          <cell r="I448">
            <v>405491</v>
          </cell>
          <cell r="J448">
            <v>4626692</v>
          </cell>
          <cell r="K448">
            <v>-112.13736687799999</v>
          </cell>
          <cell r="L448">
            <v>41.786453895999998</v>
          </cell>
          <cell r="M448" t="str">
            <v>Malad River-1</v>
          </cell>
          <cell r="N448" t="str">
            <v>UT16010204-006_00</v>
          </cell>
          <cell r="O448" t="str">
            <v>UT</v>
          </cell>
          <cell r="Q448">
            <v>0</v>
          </cell>
          <cell r="R448" t="str">
            <v xml:space="preserve"> </v>
          </cell>
          <cell r="S448" t="str">
            <v>Private</v>
          </cell>
          <cell r="T448" t="str">
            <v xml:space="preserve"> </v>
          </cell>
          <cell r="U448" t="str">
            <v>4908732 Malad River ab Hwy 30 Xing near Riverside (UT09ST-189)</v>
          </cell>
          <cell r="V448">
            <v>4908732</v>
          </cell>
          <cell r="W448" t="str">
            <v>Malad River-1</v>
          </cell>
          <cell r="X448" t="str">
            <v>UT16010204-006_00</v>
          </cell>
          <cell r="Y448" t="str">
            <v>River/Stream</v>
          </cell>
          <cell r="Z448" t="str">
            <v>4908732 Malad River ab Hwy 30 Xing near Riverside (UT09ST-189)</v>
          </cell>
          <cell r="AA448" t="str">
            <v>River/Stream</v>
          </cell>
        </row>
        <row r="449">
          <cell r="A449">
            <v>4908733</v>
          </cell>
          <cell r="B449" t="str">
            <v>River/Stream</v>
          </cell>
          <cell r="C449" t="str">
            <v>2B 3A   3D  4</v>
          </cell>
          <cell r="D449" t="str">
            <v>White Pine Creek 2 miles east of Mt. Gog at 7720 feet (UT09ST-154)</v>
          </cell>
          <cell r="E449">
            <v>16010203</v>
          </cell>
          <cell r="F449" t="str">
            <v>Cache</v>
          </cell>
          <cell r="G449" t="str">
            <v>Bear River</v>
          </cell>
          <cell r="H449" t="str">
            <v>Bear River</v>
          </cell>
          <cell r="I449">
            <v>449069</v>
          </cell>
          <cell r="J449">
            <v>4641832</v>
          </cell>
          <cell r="K449">
            <v>-111.614273087</v>
          </cell>
          <cell r="L449">
            <v>41.926805461999997</v>
          </cell>
          <cell r="M449" t="str">
            <v>Logan River-2</v>
          </cell>
          <cell r="N449" t="str">
            <v>UT16010203-006_00</v>
          </cell>
          <cell r="O449" t="str">
            <v>UT</v>
          </cell>
          <cell r="Q449">
            <v>0</v>
          </cell>
          <cell r="R449" t="str">
            <v xml:space="preserve"> </v>
          </cell>
          <cell r="S449" t="str">
            <v>USFS</v>
          </cell>
          <cell r="T449" t="str">
            <v>Category1</v>
          </cell>
          <cell r="U449" t="str">
            <v>4908733 White Pine Creek 2 miles east of Mt. Gog at 7720 feet (UT09ST-154)</v>
          </cell>
          <cell r="V449">
            <v>4908733</v>
          </cell>
          <cell r="W449" t="str">
            <v>Logan River-2</v>
          </cell>
          <cell r="X449" t="str">
            <v>UT16010203-006_00</v>
          </cell>
          <cell r="Y449" t="str">
            <v>River/Stream</v>
          </cell>
          <cell r="Z449" t="str">
            <v>4908733 White Pine Creek 2 miles east of Mt. Gog at 7720 feet (UT09ST-154)</v>
          </cell>
          <cell r="AA449" t="str">
            <v>River/Stream</v>
          </cell>
        </row>
        <row r="450">
          <cell r="A450">
            <v>4908734</v>
          </cell>
          <cell r="B450" t="str">
            <v>River/Stream</v>
          </cell>
          <cell r="C450" t="str">
            <v>2B 3A   3D  4</v>
          </cell>
          <cell r="D450" t="str">
            <v>Logan River ab Diversion near Lauralin Dr in Logan (UT09ST-195)</v>
          </cell>
          <cell r="E450">
            <v>16010203</v>
          </cell>
          <cell r="F450" t="str">
            <v>Cache</v>
          </cell>
          <cell r="G450" t="str">
            <v>Bear River</v>
          </cell>
          <cell r="H450" t="str">
            <v>Bear River</v>
          </cell>
          <cell r="I450">
            <v>432698</v>
          </cell>
          <cell r="J450">
            <v>4620716</v>
          </cell>
          <cell r="K450">
            <v>-111.80930603</v>
          </cell>
          <cell r="L450">
            <v>41.735408120999999</v>
          </cell>
          <cell r="M450" t="str">
            <v>Logan River-1</v>
          </cell>
          <cell r="N450" t="str">
            <v>UT16010203-005_00</v>
          </cell>
          <cell r="O450" t="str">
            <v>UT</v>
          </cell>
          <cell r="Q450">
            <v>0</v>
          </cell>
          <cell r="R450" t="str">
            <v xml:space="preserve"> </v>
          </cell>
          <cell r="S450" t="str">
            <v>Private</v>
          </cell>
          <cell r="T450" t="str">
            <v xml:space="preserve"> </v>
          </cell>
          <cell r="U450" t="str">
            <v>4908734 Logan River ab Diversion near Lauralin Dr in Logan (UT09ST-195)</v>
          </cell>
          <cell r="V450">
            <v>4908734</v>
          </cell>
          <cell r="W450" t="str">
            <v>Logan River-1</v>
          </cell>
          <cell r="X450" t="str">
            <v>UT16010203-005_00</v>
          </cell>
          <cell r="Y450" t="str">
            <v>River/Stream</v>
          </cell>
          <cell r="Z450" t="str">
            <v>4908734 Logan River ab Diversion near Lauralin Dr in Logan (UT09ST-195)</v>
          </cell>
          <cell r="AA450" t="str">
            <v>River/Stream</v>
          </cell>
        </row>
        <row r="451">
          <cell r="A451">
            <v>4908735</v>
          </cell>
          <cell r="B451" t="str">
            <v>River/Stream</v>
          </cell>
          <cell r="C451" t="str">
            <v>2B 3A     4</v>
          </cell>
          <cell r="D451" t="str">
            <v>Blacksmith Fork ab 1700 S Xing W of Providence (UT09ST-135)</v>
          </cell>
          <cell r="E451">
            <v>16010203</v>
          </cell>
          <cell r="F451" t="str">
            <v>Cache</v>
          </cell>
          <cell r="G451" t="str">
            <v>Bear River</v>
          </cell>
          <cell r="H451" t="str">
            <v>Bear River</v>
          </cell>
          <cell r="I451">
            <v>429931</v>
          </cell>
          <cell r="J451">
            <v>4617008</v>
          </cell>
          <cell r="K451">
            <v>-111.842139672</v>
          </cell>
          <cell r="L451">
            <v>41.701774217999997</v>
          </cell>
          <cell r="M451" t="str">
            <v>Blacksmiths Fork-1</v>
          </cell>
          <cell r="N451" t="str">
            <v>UT16010203-020_00</v>
          </cell>
          <cell r="O451" t="str">
            <v>UT</v>
          </cell>
          <cell r="Q451">
            <v>0</v>
          </cell>
          <cell r="R451" t="str">
            <v xml:space="preserve"> </v>
          </cell>
          <cell r="S451" t="str">
            <v>Private</v>
          </cell>
          <cell r="T451" t="str">
            <v xml:space="preserve"> </v>
          </cell>
          <cell r="U451" t="str">
            <v>4908735 Blacksmith Fork ab 1700 S Xing W of Providence (UT09ST-135)</v>
          </cell>
          <cell r="V451">
            <v>4908735</v>
          </cell>
          <cell r="W451" t="str">
            <v>Blacksmiths Fork-1</v>
          </cell>
          <cell r="X451" t="str">
            <v>UT16010203-020_00</v>
          </cell>
          <cell r="Y451" t="str">
            <v>River/Stream</v>
          </cell>
          <cell r="Z451" t="str">
            <v>4908735 Blacksmith Fork ab 1700 S Xing W of Providence (UT09ST-135)</v>
          </cell>
          <cell r="AA451" t="str">
            <v>River/Stream</v>
          </cell>
        </row>
        <row r="452">
          <cell r="A452">
            <v>4908736</v>
          </cell>
          <cell r="B452" t="str">
            <v>River/Stream</v>
          </cell>
          <cell r="C452" t="str">
            <v>2B   3C</v>
          </cell>
          <cell r="D452" t="str">
            <v>Malad River NE of Tremonton Cemetery ab Tremonton WWTP (UT09ST-169)</v>
          </cell>
          <cell r="E452">
            <v>16010204</v>
          </cell>
          <cell r="F452" t="str">
            <v>Box Elder</v>
          </cell>
          <cell r="G452" t="str">
            <v>Bear River</v>
          </cell>
          <cell r="H452" t="str">
            <v>Bear River</v>
          </cell>
          <cell r="I452">
            <v>403283</v>
          </cell>
          <cell r="J452">
            <v>4617035</v>
          </cell>
          <cell r="K452">
            <v>-112.16236416300001</v>
          </cell>
          <cell r="L452">
            <v>41.699224436000002</v>
          </cell>
          <cell r="M452" t="str">
            <v>Malad River-1</v>
          </cell>
          <cell r="N452" t="str">
            <v>UT16010204-006_00</v>
          </cell>
          <cell r="O452" t="str">
            <v>UT</v>
          </cell>
          <cell r="Q452">
            <v>0</v>
          </cell>
          <cell r="R452" t="str">
            <v xml:space="preserve"> </v>
          </cell>
          <cell r="S452" t="str">
            <v>Private</v>
          </cell>
          <cell r="T452" t="str">
            <v xml:space="preserve"> </v>
          </cell>
          <cell r="U452" t="str">
            <v>4908736 Malad River NE of Tremonton Cemetery ab Tremonton WWTP (UT09ST-169)</v>
          </cell>
          <cell r="V452">
            <v>4908736</v>
          </cell>
          <cell r="W452" t="str">
            <v>Malad River-1</v>
          </cell>
          <cell r="X452" t="str">
            <v>UT16010204-006_00</v>
          </cell>
          <cell r="Y452" t="str">
            <v>River/Stream</v>
          </cell>
          <cell r="Z452" t="str">
            <v>4908736 Malad River NE of Tremonton Cemetery ab Tremonton WWTP (UT09ST-169)</v>
          </cell>
          <cell r="AA452" t="str">
            <v>River/Stream</v>
          </cell>
        </row>
        <row r="453">
          <cell r="A453">
            <v>4908738</v>
          </cell>
          <cell r="B453" t="str">
            <v>River/Stream</v>
          </cell>
          <cell r="C453" t="str">
            <v>2B 3A     4</v>
          </cell>
          <cell r="D453" t="str">
            <v>South Fork High Creek below Bullen Hole confluence (UT09ST-138)</v>
          </cell>
          <cell r="E453">
            <v>16010202</v>
          </cell>
          <cell r="F453" t="str">
            <v>Cache</v>
          </cell>
          <cell r="G453" t="str">
            <v>Bear River</v>
          </cell>
          <cell r="H453" t="str">
            <v>Bear River</v>
          </cell>
          <cell r="I453">
            <v>442764</v>
          </cell>
          <cell r="J453">
            <v>4645454</v>
          </cell>
          <cell r="K453">
            <v>-111.690663904</v>
          </cell>
          <cell r="L453">
            <v>41.958993591999999</v>
          </cell>
          <cell r="M453" t="str">
            <v>High Creek Upper</v>
          </cell>
          <cell r="N453" t="str">
            <v>UT16010202-012_00</v>
          </cell>
          <cell r="O453" t="str">
            <v>UT</v>
          </cell>
          <cell r="Q453">
            <v>0</v>
          </cell>
          <cell r="R453" t="str">
            <v xml:space="preserve"> </v>
          </cell>
          <cell r="S453" t="str">
            <v>USFS</v>
          </cell>
          <cell r="T453" t="str">
            <v>Category1</v>
          </cell>
          <cell r="U453" t="str">
            <v>4908738 South Fork High Creek below Bullen Hole confluence (UT09ST-138)</v>
          </cell>
          <cell r="V453">
            <v>4908738</v>
          </cell>
          <cell r="W453" t="str">
            <v>High Creek Upper</v>
          </cell>
          <cell r="X453" t="str">
            <v>UT16010202-012_00</v>
          </cell>
          <cell r="Y453" t="str">
            <v>River/Stream</v>
          </cell>
          <cell r="Z453" t="str">
            <v>4908738 South Fork High Creek below Bullen Hole confluence (UT09ST-138)</v>
          </cell>
          <cell r="AA453" t="str">
            <v>River/Stream</v>
          </cell>
        </row>
        <row r="454">
          <cell r="A454">
            <v>4908739</v>
          </cell>
          <cell r="B454" t="str">
            <v>River/Stream</v>
          </cell>
          <cell r="C454" t="str">
            <v>2B 3A     4</v>
          </cell>
          <cell r="D454" t="str">
            <v>Birch Creek ~1.7 mi ab Birch Ck Res (UT09ST-139)</v>
          </cell>
          <cell r="E454">
            <v>16010101</v>
          </cell>
          <cell r="F454" t="str">
            <v>Rich</v>
          </cell>
          <cell r="G454" t="str">
            <v>Bear River</v>
          </cell>
          <cell r="H454" t="str">
            <v>Bear River</v>
          </cell>
          <cell r="I454">
            <v>469436</v>
          </cell>
          <cell r="J454">
            <v>4595009</v>
          </cell>
          <cell r="K454">
            <v>-111.366233407</v>
          </cell>
          <cell r="L454">
            <v>41.506125455999999</v>
          </cell>
          <cell r="M454" t="str">
            <v>Birch Creek</v>
          </cell>
          <cell r="N454" t="str">
            <v>UT16010101-010_00</v>
          </cell>
          <cell r="O454" t="str">
            <v>UT</v>
          </cell>
          <cell r="Q454">
            <v>0</v>
          </cell>
          <cell r="R454" t="str">
            <v xml:space="preserve"> </v>
          </cell>
          <cell r="S454" t="str">
            <v>Private</v>
          </cell>
          <cell r="T454" t="str">
            <v>Category1</v>
          </cell>
          <cell r="U454" t="str">
            <v>4908739 Birch Creek ~1.7 mi ab Birch Ck Res (UT09ST-139)</v>
          </cell>
          <cell r="V454">
            <v>4908739</v>
          </cell>
          <cell r="W454" t="str">
            <v>Birch Creek</v>
          </cell>
          <cell r="X454" t="str">
            <v>UT16010101-010_00</v>
          </cell>
          <cell r="Y454" t="str">
            <v>River/Stream</v>
          </cell>
          <cell r="Z454" t="str">
            <v>4908739 Birch Creek ~1.7 mi ab Birch Ck Res (UT09ST-139)</v>
          </cell>
          <cell r="AA454" t="str">
            <v>River/Stream</v>
          </cell>
        </row>
        <row r="455">
          <cell r="A455">
            <v>4908740</v>
          </cell>
          <cell r="B455" t="str">
            <v>River/Stream</v>
          </cell>
          <cell r="C455" t="str">
            <v>2B 3A     4</v>
          </cell>
          <cell r="D455" t="str">
            <v>Bear River AB E. Fork confluence at SR150 mile post 47.7 (UT09ST-140)</v>
          </cell>
          <cell r="E455">
            <v>16010101</v>
          </cell>
          <cell r="F455" t="str">
            <v>Summit</v>
          </cell>
          <cell r="G455" t="str">
            <v>Summit County</v>
          </cell>
          <cell r="H455" t="str">
            <v>Bear River</v>
          </cell>
          <cell r="I455">
            <v>514315</v>
          </cell>
          <cell r="J455">
            <v>4527884</v>
          </cell>
          <cell r="K455">
            <v>-110.830040779</v>
          </cell>
          <cell r="L455">
            <v>40.901926791999998</v>
          </cell>
          <cell r="M455" t="str">
            <v>Bear River-6</v>
          </cell>
          <cell r="N455" t="str">
            <v>UT16010101-021_00</v>
          </cell>
          <cell r="O455" t="str">
            <v>UT</v>
          </cell>
          <cell r="Q455">
            <v>0</v>
          </cell>
          <cell r="R455" t="str">
            <v xml:space="preserve"> </v>
          </cell>
          <cell r="S455" t="str">
            <v>Private</v>
          </cell>
          <cell r="T455" t="str">
            <v>Category1</v>
          </cell>
          <cell r="U455" t="str">
            <v>4908740 Bear R. AB E. Fork confluence at SR150 mile post 47.7 (UT09ST-140)</v>
          </cell>
          <cell r="V455">
            <v>4908740</v>
          </cell>
          <cell r="W455" t="str">
            <v>Bear River-6</v>
          </cell>
          <cell r="X455" t="str">
            <v>UT16010101-021_00</v>
          </cell>
          <cell r="Y455" t="str">
            <v>River/Stream</v>
          </cell>
          <cell r="Z455" t="str">
            <v>4908740 Bear R. AB E. Fork confluence at SR150 mile post 47.7 (UT09ST-140)</v>
          </cell>
          <cell r="AA455" t="str">
            <v>River/Stream</v>
          </cell>
        </row>
        <row r="456">
          <cell r="A456">
            <v>4908741</v>
          </cell>
          <cell r="B456" t="str">
            <v>River/Stream</v>
          </cell>
          <cell r="C456" t="str">
            <v>2B 3A     4</v>
          </cell>
          <cell r="D456" t="str">
            <v>Clarkston Creek ~0.5 mi ab Newton Res (UT09ST-141)</v>
          </cell>
          <cell r="E456">
            <v>16010202</v>
          </cell>
          <cell r="F456" t="str">
            <v>Cache</v>
          </cell>
          <cell r="G456" t="str">
            <v>Bear River</v>
          </cell>
          <cell r="H456" t="str">
            <v>Bear River</v>
          </cell>
          <cell r="I456">
            <v>416784</v>
          </cell>
          <cell r="J456">
            <v>4639973</v>
          </cell>
          <cell r="K456">
            <v>-112.00335008899999</v>
          </cell>
          <cell r="L456">
            <v>41.907321332999999</v>
          </cell>
          <cell r="M456" t="str">
            <v>Clarkston Creek</v>
          </cell>
          <cell r="N456" t="str">
            <v>UT16010202-013_00</v>
          </cell>
          <cell r="O456" t="str">
            <v>UT</v>
          </cell>
          <cell r="Q456">
            <v>0</v>
          </cell>
          <cell r="R456" t="str">
            <v xml:space="preserve"> </v>
          </cell>
          <cell r="S456" t="str">
            <v>Private</v>
          </cell>
          <cell r="T456" t="str">
            <v xml:space="preserve"> </v>
          </cell>
          <cell r="U456" t="str">
            <v>4908741 Clarkston Creek ~0.5 mi ab Newton Res (UT09ST-141)</v>
          </cell>
          <cell r="V456">
            <v>4908741</v>
          </cell>
          <cell r="W456" t="str">
            <v>Clarkston Creek</v>
          </cell>
          <cell r="X456" t="str">
            <v>UT16010202-013_00</v>
          </cell>
          <cell r="Y456" t="str">
            <v>River/Stream</v>
          </cell>
          <cell r="Z456" t="str">
            <v>4908741 Clarkston Creek ~0.5 mi ab Newton Res (UT09ST-141)</v>
          </cell>
          <cell r="AA456" t="str">
            <v>River/Stream</v>
          </cell>
        </row>
        <row r="457">
          <cell r="A457">
            <v>4908742</v>
          </cell>
          <cell r="B457" t="str">
            <v>River/Stream</v>
          </cell>
          <cell r="C457" t="str">
            <v>2B 3A     4</v>
          </cell>
          <cell r="D457" t="str">
            <v>Left Hand Fk of Blacksmith Fk bl Sow Hole confluence (UT09ST-142)</v>
          </cell>
          <cell r="E457">
            <v>16010203</v>
          </cell>
          <cell r="F457" t="str">
            <v>Cache</v>
          </cell>
          <cell r="G457" t="str">
            <v>Bear River</v>
          </cell>
          <cell r="H457" t="str">
            <v>Bear River</v>
          </cell>
          <cell r="I457">
            <v>447038</v>
          </cell>
          <cell r="J457">
            <v>4612502</v>
          </cell>
          <cell r="K457">
            <v>-111.636149762</v>
          </cell>
          <cell r="L457">
            <v>41.662513146999999</v>
          </cell>
          <cell r="M457" t="str">
            <v>Left Hand Fork Blacksmiths Fork</v>
          </cell>
          <cell r="N457" t="str">
            <v>UT16010203-019_00</v>
          </cell>
          <cell r="O457" t="str">
            <v>UT</v>
          </cell>
          <cell r="Q457">
            <v>0</v>
          </cell>
          <cell r="R457" t="str">
            <v xml:space="preserve"> </v>
          </cell>
          <cell r="S457" t="str">
            <v>USFS</v>
          </cell>
          <cell r="T457" t="str">
            <v>Category1</v>
          </cell>
          <cell r="U457" t="str">
            <v>4908742 Left Hand Fk of Blacksmith Fk bl Sow Hole confluence (UT09ST-142)</v>
          </cell>
          <cell r="V457">
            <v>4908742</v>
          </cell>
          <cell r="W457" t="str">
            <v>Left Hand Fork Blacksmiths Fork</v>
          </cell>
          <cell r="X457" t="str">
            <v>UT16010203-019_00</v>
          </cell>
          <cell r="Y457" t="str">
            <v>River/Stream</v>
          </cell>
          <cell r="Z457" t="str">
            <v>4908742 Left Hand Fk of Blacksmith Fk bl Sow Hole confluence (UT09ST-142)</v>
          </cell>
          <cell r="AA457" t="str">
            <v>River/Stream</v>
          </cell>
        </row>
        <row r="458">
          <cell r="A458">
            <v>4908743</v>
          </cell>
          <cell r="B458" t="str">
            <v>River/Stream</v>
          </cell>
          <cell r="C458" t="str">
            <v>2B 3A   3D  4</v>
          </cell>
          <cell r="D458" t="str">
            <v>East Fk Little Bear River 1 mile ab Cinnamon Ck@ 5765 ft elev (UT09ST-143)</v>
          </cell>
          <cell r="E458">
            <v>16010203</v>
          </cell>
          <cell r="F458" t="str">
            <v>Cache</v>
          </cell>
          <cell r="G458" t="str">
            <v>Bear River</v>
          </cell>
          <cell r="H458" t="str">
            <v>Bear River</v>
          </cell>
          <cell r="I458">
            <v>444164</v>
          </cell>
          <cell r="J458">
            <v>4595492</v>
          </cell>
          <cell r="K458">
            <v>-111.66908481599999</v>
          </cell>
          <cell r="L458">
            <v>41.509112897999998</v>
          </cell>
          <cell r="M458" t="str">
            <v>East Fork Little Bear-2</v>
          </cell>
          <cell r="N458" t="str">
            <v>UT16010203-017_00</v>
          </cell>
          <cell r="O458" t="str">
            <v>UT</v>
          </cell>
          <cell r="Q458">
            <v>0</v>
          </cell>
          <cell r="R458" t="str">
            <v xml:space="preserve"> </v>
          </cell>
          <cell r="S458" t="str">
            <v>Private</v>
          </cell>
          <cell r="T458" t="str">
            <v>Category1</v>
          </cell>
          <cell r="U458" t="str">
            <v>4908743 E Fk Little Bear R. 1 mile ab Cinnamon Ck@5765 ft elev (UT09ST-143)</v>
          </cell>
          <cell r="V458">
            <v>4908743</v>
          </cell>
          <cell r="W458" t="str">
            <v>East Fork Little Bear-2</v>
          </cell>
          <cell r="X458" t="str">
            <v>UT16010203-017_00</v>
          </cell>
          <cell r="Y458" t="str">
            <v>River/Stream</v>
          </cell>
          <cell r="Z458" t="str">
            <v>4908743 E Fk Little Bear R. 1 mile ab Cinnamon Ck@5765 ft elev (UT09ST-143)</v>
          </cell>
          <cell r="AA458" t="str">
            <v>River/Stream</v>
          </cell>
        </row>
        <row r="459">
          <cell r="A459">
            <v>4908744</v>
          </cell>
          <cell r="B459" t="str">
            <v>River/Stream</v>
          </cell>
          <cell r="C459" t="str">
            <v>2B 3A   3D  4</v>
          </cell>
          <cell r="D459" t="str">
            <v>Logan River bl 2nd Dam (UT09ST-198)</v>
          </cell>
          <cell r="E459">
            <v>16010203</v>
          </cell>
          <cell r="F459" t="str">
            <v>Cache</v>
          </cell>
          <cell r="G459" t="str">
            <v>Bear River</v>
          </cell>
          <cell r="H459" t="str">
            <v>Bear River</v>
          </cell>
          <cell r="I459">
            <v>437696</v>
          </cell>
          <cell r="J459">
            <v>4621735</v>
          </cell>
          <cell r="K459">
            <v>-111.74931695399999</v>
          </cell>
          <cell r="L459">
            <v>41.744993114000003</v>
          </cell>
          <cell r="M459" t="str">
            <v>Logan River-1</v>
          </cell>
          <cell r="N459" t="str">
            <v>UT16010203-005_00</v>
          </cell>
          <cell r="O459" t="str">
            <v>UT</v>
          </cell>
          <cell r="Q459">
            <v>0</v>
          </cell>
          <cell r="R459" t="str">
            <v xml:space="preserve"> </v>
          </cell>
          <cell r="S459" t="str">
            <v>USFS</v>
          </cell>
          <cell r="T459" t="str">
            <v>Category1</v>
          </cell>
          <cell r="U459" t="str">
            <v>4908744 Logan River bl 2nd Dam (UT09ST-198)</v>
          </cell>
          <cell r="V459">
            <v>4908744</v>
          </cell>
          <cell r="W459" t="str">
            <v>Logan River-1</v>
          </cell>
          <cell r="X459" t="str">
            <v>UT16010203-005_00</v>
          </cell>
          <cell r="Y459" t="str">
            <v>River/Stream</v>
          </cell>
          <cell r="Z459" t="str">
            <v>4908744 Logan River bl 2nd Dam (UT09ST-198)</v>
          </cell>
          <cell r="AA459" t="str">
            <v>River/Stream</v>
          </cell>
        </row>
        <row r="460">
          <cell r="A460">
            <v>4908745</v>
          </cell>
          <cell r="B460" t="str">
            <v>River/Stream</v>
          </cell>
          <cell r="C460" t="str">
            <v>2B   3C</v>
          </cell>
          <cell r="D460" t="str">
            <v>Malad River @ 2400 N Xing in Plymouth (UT09ST-145)</v>
          </cell>
          <cell r="E460">
            <v>16010204</v>
          </cell>
          <cell r="F460" t="str">
            <v>Box Elder</v>
          </cell>
          <cell r="G460" t="str">
            <v>Bear River</v>
          </cell>
          <cell r="H460" t="str">
            <v>Bear River</v>
          </cell>
          <cell r="I460">
            <v>400754</v>
          </cell>
          <cell r="J460">
            <v>4644035</v>
          </cell>
          <cell r="K460">
            <v>-112.197272965</v>
          </cell>
          <cell r="L460">
            <v>41.942047684999999</v>
          </cell>
          <cell r="M460" t="str">
            <v>Malad River-1</v>
          </cell>
          <cell r="N460" t="str">
            <v>UT16010204-006_00</v>
          </cell>
          <cell r="O460" t="str">
            <v>UT</v>
          </cell>
          <cell r="Q460">
            <v>0</v>
          </cell>
          <cell r="R460" t="str">
            <v xml:space="preserve"> </v>
          </cell>
          <cell r="S460" t="str">
            <v>Private</v>
          </cell>
          <cell r="T460" t="str">
            <v xml:space="preserve"> </v>
          </cell>
          <cell r="U460" t="str">
            <v>4908745 Malad River @ 2400 N Xing in Plymouth (UT09ST-145)</v>
          </cell>
          <cell r="V460">
            <v>4908745</v>
          </cell>
          <cell r="W460" t="str">
            <v>Malad River-1</v>
          </cell>
          <cell r="X460" t="str">
            <v>UT16010204-006_00</v>
          </cell>
          <cell r="Y460" t="str">
            <v>River/Stream</v>
          </cell>
          <cell r="Z460" t="str">
            <v>4908745 Malad River @ 2400 N Xing in Plymouth (UT09ST-145)</v>
          </cell>
          <cell r="AA460" t="str">
            <v>River/Stream</v>
          </cell>
        </row>
        <row r="461">
          <cell r="A461">
            <v>4908746</v>
          </cell>
          <cell r="B461" t="str">
            <v>River/Stream</v>
          </cell>
          <cell r="C461" t="str">
            <v>2B 3A     4</v>
          </cell>
          <cell r="D461" t="str">
            <v>High Creek ~0.2 mi ab 2400 N Xing (UT09ST-146)</v>
          </cell>
          <cell r="E461">
            <v>16010202</v>
          </cell>
          <cell r="F461" t="str">
            <v>Cache</v>
          </cell>
          <cell r="G461" t="str">
            <v>Bear River</v>
          </cell>
          <cell r="H461" t="str">
            <v>Bear River</v>
          </cell>
          <cell r="I461">
            <v>435057</v>
          </cell>
          <cell r="J461">
            <v>4645407</v>
          </cell>
          <cell r="K461">
            <v>-111.783650791</v>
          </cell>
          <cell r="L461">
            <v>41.957973221000003</v>
          </cell>
          <cell r="M461" t="str">
            <v>High Creek Lower</v>
          </cell>
          <cell r="N461" t="str">
            <v>UT16010202-008_00</v>
          </cell>
          <cell r="O461" t="str">
            <v>UT</v>
          </cell>
          <cell r="Q461">
            <v>0</v>
          </cell>
          <cell r="R461" t="str">
            <v xml:space="preserve"> </v>
          </cell>
          <cell r="S461" t="str">
            <v>Private</v>
          </cell>
          <cell r="T461" t="str">
            <v xml:space="preserve"> </v>
          </cell>
          <cell r="U461" t="str">
            <v>4908746 High Creek ~0.2 mi ab 2400 N Xing (UT09ST-146)</v>
          </cell>
          <cell r="V461">
            <v>4908746</v>
          </cell>
          <cell r="W461" t="str">
            <v>High Creek Lower</v>
          </cell>
          <cell r="X461" t="str">
            <v>UT16010202-008_00</v>
          </cell>
          <cell r="Y461" t="str">
            <v>River/Stream</v>
          </cell>
          <cell r="Z461" t="str">
            <v>4908746 High Creek ~0.2 mi ab 2400 N Xing (UT09ST-146)</v>
          </cell>
          <cell r="AA461" t="str">
            <v>River/Stream</v>
          </cell>
        </row>
        <row r="462">
          <cell r="A462">
            <v>4908747</v>
          </cell>
          <cell r="B462" t="str">
            <v>River/Stream</v>
          </cell>
          <cell r="C462" t="str">
            <v>2B 3A     4</v>
          </cell>
          <cell r="D462" t="str">
            <v>Rabbit Creek ab Big Bend Spring at 6625 feet elevation (UT09ST-147)</v>
          </cell>
          <cell r="E462">
            <v>16010101</v>
          </cell>
          <cell r="F462" t="str">
            <v>Rich</v>
          </cell>
          <cell r="G462" t="str">
            <v>Bear River</v>
          </cell>
          <cell r="H462" t="str">
            <v>Bear River</v>
          </cell>
          <cell r="I462">
            <v>489046</v>
          </cell>
          <cell r="J462">
            <v>4638298</v>
          </cell>
          <cell r="K462">
            <v>-111.132052841</v>
          </cell>
          <cell r="L462">
            <v>41.896542586000002</v>
          </cell>
          <cell r="M462" t="str">
            <v>Bear River West</v>
          </cell>
          <cell r="N462" t="str">
            <v>UT16010101-001_00</v>
          </cell>
          <cell r="O462" t="str">
            <v>UT</v>
          </cell>
          <cell r="Q462">
            <v>0</v>
          </cell>
          <cell r="R462" t="str">
            <v xml:space="preserve"> </v>
          </cell>
          <cell r="S462" t="str">
            <v>Private</v>
          </cell>
          <cell r="T462" t="str">
            <v xml:space="preserve"> </v>
          </cell>
          <cell r="U462" t="str">
            <v>4908747 Rabbit Creek ab Big Bend Spring at 6625 feet elevation (UT09ST-147)</v>
          </cell>
          <cell r="V462">
            <v>4908747</v>
          </cell>
          <cell r="W462" t="str">
            <v>Bear River West</v>
          </cell>
          <cell r="X462" t="str">
            <v>UT16010101-001_00</v>
          </cell>
          <cell r="Y462" t="str">
            <v>River/Stream</v>
          </cell>
          <cell r="Z462" t="str">
            <v>4908747 Rabbit Creek ab Big Bend Spring at 6625 feet elevation (UT09ST-147)</v>
          </cell>
          <cell r="AA462" t="str">
            <v>River/Stream</v>
          </cell>
        </row>
        <row r="463">
          <cell r="A463">
            <v>4908748</v>
          </cell>
          <cell r="B463" t="str">
            <v>River/Stream</v>
          </cell>
          <cell r="C463" t="str">
            <v>2B 3A     4</v>
          </cell>
          <cell r="D463" t="str">
            <v>East Fork Bear River 1.25 trail miles from road end (UT09ST-148)</v>
          </cell>
          <cell r="E463">
            <v>16010101</v>
          </cell>
          <cell r="F463" t="str">
            <v>Summit</v>
          </cell>
          <cell r="G463" t="str">
            <v>Summit County</v>
          </cell>
          <cell r="H463" t="str">
            <v>Bear River</v>
          </cell>
          <cell r="I463">
            <v>521835</v>
          </cell>
          <cell r="J463">
            <v>4521609</v>
          </cell>
          <cell r="K463">
            <v>-110.7409784</v>
          </cell>
          <cell r="L463">
            <v>40.845233292000003</v>
          </cell>
          <cell r="M463" t="str">
            <v>East Fork Bear River</v>
          </cell>
          <cell r="N463" t="str">
            <v>UT16010101-026_00</v>
          </cell>
          <cell r="O463" t="str">
            <v>UT</v>
          </cell>
          <cell r="Q463">
            <v>0</v>
          </cell>
          <cell r="R463" t="str">
            <v xml:space="preserve"> </v>
          </cell>
          <cell r="S463" t="str">
            <v>USFS</v>
          </cell>
          <cell r="T463" t="str">
            <v>Category1</v>
          </cell>
          <cell r="U463" t="str">
            <v>4908748 East Fork Bear River 1.25 trail miles from road end (UT09ST-148)</v>
          </cell>
          <cell r="V463">
            <v>4908748</v>
          </cell>
          <cell r="W463" t="str">
            <v>East Fork Bear River</v>
          </cell>
          <cell r="X463" t="str">
            <v>UT16010101-026_00</v>
          </cell>
          <cell r="Y463" t="str">
            <v>River/Stream</v>
          </cell>
          <cell r="Z463" t="str">
            <v>4908748 East Fork Bear River 1.25 trail miles from road end (UT09ST-148)</v>
          </cell>
          <cell r="AA463" t="str">
            <v>River/Stream</v>
          </cell>
        </row>
        <row r="464">
          <cell r="A464">
            <v>4908749</v>
          </cell>
          <cell r="B464" t="str">
            <v>River/Stream</v>
          </cell>
          <cell r="C464" t="str">
            <v>2B   3C</v>
          </cell>
          <cell r="D464" t="str">
            <v>Malad River @ 5500 N Xing in Plymouth (UT09ST-153)</v>
          </cell>
          <cell r="E464">
            <v>16010204</v>
          </cell>
          <cell r="F464" t="str">
            <v>Box Elder</v>
          </cell>
          <cell r="G464" t="str">
            <v>Bear River</v>
          </cell>
          <cell r="H464" t="str">
            <v>Bear River</v>
          </cell>
          <cell r="I464">
            <v>404312</v>
          </cell>
          <cell r="J464">
            <v>4606893</v>
          </cell>
          <cell r="K464">
            <v>-112.148376253</v>
          </cell>
          <cell r="L464">
            <v>41.608016104000001</v>
          </cell>
          <cell r="M464" t="str">
            <v>Malad River-1</v>
          </cell>
          <cell r="N464" t="str">
            <v>UT16010204-006_00</v>
          </cell>
          <cell r="O464" t="str">
            <v>UT</v>
          </cell>
          <cell r="Q464">
            <v>0</v>
          </cell>
          <cell r="R464" t="str">
            <v xml:space="preserve"> </v>
          </cell>
          <cell r="S464" t="str">
            <v>Private</v>
          </cell>
          <cell r="T464" t="str">
            <v xml:space="preserve"> </v>
          </cell>
          <cell r="U464" t="str">
            <v>4908749 Malad River @ 5500 N Xing in Plymouth (UT09ST-153)</v>
          </cell>
          <cell r="V464">
            <v>4908749</v>
          </cell>
          <cell r="W464" t="str">
            <v>Malad River-1</v>
          </cell>
          <cell r="X464" t="str">
            <v>UT16010204-006_00</v>
          </cell>
          <cell r="Y464" t="str">
            <v>River/Stream</v>
          </cell>
          <cell r="Z464" t="str">
            <v>4908749 Malad River @ 5500 N Xing in Plymouth (UT09ST-153)</v>
          </cell>
          <cell r="AA464" t="str">
            <v>River/Stream</v>
          </cell>
        </row>
        <row r="465">
          <cell r="A465">
            <v>4908750</v>
          </cell>
          <cell r="B465" t="str">
            <v>River/Stream</v>
          </cell>
          <cell r="C465" t="str">
            <v>2B   3C 3D</v>
          </cell>
          <cell r="D465" t="str">
            <v>Salt Creek BL canal diversion in NE portion of Salt Creek WMA (UT09ST-181)</v>
          </cell>
          <cell r="E465">
            <v>16010204</v>
          </cell>
          <cell r="F465" t="str">
            <v>Box Elder</v>
          </cell>
          <cell r="G465" t="str">
            <v>Bear River</v>
          </cell>
          <cell r="H465" t="str">
            <v>Bear River</v>
          </cell>
          <cell r="I465">
            <v>397123</v>
          </cell>
          <cell r="J465">
            <v>4613932</v>
          </cell>
          <cell r="K465">
            <v>-112.235845273</v>
          </cell>
          <cell r="L465">
            <v>41.670509168000002</v>
          </cell>
          <cell r="M465" t="str">
            <v>Salt Creek-Bothwell</v>
          </cell>
          <cell r="N465" t="str">
            <v>UT16010204-013_00</v>
          </cell>
          <cell r="O465" t="str">
            <v>UT</v>
          </cell>
          <cell r="Q465">
            <v>0</v>
          </cell>
          <cell r="R465" t="str">
            <v xml:space="preserve"> </v>
          </cell>
          <cell r="S465" t="str">
            <v>UDWR</v>
          </cell>
          <cell r="T465" t="str">
            <v xml:space="preserve"> </v>
          </cell>
          <cell r="U465" t="str">
            <v>4908750 Salt Ck BL canal diversion in NE area of Salt Creek WMA- UT09ST-181</v>
          </cell>
          <cell r="V465">
            <v>4908750</v>
          </cell>
          <cell r="W465" t="str">
            <v>Salt Creek-Bothwell</v>
          </cell>
          <cell r="X465" t="str">
            <v>UT16010204-013_00</v>
          </cell>
          <cell r="Y465" t="str">
            <v>River/Stream</v>
          </cell>
          <cell r="Z465" t="str">
            <v>4908750 Salt Ck BL canal diversion in NE area of Salt Creek WMA- UT09ST-181</v>
          </cell>
          <cell r="AA465" t="str">
            <v>River/Stream</v>
          </cell>
        </row>
        <row r="466">
          <cell r="A466">
            <v>4909100</v>
          </cell>
          <cell r="B466" t="str">
            <v>River/Stream</v>
          </cell>
          <cell r="C466" t="str">
            <v>2B 3A     4</v>
          </cell>
          <cell r="D466" t="str">
            <v>Yellow Creek 2 mi S of State Line</v>
          </cell>
          <cell r="E466">
            <v>16010101</v>
          </cell>
          <cell r="F466" t="str">
            <v>Summit</v>
          </cell>
          <cell r="G466" t="str">
            <v>Summit County</v>
          </cell>
          <cell r="H466" t="str">
            <v>Bear River</v>
          </cell>
          <cell r="I466">
            <v>503982</v>
          </cell>
          <cell r="J466">
            <v>4535515</v>
          </cell>
          <cell r="K466">
            <v>-110.952673359</v>
          </cell>
          <cell r="L466">
            <v>40.970784944000002</v>
          </cell>
          <cell r="M466" t="str">
            <v>Yellow Creek</v>
          </cell>
          <cell r="N466" t="str">
            <v>UT16010101-028_00</v>
          </cell>
          <cell r="O466" t="str">
            <v>UT</v>
          </cell>
          <cell r="Q466">
            <v>0</v>
          </cell>
          <cell r="R466" t="str">
            <v xml:space="preserve"> </v>
          </cell>
          <cell r="S466" t="str">
            <v>Private</v>
          </cell>
          <cell r="T466" t="str">
            <v xml:space="preserve"> </v>
          </cell>
          <cell r="U466" t="str">
            <v>4909100 Yellow Creek 2 mi S of State Line</v>
          </cell>
          <cell r="V466">
            <v>4909100</v>
          </cell>
          <cell r="W466" t="str">
            <v>Yellow Creek</v>
          </cell>
          <cell r="X466" t="str">
            <v>UT16010101-028_00</v>
          </cell>
          <cell r="Y466" t="str">
            <v>River/Stream</v>
          </cell>
          <cell r="Z466" t="str">
            <v>4909100 Yellow Creek 2 mi S of State Line</v>
          </cell>
          <cell r="AA466" t="str">
            <v>River/Stream</v>
          </cell>
        </row>
        <row r="467">
          <cell r="A467">
            <v>4909500</v>
          </cell>
          <cell r="B467" t="str">
            <v>River/Stream</v>
          </cell>
          <cell r="C467" t="str">
            <v>2B 3A     4</v>
          </cell>
          <cell r="D467" t="str">
            <v>BEAR R AT UT/WY STATE LINE W OF HWY 150</v>
          </cell>
          <cell r="E467">
            <v>16010101</v>
          </cell>
          <cell r="F467" t="str">
            <v>Summit</v>
          </cell>
          <cell r="G467" t="str">
            <v>Summit County</v>
          </cell>
          <cell r="H467" t="str">
            <v>Bear River</v>
          </cell>
          <cell r="I467">
            <v>510802</v>
          </cell>
          <cell r="J467">
            <v>4538420</v>
          </cell>
          <cell r="K467">
            <v>-110.87156605600001</v>
          </cell>
          <cell r="L467">
            <v>40.996892119999998</v>
          </cell>
          <cell r="M467" t="str">
            <v>Bear River-6</v>
          </cell>
          <cell r="N467" t="str">
            <v>UT16010101-021_00</v>
          </cell>
          <cell r="O467" t="str">
            <v>UT</v>
          </cell>
          <cell r="Q467">
            <v>0</v>
          </cell>
          <cell r="R467" t="str">
            <v xml:space="preserve"> </v>
          </cell>
          <cell r="S467" t="str">
            <v>Private</v>
          </cell>
          <cell r="T467" t="str">
            <v xml:space="preserve"> </v>
          </cell>
          <cell r="U467" t="str">
            <v>4909500 BEAR R AT UT/WY STATE LINE W OF HWY 150</v>
          </cell>
          <cell r="V467">
            <v>4909500</v>
          </cell>
          <cell r="W467" t="str">
            <v>Bear River-6</v>
          </cell>
          <cell r="X467" t="str">
            <v>UT16010101-021_00</v>
          </cell>
          <cell r="Y467" t="str">
            <v>River/Stream</v>
          </cell>
          <cell r="Z467" t="str">
            <v>4909500 BEAR R AT UT/WY STATE LINE W OF HWY 150</v>
          </cell>
          <cell r="AA467" t="str">
            <v>River/Stream</v>
          </cell>
        </row>
        <row r="468">
          <cell r="A468">
            <v>4909520</v>
          </cell>
          <cell r="B468" t="str">
            <v>River/Stream</v>
          </cell>
          <cell r="C468" t="str">
            <v>2B 3A     4</v>
          </cell>
          <cell r="D468" t="str">
            <v>MILL CK AT UTAH-WYOMING STATE LINE</v>
          </cell>
          <cell r="E468">
            <v>16010101</v>
          </cell>
          <cell r="F468" t="str">
            <v>Summit</v>
          </cell>
          <cell r="G468" t="str">
            <v>Summit County</v>
          </cell>
          <cell r="H468" t="str">
            <v>Bear River</v>
          </cell>
          <cell r="I468">
            <v>513068</v>
          </cell>
          <cell r="J468">
            <v>4538393</v>
          </cell>
          <cell r="K468">
            <v>-110.844624358</v>
          </cell>
          <cell r="L468">
            <v>40.996615732000002</v>
          </cell>
          <cell r="M468" t="str">
            <v>Mill Creek</v>
          </cell>
          <cell r="N468" t="str">
            <v>UT16010101-022_00</v>
          </cell>
          <cell r="O468" t="str">
            <v>UT</v>
          </cell>
          <cell r="Q468">
            <v>0</v>
          </cell>
          <cell r="R468" t="str">
            <v xml:space="preserve"> </v>
          </cell>
          <cell r="S468" t="str">
            <v>Private</v>
          </cell>
          <cell r="T468" t="str">
            <v xml:space="preserve"> </v>
          </cell>
          <cell r="U468" t="str">
            <v>4909520 MILL CK AT UTAH-WYOMING STATE LINE</v>
          </cell>
          <cell r="V468">
            <v>4909520</v>
          </cell>
          <cell r="W468" t="str">
            <v>Mill Creek</v>
          </cell>
          <cell r="X468" t="str">
            <v>UT16010101-022_00</v>
          </cell>
          <cell r="Y468" t="str">
            <v>River/Stream</v>
          </cell>
          <cell r="Z468" t="str">
            <v>4909520 MILL CK AT UTAH-WYOMING STATE LINE</v>
          </cell>
          <cell r="AA468" t="str">
            <v>River/Stream</v>
          </cell>
        </row>
        <row r="469">
          <cell r="A469">
            <v>4909530</v>
          </cell>
          <cell r="B469" t="str">
            <v>River/Stream</v>
          </cell>
          <cell r="C469" t="str">
            <v>2B 3A     4</v>
          </cell>
          <cell r="D469" t="str">
            <v>MILL CK @ N SLOPE RD XING</v>
          </cell>
          <cell r="E469">
            <v>16010101</v>
          </cell>
          <cell r="F469" t="str">
            <v>Summit</v>
          </cell>
          <cell r="G469" t="str">
            <v>Summit County</v>
          </cell>
          <cell r="H469" t="str">
            <v>Bear River</v>
          </cell>
          <cell r="I469">
            <v>522247</v>
          </cell>
          <cell r="J469">
            <v>4530614</v>
          </cell>
          <cell r="K469">
            <v>-110.735768568</v>
          </cell>
          <cell r="L469">
            <v>40.926342151500002</v>
          </cell>
          <cell r="M469" t="str">
            <v>Mill Creek</v>
          </cell>
          <cell r="N469" t="str">
            <v>UT16010101-022_00</v>
          </cell>
          <cell r="O469" t="str">
            <v>UT</v>
          </cell>
          <cell r="Q469">
            <v>0</v>
          </cell>
          <cell r="R469" t="str">
            <v xml:space="preserve"> </v>
          </cell>
          <cell r="S469" t="str">
            <v>USFS</v>
          </cell>
          <cell r="T469" t="str">
            <v>Category1</v>
          </cell>
          <cell r="U469" t="str">
            <v>4909530 MILL CK @ N SLOPE RD XING</v>
          </cell>
          <cell r="V469">
            <v>4909530</v>
          </cell>
          <cell r="W469" t="str">
            <v>Mill Creek</v>
          </cell>
          <cell r="X469" t="str">
            <v>UT16010101-022_00</v>
          </cell>
          <cell r="Y469" t="str">
            <v>River/Stream</v>
          </cell>
          <cell r="Z469" t="str">
            <v>4909530 MILL CK @ N SLOPE RD XING</v>
          </cell>
          <cell r="AA469" t="str">
            <v>River/Stream</v>
          </cell>
        </row>
        <row r="470">
          <cell r="A470">
            <v>4909540</v>
          </cell>
          <cell r="B470" t="str">
            <v>River/Stream</v>
          </cell>
          <cell r="C470" t="str">
            <v>2B 3A     4</v>
          </cell>
          <cell r="D470" t="str">
            <v>CARTER CK AT ELIZABETH PASS RD XING</v>
          </cell>
          <cell r="E470">
            <v>16010101</v>
          </cell>
          <cell r="F470" t="str">
            <v>Summit</v>
          </cell>
          <cell r="G470" t="str">
            <v>Summit County</v>
          </cell>
          <cell r="H470" t="str">
            <v>Bear River</v>
          </cell>
          <cell r="I470">
            <v>519370</v>
          </cell>
          <cell r="J470">
            <v>4529473</v>
          </cell>
          <cell r="K470">
            <v>-110.769974545</v>
          </cell>
          <cell r="L470">
            <v>40.916136932999997</v>
          </cell>
          <cell r="M470" t="str">
            <v>Mill Creek</v>
          </cell>
          <cell r="N470" t="str">
            <v>UT16010101-022_00</v>
          </cell>
          <cell r="O470" t="str">
            <v>UT</v>
          </cell>
          <cell r="Q470">
            <v>0</v>
          </cell>
          <cell r="R470" t="str">
            <v xml:space="preserve"> </v>
          </cell>
          <cell r="S470" t="str">
            <v>USFS</v>
          </cell>
          <cell r="T470" t="str">
            <v>Category1</v>
          </cell>
          <cell r="U470" t="str">
            <v>4909540 CARTER CK AT ELIZABETH PASS RD XING</v>
          </cell>
          <cell r="V470">
            <v>4909540</v>
          </cell>
          <cell r="W470" t="str">
            <v>Mill Creek</v>
          </cell>
          <cell r="X470" t="str">
            <v>UT16010101-022_00</v>
          </cell>
          <cell r="Y470" t="str">
            <v>River/Stream</v>
          </cell>
          <cell r="Z470" t="str">
            <v>4909540 CARTER CK AT ELIZABETH PASS RD XING</v>
          </cell>
          <cell r="AA470" t="str">
            <v>River/Stream</v>
          </cell>
        </row>
        <row r="471">
          <cell r="A471">
            <v>4909547</v>
          </cell>
          <cell r="B471" t="str">
            <v>River/Stream</v>
          </cell>
          <cell r="C471" t="str">
            <v>2B 3A     4</v>
          </cell>
          <cell r="D471" t="str">
            <v>West Fk Bear River ab Bear River</v>
          </cell>
          <cell r="E471">
            <v>16010101</v>
          </cell>
          <cell r="F471" t="str">
            <v>Summit</v>
          </cell>
          <cell r="G471" t="str">
            <v>Summit County</v>
          </cell>
          <cell r="H471" t="str">
            <v>Bear River</v>
          </cell>
          <cell r="I471">
            <v>511971</v>
          </cell>
          <cell r="J471">
            <v>4533614</v>
          </cell>
          <cell r="K471">
            <v>-110.85775990499999</v>
          </cell>
          <cell r="L471">
            <v>40.953582146000002</v>
          </cell>
          <cell r="M471" t="str">
            <v>West Fork Bear River</v>
          </cell>
          <cell r="N471" t="str">
            <v>UT16010101-023_00</v>
          </cell>
          <cell r="O471" t="str">
            <v>UT</v>
          </cell>
          <cell r="Q471">
            <v>0</v>
          </cell>
          <cell r="R471" t="str">
            <v xml:space="preserve"> </v>
          </cell>
          <cell r="S471" t="str">
            <v>Private</v>
          </cell>
          <cell r="T471" t="str">
            <v xml:space="preserve"> </v>
          </cell>
          <cell r="U471" t="str">
            <v>4909547 West Fk Bear River ab Bear River</v>
          </cell>
          <cell r="V471">
            <v>4909547</v>
          </cell>
          <cell r="W471" t="str">
            <v>West Fork Bear River</v>
          </cell>
          <cell r="X471" t="str">
            <v>UT16010101-023_00</v>
          </cell>
          <cell r="Y471" t="str">
            <v>River/Stream</v>
          </cell>
          <cell r="Z471" t="str">
            <v>4909547 West Fk Bear River ab Bear River</v>
          </cell>
          <cell r="AA471" t="str">
            <v>River/Stream</v>
          </cell>
        </row>
        <row r="472">
          <cell r="A472">
            <v>4909550</v>
          </cell>
          <cell r="B472" t="str">
            <v>River/Stream</v>
          </cell>
          <cell r="C472" t="str">
            <v>2B 3A     4</v>
          </cell>
          <cell r="D472" t="str">
            <v>W FK BEAR RIVER bl Whitney Res @ FS Whitney RD Xing</v>
          </cell>
          <cell r="E472">
            <v>16010101</v>
          </cell>
          <cell r="F472" t="str">
            <v>Summit</v>
          </cell>
          <cell r="G472" t="str">
            <v>Summit County</v>
          </cell>
          <cell r="H472" t="str">
            <v>Bear River</v>
          </cell>
          <cell r="I472">
            <v>506582</v>
          </cell>
          <cell r="J472">
            <v>4523358</v>
          </cell>
          <cell r="K472">
            <v>-110.92190100000001</v>
          </cell>
          <cell r="L472">
            <v>40.861253456</v>
          </cell>
          <cell r="M472" t="str">
            <v>West Fork Bear River</v>
          </cell>
          <cell r="N472" t="str">
            <v>UT16010101-023_00</v>
          </cell>
          <cell r="O472" t="str">
            <v>UT</v>
          </cell>
          <cell r="Q472">
            <v>0</v>
          </cell>
          <cell r="R472" t="str">
            <v xml:space="preserve"> </v>
          </cell>
          <cell r="S472" t="str">
            <v>Private</v>
          </cell>
          <cell r="T472" t="str">
            <v>Category1</v>
          </cell>
          <cell r="U472" t="str">
            <v>4909550 W FK BEAR RIVER bl Whitney Res @ FS Whitney RD Xing</v>
          </cell>
          <cell r="V472">
            <v>4909550</v>
          </cell>
          <cell r="W472" t="str">
            <v>West Fork Bear River</v>
          </cell>
          <cell r="X472" t="str">
            <v>UT16010101-023_00</v>
          </cell>
          <cell r="Y472" t="str">
            <v>River/Stream</v>
          </cell>
          <cell r="Z472" t="str">
            <v>4909550 W FK BEAR RIVER bl Whitney Res @ FS Whitney RD Xing</v>
          </cell>
          <cell r="AA472" t="str">
            <v>River/Stream</v>
          </cell>
        </row>
        <row r="473">
          <cell r="A473">
            <v>4909850</v>
          </cell>
          <cell r="B473" t="str">
            <v>River/Stream</v>
          </cell>
          <cell r="C473" t="str">
            <v>2B 3A     4</v>
          </cell>
          <cell r="D473" t="str">
            <v>BEAR R. BL CNFL / E. FK OF BEAR R. AT CAMPGROUND</v>
          </cell>
          <cell r="E473">
            <v>16010101</v>
          </cell>
          <cell r="F473" t="str">
            <v>Summit</v>
          </cell>
          <cell r="G473" t="str">
            <v>Summit County</v>
          </cell>
          <cell r="H473" t="str">
            <v>Bear River</v>
          </cell>
          <cell r="I473">
            <v>514348</v>
          </cell>
          <cell r="J473">
            <v>4529083</v>
          </cell>
          <cell r="K473">
            <v>-110.829621258</v>
          </cell>
          <cell r="L473">
            <v>40.912727218999997</v>
          </cell>
          <cell r="M473" t="str">
            <v>Bear River-6</v>
          </cell>
          <cell r="N473" t="str">
            <v>UT16010101-021_00</v>
          </cell>
          <cell r="O473" t="str">
            <v>UT</v>
          </cell>
          <cell r="Q473">
            <v>0</v>
          </cell>
          <cell r="R473" t="str">
            <v xml:space="preserve"> </v>
          </cell>
          <cell r="S473" t="str">
            <v>USFS</v>
          </cell>
          <cell r="T473" t="str">
            <v>Category1</v>
          </cell>
          <cell r="U473" t="str">
            <v>4909850 BEAR R. BL CNFL / E. FK OF BEAR R. AT CAMPGROUND</v>
          </cell>
          <cell r="V473">
            <v>4909850</v>
          </cell>
          <cell r="W473" t="str">
            <v>Bear River-6</v>
          </cell>
          <cell r="X473" t="str">
            <v>UT16010101-021_00</v>
          </cell>
          <cell r="Y473" t="str">
            <v>River/Stream</v>
          </cell>
          <cell r="Z473" t="str">
            <v>4909850 BEAR R. BL CNFL / E. FK OF BEAR R. AT CAMPGROUND</v>
          </cell>
          <cell r="AA473" t="str">
            <v>River/Stream</v>
          </cell>
        </row>
        <row r="474">
          <cell r="A474">
            <v>4909851</v>
          </cell>
          <cell r="B474" t="str">
            <v>River/Stream</v>
          </cell>
          <cell r="C474" t="str">
            <v>2B 3A     4</v>
          </cell>
          <cell r="D474" t="str">
            <v>BEAR RIVER AT U150 S OF EVANSTON</v>
          </cell>
          <cell r="E474">
            <v>16010101</v>
          </cell>
          <cell r="F474" t="str">
            <v>Summit</v>
          </cell>
          <cell r="G474" t="str">
            <v>Summit County</v>
          </cell>
          <cell r="H474" t="str">
            <v>Bear River</v>
          </cell>
          <cell r="I474">
            <v>512279</v>
          </cell>
          <cell r="J474">
            <v>4534960</v>
          </cell>
          <cell r="K474">
            <v>-110.85407354100001</v>
          </cell>
          <cell r="L474">
            <v>40.965702708999999</v>
          </cell>
          <cell r="M474" t="str">
            <v>Bear River-6</v>
          </cell>
          <cell r="N474" t="str">
            <v>UT16010101-021_00</v>
          </cell>
          <cell r="O474" t="str">
            <v>UT</v>
          </cell>
          <cell r="Q474">
            <v>0</v>
          </cell>
          <cell r="R474" t="str">
            <v xml:space="preserve"> </v>
          </cell>
          <cell r="S474" t="str">
            <v>Private</v>
          </cell>
          <cell r="T474" t="str">
            <v xml:space="preserve"> </v>
          </cell>
          <cell r="U474" t="str">
            <v>4909851 BEAR RIVER AT U150 S OF EVANSTON</v>
          </cell>
          <cell r="V474">
            <v>4909851</v>
          </cell>
          <cell r="W474" t="str">
            <v>Bear River-6</v>
          </cell>
          <cell r="X474" t="str">
            <v>UT16010101-021_00</v>
          </cell>
          <cell r="Y474" t="str">
            <v>River/Stream</v>
          </cell>
          <cell r="Z474" t="str">
            <v>4909851 BEAR RIVER AT U150 S OF EVANSTON</v>
          </cell>
          <cell r="AA474" t="str">
            <v>River/Stream</v>
          </cell>
        </row>
        <row r="475">
          <cell r="A475">
            <v>4909860</v>
          </cell>
          <cell r="B475" t="str">
            <v>River/Stream</v>
          </cell>
          <cell r="C475" t="str">
            <v>2B 3A     4</v>
          </cell>
          <cell r="D475" t="str">
            <v>E FK BEAR R. AT U-150 XING</v>
          </cell>
          <cell r="E475">
            <v>16010101</v>
          </cell>
          <cell r="F475" t="str">
            <v>Summit</v>
          </cell>
          <cell r="G475" t="str">
            <v>Summit County</v>
          </cell>
          <cell r="H475" t="str">
            <v>Bear River</v>
          </cell>
          <cell r="I475">
            <v>514326</v>
          </cell>
          <cell r="J475">
            <v>4528774</v>
          </cell>
          <cell r="K475">
            <v>-110.829889635</v>
          </cell>
          <cell r="L475">
            <v>40.909944027999998</v>
          </cell>
          <cell r="M475" t="str">
            <v>East Fork Bear River</v>
          </cell>
          <cell r="N475" t="str">
            <v>UT16010101-026_00</v>
          </cell>
          <cell r="O475" t="str">
            <v>UT</v>
          </cell>
          <cell r="Q475">
            <v>0</v>
          </cell>
          <cell r="R475" t="str">
            <v xml:space="preserve"> </v>
          </cell>
          <cell r="S475" t="str">
            <v>USFS</v>
          </cell>
          <cell r="T475" t="str">
            <v>Category1</v>
          </cell>
          <cell r="U475" t="str">
            <v>4909860 E FK BEAR R. AT U-150 XING</v>
          </cell>
          <cell r="V475">
            <v>4909860</v>
          </cell>
          <cell r="W475" t="str">
            <v>East Fork Bear River</v>
          </cell>
          <cell r="X475" t="str">
            <v>UT16010101-026_00</v>
          </cell>
          <cell r="Y475" t="str">
            <v>River/Stream</v>
          </cell>
          <cell r="Z475" t="str">
            <v>4909860 E FK BEAR R. AT U-150 XING</v>
          </cell>
          <cell r="AA475" t="str">
            <v>River/Stream</v>
          </cell>
        </row>
        <row r="476">
          <cell r="A476">
            <v>4909870</v>
          </cell>
          <cell r="B476" t="str">
            <v>River/Stream</v>
          </cell>
          <cell r="C476" t="str">
            <v>2B 3A     4</v>
          </cell>
          <cell r="D476" t="str">
            <v>BEAR R AB CNFL / E. FK BEAR R</v>
          </cell>
          <cell r="E476">
            <v>16010101</v>
          </cell>
          <cell r="F476" t="str">
            <v>Summit</v>
          </cell>
          <cell r="G476" t="str">
            <v>Summit County</v>
          </cell>
          <cell r="H476" t="str">
            <v>Bear River</v>
          </cell>
          <cell r="I476">
            <v>514232</v>
          </cell>
          <cell r="J476">
            <v>4528713</v>
          </cell>
          <cell r="K476">
            <v>-110.831007208</v>
          </cell>
          <cell r="L476">
            <v>40.90939616</v>
          </cell>
          <cell r="M476" t="str">
            <v>Bear River-6</v>
          </cell>
          <cell r="N476" t="str">
            <v>UT16010101-021_00</v>
          </cell>
          <cell r="O476" t="str">
            <v>UT</v>
          </cell>
          <cell r="Q476">
            <v>0</v>
          </cell>
          <cell r="R476" t="str">
            <v xml:space="preserve"> </v>
          </cell>
          <cell r="S476" t="str">
            <v>Private</v>
          </cell>
          <cell r="T476" t="str">
            <v>Category1</v>
          </cell>
          <cell r="U476" t="str">
            <v>4909870 BEAR R AB CNFL / E. FK BEAR R</v>
          </cell>
          <cell r="V476">
            <v>4909870</v>
          </cell>
          <cell r="W476" t="str">
            <v>Bear River-6</v>
          </cell>
          <cell r="X476" t="str">
            <v>UT16010101-021_00</v>
          </cell>
          <cell r="Y476" t="str">
            <v>River/Stream</v>
          </cell>
          <cell r="Z476" t="str">
            <v>4909870 BEAR R AB CNFL / E. FK BEAR R</v>
          </cell>
          <cell r="AA476" t="str">
            <v>River/Stream</v>
          </cell>
        </row>
        <row r="477">
          <cell r="A477">
            <v>4909900</v>
          </cell>
          <cell r="B477" t="str">
            <v>River/Stream</v>
          </cell>
          <cell r="C477" t="str">
            <v>2B 3A     4</v>
          </cell>
          <cell r="D477" t="str">
            <v>E. FK OF BEAR R BL SCOUT CAMP</v>
          </cell>
          <cell r="E477">
            <v>16010101</v>
          </cell>
          <cell r="F477" t="str">
            <v>Summit</v>
          </cell>
          <cell r="G477" t="str">
            <v>Summit County</v>
          </cell>
          <cell r="H477" t="str">
            <v>Bear River</v>
          </cell>
          <cell r="I477">
            <v>516834</v>
          </cell>
          <cell r="J477">
            <v>4526621</v>
          </cell>
          <cell r="K477">
            <v>-110.800167581</v>
          </cell>
          <cell r="L477">
            <v>40.890501297999997</v>
          </cell>
          <cell r="M477" t="str">
            <v>East Fork Bear River</v>
          </cell>
          <cell r="N477" t="str">
            <v>UT16010101-026_00</v>
          </cell>
          <cell r="O477" t="str">
            <v>UT</v>
          </cell>
          <cell r="Q477">
            <v>0</v>
          </cell>
          <cell r="R477" t="str">
            <v xml:space="preserve"> </v>
          </cell>
          <cell r="S477" t="str">
            <v>USFS</v>
          </cell>
          <cell r="T477" t="str">
            <v>Category1</v>
          </cell>
          <cell r="U477" t="str">
            <v>4909900 E. FK OF BEAR R BL SCOUT CAMP</v>
          </cell>
          <cell r="V477">
            <v>4909900</v>
          </cell>
          <cell r="W477" t="str">
            <v>East Fork Bear River</v>
          </cell>
          <cell r="X477" t="str">
            <v>UT16010101-026_00</v>
          </cell>
          <cell r="Y477" t="str">
            <v>River/Stream</v>
          </cell>
          <cell r="Z477" t="str">
            <v>4909900 E. FK OF BEAR R BL SCOUT CAMP</v>
          </cell>
          <cell r="AA477" t="str">
            <v>River/Stream</v>
          </cell>
        </row>
        <row r="478">
          <cell r="A478">
            <v>4909940</v>
          </cell>
          <cell r="B478" t="str">
            <v>River/Stream</v>
          </cell>
          <cell r="C478" t="str">
            <v>2B 3A     4</v>
          </cell>
          <cell r="D478" t="str">
            <v>BEAR RIVER AB BEAR RIVER RANGER STATION</v>
          </cell>
          <cell r="E478">
            <v>16010101</v>
          </cell>
          <cell r="F478" t="str">
            <v>Summit</v>
          </cell>
          <cell r="G478" t="str">
            <v>Summit County</v>
          </cell>
          <cell r="H478" t="str">
            <v>Bear River</v>
          </cell>
          <cell r="I478">
            <v>513914</v>
          </cell>
          <cell r="J478">
            <v>4525197</v>
          </cell>
          <cell r="K478">
            <v>-110.834861945</v>
          </cell>
          <cell r="L478">
            <v>40.877728208000001</v>
          </cell>
          <cell r="M478" t="str">
            <v>Bear River-6</v>
          </cell>
          <cell r="N478" t="str">
            <v>UT16010101-021_00</v>
          </cell>
          <cell r="O478" t="str">
            <v>UT</v>
          </cell>
          <cell r="Q478">
            <v>0</v>
          </cell>
          <cell r="R478" t="str">
            <v xml:space="preserve"> </v>
          </cell>
          <cell r="S478" t="str">
            <v>Private</v>
          </cell>
          <cell r="T478" t="str">
            <v>Category1</v>
          </cell>
          <cell r="U478" t="str">
            <v>4909940 BEAR RIVER AB BEAR RIVER RANGER STATION</v>
          </cell>
          <cell r="V478">
            <v>4909940</v>
          </cell>
          <cell r="W478" t="str">
            <v>Bear River-6</v>
          </cell>
          <cell r="X478" t="str">
            <v>UT16010101-021_00</v>
          </cell>
          <cell r="Y478" t="str">
            <v>River/Stream</v>
          </cell>
          <cell r="Z478" t="str">
            <v>4909940 BEAR RIVER AB BEAR RIVER RANGER STATION</v>
          </cell>
          <cell r="AA478" t="str">
            <v>River/Stream</v>
          </cell>
        </row>
        <row r="479">
          <cell r="A479">
            <v>4909960</v>
          </cell>
          <cell r="B479" t="str">
            <v>River/Stream</v>
          </cell>
          <cell r="C479" t="str">
            <v>2B 3A     4</v>
          </cell>
          <cell r="D479" t="str">
            <v>STILLWATER FK OF BEAR R AB CNFL/ HAYDEN FK</v>
          </cell>
          <cell r="E479">
            <v>16010101</v>
          </cell>
          <cell r="F479" t="str">
            <v>Summit</v>
          </cell>
          <cell r="G479" t="str">
            <v>Summit County</v>
          </cell>
          <cell r="H479" t="str">
            <v>Bear River</v>
          </cell>
          <cell r="I479">
            <v>513890</v>
          </cell>
          <cell r="J479">
            <v>4523840</v>
          </cell>
          <cell r="K479">
            <v>-110.835177105</v>
          </cell>
          <cell r="L479">
            <v>40.865504211999998</v>
          </cell>
          <cell r="M479" t="str">
            <v>Stillwater Fork</v>
          </cell>
          <cell r="N479" t="str">
            <v>UT16010101-025_00</v>
          </cell>
          <cell r="O479" t="str">
            <v>UT</v>
          </cell>
          <cell r="Q479">
            <v>0</v>
          </cell>
          <cell r="R479" t="str">
            <v xml:space="preserve"> </v>
          </cell>
          <cell r="S479" t="str">
            <v>USFS</v>
          </cell>
          <cell r="T479" t="str">
            <v>Category1</v>
          </cell>
          <cell r="U479" t="str">
            <v>4909960 STILLWATER FK OF BEAR R AB CNFL/ HAYDEN FK</v>
          </cell>
          <cell r="V479">
            <v>4909960</v>
          </cell>
          <cell r="W479" t="str">
            <v>Stillwater Fork</v>
          </cell>
          <cell r="X479" t="str">
            <v>UT16010101-025_00</v>
          </cell>
          <cell r="Y479" t="str">
            <v>River/Stream</v>
          </cell>
          <cell r="Z479" t="str">
            <v>4909960 STILLWATER FK OF BEAR R AB CNFL/ HAYDEN FK</v>
          </cell>
          <cell r="AA479" t="str">
            <v>River/Stream</v>
          </cell>
        </row>
        <row r="480">
          <cell r="A480">
            <v>4909980</v>
          </cell>
          <cell r="B480" t="str">
            <v>River/Stream</v>
          </cell>
          <cell r="C480" t="str">
            <v>2B 3A     4</v>
          </cell>
          <cell r="D480" t="str">
            <v>HAYDEN FK B.R. AB CNFL/ STILLWATER FK</v>
          </cell>
          <cell r="E480">
            <v>16010101</v>
          </cell>
          <cell r="F480" t="str">
            <v>Summit</v>
          </cell>
          <cell r="G480" t="str">
            <v>Summit County</v>
          </cell>
          <cell r="H480" t="str">
            <v>Bear River</v>
          </cell>
          <cell r="I480">
            <v>513399</v>
          </cell>
          <cell r="J480">
            <v>4523561</v>
          </cell>
          <cell r="K480">
            <v>-110.841009447</v>
          </cell>
          <cell r="L480">
            <v>40.862999041999998</v>
          </cell>
          <cell r="M480" t="str">
            <v>Hayden Fork</v>
          </cell>
          <cell r="N480" t="str">
            <v>UT16010101-024_00</v>
          </cell>
          <cell r="O480" t="str">
            <v>UT</v>
          </cell>
          <cell r="Q480">
            <v>0</v>
          </cell>
          <cell r="R480" t="str">
            <v xml:space="preserve"> </v>
          </cell>
          <cell r="S480" t="str">
            <v>Private</v>
          </cell>
          <cell r="T480" t="str">
            <v>Category1</v>
          </cell>
          <cell r="U480" t="str">
            <v>4909980 HAYDEN FK B.R. AB CNFL/ STILLWATER FK</v>
          </cell>
          <cell r="V480">
            <v>4909980</v>
          </cell>
          <cell r="W480" t="str">
            <v>Hayden Fork</v>
          </cell>
          <cell r="X480" t="str">
            <v>UT16010101-024_00</v>
          </cell>
          <cell r="Y480" t="str">
            <v>River/Stream</v>
          </cell>
          <cell r="Z480" t="str">
            <v>4909980 HAYDEN FK B.R. AB CNFL/ STILLWATER FK</v>
          </cell>
          <cell r="AA480" t="str">
            <v>River/Stream</v>
          </cell>
        </row>
        <row r="481">
          <cell r="A481">
            <v>4914840</v>
          </cell>
          <cell r="B481" t="str">
            <v>Storm Sewer</v>
          </cell>
          <cell r="C481" t="str">
            <v xml:space="preserve"> </v>
          </cell>
          <cell r="D481" t="str">
            <v>HILL AFB STORM DRAIN TO KAYS CK</v>
          </cell>
          <cell r="E481">
            <v>16020102</v>
          </cell>
          <cell r="F481" t="str">
            <v>Davis</v>
          </cell>
          <cell r="G481" t="str">
            <v>Davis County</v>
          </cell>
          <cell r="H481" t="str">
            <v>Weber River</v>
          </cell>
          <cell r="I481">
            <v>418504</v>
          </cell>
          <cell r="J481">
            <v>4544107</v>
          </cell>
          <cell r="K481">
            <v>-111.969659548</v>
          </cell>
          <cell r="L481">
            <v>41.04411399</v>
          </cell>
          <cell r="M481" t="str">
            <v xml:space="preserve"> </v>
          </cell>
          <cell r="N481" t="str">
            <v xml:space="preserve"> </v>
          </cell>
          <cell r="O481" t="str">
            <v>UT</v>
          </cell>
          <cell r="Q481">
            <v>0</v>
          </cell>
          <cell r="R481" t="str">
            <v xml:space="preserve"> </v>
          </cell>
          <cell r="S481" t="str">
            <v>Private</v>
          </cell>
          <cell r="T481" t="str">
            <v xml:space="preserve"> </v>
          </cell>
          <cell r="U481" t="str">
            <v>4914840 HILL AFB STORM DRAIN TO KAYS CK</v>
          </cell>
          <cell r="V481">
            <v>4914840</v>
          </cell>
          <cell r="W481" t="str">
            <v xml:space="preserve"> </v>
          </cell>
          <cell r="X481" t="str">
            <v xml:space="preserve"> </v>
          </cell>
          <cell r="Y481" t="str">
            <v>Storm Sewer</v>
          </cell>
          <cell r="Z481" t="str">
            <v>4914840 HILL AFB STORM DRAIN TO KAYS CK</v>
          </cell>
          <cell r="AA481" t="str">
            <v>Storm Sewer</v>
          </cell>
        </row>
        <row r="482">
          <cell r="A482">
            <v>4915000</v>
          </cell>
          <cell r="B482" t="str">
            <v>Canal Irrigation</v>
          </cell>
          <cell r="C482" t="str">
            <v>2B     3E 4</v>
          </cell>
          <cell r="D482" t="str">
            <v>PROVO-JORDAN CANAL AT JORDAN NARROWS</v>
          </cell>
          <cell r="E482">
            <v>16020203</v>
          </cell>
          <cell r="F482" t="str">
            <v>Utah</v>
          </cell>
          <cell r="G482" t="str">
            <v>Utah County</v>
          </cell>
          <cell r="H482" t="str">
            <v>Jordan River/Utah Lake</v>
          </cell>
          <cell r="I482">
            <v>447032</v>
          </cell>
          <cell r="J482">
            <v>4464443</v>
          </cell>
          <cell r="K482">
            <v>-111.623526317</v>
          </cell>
          <cell r="L482">
            <v>40.328841709000002</v>
          </cell>
          <cell r="M482" t="str">
            <v>Provo River-2</v>
          </cell>
          <cell r="N482" t="str">
            <v>UT16020203-002_00</v>
          </cell>
          <cell r="O482" t="str">
            <v>UT</v>
          </cell>
          <cell r="Q482">
            <v>0</v>
          </cell>
          <cell r="R482" t="str">
            <v xml:space="preserve"> </v>
          </cell>
          <cell r="S482" t="str">
            <v>Private</v>
          </cell>
          <cell r="T482" t="str">
            <v>Category1</v>
          </cell>
          <cell r="U482" t="str">
            <v>4915000 PROVO-JORDAN CANAL AT JORDAN NARROWS</v>
          </cell>
          <cell r="V482">
            <v>4915000</v>
          </cell>
          <cell r="W482" t="str">
            <v>Provo River-2</v>
          </cell>
          <cell r="X482" t="str">
            <v>UT16020203-002_00</v>
          </cell>
          <cell r="Y482" t="str">
            <v>Canal Irrigation</v>
          </cell>
          <cell r="Z482" t="str">
            <v>4915000 PROVO-JORDAN CANAL AT JORDAN NARROWS</v>
          </cell>
          <cell r="AA482" t="str">
            <v>Canal Irrigation</v>
          </cell>
        </row>
        <row r="483">
          <cell r="A483">
            <v>4915630</v>
          </cell>
          <cell r="B483" t="str">
            <v>River/Stream</v>
          </cell>
          <cell r="C483" t="str">
            <v>2B 3A     4</v>
          </cell>
          <cell r="D483" t="str">
            <v>N FK KAYS CK (HOBS CANYON) AT FOREST BOUNDARY</v>
          </cell>
          <cell r="E483">
            <v>16020102</v>
          </cell>
          <cell r="F483" t="str">
            <v>Davis</v>
          </cell>
          <cell r="G483" t="str">
            <v>Davis County</v>
          </cell>
          <cell r="H483" t="str">
            <v>Weber River</v>
          </cell>
          <cell r="I483">
            <v>424132</v>
          </cell>
          <cell r="J483">
            <v>4550974</v>
          </cell>
          <cell r="K483">
            <v>-111.90355141800001</v>
          </cell>
          <cell r="L483">
            <v>41.106507000000001</v>
          </cell>
          <cell r="M483" t="str">
            <v>North Fork Kays Creek</v>
          </cell>
          <cell r="N483" t="str">
            <v>UT16020102-030_00</v>
          </cell>
          <cell r="O483" t="str">
            <v>UT</v>
          </cell>
          <cell r="Q483">
            <v>0</v>
          </cell>
          <cell r="R483" t="str">
            <v xml:space="preserve"> </v>
          </cell>
          <cell r="S483" t="str">
            <v>Private</v>
          </cell>
          <cell r="T483" t="str">
            <v>Category1</v>
          </cell>
          <cell r="U483" t="str">
            <v>4915630 N FK KAYS CK (HOBS CANYON) AT FOREST BOUNDARY</v>
          </cell>
          <cell r="V483">
            <v>4915630</v>
          </cell>
          <cell r="W483" t="str">
            <v>North Fork Kays Creek</v>
          </cell>
          <cell r="X483" t="str">
            <v>UT16020102-030_00</v>
          </cell>
          <cell r="Y483" t="str">
            <v>River/Stream</v>
          </cell>
          <cell r="Z483" t="str">
            <v>4915630 N FK KAYS CK (HOBS CANYON) AT FOREST BOUNDARY</v>
          </cell>
          <cell r="AA483" t="str">
            <v>River/Stream</v>
          </cell>
        </row>
        <row r="484">
          <cell r="A484">
            <v>4915640</v>
          </cell>
          <cell r="B484" t="str">
            <v>River/Stream</v>
          </cell>
          <cell r="C484" t="str">
            <v>1C  2B 3A     4</v>
          </cell>
          <cell r="D484" t="str">
            <v>SO FK KAYS CK AT FOREST BOUNDRY</v>
          </cell>
          <cell r="E484">
            <v>16020102</v>
          </cell>
          <cell r="F484" t="str">
            <v>Davis</v>
          </cell>
          <cell r="G484" t="str">
            <v>Davis County</v>
          </cell>
          <cell r="H484" t="str">
            <v>Weber River</v>
          </cell>
          <cell r="I484">
            <v>424081</v>
          </cell>
          <cell r="J484">
            <v>4548858</v>
          </cell>
          <cell r="K484">
            <v>-111.903893</v>
          </cell>
          <cell r="L484">
            <v>41.087446262</v>
          </cell>
          <cell r="M484" t="str">
            <v>South and Middle Fork Kays Creek</v>
          </cell>
          <cell r="N484" t="str">
            <v>UT16020102-032_00</v>
          </cell>
          <cell r="O484" t="str">
            <v>UT</v>
          </cell>
          <cell r="Q484">
            <v>0</v>
          </cell>
          <cell r="R484" t="str">
            <v xml:space="preserve"> </v>
          </cell>
          <cell r="S484" t="str">
            <v>USFS</v>
          </cell>
          <cell r="T484" t="str">
            <v>Category1</v>
          </cell>
          <cell r="U484" t="str">
            <v>4915640 SO FK KAYS CK AT FOREST BOUNDRY</v>
          </cell>
          <cell r="V484">
            <v>4915640</v>
          </cell>
          <cell r="W484" t="str">
            <v>South and Middle Fork Kays Creek</v>
          </cell>
          <cell r="X484" t="str">
            <v>UT16020102-032_00</v>
          </cell>
          <cell r="Y484" t="str">
            <v>River/Stream</v>
          </cell>
          <cell r="Z484" t="str">
            <v>4915640 SO FK KAYS CK AT FOREST BOUNDRY</v>
          </cell>
          <cell r="AA484" t="str">
            <v>River/Stream</v>
          </cell>
        </row>
        <row r="485">
          <cell r="A485">
            <v>4915650</v>
          </cell>
          <cell r="B485" t="str">
            <v>River/Stream</v>
          </cell>
          <cell r="C485" t="str">
            <v>1C  2B 3A     4</v>
          </cell>
          <cell r="D485" t="str">
            <v>SO FK KAYS CK AB FERNWOOD CMP</v>
          </cell>
          <cell r="E485">
            <v>16020102</v>
          </cell>
          <cell r="F485" t="str">
            <v>Davis</v>
          </cell>
          <cell r="G485" t="str">
            <v>Davis County</v>
          </cell>
          <cell r="H485" t="str">
            <v>Weber River</v>
          </cell>
          <cell r="I485">
            <v>424225</v>
          </cell>
          <cell r="J485">
            <v>4548702</v>
          </cell>
          <cell r="K485">
            <v>-111.902163532</v>
          </cell>
          <cell r="L485">
            <v>41.086053825</v>
          </cell>
          <cell r="M485" t="str">
            <v>South and Middle Fork Kays Creek</v>
          </cell>
          <cell r="N485" t="str">
            <v>UT16020102-032_00</v>
          </cell>
          <cell r="O485" t="str">
            <v>UT</v>
          </cell>
          <cell r="Q485">
            <v>0</v>
          </cell>
          <cell r="R485" t="str">
            <v xml:space="preserve"> </v>
          </cell>
          <cell r="S485" t="str">
            <v>USFS</v>
          </cell>
          <cell r="T485" t="str">
            <v>Category1</v>
          </cell>
          <cell r="U485" t="str">
            <v>4915650 SO FK KAYS CK AB FERNWOOD CMP</v>
          </cell>
          <cell r="V485">
            <v>4915650</v>
          </cell>
          <cell r="W485" t="str">
            <v>South and Middle Fork Kays Creek</v>
          </cell>
          <cell r="X485" t="str">
            <v>UT16020102-032_00</v>
          </cell>
          <cell r="Y485" t="str">
            <v>River/Stream</v>
          </cell>
          <cell r="Z485" t="str">
            <v>4915650 SO FK KAYS CK AB FERNWOOD CMP</v>
          </cell>
          <cell r="AA485" t="str">
            <v>River/Stream</v>
          </cell>
        </row>
        <row r="486">
          <cell r="A486">
            <v>4916310</v>
          </cell>
          <cell r="B486" t="str">
            <v>Facility Other</v>
          </cell>
          <cell r="C486" t="str">
            <v xml:space="preserve"> </v>
          </cell>
          <cell r="D486" t="str">
            <v>US STEEL GENEVA PIPEMILL WWTP</v>
          </cell>
          <cell r="E486">
            <v>16020201</v>
          </cell>
          <cell r="F486" t="str">
            <v>Utah</v>
          </cell>
          <cell r="G486" t="str">
            <v>Utah County</v>
          </cell>
          <cell r="H486" t="str">
            <v>Jordan River/Utah Lake</v>
          </cell>
          <cell r="I486">
            <v>437287</v>
          </cell>
          <cell r="J486">
            <v>4464703</v>
          </cell>
          <cell r="K486">
            <v>-111.73825927</v>
          </cell>
          <cell r="L486">
            <v>40.330508735999999</v>
          </cell>
          <cell r="M486" t="str">
            <v xml:space="preserve"> </v>
          </cell>
          <cell r="N486" t="str">
            <v xml:space="preserve"> </v>
          </cell>
          <cell r="O486" t="str">
            <v>UT</v>
          </cell>
          <cell r="Q486">
            <v>0</v>
          </cell>
          <cell r="R486" t="str">
            <v xml:space="preserve"> </v>
          </cell>
          <cell r="S486" t="str">
            <v>Private</v>
          </cell>
          <cell r="T486" t="str">
            <v xml:space="preserve"> </v>
          </cell>
          <cell r="U486" t="str">
            <v>4916310 US STEEL GENEVA PIPEMILL WWTP</v>
          </cell>
          <cell r="V486">
            <v>4916310</v>
          </cell>
          <cell r="W486" t="str">
            <v xml:space="preserve"> </v>
          </cell>
          <cell r="X486" t="str">
            <v xml:space="preserve"> </v>
          </cell>
          <cell r="Y486" t="str">
            <v>Facility Other</v>
          </cell>
          <cell r="Z486" t="str">
            <v>4916310 US STEEL GENEVA PIPEMILL WWTP</v>
          </cell>
          <cell r="AA486" t="str">
            <v>Facility Other</v>
          </cell>
        </row>
        <row r="487">
          <cell r="A487">
            <v>4917300</v>
          </cell>
          <cell r="B487" t="str">
            <v>Lake</v>
          </cell>
          <cell r="C487" t="str">
            <v>2A  3B  3D  4</v>
          </cell>
          <cell r="D487" t="str">
            <v>UTAH LAKE 300 FT OFFSHORE FROM GENEVA STEEL</v>
          </cell>
          <cell r="E487">
            <v>16020201</v>
          </cell>
          <cell r="F487" t="str">
            <v>Utah</v>
          </cell>
          <cell r="G487" t="str">
            <v>Utah County</v>
          </cell>
          <cell r="H487" t="str">
            <v>Jordan River/Utah Lake</v>
          </cell>
          <cell r="I487">
            <v>434776</v>
          </cell>
          <cell r="J487">
            <v>4463645</v>
          </cell>
          <cell r="K487">
            <v>-111.76770837799999</v>
          </cell>
          <cell r="L487">
            <v>40.320785338</v>
          </cell>
          <cell r="M487" t="str">
            <v>Utah Lake</v>
          </cell>
          <cell r="N487" t="str">
            <v>UT-L-16020201-004_01</v>
          </cell>
          <cell r="O487" t="str">
            <v>UT</v>
          </cell>
          <cell r="Q487">
            <v>2.5000000000000001E-2</v>
          </cell>
          <cell r="R487" t="str">
            <v>mg/L</v>
          </cell>
          <cell r="S487" t="str">
            <v>State L&amp;F</v>
          </cell>
          <cell r="T487">
            <v>3</v>
          </cell>
          <cell r="U487" t="str">
            <v>4917300 UTAH LAKE 300 FT OFFSHORE FROM GENEVA STEEL</v>
          </cell>
          <cell r="V487">
            <v>4917300</v>
          </cell>
          <cell r="W487" t="str">
            <v>Utah Lake</v>
          </cell>
          <cell r="X487" t="str">
            <v>UT-L-16020201-004_01</v>
          </cell>
          <cell r="Y487" t="str">
            <v>Lake</v>
          </cell>
          <cell r="Z487" t="str">
            <v>4917300 UTAH LAKE 300 FT OFFSHORE FROM GENEVA STEEL</v>
          </cell>
          <cell r="AA487" t="str">
            <v>Lake</v>
          </cell>
        </row>
        <row r="488">
          <cell r="A488">
            <v>4917305</v>
          </cell>
          <cell r="B488" t="str">
            <v>Lake</v>
          </cell>
          <cell r="C488" t="str">
            <v>2A  3B  3D  4</v>
          </cell>
          <cell r="D488" t="str">
            <v>Utah Lake at American Fork Marina near boat ramp</v>
          </cell>
          <cell r="E488">
            <v>16020201</v>
          </cell>
          <cell r="F488" t="str">
            <v>Utah</v>
          </cell>
          <cell r="G488" t="str">
            <v>Utah County</v>
          </cell>
          <cell r="H488" t="str">
            <v>Jordan River/Utah Lake</v>
          </cell>
          <cell r="I488">
            <v>431983</v>
          </cell>
          <cell r="J488">
            <v>4466067</v>
          </cell>
          <cell r="K488">
            <v>-111.800839</v>
          </cell>
          <cell r="L488">
            <v>40.342379999999999</v>
          </cell>
          <cell r="M488" t="str">
            <v>Utah Lake</v>
          </cell>
          <cell r="N488" t="str">
            <v>UT-L-16020201-004_01</v>
          </cell>
          <cell r="O488" t="str">
            <v>UT</v>
          </cell>
          <cell r="Q488">
            <v>2.5000000000000001E-2</v>
          </cell>
          <cell r="R488" t="str">
            <v>mg/L</v>
          </cell>
          <cell r="S488" t="str">
            <v>State</v>
          </cell>
          <cell r="T488">
            <v>3</v>
          </cell>
          <cell r="U488" t="str">
            <v>4917305 Utah Lake at American Fork Marina near boat ramp</v>
          </cell>
          <cell r="V488">
            <v>4917305</v>
          </cell>
          <cell r="W488" t="str">
            <v>Utah Lake</v>
          </cell>
          <cell r="X488" t="str">
            <v>UT-L-16020201-004_01</v>
          </cell>
          <cell r="Y488" t="str">
            <v>Lake</v>
          </cell>
          <cell r="Z488" t="str">
            <v>4917305 Utah Lake at American Fork Marina near boat ramp</v>
          </cell>
          <cell r="AA488" t="str">
            <v>Lake</v>
          </cell>
        </row>
        <row r="489">
          <cell r="A489">
            <v>4917310</v>
          </cell>
          <cell r="B489" t="str">
            <v>Lake</v>
          </cell>
          <cell r="C489" t="str">
            <v>2A  3B  3D  4</v>
          </cell>
          <cell r="D489" t="str">
            <v>UTAH LAKE 0.5 MI W OF GENEVA DISCHARGE #15-A</v>
          </cell>
          <cell r="E489">
            <v>16020201</v>
          </cell>
          <cell r="F489" t="str">
            <v>Utah</v>
          </cell>
          <cell r="G489" t="str">
            <v>Utah County</v>
          </cell>
          <cell r="H489" t="str">
            <v>Jordan River/Utah Lake</v>
          </cell>
          <cell r="I489">
            <v>433941</v>
          </cell>
          <cell r="J489">
            <v>4463662</v>
          </cell>
          <cell r="K489">
            <v>-111.777537513</v>
          </cell>
          <cell r="L489">
            <v>40.320872844</v>
          </cell>
          <cell r="M489" t="str">
            <v>Utah Lake</v>
          </cell>
          <cell r="N489" t="str">
            <v>UT-L-16020201-004_01</v>
          </cell>
          <cell r="O489" t="str">
            <v>UT</v>
          </cell>
          <cell r="Q489">
            <v>2.5000000000000001E-2</v>
          </cell>
          <cell r="R489" t="str">
            <v>mg/L</v>
          </cell>
          <cell r="S489" t="str">
            <v>State L&amp;F</v>
          </cell>
          <cell r="T489">
            <v>3</v>
          </cell>
          <cell r="U489" t="str">
            <v>4917310 UTAH LAKE 0.5 MI W OF GENEVA DISCHARGE #15-A</v>
          </cell>
          <cell r="V489">
            <v>4917310</v>
          </cell>
          <cell r="W489" t="str">
            <v>Utah Lake</v>
          </cell>
          <cell r="X489" t="str">
            <v>UT-L-16020201-004_01</v>
          </cell>
          <cell r="Y489" t="str">
            <v>Lake</v>
          </cell>
          <cell r="Z489" t="str">
            <v>4917310 UTAH LAKE 0.5 MI W OF GENEVA DISCHARGE #15-A</v>
          </cell>
          <cell r="AA489" t="str">
            <v>Lake</v>
          </cell>
        </row>
        <row r="490">
          <cell r="A490">
            <v>4917320</v>
          </cell>
          <cell r="B490" t="str">
            <v>Lake</v>
          </cell>
          <cell r="C490" t="str">
            <v>2A  3B  3D  4</v>
          </cell>
          <cell r="D490" t="str">
            <v>UTAH LAKE 0.5 MI W OF GENEVA DISCHARGE #15-B (4917310 Duplicate)</v>
          </cell>
          <cell r="E490">
            <v>16020201</v>
          </cell>
          <cell r="F490" t="str">
            <v>Utah</v>
          </cell>
          <cell r="G490" t="str">
            <v>Utah County</v>
          </cell>
          <cell r="H490" t="str">
            <v>Jordan River/Utah Lake</v>
          </cell>
          <cell r="I490">
            <v>433941</v>
          </cell>
          <cell r="J490">
            <v>4463662</v>
          </cell>
          <cell r="K490">
            <v>-111.777537513</v>
          </cell>
          <cell r="L490">
            <v>40.320872844</v>
          </cell>
          <cell r="M490" t="str">
            <v>Utah Lake</v>
          </cell>
          <cell r="N490" t="str">
            <v>UT-L-16020201-004_01</v>
          </cell>
          <cell r="O490" t="str">
            <v>UT</v>
          </cell>
          <cell r="Q490">
            <v>2.5000000000000001E-2</v>
          </cell>
          <cell r="R490" t="str">
            <v>mg/L</v>
          </cell>
          <cell r="S490" t="str">
            <v>State L&amp;F</v>
          </cell>
          <cell r="T490">
            <v>3</v>
          </cell>
          <cell r="U490" t="str">
            <v>4917320 UTAH LAKE 0.5 MI W OF GENEVA DISCHARGE #15-B (4917310 Duplicate)</v>
          </cell>
          <cell r="V490">
            <v>4917320</v>
          </cell>
          <cell r="W490" t="str">
            <v>Utah Lake</v>
          </cell>
          <cell r="X490" t="str">
            <v>UT-L-16020201-004_01</v>
          </cell>
          <cell r="Y490" t="str">
            <v>Lake</v>
          </cell>
          <cell r="Z490" t="str">
            <v>4917320 UTAH LAKE 0.5 MI W OF GENEVA DISCHARGE #15-B (4917310 Duplicate)</v>
          </cell>
          <cell r="AA490" t="str">
            <v>Lake</v>
          </cell>
        </row>
        <row r="491">
          <cell r="A491">
            <v>4917323</v>
          </cell>
          <cell r="B491" t="str">
            <v>Lake</v>
          </cell>
          <cell r="C491" t="str">
            <v>2A  3B  3D  4</v>
          </cell>
          <cell r="D491" t="str">
            <v>Utah Lake south of Lindon Marina south dike</v>
          </cell>
          <cell r="E491">
            <v>16020201</v>
          </cell>
          <cell r="F491" t="str">
            <v>Utah</v>
          </cell>
          <cell r="G491" t="str">
            <v>Utah County</v>
          </cell>
          <cell r="H491" t="str">
            <v>Jordan River/Utah Lake</v>
          </cell>
          <cell r="I491">
            <v>434926</v>
          </cell>
          <cell r="J491">
            <v>4464208</v>
          </cell>
          <cell r="K491">
            <v>-111.765995</v>
          </cell>
          <cell r="L491">
            <v>40.325868</v>
          </cell>
          <cell r="M491" t="str">
            <v>Utah Lake</v>
          </cell>
          <cell r="N491" t="str">
            <v>UT-L-16020201-004_01</v>
          </cell>
          <cell r="O491" t="str">
            <v>UT</v>
          </cell>
          <cell r="Q491">
            <v>2.5000000000000001E-2</v>
          </cell>
          <cell r="R491" t="str">
            <v>mg/L</v>
          </cell>
          <cell r="S491" t="str">
            <v>State</v>
          </cell>
          <cell r="T491">
            <v>3</v>
          </cell>
          <cell r="U491" t="str">
            <v>4917323 Utah Lake south of Lindon Marina south dike</v>
          </cell>
          <cell r="V491">
            <v>4917323</v>
          </cell>
          <cell r="W491" t="str">
            <v>Utah Lake</v>
          </cell>
          <cell r="X491" t="str">
            <v>UT-L-16020201-004_01</v>
          </cell>
          <cell r="Y491" t="str">
            <v>Lake</v>
          </cell>
          <cell r="Z491" t="str">
            <v>4917323 Utah Lake south of Lindon Marina south dike</v>
          </cell>
          <cell r="AA491" t="str">
            <v>Lake</v>
          </cell>
        </row>
        <row r="492">
          <cell r="A492">
            <v>4917326</v>
          </cell>
          <cell r="B492" t="str">
            <v>Lake</v>
          </cell>
          <cell r="C492" t="str">
            <v>2A  3B  3D  4</v>
          </cell>
          <cell r="D492" t="str">
            <v>Utah Lake west side of Lindon Marina west dike</v>
          </cell>
          <cell r="E492">
            <v>16020201</v>
          </cell>
          <cell r="F492" t="str">
            <v>Utah</v>
          </cell>
          <cell r="G492" t="str">
            <v>Utah County</v>
          </cell>
          <cell r="H492" t="str">
            <v>Jordan River/Utah Lake</v>
          </cell>
          <cell r="I492">
            <v>434828</v>
          </cell>
          <cell r="J492">
            <v>4464366</v>
          </cell>
          <cell r="K492">
            <v>-111.76717499999999</v>
          </cell>
          <cell r="L492">
            <v>40.327286110000003</v>
          </cell>
          <cell r="M492" t="str">
            <v>Utah Lake</v>
          </cell>
          <cell r="N492" t="str">
            <v>UT-L-16020201-004_01</v>
          </cell>
          <cell r="O492" t="str">
            <v>UT</v>
          </cell>
          <cell r="Q492">
            <v>2.5000000000000001E-2</v>
          </cell>
          <cell r="R492" t="str">
            <v>mg/L</v>
          </cell>
          <cell r="S492" t="str">
            <v>State</v>
          </cell>
          <cell r="T492">
            <v>3</v>
          </cell>
          <cell r="U492" t="str">
            <v>4917326 Utah Lake west side of Lindon Marina west dike</v>
          </cell>
          <cell r="V492">
            <v>4917326</v>
          </cell>
          <cell r="W492" t="str">
            <v>Utah Lake</v>
          </cell>
          <cell r="X492" t="str">
            <v>UT-L-16020201-004_01</v>
          </cell>
          <cell r="Y492" t="str">
            <v>Lake</v>
          </cell>
          <cell r="Z492" t="str">
            <v>4917326 Utah Lake west side of Lindon Marina west dike</v>
          </cell>
          <cell r="AA492" t="str">
            <v>Lake</v>
          </cell>
        </row>
        <row r="493">
          <cell r="A493">
            <v>4917328</v>
          </cell>
          <cell r="B493" t="str">
            <v>Lake</v>
          </cell>
          <cell r="C493" t="str">
            <v>2B  3B  3D  4</v>
          </cell>
          <cell r="D493" t="str">
            <v>Utah Lake Lindon Dike (North Side)</v>
          </cell>
          <cell r="E493">
            <v>16020201</v>
          </cell>
          <cell r="F493" t="str">
            <v>Utah</v>
          </cell>
          <cell r="G493" t="str">
            <v>Utah County</v>
          </cell>
          <cell r="H493" t="str">
            <v>Jordan River/Utah Lake</v>
          </cell>
          <cell r="I493">
            <v>434875</v>
          </cell>
          <cell r="J493">
            <v>4464520</v>
          </cell>
          <cell r="K493">
            <v>-111.766638</v>
          </cell>
          <cell r="L493">
            <v>40.328673000000002</v>
          </cell>
          <cell r="M493" t="str">
            <v xml:space="preserve"> </v>
          </cell>
          <cell r="N493" t="str">
            <v xml:space="preserve"> </v>
          </cell>
          <cell r="O493" t="str">
            <v>UT</v>
          </cell>
          <cell r="Q493">
            <v>0</v>
          </cell>
          <cell r="R493" t="str">
            <v xml:space="preserve"> </v>
          </cell>
          <cell r="S493" t="str">
            <v xml:space="preserve"> </v>
          </cell>
          <cell r="T493" t="str">
            <v xml:space="preserve"> </v>
          </cell>
          <cell r="U493" t="str">
            <v>4917328 Utah Lake Lindon Dike (North Side)</v>
          </cell>
          <cell r="V493">
            <v>4917328</v>
          </cell>
          <cell r="W493" t="str">
            <v xml:space="preserve"> </v>
          </cell>
          <cell r="X493" t="str">
            <v xml:space="preserve"> </v>
          </cell>
          <cell r="Y493" t="str">
            <v>Lake</v>
          </cell>
          <cell r="Z493" t="str">
            <v>4917328 Utah Lake Lindon Dike (North Side)</v>
          </cell>
          <cell r="AA493" t="str">
            <v>Lake</v>
          </cell>
        </row>
        <row r="494">
          <cell r="A494">
            <v>4917330</v>
          </cell>
          <cell r="B494" t="str">
            <v>Lake</v>
          </cell>
          <cell r="C494" t="str">
            <v>2A  3B  3D  4</v>
          </cell>
          <cell r="D494" t="str">
            <v>UTAH LAKE 5MI N/NW OF LINCOLN BEACH/ 1 MI OFFSHORE</v>
          </cell>
          <cell r="E494">
            <v>16020201</v>
          </cell>
          <cell r="F494" t="str">
            <v>Utah</v>
          </cell>
          <cell r="G494" t="str">
            <v>Utah County</v>
          </cell>
          <cell r="H494" t="str">
            <v>Jordan River/Utah Lake</v>
          </cell>
          <cell r="I494">
            <v>427459</v>
          </cell>
          <cell r="J494">
            <v>4451378</v>
          </cell>
          <cell r="K494">
            <v>-111.852434977</v>
          </cell>
          <cell r="L494">
            <v>40.209675865000001</v>
          </cell>
          <cell r="M494" t="str">
            <v>Utah Lake</v>
          </cell>
          <cell r="N494" t="str">
            <v>UT-L-16020201-004_01</v>
          </cell>
          <cell r="O494" t="str">
            <v>UT</v>
          </cell>
          <cell r="Q494">
            <v>2.5000000000000001E-2</v>
          </cell>
          <cell r="R494" t="str">
            <v>mg/L</v>
          </cell>
          <cell r="S494" t="str">
            <v>State L&amp;F</v>
          </cell>
          <cell r="T494">
            <v>3</v>
          </cell>
          <cell r="U494" t="str">
            <v>4917330 UTAH LAKE 5MI N/NW OF LINCOLN BEACH/ 1 MI OFFSHORE</v>
          </cell>
          <cell r="V494">
            <v>4917330</v>
          </cell>
          <cell r="W494" t="str">
            <v>Utah Lake</v>
          </cell>
          <cell r="X494" t="str">
            <v>UT-L-16020201-004_01</v>
          </cell>
          <cell r="Y494" t="str">
            <v>Lake</v>
          </cell>
          <cell r="Z494" t="str">
            <v>4917330 UTAH LAKE 5MI N/NW OF LINCOLN BEACH/ 1 MI OFFSHORE</v>
          </cell>
          <cell r="AA494" t="str">
            <v>Lake</v>
          </cell>
        </row>
        <row r="495">
          <cell r="A495">
            <v>4917333</v>
          </cell>
          <cell r="B495" t="str">
            <v>Lake</v>
          </cell>
          <cell r="C495" t="str">
            <v>2A  3B  3D  4</v>
          </cell>
          <cell r="D495" t="str">
            <v>Utah Lake @ Lindon Beach</v>
          </cell>
          <cell r="E495">
            <v>16020201</v>
          </cell>
          <cell r="F495" t="str">
            <v>Utah</v>
          </cell>
          <cell r="G495" t="str">
            <v>Utah County</v>
          </cell>
          <cell r="H495" t="str">
            <v>Jordan River/Utah Lake</v>
          </cell>
          <cell r="I495">
            <v>434990</v>
          </cell>
          <cell r="J495">
            <v>4464607</v>
          </cell>
          <cell r="K495">
            <v>-111.76528999999999</v>
          </cell>
          <cell r="L495">
            <v>40.329470000000001</v>
          </cell>
          <cell r="M495" t="str">
            <v>Utah Lake</v>
          </cell>
          <cell r="N495" t="str">
            <v>UT-L-16020201-004_01</v>
          </cell>
          <cell r="O495" t="str">
            <v>UT</v>
          </cell>
          <cell r="Q495">
            <v>2.5000000000000001E-2</v>
          </cell>
          <cell r="R495" t="str">
            <v>mg/L</v>
          </cell>
          <cell r="S495" t="str">
            <v>Private</v>
          </cell>
          <cell r="T495">
            <v>3</v>
          </cell>
          <cell r="U495" t="str">
            <v>4917333 Utah Lake @ Lindon Beach</v>
          </cell>
          <cell r="V495">
            <v>4917333</v>
          </cell>
          <cell r="W495" t="str">
            <v>Utah Lake</v>
          </cell>
          <cell r="X495" t="str">
            <v>UT-L-16020201-004_01</v>
          </cell>
          <cell r="Y495" t="str">
            <v>Lake</v>
          </cell>
          <cell r="Z495" t="str">
            <v>4917333 Utah Lake @ Lindon Beach</v>
          </cell>
          <cell r="AA495" t="str">
            <v>Lake</v>
          </cell>
        </row>
        <row r="496">
          <cell r="A496">
            <v>4917335</v>
          </cell>
          <cell r="B496" t="str">
            <v>Lake</v>
          </cell>
          <cell r="C496" t="str">
            <v>2A  3B  3D  4</v>
          </cell>
          <cell r="D496" t="str">
            <v>Utah Lake at Lindon Marina Beach NE of launch ramps</v>
          </cell>
          <cell r="E496">
            <v>16020201</v>
          </cell>
          <cell r="F496" t="str">
            <v>Utah</v>
          </cell>
          <cell r="G496" t="str">
            <v>Utah County</v>
          </cell>
          <cell r="H496" t="str">
            <v>Jordan River/Utah Lake</v>
          </cell>
          <cell r="I496">
            <v>435072</v>
          </cell>
          <cell r="J496">
            <v>4464341</v>
          </cell>
          <cell r="K496">
            <v>-111.76429</v>
          </cell>
          <cell r="L496">
            <v>40.327081</v>
          </cell>
          <cell r="M496" t="str">
            <v>Utah Lake</v>
          </cell>
          <cell r="N496" t="str">
            <v>UT-L-16020201-004_01</v>
          </cell>
          <cell r="O496" t="str">
            <v>UT</v>
          </cell>
          <cell r="Q496">
            <v>2.5000000000000001E-2</v>
          </cell>
          <cell r="R496" t="str">
            <v>mg/L</v>
          </cell>
          <cell r="S496" t="str">
            <v>State</v>
          </cell>
          <cell r="T496">
            <v>3</v>
          </cell>
          <cell r="U496" t="str">
            <v>4917335 Utah Lake at Lindon Marina Beach NE of launch ramps</v>
          </cell>
          <cell r="V496">
            <v>4917335</v>
          </cell>
          <cell r="W496" t="str">
            <v>Utah Lake</v>
          </cell>
          <cell r="X496" t="str">
            <v>UT-L-16020201-004_01</v>
          </cell>
          <cell r="Y496" t="str">
            <v>Lake</v>
          </cell>
          <cell r="Z496" t="str">
            <v>4917335 Utah Lake at Lindon Marina Beach NE of launch ramps</v>
          </cell>
          <cell r="AA496" t="str">
            <v>Lake</v>
          </cell>
        </row>
        <row r="497">
          <cell r="A497">
            <v>4917340</v>
          </cell>
          <cell r="B497" t="str">
            <v>Lake</v>
          </cell>
          <cell r="C497" t="str">
            <v>2A  3B  3D  4</v>
          </cell>
          <cell r="D497" t="str">
            <v>UTAH LAKE W OF PROVO BOAT HARBOR/6 MI N OF LINCOLN BEACH #08</v>
          </cell>
          <cell r="E497">
            <v>16020201</v>
          </cell>
          <cell r="F497" t="str">
            <v>Utah</v>
          </cell>
          <cell r="G497" t="str">
            <v>Utah County</v>
          </cell>
          <cell r="H497" t="str">
            <v>Jordan River/Utah Lake</v>
          </cell>
          <cell r="I497">
            <v>431500</v>
          </cell>
          <cell r="J497">
            <v>4453776</v>
          </cell>
          <cell r="K497">
            <v>-111.80520914900001</v>
          </cell>
          <cell r="L497">
            <v>40.231618347999998</v>
          </cell>
          <cell r="M497" t="str">
            <v>Utah Lake</v>
          </cell>
          <cell r="N497" t="str">
            <v>UT-L-16020201-004_01</v>
          </cell>
          <cell r="O497" t="str">
            <v>UT</v>
          </cell>
          <cell r="Q497">
            <v>2.5000000000000001E-2</v>
          </cell>
          <cell r="R497" t="str">
            <v>mg/L</v>
          </cell>
          <cell r="S497" t="str">
            <v>State L&amp;F</v>
          </cell>
          <cell r="T497">
            <v>3</v>
          </cell>
          <cell r="U497" t="str">
            <v>4917340 UTAH LAKE W OF PROVO BOAT HARBOR/6 MI N OF LINCOLN BEACH #08</v>
          </cell>
          <cell r="V497">
            <v>4917340</v>
          </cell>
          <cell r="W497" t="str">
            <v>Utah Lake</v>
          </cell>
          <cell r="X497" t="str">
            <v>UT-L-16020201-004_01</v>
          </cell>
          <cell r="Y497" t="str">
            <v>Lake</v>
          </cell>
          <cell r="Z497" t="str">
            <v>4917340 UTAH LAKE W OF PROVO BOAT HARBOR/6 MI N OF LINCOLN BEACH #08</v>
          </cell>
          <cell r="AA497" t="str">
            <v>Lake</v>
          </cell>
        </row>
        <row r="498">
          <cell r="A498">
            <v>4917343</v>
          </cell>
          <cell r="B498" t="str">
            <v>Wetland Undifferentiated</v>
          </cell>
          <cell r="C498" t="str">
            <v xml:space="preserve"> </v>
          </cell>
          <cell r="D498" t="str">
            <v>Provo River Delta Restoration</v>
          </cell>
          <cell r="E498">
            <v>16020201</v>
          </cell>
          <cell r="F498" t="str">
            <v>Utah</v>
          </cell>
          <cell r="G498" t="str">
            <v>Utah County</v>
          </cell>
          <cell r="H498" t="str">
            <v>Jordan River/Utah Lake</v>
          </cell>
          <cell r="I498">
            <v>437699</v>
          </cell>
          <cell r="J498">
            <v>4455502</v>
          </cell>
          <cell r="K498">
            <v>-111.732511</v>
          </cell>
          <cell r="L498">
            <v>40.247649000000003</v>
          </cell>
          <cell r="M498" t="str">
            <v xml:space="preserve"> </v>
          </cell>
          <cell r="N498" t="str">
            <v xml:space="preserve"> </v>
          </cell>
          <cell r="O498" t="str">
            <v>UT</v>
          </cell>
          <cell r="Q498">
            <v>0</v>
          </cell>
          <cell r="R498" t="str">
            <v xml:space="preserve"> </v>
          </cell>
          <cell r="S498" t="str">
            <v>BLM</v>
          </cell>
          <cell r="T498">
            <v>3</v>
          </cell>
          <cell r="U498" t="str">
            <v>4917343 Provo River Delta Restoration</v>
          </cell>
          <cell r="V498">
            <v>4917343</v>
          </cell>
          <cell r="W498" t="str">
            <v xml:space="preserve"> </v>
          </cell>
          <cell r="X498" t="str">
            <v xml:space="preserve"> </v>
          </cell>
          <cell r="Y498" t="str">
            <v>Wetland Undifferentiated</v>
          </cell>
          <cell r="Z498" t="str">
            <v>4917343 Provo River Delta Restoration</v>
          </cell>
          <cell r="AA498" t="str">
            <v>Wetland Undifferentiated</v>
          </cell>
        </row>
        <row r="499">
          <cell r="A499">
            <v>4917365</v>
          </cell>
          <cell r="B499" t="str">
            <v>Lake</v>
          </cell>
          <cell r="C499" t="str">
            <v>2A  3B  3D  4</v>
          </cell>
          <cell r="D499" t="str">
            <v>Utah Lake 2 miles west of Vineyard</v>
          </cell>
          <cell r="E499">
            <v>16020201</v>
          </cell>
          <cell r="F499" t="str">
            <v>Utah</v>
          </cell>
          <cell r="G499" t="str">
            <v>Utah County</v>
          </cell>
          <cell r="H499" t="str">
            <v>Jordan River/Utah Lake</v>
          </cell>
          <cell r="I499">
            <v>431768</v>
          </cell>
          <cell r="J499">
            <v>4460886</v>
          </cell>
          <cell r="K499">
            <v>-111.80282</v>
          </cell>
          <cell r="L499">
            <v>40.29569</v>
          </cell>
          <cell r="M499" t="str">
            <v>Utah Lake</v>
          </cell>
          <cell r="N499" t="str">
            <v>UT-L-16020201-004_01</v>
          </cell>
          <cell r="O499" t="str">
            <v>UT</v>
          </cell>
          <cell r="Q499">
            <v>2.5000000000000001E-2</v>
          </cell>
          <cell r="R499" t="str">
            <v>mg/L</v>
          </cell>
          <cell r="S499" t="str">
            <v>State</v>
          </cell>
          <cell r="T499">
            <v>3</v>
          </cell>
          <cell r="U499" t="str">
            <v>4917365 Utah Lake 2 miles west of Vineyard</v>
          </cell>
          <cell r="V499">
            <v>4917365</v>
          </cell>
          <cell r="W499" t="str">
            <v>Utah Lake</v>
          </cell>
          <cell r="X499" t="str">
            <v>UT-L-16020201-004_01</v>
          </cell>
          <cell r="Y499" t="str">
            <v>Lake</v>
          </cell>
          <cell r="Z499" t="str">
            <v>4917365 Utah Lake 2 miles west of Vineyard</v>
          </cell>
          <cell r="AA499" t="str">
            <v>Lake</v>
          </cell>
        </row>
        <row r="500">
          <cell r="A500">
            <v>4917370</v>
          </cell>
          <cell r="B500" t="str">
            <v>Lake</v>
          </cell>
          <cell r="C500" t="str">
            <v>2A  3B  3D  4</v>
          </cell>
          <cell r="D500" t="str">
            <v>UTAH LAKE 1 MI EAST OF PELICAN POINT</v>
          </cell>
          <cell r="E500">
            <v>16020201</v>
          </cell>
          <cell r="F500" t="str">
            <v>Utah</v>
          </cell>
          <cell r="G500" t="str">
            <v>Utah County</v>
          </cell>
          <cell r="H500" t="str">
            <v>Jordan River/Utah Lake</v>
          </cell>
          <cell r="I500">
            <v>429435</v>
          </cell>
          <cell r="J500">
            <v>4457865</v>
          </cell>
          <cell r="K500">
            <v>-111.82993043800001</v>
          </cell>
          <cell r="L500">
            <v>40.268282556000003</v>
          </cell>
          <cell r="M500" t="str">
            <v>Utah Lake</v>
          </cell>
          <cell r="N500" t="str">
            <v>UT-L-16020201-004_01</v>
          </cell>
          <cell r="O500" t="str">
            <v>UT</v>
          </cell>
          <cell r="Q500">
            <v>2.5000000000000001E-2</v>
          </cell>
          <cell r="R500" t="str">
            <v>mg/L</v>
          </cell>
          <cell r="S500" t="str">
            <v>State L&amp;F</v>
          </cell>
          <cell r="T500">
            <v>3</v>
          </cell>
          <cell r="U500" t="str">
            <v>4917370 UTAH LAKE 1 MI EAST OF PELICAN POINT</v>
          </cell>
          <cell r="V500">
            <v>4917370</v>
          </cell>
          <cell r="W500" t="str">
            <v>Utah Lake</v>
          </cell>
          <cell r="X500" t="str">
            <v>UT-L-16020201-004_01</v>
          </cell>
          <cell r="Y500" t="str">
            <v>Lake</v>
          </cell>
          <cell r="Z500" t="str">
            <v>4917370 UTAH LAKE 1 MI EAST OF PELICAN POINT</v>
          </cell>
          <cell r="AA500" t="str">
            <v>Lake</v>
          </cell>
        </row>
        <row r="501">
          <cell r="A501">
            <v>4917380</v>
          </cell>
          <cell r="B501" t="str">
            <v>Lake</v>
          </cell>
          <cell r="C501" t="str">
            <v>2A  3B  3D  4</v>
          </cell>
          <cell r="D501" t="str">
            <v>UTAH LAKE 0.5 MI S OF AMERICAN FORK BOAT HARBOR #14</v>
          </cell>
          <cell r="E501">
            <v>16020201</v>
          </cell>
          <cell r="F501" t="str">
            <v>Utah</v>
          </cell>
          <cell r="G501" t="str">
            <v>Utah County</v>
          </cell>
          <cell r="H501" t="str">
            <v>Jordan River/Utah Lake</v>
          </cell>
          <cell r="I501">
            <v>431910</v>
          </cell>
          <cell r="J501">
            <v>4465089</v>
          </cell>
          <cell r="K501">
            <v>-111.80159297900001</v>
          </cell>
          <cell r="L501">
            <v>40.333564703999997</v>
          </cell>
          <cell r="M501" t="str">
            <v>Utah Lake</v>
          </cell>
          <cell r="N501" t="str">
            <v>UT-L-16020201-004_01</v>
          </cell>
          <cell r="O501" t="str">
            <v>UT</v>
          </cell>
          <cell r="Q501">
            <v>2.5000000000000001E-2</v>
          </cell>
          <cell r="R501" t="str">
            <v>mg/L</v>
          </cell>
          <cell r="S501" t="str">
            <v>State L&amp;F</v>
          </cell>
          <cell r="T501">
            <v>3</v>
          </cell>
          <cell r="U501" t="str">
            <v>4917380 UTAH LAKE 0.5 MI S OF AMERICAN FORK BOAT HARBOR #14</v>
          </cell>
          <cell r="V501">
            <v>4917380</v>
          </cell>
          <cell r="W501" t="str">
            <v>Utah Lake</v>
          </cell>
          <cell r="X501" t="str">
            <v>UT-L-16020201-004_01</v>
          </cell>
          <cell r="Y501" t="str">
            <v>Lake</v>
          </cell>
          <cell r="Z501" t="str">
            <v>4917380 UTAH LAKE 0.5 MI S OF AMERICAN FORK BOAT HARBOR #14</v>
          </cell>
          <cell r="AA501" t="str">
            <v>Lake</v>
          </cell>
        </row>
        <row r="502">
          <cell r="A502">
            <v>4917385</v>
          </cell>
          <cell r="B502" t="str">
            <v>Lake</v>
          </cell>
          <cell r="C502" t="str">
            <v>2B  3B  3D  4</v>
          </cell>
          <cell r="D502" t="str">
            <v>Utah Lake American Fork Beach</v>
          </cell>
          <cell r="E502">
            <v>16020201</v>
          </cell>
          <cell r="F502" t="str">
            <v>Utah</v>
          </cell>
          <cell r="G502" t="str">
            <v>Utah County</v>
          </cell>
          <cell r="H502" t="str">
            <v>Jordan River/Utah Lake</v>
          </cell>
          <cell r="I502">
            <v>431811</v>
          </cell>
          <cell r="J502">
            <v>4466059</v>
          </cell>
          <cell r="K502">
            <v>-111.802863</v>
          </cell>
          <cell r="L502">
            <v>40.342291000000003</v>
          </cell>
          <cell r="M502" t="str">
            <v xml:space="preserve"> </v>
          </cell>
          <cell r="N502" t="str">
            <v xml:space="preserve"> </v>
          </cell>
          <cell r="O502" t="str">
            <v>UT</v>
          </cell>
          <cell r="Q502">
            <v>0</v>
          </cell>
          <cell r="R502" t="str">
            <v xml:space="preserve"> </v>
          </cell>
          <cell r="S502" t="str">
            <v xml:space="preserve"> </v>
          </cell>
          <cell r="T502" t="str">
            <v xml:space="preserve"> </v>
          </cell>
          <cell r="U502" t="str">
            <v>4917385 Utah Lake American Fork Beach</v>
          </cell>
          <cell r="V502">
            <v>4917385</v>
          </cell>
          <cell r="W502" t="str">
            <v xml:space="preserve"> </v>
          </cell>
          <cell r="X502" t="str">
            <v xml:space="preserve"> </v>
          </cell>
          <cell r="Y502" t="str">
            <v>Lake</v>
          </cell>
          <cell r="Z502" t="str">
            <v>4917385 Utah Lake American Fork Beach</v>
          </cell>
          <cell r="AA502" t="str">
            <v>Lake</v>
          </cell>
        </row>
        <row r="503">
          <cell r="A503">
            <v>4917388</v>
          </cell>
          <cell r="B503" t="str">
            <v>Lake</v>
          </cell>
          <cell r="C503" t="str">
            <v>2A  3B  3D  4</v>
          </cell>
          <cell r="D503" t="str">
            <v>Utah Lake 1.5 miles west of Utah Lake State Park HQ building</v>
          </cell>
          <cell r="E503">
            <v>16020201</v>
          </cell>
          <cell r="F503" t="str">
            <v>Utah</v>
          </cell>
          <cell r="G503" t="str">
            <v>Utah County</v>
          </cell>
          <cell r="H503" t="str">
            <v>Jordan River/Utah Lake</v>
          </cell>
          <cell r="I503">
            <v>434699</v>
          </cell>
          <cell r="J503">
            <v>4454443</v>
          </cell>
          <cell r="K503">
            <v>-111.76767100000001</v>
          </cell>
          <cell r="L503">
            <v>40.237876999999997</v>
          </cell>
          <cell r="M503" t="str">
            <v>Utah Lake</v>
          </cell>
          <cell r="N503" t="str">
            <v>UT-L-16020201-004_01</v>
          </cell>
          <cell r="O503" t="str">
            <v>UT</v>
          </cell>
          <cell r="Q503">
            <v>2.5000000000000001E-2</v>
          </cell>
          <cell r="R503" t="str">
            <v>mg/L</v>
          </cell>
          <cell r="S503" t="str">
            <v>State</v>
          </cell>
          <cell r="T503">
            <v>3</v>
          </cell>
          <cell r="U503" t="str">
            <v>4917388 Utah Lake 1.5 miles west of Utah Lake State Park HQ building</v>
          </cell>
          <cell r="V503">
            <v>4917388</v>
          </cell>
          <cell r="W503" t="str">
            <v>Utah Lake</v>
          </cell>
          <cell r="X503" t="str">
            <v>UT-L-16020201-004_01</v>
          </cell>
          <cell r="Y503" t="str">
            <v>Lake</v>
          </cell>
          <cell r="Z503" t="str">
            <v>4917388 Utah Lake 1.5 miles west of Utah Lake State Park HQ building</v>
          </cell>
          <cell r="AA503" t="str">
            <v>Lake</v>
          </cell>
        </row>
        <row r="504">
          <cell r="A504">
            <v>4917390</v>
          </cell>
          <cell r="B504" t="str">
            <v>Lake</v>
          </cell>
          <cell r="C504" t="str">
            <v>2A  3B  3D  4</v>
          </cell>
          <cell r="D504" t="str">
            <v>UTAH LAKE 1 MI WEST OF PROVO BOAT HARBOR</v>
          </cell>
          <cell r="E504">
            <v>16020201</v>
          </cell>
          <cell r="F504" t="str">
            <v>Utah</v>
          </cell>
          <cell r="G504" t="str">
            <v>Utah County</v>
          </cell>
          <cell r="H504" t="str">
            <v>Jordan River/Utah Lake</v>
          </cell>
          <cell r="I504">
            <v>434956</v>
          </cell>
          <cell r="J504">
            <v>4454362</v>
          </cell>
          <cell r="K504">
            <v>-111.76464718</v>
          </cell>
          <cell r="L504">
            <v>40.237172889999997</v>
          </cell>
          <cell r="M504" t="str">
            <v>Utah Lake</v>
          </cell>
          <cell r="N504" t="str">
            <v>UT-L-16020201-004_01</v>
          </cell>
          <cell r="O504" t="str">
            <v>UT</v>
          </cell>
          <cell r="Q504">
            <v>2.5000000000000001E-2</v>
          </cell>
          <cell r="R504" t="str">
            <v>mg/L</v>
          </cell>
          <cell r="S504" t="str">
            <v>State L&amp;F</v>
          </cell>
          <cell r="T504">
            <v>3</v>
          </cell>
          <cell r="U504" t="str">
            <v>4917390 UTAH LAKE 1 MI WEST OF PROVO BOAT HARBOR</v>
          </cell>
          <cell r="V504">
            <v>4917390</v>
          </cell>
          <cell r="W504" t="str">
            <v>Utah Lake</v>
          </cell>
          <cell r="X504" t="str">
            <v>UT-L-16020201-004_01</v>
          </cell>
          <cell r="Y504" t="str">
            <v>Lake</v>
          </cell>
          <cell r="Z504" t="str">
            <v>4917390 UTAH LAKE 1 MI WEST OF PROVO BOAT HARBOR</v>
          </cell>
          <cell r="AA504" t="str">
            <v>Lake</v>
          </cell>
        </row>
        <row r="505">
          <cell r="A505">
            <v>4917400</v>
          </cell>
          <cell r="B505" t="str">
            <v>Lake</v>
          </cell>
          <cell r="C505" t="str">
            <v>2A  3B  3D  4</v>
          </cell>
          <cell r="D505" t="str">
            <v>UTAH LAKE 1.5 MI NW OF PROVO BOAT HARBOR #16</v>
          </cell>
          <cell r="E505">
            <v>16020201</v>
          </cell>
          <cell r="F505" t="str">
            <v>Utah</v>
          </cell>
          <cell r="G505" t="str">
            <v>Utah County</v>
          </cell>
          <cell r="H505" t="str">
            <v>Jordan River/Utah Lake</v>
          </cell>
          <cell r="I505">
            <v>434789</v>
          </cell>
          <cell r="J505">
            <v>4456923</v>
          </cell>
          <cell r="K505">
            <v>-111.766870591</v>
          </cell>
          <cell r="L505">
            <v>40.260230948</v>
          </cell>
          <cell r="M505" t="str">
            <v>Utah Lake</v>
          </cell>
          <cell r="N505" t="str">
            <v>UT-L-16020201-004_01</v>
          </cell>
          <cell r="O505" t="str">
            <v>UT</v>
          </cell>
          <cell r="Q505">
            <v>2.5000000000000001E-2</v>
          </cell>
          <cell r="R505" t="str">
            <v>mg/L</v>
          </cell>
          <cell r="S505" t="str">
            <v>State L&amp;F</v>
          </cell>
          <cell r="T505">
            <v>3</v>
          </cell>
          <cell r="U505" t="str">
            <v>4917400 UTAH LAKE 1.5 MI NW OF PROVO BOAT HARBOR #16</v>
          </cell>
          <cell r="V505">
            <v>4917400</v>
          </cell>
          <cell r="W505" t="str">
            <v>Utah Lake</v>
          </cell>
          <cell r="X505" t="str">
            <v>UT-L-16020201-004_01</v>
          </cell>
          <cell r="Y505" t="str">
            <v>Lake</v>
          </cell>
          <cell r="Z505" t="str">
            <v>4917400 UTAH LAKE 1.5 MI NW OF PROVO BOAT HARBOR #16</v>
          </cell>
          <cell r="AA505" t="str">
            <v>Lake</v>
          </cell>
        </row>
        <row r="506">
          <cell r="A506">
            <v>4917410</v>
          </cell>
          <cell r="B506" t="str">
            <v>Lake</v>
          </cell>
          <cell r="C506" t="str">
            <v>2A  3B  3D  4</v>
          </cell>
          <cell r="D506" t="str">
            <v>UTAH LAKE 1 MI NE OF PELICAN POINT #10</v>
          </cell>
          <cell r="E506">
            <v>16020201</v>
          </cell>
          <cell r="F506" t="str">
            <v>Utah</v>
          </cell>
          <cell r="G506" t="str">
            <v>Utah County</v>
          </cell>
          <cell r="H506" t="str">
            <v>Jordan River/Utah Lake</v>
          </cell>
          <cell r="I506">
            <v>428889</v>
          </cell>
          <cell r="J506">
            <v>4460060</v>
          </cell>
          <cell r="K506">
            <v>-111.836595106</v>
          </cell>
          <cell r="L506">
            <v>40.288009776000003</v>
          </cell>
          <cell r="M506" t="str">
            <v>Utah Lake</v>
          </cell>
          <cell r="N506" t="str">
            <v>UT-L-16020201-004_01</v>
          </cell>
          <cell r="O506" t="str">
            <v>UT</v>
          </cell>
          <cell r="Q506">
            <v>2.5000000000000001E-2</v>
          </cell>
          <cell r="R506" t="str">
            <v>mg/L</v>
          </cell>
          <cell r="S506" t="str">
            <v>State L&amp;F</v>
          </cell>
          <cell r="T506">
            <v>3</v>
          </cell>
          <cell r="U506" t="str">
            <v>4917410 UTAH LAKE 1 MI NE OF PELICAN POINT #10</v>
          </cell>
          <cell r="V506">
            <v>4917410</v>
          </cell>
          <cell r="W506" t="str">
            <v>Utah Lake</v>
          </cell>
          <cell r="X506" t="str">
            <v>UT-L-16020201-004_01</v>
          </cell>
          <cell r="Y506" t="str">
            <v>Lake</v>
          </cell>
          <cell r="Z506" t="str">
            <v>4917410 UTAH LAKE 1 MI NE OF PELICAN POINT #10</v>
          </cell>
          <cell r="AA506" t="str">
            <v>Lake</v>
          </cell>
        </row>
        <row r="507">
          <cell r="A507">
            <v>4917414</v>
          </cell>
          <cell r="B507" t="str">
            <v>Lake</v>
          </cell>
          <cell r="C507" t="str">
            <v xml:space="preserve"> </v>
          </cell>
          <cell r="D507" t="str">
            <v>Utah Lake Saratoga Springs Marina Boat Ramp</v>
          </cell>
          <cell r="E507">
            <v>16020201</v>
          </cell>
          <cell r="F507" t="str">
            <v>Utah</v>
          </cell>
          <cell r="G507" t="str">
            <v>Utah County</v>
          </cell>
          <cell r="H507" t="str">
            <v>Jordan River/Utah Lake</v>
          </cell>
          <cell r="I507">
            <v>426055</v>
          </cell>
          <cell r="J507">
            <v>4460294</v>
          </cell>
          <cell r="K507">
            <v>-111.869961</v>
          </cell>
          <cell r="L507">
            <v>40.289869000000003</v>
          </cell>
          <cell r="M507" t="str">
            <v xml:space="preserve"> </v>
          </cell>
          <cell r="N507" t="str">
            <v xml:space="preserve"> </v>
          </cell>
          <cell r="O507" t="str">
            <v>UT</v>
          </cell>
          <cell r="Q507">
            <v>0</v>
          </cell>
          <cell r="R507" t="str">
            <v xml:space="preserve"> </v>
          </cell>
          <cell r="S507" t="str">
            <v xml:space="preserve"> </v>
          </cell>
          <cell r="T507" t="str">
            <v xml:space="preserve"> </v>
          </cell>
          <cell r="U507" t="str">
            <v>4917414 Utah Lake Saratoga Springs Marina Boat Ramp</v>
          </cell>
          <cell r="V507">
            <v>4917414</v>
          </cell>
          <cell r="W507" t="str">
            <v xml:space="preserve"> </v>
          </cell>
          <cell r="X507" t="str">
            <v xml:space="preserve"> </v>
          </cell>
          <cell r="Y507" t="str">
            <v>Lake</v>
          </cell>
          <cell r="Z507" t="str">
            <v>4917414 Utah Lake Saratoga Springs Marina Boat Ramp</v>
          </cell>
          <cell r="AA507" t="str">
            <v>Lake</v>
          </cell>
        </row>
        <row r="508">
          <cell r="A508">
            <v>4917418</v>
          </cell>
          <cell r="B508" t="str">
            <v>Lake</v>
          </cell>
          <cell r="C508" t="str">
            <v xml:space="preserve"> </v>
          </cell>
          <cell r="D508" t="str">
            <v>Utah Lake Saratoga Springs Marina Picnic Area</v>
          </cell>
          <cell r="E508">
            <v>16020201</v>
          </cell>
          <cell r="F508" t="str">
            <v>Utah</v>
          </cell>
          <cell r="G508" t="str">
            <v>Utah County</v>
          </cell>
          <cell r="H508" t="str">
            <v>Jordan River/Utah Lake</v>
          </cell>
          <cell r="I508">
            <v>425994</v>
          </cell>
          <cell r="J508">
            <v>4460428</v>
          </cell>
          <cell r="K508">
            <v>-111.870689</v>
          </cell>
          <cell r="L508">
            <v>40.291069</v>
          </cell>
          <cell r="M508" t="str">
            <v xml:space="preserve"> </v>
          </cell>
          <cell r="N508" t="str">
            <v xml:space="preserve"> </v>
          </cell>
          <cell r="O508" t="str">
            <v>UT</v>
          </cell>
          <cell r="Q508">
            <v>0</v>
          </cell>
          <cell r="R508" t="str">
            <v xml:space="preserve"> </v>
          </cell>
          <cell r="S508" t="str">
            <v xml:space="preserve"> </v>
          </cell>
          <cell r="T508" t="str">
            <v xml:space="preserve"> </v>
          </cell>
          <cell r="U508" t="str">
            <v>4917418 Utah Lake Saratoga Springs Marina Picnic Area</v>
          </cell>
          <cell r="V508">
            <v>4917418</v>
          </cell>
          <cell r="W508" t="str">
            <v xml:space="preserve"> </v>
          </cell>
          <cell r="X508" t="str">
            <v xml:space="preserve"> </v>
          </cell>
          <cell r="Y508" t="str">
            <v>Lake</v>
          </cell>
          <cell r="Z508" t="str">
            <v>4917418 Utah Lake Saratoga Springs Marina Picnic Area</v>
          </cell>
          <cell r="AA508" t="str">
            <v>Lake</v>
          </cell>
        </row>
        <row r="509">
          <cell r="A509">
            <v>4917420</v>
          </cell>
          <cell r="B509" t="str">
            <v>Lake</v>
          </cell>
          <cell r="C509" t="str">
            <v>2A  3B  3D  4</v>
          </cell>
          <cell r="D509" t="str">
            <v>UTAH LAKE 1 MI SE OF PELICAN POINT #09</v>
          </cell>
          <cell r="E509">
            <v>16020201</v>
          </cell>
          <cell r="F509" t="str">
            <v>Utah</v>
          </cell>
          <cell r="G509" t="str">
            <v>Utah County</v>
          </cell>
          <cell r="H509" t="str">
            <v>Jordan River/Utah Lake</v>
          </cell>
          <cell r="I509">
            <v>429015</v>
          </cell>
          <cell r="J509">
            <v>4455896</v>
          </cell>
          <cell r="K509">
            <v>-111.83465164899999</v>
          </cell>
          <cell r="L509">
            <v>40.250509405999999</v>
          </cell>
          <cell r="M509" t="str">
            <v>Utah Lake</v>
          </cell>
          <cell r="N509" t="str">
            <v>UT-L-16020201-004_01</v>
          </cell>
          <cell r="O509" t="str">
            <v>UT</v>
          </cell>
          <cell r="Q509">
            <v>2.5000000000000001E-2</v>
          </cell>
          <cell r="R509" t="str">
            <v>mg/L</v>
          </cell>
          <cell r="S509" t="str">
            <v>State L&amp;F</v>
          </cell>
          <cell r="T509">
            <v>3</v>
          </cell>
          <cell r="U509" t="str">
            <v>4917420 UTAH LAKE 1 MI SE OF PELICAN POINT #09</v>
          </cell>
          <cell r="V509">
            <v>4917420</v>
          </cell>
          <cell r="W509" t="str">
            <v>Utah Lake</v>
          </cell>
          <cell r="X509" t="str">
            <v>UT-L-16020201-004_01</v>
          </cell>
          <cell r="Y509" t="str">
            <v>Lake</v>
          </cell>
          <cell r="Z509" t="str">
            <v>4917420 UTAH LAKE 1 MI SE OF PELICAN POINT #09</v>
          </cell>
          <cell r="AA509" t="str">
            <v>Lake</v>
          </cell>
        </row>
        <row r="510">
          <cell r="A510">
            <v>4917431</v>
          </cell>
          <cell r="B510" t="str">
            <v>Lake</v>
          </cell>
          <cell r="C510" t="str">
            <v xml:space="preserve"> </v>
          </cell>
          <cell r="D510" t="str">
            <v>Utah Lake State Park Marina, west side (outside) of marina west dike near south jetty</v>
          </cell>
          <cell r="E510">
            <v>16020201</v>
          </cell>
          <cell r="F510" t="str">
            <v>Utah</v>
          </cell>
          <cell r="G510" t="str">
            <v>Utah County</v>
          </cell>
          <cell r="H510" t="str">
            <v>Jordan River/Utah Lake</v>
          </cell>
          <cell r="I510">
            <v>436998</v>
          </cell>
          <cell r="J510">
            <v>4454402</v>
          </cell>
          <cell r="K510">
            <v>-111.74064799999999</v>
          </cell>
          <cell r="L510">
            <v>40.237692000000003</v>
          </cell>
          <cell r="M510" t="str">
            <v xml:space="preserve"> </v>
          </cell>
          <cell r="N510" t="str">
            <v xml:space="preserve"> </v>
          </cell>
          <cell r="O510" t="str">
            <v>UT</v>
          </cell>
          <cell r="Q510">
            <v>0</v>
          </cell>
          <cell r="R510" t="str">
            <v xml:space="preserve"> </v>
          </cell>
          <cell r="S510" t="str">
            <v xml:space="preserve"> </v>
          </cell>
          <cell r="T510" t="str">
            <v xml:space="preserve"> </v>
          </cell>
          <cell r="U510" t="str">
            <v>4917431 Utah Lake State Park Marina west side (outside) of marina west dike</v>
          </cell>
          <cell r="V510">
            <v>4917431</v>
          </cell>
          <cell r="W510" t="str">
            <v xml:space="preserve"> </v>
          </cell>
          <cell r="X510" t="str">
            <v xml:space="preserve"> </v>
          </cell>
          <cell r="Y510" t="str">
            <v>Lake</v>
          </cell>
          <cell r="Z510" t="str">
            <v>4917431 Utah Lake State Park Marina west side (outside) of marina west dike</v>
          </cell>
          <cell r="AA510" t="str">
            <v>Lake</v>
          </cell>
        </row>
        <row r="511">
          <cell r="A511">
            <v>4917433</v>
          </cell>
          <cell r="B511" t="str">
            <v>Lake</v>
          </cell>
          <cell r="C511" t="str">
            <v>2A  3B  3D  4</v>
          </cell>
          <cell r="D511" t="str">
            <v>Utah Lake SP @ Marina</v>
          </cell>
          <cell r="E511">
            <v>16020201</v>
          </cell>
          <cell r="F511" t="str">
            <v>Utah</v>
          </cell>
          <cell r="G511" t="str">
            <v>Utah County</v>
          </cell>
          <cell r="H511" t="str">
            <v>Jordan River/Utah Lake</v>
          </cell>
          <cell r="I511">
            <v>437154</v>
          </cell>
          <cell r="J511">
            <v>4454483</v>
          </cell>
          <cell r="K511">
            <v>-111.738826</v>
          </cell>
          <cell r="L511">
            <v>40.238427999999999</v>
          </cell>
          <cell r="M511" t="str">
            <v>Utah Lake</v>
          </cell>
          <cell r="N511" t="str">
            <v>UT-L-16020201-004_01</v>
          </cell>
          <cell r="O511" t="str">
            <v>UT</v>
          </cell>
          <cell r="Q511">
            <v>2.5000000000000001E-2</v>
          </cell>
          <cell r="R511" t="str">
            <v>mg/L</v>
          </cell>
          <cell r="S511" t="str">
            <v>State L&amp;F</v>
          </cell>
          <cell r="T511">
            <v>3</v>
          </cell>
          <cell r="U511" t="str">
            <v>4917433 Utah Lake SP @ Marina</v>
          </cell>
          <cell r="V511">
            <v>4917433</v>
          </cell>
          <cell r="W511" t="str">
            <v>Utah Lake</v>
          </cell>
          <cell r="X511" t="str">
            <v>UT-L-16020201-004_01</v>
          </cell>
          <cell r="Y511" t="str">
            <v>Lake</v>
          </cell>
          <cell r="Z511" t="str">
            <v>4917433 Utah Lake SP @ Marina</v>
          </cell>
          <cell r="AA511" t="str">
            <v>Lake</v>
          </cell>
        </row>
        <row r="512">
          <cell r="A512">
            <v>4917435</v>
          </cell>
          <cell r="B512" t="str">
            <v>Lake</v>
          </cell>
          <cell r="C512" t="str">
            <v>2A  3B  3D  4</v>
          </cell>
          <cell r="D512" t="str">
            <v>Utah Lake @ Day Use Area</v>
          </cell>
          <cell r="E512">
            <v>16020201</v>
          </cell>
          <cell r="F512" t="str">
            <v>Utah</v>
          </cell>
          <cell r="G512" t="str">
            <v>Utah County</v>
          </cell>
          <cell r="H512" t="str">
            <v>Jordan River/Utah Lake</v>
          </cell>
          <cell r="I512">
            <v>437244</v>
          </cell>
          <cell r="J512">
            <v>4454933</v>
          </cell>
          <cell r="K512">
            <v>-111.73781200000001</v>
          </cell>
          <cell r="L512">
            <v>40.242486</v>
          </cell>
          <cell r="M512" t="str">
            <v>Utah Lake</v>
          </cell>
          <cell r="N512" t="str">
            <v>UT-L-16020201-004_01</v>
          </cell>
          <cell r="O512" t="str">
            <v>UT</v>
          </cell>
          <cell r="Q512">
            <v>2.5000000000000001E-2</v>
          </cell>
          <cell r="R512" t="str">
            <v>mg/L</v>
          </cell>
          <cell r="S512" t="str">
            <v>State L&amp;F</v>
          </cell>
          <cell r="T512">
            <v>3</v>
          </cell>
          <cell r="U512" t="str">
            <v>4917435 Utah Lake @ Day Use Area</v>
          </cell>
          <cell r="V512">
            <v>4917435</v>
          </cell>
          <cell r="W512" t="str">
            <v>Utah Lake</v>
          </cell>
          <cell r="X512" t="str">
            <v>UT-L-16020201-004_01</v>
          </cell>
          <cell r="Y512" t="str">
            <v>Lake</v>
          </cell>
          <cell r="Z512" t="str">
            <v>4917435 Utah Lake @ Day Use Area</v>
          </cell>
          <cell r="AA512" t="str">
            <v>Lake</v>
          </cell>
        </row>
        <row r="513">
          <cell r="A513">
            <v>4917450</v>
          </cell>
          <cell r="B513" t="str">
            <v>Lake</v>
          </cell>
          <cell r="C513" t="str">
            <v>2A  3B  3D  4</v>
          </cell>
          <cell r="D513" t="str">
            <v>UTAH LAKE AT MIDDLE OF PROVO BAY</v>
          </cell>
          <cell r="E513">
            <v>16020201</v>
          </cell>
          <cell r="F513" t="str">
            <v>Utah</v>
          </cell>
          <cell r="G513" t="str">
            <v>Utah County</v>
          </cell>
          <cell r="H513" t="str">
            <v>Jordan River/Utah Lake</v>
          </cell>
          <cell r="I513">
            <v>440419</v>
          </cell>
          <cell r="J513">
            <v>4448985</v>
          </cell>
          <cell r="K513">
            <v>-111.699931201</v>
          </cell>
          <cell r="L513">
            <v>40.189139068000003</v>
          </cell>
          <cell r="M513" t="str">
            <v>Provo Bay</v>
          </cell>
          <cell r="N513" t="str">
            <v>UT-L-16020201-004_02</v>
          </cell>
          <cell r="O513" t="str">
            <v>UT</v>
          </cell>
          <cell r="Q513">
            <v>2.5000000000000001E-2</v>
          </cell>
          <cell r="R513" t="str">
            <v>mg/L</v>
          </cell>
          <cell r="S513" t="str">
            <v>State L&amp;F</v>
          </cell>
          <cell r="T513">
            <v>3</v>
          </cell>
          <cell r="U513" t="str">
            <v>4917450 UTAH LAKE AT MIDDLE OF PROVO BAY</v>
          </cell>
          <cell r="V513">
            <v>4917450</v>
          </cell>
          <cell r="W513" t="str">
            <v>Provo Bay</v>
          </cell>
          <cell r="X513" t="str">
            <v>UT-L-16020201-004_02</v>
          </cell>
          <cell r="Y513" t="str">
            <v>Lake</v>
          </cell>
          <cell r="Z513" t="str">
            <v>4917450 UTAH LAKE AT MIDDLE OF PROVO BAY</v>
          </cell>
          <cell r="AA513" t="str">
            <v>Lake</v>
          </cell>
        </row>
        <row r="514">
          <cell r="A514">
            <v>4917470</v>
          </cell>
          <cell r="B514" t="str">
            <v>Lake</v>
          </cell>
          <cell r="C514" t="str">
            <v>2A  3B  3D  4</v>
          </cell>
          <cell r="D514" t="str">
            <v>UTAH LAKE AT  MIXING ZONE-WLA</v>
          </cell>
          <cell r="E514">
            <v>16020201</v>
          </cell>
          <cell r="F514" t="str">
            <v>Utah</v>
          </cell>
          <cell r="G514" t="str">
            <v>Utah County</v>
          </cell>
          <cell r="H514" t="str">
            <v>Jordan River/Utah Lake</v>
          </cell>
          <cell r="I514">
            <v>442571</v>
          </cell>
          <cell r="J514">
            <v>4448770</v>
          </cell>
          <cell r="K514">
            <v>-111.674633</v>
          </cell>
          <cell r="L514">
            <v>40.187350000000002</v>
          </cell>
          <cell r="M514" t="str">
            <v>Provo Bay</v>
          </cell>
          <cell r="N514" t="str">
            <v>UT-L-16020201-004_02</v>
          </cell>
          <cell r="O514" t="str">
            <v>UT</v>
          </cell>
          <cell r="Q514">
            <v>2.5000000000000001E-2</v>
          </cell>
          <cell r="R514" t="str">
            <v>mg/L</v>
          </cell>
          <cell r="S514" t="str">
            <v>State L&amp;F</v>
          </cell>
          <cell r="T514">
            <v>3</v>
          </cell>
          <cell r="U514" t="str">
            <v>4917470 UTAH LAKE AT  MIXING ZONE-WLA</v>
          </cell>
          <cell r="V514">
            <v>4917470</v>
          </cell>
          <cell r="W514" t="str">
            <v>Provo Bay</v>
          </cell>
          <cell r="X514" t="str">
            <v>UT-L-16020201-004_02</v>
          </cell>
          <cell r="Y514" t="str">
            <v>Lake</v>
          </cell>
          <cell r="Z514" t="str">
            <v>4917470 UTAH LAKE AT  MIXING ZONE-WLA</v>
          </cell>
          <cell r="AA514" t="str">
            <v>Lake</v>
          </cell>
        </row>
        <row r="515">
          <cell r="A515">
            <v>4917500</v>
          </cell>
          <cell r="B515" t="str">
            <v>Lake</v>
          </cell>
          <cell r="C515" t="str">
            <v>2A  3B  3D  4</v>
          </cell>
          <cell r="D515" t="str">
            <v>UTAH LAKE 3 MI WNW OF LINCOLN BEACH</v>
          </cell>
          <cell r="E515">
            <v>16020201</v>
          </cell>
          <cell r="F515" t="str">
            <v>Utah</v>
          </cell>
          <cell r="G515" t="str">
            <v>Utah County</v>
          </cell>
          <cell r="H515" t="str">
            <v>Jordan River/Utah Lake</v>
          </cell>
          <cell r="I515">
            <v>425784</v>
          </cell>
          <cell r="J515">
            <v>4446954</v>
          </cell>
          <cell r="K515">
            <v>-111.87160557199999</v>
          </cell>
          <cell r="L515">
            <v>40.169675816999998</v>
          </cell>
          <cell r="M515" t="str">
            <v>Utah Lake</v>
          </cell>
          <cell r="N515" t="str">
            <v>UT-L-16020201-004_01</v>
          </cell>
          <cell r="O515" t="str">
            <v>UT</v>
          </cell>
          <cell r="Q515">
            <v>2.5000000000000001E-2</v>
          </cell>
          <cell r="R515" t="str">
            <v>mg/L</v>
          </cell>
          <cell r="S515" t="str">
            <v>State L&amp;F</v>
          </cell>
          <cell r="T515">
            <v>3</v>
          </cell>
          <cell r="U515" t="str">
            <v>4917500 UTAH LAKE 3 MI WNW OF LINCOLN BEACH</v>
          </cell>
          <cell r="V515">
            <v>4917500</v>
          </cell>
          <cell r="W515" t="str">
            <v>Utah Lake</v>
          </cell>
          <cell r="X515" t="str">
            <v>UT-L-16020201-004_01</v>
          </cell>
          <cell r="Y515" t="str">
            <v>Lake</v>
          </cell>
          <cell r="Z515" t="str">
            <v>4917500 UTAH LAKE 3 MI WNW OF LINCOLN BEACH</v>
          </cell>
          <cell r="AA515" t="str">
            <v>Lake</v>
          </cell>
        </row>
        <row r="516">
          <cell r="A516">
            <v>4917505</v>
          </cell>
          <cell r="B516" t="str">
            <v>Lake</v>
          </cell>
          <cell r="C516" t="str">
            <v>2A  3B  3D  4</v>
          </cell>
          <cell r="D516" t="str">
            <v>Utah Lake 3.8 miles west of Lincoln Point</v>
          </cell>
          <cell r="E516">
            <v>16020201</v>
          </cell>
          <cell r="F516" t="str">
            <v>Utah</v>
          </cell>
          <cell r="G516" t="str">
            <v>Utah County</v>
          </cell>
          <cell r="H516" t="str">
            <v>Jordan River/Utah Lake</v>
          </cell>
          <cell r="I516">
            <v>425112</v>
          </cell>
          <cell r="J516">
            <v>4444178</v>
          </cell>
          <cell r="K516">
            <v>-111.8791722</v>
          </cell>
          <cell r="L516">
            <v>40.14460278</v>
          </cell>
          <cell r="M516" t="str">
            <v>Utah Lake</v>
          </cell>
          <cell r="N516" t="str">
            <v>UT-L-16020201-004_01</v>
          </cell>
          <cell r="O516" t="str">
            <v>UT</v>
          </cell>
          <cell r="Q516">
            <v>2.5000000000000001E-2</v>
          </cell>
          <cell r="R516" t="str">
            <v>mg/L</v>
          </cell>
          <cell r="S516" t="str">
            <v>State</v>
          </cell>
          <cell r="T516">
            <v>3</v>
          </cell>
          <cell r="U516" t="str">
            <v>4917505 Utah Lake 3.8 miles west of Lincoln Point</v>
          </cell>
          <cell r="V516">
            <v>4917505</v>
          </cell>
          <cell r="W516" t="str">
            <v>Utah Lake</v>
          </cell>
          <cell r="X516" t="str">
            <v>UT-L-16020201-004_01</v>
          </cell>
          <cell r="Y516" t="str">
            <v>Lake</v>
          </cell>
          <cell r="Z516" t="str">
            <v>4917505 Utah Lake 3.8 miles west of Lincoln Point</v>
          </cell>
          <cell r="AA516" t="str">
            <v>Lake</v>
          </cell>
        </row>
        <row r="517">
          <cell r="A517">
            <v>4917510</v>
          </cell>
          <cell r="B517" t="str">
            <v>Lake</v>
          </cell>
          <cell r="C517" t="str">
            <v>2A  3B  3D  4</v>
          </cell>
          <cell r="D517" t="str">
            <v>UTAH LAKE 4 MI E OF SARATOGA SPRINGS #11</v>
          </cell>
          <cell r="E517">
            <v>16020201</v>
          </cell>
          <cell r="F517" t="str">
            <v>Utah</v>
          </cell>
          <cell r="G517" t="str">
            <v>Utah County</v>
          </cell>
          <cell r="H517" t="str">
            <v>Jordan River/Utah Lake</v>
          </cell>
          <cell r="I517">
            <v>428645</v>
          </cell>
          <cell r="J517">
            <v>4466784</v>
          </cell>
          <cell r="K517">
            <v>-111.840215951</v>
          </cell>
          <cell r="L517">
            <v>40.348561038</v>
          </cell>
          <cell r="M517" t="str">
            <v>Utah Lake</v>
          </cell>
          <cell r="N517" t="str">
            <v>UT-L-16020201-004_01</v>
          </cell>
          <cell r="O517" t="str">
            <v>UT</v>
          </cell>
          <cell r="Q517">
            <v>2.5000000000000001E-2</v>
          </cell>
          <cell r="R517" t="str">
            <v>mg/L</v>
          </cell>
          <cell r="S517" t="str">
            <v>State L&amp;F</v>
          </cell>
          <cell r="T517">
            <v>3</v>
          </cell>
          <cell r="U517" t="str">
            <v>4917510 UTAH LAKE 4 MI E OF SARATOGA SPRINGS #11</v>
          </cell>
          <cell r="V517">
            <v>4917510</v>
          </cell>
          <cell r="W517" t="str">
            <v>Utah Lake</v>
          </cell>
          <cell r="X517" t="str">
            <v>UT-L-16020201-004_01</v>
          </cell>
          <cell r="Y517" t="str">
            <v>Lake</v>
          </cell>
          <cell r="Z517" t="str">
            <v>4917510 UTAH LAKE 4 MI E OF SARATOGA SPRINGS #11</v>
          </cell>
          <cell r="AA517" t="str">
            <v>Lake</v>
          </cell>
        </row>
        <row r="518">
          <cell r="A518">
            <v>4917520</v>
          </cell>
          <cell r="B518" t="str">
            <v>Lake</v>
          </cell>
          <cell r="C518" t="str">
            <v>2A  3B  3D  4</v>
          </cell>
          <cell r="D518" t="str">
            <v>UTAH LAKE 2 MI E OF SARATOGA SPRINGS #12</v>
          </cell>
          <cell r="E518">
            <v>16020201</v>
          </cell>
          <cell r="F518" t="str">
            <v>Utah</v>
          </cell>
          <cell r="G518" t="str">
            <v>Utah County</v>
          </cell>
          <cell r="H518" t="str">
            <v>Jordan River/Utah Lake</v>
          </cell>
          <cell r="I518">
            <v>425996</v>
          </cell>
          <cell r="J518">
            <v>4466100</v>
          </cell>
          <cell r="K518">
            <v>-111.87132567800001</v>
          </cell>
          <cell r="L518">
            <v>40.342168631</v>
          </cell>
          <cell r="M518" t="str">
            <v>Utah Lake</v>
          </cell>
          <cell r="N518" t="str">
            <v>UT-L-16020201-004_01</v>
          </cell>
          <cell r="O518" t="str">
            <v>UT</v>
          </cell>
          <cell r="Q518">
            <v>2.5000000000000001E-2</v>
          </cell>
          <cell r="R518" t="str">
            <v>mg/L</v>
          </cell>
          <cell r="S518" t="str">
            <v>State L&amp;F</v>
          </cell>
          <cell r="T518">
            <v>3</v>
          </cell>
          <cell r="U518" t="str">
            <v>4917520 UTAH LAKE 2 MI E OF SARATOGA SPRINGS #12</v>
          </cell>
          <cell r="V518">
            <v>4917520</v>
          </cell>
          <cell r="W518" t="str">
            <v>Utah Lake</v>
          </cell>
          <cell r="X518" t="str">
            <v>UT-L-16020201-004_01</v>
          </cell>
          <cell r="Y518" t="str">
            <v>Lake</v>
          </cell>
          <cell r="Z518" t="str">
            <v>4917520 UTAH LAKE 2 MI E OF SARATOGA SPRINGS #12</v>
          </cell>
          <cell r="AA518" t="str">
            <v>Lake</v>
          </cell>
        </row>
        <row r="519">
          <cell r="A519">
            <v>4917525</v>
          </cell>
          <cell r="B519" t="str">
            <v>Lake</v>
          </cell>
          <cell r="C519" t="str">
            <v>2A  3B  3D  4</v>
          </cell>
          <cell r="D519" t="str">
            <v>Utah Lake 330 meters NE of Pelican Marina exit</v>
          </cell>
          <cell r="E519">
            <v>16020201</v>
          </cell>
          <cell r="F519" t="str">
            <v>Utah</v>
          </cell>
          <cell r="G519" t="str">
            <v>Utah County</v>
          </cell>
          <cell r="H519" t="str">
            <v>Jordan River/Utah Lake</v>
          </cell>
          <cell r="I519">
            <v>426417</v>
          </cell>
          <cell r="J519">
            <v>4460533</v>
          </cell>
          <cell r="K519">
            <v>-111.8657278</v>
          </cell>
          <cell r="L519">
            <v>40.292055560000001</v>
          </cell>
          <cell r="M519" t="str">
            <v>Utah Lake</v>
          </cell>
          <cell r="N519" t="str">
            <v>UT-L-16020201-004_01</v>
          </cell>
          <cell r="O519" t="str">
            <v>UT</v>
          </cell>
          <cell r="Q519">
            <v>2.5000000000000001E-2</v>
          </cell>
          <cell r="R519" t="str">
            <v>mg/L</v>
          </cell>
          <cell r="S519" t="str">
            <v>State</v>
          </cell>
          <cell r="T519">
            <v>3</v>
          </cell>
          <cell r="U519" t="str">
            <v>4917525 Utah Lake 330 meters NE of Pelican Marina exit</v>
          </cell>
          <cell r="V519">
            <v>4917525</v>
          </cell>
          <cell r="W519" t="str">
            <v>Utah Lake</v>
          </cell>
          <cell r="X519" t="str">
            <v>UT-L-16020201-004_01</v>
          </cell>
          <cell r="Y519" t="str">
            <v>Lake</v>
          </cell>
          <cell r="Z519" t="str">
            <v>4917525 Utah Lake 330 meters NE of Pelican Marina exit</v>
          </cell>
          <cell r="AA519" t="str">
            <v>Lake</v>
          </cell>
        </row>
        <row r="520">
          <cell r="A520">
            <v>4917530</v>
          </cell>
          <cell r="B520" t="str">
            <v>Lake</v>
          </cell>
          <cell r="C520" t="str">
            <v>2A  3B  3D  4</v>
          </cell>
          <cell r="D520" t="str">
            <v>UTAH LAKE 0.7 MI EAST OF PELICAN POINT</v>
          </cell>
          <cell r="E520">
            <v>16020201</v>
          </cell>
          <cell r="F520" t="str">
            <v>Utah</v>
          </cell>
          <cell r="G520" t="str">
            <v>Utah County</v>
          </cell>
          <cell r="H520" t="str">
            <v>Jordan River/Utah Lake</v>
          </cell>
          <cell r="I520">
            <v>428821</v>
          </cell>
          <cell r="J520">
            <v>4457871</v>
          </cell>
          <cell r="K520">
            <v>-111.83715176600001</v>
          </cell>
          <cell r="L520">
            <v>40.268284590999997</v>
          </cell>
          <cell r="M520" t="str">
            <v>Utah Lake</v>
          </cell>
          <cell r="N520" t="str">
            <v>UT-L-16020201-004_01</v>
          </cell>
          <cell r="O520" t="str">
            <v>UT</v>
          </cell>
          <cell r="Q520">
            <v>2.5000000000000001E-2</v>
          </cell>
          <cell r="R520" t="str">
            <v>mg/L</v>
          </cell>
          <cell r="S520" t="str">
            <v>State L&amp;F</v>
          </cell>
          <cell r="T520">
            <v>3</v>
          </cell>
          <cell r="U520" t="str">
            <v>4917530 UTAH LAKE 0.7 MI EAST OF PELICAN POINT</v>
          </cell>
          <cell r="V520">
            <v>4917530</v>
          </cell>
          <cell r="W520" t="str">
            <v>Utah Lake</v>
          </cell>
          <cell r="X520" t="str">
            <v>UT-L-16020201-004_01</v>
          </cell>
          <cell r="Y520" t="str">
            <v>Lake</v>
          </cell>
          <cell r="Z520" t="str">
            <v>4917530 UTAH LAKE 0.7 MI EAST OF PELICAN POINT</v>
          </cell>
          <cell r="AA520" t="str">
            <v>Lake</v>
          </cell>
        </row>
        <row r="521">
          <cell r="A521">
            <v>4917600</v>
          </cell>
          <cell r="B521" t="str">
            <v>Lake</v>
          </cell>
          <cell r="C521" t="str">
            <v>2A  3B  3D  4</v>
          </cell>
          <cell r="D521" t="str">
            <v>UTAH LAKE GOSHEN BAY SOUTHWEST END</v>
          </cell>
          <cell r="E521">
            <v>16020201</v>
          </cell>
          <cell r="F521" t="str">
            <v>Utah</v>
          </cell>
          <cell r="G521" t="str">
            <v>Utah County</v>
          </cell>
          <cell r="H521" t="str">
            <v>Jordan River/Utah Lake</v>
          </cell>
          <cell r="I521">
            <v>425428</v>
          </cell>
          <cell r="J521">
            <v>4434809</v>
          </cell>
          <cell r="K521">
            <v>-111.87438358199999</v>
          </cell>
          <cell r="L521">
            <v>40.060235181000003</v>
          </cell>
          <cell r="M521" t="str">
            <v>Utah Lake</v>
          </cell>
          <cell r="N521" t="str">
            <v>UT-L-16020201-004_01</v>
          </cell>
          <cell r="O521" t="str">
            <v>UT</v>
          </cell>
          <cell r="Q521">
            <v>2.5000000000000001E-2</v>
          </cell>
          <cell r="R521" t="str">
            <v>mg/L</v>
          </cell>
          <cell r="S521" t="str">
            <v>State L&amp;F</v>
          </cell>
          <cell r="T521">
            <v>3</v>
          </cell>
          <cell r="U521" t="str">
            <v>4917600 UTAH LAKE GOSHEN BAY SOUTHWEST END</v>
          </cell>
          <cell r="V521">
            <v>4917600</v>
          </cell>
          <cell r="W521" t="str">
            <v>Utah Lake</v>
          </cell>
          <cell r="X521" t="str">
            <v>UT-L-16020201-004_01</v>
          </cell>
          <cell r="Y521" t="str">
            <v>Lake</v>
          </cell>
          <cell r="Z521" t="str">
            <v>4917600 UTAH LAKE GOSHEN BAY SOUTHWEST END</v>
          </cell>
          <cell r="AA521" t="str">
            <v>Lake</v>
          </cell>
        </row>
        <row r="522">
          <cell r="A522">
            <v>4917620</v>
          </cell>
          <cell r="B522" t="str">
            <v>Lake</v>
          </cell>
          <cell r="C522" t="str">
            <v>2A  3B  3D  4</v>
          </cell>
          <cell r="D522" t="str">
            <v>UTAH LAKE GOSHEN BAY MIDWAY OFF MAIN POINT ON EAST SHORE</v>
          </cell>
          <cell r="E522">
            <v>16020201</v>
          </cell>
          <cell r="F522" t="str">
            <v>Utah</v>
          </cell>
          <cell r="G522" t="str">
            <v>Utah County</v>
          </cell>
          <cell r="H522" t="str">
            <v>Jordan River/Utah Lake</v>
          </cell>
          <cell r="I522">
            <v>424650</v>
          </cell>
          <cell r="J522">
            <v>4437591</v>
          </cell>
          <cell r="K522">
            <v>-111.88382881299999</v>
          </cell>
          <cell r="L522">
            <v>40.085227947</v>
          </cell>
          <cell r="M522" t="str">
            <v>Utah Lake</v>
          </cell>
          <cell r="N522" t="str">
            <v>UT-L-16020201-004_01</v>
          </cell>
          <cell r="O522" t="str">
            <v>UT</v>
          </cell>
          <cell r="Q522">
            <v>2.5000000000000001E-2</v>
          </cell>
          <cell r="R522" t="str">
            <v>mg/L</v>
          </cell>
          <cell r="S522" t="str">
            <v>State L&amp;F</v>
          </cell>
          <cell r="T522">
            <v>3</v>
          </cell>
          <cell r="U522" t="str">
            <v>4917620 UTAH LAKE GOSHEN BAY MIDWAY OFF MAIN POINT ON EAST SHORE</v>
          </cell>
          <cell r="V522">
            <v>4917620</v>
          </cell>
          <cell r="W522" t="str">
            <v>Utah Lake</v>
          </cell>
          <cell r="X522" t="str">
            <v>UT-L-16020201-004_01</v>
          </cell>
          <cell r="Y522" t="str">
            <v>Lake</v>
          </cell>
          <cell r="Z522" t="str">
            <v>4917620 UTAH LAKE GOSHEN BAY MIDWAY OFF MAIN POINT ON EAST SHORE</v>
          </cell>
          <cell r="AA522" t="str">
            <v>Lake</v>
          </cell>
        </row>
        <row r="523">
          <cell r="A523">
            <v>4917700</v>
          </cell>
          <cell r="B523" t="str">
            <v>Lake</v>
          </cell>
          <cell r="C523" t="str">
            <v>2A  3B  3D  4</v>
          </cell>
          <cell r="D523" t="str">
            <v>UTAH LAKE 2.5 MI NE OF LINCOLN POINT #02</v>
          </cell>
          <cell r="E523">
            <v>16020201</v>
          </cell>
          <cell r="F523" t="str">
            <v>Utah</v>
          </cell>
          <cell r="G523" t="str">
            <v>Utah County</v>
          </cell>
          <cell r="H523" t="str">
            <v>Jordan River/Utah Lake</v>
          </cell>
          <cell r="I523">
            <v>435315</v>
          </cell>
          <cell r="J523">
            <v>4446651</v>
          </cell>
          <cell r="K523">
            <v>-111.75965141099999</v>
          </cell>
          <cell r="L523">
            <v>40.167734670000002</v>
          </cell>
          <cell r="M523" t="str">
            <v>Utah Lake</v>
          </cell>
          <cell r="N523" t="str">
            <v>UT-L-16020201-004_01</v>
          </cell>
          <cell r="O523" t="str">
            <v>UT</v>
          </cell>
          <cell r="Q523">
            <v>2.5000000000000001E-2</v>
          </cell>
          <cell r="R523" t="str">
            <v>mg/L</v>
          </cell>
          <cell r="S523" t="str">
            <v>State L&amp;F</v>
          </cell>
          <cell r="T523">
            <v>3</v>
          </cell>
          <cell r="U523" t="str">
            <v>4917700 UTAH LAKE 2.5 MI NE OF LINCOLN POINT #02</v>
          </cell>
          <cell r="V523">
            <v>4917700</v>
          </cell>
          <cell r="W523" t="str">
            <v>Utah Lake</v>
          </cell>
          <cell r="X523" t="str">
            <v>UT-L-16020201-004_01</v>
          </cell>
          <cell r="Y523" t="str">
            <v>Lake</v>
          </cell>
          <cell r="Z523" t="str">
            <v>4917700 UTAH LAKE 2.5 MI NE OF LINCOLN POINT #02</v>
          </cell>
          <cell r="AA523" t="str">
            <v>Lake</v>
          </cell>
        </row>
        <row r="524">
          <cell r="A524">
            <v>4917702</v>
          </cell>
          <cell r="B524" t="str">
            <v>Lake</v>
          </cell>
          <cell r="C524" t="str">
            <v>2A  3B  3D  4</v>
          </cell>
          <cell r="D524" t="str">
            <v>Utah Lake near shore NE of Spanish Fk R inlet</v>
          </cell>
          <cell r="E524">
            <v>16020201</v>
          </cell>
          <cell r="F524" t="str">
            <v>Utah</v>
          </cell>
          <cell r="G524" t="str">
            <v>Utah County</v>
          </cell>
          <cell r="H524" t="str">
            <v>Jordan River/Utah Lake</v>
          </cell>
          <cell r="I524">
            <v>436491</v>
          </cell>
          <cell r="J524">
            <v>4447017</v>
          </cell>
          <cell r="K524">
            <v>-111.745876</v>
          </cell>
          <cell r="L524">
            <v>40.171115999999998</v>
          </cell>
          <cell r="M524" t="str">
            <v>Utah Lake</v>
          </cell>
          <cell r="N524" t="str">
            <v>UT-L-16020201-004_01</v>
          </cell>
          <cell r="O524" t="str">
            <v>UT</v>
          </cell>
          <cell r="Q524">
            <v>2.5000000000000001E-2</v>
          </cell>
          <cell r="R524" t="str">
            <v>mg/L</v>
          </cell>
          <cell r="S524" t="str">
            <v>State</v>
          </cell>
          <cell r="T524">
            <v>3</v>
          </cell>
          <cell r="U524" t="str">
            <v>4917702 Utah Lake near shore NE of Spanish Fk R inlet</v>
          </cell>
          <cell r="V524">
            <v>4917702</v>
          </cell>
          <cell r="W524" t="str">
            <v>Utah Lake</v>
          </cell>
          <cell r="X524" t="str">
            <v>UT-L-16020201-004_01</v>
          </cell>
          <cell r="Y524" t="str">
            <v>Lake</v>
          </cell>
          <cell r="Z524" t="str">
            <v>4917702 Utah Lake near shore NE of Spanish Fk R inlet</v>
          </cell>
          <cell r="AA524" t="str">
            <v>Lake</v>
          </cell>
        </row>
        <row r="525">
          <cell r="A525">
            <v>4917706</v>
          </cell>
          <cell r="B525" t="str">
            <v>Lake</v>
          </cell>
          <cell r="C525" t="str">
            <v>2A  3B  3D  4</v>
          </cell>
          <cell r="D525" t="str">
            <v>Utah Lake at Lincoln Beach north of Lincoln Marina</v>
          </cell>
          <cell r="E525">
            <v>16020201</v>
          </cell>
          <cell r="F525" t="str">
            <v>Utah</v>
          </cell>
          <cell r="G525" t="str">
            <v>Utah County</v>
          </cell>
          <cell r="H525" t="str">
            <v>Jordan River/Utah Lake</v>
          </cell>
          <cell r="I525">
            <v>431725</v>
          </cell>
          <cell r="J525">
            <v>4444099</v>
          </cell>
          <cell r="K525">
            <v>-111.801537</v>
          </cell>
          <cell r="L525">
            <v>40.144455999999998</v>
          </cell>
          <cell r="M525" t="str">
            <v>Utah Lake</v>
          </cell>
          <cell r="N525" t="str">
            <v>UT-L-16020201-004_01</v>
          </cell>
          <cell r="O525" t="str">
            <v>UT</v>
          </cell>
          <cell r="Q525">
            <v>2.5000000000000001E-2</v>
          </cell>
          <cell r="R525" t="str">
            <v>mg/L</v>
          </cell>
          <cell r="S525" t="str">
            <v>State</v>
          </cell>
          <cell r="T525">
            <v>3</v>
          </cell>
          <cell r="U525" t="str">
            <v>4917706 Utah Lake at Lincoln Beach north of Lincoln Marina</v>
          </cell>
          <cell r="V525">
            <v>4917706</v>
          </cell>
          <cell r="W525" t="str">
            <v>Utah Lake</v>
          </cell>
          <cell r="X525" t="str">
            <v>UT-L-16020201-004_01</v>
          </cell>
          <cell r="Y525" t="str">
            <v>Lake</v>
          </cell>
          <cell r="Z525" t="str">
            <v>4917706 Utah Lake at Lincoln Beach north of Lincoln Marina</v>
          </cell>
          <cell r="AA525" t="str">
            <v>Lake</v>
          </cell>
        </row>
        <row r="526">
          <cell r="A526">
            <v>4917707</v>
          </cell>
          <cell r="B526" t="str">
            <v>Lake</v>
          </cell>
          <cell r="C526" t="str">
            <v>2B  3B  3D  4</v>
          </cell>
          <cell r="D526" t="str">
            <v>Utah Lake Lincoln Beach end of dike</v>
          </cell>
          <cell r="E526">
            <v>16020201</v>
          </cell>
          <cell r="F526" t="str">
            <v>Utah</v>
          </cell>
          <cell r="G526" t="str">
            <v>Utah County</v>
          </cell>
          <cell r="H526" t="str">
            <v>Jordan River/Utah Lake</v>
          </cell>
          <cell r="I526">
            <v>431896</v>
          </cell>
          <cell r="J526">
            <v>4443985</v>
          </cell>
          <cell r="K526">
            <v>-111.799521</v>
          </cell>
          <cell r="L526">
            <v>40.143444000000002</v>
          </cell>
          <cell r="M526" t="str">
            <v>Utah Lake</v>
          </cell>
          <cell r="N526" t="str">
            <v>UT-L-16020201-004_01</v>
          </cell>
          <cell r="O526" t="str">
            <v>UT</v>
          </cell>
          <cell r="Q526">
            <v>2.5000000000000001E-2</v>
          </cell>
          <cell r="R526" t="str">
            <v>mg/L</v>
          </cell>
          <cell r="S526" t="str">
            <v>State</v>
          </cell>
          <cell r="T526">
            <v>3</v>
          </cell>
          <cell r="U526" t="str">
            <v>4917707 Utah Lake Lincoln Beach end of dike</v>
          </cell>
          <cell r="V526">
            <v>4917707</v>
          </cell>
          <cell r="W526" t="str">
            <v>Utah Lake</v>
          </cell>
          <cell r="X526" t="str">
            <v>UT-L-16020201-004_01</v>
          </cell>
          <cell r="Y526" t="str">
            <v>Lake</v>
          </cell>
          <cell r="Z526" t="str">
            <v>4917707 Utah Lake Lincoln Beach end of dike</v>
          </cell>
          <cell r="AA526" t="str">
            <v>Lake</v>
          </cell>
        </row>
        <row r="527">
          <cell r="A527">
            <v>4917708</v>
          </cell>
          <cell r="B527" t="str">
            <v>Lake</v>
          </cell>
          <cell r="C527" t="str">
            <v>2A  3B  3D  4</v>
          </cell>
          <cell r="D527" t="str">
            <v>Utah Lake at Lincoln Marina (Beach)</v>
          </cell>
          <cell r="E527">
            <v>16020201</v>
          </cell>
          <cell r="F527" t="str">
            <v>Utah</v>
          </cell>
          <cell r="G527" t="str">
            <v>Utah County</v>
          </cell>
          <cell r="H527" t="str">
            <v>Jordan River/Utah Lake</v>
          </cell>
          <cell r="I527">
            <v>431682</v>
          </cell>
          <cell r="J527">
            <v>4443893</v>
          </cell>
          <cell r="K527">
            <v>-111.802026</v>
          </cell>
          <cell r="L527">
            <v>40.142595</v>
          </cell>
          <cell r="M527" t="str">
            <v>Utah Lake</v>
          </cell>
          <cell r="N527" t="str">
            <v>UT-L-16020201-004_01</v>
          </cell>
          <cell r="O527" t="str">
            <v>UT</v>
          </cell>
          <cell r="Q527">
            <v>2.5000000000000001E-2</v>
          </cell>
          <cell r="R527" t="str">
            <v>mg/L</v>
          </cell>
          <cell r="S527" t="str">
            <v>State</v>
          </cell>
          <cell r="T527">
            <v>3</v>
          </cell>
          <cell r="U527" t="str">
            <v>4917708 Utah Lake at Lincoln Marina (Beach)</v>
          </cell>
          <cell r="V527">
            <v>4917708</v>
          </cell>
          <cell r="W527" t="str">
            <v>Utah Lake</v>
          </cell>
          <cell r="X527" t="str">
            <v>UT-L-16020201-004_01</v>
          </cell>
          <cell r="Y527" t="str">
            <v>Lake</v>
          </cell>
          <cell r="Z527" t="str">
            <v>4917708 Utah Lake at Lincoln Marina (Beach)</v>
          </cell>
          <cell r="AA527" t="str">
            <v>Lake</v>
          </cell>
        </row>
        <row r="528">
          <cell r="A528">
            <v>4917709</v>
          </cell>
          <cell r="B528" t="str">
            <v>Lake</v>
          </cell>
          <cell r="C528" t="str">
            <v>2B  3B  3D  4</v>
          </cell>
          <cell r="D528" t="str">
            <v>Utah Lake S of Lincoln Marina</v>
          </cell>
          <cell r="E528">
            <v>16020201</v>
          </cell>
          <cell r="F528" t="str">
            <v>Utah</v>
          </cell>
          <cell r="G528" t="str">
            <v>Utah County</v>
          </cell>
          <cell r="H528" t="str">
            <v>Jordan River/Utah Lake</v>
          </cell>
          <cell r="I528">
            <v>431930</v>
          </cell>
          <cell r="J528">
            <v>4443799</v>
          </cell>
          <cell r="K528">
            <v>-111.799099</v>
          </cell>
          <cell r="L528">
            <v>40.141767999999999</v>
          </cell>
          <cell r="M528" t="str">
            <v>Utah Lake</v>
          </cell>
          <cell r="N528" t="str">
            <v>UT-L-16020201-004_01</v>
          </cell>
          <cell r="O528" t="str">
            <v>UT</v>
          </cell>
          <cell r="Q528">
            <v>2.5000000000000001E-2</v>
          </cell>
          <cell r="R528" t="str">
            <v>mg/L</v>
          </cell>
          <cell r="S528" t="str">
            <v>State</v>
          </cell>
          <cell r="T528">
            <v>3</v>
          </cell>
          <cell r="U528" t="str">
            <v>4917709 Utah Lake S of Lincoln Marina</v>
          </cell>
          <cell r="V528">
            <v>4917709</v>
          </cell>
          <cell r="W528" t="str">
            <v>Utah Lake</v>
          </cell>
          <cell r="X528" t="str">
            <v>UT-L-16020201-004_01</v>
          </cell>
          <cell r="Y528" t="str">
            <v>Lake</v>
          </cell>
          <cell r="Z528" t="str">
            <v>4917709 Utah Lake S of Lincoln Marina</v>
          </cell>
          <cell r="AA528" t="str">
            <v>Lake</v>
          </cell>
        </row>
        <row r="529">
          <cell r="A529">
            <v>4917710</v>
          </cell>
          <cell r="B529" t="str">
            <v>Lake</v>
          </cell>
          <cell r="C529" t="str">
            <v>2A  3B  3D  4</v>
          </cell>
          <cell r="D529" t="str">
            <v>UTAH LAKE 1 MI NE OF LINCOLN POINT #03</v>
          </cell>
          <cell r="E529">
            <v>16020201</v>
          </cell>
          <cell r="F529" t="str">
            <v>Utah</v>
          </cell>
          <cell r="G529" t="str">
            <v>Utah County</v>
          </cell>
          <cell r="H529" t="str">
            <v>Jordan River/Utah Lake</v>
          </cell>
          <cell r="I529">
            <v>432608</v>
          </cell>
          <cell r="J529">
            <v>4445564</v>
          </cell>
          <cell r="K529">
            <v>-111.791325515</v>
          </cell>
          <cell r="L529">
            <v>40.157729295000003</v>
          </cell>
          <cell r="M529" t="str">
            <v>Utah Lake</v>
          </cell>
          <cell r="N529" t="str">
            <v>UT-L-16020201-004_01</v>
          </cell>
          <cell r="O529" t="str">
            <v>UT</v>
          </cell>
          <cell r="Q529">
            <v>2.5000000000000001E-2</v>
          </cell>
          <cell r="R529" t="str">
            <v>mg/L</v>
          </cell>
          <cell r="S529" t="str">
            <v>State L&amp;F</v>
          </cell>
          <cell r="T529">
            <v>3</v>
          </cell>
          <cell r="U529" t="str">
            <v>4917710 UTAH LAKE 1 MI NE OF LINCOLN POINT #03</v>
          </cell>
          <cell r="V529">
            <v>4917710</v>
          </cell>
          <cell r="W529" t="str">
            <v>Utah Lake</v>
          </cell>
          <cell r="X529" t="str">
            <v>UT-L-16020201-004_01</v>
          </cell>
          <cell r="Y529" t="str">
            <v>Lake</v>
          </cell>
          <cell r="Z529" t="str">
            <v>4917710 UTAH LAKE 1 MI NE OF LINCOLN POINT #03</v>
          </cell>
          <cell r="AA529" t="str">
            <v>Lake</v>
          </cell>
        </row>
        <row r="530">
          <cell r="A530">
            <v>4917715</v>
          </cell>
          <cell r="B530" t="str">
            <v>Lake</v>
          </cell>
          <cell r="C530" t="str">
            <v>2A  3B  3D  4</v>
          </cell>
          <cell r="D530" t="str">
            <v>Utah Lake 1 mile southeast of Bird Island</v>
          </cell>
          <cell r="E530">
            <v>16020201</v>
          </cell>
          <cell r="F530" t="str">
            <v>Utah</v>
          </cell>
          <cell r="G530" t="str">
            <v>Utah County</v>
          </cell>
          <cell r="H530" t="str">
            <v>Jordan River/Utah Lake</v>
          </cell>
          <cell r="I530">
            <v>433815</v>
          </cell>
          <cell r="J530">
            <v>4446823</v>
          </cell>
          <cell r="K530">
            <v>-111.777287</v>
          </cell>
          <cell r="L530">
            <v>40.169162</v>
          </cell>
          <cell r="M530" t="str">
            <v>Utah Lake</v>
          </cell>
          <cell r="N530" t="str">
            <v>UT-L-16020201-004_01</v>
          </cell>
          <cell r="O530" t="str">
            <v>UT</v>
          </cell>
          <cell r="Q530">
            <v>2.5000000000000001E-2</v>
          </cell>
          <cell r="R530" t="str">
            <v>mg/L</v>
          </cell>
          <cell r="S530" t="str">
            <v>State</v>
          </cell>
          <cell r="T530">
            <v>3</v>
          </cell>
          <cell r="U530" t="str">
            <v>4917715 Utah Lake 1 mile southeast of Bird Island</v>
          </cell>
          <cell r="V530">
            <v>4917715</v>
          </cell>
          <cell r="W530" t="str">
            <v>Utah Lake</v>
          </cell>
          <cell r="X530" t="str">
            <v>UT-L-16020201-004_01</v>
          </cell>
          <cell r="Y530" t="str">
            <v>Lake</v>
          </cell>
          <cell r="Z530" t="str">
            <v>4917715 Utah Lake 1 mile southeast of Bird Island</v>
          </cell>
          <cell r="AA530" t="str">
            <v>Lake</v>
          </cell>
        </row>
        <row r="531">
          <cell r="A531">
            <v>4917730</v>
          </cell>
          <cell r="B531" t="str">
            <v>Lake</v>
          </cell>
          <cell r="C531" t="str">
            <v>2B 3A     4</v>
          </cell>
          <cell r="D531" t="str">
            <v>Burt Spring Pond in Springville</v>
          </cell>
          <cell r="E531">
            <v>16020202</v>
          </cell>
          <cell r="F531" t="str">
            <v>Utah</v>
          </cell>
          <cell r="G531" t="str">
            <v>Utah County</v>
          </cell>
          <cell r="H531" t="str">
            <v>Jordan River/Utah Lake</v>
          </cell>
          <cell r="I531">
            <v>452524</v>
          </cell>
          <cell r="J531">
            <v>4444509</v>
          </cell>
          <cell r="K531">
            <v>-111.5574</v>
          </cell>
          <cell r="L531">
            <v>40.149580999999998</v>
          </cell>
          <cell r="M531" t="str">
            <v xml:space="preserve"> </v>
          </cell>
          <cell r="N531" t="str">
            <v xml:space="preserve"> </v>
          </cell>
          <cell r="O531" t="str">
            <v>UT</v>
          </cell>
          <cell r="Q531">
            <v>2.5000000000000001E-2</v>
          </cell>
          <cell r="R531" t="str">
            <v>mg/L</v>
          </cell>
          <cell r="S531" t="str">
            <v>Private</v>
          </cell>
          <cell r="T531" t="str">
            <v xml:space="preserve"> </v>
          </cell>
          <cell r="U531" t="str">
            <v>4917730 Burt Spring Pond in Springville</v>
          </cell>
          <cell r="V531">
            <v>4917730</v>
          </cell>
          <cell r="W531" t="str">
            <v xml:space="preserve"> </v>
          </cell>
          <cell r="X531" t="str">
            <v xml:space="preserve"> </v>
          </cell>
          <cell r="Y531" t="str">
            <v>Lake</v>
          </cell>
          <cell r="Z531" t="str">
            <v>4917730 Burt Spring Pond in Springville</v>
          </cell>
          <cell r="AA531" t="str">
            <v>Lake</v>
          </cell>
        </row>
        <row r="532">
          <cell r="A532">
            <v>4917770</v>
          </cell>
          <cell r="B532" t="str">
            <v>Lake</v>
          </cell>
          <cell r="C532" t="str">
            <v>2A  3B  3D  4</v>
          </cell>
          <cell r="D532" t="str">
            <v>UTAH LAKE  OUTSIDE ENTRANCE TO PROVO BAY</v>
          </cell>
          <cell r="E532">
            <v>16020201</v>
          </cell>
          <cell r="F532" t="str">
            <v>Utah</v>
          </cell>
          <cell r="G532" t="str">
            <v>Utah County</v>
          </cell>
          <cell r="H532" t="str">
            <v>Jordan River/Utah Lake</v>
          </cell>
          <cell r="I532">
            <v>437747</v>
          </cell>
          <cell r="J532">
            <v>4448943</v>
          </cell>
          <cell r="K532">
            <v>-111.731314244</v>
          </cell>
          <cell r="L532">
            <v>40.188566674</v>
          </cell>
          <cell r="M532" t="str">
            <v>Utah Lake</v>
          </cell>
          <cell r="N532" t="str">
            <v>UT-L-16020201-004_01</v>
          </cell>
          <cell r="O532" t="str">
            <v>UT</v>
          </cell>
          <cell r="Q532">
            <v>2.5000000000000001E-2</v>
          </cell>
          <cell r="R532" t="str">
            <v>mg/L</v>
          </cell>
          <cell r="S532" t="str">
            <v>State L&amp;F</v>
          </cell>
          <cell r="T532">
            <v>3</v>
          </cell>
          <cell r="U532" t="str">
            <v>4917770 UTAH LAKE  OUTSIDE ENTRANCE TO PROVO BAY</v>
          </cell>
          <cell r="V532">
            <v>4917770</v>
          </cell>
          <cell r="W532" t="str">
            <v>Utah Lake</v>
          </cell>
          <cell r="X532" t="str">
            <v>UT-L-16020201-004_01</v>
          </cell>
          <cell r="Y532" t="str">
            <v>Lake</v>
          </cell>
          <cell r="Z532" t="str">
            <v>4917770 UTAH LAKE  OUTSIDE ENTRANCE TO PROVO BAY</v>
          </cell>
          <cell r="AA532" t="str">
            <v>Lake</v>
          </cell>
        </row>
        <row r="533">
          <cell r="A533">
            <v>4917772</v>
          </cell>
          <cell r="B533" t="str">
            <v>Lake</v>
          </cell>
          <cell r="C533" t="str">
            <v>2A  3B  3D  4</v>
          </cell>
          <cell r="D533" t="str">
            <v>Utah Lake at Provo Bay entrance (3200 West)</v>
          </cell>
          <cell r="E533">
            <v>16020201</v>
          </cell>
          <cell r="F533" t="str">
            <v>Utah</v>
          </cell>
          <cell r="G533" t="str">
            <v>Utah County</v>
          </cell>
          <cell r="H533" t="str">
            <v>Jordan River/Utah Lake</v>
          </cell>
          <cell r="I533">
            <v>438015</v>
          </cell>
          <cell r="J533">
            <v>4448546</v>
          </cell>
          <cell r="K533">
            <v>-111.72812500000001</v>
          </cell>
          <cell r="L533">
            <v>40.185011109999998</v>
          </cell>
          <cell r="M533" t="str">
            <v>Utah Lake</v>
          </cell>
          <cell r="N533" t="str">
            <v>UT-L-16020201-004_01</v>
          </cell>
          <cell r="O533" t="str">
            <v>UT</v>
          </cell>
          <cell r="Q533">
            <v>2.5000000000000001E-2</v>
          </cell>
          <cell r="R533" t="str">
            <v>mg/L</v>
          </cell>
          <cell r="S533" t="str">
            <v>State</v>
          </cell>
          <cell r="T533">
            <v>3</v>
          </cell>
          <cell r="U533" t="str">
            <v>4917772 Utah Lake at Provo Bay entrance (3200 West)</v>
          </cell>
          <cell r="V533">
            <v>4917772</v>
          </cell>
          <cell r="W533" t="str">
            <v>Utah Lake</v>
          </cell>
          <cell r="X533" t="str">
            <v>UT-L-16020201-004_01</v>
          </cell>
          <cell r="Y533" t="str">
            <v>Lake</v>
          </cell>
          <cell r="Z533" t="str">
            <v>4917772 Utah Lake at Provo Bay entrance (3200 West)</v>
          </cell>
          <cell r="AA533" t="str">
            <v>Lake</v>
          </cell>
        </row>
        <row r="534">
          <cell r="A534">
            <v>4918180</v>
          </cell>
          <cell r="B534" t="str">
            <v>Canal Drainage</v>
          </cell>
          <cell r="C534" t="str">
            <v>2B     3E</v>
          </cell>
          <cell r="D534" t="str">
            <v>C-7 DITCH AT 2700 SO  6</v>
          </cell>
          <cell r="E534">
            <v>16020204</v>
          </cell>
          <cell r="F534" t="str">
            <v>Salt Lake</v>
          </cell>
          <cell r="G534" t="str">
            <v>Salt Lake County</v>
          </cell>
          <cell r="H534" t="str">
            <v>Jordan River/Utah Lake</v>
          </cell>
          <cell r="I534">
            <v>406185</v>
          </cell>
          <cell r="J534">
            <v>4508077</v>
          </cell>
          <cell r="K534">
            <v>-112.110770278</v>
          </cell>
          <cell r="L534">
            <v>40.718275505000001</v>
          </cell>
          <cell r="M534" t="str">
            <v xml:space="preserve"> </v>
          </cell>
          <cell r="N534" t="str">
            <v xml:space="preserve"> </v>
          </cell>
          <cell r="O534" t="str">
            <v>UT</v>
          </cell>
          <cell r="Q534">
            <v>0</v>
          </cell>
          <cell r="R534" t="str">
            <v xml:space="preserve"> </v>
          </cell>
          <cell r="S534" t="str">
            <v>Private</v>
          </cell>
          <cell r="T534" t="str">
            <v xml:space="preserve"> </v>
          </cell>
          <cell r="U534" t="str">
            <v>4918180 C-7 DITCH AT 2700 SO  6</v>
          </cell>
          <cell r="V534">
            <v>4918180</v>
          </cell>
          <cell r="W534" t="str">
            <v xml:space="preserve"> </v>
          </cell>
          <cell r="X534" t="str">
            <v xml:space="preserve"> </v>
          </cell>
          <cell r="Y534" t="str">
            <v>Canal Drainage</v>
          </cell>
          <cell r="Z534" t="str">
            <v>4918180 C-7 DITCH AT 2700 SO  6</v>
          </cell>
          <cell r="AA534" t="str">
            <v>Canal Drainage</v>
          </cell>
        </row>
        <row r="535">
          <cell r="A535">
            <v>4919910</v>
          </cell>
          <cell r="B535" t="str">
            <v>Well</v>
          </cell>
          <cell r="C535" t="str">
            <v xml:space="preserve"> </v>
          </cell>
          <cell r="D535" t="str">
            <v>HWY PATROL STA NO1332 TAP FROM WELL SOURCE</v>
          </cell>
          <cell r="E535">
            <v>16020203</v>
          </cell>
          <cell r="F535" t="str">
            <v>Wasatch</v>
          </cell>
          <cell r="G535" t="str">
            <v>Wasatch County</v>
          </cell>
          <cell r="H535" t="str">
            <v>Jordan River/Utah Lake</v>
          </cell>
          <cell r="I535">
            <v>467628</v>
          </cell>
          <cell r="J535">
            <v>4479589</v>
          </cell>
          <cell r="K535">
            <v>-111.381852063</v>
          </cell>
          <cell r="L535">
            <v>40.466344521000003</v>
          </cell>
          <cell r="M535" t="str">
            <v xml:space="preserve"> </v>
          </cell>
          <cell r="N535" t="str">
            <v xml:space="preserve"> </v>
          </cell>
          <cell r="O535" t="str">
            <v>UT</v>
          </cell>
          <cell r="Q535">
            <v>0</v>
          </cell>
          <cell r="R535" t="str">
            <v xml:space="preserve"> </v>
          </cell>
          <cell r="S535" t="str">
            <v>Private</v>
          </cell>
          <cell r="T535" t="str">
            <v xml:space="preserve"> </v>
          </cell>
          <cell r="U535" t="str">
            <v>4919910 HWY PATROL STA NO1332 TAP FROM WELL SOURCE</v>
          </cell>
          <cell r="V535">
            <v>4919910</v>
          </cell>
          <cell r="W535" t="str">
            <v xml:space="preserve"> </v>
          </cell>
          <cell r="X535" t="str">
            <v xml:space="preserve"> </v>
          </cell>
          <cell r="Y535" t="str">
            <v>Well</v>
          </cell>
          <cell r="Z535" t="str">
            <v>4919910 HWY PATROL STA NO1332 TAP FROM WELL SOURCE</v>
          </cell>
          <cell r="AA535" t="str">
            <v>Well</v>
          </cell>
        </row>
        <row r="536">
          <cell r="A536">
            <v>4919920</v>
          </cell>
          <cell r="B536" t="str">
            <v>Well</v>
          </cell>
          <cell r="C536" t="str">
            <v xml:space="preserve"> </v>
          </cell>
          <cell r="D536" t="str">
            <v>J. PINTER TAP FROM WELL SOURCE</v>
          </cell>
          <cell r="E536">
            <v>16020203</v>
          </cell>
          <cell r="F536" t="str">
            <v>Wasatch</v>
          </cell>
          <cell r="G536" t="str">
            <v>Wasatch County</v>
          </cell>
          <cell r="H536" t="str">
            <v>Jordan River/Utah Lake</v>
          </cell>
          <cell r="I536">
            <v>467947</v>
          </cell>
          <cell r="J536">
            <v>4482393</v>
          </cell>
          <cell r="K536">
            <v>-111.37823103700001</v>
          </cell>
          <cell r="L536">
            <v>40.491617728000001</v>
          </cell>
          <cell r="M536" t="str">
            <v xml:space="preserve"> </v>
          </cell>
          <cell r="N536" t="str">
            <v xml:space="preserve"> </v>
          </cell>
          <cell r="O536" t="str">
            <v>UT</v>
          </cell>
          <cell r="Q536">
            <v>0</v>
          </cell>
          <cell r="R536" t="str">
            <v xml:space="preserve"> </v>
          </cell>
          <cell r="S536" t="str">
            <v>Private</v>
          </cell>
          <cell r="T536" t="str">
            <v xml:space="preserve"> </v>
          </cell>
          <cell r="U536" t="str">
            <v>4919920 J. PINTER TAP FROM WELL SOURCE</v>
          </cell>
          <cell r="V536">
            <v>4919920</v>
          </cell>
          <cell r="W536" t="str">
            <v xml:space="preserve"> </v>
          </cell>
          <cell r="X536" t="str">
            <v xml:space="preserve"> </v>
          </cell>
          <cell r="Y536" t="str">
            <v>Well</v>
          </cell>
          <cell r="Z536" t="str">
            <v>4919920 J. PINTER TAP FROM WELL SOURCE</v>
          </cell>
          <cell r="AA536" t="str">
            <v>Well</v>
          </cell>
        </row>
        <row r="537">
          <cell r="A537">
            <v>4919930</v>
          </cell>
          <cell r="B537" t="str">
            <v>Well</v>
          </cell>
          <cell r="C537" t="str">
            <v xml:space="preserve"> </v>
          </cell>
          <cell r="D537" t="str">
            <v>T. RENZ TAP FROM WELL SOURCE</v>
          </cell>
          <cell r="E537">
            <v>16020203</v>
          </cell>
          <cell r="F537" t="str">
            <v>Wasatch</v>
          </cell>
          <cell r="G537" t="str">
            <v>Wasatch County</v>
          </cell>
          <cell r="H537" t="str">
            <v>Jordan River/Utah Lake</v>
          </cell>
          <cell r="I537">
            <v>466551</v>
          </cell>
          <cell r="J537">
            <v>4480889</v>
          </cell>
          <cell r="K537">
            <v>-111.394624358</v>
          </cell>
          <cell r="L537">
            <v>40.478013361999999</v>
          </cell>
          <cell r="M537" t="str">
            <v xml:space="preserve"> </v>
          </cell>
          <cell r="N537" t="str">
            <v xml:space="preserve"> </v>
          </cell>
          <cell r="O537" t="str">
            <v>UT</v>
          </cell>
          <cell r="Q537">
            <v>0</v>
          </cell>
          <cell r="R537" t="str">
            <v xml:space="preserve"> </v>
          </cell>
          <cell r="S537" t="str">
            <v>Private</v>
          </cell>
          <cell r="T537" t="str">
            <v xml:space="preserve"> </v>
          </cell>
          <cell r="U537" t="str">
            <v>4919930 T. RENZ TAP FROM WELL SOURCE</v>
          </cell>
          <cell r="V537">
            <v>4919930</v>
          </cell>
          <cell r="W537" t="str">
            <v xml:space="preserve"> </v>
          </cell>
          <cell r="X537" t="str">
            <v xml:space="preserve"> </v>
          </cell>
          <cell r="Y537" t="str">
            <v>Well</v>
          </cell>
          <cell r="Z537" t="str">
            <v>4919930 T. RENZ TAP FROM WELL SOURCE</v>
          </cell>
          <cell r="AA537" t="str">
            <v>Well</v>
          </cell>
        </row>
        <row r="538">
          <cell r="A538">
            <v>4919940</v>
          </cell>
          <cell r="B538" t="str">
            <v>Well</v>
          </cell>
          <cell r="C538" t="str">
            <v xml:space="preserve"> </v>
          </cell>
          <cell r="D538" t="str">
            <v>D. SWEAT TAP FROM WELL SOURCE</v>
          </cell>
          <cell r="E538">
            <v>16020203</v>
          </cell>
          <cell r="F538" t="str">
            <v>Wasatch</v>
          </cell>
          <cell r="G538" t="str">
            <v>Wasatch County</v>
          </cell>
          <cell r="H538" t="str">
            <v>Jordan River/Utah Lake</v>
          </cell>
          <cell r="I538">
            <v>469471</v>
          </cell>
          <cell r="J538">
            <v>4480876</v>
          </cell>
          <cell r="K538">
            <v>-111.360174856</v>
          </cell>
          <cell r="L538">
            <v>40.478008729999999</v>
          </cell>
          <cell r="M538" t="str">
            <v xml:space="preserve"> </v>
          </cell>
          <cell r="N538" t="str">
            <v xml:space="preserve"> </v>
          </cell>
          <cell r="O538" t="str">
            <v>UT</v>
          </cell>
          <cell r="Q538">
            <v>0</v>
          </cell>
          <cell r="R538" t="str">
            <v xml:space="preserve"> </v>
          </cell>
          <cell r="S538" t="str">
            <v>Private</v>
          </cell>
          <cell r="T538" t="str">
            <v xml:space="preserve"> </v>
          </cell>
          <cell r="U538" t="str">
            <v>4919940 D. SWEAT TAP FROM WELL SOURCE</v>
          </cell>
          <cell r="V538">
            <v>4919940</v>
          </cell>
          <cell r="W538" t="str">
            <v xml:space="preserve"> </v>
          </cell>
          <cell r="X538" t="str">
            <v xml:space="preserve"> </v>
          </cell>
          <cell r="Y538" t="str">
            <v>Well</v>
          </cell>
          <cell r="Z538" t="str">
            <v>4919940 D. SWEAT TAP FROM WELL SOURCE</v>
          </cell>
          <cell r="AA538" t="str">
            <v>Well</v>
          </cell>
        </row>
        <row r="539">
          <cell r="A539">
            <v>4919950</v>
          </cell>
          <cell r="B539" t="str">
            <v>Well</v>
          </cell>
          <cell r="C539" t="str">
            <v xml:space="preserve"> </v>
          </cell>
          <cell r="D539" t="str">
            <v>D. THOMAS TAP FROM WELL SOURCE</v>
          </cell>
          <cell r="E539">
            <v>16020203</v>
          </cell>
          <cell r="F539" t="str">
            <v>Wasatch</v>
          </cell>
          <cell r="G539" t="str">
            <v>Wasatch County</v>
          </cell>
          <cell r="H539" t="str">
            <v>Jordan River/Utah Lake</v>
          </cell>
          <cell r="I539">
            <v>469691</v>
          </cell>
          <cell r="J539">
            <v>4483003</v>
          </cell>
          <cell r="K539">
            <v>-111.357681101</v>
          </cell>
          <cell r="L539">
            <v>40.497178646000002</v>
          </cell>
          <cell r="M539" t="str">
            <v xml:space="preserve"> </v>
          </cell>
          <cell r="N539" t="str">
            <v xml:space="preserve"> </v>
          </cell>
          <cell r="O539" t="str">
            <v>UT</v>
          </cell>
          <cell r="Q539">
            <v>0</v>
          </cell>
          <cell r="R539" t="str">
            <v xml:space="preserve"> </v>
          </cell>
          <cell r="S539" t="str">
            <v>Private</v>
          </cell>
          <cell r="T539" t="str">
            <v xml:space="preserve"> </v>
          </cell>
          <cell r="U539" t="str">
            <v>4919950 D. THOMAS TAP FROM WELL SOURCE</v>
          </cell>
          <cell r="V539">
            <v>4919950</v>
          </cell>
          <cell r="W539" t="str">
            <v xml:space="preserve"> </v>
          </cell>
          <cell r="X539" t="str">
            <v xml:space="preserve"> </v>
          </cell>
          <cell r="Y539" t="str">
            <v>Well</v>
          </cell>
          <cell r="Z539" t="str">
            <v>4919950 D. THOMAS TAP FROM WELL SOURCE</v>
          </cell>
          <cell r="AA539" t="str">
            <v>Well</v>
          </cell>
        </row>
        <row r="540">
          <cell r="A540">
            <v>4919960</v>
          </cell>
          <cell r="B540" t="str">
            <v>Well</v>
          </cell>
          <cell r="C540" t="str">
            <v xml:space="preserve"> </v>
          </cell>
          <cell r="D540" t="str">
            <v>G. WALTERS TAP FROM WELL SOURCE</v>
          </cell>
          <cell r="E540">
            <v>16020203</v>
          </cell>
          <cell r="F540" t="str">
            <v>Wasatch</v>
          </cell>
          <cell r="G540" t="str">
            <v>Wasatch County</v>
          </cell>
          <cell r="H540" t="str">
            <v>Jordan River/Utah Lake</v>
          </cell>
          <cell r="I540">
            <v>464792</v>
          </cell>
          <cell r="J540">
            <v>4482469</v>
          </cell>
          <cell r="K540">
            <v>-111.415463927</v>
          </cell>
          <cell r="L540">
            <v>40.492174564000003</v>
          </cell>
          <cell r="M540" t="str">
            <v xml:space="preserve"> </v>
          </cell>
          <cell r="N540" t="str">
            <v xml:space="preserve"> </v>
          </cell>
          <cell r="O540" t="str">
            <v>UT</v>
          </cell>
          <cell r="Q540">
            <v>0</v>
          </cell>
          <cell r="R540" t="str">
            <v xml:space="preserve"> </v>
          </cell>
          <cell r="S540" t="str">
            <v>Private</v>
          </cell>
          <cell r="T540" t="str">
            <v xml:space="preserve"> </v>
          </cell>
          <cell r="U540" t="str">
            <v>4919960 G. WALTERS TAP FROM WELL SOURCE</v>
          </cell>
          <cell r="V540">
            <v>4919960</v>
          </cell>
          <cell r="W540" t="str">
            <v xml:space="preserve"> </v>
          </cell>
          <cell r="X540" t="str">
            <v xml:space="preserve"> </v>
          </cell>
          <cell r="Y540" t="str">
            <v>Well</v>
          </cell>
          <cell r="Z540" t="str">
            <v>4919960 G. WALTERS TAP FROM WELL SOURCE</v>
          </cell>
          <cell r="AA540" t="str">
            <v>Well</v>
          </cell>
        </row>
        <row r="541">
          <cell r="A541">
            <v>4919970</v>
          </cell>
          <cell r="B541" t="str">
            <v>Well</v>
          </cell>
          <cell r="C541" t="str">
            <v xml:space="preserve"> </v>
          </cell>
          <cell r="D541" t="str">
            <v>WEBB TAP FROM WELL SOURCE</v>
          </cell>
          <cell r="E541">
            <v>16020203</v>
          </cell>
          <cell r="F541" t="str">
            <v>Wasatch</v>
          </cell>
          <cell r="G541" t="str">
            <v>Wasatch County</v>
          </cell>
          <cell r="H541" t="str">
            <v>Jordan River/Utah Lake</v>
          </cell>
          <cell r="I541">
            <v>466783</v>
          </cell>
          <cell r="J541">
            <v>4480117</v>
          </cell>
          <cell r="K541">
            <v>-111.391846899</v>
          </cell>
          <cell r="L541">
            <v>40.471067841999997</v>
          </cell>
          <cell r="M541" t="str">
            <v xml:space="preserve"> </v>
          </cell>
          <cell r="N541" t="str">
            <v xml:space="preserve"> </v>
          </cell>
          <cell r="O541" t="str">
            <v>UT</v>
          </cell>
          <cell r="Q541">
            <v>0</v>
          </cell>
          <cell r="R541" t="str">
            <v xml:space="preserve"> </v>
          </cell>
          <cell r="S541" t="str">
            <v>Private</v>
          </cell>
          <cell r="T541" t="str">
            <v xml:space="preserve"> </v>
          </cell>
          <cell r="U541" t="str">
            <v>4919970 WEBB TAP FROM WELL SOURCE</v>
          </cell>
          <cell r="V541">
            <v>4919970</v>
          </cell>
          <cell r="W541" t="str">
            <v xml:space="preserve"> </v>
          </cell>
          <cell r="X541" t="str">
            <v xml:space="preserve"> </v>
          </cell>
          <cell r="Y541" t="str">
            <v>Well</v>
          </cell>
          <cell r="Z541" t="str">
            <v>4919970 WEBB TAP FROM WELL SOURCE</v>
          </cell>
          <cell r="AA541" t="str">
            <v>Well</v>
          </cell>
        </row>
        <row r="542">
          <cell r="A542">
            <v>4919980</v>
          </cell>
          <cell r="B542" t="str">
            <v>Well</v>
          </cell>
          <cell r="C542" t="str">
            <v xml:space="preserve"> </v>
          </cell>
          <cell r="D542" t="str">
            <v>R. WELLS TAP FROM WELL SOURCE</v>
          </cell>
          <cell r="E542">
            <v>16020203</v>
          </cell>
          <cell r="F542" t="str">
            <v>Wasatch</v>
          </cell>
          <cell r="G542" t="str">
            <v>Wasatch County</v>
          </cell>
          <cell r="H542" t="str">
            <v>Jordan River/Utah Lake</v>
          </cell>
          <cell r="I542">
            <v>469754</v>
          </cell>
          <cell r="J542">
            <v>4481183</v>
          </cell>
          <cell r="K542">
            <v>-111.356850786</v>
          </cell>
          <cell r="L542">
            <v>40.480784812000003</v>
          </cell>
          <cell r="M542" t="str">
            <v xml:space="preserve"> </v>
          </cell>
          <cell r="N542" t="str">
            <v xml:space="preserve"> </v>
          </cell>
          <cell r="O542" t="str">
            <v>UT</v>
          </cell>
          <cell r="Q542">
            <v>0</v>
          </cell>
          <cell r="R542" t="str">
            <v xml:space="preserve"> </v>
          </cell>
          <cell r="S542" t="str">
            <v>Private</v>
          </cell>
          <cell r="T542" t="str">
            <v xml:space="preserve"> </v>
          </cell>
          <cell r="U542" t="str">
            <v>4919980 R. WELLS TAP FROM WELL SOURCE</v>
          </cell>
          <cell r="V542">
            <v>4919980</v>
          </cell>
          <cell r="W542" t="str">
            <v xml:space="preserve"> </v>
          </cell>
          <cell r="X542" t="str">
            <v xml:space="preserve"> </v>
          </cell>
          <cell r="Y542" t="str">
            <v>Well</v>
          </cell>
          <cell r="Z542" t="str">
            <v>4919980 R. WELLS TAP FROM WELL SOURCE</v>
          </cell>
          <cell r="AA542" t="str">
            <v>Well</v>
          </cell>
        </row>
        <row r="543">
          <cell r="A543">
            <v>4920000</v>
          </cell>
          <cell r="B543" t="str">
            <v>River/Stream</v>
          </cell>
          <cell r="C543" t="str">
            <v>undefined</v>
          </cell>
          <cell r="D543" t="str">
            <v>SALT CK 1 AB WILLARD BAY SOUTH DRAIN</v>
          </cell>
          <cell r="E543">
            <v>16020102</v>
          </cell>
          <cell r="F543" t="str">
            <v>Box Elder</v>
          </cell>
          <cell r="G543" t="str">
            <v>Bear River</v>
          </cell>
          <cell r="H543" t="str">
            <v>Weber River</v>
          </cell>
          <cell r="I543">
            <v>408055</v>
          </cell>
          <cell r="J543">
            <v>4577007</v>
          </cell>
          <cell r="K543">
            <v>-112.098911</v>
          </cell>
          <cell r="L543">
            <v>41.339306000000001</v>
          </cell>
          <cell r="M543" t="str">
            <v xml:space="preserve"> </v>
          </cell>
          <cell r="N543" t="str">
            <v xml:space="preserve"> </v>
          </cell>
          <cell r="O543" t="str">
            <v>UT</v>
          </cell>
          <cell r="Q543">
            <v>0</v>
          </cell>
          <cell r="R543" t="str">
            <v xml:space="preserve"> </v>
          </cell>
          <cell r="S543" t="str">
            <v>USP</v>
          </cell>
          <cell r="T543" t="str">
            <v xml:space="preserve"> </v>
          </cell>
          <cell r="U543" t="str">
            <v>4920000 SALT CK 1 AB WILLARD BAY SOUTH DRAIN</v>
          </cell>
          <cell r="V543">
            <v>4920000</v>
          </cell>
          <cell r="W543" t="str">
            <v xml:space="preserve"> </v>
          </cell>
          <cell r="X543" t="str">
            <v xml:space="preserve"> </v>
          </cell>
          <cell r="Y543" t="str">
            <v>River/Stream</v>
          </cell>
          <cell r="Z543" t="str">
            <v>4920000 SALT CK 1 AB WILLARD BAY SOUTH DRAIN</v>
          </cell>
          <cell r="AA543" t="str">
            <v>River/Stream</v>
          </cell>
        </row>
        <row r="544">
          <cell r="A544">
            <v>4920010</v>
          </cell>
          <cell r="B544" t="str">
            <v>Canal Irrigation</v>
          </cell>
          <cell r="C544" t="str">
            <v>2B     3E 4</v>
          </cell>
          <cell r="D544" t="str">
            <v>IRRIGATION CANAL AB WEBER R</v>
          </cell>
          <cell r="E544">
            <v>16020102</v>
          </cell>
          <cell r="F544" t="str">
            <v>Weber</v>
          </cell>
          <cell r="G544" t="str">
            <v xml:space="preserve">Weber/Morgan </v>
          </cell>
          <cell r="H544" t="str">
            <v>Weber River</v>
          </cell>
          <cell r="I544">
            <v>408751</v>
          </cell>
          <cell r="J544">
            <v>4570811</v>
          </cell>
          <cell r="K544">
            <v>-112.08965999999999</v>
          </cell>
          <cell r="L544">
            <v>41.283580000000001</v>
          </cell>
          <cell r="M544" t="str">
            <v>Weber River-1</v>
          </cell>
          <cell r="N544" t="str">
            <v>UT16020102-001_00</v>
          </cell>
          <cell r="O544" t="str">
            <v>UT</v>
          </cell>
          <cell r="Q544">
            <v>0</v>
          </cell>
          <cell r="R544" t="str">
            <v xml:space="preserve"> </v>
          </cell>
          <cell r="S544" t="str">
            <v>Private</v>
          </cell>
          <cell r="T544" t="str">
            <v xml:space="preserve"> </v>
          </cell>
          <cell r="U544" t="str">
            <v>4920010 IRRIGATION CANAL AB WEBER R</v>
          </cell>
          <cell r="V544">
            <v>4920010</v>
          </cell>
          <cell r="W544" t="str">
            <v>Weber River-1</v>
          </cell>
          <cell r="X544" t="str">
            <v>UT16020102-001_00</v>
          </cell>
          <cell r="Y544" t="str">
            <v>Canal Irrigation</v>
          </cell>
          <cell r="Z544" t="str">
            <v>4920010 IRRIGATION CANAL AB WEBER R</v>
          </cell>
          <cell r="AA544" t="str">
            <v>Canal Irrigation</v>
          </cell>
        </row>
        <row r="545">
          <cell r="A545">
            <v>4920030</v>
          </cell>
          <cell r="B545" t="str">
            <v>Facility Other</v>
          </cell>
          <cell r="C545" t="str">
            <v xml:space="preserve"> </v>
          </cell>
          <cell r="D545" t="str">
            <v>PLAIN CITY LAGOONS</v>
          </cell>
          <cell r="E545">
            <v>16020102</v>
          </cell>
          <cell r="F545" t="str">
            <v>Weber</v>
          </cell>
          <cell r="G545" t="str">
            <v xml:space="preserve">Weber/Morgan </v>
          </cell>
          <cell r="H545" t="str">
            <v>Weber River</v>
          </cell>
          <cell r="I545">
            <v>407810</v>
          </cell>
          <cell r="J545">
            <v>4573817</v>
          </cell>
          <cell r="K545">
            <v>-112.10135</v>
          </cell>
          <cell r="L545">
            <v>41.310549999999999</v>
          </cell>
          <cell r="M545" t="str">
            <v xml:space="preserve"> </v>
          </cell>
          <cell r="N545" t="str">
            <v xml:space="preserve"> </v>
          </cell>
          <cell r="O545" t="str">
            <v>UT</v>
          </cell>
          <cell r="Q545">
            <v>0</v>
          </cell>
          <cell r="R545" t="str">
            <v xml:space="preserve"> </v>
          </cell>
          <cell r="S545" t="str">
            <v>Private</v>
          </cell>
          <cell r="T545" t="str">
            <v xml:space="preserve"> </v>
          </cell>
          <cell r="U545" t="str">
            <v>4920030 PLAIN CITY LAGOONS</v>
          </cell>
          <cell r="V545">
            <v>4920030</v>
          </cell>
          <cell r="W545" t="str">
            <v xml:space="preserve"> </v>
          </cell>
          <cell r="X545" t="str">
            <v xml:space="preserve"> </v>
          </cell>
          <cell r="Y545" t="str">
            <v>Facility Other</v>
          </cell>
          <cell r="Z545" t="str">
            <v>4920030 PLAIN CITY LAGOONS</v>
          </cell>
          <cell r="AA545" t="str">
            <v>Facility Other</v>
          </cell>
        </row>
        <row r="546">
          <cell r="A546">
            <v>4920031</v>
          </cell>
          <cell r="B546" t="str">
            <v>River/Stream</v>
          </cell>
          <cell r="C546" t="str">
            <v>undefined</v>
          </cell>
          <cell r="D546" t="str">
            <v>PLAIN CITY STATION 1-WLA</v>
          </cell>
          <cell r="E546">
            <v>16020102</v>
          </cell>
          <cell r="F546" t="str">
            <v>Weber</v>
          </cell>
          <cell r="G546" t="str">
            <v xml:space="preserve">Weber/Morgan </v>
          </cell>
          <cell r="H546" t="str">
            <v>Weber River</v>
          </cell>
          <cell r="I546">
            <v>407602</v>
          </cell>
          <cell r="J546">
            <v>4574248</v>
          </cell>
          <cell r="K546">
            <v>-112.103897</v>
          </cell>
          <cell r="L546">
            <v>41.314405999999998</v>
          </cell>
          <cell r="M546" t="str">
            <v xml:space="preserve"> </v>
          </cell>
          <cell r="N546" t="str">
            <v xml:space="preserve"> </v>
          </cell>
          <cell r="O546" t="str">
            <v>UT</v>
          </cell>
          <cell r="Q546">
            <v>0</v>
          </cell>
          <cell r="R546" t="str">
            <v xml:space="preserve"> </v>
          </cell>
          <cell r="S546" t="str">
            <v>Private</v>
          </cell>
          <cell r="T546" t="str">
            <v xml:space="preserve"> </v>
          </cell>
          <cell r="U546" t="str">
            <v>4920031 PLAIN CITY STATION 1-WLA</v>
          </cell>
          <cell r="V546">
            <v>4920031</v>
          </cell>
          <cell r="W546" t="str">
            <v xml:space="preserve"> </v>
          </cell>
          <cell r="X546" t="str">
            <v xml:space="preserve"> </v>
          </cell>
          <cell r="Y546" t="str">
            <v>River/Stream</v>
          </cell>
          <cell r="Z546" t="str">
            <v>4920031 PLAIN CITY STATION 1-WLA</v>
          </cell>
          <cell r="AA546" t="str">
            <v>River/Stream</v>
          </cell>
        </row>
        <row r="547">
          <cell r="A547">
            <v>4920032</v>
          </cell>
          <cell r="B547" t="str">
            <v>River/Stream</v>
          </cell>
          <cell r="C547" t="str">
            <v>undefined</v>
          </cell>
          <cell r="D547" t="str">
            <v>PLAIN CITY STATION 2-WLA</v>
          </cell>
          <cell r="E547">
            <v>16020102</v>
          </cell>
          <cell r="F547" t="str">
            <v>Weber</v>
          </cell>
          <cell r="G547" t="str">
            <v xml:space="preserve">Weber/Morgan </v>
          </cell>
          <cell r="H547" t="str">
            <v>Weber River</v>
          </cell>
          <cell r="I547">
            <v>408319</v>
          </cell>
          <cell r="J547">
            <v>4574806</v>
          </cell>
          <cell r="K547">
            <v>-112.095422</v>
          </cell>
          <cell r="L547">
            <v>41.319516999999998</v>
          </cell>
          <cell r="M547" t="str">
            <v xml:space="preserve"> </v>
          </cell>
          <cell r="N547" t="str">
            <v xml:space="preserve"> </v>
          </cell>
          <cell r="O547" t="str">
            <v>UT</v>
          </cell>
          <cell r="Q547">
            <v>0</v>
          </cell>
          <cell r="R547" t="str">
            <v xml:space="preserve"> </v>
          </cell>
          <cell r="S547" t="str">
            <v>Private</v>
          </cell>
          <cell r="T547" t="str">
            <v xml:space="preserve"> </v>
          </cell>
          <cell r="U547" t="str">
            <v>4920032 PLAIN CITY STATION 2-WLA</v>
          </cell>
          <cell r="V547">
            <v>4920032</v>
          </cell>
          <cell r="W547" t="str">
            <v xml:space="preserve"> </v>
          </cell>
          <cell r="X547" t="str">
            <v xml:space="preserve"> </v>
          </cell>
          <cell r="Y547" t="str">
            <v>River/Stream</v>
          </cell>
          <cell r="Z547" t="str">
            <v>4920032 PLAIN CITY STATION 2-WLA</v>
          </cell>
          <cell r="AA547" t="str">
            <v>River/Stream</v>
          </cell>
        </row>
        <row r="548">
          <cell r="A548">
            <v>4920040</v>
          </cell>
          <cell r="B548" t="str">
            <v>River/Stream</v>
          </cell>
          <cell r="C548" t="str">
            <v>2B    3D</v>
          </cell>
          <cell r="D548" t="str">
            <v>Little Weber Creek/Weber Slough</v>
          </cell>
          <cell r="E548">
            <v>16020102</v>
          </cell>
          <cell r="F548" t="str">
            <v>Weber</v>
          </cell>
          <cell r="G548" t="str">
            <v xml:space="preserve">Weber/Morgan </v>
          </cell>
          <cell r="H548" t="str">
            <v>Weber River</v>
          </cell>
          <cell r="I548">
            <v>403363</v>
          </cell>
          <cell r="J548">
            <v>4569828</v>
          </cell>
          <cell r="K548">
            <v>-112.153834733</v>
          </cell>
          <cell r="L548">
            <v>41.274105245000001</v>
          </cell>
          <cell r="M548" t="str">
            <v>Little Weber Creek</v>
          </cell>
          <cell r="N548" t="str">
            <v>UT16020102-057_00</v>
          </cell>
          <cell r="O548" t="str">
            <v>UT</v>
          </cell>
          <cell r="Q548">
            <v>0</v>
          </cell>
          <cell r="R548" t="str">
            <v xml:space="preserve"> </v>
          </cell>
          <cell r="S548" t="str">
            <v>Private</v>
          </cell>
          <cell r="T548" t="str">
            <v xml:space="preserve"> </v>
          </cell>
          <cell r="U548" t="str">
            <v>4920040 Little Weber Creek/Weber Slough</v>
          </cell>
          <cell r="V548">
            <v>4920040</v>
          </cell>
          <cell r="W548" t="str">
            <v>Little Weber Creek</v>
          </cell>
          <cell r="X548" t="str">
            <v>UT16020102-057_00</v>
          </cell>
          <cell r="Y548" t="str">
            <v>River/Stream</v>
          </cell>
          <cell r="Z548" t="str">
            <v>4920040 Little Weber Creek/Weber Slough</v>
          </cell>
          <cell r="AA548" t="str">
            <v>River/Stream</v>
          </cell>
        </row>
        <row r="549">
          <cell r="A549">
            <v>4920048</v>
          </cell>
          <cell r="B549" t="str">
            <v>River/Stream</v>
          </cell>
          <cell r="C549" t="str">
            <v>2B     3E 4</v>
          </cell>
          <cell r="D549" t="str">
            <v>GILA CANAL AB SLATERVILLE LAGOONS Replicate of 4920050</v>
          </cell>
          <cell r="E549">
            <v>16020102</v>
          </cell>
          <cell r="F549" t="str">
            <v>Weber</v>
          </cell>
          <cell r="G549" t="str">
            <v xml:space="preserve">Weber/Morgan </v>
          </cell>
          <cell r="H549" t="str">
            <v>Weber River</v>
          </cell>
          <cell r="I549">
            <v>408510</v>
          </cell>
          <cell r="J549">
            <v>4570194</v>
          </cell>
          <cell r="K549">
            <v>-112.09244611</v>
          </cell>
          <cell r="L549">
            <v>41.278000974999998</v>
          </cell>
          <cell r="M549" t="str">
            <v>Weber River-1</v>
          </cell>
          <cell r="N549" t="str">
            <v>UT16020102-001_00</v>
          </cell>
          <cell r="O549" t="str">
            <v>UT</v>
          </cell>
          <cell r="Q549">
            <v>0</v>
          </cell>
          <cell r="R549" t="str">
            <v xml:space="preserve"> </v>
          </cell>
          <cell r="S549" t="str">
            <v>Private</v>
          </cell>
          <cell r="T549" t="str">
            <v xml:space="preserve"> </v>
          </cell>
          <cell r="U549" t="str">
            <v>4920048 GILA CANAL AB SLATERVILLE LAGOONS Replicate of 4920050</v>
          </cell>
          <cell r="V549">
            <v>4920048</v>
          </cell>
          <cell r="W549" t="str">
            <v>Weber River-1</v>
          </cell>
          <cell r="X549" t="str">
            <v>UT16020102-001_00</v>
          </cell>
          <cell r="Y549" t="str">
            <v>River/Stream</v>
          </cell>
          <cell r="Z549" t="str">
            <v>4920048 GILA CANAL AB SLATERVILLE LAGOONS Replicate of 4920050</v>
          </cell>
          <cell r="AA549" t="str">
            <v>River/Stream</v>
          </cell>
        </row>
        <row r="550">
          <cell r="A550">
            <v>4920050</v>
          </cell>
          <cell r="B550" t="str">
            <v>River/Stream</v>
          </cell>
          <cell r="C550" t="str">
            <v>2B   3C 3D  4</v>
          </cell>
          <cell r="D550" t="str">
            <v>WEBER R S OF PLAIN CITY</v>
          </cell>
          <cell r="E550">
            <v>16020102</v>
          </cell>
          <cell r="F550" t="str">
            <v>Weber</v>
          </cell>
          <cell r="G550" t="str">
            <v xml:space="preserve">Weber/Morgan </v>
          </cell>
          <cell r="H550" t="str">
            <v>Weber River</v>
          </cell>
          <cell r="I550">
            <v>408510</v>
          </cell>
          <cell r="J550">
            <v>4570194</v>
          </cell>
          <cell r="K550">
            <v>-112.09244611</v>
          </cell>
          <cell r="L550">
            <v>41.278000974999998</v>
          </cell>
          <cell r="M550" t="str">
            <v>Weber River-1</v>
          </cell>
          <cell r="N550" t="str">
            <v>UT16020102-001_00</v>
          </cell>
          <cell r="O550" t="str">
            <v>UT</v>
          </cell>
          <cell r="Q550">
            <v>0</v>
          </cell>
          <cell r="R550" t="str">
            <v xml:space="preserve"> </v>
          </cell>
          <cell r="S550" t="str">
            <v>Private</v>
          </cell>
          <cell r="T550" t="str">
            <v xml:space="preserve"> </v>
          </cell>
          <cell r="U550" t="str">
            <v>4920050 WEBER R S OF PLAIN CITY</v>
          </cell>
          <cell r="V550">
            <v>4920050</v>
          </cell>
          <cell r="W550" t="str">
            <v>Weber River-1</v>
          </cell>
          <cell r="X550" t="str">
            <v>UT16020102-001_00</v>
          </cell>
          <cell r="Y550" t="str">
            <v>River/Stream</v>
          </cell>
          <cell r="Z550" t="str">
            <v>4920050 WEBER R S OF PLAIN CITY</v>
          </cell>
          <cell r="AA550" t="str">
            <v>River/Stream</v>
          </cell>
        </row>
        <row r="551">
          <cell r="A551">
            <v>4920070</v>
          </cell>
          <cell r="B551" t="str">
            <v>River/Stream</v>
          </cell>
          <cell r="C551" t="str">
            <v>2B   3C 3D  4</v>
          </cell>
          <cell r="D551" t="str">
            <v>WEBER RIVER 100' BL SLATERVILLE DIVERSION NR I-15 AND U-39</v>
          </cell>
          <cell r="E551">
            <v>16020102</v>
          </cell>
          <cell r="F551" t="str">
            <v>Weber</v>
          </cell>
          <cell r="G551" t="str">
            <v xml:space="preserve">Weber/Morgan </v>
          </cell>
          <cell r="H551" t="str">
            <v>Weber River</v>
          </cell>
          <cell r="I551">
            <v>415296</v>
          </cell>
          <cell r="J551">
            <v>4565516</v>
          </cell>
          <cell r="K551">
            <v>-112.01077992499999</v>
          </cell>
          <cell r="L551">
            <v>41.236609244</v>
          </cell>
          <cell r="M551" t="str">
            <v>Weber River-1</v>
          </cell>
          <cell r="N551" t="str">
            <v>UT16020102-001_00</v>
          </cell>
          <cell r="O551" t="str">
            <v>UT</v>
          </cell>
          <cell r="Q551">
            <v>0</v>
          </cell>
          <cell r="R551" t="str">
            <v xml:space="preserve"> </v>
          </cell>
          <cell r="S551" t="str">
            <v>Private</v>
          </cell>
          <cell r="T551" t="str">
            <v xml:space="preserve"> </v>
          </cell>
          <cell r="U551" t="str">
            <v>4920070 WEBER RIVER 100' BL SLATERVILLE DIVERSION NR I-15 AND U-39</v>
          </cell>
          <cell r="V551">
            <v>4920070</v>
          </cell>
          <cell r="W551" t="str">
            <v>Weber River-1</v>
          </cell>
          <cell r="X551" t="str">
            <v>UT16020102-001_00</v>
          </cell>
          <cell r="Y551" t="str">
            <v>River/Stream</v>
          </cell>
          <cell r="Z551" t="str">
            <v>4920070 WEBER RIVER 100' BL SLATERVILLE DIVERSION NR I-15 AND U-39</v>
          </cell>
          <cell r="AA551" t="str">
            <v>River/Stream</v>
          </cell>
        </row>
        <row r="552">
          <cell r="A552">
            <v>4920080</v>
          </cell>
          <cell r="B552" t="str">
            <v>River/Stream</v>
          </cell>
          <cell r="C552" t="str">
            <v>2B     3E 4</v>
          </cell>
          <cell r="D552" t="str">
            <v>WILLARD CANAL 100' N OF SLATERVILLE DIVERSION</v>
          </cell>
          <cell r="E552">
            <v>16020102</v>
          </cell>
          <cell r="F552" t="str">
            <v>Weber</v>
          </cell>
          <cell r="G552" t="str">
            <v xml:space="preserve">Weber/Morgan </v>
          </cell>
          <cell r="H552" t="str">
            <v>Weber River</v>
          </cell>
          <cell r="I552">
            <v>415330</v>
          </cell>
          <cell r="J552">
            <v>4565633</v>
          </cell>
          <cell r="K552">
            <v>-112.01039049000001</v>
          </cell>
          <cell r="L552">
            <v>41.237666560999998</v>
          </cell>
          <cell r="M552" t="str">
            <v>Weber River-1</v>
          </cell>
          <cell r="N552" t="str">
            <v>UT16020102-001_00</v>
          </cell>
          <cell r="O552" t="str">
            <v>UT</v>
          </cell>
          <cell r="Q552">
            <v>0</v>
          </cell>
          <cell r="R552" t="str">
            <v xml:space="preserve"> </v>
          </cell>
          <cell r="S552" t="str">
            <v>Private</v>
          </cell>
          <cell r="T552" t="str">
            <v xml:space="preserve"> </v>
          </cell>
          <cell r="U552" t="str">
            <v>4920080 WILLARD CANAL 100' N OF SLATERVILLE DIVERSION</v>
          </cell>
          <cell r="V552">
            <v>4920080</v>
          </cell>
          <cell r="W552" t="str">
            <v>Weber River-1</v>
          </cell>
          <cell r="X552" t="str">
            <v>UT16020102-001_00</v>
          </cell>
          <cell r="Y552" t="str">
            <v>River/Stream</v>
          </cell>
          <cell r="Z552" t="str">
            <v>4920080 WILLARD CANAL 100' N OF SLATERVILLE DIVERSION</v>
          </cell>
          <cell r="AA552" t="str">
            <v>River/Stream</v>
          </cell>
        </row>
        <row r="553">
          <cell r="A553">
            <v>4920100</v>
          </cell>
          <cell r="B553" t="str">
            <v>Facility Other</v>
          </cell>
          <cell r="C553" t="str">
            <v xml:space="preserve"> </v>
          </cell>
          <cell r="D553" t="str">
            <v>Central Weber WWTP 001 ab Weber River</v>
          </cell>
          <cell r="E553">
            <v>16020102</v>
          </cell>
          <cell r="F553" t="str">
            <v>Weber</v>
          </cell>
          <cell r="G553" t="str">
            <v xml:space="preserve">Weber/Morgan </v>
          </cell>
          <cell r="H553" t="str">
            <v>Weber River</v>
          </cell>
          <cell r="I553">
            <v>410857</v>
          </cell>
          <cell r="J553">
            <v>4569545</v>
          </cell>
          <cell r="K553">
            <v>-112.06433124199999</v>
          </cell>
          <cell r="L553">
            <v>41.272418422000001</v>
          </cell>
          <cell r="M553" t="str">
            <v xml:space="preserve"> </v>
          </cell>
          <cell r="N553" t="str">
            <v xml:space="preserve"> </v>
          </cell>
          <cell r="O553" t="str">
            <v>UT</v>
          </cell>
          <cell r="Q553">
            <v>0</v>
          </cell>
          <cell r="R553" t="str">
            <v xml:space="preserve"> </v>
          </cell>
          <cell r="S553" t="str">
            <v>Private</v>
          </cell>
          <cell r="T553" t="str">
            <v xml:space="preserve"> </v>
          </cell>
          <cell r="U553" t="str">
            <v>4920100 Central Weber WWTP 001 ab Weber River</v>
          </cell>
          <cell r="V553">
            <v>4920100</v>
          </cell>
          <cell r="W553" t="str">
            <v xml:space="preserve"> </v>
          </cell>
          <cell r="X553" t="str">
            <v xml:space="preserve"> </v>
          </cell>
          <cell r="Y553" t="str">
            <v>Facility Other</v>
          </cell>
          <cell r="Z553" t="str">
            <v>4920100 Central Weber WWTP 001 ab Weber River</v>
          </cell>
          <cell r="AA553" t="str">
            <v>Facility Other</v>
          </cell>
        </row>
        <row r="554">
          <cell r="A554">
            <v>4920107</v>
          </cell>
          <cell r="B554" t="str">
            <v>Canal Irrigation</v>
          </cell>
          <cell r="C554" t="str">
            <v>2B     3E 4</v>
          </cell>
          <cell r="D554" t="str">
            <v>WARREN CANAL AB CENTRAL WEBER WWTP</v>
          </cell>
          <cell r="E554">
            <v>16020102</v>
          </cell>
          <cell r="F554" t="str">
            <v>Weber</v>
          </cell>
          <cell r="G554" t="str">
            <v xml:space="preserve">Weber/Morgan </v>
          </cell>
          <cell r="H554" t="str">
            <v>Weber River</v>
          </cell>
          <cell r="I554">
            <v>412244</v>
          </cell>
          <cell r="J554">
            <v>4569204</v>
          </cell>
          <cell r="K554">
            <v>-112.04772459199999</v>
          </cell>
          <cell r="L554">
            <v>41.269499166999999</v>
          </cell>
          <cell r="M554" t="str">
            <v xml:space="preserve"> </v>
          </cell>
          <cell r="N554" t="str">
            <v xml:space="preserve"> </v>
          </cell>
          <cell r="O554" t="str">
            <v>UT</v>
          </cell>
          <cell r="Q554">
            <v>0</v>
          </cell>
          <cell r="R554" t="str">
            <v xml:space="preserve"> </v>
          </cell>
          <cell r="S554" t="str">
            <v>Private</v>
          </cell>
          <cell r="T554" t="str">
            <v xml:space="preserve"> </v>
          </cell>
          <cell r="U554" t="str">
            <v>4920107 WARREN CANAL AB CENTRAL WEBER WWTP</v>
          </cell>
          <cell r="V554">
            <v>4920107</v>
          </cell>
          <cell r="W554" t="str">
            <v xml:space="preserve"> </v>
          </cell>
          <cell r="X554" t="str">
            <v xml:space="preserve"> </v>
          </cell>
          <cell r="Y554" t="str">
            <v>Canal Irrigation</v>
          </cell>
          <cell r="Z554" t="str">
            <v>4920107 WARREN CANAL AB CENTRAL WEBER WWTP</v>
          </cell>
          <cell r="AA554" t="str">
            <v>Canal Irrigation</v>
          </cell>
        </row>
        <row r="555">
          <cell r="A555">
            <v>4920110</v>
          </cell>
          <cell r="B555" t="str">
            <v>Facility Other</v>
          </cell>
          <cell r="C555" t="str">
            <v xml:space="preserve"> </v>
          </cell>
          <cell r="D555" t="str">
            <v>CENTRAL WEBER WWTP 002 ab Canal</v>
          </cell>
          <cell r="E555">
            <v>16020102</v>
          </cell>
          <cell r="F555" t="str">
            <v>Weber</v>
          </cell>
          <cell r="G555" t="str">
            <v xml:space="preserve">Weber/Morgan </v>
          </cell>
          <cell r="H555" t="str">
            <v>Weber River</v>
          </cell>
          <cell r="I555">
            <v>411992</v>
          </cell>
          <cell r="J555">
            <v>4569503</v>
          </cell>
          <cell r="K555">
            <v>-112.050775934</v>
          </cell>
          <cell r="L555">
            <v>41.272164631999999</v>
          </cell>
          <cell r="M555" t="str">
            <v xml:space="preserve"> </v>
          </cell>
          <cell r="N555" t="str">
            <v xml:space="preserve"> </v>
          </cell>
          <cell r="O555" t="str">
            <v>UT</v>
          </cell>
          <cell r="Q555">
            <v>0</v>
          </cell>
          <cell r="R555" t="str">
            <v xml:space="preserve"> </v>
          </cell>
          <cell r="S555" t="str">
            <v>Private</v>
          </cell>
          <cell r="T555" t="str">
            <v xml:space="preserve"> </v>
          </cell>
          <cell r="U555" t="str">
            <v>4920110 CENTRAL WEBER WWTP 002 ab Canal</v>
          </cell>
          <cell r="V555">
            <v>4920110</v>
          </cell>
          <cell r="W555" t="str">
            <v xml:space="preserve"> </v>
          </cell>
          <cell r="X555" t="str">
            <v xml:space="preserve"> </v>
          </cell>
          <cell r="Y555" t="str">
            <v>Facility Other</v>
          </cell>
          <cell r="Z555" t="str">
            <v>4920110 CENTRAL WEBER WWTP 002 ab Canal</v>
          </cell>
          <cell r="AA555" t="str">
            <v>Facility Other</v>
          </cell>
        </row>
        <row r="556">
          <cell r="A556">
            <v>4920120</v>
          </cell>
          <cell r="B556" t="str">
            <v>River/Stream</v>
          </cell>
          <cell r="C556" t="str">
            <v>2B   3C 3D  4</v>
          </cell>
          <cell r="D556" t="str">
            <v>WEBER R AB CENTRAL WEBER WWTP</v>
          </cell>
          <cell r="E556">
            <v>16020102</v>
          </cell>
          <cell r="F556" t="str">
            <v>Weber</v>
          </cell>
          <cell r="G556" t="str">
            <v xml:space="preserve">Weber/Morgan </v>
          </cell>
          <cell r="H556" t="str">
            <v>Weber River</v>
          </cell>
          <cell r="I556">
            <v>412383</v>
          </cell>
          <cell r="J556">
            <v>4567185</v>
          </cell>
          <cell r="K556">
            <v>-112.045775189</v>
          </cell>
          <cell r="L556">
            <v>41.251330482999997</v>
          </cell>
          <cell r="M556" t="str">
            <v>Weber River-1</v>
          </cell>
          <cell r="N556" t="str">
            <v>UT16020102-001_00</v>
          </cell>
          <cell r="O556" t="str">
            <v>UT</v>
          </cell>
          <cell r="Q556">
            <v>0</v>
          </cell>
          <cell r="R556" t="str">
            <v xml:space="preserve"> </v>
          </cell>
          <cell r="S556" t="str">
            <v>Private</v>
          </cell>
          <cell r="T556" t="str">
            <v xml:space="preserve"> </v>
          </cell>
          <cell r="U556" t="str">
            <v>4920120 WEBER R AB CENTRAL WEBER WWTP</v>
          </cell>
          <cell r="V556">
            <v>4920120</v>
          </cell>
          <cell r="W556" t="str">
            <v>Weber River-1</v>
          </cell>
          <cell r="X556" t="str">
            <v>UT16020102-001_00</v>
          </cell>
          <cell r="Y556" t="str">
            <v>River/Stream</v>
          </cell>
          <cell r="Z556" t="str">
            <v>4920120 WEBER R AB CENTRAL WEBER WWTP</v>
          </cell>
          <cell r="AA556" t="str">
            <v>River/Stream</v>
          </cell>
        </row>
        <row r="557">
          <cell r="A557">
            <v>4920140</v>
          </cell>
          <cell r="B557" t="str">
            <v>River/Stream</v>
          </cell>
          <cell r="C557" t="str">
            <v>2B 3A     4</v>
          </cell>
          <cell r="D557" t="str">
            <v>WEBER R 100'FT AB SLATERVILLE DIVERSION</v>
          </cell>
          <cell r="E557">
            <v>16020102</v>
          </cell>
          <cell r="F557" t="str">
            <v>Weber</v>
          </cell>
          <cell r="G557" t="str">
            <v xml:space="preserve">Weber/Morgan </v>
          </cell>
          <cell r="H557" t="str">
            <v>Weber River</v>
          </cell>
          <cell r="I557">
            <v>415577</v>
          </cell>
          <cell r="J557">
            <v>4565606</v>
          </cell>
          <cell r="K557">
            <v>-112.00743967299999</v>
          </cell>
          <cell r="L557">
            <v>41.237449210999998</v>
          </cell>
          <cell r="M557" t="str">
            <v>Weber River-2</v>
          </cell>
          <cell r="N557" t="str">
            <v>UT16020102-007_00</v>
          </cell>
          <cell r="O557" t="str">
            <v>UT</v>
          </cell>
          <cell r="Q557">
            <v>0</v>
          </cell>
          <cell r="R557" t="str">
            <v xml:space="preserve"> </v>
          </cell>
          <cell r="S557" t="str">
            <v>Private</v>
          </cell>
          <cell r="T557" t="str">
            <v xml:space="preserve"> </v>
          </cell>
          <cell r="U557" t="str">
            <v>4920140 WEBER R 100'FT AB SLATERVILLE DIVERSION</v>
          </cell>
          <cell r="V557">
            <v>4920140</v>
          </cell>
          <cell r="W557" t="str">
            <v>Weber River-2</v>
          </cell>
          <cell r="X557" t="str">
            <v>UT16020102-007_00</v>
          </cell>
          <cell r="Y557" t="str">
            <v>River/Stream</v>
          </cell>
          <cell r="Z557" t="str">
            <v>4920140 WEBER R 100'FT AB SLATERVILLE DIVERSION</v>
          </cell>
          <cell r="AA557" t="str">
            <v>River/Stream</v>
          </cell>
        </row>
        <row r="558">
          <cell r="A558">
            <v>4920160</v>
          </cell>
          <cell r="B558" t="str">
            <v>Storm Sewer</v>
          </cell>
          <cell r="C558" t="str">
            <v xml:space="preserve"> </v>
          </cell>
          <cell r="D558" t="str">
            <v>21ST STREET STORM DRAIN OGDEN</v>
          </cell>
          <cell r="E558">
            <v>16020102</v>
          </cell>
          <cell r="F558" t="str">
            <v>Weber</v>
          </cell>
          <cell r="G558" t="str">
            <v xml:space="preserve">Weber/Morgan </v>
          </cell>
          <cell r="H558" t="str">
            <v>Weber River</v>
          </cell>
          <cell r="I558">
            <v>417056</v>
          </cell>
          <cell r="J558">
            <v>4564632</v>
          </cell>
          <cell r="K558">
            <v>-111.98966063899999</v>
          </cell>
          <cell r="L558">
            <v>41.228829910000002</v>
          </cell>
          <cell r="M558" t="str">
            <v xml:space="preserve"> </v>
          </cell>
          <cell r="N558" t="str">
            <v xml:space="preserve"> </v>
          </cell>
          <cell r="O558" t="str">
            <v>UT</v>
          </cell>
          <cell r="Q558">
            <v>0</v>
          </cell>
          <cell r="R558" t="str">
            <v xml:space="preserve"> </v>
          </cell>
          <cell r="S558" t="str">
            <v>Private</v>
          </cell>
          <cell r="T558" t="str">
            <v xml:space="preserve"> </v>
          </cell>
          <cell r="U558" t="str">
            <v>4920160 21ST STREET STORM DRAIN OGDEN</v>
          </cell>
          <cell r="V558">
            <v>4920160</v>
          </cell>
          <cell r="W558" t="str">
            <v xml:space="preserve"> </v>
          </cell>
          <cell r="X558" t="str">
            <v xml:space="preserve"> </v>
          </cell>
          <cell r="Y558" t="str">
            <v>Storm Sewer</v>
          </cell>
          <cell r="Z558" t="str">
            <v>4920160 21ST STREET STORM DRAIN OGDEN</v>
          </cell>
          <cell r="AA558" t="str">
            <v>Storm Sewer</v>
          </cell>
        </row>
        <row r="559">
          <cell r="A559">
            <v>4920170</v>
          </cell>
          <cell r="B559" t="str">
            <v>Facility Other</v>
          </cell>
          <cell r="C559" t="str">
            <v xml:space="preserve"> </v>
          </cell>
          <cell r="D559" t="str">
            <v>SOUTHERN PACIFIC RAILROAD WWTP EFFLUENT</v>
          </cell>
          <cell r="E559">
            <v>16020102</v>
          </cell>
          <cell r="F559" t="str">
            <v>Weber</v>
          </cell>
          <cell r="G559" t="str">
            <v xml:space="preserve">Weber/Morgan </v>
          </cell>
          <cell r="H559" t="str">
            <v>Weber River</v>
          </cell>
          <cell r="I559">
            <v>417217</v>
          </cell>
          <cell r="J559">
            <v>4564507</v>
          </cell>
          <cell r="K559">
            <v>-111.987722969</v>
          </cell>
          <cell r="L559">
            <v>41.227720585999997</v>
          </cell>
          <cell r="M559" t="str">
            <v xml:space="preserve"> </v>
          </cell>
          <cell r="N559" t="str">
            <v xml:space="preserve"> </v>
          </cell>
          <cell r="O559" t="str">
            <v>UT</v>
          </cell>
          <cell r="Q559">
            <v>0</v>
          </cell>
          <cell r="R559" t="str">
            <v xml:space="preserve"> </v>
          </cell>
          <cell r="S559" t="str">
            <v>Private</v>
          </cell>
          <cell r="T559" t="str">
            <v xml:space="preserve"> </v>
          </cell>
          <cell r="U559" t="str">
            <v>4920170 SOUTHERN PACIFIC RAILROAD WWTP EFFLUENT</v>
          </cell>
          <cell r="V559">
            <v>4920170</v>
          </cell>
          <cell r="W559" t="str">
            <v xml:space="preserve"> </v>
          </cell>
          <cell r="X559" t="str">
            <v xml:space="preserve"> </v>
          </cell>
          <cell r="Y559" t="str">
            <v>Facility Other</v>
          </cell>
          <cell r="Z559" t="str">
            <v>4920170 SOUTHERN PACIFIC RAILROAD WWTP EFFLUENT</v>
          </cell>
          <cell r="AA559" t="str">
            <v>Facility Other</v>
          </cell>
        </row>
        <row r="560">
          <cell r="A560">
            <v>4920200</v>
          </cell>
          <cell r="B560" t="str">
            <v>Facility Other</v>
          </cell>
          <cell r="C560" t="str">
            <v xml:space="preserve"> </v>
          </cell>
          <cell r="D560" t="str">
            <v>FARMERS GRAIN COOPERATIVE 001</v>
          </cell>
          <cell r="E560">
            <v>16020102</v>
          </cell>
          <cell r="F560" t="str">
            <v>Weber</v>
          </cell>
          <cell r="G560" t="str">
            <v xml:space="preserve">Weber/Morgan </v>
          </cell>
          <cell r="H560" t="str">
            <v>Weber River</v>
          </cell>
          <cell r="I560">
            <v>415297</v>
          </cell>
          <cell r="J560">
            <v>4563604</v>
          </cell>
          <cell r="K560">
            <v>-112.01050280299999</v>
          </cell>
          <cell r="L560">
            <v>41.219388965</v>
          </cell>
          <cell r="M560" t="str">
            <v xml:space="preserve"> </v>
          </cell>
          <cell r="N560" t="str">
            <v xml:space="preserve"> </v>
          </cell>
          <cell r="O560" t="str">
            <v>UT</v>
          </cell>
          <cell r="Q560">
            <v>0</v>
          </cell>
          <cell r="R560" t="str">
            <v xml:space="preserve"> </v>
          </cell>
          <cell r="S560" t="str">
            <v>Private</v>
          </cell>
          <cell r="T560" t="str">
            <v xml:space="preserve"> </v>
          </cell>
          <cell r="U560" t="str">
            <v>4920200 FARMERS GRAIN COOPERATIVE 001</v>
          </cell>
          <cell r="V560">
            <v>4920200</v>
          </cell>
          <cell r="W560" t="str">
            <v xml:space="preserve"> </v>
          </cell>
          <cell r="X560" t="str">
            <v xml:space="preserve"> </v>
          </cell>
          <cell r="Y560" t="str">
            <v>Facility Other</v>
          </cell>
          <cell r="Z560" t="str">
            <v>4920200 FARMERS GRAIN COOPERATIVE 001</v>
          </cell>
          <cell r="AA560" t="str">
            <v>Facility Other</v>
          </cell>
        </row>
        <row r="561">
          <cell r="A561">
            <v>4920220</v>
          </cell>
          <cell r="B561" t="str">
            <v>River/Stream</v>
          </cell>
          <cell r="C561" t="str">
            <v>2B 3A     4</v>
          </cell>
          <cell r="D561" t="str">
            <v>WEBER R AT 21ST ST BRIDGE</v>
          </cell>
          <cell r="E561">
            <v>16020102</v>
          </cell>
          <cell r="F561" t="str">
            <v>Weber</v>
          </cell>
          <cell r="G561" t="str">
            <v xml:space="preserve">Weber/Morgan </v>
          </cell>
          <cell r="H561" t="str">
            <v>Weber River</v>
          </cell>
          <cell r="I561">
            <v>416212</v>
          </cell>
          <cell r="J561">
            <v>4564759</v>
          </cell>
          <cell r="K561">
            <v>-111.999746935</v>
          </cell>
          <cell r="L561">
            <v>41.229886751999999</v>
          </cell>
          <cell r="M561" t="str">
            <v>Weber River-3</v>
          </cell>
          <cell r="N561" t="str">
            <v>UT16020102-002_00</v>
          </cell>
          <cell r="O561" t="str">
            <v>UT</v>
          </cell>
          <cell r="Q561">
            <v>0</v>
          </cell>
          <cell r="R561" t="str">
            <v xml:space="preserve"> </v>
          </cell>
          <cell r="S561" t="str">
            <v>Private</v>
          </cell>
          <cell r="T561" t="str">
            <v xml:space="preserve"> </v>
          </cell>
          <cell r="U561" t="str">
            <v>4920220 WEBER R AT 21ST ST BRIDGE</v>
          </cell>
          <cell r="V561">
            <v>4920220</v>
          </cell>
          <cell r="W561" t="str">
            <v>Weber River-3</v>
          </cell>
          <cell r="X561" t="str">
            <v>UT16020102-002_00</v>
          </cell>
          <cell r="Y561" t="str">
            <v>River/Stream</v>
          </cell>
          <cell r="Z561" t="str">
            <v>4920220 WEBER R AT 21ST ST BRIDGE</v>
          </cell>
          <cell r="AA561" t="str">
            <v>River/Stream</v>
          </cell>
        </row>
        <row r="562">
          <cell r="A562">
            <v>4920230</v>
          </cell>
          <cell r="B562" t="str">
            <v>Facility Other</v>
          </cell>
          <cell r="C562" t="str">
            <v xml:space="preserve"> </v>
          </cell>
          <cell r="D562" t="str">
            <v>Amcor-White 001 discharge</v>
          </cell>
          <cell r="E562">
            <v>16020102</v>
          </cell>
          <cell r="F562" t="str">
            <v>Weber</v>
          </cell>
          <cell r="G562" t="str">
            <v xml:space="preserve">Weber/Morgan </v>
          </cell>
          <cell r="H562" t="str">
            <v>Weber River</v>
          </cell>
          <cell r="I562">
            <v>416017</v>
          </cell>
          <cell r="J562">
            <v>4566186</v>
          </cell>
          <cell r="K562">
            <v>-112.00226963</v>
          </cell>
          <cell r="L562">
            <v>41.242718787000001</v>
          </cell>
          <cell r="M562" t="str">
            <v xml:space="preserve"> </v>
          </cell>
          <cell r="N562" t="str">
            <v xml:space="preserve"> </v>
          </cell>
          <cell r="O562" t="str">
            <v>UT</v>
          </cell>
          <cell r="Q562">
            <v>0</v>
          </cell>
          <cell r="R562" t="str">
            <v xml:space="preserve"> </v>
          </cell>
          <cell r="S562" t="str">
            <v>Private</v>
          </cell>
          <cell r="T562" t="str">
            <v xml:space="preserve"> </v>
          </cell>
          <cell r="U562" t="str">
            <v>4920230 Amcor-White 001 discharge</v>
          </cell>
          <cell r="V562">
            <v>4920230</v>
          </cell>
          <cell r="W562" t="str">
            <v xml:space="preserve"> </v>
          </cell>
          <cell r="X562" t="str">
            <v xml:space="preserve"> </v>
          </cell>
          <cell r="Y562" t="str">
            <v>Facility Other</v>
          </cell>
          <cell r="Z562" t="str">
            <v>4920230 Amcor-White 001 discharge</v>
          </cell>
          <cell r="AA562" t="str">
            <v>Facility Other</v>
          </cell>
        </row>
        <row r="563">
          <cell r="A563">
            <v>4920280</v>
          </cell>
          <cell r="B563" t="str">
            <v>Facility Other</v>
          </cell>
          <cell r="C563" t="str">
            <v xml:space="preserve"> </v>
          </cell>
          <cell r="D563" t="str">
            <v>HOOPER COUNTRY STORE 001 LUST REMIEDIATION</v>
          </cell>
          <cell r="E563">
            <v>16020102</v>
          </cell>
          <cell r="F563" t="str">
            <v>Weber</v>
          </cell>
          <cell r="G563" t="str">
            <v xml:space="preserve">Weber/Morgan </v>
          </cell>
          <cell r="H563" t="str">
            <v>Weber River</v>
          </cell>
          <cell r="I563">
            <v>405718</v>
          </cell>
          <cell r="J563">
            <v>4557584</v>
          </cell>
          <cell r="K563">
            <v>-112.12383215200001</v>
          </cell>
          <cell r="L563">
            <v>41.164112230000001</v>
          </cell>
          <cell r="M563" t="str">
            <v xml:space="preserve"> </v>
          </cell>
          <cell r="N563" t="str">
            <v xml:space="preserve"> </v>
          </cell>
          <cell r="O563" t="str">
            <v>UT</v>
          </cell>
          <cell r="Q563">
            <v>0</v>
          </cell>
          <cell r="R563" t="str">
            <v xml:space="preserve"> </v>
          </cell>
          <cell r="S563" t="str">
            <v>Private</v>
          </cell>
          <cell r="T563" t="str">
            <v xml:space="preserve"> </v>
          </cell>
          <cell r="U563" t="str">
            <v>4920280 HOOPER COUNTRY STORE 001 LUST REMIEDIATION</v>
          </cell>
          <cell r="V563">
            <v>4920280</v>
          </cell>
          <cell r="W563" t="str">
            <v xml:space="preserve"> </v>
          </cell>
          <cell r="X563" t="str">
            <v xml:space="preserve"> </v>
          </cell>
          <cell r="Y563" t="str">
            <v>Facility Other</v>
          </cell>
          <cell r="Z563" t="str">
            <v>4920280 HOOPER COUNTRY STORE 001 LUST REMIEDIATION</v>
          </cell>
          <cell r="AA563" t="str">
            <v>Facility Other</v>
          </cell>
        </row>
        <row r="564">
          <cell r="A564">
            <v>4920290</v>
          </cell>
          <cell r="B564" t="str">
            <v>Lake</v>
          </cell>
          <cell r="C564" t="str">
            <v>2B    3D</v>
          </cell>
          <cell r="D564" t="str">
            <v>Clinton Pond</v>
          </cell>
          <cell r="E564">
            <v>16020102</v>
          </cell>
          <cell r="F564" t="str">
            <v>Davis</v>
          </cell>
          <cell r="G564" t="str">
            <v>Davis County</v>
          </cell>
          <cell r="H564" t="str">
            <v>Weber River</v>
          </cell>
          <cell r="I564">
            <v>409286</v>
          </cell>
          <cell r="J564">
            <v>4555879</v>
          </cell>
          <cell r="K564">
            <v>-112.08105999999999</v>
          </cell>
          <cell r="L564">
            <v>41.149160000000002</v>
          </cell>
          <cell r="M564" t="str">
            <v xml:space="preserve"> </v>
          </cell>
          <cell r="N564" t="str">
            <v xml:space="preserve"> </v>
          </cell>
          <cell r="O564" t="str">
            <v>UT</v>
          </cell>
          <cell r="Q564">
            <v>2.5000000000000001E-2</v>
          </cell>
          <cell r="R564" t="str">
            <v>mg/L</v>
          </cell>
          <cell r="S564" t="str">
            <v>Private</v>
          </cell>
          <cell r="T564" t="str">
            <v xml:space="preserve"> </v>
          </cell>
          <cell r="U564" t="str">
            <v>4920290 Clinton Pond</v>
          </cell>
          <cell r="V564">
            <v>4920290</v>
          </cell>
          <cell r="W564" t="str">
            <v xml:space="preserve"> </v>
          </cell>
          <cell r="X564" t="str">
            <v xml:space="preserve"> </v>
          </cell>
          <cell r="Y564" t="str">
            <v>Lake</v>
          </cell>
          <cell r="Z564" t="str">
            <v>4920290 Clinton Pond</v>
          </cell>
          <cell r="AA564" t="str">
            <v>Lake</v>
          </cell>
        </row>
        <row r="565">
          <cell r="A565">
            <v>4920350</v>
          </cell>
          <cell r="B565" t="str">
            <v>Canal Transport</v>
          </cell>
          <cell r="C565" t="str">
            <v>2B     3E 4</v>
          </cell>
          <cell r="D565" t="str">
            <v>WILLARD CANAL AB WILLARD BAY RES</v>
          </cell>
          <cell r="E565">
            <v>16020102</v>
          </cell>
          <cell r="F565" t="str">
            <v>Box Elder</v>
          </cell>
          <cell r="G565" t="str">
            <v>Bear River</v>
          </cell>
          <cell r="H565" t="str">
            <v>Weber River</v>
          </cell>
          <cell r="I565">
            <v>410656</v>
          </cell>
          <cell r="J565">
            <v>4578217</v>
          </cell>
          <cell r="K565">
            <v>-112.068004737</v>
          </cell>
          <cell r="L565">
            <v>41.350497842000003</v>
          </cell>
          <cell r="M565" t="str">
            <v xml:space="preserve"> </v>
          </cell>
          <cell r="N565" t="str">
            <v xml:space="preserve"> </v>
          </cell>
          <cell r="O565" t="str">
            <v>UT</v>
          </cell>
          <cell r="Q565">
            <v>0</v>
          </cell>
          <cell r="R565" t="str">
            <v xml:space="preserve"> </v>
          </cell>
          <cell r="S565" t="str">
            <v>USP</v>
          </cell>
          <cell r="T565" t="str">
            <v xml:space="preserve"> </v>
          </cell>
          <cell r="U565" t="str">
            <v>4920350 WILLARD CANAL AB WILLARD BAY RES</v>
          </cell>
          <cell r="V565">
            <v>4920350</v>
          </cell>
          <cell r="W565" t="str">
            <v xml:space="preserve"> </v>
          </cell>
          <cell r="X565" t="str">
            <v xml:space="preserve"> </v>
          </cell>
          <cell r="Y565" t="str">
            <v>Canal Transport</v>
          </cell>
          <cell r="Z565" t="str">
            <v>4920350 WILLARD CANAL AB WILLARD BAY RES</v>
          </cell>
          <cell r="AA565" t="str">
            <v>Canal Transport</v>
          </cell>
        </row>
        <row r="566">
          <cell r="A566">
            <v>4920360</v>
          </cell>
          <cell r="B566" t="str">
            <v>River/Stream</v>
          </cell>
          <cell r="C566" t="str">
            <v>2B 3A     4</v>
          </cell>
          <cell r="D566" t="str">
            <v>WILLARD CK AB WILLARD BAY RES</v>
          </cell>
          <cell r="E566">
            <v>16020102</v>
          </cell>
          <cell r="F566" t="str">
            <v>Box Elder</v>
          </cell>
          <cell r="G566" t="str">
            <v>Bear River</v>
          </cell>
          <cell r="H566" t="str">
            <v>Weber River</v>
          </cell>
          <cell r="I566">
            <v>412097</v>
          </cell>
          <cell r="J566">
            <v>4585870</v>
          </cell>
          <cell r="K566">
            <v>-112.051892356</v>
          </cell>
          <cell r="L566">
            <v>41.419580191999998</v>
          </cell>
          <cell r="M566" t="str">
            <v xml:space="preserve"> </v>
          </cell>
          <cell r="N566" t="str">
            <v xml:space="preserve"> </v>
          </cell>
          <cell r="O566" t="str">
            <v>UT</v>
          </cell>
          <cell r="Q566">
            <v>0</v>
          </cell>
          <cell r="R566" t="str">
            <v xml:space="preserve"> </v>
          </cell>
          <cell r="S566" t="str">
            <v>USP</v>
          </cell>
          <cell r="T566" t="str">
            <v xml:space="preserve"> </v>
          </cell>
          <cell r="U566" t="str">
            <v>4920360 WILLARD CK AB WILLARD BAY RES</v>
          </cell>
          <cell r="V566">
            <v>4920360</v>
          </cell>
          <cell r="W566" t="str">
            <v xml:space="preserve"> </v>
          </cell>
          <cell r="X566" t="str">
            <v xml:space="preserve"> </v>
          </cell>
          <cell r="Y566" t="str">
            <v>River/Stream</v>
          </cell>
          <cell r="Z566" t="str">
            <v>4920360 WILLARD CK AB WILLARD BAY RES</v>
          </cell>
          <cell r="AA566" t="str">
            <v>River/Stream</v>
          </cell>
        </row>
        <row r="567">
          <cell r="A567">
            <v>4920370</v>
          </cell>
          <cell r="B567" t="str">
            <v>River/Stream</v>
          </cell>
          <cell r="C567" t="str">
            <v>2B 3A     4</v>
          </cell>
          <cell r="D567" t="str">
            <v>UNNAMED CK AB WILLARD BAY RES (4925C1) BETWEEN WILLARD CK/F1</v>
          </cell>
          <cell r="E567">
            <v>16020102</v>
          </cell>
          <cell r="F567" t="str">
            <v>Box Elder</v>
          </cell>
          <cell r="G567" t="str">
            <v>Bear River</v>
          </cell>
          <cell r="H567" t="str">
            <v>Weber River</v>
          </cell>
          <cell r="I567">
            <v>412116</v>
          </cell>
          <cell r="J567">
            <v>4585478</v>
          </cell>
          <cell r="K567">
            <v>-112.05160807599999</v>
          </cell>
          <cell r="L567">
            <v>41.416051893000002</v>
          </cell>
          <cell r="M567" t="str">
            <v xml:space="preserve"> </v>
          </cell>
          <cell r="N567" t="str">
            <v xml:space="preserve"> </v>
          </cell>
          <cell r="O567" t="str">
            <v>UT</v>
          </cell>
          <cell r="Q567">
            <v>0</v>
          </cell>
          <cell r="R567" t="str">
            <v xml:space="preserve"> </v>
          </cell>
          <cell r="S567" t="str">
            <v>USP</v>
          </cell>
          <cell r="T567" t="str">
            <v xml:space="preserve"> </v>
          </cell>
          <cell r="U567" t="str">
            <v>4920370 UNNAMED CK AB WILLARD BAY RES (4925C1) BETWEEN WILLARD CK/F1</v>
          </cell>
          <cell r="V567">
            <v>4920370</v>
          </cell>
          <cell r="W567" t="str">
            <v xml:space="preserve"> </v>
          </cell>
          <cell r="X567" t="str">
            <v xml:space="preserve"> </v>
          </cell>
          <cell r="Y567" t="str">
            <v>River/Stream</v>
          </cell>
          <cell r="Z567" t="str">
            <v>4920370 UNNAMED CK AB WILLARD BAY RES (4925C1) BETWEEN WILLARD CK/F1</v>
          </cell>
          <cell r="AA567" t="str">
            <v>River/Stream</v>
          </cell>
        </row>
        <row r="568">
          <cell r="A568">
            <v>4920390</v>
          </cell>
          <cell r="B568" t="str">
            <v>River/Stream</v>
          </cell>
          <cell r="C568" t="str">
            <v>2B 3A     4</v>
          </cell>
          <cell r="D568" t="str">
            <v>UNNAMED STREAM 1MI SW OF WILLARD AB WILLARD RES (4925E1-NES)</v>
          </cell>
          <cell r="E568">
            <v>16020102</v>
          </cell>
          <cell r="F568" t="str">
            <v>Box Elder</v>
          </cell>
          <cell r="G568" t="str">
            <v>Bear River</v>
          </cell>
          <cell r="H568" t="str">
            <v>Weber River</v>
          </cell>
          <cell r="I568">
            <v>412242</v>
          </cell>
          <cell r="J568">
            <v>4584366</v>
          </cell>
          <cell r="K568">
            <v>-112.04993934300001</v>
          </cell>
          <cell r="L568">
            <v>41.406050903999997</v>
          </cell>
          <cell r="M568" t="str">
            <v xml:space="preserve"> </v>
          </cell>
          <cell r="N568" t="str">
            <v xml:space="preserve"> </v>
          </cell>
          <cell r="O568" t="str">
            <v>UT</v>
          </cell>
          <cell r="Q568">
            <v>0</v>
          </cell>
          <cell r="R568" t="str">
            <v xml:space="preserve"> </v>
          </cell>
          <cell r="S568" t="str">
            <v>USP</v>
          </cell>
          <cell r="T568" t="str">
            <v xml:space="preserve"> </v>
          </cell>
          <cell r="U568" t="str">
            <v>4920390 UNNAMED STREAM 1MI SW OF WILLARD AB WILLARD RES (4925E1-NES)</v>
          </cell>
          <cell r="V568">
            <v>4920390</v>
          </cell>
          <cell r="W568" t="str">
            <v xml:space="preserve"> </v>
          </cell>
          <cell r="X568" t="str">
            <v xml:space="preserve"> </v>
          </cell>
          <cell r="Y568" t="str">
            <v>River/Stream</v>
          </cell>
          <cell r="Z568" t="str">
            <v>4920390 UNNAMED STREAM 1MI SW OF WILLARD AB WILLARD RES (4925E1-NES)</v>
          </cell>
          <cell r="AA568" t="str">
            <v>River/Stream</v>
          </cell>
        </row>
        <row r="569">
          <cell r="A569">
            <v>4920392</v>
          </cell>
          <cell r="B569" t="str">
            <v>Wetland Undifferentiated</v>
          </cell>
          <cell r="C569" t="str">
            <v xml:space="preserve"> </v>
          </cell>
          <cell r="D569" t="str">
            <v>Drainage East of I-15. Access from Exit 357, first exit light post</v>
          </cell>
          <cell r="E569">
            <v>16020102</v>
          </cell>
          <cell r="F569" t="str">
            <v>Box Elder</v>
          </cell>
          <cell r="G569" t="str">
            <v>Bear River</v>
          </cell>
          <cell r="H569" t="str">
            <v>Weber River</v>
          </cell>
          <cell r="I569">
            <v>412224</v>
          </cell>
          <cell r="J569">
            <v>4585352</v>
          </cell>
          <cell r="K569">
            <v>-112.050297689</v>
          </cell>
          <cell r="L569">
            <v>41.414928932000002</v>
          </cell>
          <cell r="M569" t="str">
            <v xml:space="preserve"> </v>
          </cell>
          <cell r="N569" t="str">
            <v xml:space="preserve"> </v>
          </cell>
          <cell r="O569" t="str">
            <v>UT</v>
          </cell>
          <cell r="Q569">
            <v>0</v>
          </cell>
          <cell r="R569" t="str">
            <v xml:space="preserve"> </v>
          </cell>
          <cell r="S569" t="str">
            <v>USP</v>
          </cell>
          <cell r="T569" t="str">
            <v xml:space="preserve"> </v>
          </cell>
          <cell r="U569" t="str">
            <v>4920392 Drainage East of I-15. Access from Exit 357, first exit light post</v>
          </cell>
          <cell r="V569">
            <v>4920392</v>
          </cell>
          <cell r="W569" t="str">
            <v xml:space="preserve"> </v>
          </cell>
          <cell r="X569" t="str">
            <v xml:space="preserve"> </v>
          </cell>
          <cell r="Y569" t="str">
            <v>Wetland Undifferentiated</v>
          </cell>
          <cell r="Z569" t="str">
            <v>4920392 Drainage East of I-15. Access from Exit 357, first exit light post</v>
          </cell>
          <cell r="AA569" t="str">
            <v>Wetland Undifferentiated</v>
          </cell>
        </row>
        <row r="570">
          <cell r="A570">
            <v>4920393</v>
          </cell>
          <cell r="B570" t="str">
            <v>Wetland Undifferentiated</v>
          </cell>
          <cell r="C570" t="str">
            <v xml:space="preserve"> </v>
          </cell>
          <cell r="D570" t="str">
            <v>Drainage/Source ab Culvert under W. Bay access road</v>
          </cell>
          <cell r="E570">
            <v>16020102</v>
          </cell>
          <cell r="F570" t="str">
            <v>Box Elder</v>
          </cell>
          <cell r="G570" t="str">
            <v>Bear River</v>
          </cell>
          <cell r="H570" t="str">
            <v>Weber River</v>
          </cell>
          <cell r="I570">
            <v>412131</v>
          </cell>
          <cell r="J570">
            <v>4585348</v>
          </cell>
          <cell r="K570">
            <v>-112.051409734</v>
          </cell>
          <cell r="L570">
            <v>41.414882745</v>
          </cell>
          <cell r="M570" t="str">
            <v xml:space="preserve"> </v>
          </cell>
          <cell r="N570" t="str">
            <v xml:space="preserve"> </v>
          </cell>
          <cell r="O570" t="str">
            <v>UT</v>
          </cell>
          <cell r="Q570">
            <v>0</v>
          </cell>
          <cell r="R570" t="str">
            <v xml:space="preserve"> </v>
          </cell>
          <cell r="S570" t="str">
            <v>USP</v>
          </cell>
          <cell r="T570" t="str">
            <v xml:space="preserve"> </v>
          </cell>
          <cell r="U570" t="str">
            <v>4920393 Drainage/Source ab Culvert under W. Bay access road</v>
          </cell>
          <cell r="V570">
            <v>4920393</v>
          </cell>
          <cell r="W570" t="str">
            <v xml:space="preserve"> </v>
          </cell>
          <cell r="X570" t="str">
            <v xml:space="preserve"> </v>
          </cell>
          <cell r="Y570" t="str">
            <v>Wetland Undifferentiated</v>
          </cell>
          <cell r="Z570" t="str">
            <v>4920393 Drainage/Source ab Culvert under W. Bay access road</v>
          </cell>
          <cell r="AA570" t="str">
            <v>Wetland Undifferentiated</v>
          </cell>
        </row>
        <row r="571">
          <cell r="A571">
            <v>4920394</v>
          </cell>
          <cell r="B571" t="str">
            <v>Wetland Undifferentiated</v>
          </cell>
          <cell r="C571" t="str">
            <v xml:space="preserve"> </v>
          </cell>
          <cell r="D571" t="str">
            <v>Between Oil separating weirs</v>
          </cell>
          <cell r="E571">
            <v>16020102</v>
          </cell>
          <cell r="F571" t="str">
            <v>Box Elder</v>
          </cell>
          <cell r="G571" t="str">
            <v>Bear River</v>
          </cell>
          <cell r="H571" t="str">
            <v>Weber River</v>
          </cell>
          <cell r="I571">
            <v>411883</v>
          </cell>
          <cell r="J571">
            <v>4585254</v>
          </cell>
          <cell r="K571">
            <v>-112.054363043</v>
          </cell>
          <cell r="L571">
            <v>41.414009020999998</v>
          </cell>
          <cell r="M571" t="str">
            <v xml:space="preserve"> </v>
          </cell>
          <cell r="N571" t="str">
            <v xml:space="preserve"> </v>
          </cell>
          <cell r="O571" t="str">
            <v>UT</v>
          </cell>
          <cell r="Q571">
            <v>0</v>
          </cell>
          <cell r="R571" t="str">
            <v xml:space="preserve"> </v>
          </cell>
          <cell r="S571" t="str">
            <v>USP</v>
          </cell>
          <cell r="T571" t="str">
            <v xml:space="preserve"> </v>
          </cell>
          <cell r="U571" t="str">
            <v>4920394 Between Oil separating weirs</v>
          </cell>
          <cell r="V571">
            <v>4920394</v>
          </cell>
          <cell r="W571" t="str">
            <v xml:space="preserve"> </v>
          </cell>
          <cell r="X571" t="str">
            <v xml:space="preserve"> </v>
          </cell>
          <cell r="Y571" t="str">
            <v>Wetland Undifferentiated</v>
          </cell>
          <cell r="Z571" t="str">
            <v>4920394 Between Oil separating weirs</v>
          </cell>
          <cell r="AA571" t="str">
            <v>Wetland Undifferentiated</v>
          </cell>
        </row>
        <row r="572">
          <cell r="A572">
            <v>4920395</v>
          </cell>
          <cell r="B572" t="str">
            <v>Lake</v>
          </cell>
          <cell r="C572" t="str">
            <v>1C 2A   3B  3D  4</v>
          </cell>
          <cell r="D572" t="str">
            <v>Willard Bay Reservoir, East of main hard boom</v>
          </cell>
          <cell r="E572">
            <v>16020102</v>
          </cell>
          <cell r="F572" t="str">
            <v>Box Elder</v>
          </cell>
          <cell r="G572" t="str">
            <v>Bear River</v>
          </cell>
          <cell r="H572" t="str">
            <v>Weber River</v>
          </cell>
          <cell r="I572">
            <v>411883</v>
          </cell>
          <cell r="J572">
            <v>4585209</v>
          </cell>
          <cell r="K572">
            <v>-112.054356489</v>
          </cell>
          <cell r="L572">
            <v>41.413603748</v>
          </cell>
          <cell r="M572" t="str">
            <v>Willard Bay</v>
          </cell>
          <cell r="N572" t="str">
            <v>UT-L-16020102-004_00</v>
          </cell>
          <cell r="O572" t="str">
            <v>UT</v>
          </cell>
          <cell r="Q572">
            <v>2.5000000000000001E-2</v>
          </cell>
          <cell r="R572" t="str">
            <v>mg/L</v>
          </cell>
          <cell r="S572" t="str">
            <v>USP</v>
          </cell>
          <cell r="T572" t="str">
            <v xml:space="preserve"> </v>
          </cell>
          <cell r="U572" t="str">
            <v>4920395 Willard Bay Reservoir, East of main hard boom</v>
          </cell>
          <cell r="V572">
            <v>4920395</v>
          </cell>
          <cell r="W572" t="str">
            <v>Willard Bay</v>
          </cell>
          <cell r="X572" t="str">
            <v>UT-L-16020102-004_00</v>
          </cell>
          <cell r="Y572" t="str">
            <v>Lake</v>
          </cell>
          <cell r="Z572" t="str">
            <v>4920395 Willard Bay Reservoir, East of main hard boom</v>
          </cell>
          <cell r="AA572" t="str">
            <v>Lake</v>
          </cell>
        </row>
        <row r="573">
          <cell r="A573">
            <v>4920396</v>
          </cell>
          <cell r="B573" t="str">
            <v>Lake</v>
          </cell>
          <cell r="C573" t="str">
            <v>1C 2A   3B  3D  4</v>
          </cell>
          <cell r="D573" t="str">
            <v>Willard Bay Reservoir, West of main hard boom #1</v>
          </cell>
          <cell r="E573">
            <v>16020102</v>
          </cell>
          <cell r="F573" t="str">
            <v>Box Elder</v>
          </cell>
          <cell r="G573" t="str">
            <v>Bear River</v>
          </cell>
          <cell r="H573" t="str">
            <v>Weber River</v>
          </cell>
          <cell r="I573">
            <v>411885</v>
          </cell>
          <cell r="J573">
            <v>4585206</v>
          </cell>
          <cell r="K573">
            <v>-112.054332125</v>
          </cell>
          <cell r="L573">
            <v>41.413576949999999</v>
          </cell>
          <cell r="M573" t="str">
            <v>Willard Bay</v>
          </cell>
          <cell r="N573" t="str">
            <v>UT-L-16020102-004_00</v>
          </cell>
          <cell r="O573" t="str">
            <v>UT</v>
          </cell>
          <cell r="Q573">
            <v>2.5000000000000001E-2</v>
          </cell>
          <cell r="R573" t="str">
            <v>mg/L</v>
          </cell>
          <cell r="S573" t="str">
            <v>USP</v>
          </cell>
          <cell r="T573" t="str">
            <v xml:space="preserve"> </v>
          </cell>
          <cell r="U573" t="str">
            <v>4920396 Willard Bay Reservoir, West of main hard boom #1</v>
          </cell>
          <cell r="V573">
            <v>4920396</v>
          </cell>
          <cell r="W573" t="str">
            <v>Willard Bay</v>
          </cell>
          <cell r="X573" t="str">
            <v>UT-L-16020102-004_00</v>
          </cell>
          <cell r="Y573" t="str">
            <v>Lake</v>
          </cell>
          <cell r="Z573" t="str">
            <v>4920396 Willard Bay Reservoir, West of main hard boom #1</v>
          </cell>
          <cell r="AA573" t="str">
            <v>Lake</v>
          </cell>
        </row>
        <row r="574">
          <cell r="A574">
            <v>4920397</v>
          </cell>
          <cell r="B574" t="str">
            <v>Lake</v>
          </cell>
          <cell r="C574" t="str">
            <v>1C 2A   3B  3D  4</v>
          </cell>
          <cell r="D574" t="str">
            <v>Willard Bay Reservoir, North Boom</v>
          </cell>
          <cell r="E574">
            <v>16020102</v>
          </cell>
          <cell r="F574" t="str">
            <v>Box Elder</v>
          </cell>
          <cell r="G574" t="str">
            <v>Bear River</v>
          </cell>
          <cell r="H574" t="str">
            <v>Weber River</v>
          </cell>
          <cell r="I574">
            <v>411681</v>
          </cell>
          <cell r="J574">
            <v>4585500</v>
          </cell>
          <cell r="K574">
            <v>-112.056815591</v>
          </cell>
          <cell r="L574">
            <v>41.416202337000001</v>
          </cell>
          <cell r="M574" t="str">
            <v>Willard Bay</v>
          </cell>
          <cell r="N574" t="str">
            <v>UT-L-16020102-004_00</v>
          </cell>
          <cell r="O574" t="str">
            <v>UT</v>
          </cell>
          <cell r="Q574">
            <v>2.5000000000000001E-2</v>
          </cell>
          <cell r="R574" t="str">
            <v>mg/L</v>
          </cell>
          <cell r="S574" t="str">
            <v>USP</v>
          </cell>
          <cell r="T574" t="str">
            <v xml:space="preserve"> </v>
          </cell>
          <cell r="U574" t="str">
            <v>4920397 Willard Bay Reservoir, North Boom</v>
          </cell>
          <cell r="V574">
            <v>4920397</v>
          </cell>
          <cell r="W574" t="str">
            <v>Willard Bay</v>
          </cell>
          <cell r="X574" t="str">
            <v>UT-L-16020102-004_00</v>
          </cell>
          <cell r="Y574" t="str">
            <v>Lake</v>
          </cell>
          <cell r="Z574" t="str">
            <v>4920397 Willard Bay Reservoir, North Boom</v>
          </cell>
          <cell r="AA574" t="str">
            <v>Lake</v>
          </cell>
        </row>
        <row r="575">
          <cell r="A575">
            <v>4920398</v>
          </cell>
          <cell r="B575" t="str">
            <v>Lake</v>
          </cell>
          <cell r="C575" t="str">
            <v>1C 2A   3B  3D  4</v>
          </cell>
          <cell r="D575" t="str">
            <v>Willard Bay Reservoir, French Drain near main weirs</v>
          </cell>
          <cell r="E575">
            <v>16020102</v>
          </cell>
          <cell r="F575" t="str">
            <v>Box Elder</v>
          </cell>
          <cell r="G575" t="str">
            <v>Bear River</v>
          </cell>
          <cell r="H575" t="str">
            <v>Weber River</v>
          </cell>
          <cell r="I575">
            <v>411882</v>
          </cell>
          <cell r="J575">
            <v>4585254</v>
          </cell>
          <cell r="K575">
            <v>-112.054375006</v>
          </cell>
          <cell r="L575">
            <v>41.414008912</v>
          </cell>
          <cell r="M575" t="str">
            <v>Willard Bay</v>
          </cell>
          <cell r="N575" t="str">
            <v>UT-L-16020102-004_00</v>
          </cell>
          <cell r="O575" t="str">
            <v>UT</v>
          </cell>
          <cell r="Q575">
            <v>2.5000000000000001E-2</v>
          </cell>
          <cell r="R575" t="str">
            <v>mg/L</v>
          </cell>
          <cell r="S575" t="str">
            <v>USP</v>
          </cell>
          <cell r="T575" t="str">
            <v xml:space="preserve"> </v>
          </cell>
          <cell r="U575" t="str">
            <v>4920398 Willard Bay Reservoir, French Drain near main weirs</v>
          </cell>
          <cell r="V575">
            <v>4920398</v>
          </cell>
          <cell r="W575" t="str">
            <v>Willard Bay</v>
          </cell>
          <cell r="X575" t="str">
            <v>UT-L-16020102-004_00</v>
          </cell>
          <cell r="Y575" t="str">
            <v>Lake</v>
          </cell>
          <cell r="Z575" t="str">
            <v>4920398 Willard Bay Reservoir, French Drain near main weirs</v>
          </cell>
          <cell r="AA575" t="str">
            <v>Lake</v>
          </cell>
        </row>
        <row r="576">
          <cell r="A576">
            <v>4920399</v>
          </cell>
          <cell r="B576" t="str">
            <v>Lake</v>
          </cell>
          <cell r="C576" t="str">
            <v>1C 2A   3B  3D  4</v>
          </cell>
          <cell r="D576" t="str">
            <v>Willard Bay Reservoir, French Drain North outflow</v>
          </cell>
          <cell r="E576">
            <v>16020102</v>
          </cell>
          <cell r="F576" t="str">
            <v>Box Elder</v>
          </cell>
          <cell r="G576" t="str">
            <v>Bear River</v>
          </cell>
          <cell r="H576" t="str">
            <v>Weber River</v>
          </cell>
          <cell r="I576">
            <v>411824</v>
          </cell>
          <cell r="J576">
            <v>4585288</v>
          </cell>
          <cell r="K576">
            <v>-112.055073847</v>
          </cell>
          <cell r="L576">
            <v>41.414308755999997</v>
          </cell>
          <cell r="M576" t="str">
            <v>Willard Bay</v>
          </cell>
          <cell r="N576" t="str">
            <v>UT-L-16020102-004_00</v>
          </cell>
          <cell r="O576" t="str">
            <v>UT</v>
          </cell>
          <cell r="Q576">
            <v>2.5000000000000001E-2</v>
          </cell>
          <cell r="R576" t="str">
            <v>mg/L</v>
          </cell>
          <cell r="S576" t="str">
            <v>USP</v>
          </cell>
          <cell r="T576" t="str">
            <v xml:space="preserve"> </v>
          </cell>
          <cell r="U576" t="str">
            <v>4920399 Willard Bay Reservoir, French Drain North outflow</v>
          </cell>
          <cell r="V576">
            <v>4920399</v>
          </cell>
          <cell r="W576" t="str">
            <v>Willard Bay</v>
          </cell>
          <cell r="X576" t="str">
            <v>UT-L-16020102-004_00</v>
          </cell>
          <cell r="Y576" t="str">
            <v>Lake</v>
          </cell>
          <cell r="Z576" t="str">
            <v>4920399 Willard Bay Reservoir, French Drain North outflow</v>
          </cell>
          <cell r="AA576" t="str">
            <v>Lake</v>
          </cell>
        </row>
        <row r="577">
          <cell r="A577">
            <v>4920400</v>
          </cell>
          <cell r="B577" t="str">
            <v>River/Stream</v>
          </cell>
          <cell r="C577" t="str">
            <v>2B 3A     4</v>
          </cell>
          <cell r="D577" t="str">
            <v>UNNAMED CK AB WILLARD BAY RES (4925F1-NES) SOUTHERNMOST CK</v>
          </cell>
          <cell r="E577">
            <v>16020102</v>
          </cell>
          <cell r="F577" t="str">
            <v>Box Elder</v>
          </cell>
          <cell r="G577" t="str">
            <v>Bear River</v>
          </cell>
          <cell r="H577" t="str">
            <v>Weber River</v>
          </cell>
          <cell r="I577">
            <v>412577</v>
          </cell>
          <cell r="J577">
            <v>4583282</v>
          </cell>
          <cell r="K577">
            <v>-112.045775498</v>
          </cell>
          <cell r="L577">
            <v>41.396324786000001</v>
          </cell>
          <cell r="M577" t="str">
            <v xml:space="preserve"> </v>
          </cell>
          <cell r="N577" t="str">
            <v xml:space="preserve"> </v>
          </cell>
          <cell r="O577" t="str">
            <v>UT</v>
          </cell>
          <cell r="Q577">
            <v>0</v>
          </cell>
          <cell r="R577" t="str">
            <v xml:space="preserve"> </v>
          </cell>
          <cell r="S577" t="str">
            <v>USP</v>
          </cell>
          <cell r="T577" t="str">
            <v xml:space="preserve"> </v>
          </cell>
          <cell r="U577" t="str">
            <v>4920400 UNNAMED CK AB WILLARD BAY RES (4925F1-NES) SOUTHERNMOST CK</v>
          </cell>
          <cell r="V577">
            <v>4920400</v>
          </cell>
          <cell r="W577" t="str">
            <v xml:space="preserve"> </v>
          </cell>
          <cell r="X577" t="str">
            <v xml:space="preserve"> </v>
          </cell>
          <cell r="Y577" t="str">
            <v>River/Stream</v>
          </cell>
          <cell r="Z577" t="str">
            <v>4920400 UNNAMED CK AB WILLARD BAY RES (4925F1-NES) SOUTHERNMOST CK</v>
          </cell>
          <cell r="AA577" t="str">
            <v>River/Stream</v>
          </cell>
        </row>
        <row r="578">
          <cell r="A578">
            <v>4920402</v>
          </cell>
          <cell r="B578" t="str">
            <v>Lake</v>
          </cell>
          <cell r="C578" t="str">
            <v>1C 2A   3B  3D  4</v>
          </cell>
          <cell r="D578" t="str">
            <v>Willard Bay Reservoir, East of boom #3 site</v>
          </cell>
          <cell r="E578">
            <v>16020102</v>
          </cell>
          <cell r="F578" t="str">
            <v>Box Elder</v>
          </cell>
          <cell r="G578" t="str">
            <v>Bear River</v>
          </cell>
          <cell r="H578" t="str">
            <v>Weber River</v>
          </cell>
          <cell r="I578">
            <v>411784</v>
          </cell>
          <cell r="J578">
            <v>4585269</v>
          </cell>
          <cell r="K578">
            <v>-112.055549621</v>
          </cell>
          <cell r="L578">
            <v>41.414133251000003</v>
          </cell>
          <cell r="M578" t="str">
            <v>Willard Bay</v>
          </cell>
          <cell r="N578" t="str">
            <v>UT-L-16020102-004_00</v>
          </cell>
          <cell r="O578" t="str">
            <v>UT</v>
          </cell>
          <cell r="Q578">
            <v>2.5000000000000001E-2</v>
          </cell>
          <cell r="R578" t="str">
            <v>mg/L</v>
          </cell>
          <cell r="S578" t="str">
            <v>USP</v>
          </cell>
          <cell r="T578" t="str">
            <v xml:space="preserve"> </v>
          </cell>
          <cell r="U578" t="str">
            <v>4920402 Willard Bay Reservoir, East of boom #3 site</v>
          </cell>
          <cell r="V578">
            <v>4920402</v>
          </cell>
          <cell r="W578" t="str">
            <v>Willard Bay</v>
          </cell>
          <cell r="X578" t="str">
            <v>UT-L-16020102-004_00</v>
          </cell>
          <cell r="Y578" t="str">
            <v>Lake</v>
          </cell>
          <cell r="Z578" t="str">
            <v>4920402 Willard Bay Reservoir, East of boom #3 site</v>
          </cell>
          <cell r="AA578" t="str">
            <v>Lake</v>
          </cell>
        </row>
        <row r="579">
          <cell r="A579">
            <v>4920403</v>
          </cell>
          <cell r="B579" t="str">
            <v>River/Stream</v>
          </cell>
          <cell r="C579" t="str">
            <v>undefined</v>
          </cell>
          <cell r="D579" t="str">
            <v>WS-EAST-TRICKLE</v>
          </cell>
          <cell r="E579">
            <v>16020102</v>
          </cell>
          <cell r="F579" t="str">
            <v>Box Elder</v>
          </cell>
          <cell r="G579" t="str">
            <v>Bear River</v>
          </cell>
          <cell r="H579" t="str">
            <v>Weber River</v>
          </cell>
          <cell r="I579">
            <v>411314</v>
          </cell>
          <cell r="J579">
            <v>4586030</v>
          </cell>
          <cell r="K579">
            <v>-112.061286</v>
          </cell>
          <cell r="L579">
            <v>41.420928000000004</v>
          </cell>
          <cell r="M579" t="str">
            <v xml:space="preserve"> </v>
          </cell>
          <cell r="N579" t="str">
            <v xml:space="preserve"> </v>
          </cell>
          <cell r="O579" t="str">
            <v>UT</v>
          </cell>
          <cell r="Q579">
            <v>0</v>
          </cell>
          <cell r="R579" t="str">
            <v xml:space="preserve"> </v>
          </cell>
          <cell r="S579" t="str">
            <v>USP</v>
          </cell>
          <cell r="T579" t="str">
            <v xml:space="preserve"> </v>
          </cell>
          <cell r="U579" t="str">
            <v>4920403 WS-EAST-TRICKLE</v>
          </cell>
          <cell r="V579">
            <v>4920403</v>
          </cell>
          <cell r="W579" t="str">
            <v xml:space="preserve"> </v>
          </cell>
          <cell r="X579" t="str">
            <v xml:space="preserve"> </v>
          </cell>
          <cell r="Y579" t="str">
            <v>River/Stream</v>
          </cell>
          <cell r="Z579" t="str">
            <v>4920403 WS-EAST-TRICKLE</v>
          </cell>
          <cell r="AA579" t="str">
            <v>River/Stream</v>
          </cell>
        </row>
        <row r="580">
          <cell r="A580">
            <v>4920410</v>
          </cell>
          <cell r="B580" t="str">
            <v>River/Stream</v>
          </cell>
          <cell r="C580" t="str">
            <v>2B  3B  3D  4</v>
          </cell>
          <cell r="D580" t="str">
            <v>OUTLET TO H. CRANE MARSH BL WILLARD BAY RES</v>
          </cell>
          <cell r="E580">
            <v>16020102</v>
          </cell>
          <cell r="F580" t="str">
            <v>Box Elder</v>
          </cell>
          <cell r="G580" t="str">
            <v>Bear River</v>
          </cell>
          <cell r="H580" t="str">
            <v>Weber River</v>
          </cell>
          <cell r="I580">
            <v>405577</v>
          </cell>
          <cell r="J580">
            <v>4577263</v>
          </cell>
          <cell r="K580">
            <v>-112.128558967</v>
          </cell>
          <cell r="L580">
            <v>41.341326789</v>
          </cell>
          <cell r="M580" t="str">
            <v xml:space="preserve"> </v>
          </cell>
          <cell r="N580" t="str">
            <v xml:space="preserve"> </v>
          </cell>
          <cell r="O580" t="str">
            <v>UT</v>
          </cell>
          <cell r="Q580">
            <v>0</v>
          </cell>
          <cell r="R580" t="str">
            <v xml:space="preserve"> </v>
          </cell>
          <cell r="S580" t="str">
            <v>USP</v>
          </cell>
          <cell r="T580" t="str">
            <v xml:space="preserve"> </v>
          </cell>
          <cell r="U580" t="str">
            <v>4920410 OUTLET TO H. CRANE MARSH BL WILLARD BAY RES</v>
          </cell>
          <cell r="V580">
            <v>4920410</v>
          </cell>
          <cell r="W580" t="str">
            <v xml:space="preserve"> </v>
          </cell>
          <cell r="X580" t="str">
            <v xml:space="preserve"> </v>
          </cell>
          <cell r="Y580" t="str">
            <v>River/Stream</v>
          </cell>
          <cell r="Z580" t="str">
            <v>4920410 OUTLET TO H. CRANE MARSH BL WILLARD BAY RES</v>
          </cell>
          <cell r="AA580" t="str">
            <v>River/Stream</v>
          </cell>
        </row>
        <row r="581">
          <cell r="A581">
            <v>4920418</v>
          </cell>
          <cell r="B581" t="str">
            <v>River/Stream</v>
          </cell>
          <cell r="C581" t="str">
            <v xml:space="preserve"> </v>
          </cell>
          <cell r="D581" t="str">
            <v>Willard Spur East of Willard Spur Boat Ramp In-Tailrace</v>
          </cell>
          <cell r="E581">
            <v>16020102</v>
          </cell>
          <cell r="F581" t="str">
            <v>Box Elder</v>
          </cell>
          <cell r="G581" t="str">
            <v>Bear River</v>
          </cell>
          <cell r="H581" t="str">
            <v>Weber River</v>
          </cell>
          <cell r="I581">
            <v>411148</v>
          </cell>
          <cell r="J581">
            <v>4586082</v>
          </cell>
          <cell r="K581">
            <v>-112.063277855</v>
          </cell>
          <cell r="L581">
            <v>41.421385090999998</v>
          </cell>
          <cell r="M581" t="str">
            <v xml:space="preserve"> </v>
          </cell>
          <cell r="N581" t="str">
            <v xml:space="preserve"> </v>
          </cell>
          <cell r="O581" t="str">
            <v>UT</v>
          </cell>
          <cell r="Q581">
            <v>0</v>
          </cell>
          <cell r="R581" t="str">
            <v xml:space="preserve"> </v>
          </cell>
          <cell r="S581" t="str">
            <v>USP</v>
          </cell>
          <cell r="T581" t="str">
            <v xml:space="preserve"> </v>
          </cell>
          <cell r="U581" t="str">
            <v>4920418 Willard Spur East of Willard Spur Boat Ramp In-Tailrace</v>
          </cell>
          <cell r="V581">
            <v>4920418</v>
          </cell>
          <cell r="W581" t="str">
            <v xml:space="preserve"> </v>
          </cell>
          <cell r="X581" t="str">
            <v xml:space="preserve"> </v>
          </cell>
          <cell r="Y581" t="str">
            <v>River/Stream</v>
          </cell>
          <cell r="Z581" t="str">
            <v>4920418 Willard Spur East of Willard Spur Boat Ramp In-Tailrace</v>
          </cell>
          <cell r="AA581" t="str">
            <v>River/Stream</v>
          </cell>
        </row>
        <row r="582">
          <cell r="A582">
            <v>4920420</v>
          </cell>
          <cell r="B582" t="str">
            <v>River/Stream</v>
          </cell>
          <cell r="C582" t="str">
            <v>2B  3B  3D  4</v>
          </cell>
          <cell r="D582" t="str">
            <v>WILLARD BAY RES N OUTLET</v>
          </cell>
          <cell r="E582">
            <v>16020102</v>
          </cell>
          <cell r="F582" t="str">
            <v>Box Elder</v>
          </cell>
          <cell r="G582" t="str">
            <v>Bear River</v>
          </cell>
          <cell r="H582" t="str">
            <v>Weber River</v>
          </cell>
          <cell r="I582">
            <v>411287</v>
          </cell>
          <cell r="J582">
            <v>4586043</v>
          </cell>
          <cell r="K582">
            <v>-112.06160901699999</v>
          </cell>
          <cell r="L582">
            <v>41.421049214999996</v>
          </cell>
          <cell r="M582" t="str">
            <v xml:space="preserve"> </v>
          </cell>
          <cell r="N582" t="str">
            <v xml:space="preserve"> </v>
          </cell>
          <cell r="O582" t="str">
            <v>UT</v>
          </cell>
          <cell r="Q582">
            <v>0</v>
          </cell>
          <cell r="R582" t="str">
            <v xml:space="preserve"> </v>
          </cell>
          <cell r="S582" t="str">
            <v>USP</v>
          </cell>
          <cell r="T582" t="str">
            <v xml:space="preserve"> </v>
          </cell>
          <cell r="U582" t="str">
            <v>4920420 WILLARD BAY RES N OUTLET</v>
          </cell>
          <cell r="V582">
            <v>4920420</v>
          </cell>
          <cell r="W582" t="str">
            <v xml:space="preserve"> </v>
          </cell>
          <cell r="X582" t="str">
            <v xml:space="preserve"> </v>
          </cell>
          <cell r="Y582" t="str">
            <v>River/Stream</v>
          </cell>
          <cell r="Z582" t="str">
            <v>4920420 WILLARD BAY RES N OUTLET</v>
          </cell>
          <cell r="AA582" t="str">
            <v>River/Stream</v>
          </cell>
        </row>
        <row r="583">
          <cell r="A583">
            <v>4920423</v>
          </cell>
          <cell r="B583" t="str">
            <v>Wetland Undifferentiated</v>
          </cell>
          <cell r="C583" t="str">
            <v>5C</v>
          </cell>
          <cell r="D583" t="str">
            <v>Willard  Spur 1</v>
          </cell>
          <cell r="E583">
            <v>16010204</v>
          </cell>
          <cell r="F583" t="str">
            <v>Box Elder</v>
          </cell>
          <cell r="G583" t="str">
            <v>Bear River</v>
          </cell>
          <cell r="H583" t="str">
            <v>Bear River</v>
          </cell>
          <cell r="I583">
            <v>409869</v>
          </cell>
          <cell r="J583">
            <v>4586846</v>
          </cell>
          <cell r="K583">
            <v>-112.07869474</v>
          </cell>
          <cell r="L583">
            <v>41.428123198000002</v>
          </cell>
          <cell r="M583" t="str">
            <v>Bear River Bay Wetlands</v>
          </cell>
          <cell r="N583" t="str">
            <v>UT-W-16020310-003_00</v>
          </cell>
          <cell r="O583" t="str">
            <v>UT</v>
          </cell>
          <cell r="Q583">
            <v>0</v>
          </cell>
          <cell r="R583" t="str">
            <v xml:space="preserve"> </v>
          </cell>
          <cell r="S583" t="str">
            <v>State L&amp;F</v>
          </cell>
          <cell r="T583" t="str">
            <v xml:space="preserve"> </v>
          </cell>
          <cell r="U583" t="str">
            <v>4920423 Willard  Spur 1</v>
          </cell>
          <cell r="V583">
            <v>4920423</v>
          </cell>
          <cell r="W583" t="str">
            <v>Bear River Bay Wetlands</v>
          </cell>
          <cell r="X583" t="str">
            <v>UT-W-16020310-003_00</v>
          </cell>
          <cell r="Y583" t="str">
            <v>Wetland Undifferentiated</v>
          </cell>
          <cell r="Z583" t="str">
            <v>4920423 Willard  Spur 1</v>
          </cell>
          <cell r="AA583" t="str">
            <v>Wetland Undifferentiated</v>
          </cell>
        </row>
        <row r="584">
          <cell r="A584">
            <v>4920425</v>
          </cell>
          <cell r="B584" t="str">
            <v>Wetland Undifferentiated</v>
          </cell>
          <cell r="C584" t="str">
            <v>5C</v>
          </cell>
          <cell r="D584" t="str">
            <v>Bear River Bird Refuge #1</v>
          </cell>
          <cell r="E584">
            <v>16020310</v>
          </cell>
          <cell r="F584" t="str">
            <v>Box Elder</v>
          </cell>
          <cell r="G584" t="str">
            <v>Bear River</v>
          </cell>
          <cell r="H584" t="str">
            <v>West Desert/Columbia</v>
          </cell>
          <cell r="I584">
            <v>409756</v>
          </cell>
          <cell r="J584">
            <v>4586186</v>
          </cell>
          <cell r="K584">
            <v>-112.07994840000001</v>
          </cell>
          <cell r="L584">
            <v>41.422166572000002</v>
          </cell>
          <cell r="M584" t="str">
            <v>Bear River Bay Wetlands</v>
          </cell>
          <cell r="N584" t="str">
            <v>UT-W-16020310-003_00</v>
          </cell>
          <cell r="O584" t="str">
            <v>UT</v>
          </cell>
          <cell r="Q584">
            <v>0</v>
          </cell>
          <cell r="R584" t="str">
            <v xml:space="preserve"> </v>
          </cell>
          <cell r="S584" t="str">
            <v>State L&amp;F</v>
          </cell>
          <cell r="T584" t="str">
            <v xml:space="preserve"> </v>
          </cell>
          <cell r="U584" t="str">
            <v>4920425 Bear River Bird Refuge #1</v>
          </cell>
          <cell r="V584">
            <v>4920425</v>
          </cell>
          <cell r="W584" t="str">
            <v>Bear River Bay Wetlands</v>
          </cell>
          <cell r="X584" t="str">
            <v>UT-W-16020310-003_00</v>
          </cell>
          <cell r="Y584" t="str">
            <v>Wetland Undifferentiated</v>
          </cell>
          <cell r="Z584" t="str">
            <v>4920425 Bear River Bird Refuge #1</v>
          </cell>
          <cell r="AA584" t="str">
            <v>Wetland Undifferentiated</v>
          </cell>
        </row>
        <row r="585">
          <cell r="A585">
            <v>4920426</v>
          </cell>
          <cell r="B585" t="str">
            <v>Wetland Undifferentiated</v>
          </cell>
          <cell r="C585" t="str">
            <v>5C</v>
          </cell>
          <cell r="D585" t="str">
            <v>Willard Spur 2</v>
          </cell>
          <cell r="E585">
            <v>16020310</v>
          </cell>
          <cell r="F585" t="str">
            <v>Box Elder</v>
          </cell>
          <cell r="G585" t="str">
            <v>Bear River</v>
          </cell>
          <cell r="H585" t="str">
            <v>West Desert/Columbia</v>
          </cell>
          <cell r="I585">
            <v>409575</v>
          </cell>
          <cell r="J585">
            <v>4586257</v>
          </cell>
          <cell r="K585">
            <v>-112.08212467</v>
          </cell>
          <cell r="L585">
            <v>41.422785644999998</v>
          </cell>
          <cell r="M585" t="str">
            <v>Bear River Bay Wetlands</v>
          </cell>
          <cell r="N585" t="str">
            <v>UT-W-16020310-003_00</v>
          </cell>
          <cell r="O585" t="str">
            <v>UT</v>
          </cell>
          <cell r="Q585">
            <v>0</v>
          </cell>
          <cell r="R585" t="str">
            <v xml:space="preserve"> </v>
          </cell>
          <cell r="S585" t="str">
            <v>State L&amp;F</v>
          </cell>
          <cell r="T585" t="str">
            <v xml:space="preserve"> </v>
          </cell>
          <cell r="U585" t="str">
            <v>4920426 Willard Spur 2</v>
          </cell>
          <cell r="V585">
            <v>4920426</v>
          </cell>
          <cell r="W585" t="str">
            <v>Bear River Bay Wetlands</v>
          </cell>
          <cell r="X585" t="str">
            <v>UT-W-16020310-003_00</v>
          </cell>
          <cell r="Y585" t="str">
            <v>Wetland Undifferentiated</v>
          </cell>
          <cell r="Z585" t="str">
            <v>4920426 Willard Spur 2</v>
          </cell>
          <cell r="AA585" t="str">
            <v>Wetland Undifferentiated</v>
          </cell>
        </row>
        <row r="586">
          <cell r="A586">
            <v>4920427</v>
          </cell>
          <cell r="B586" t="str">
            <v>Wetland Undifferentiated</v>
          </cell>
          <cell r="C586" t="str">
            <v>5C</v>
          </cell>
          <cell r="D586" t="str">
            <v>Bear River Bird Refuge #2</v>
          </cell>
          <cell r="E586">
            <v>16020310</v>
          </cell>
          <cell r="F586" t="str">
            <v>Box Elder</v>
          </cell>
          <cell r="G586" t="str">
            <v>Bear River</v>
          </cell>
          <cell r="H586" t="str">
            <v>West Desert/Columbia</v>
          </cell>
          <cell r="I586">
            <v>409552</v>
          </cell>
          <cell r="J586">
            <v>4586150</v>
          </cell>
          <cell r="K586">
            <v>-112.082383862</v>
          </cell>
          <cell r="L586">
            <v>41.421819417999998</v>
          </cell>
          <cell r="M586" t="str">
            <v>Bear River Bay Wetlands</v>
          </cell>
          <cell r="N586" t="str">
            <v>UT-W-16020310-003_00</v>
          </cell>
          <cell r="O586" t="str">
            <v>UT</v>
          </cell>
          <cell r="Q586">
            <v>0</v>
          </cell>
          <cell r="R586" t="str">
            <v xml:space="preserve"> </v>
          </cell>
          <cell r="S586" t="str">
            <v>State L&amp;F</v>
          </cell>
          <cell r="T586" t="str">
            <v xml:space="preserve"> </v>
          </cell>
          <cell r="U586" t="str">
            <v>4920427 Bear River Bird Refuge #2</v>
          </cell>
          <cell r="V586">
            <v>4920427</v>
          </cell>
          <cell r="W586" t="str">
            <v>Bear River Bay Wetlands</v>
          </cell>
          <cell r="X586" t="str">
            <v>UT-W-16020310-003_00</v>
          </cell>
          <cell r="Y586" t="str">
            <v>Wetland Undifferentiated</v>
          </cell>
          <cell r="Z586" t="str">
            <v>4920427 Bear River Bird Refuge #2</v>
          </cell>
          <cell r="AA586" t="str">
            <v>Wetland Undifferentiated</v>
          </cell>
        </row>
        <row r="587">
          <cell r="A587">
            <v>4920429</v>
          </cell>
          <cell r="B587" t="str">
            <v>Wetland Undifferentiated</v>
          </cell>
          <cell r="C587" t="str">
            <v>5C</v>
          </cell>
          <cell r="D587" t="str">
            <v>Willard Spur 4</v>
          </cell>
          <cell r="E587">
            <v>16020310</v>
          </cell>
          <cell r="F587" t="str">
            <v>Box Elder</v>
          </cell>
          <cell r="G587" t="str">
            <v>Bear River</v>
          </cell>
          <cell r="H587" t="str">
            <v>West Desert/Columbia</v>
          </cell>
          <cell r="I587">
            <v>409191</v>
          </cell>
          <cell r="J587">
            <v>4586210</v>
          </cell>
          <cell r="K587">
            <v>-112.086712185</v>
          </cell>
          <cell r="L587">
            <v>41.422319055000003</v>
          </cell>
          <cell r="M587" t="str">
            <v>Bear River Bay Wetlands</v>
          </cell>
          <cell r="N587" t="str">
            <v>UT-W-16020310-003_00</v>
          </cell>
          <cell r="O587" t="str">
            <v>UT</v>
          </cell>
          <cell r="Q587">
            <v>0</v>
          </cell>
          <cell r="R587" t="str">
            <v xml:space="preserve"> </v>
          </cell>
          <cell r="S587" t="str">
            <v>State L&amp;F</v>
          </cell>
          <cell r="T587" t="str">
            <v xml:space="preserve"> </v>
          </cell>
          <cell r="U587" t="str">
            <v>4920429 Willard Spur 4</v>
          </cell>
          <cell r="V587">
            <v>4920429</v>
          </cell>
          <cell r="W587" t="str">
            <v>Bear River Bay Wetlands</v>
          </cell>
          <cell r="X587" t="str">
            <v>UT-W-16020310-003_00</v>
          </cell>
          <cell r="Y587" t="str">
            <v>Wetland Undifferentiated</v>
          </cell>
          <cell r="Z587" t="str">
            <v>4920429 Willard Spur 4</v>
          </cell>
          <cell r="AA587" t="str">
            <v>Wetland Undifferentiated</v>
          </cell>
        </row>
        <row r="588">
          <cell r="A588">
            <v>4920430</v>
          </cell>
          <cell r="B588" t="str">
            <v>Wetland Undifferentiated</v>
          </cell>
          <cell r="C588" t="str">
            <v>5C</v>
          </cell>
          <cell r="D588" t="str">
            <v>Bear River Bird Refuge #3</v>
          </cell>
          <cell r="E588">
            <v>16020310</v>
          </cell>
          <cell r="F588" t="str">
            <v>Box Elder</v>
          </cell>
          <cell r="G588" t="str">
            <v>Bear River</v>
          </cell>
          <cell r="H588" t="str">
            <v>West Desert/Columbia</v>
          </cell>
          <cell r="I588">
            <v>409074</v>
          </cell>
          <cell r="J588">
            <v>4586132</v>
          </cell>
          <cell r="K588">
            <v>-112.088100356</v>
          </cell>
          <cell r="L588">
            <v>41.421603359000002</v>
          </cell>
          <cell r="M588" t="str">
            <v>Bear River Bay Wetlands</v>
          </cell>
          <cell r="N588" t="str">
            <v>UT-W-16020310-003_00</v>
          </cell>
          <cell r="O588" t="str">
            <v>UT</v>
          </cell>
          <cell r="Q588">
            <v>0</v>
          </cell>
          <cell r="R588" t="str">
            <v xml:space="preserve"> </v>
          </cell>
          <cell r="S588" t="str">
            <v>USFWS</v>
          </cell>
          <cell r="T588" t="str">
            <v xml:space="preserve"> </v>
          </cell>
          <cell r="U588" t="str">
            <v>4920430 Bear River Bird Refuge #3</v>
          </cell>
          <cell r="V588">
            <v>4920430</v>
          </cell>
          <cell r="W588" t="str">
            <v>Bear River Bay Wetlands</v>
          </cell>
          <cell r="X588" t="str">
            <v>UT-W-16020310-003_00</v>
          </cell>
          <cell r="Y588" t="str">
            <v>Wetland Undifferentiated</v>
          </cell>
          <cell r="Z588" t="str">
            <v>4920430 Bear River Bird Refuge #3</v>
          </cell>
          <cell r="AA588" t="str">
            <v>Wetland Undifferentiated</v>
          </cell>
        </row>
        <row r="589">
          <cell r="A589">
            <v>4920433</v>
          </cell>
          <cell r="B589" t="str">
            <v>Wetland Undifferentiated</v>
          </cell>
          <cell r="C589" t="str">
            <v>5C</v>
          </cell>
          <cell r="D589" t="str">
            <v>Willard Spur 5</v>
          </cell>
          <cell r="E589">
            <v>16020310</v>
          </cell>
          <cell r="F589" t="str">
            <v>Box Elder</v>
          </cell>
          <cell r="G589" t="str">
            <v>Bear River</v>
          </cell>
          <cell r="H589" t="str">
            <v>West Desert/Columbia</v>
          </cell>
          <cell r="I589">
            <v>408519</v>
          </cell>
          <cell r="J589">
            <v>4585390</v>
          </cell>
          <cell r="K589">
            <v>-112.094628593</v>
          </cell>
          <cell r="L589">
            <v>41.414857955000002</v>
          </cell>
          <cell r="M589" t="str">
            <v>Bear River Bay Wetlands</v>
          </cell>
          <cell r="N589" t="str">
            <v>UT-W-16020310-003_00</v>
          </cell>
          <cell r="O589" t="str">
            <v>UT</v>
          </cell>
          <cell r="Q589">
            <v>0</v>
          </cell>
          <cell r="R589" t="str">
            <v xml:space="preserve"> </v>
          </cell>
          <cell r="S589" t="str">
            <v>USFWS</v>
          </cell>
          <cell r="T589" t="str">
            <v xml:space="preserve"> </v>
          </cell>
          <cell r="U589" t="str">
            <v>4920433 Willard Spur 5</v>
          </cell>
          <cell r="V589">
            <v>4920433</v>
          </cell>
          <cell r="W589" t="str">
            <v>Bear River Bay Wetlands</v>
          </cell>
          <cell r="X589" t="str">
            <v>UT-W-16020310-003_00</v>
          </cell>
          <cell r="Y589" t="str">
            <v>Wetland Undifferentiated</v>
          </cell>
          <cell r="Z589" t="str">
            <v>4920433 Willard Spur 5</v>
          </cell>
          <cell r="AA589" t="str">
            <v>Wetland Undifferentiated</v>
          </cell>
        </row>
        <row r="590">
          <cell r="A590">
            <v>4920435</v>
          </cell>
          <cell r="B590" t="str">
            <v>Wetland Undifferentiated</v>
          </cell>
          <cell r="C590" t="str">
            <v>5C</v>
          </cell>
          <cell r="D590" t="str">
            <v>Bear River Bird Refuge #4</v>
          </cell>
          <cell r="E590">
            <v>16020310</v>
          </cell>
          <cell r="F590" t="str">
            <v>Box Elder</v>
          </cell>
          <cell r="G590" t="str">
            <v>Bear River</v>
          </cell>
          <cell r="H590" t="str">
            <v>West Desert/Columbia</v>
          </cell>
          <cell r="I590">
            <v>407648</v>
          </cell>
          <cell r="J590">
            <v>4585025</v>
          </cell>
          <cell r="K590">
            <v>-112.104993099</v>
          </cell>
          <cell r="L590">
            <v>41.411471179000003</v>
          </cell>
          <cell r="M590" t="str">
            <v>Bear River Bay Wetlands</v>
          </cell>
          <cell r="N590" t="str">
            <v>UT-W-16020310-003_00</v>
          </cell>
          <cell r="O590" t="str">
            <v>UT</v>
          </cell>
          <cell r="Q590">
            <v>0</v>
          </cell>
          <cell r="R590" t="str">
            <v xml:space="preserve"> </v>
          </cell>
          <cell r="S590" t="str">
            <v>USFWS</v>
          </cell>
          <cell r="T590" t="str">
            <v xml:space="preserve"> </v>
          </cell>
          <cell r="U590" t="str">
            <v>4920435 Bear River Bird Refuge #4</v>
          </cell>
          <cell r="V590">
            <v>4920435</v>
          </cell>
          <cell r="W590" t="str">
            <v>Bear River Bay Wetlands</v>
          </cell>
          <cell r="X590" t="str">
            <v>UT-W-16020310-003_00</v>
          </cell>
          <cell r="Y590" t="str">
            <v>Wetland Undifferentiated</v>
          </cell>
          <cell r="Z590" t="str">
            <v>4920435 Bear River Bird Refuge #4</v>
          </cell>
          <cell r="AA590" t="str">
            <v>Wetland Undifferentiated</v>
          </cell>
        </row>
        <row r="591">
          <cell r="A591">
            <v>4920440</v>
          </cell>
          <cell r="B591" t="str">
            <v>Lake</v>
          </cell>
          <cell r="C591" t="str">
            <v>1C 2A   3B  3D  4</v>
          </cell>
          <cell r="D591" t="str">
            <v>WILLARD BAY RES 100M W OF S MARINA HARBOR MOUTH 01</v>
          </cell>
          <cell r="E591">
            <v>16020102</v>
          </cell>
          <cell r="F591" t="str">
            <v>Box Elder</v>
          </cell>
          <cell r="G591" t="str">
            <v>Bear River</v>
          </cell>
          <cell r="H591" t="str">
            <v>Weber River</v>
          </cell>
          <cell r="I591">
            <v>409388</v>
          </cell>
          <cell r="J591">
            <v>4579004</v>
          </cell>
          <cell r="K591">
            <v>-112.083277151</v>
          </cell>
          <cell r="L591">
            <v>41.357443971999999</v>
          </cell>
          <cell r="M591" t="str">
            <v>Willard Bay</v>
          </cell>
          <cell r="N591" t="str">
            <v>UT-L-16020102-004_00</v>
          </cell>
          <cell r="O591" t="str">
            <v>UT</v>
          </cell>
          <cell r="Q591">
            <v>2.5000000000000001E-2</v>
          </cell>
          <cell r="R591" t="str">
            <v>mg/L</v>
          </cell>
          <cell r="S591" t="str">
            <v>USP</v>
          </cell>
          <cell r="T591" t="str">
            <v xml:space="preserve"> </v>
          </cell>
          <cell r="U591" t="str">
            <v>4920440 WILLARD BAY RES 100M W OF S MARINA HARBOR MOUTH 01</v>
          </cell>
          <cell r="V591">
            <v>4920440</v>
          </cell>
          <cell r="W591" t="str">
            <v>Willard Bay</v>
          </cell>
          <cell r="X591" t="str">
            <v>UT-L-16020102-004_00</v>
          </cell>
          <cell r="Y591" t="str">
            <v>Lake</v>
          </cell>
          <cell r="Z591" t="str">
            <v>4920440 WILLARD BAY RES 100M W OF S MARINA HARBOR MOUTH 01</v>
          </cell>
          <cell r="AA591" t="str">
            <v>Lake</v>
          </cell>
        </row>
        <row r="592">
          <cell r="A592">
            <v>4920441</v>
          </cell>
          <cell r="B592" t="str">
            <v>Lake</v>
          </cell>
          <cell r="C592" t="str">
            <v>1C 2A   3B  3D  4</v>
          </cell>
          <cell r="D592" t="str">
            <v>WILLARD BAY RESERVOIR EMAP</v>
          </cell>
          <cell r="E592">
            <v>16020102</v>
          </cell>
          <cell r="F592" t="str">
            <v>Box Elder</v>
          </cell>
          <cell r="G592" t="str">
            <v>Bear River</v>
          </cell>
          <cell r="H592" t="str">
            <v>Weber River</v>
          </cell>
          <cell r="I592">
            <v>409920</v>
          </cell>
          <cell r="J592">
            <v>4581558</v>
          </cell>
          <cell r="K592">
            <v>-112.07729751700001</v>
          </cell>
          <cell r="L592">
            <v>41.380505149000001</v>
          </cell>
          <cell r="M592" t="str">
            <v>Willard Bay</v>
          </cell>
          <cell r="N592" t="str">
            <v>UT-L-16020102-004_00</v>
          </cell>
          <cell r="O592" t="str">
            <v>UT</v>
          </cell>
          <cell r="Q592">
            <v>2.5000000000000001E-2</v>
          </cell>
          <cell r="R592" t="str">
            <v>mg/L</v>
          </cell>
          <cell r="S592" t="str">
            <v>USP</v>
          </cell>
          <cell r="T592" t="str">
            <v xml:space="preserve"> </v>
          </cell>
          <cell r="U592" t="str">
            <v>4920441 WILLARD BAY RESERVOIR EMAP</v>
          </cell>
          <cell r="V592">
            <v>4920441</v>
          </cell>
          <cell r="W592" t="str">
            <v>Willard Bay</v>
          </cell>
          <cell r="X592" t="str">
            <v>UT-L-16020102-004_00</v>
          </cell>
          <cell r="Y592" t="str">
            <v>Lake</v>
          </cell>
          <cell r="Z592" t="str">
            <v>4920441 WILLARD BAY RESERVOIR EMAP</v>
          </cell>
          <cell r="AA592" t="str">
            <v>Lake</v>
          </cell>
        </row>
        <row r="593">
          <cell r="A593">
            <v>4920450</v>
          </cell>
          <cell r="B593" t="str">
            <v>Lake</v>
          </cell>
          <cell r="C593" t="str">
            <v>1C 2A   3B  3D  4</v>
          </cell>
          <cell r="D593" t="str">
            <v>WILLARD BAY RES IN S W CORNER .25MI FROM SHORE 02</v>
          </cell>
          <cell r="E593">
            <v>16020102</v>
          </cell>
          <cell r="F593" t="str">
            <v>Box Elder</v>
          </cell>
          <cell r="G593" t="str">
            <v>Bear River</v>
          </cell>
          <cell r="H593" t="str">
            <v>Weber River</v>
          </cell>
          <cell r="I593">
            <v>406405</v>
          </cell>
          <cell r="J593">
            <v>4578363</v>
          </cell>
          <cell r="K593">
            <v>-112.11883398499999</v>
          </cell>
          <cell r="L593">
            <v>41.351329970000002</v>
          </cell>
          <cell r="M593" t="str">
            <v>Willard Bay</v>
          </cell>
          <cell r="N593" t="str">
            <v>UT-L-16020102-004_00</v>
          </cell>
          <cell r="O593" t="str">
            <v>UT</v>
          </cell>
          <cell r="Q593">
            <v>2.5000000000000001E-2</v>
          </cell>
          <cell r="R593" t="str">
            <v>mg/L</v>
          </cell>
          <cell r="S593" t="str">
            <v>USP</v>
          </cell>
          <cell r="T593" t="str">
            <v xml:space="preserve"> </v>
          </cell>
          <cell r="U593" t="str">
            <v>4920450 WILLARD BAY RES IN S W CORNER .25MI FROM SHORE 02</v>
          </cell>
          <cell r="V593">
            <v>4920450</v>
          </cell>
          <cell r="W593" t="str">
            <v>Willard Bay</v>
          </cell>
          <cell r="X593" t="str">
            <v>UT-L-16020102-004_00</v>
          </cell>
          <cell r="Y593" t="str">
            <v>Lake</v>
          </cell>
          <cell r="Z593" t="str">
            <v>4920450 WILLARD BAY RES IN S W CORNER .25MI FROM SHORE 02</v>
          </cell>
          <cell r="AA593" t="str">
            <v>Lake</v>
          </cell>
        </row>
        <row r="594">
          <cell r="A594">
            <v>4920460</v>
          </cell>
          <cell r="B594" t="str">
            <v>Lake</v>
          </cell>
          <cell r="C594" t="str">
            <v>1C 2A   3B  3D  4</v>
          </cell>
          <cell r="D594" t="str">
            <v>WILLARD BAY RES MIDWAY ALONG NW DIKE 100M OFFSHORE 03</v>
          </cell>
          <cell r="E594">
            <v>16020102</v>
          </cell>
          <cell r="F594" t="str">
            <v>Box Elder</v>
          </cell>
          <cell r="G594" t="str">
            <v>Bear River</v>
          </cell>
          <cell r="H594" t="str">
            <v>Weber River</v>
          </cell>
          <cell r="I594">
            <v>408371</v>
          </cell>
          <cell r="J594">
            <v>4583118</v>
          </cell>
          <cell r="K594">
            <v>-112.09605526199999</v>
          </cell>
          <cell r="L594">
            <v>41.394379571999998</v>
          </cell>
          <cell r="M594" t="str">
            <v>Willard Bay</v>
          </cell>
          <cell r="N594" t="str">
            <v>UT-L-16020102-004_00</v>
          </cell>
          <cell r="O594" t="str">
            <v>UT</v>
          </cell>
          <cell r="Q594">
            <v>2.5000000000000001E-2</v>
          </cell>
          <cell r="R594" t="str">
            <v>mg/L</v>
          </cell>
          <cell r="S594" t="str">
            <v>USP</v>
          </cell>
          <cell r="T594" t="str">
            <v xml:space="preserve"> </v>
          </cell>
          <cell r="U594" t="str">
            <v>4920460 WILLARD BAY RES MIDWAY ALONG NW DIKE 100M OFFSHORE 03</v>
          </cell>
          <cell r="V594">
            <v>4920460</v>
          </cell>
          <cell r="W594" t="str">
            <v>Willard Bay</v>
          </cell>
          <cell r="X594" t="str">
            <v>UT-L-16020102-004_00</v>
          </cell>
          <cell r="Y594" t="str">
            <v>Lake</v>
          </cell>
          <cell r="Z594" t="str">
            <v>4920460 WILLARD BAY RES MIDWAY ALONG NW DIKE 100M OFFSHORE 03</v>
          </cell>
          <cell r="AA594" t="str">
            <v>Lake</v>
          </cell>
        </row>
        <row r="595">
          <cell r="A595">
            <v>4920470</v>
          </cell>
          <cell r="B595" t="str">
            <v>Lake</v>
          </cell>
          <cell r="C595" t="str">
            <v>1C 2A   3B  3D  4</v>
          </cell>
          <cell r="D595" t="str">
            <v>WILLARD BAY RES 100M OFF N END OF SE DIKE 04</v>
          </cell>
          <cell r="E595">
            <v>16020102</v>
          </cell>
          <cell r="F595" t="str">
            <v>Box Elder</v>
          </cell>
          <cell r="G595" t="str">
            <v>Bear River</v>
          </cell>
          <cell r="H595" t="str">
            <v>Weber River</v>
          </cell>
          <cell r="I595">
            <v>411384</v>
          </cell>
          <cell r="J595">
            <v>4584469</v>
          </cell>
          <cell r="K595">
            <v>-112.060217884</v>
          </cell>
          <cell r="L595">
            <v>41.406884406000003</v>
          </cell>
          <cell r="M595" t="str">
            <v>Willard Bay</v>
          </cell>
          <cell r="N595" t="str">
            <v>UT-L-16020102-004_00</v>
          </cell>
          <cell r="O595" t="str">
            <v>UT</v>
          </cell>
          <cell r="Q595">
            <v>2.5000000000000001E-2</v>
          </cell>
          <cell r="R595" t="str">
            <v>mg/L</v>
          </cell>
          <cell r="S595" t="str">
            <v>USP</v>
          </cell>
          <cell r="T595" t="str">
            <v xml:space="preserve"> </v>
          </cell>
          <cell r="U595" t="str">
            <v>4920470 WILLARD BAY RES 100M OFF N END OF SE DIKE 04</v>
          </cell>
          <cell r="V595">
            <v>4920470</v>
          </cell>
          <cell r="W595" t="str">
            <v>Willard Bay</v>
          </cell>
          <cell r="X595" t="str">
            <v>UT-L-16020102-004_00</v>
          </cell>
          <cell r="Y595" t="str">
            <v>Lake</v>
          </cell>
          <cell r="Z595" t="str">
            <v>4920470 WILLARD BAY RES 100M OFF N END OF SE DIKE 04</v>
          </cell>
          <cell r="AA595" t="str">
            <v>Lake</v>
          </cell>
        </row>
        <row r="596">
          <cell r="A596">
            <v>4920480</v>
          </cell>
          <cell r="B596" t="str">
            <v>Lake</v>
          </cell>
          <cell r="C596" t="str">
            <v>1C 2A   3B  3D  4</v>
          </cell>
          <cell r="D596" t="str">
            <v>WILLARD BAY STATE PARK N MARINA SWIM BEACH</v>
          </cell>
          <cell r="E596">
            <v>16020102</v>
          </cell>
          <cell r="F596" t="str">
            <v>Box Elder</v>
          </cell>
          <cell r="G596" t="str">
            <v>Bear River</v>
          </cell>
          <cell r="H596" t="str">
            <v>Weber River</v>
          </cell>
          <cell r="I596">
            <v>411936</v>
          </cell>
          <cell r="J596">
            <v>4584650</v>
          </cell>
          <cell r="K596">
            <v>-112.05364106899999</v>
          </cell>
          <cell r="L596">
            <v>41.408575165999999</v>
          </cell>
          <cell r="M596" t="str">
            <v>Willard Bay</v>
          </cell>
          <cell r="N596" t="str">
            <v>UT-L-16020102-004_00</v>
          </cell>
          <cell r="O596" t="str">
            <v>UT</v>
          </cell>
          <cell r="Q596">
            <v>2.5000000000000001E-2</v>
          </cell>
          <cell r="R596" t="str">
            <v>mg/L</v>
          </cell>
          <cell r="S596" t="str">
            <v>USP</v>
          </cell>
          <cell r="T596" t="str">
            <v xml:space="preserve"> </v>
          </cell>
          <cell r="U596" t="str">
            <v>4920480 WILLARD BAY STATE PARK N MARINA SWIM BEACH</v>
          </cell>
          <cell r="V596">
            <v>4920480</v>
          </cell>
          <cell r="W596" t="str">
            <v>Willard Bay</v>
          </cell>
          <cell r="X596" t="str">
            <v>UT-L-16020102-004_00</v>
          </cell>
          <cell r="Y596" t="str">
            <v>Lake</v>
          </cell>
          <cell r="Z596" t="str">
            <v>4920480 WILLARD BAY STATE PARK N MARINA SWIM BEACH</v>
          </cell>
          <cell r="AA596" t="str">
            <v>Lake</v>
          </cell>
        </row>
        <row r="597">
          <cell r="A597">
            <v>4920495</v>
          </cell>
          <cell r="B597" t="str">
            <v>Lake</v>
          </cell>
          <cell r="C597" t="str">
            <v>1C 2A   3B  3D  4</v>
          </cell>
          <cell r="D597" t="str">
            <v>Willard Bay Reservoir, South marina off of dock</v>
          </cell>
          <cell r="E597">
            <v>16020102</v>
          </cell>
          <cell r="F597" t="str">
            <v>Box Elder</v>
          </cell>
          <cell r="G597" t="str">
            <v>Bear River</v>
          </cell>
          <cell r="H597" t="str">
            <v>Weber River</v>
          </cell>
          <cell r="I597">
            <v>411869</v>
          </cell>
          <cell r="J597">
            <v>4584777</v>
          </cell>
          <cell r="K597">
            <v>-112.054461055</v>
          </cell>
          <cell r="L597">
            <v>41.409711594000001</v>
          </cell>
          <cell r="M597" t="str">
            <v>Willard Bay</v>
          </cell>
          <cell r="N597" t="str">
            <v>UT-L-16020102-004_00</v>
          </cell>
          <cell r="O597" t="str">
            <v>UT</v>
          </cell>
          <cell r="Q597">
            <v>2.5000000000000001E-2</v>
          </cell>
          <cell r="R597" t="str">
            <v>mg/L</v>
          </cell>
          <cell r="S597" t="str">
            <v>USP</v>
          </cell>
          <cell r="T597" t="str">
            <v xml:space="preserve"> </v>
          </cell>
          <cell r="U597" t="str">
            <v>4920495 Willard Bay Reservoir, South marina off of dock</v>
          </cell>
          <cell r="V597">
            <v>4920495</v>
          </cell>
          <cell r="W597" t="str">
            <v>Willard Bay</v>
          </cell>
          <cell r="X597" t="str">
            <v>UT-L-16020102-004_00</v>
          </cell>
          <cell r="Y597" t="str">
            <v>Lake</v>
          </cell>
          <cell r="Z597" t="str">
            <v>4920495 Willard Bay Reservoir, South marina off of dock</v>
          </cell>
          <cell r="AA597" t="str">
            <v>Lake</v>
          </cell>
        </row>
        <row r="598">
          <cell r="A598">
            <v>4920496</v>
          </cell>
          <cell r="B598" t="str">
            <v>Lake</v>
          </cell>
          <cell r="C598" t="str">
            <v>1C 2A   3B  3D  4</v>
          </cell>
          <cell r="D598" t="str">
            <v>Willard Bay Reservoir, West of main hard boom #2</v>
          </cell>
          <cell r="E598">
            <v>16020102</v>
          </cell>
          <cell r="F598" t="str">
            <v>Box Elder</v>
          </cell>
          <cell r="G598" t="str">
            <v>Bear River</v>
          </cell>
          <cell r="H598" t="str">
            <v>Weber River</v>
          </cell>
          <cell r="I598">
            <v>411811</v>
          </cell>
          <cell r="J598">
            <v>4585228</v>
          </cell>
          <cell r="K598">
            <v>-112.055220628</v>
          </cell>
          <cell r="L598">
            <v>41.413766965999997</v>
          </cell>
          <cell r="M598" t="str">
            <v>Willard Bay</v>
          </cell>
          <cell r="N598" t="str">
            <v>UT-L-16020102-004_00</v>
          </cell>
          <cell r="O598" t="str">
            <v>UT</v>
          </cell>
          <cell r="Q598">
            <v>2.5000000000000001E-2</v>
          </cell>
          <cell r="R598" t="str">
            <v>mg/L</v>
          </cell>
          <cell r="S598" t="str">
            <v>USP</v>
          </cell>
          <cell r="T598" t="str">
            <v xml:space="preserve"> </v>
          </cell>
          <cell r="U598" t="str">
            <v>4920496 Willard Bay Reservoir, West of main hard boom #2</v>
          </cell>
          <cell r="V598">
            <v>4920496</v>
          </cell>
          <cell r="W598" t="str">
            <v>Willard Bay</v>
          </cell>
          <cell r="X598" t="str">
            <v>UT-L-16020102-004_00</v>
          </cell>
          <cell r="Y598" t="str">
            <v>Lake</v>
          </cell>
          <cell r="Z598" t="str">
            <v>4920496 Willard Bay Reservoir, West of main hard boom #2</v>
          </cell>
          <cell r="AA598" t="str">
            <v>Lake</v>
          </cell>
        </row>
        <row r="599">
          <cell r="A599">
            <v>4920497</v>
          </cell>
          <cell r="B599" t="str">
            <v>Lake</v>
          </cell>
          <cell r="C599" t="str">
            <v>1C 2A   3B  3D  4</v>
          </cell>
          <cell r="D599" t="str">
            <v>Willard Bay Reservoir, West of main hard boom #3</v>
          </cell>
          <cell r="E599">
            <v>16020102</v>
          </cell>
          <cell r="F599" t="str">
            <v>Box Elder</v>
          </cell>
          <cell r="G599" t="str">
            <v>Bear River</v>
          </cell>
          <cell r="H599" t="str">
            <v>Weber River</v>
          </cell>
          <cell r="I599">
            <v>411768</v>
          </cell>
          <cell r="J599">
            <v>4585284</v>
          </cell>
          <cell r="K599">
            <v>-112.055743225</v>
          </cell>
          <cell r="L599">
            <v>41.414266585999997</v>
          </cell>
          <cell r="M599" t="str">
            <v>Willard Bay</v>
          </cell>
          <cell r="N599" t="str">
            <v>UT-L-16020102-004_00</v>
          </cell>
          <cell r="O599" t="str">
            <v>UT</v>
          </cell>
          <cell r="Q599">
            <v>2.5000000000000001E-2</v>
          </cell>
          <cell r="R599" t="str">
            <v>mg/L</v>
          </cell>
          <cell r="S599" t="str">
            <v>USP</v>
          </cell>
          <cell r="T599" t="str">
            <v xml:space="preserve"> </v>
          </cell>
          <cell r="U599" t="str">
            <v>4920497 Willard Bay Reservoir, West of main hard boom #3</v>
          </cell>
          <cell r="V599">
            <v>4920497</v>
          </cell>
          <cell r="W599" t="str">
            <v>Willard Bay</v>
          </cell>
          <cell r="X599" t="str">
            <v>UT-L-16020102-004_00</v>
          </cell>
          <cell r="Y599" t="str">
            <v>Lake</v>
          </cell>
          <cell r="Z599" t="str">
            <v>4920497 Willard Bay Reservoir, West of main hard boom #3</v>
          </cell>
          <cell r="AA599" t="str">
            <v>Lake</v>
          </cell>
        </row>
        <row r="600">
          <cell r="A600">
            <v>4920498</v>
          </cell>
          <cell r="B600" t="str">
            <v>Lake</v>
          </cell>
          <cell r="C600" t="str">
            <v>1C 2A   3B  3D  4</v>
          </cell>
          <cell r="D600" t="str">
            <v>Willard Bay Reservoir, West of main hard boom #4</v>
          </cell>
          <cell r="E600">
            <v>16020102</v>
          </cell>
          <cell r="F600" t="str">
            <v>Box Elder</v>
          </cell>
          <cell r="G600" t="str">
            <v>Bear River</v>
          </cell>
          <cell r="H600" t="str">
            <v>Weber River</v>
          </cell>
          <cell r="I600">
            <v>411728</v>
          </cell>
          <cell r="J600">
            <v>4585331</v>
          </cell>
          <cell r="K600">
            <v>-112.05622862600001</v>
          </cell>
          <cell r="L600">
            <v>41.414685478000003</v>
          </cell>
          <cell r="M600" t="str">
            <v>Willard Bay</v>
          </cell>
          <cell r="N600" t="str">
            <v>UT-L-16020102-004_00</v>
          </cell>
          <cell r="O600" t="str">
            <v>UT</v>
          </cell>
          <cell r="Q600">
            <v>2.5000000000000001E-2</v>
          </cell>
          <cell r="R600" t="str">
            <v>mg/L</v>
          </cell>
          <cell r="S600" t="str">
            <v>USP</v>
          </cell>
          <cell r="T600" t="str">
            <v xml:space="preserve"> </v>
          </cell>
          <cell r="U600" t="str">
            <v>4920498 Willard Bay Reservoir, West of main hard boom #4</v>
          </cell>
          <cell r="V600">
            <v>4920498</v>
          </cell>
          <cell r="W600" t="str">
            <v>Willard Bay</v>
          </cell>
          <cell r="X600" t="str">
            <v>UT-L-16020102-004_00</v>
          </cell>
          <cell r="Y600" t="str">
            <v>Lake</v>
          </cell>
          <cell r="Z600" t="str">
            <v>4920498 Willard Bay Reservoir, West of main hard boom #4</v>
          </cell>
          <cell r="AA600" t="str">
            <v>Lake</v>
          </cell>
        </row>
        <row r="601">
          <cell r="A601">
            <v>4920499</v>
          </cell>
          <cell r="B601" t="str">
            <v>Lake</v>
          </cell>
          <cell r="C601" t="str">
            <v>1C 2A   3B  3D  4</v>
          </cell>
          <cell r="D601" t="str">
            <v>Willard Bay Reservoir, West of main hard boom #5</v>
          </cell>
          <cell r="E601">
            <v>16020102</v>
          </cell>
          <cell r="F601" t="str">
            <v>Box Elder</v>
          </cell>
          <cell r="G601" t="str">
            <v>Bear River</v>
          </cell>
          <cell r="H601" t="str">
            <v>Weber River</v>
          </cell>
          <cell r="I601">
            <v>411619</v>
          </cell>
          <cell r="J601">
            <v>4585367</v>
          </cell>
          <cell r="K601">
            <v>-112.057537924</v>
          </cell>
          <cell r="L601">
            <v>41.414997716000002</v>
          </cell>
          <cell r="M601" t="str">
            <v>Willard Bay</v>
          </cell>
          <cell r="N601" t="str">
            <v>UT-L-16020102-004_00</v>
          </cell>
          <cell r="O601" t="str">
            <v>UT</v>
          </cell>
          <cell r="Q601">
            <v>2.5000000000000001E-2</v>
          </cell>
          <cell r="R601" t="str">
            <v>mg/L</v>
          </cell>
          <cell r="S601" t="str">
            <v>USP</v>
          </cell>
          <cell r="T601" t="str">
            <v xml:space="preserve"> </v>
          </cell>
          <cell r="U601" t="str">
            <v>4920499 Willard Bay Reservoir, West of main hard boom #5</v>
          </cell>
          <cell r="V601">
            <v>4920499</v>
          </cell>
          <cell r="W601" t="str">
            <v>Willard Bay</v>
          </cell>
          <cell r="X601" t="str">
            <v>UT-L-16020102-004_00</v>
          </cell>
          <cell r="Y601" t="str">
            <v>Lake</v>
          </cell>
          <cell r="Z601" t="str">
            <v>4920499 Willard Bay Reservoir, West of main hard boom #5</v>
          </cell>
          <cell r="AA601" t="str">
            <v>Lake</v>
          </cell>
        </row>
        <row r="602">
          <cell r="A602">
            <v>4920502</v>
          </cell>
          <cell r="B602" t="str">
            <v>Lake</v>
          </cell>
          <cell r="C602" t="str">
            <v>1C 2A   3B  3D  4</v>
          </cell>
          <cell r="D602" t="str">
            <v>Willard Bay Reservoir, 50 feet distal from 4920498</v>
          </cell>
          <cell r="E602">
            <v>16020102</v>
          </cell>
          <cell r="F602" t="str">
            <v>Box Elder</v>
          </cell>
          <cell r="G602" t="str">
            <v>Bear River</v>
          </cell>
          <cell r="H602" t="str">
            <v>Weber River</v>
          </cell>
          <cell r="I602">
            <v>411753</v>
          </cell>
          <cell r="J602">
            <v>4585288</v>
          </cell>
          <cell r="K602">
            <v>-112.05592326199999</v>
          </cell>
          <cell r="L602">
            <v>41.414300963000002</v>
          </cell>
          <cell r="M602" t="str">
            <v>Willard Bay</v>
          </cell>
          <cell r="N602" t="str">
            <v>UT-L-16020102-004_00</v>
          </cell>
          <cell r="O602" t="str">
            <v>UT</v>
          </cell>
          <cell r="Q602">
            <v>2.5000000000000001E-2</v>
          </cell>
          <cell r="R602" t="str">
            <v>mg/L</v>
          </cell>
          <cell r="S602" t="str">
            <v>USP</v>
          </cell>
          <cell r="T602" t="str">
            <v xml:space="preserve"> </v>
          </cell>
          <cell r="U602" t="str">
            <v>4920502 Willard Bay Reservoir, 50 feet distal from 4920498</v>
          </cell>
          <cell r="V602">
            <v>4920502</v>
          </cell>
          <cell r="W602" t="str">
            <v>Willard Bay</v>
          </cell>
          <cell r="X602" t="str">
            <v>UT-L-16020102-004_00</v>
          </cell>
          <cell r="Y602" t="str">
            <v>Lake</v>
          </cell>
          <cell r="Z602" t="str">
            <v>4920502 Willard Bay Reservoir, 50 feet distal from 4920498</v>
          </cell>
          <cell r="AA602" t="str">
            <v>Lake</v>
          </cell>
        </row>
        <row r="603">
          <cell r="A603">
            <v>4920505</v>
          </cell>
          <cell r="B603" t="str">
            <v>Lake</v>
          </cell>
          <cell r="C603" t="str">
            <v>1C 2A   3B  3D  4</v>
          </cell>
          <cell r="D603" t="str">
            <v>Willard Bay Reservoir, 50 feet distal from 4920396</v>
          </cell>
          <cell r="E603">
            <v>16020102</v>
          </cell>
          <cell r="F603" t="str">
            <v>Box Elder</v>
          </cell>
          <cell r="G603" t="str">
            <v>Bear River</v>
          </cell>
          <cell r="H603" t="str">
            <v>Weber River</v>
          </cell>
          <cell r="I603">
            <v>411886</v>
          </cell>
          <cell r="J603">
            <v>4585185</v>
          </cell>
          <cell r="K603">
            <v>-112.054317103</v>
          </cell>
          <cell r="L603">
            <v>41.413387931999999</v>
          </cell>
          <cell r="M603" t="str">
            <v>Willard Bay</v>
          </cell>
          <cell r="N603" t="str">
            <v>UT-L-16020102-004_00</v>
          </cell>
          <cell r="O603" t="str">
            <v>UT</v>
          </cell>
          <cell r="Q603">
            <v>2.5000000000000001E-2</v>
          </cell>
          <cell r="R603" t="str">
            <v>mg/L</v>
          </cell>
          <cell r="S603" t="str">
            <v>USP</v>
          </cell>
          <cell r="T603" t="str">
            <v xml:space="preserve"> </v>
          </cell>
          <cell r="U603" t="str">
            <v>4920505 Willard Bay Reservoir, 50 feet distal from 4920396</v>
          </cell>
          <cell r="V603">
            <v>4920505</v>
          </cell>
          <cell r="W603" t="str">
            <v>Willard Bay</v>
          </cell>
          <cell r="X603" t="str">
            <v>UT-L-16020102-004_00</v>
          </cell>
          <cell r="Y603" t="str">
            <v>Lake</v>
          </cell>
          <cell r="Z603" t="str">
            <v>4920505 Willard Bay Reservoir, 50 feet distal from 4920396</v>
          </cell>
          <cell r="AA603" t="str">
            <v>Lake</v>
          </cell>
        </row>
        <row r="604">
          <cell r="A604">
            <v>4920508</v>
          </cell>
          <cell r="B604" t="str">
            <v>Lake</v>
          </cell>
          <cell r="C604" t="str">
            <v>1C 2A   3B  3D  4</v>
          </cell>
          <cell r="D604" t="str">
            <v>Willard Bay Reservoir, 50 feet distal from 4920397</v>
          </cell>
          <cell r="E604">
            <v>16020102</v>
          </cell>
          <cell r="F604" t="str">
            <v>Box Elder</v>
          </cell>
          <cell r="G604" t="str">
            <v>Bear River</v>
          </cell>
          <cell r="H604" t="str">
            <v>Weber River</v>
          </cell>
          <cell r="I604">
            <v>411673</v>
          </cell>
          <cell r="J604">
            <v>4585519</v>
          </cell>
          <cell r="K604">
            <v>-112.056914077</v>
          </cell>
          <cell r="L604">
            <v>41.416372572999997</v>
          </cell>
          <cell r="M604" t="str">
            <v>Willard Bay</v>
          </cell>
          <cell r="N604" t="str">
            <v>UT-L-16020102-004_00</v>
          </cell>
          <cell r="O604" t="str">
            <v>UT</v>
          </cell>
          <cell r="Q604">
            <v>2.5000000000000001E-2</v>
          </cell>
          <cell r="R604" t="str">
            <v>mg/L</v>
          </cell>
          <cell r="S604" t="str">
            <v>USP</v>
          </cell>
          <cell r="T604" t="str">
            <v xml:space="preserve"> </v>
          </cell>
          <cell r="U604" t="str">
            <v>4920508 Willard Bay Reservoir, 50 feet distal from 4920397</v>
          </cell>
          <cell r="V604">
            <v>4920508</v>
          </cell>
          <cell r="W604" t="str">
            <v>Willard Bay</v>
          </cell>
          <cell r="X604" t="str">
            <v>UT-L-16020102-004_00</v>
          </cell>
          <cell r="Y604" t="str">
            <v>Lake</v>
          </cell>
          <cell r="Z604" t="str">
            <v>4920508 Willard Bay Reservoir, 50 feet distal from 4920397</v>
          </cell>
          <cell r="AA604" t="str">
            <v>Lake</v>
          </cell>
        </row>
        <row r="605">
          <cell r="A605">
            <v>4920515</v>
          </cell>
          <cell r="B605" t="str">
            <v>Lake</v>
          </cell>
          <cell r="C605" t="str">
            <v>1C 2A   3B  3D  4</v>
          </cell>
          <cell r="D605" t="str">
            <v>Willard Bay SP @ Pelican Beach</v>
          </cell>
          <cell r="E605">
            <v>16020102</v>
          </cell>
          <cell r="F605" t="str">
            <v>Box Elder</v>
          </cell>
          <cell r="G605" t="str">
            <v>Bear River</v>
          </cell>
          <cell r="H605" t="str">
            <v>Weber River</v>
          </cell>
          <cell r="I605">
            <v>412086</v>
          </cell>
          <cell r="J605">
            <v>4584261</v>
          </cell>
          <cell r="K605">
            <v>-112.051794</v>
          </cell>
          <cell r="L605">
            <v>41.405088999999997</v>
          </cell>
          <cell r="M605" t="str">
            <v>Willard Bay</v>
          </cell>
          <cell r="N605" t="str">
            <v>UT-L-16020102-004_00</v>
          </cell>
          <cell r="O605" t="str">
            <v>UT</v>
          </cell>
          <cell r="Q605">
            <v>2.5000000000000001E-2</v>
          </cell>
          <cell r="R605" t="str">
            <v>mg/L</v>
          </cell>
          <cell r="S605" t="str">
            <v>USP</v>
          </cell>
          <cell r="T605" t="str">
            <v xml:space="preserve"> </v>
          </cell>
          <cell r="U605" t="str">
            <v>4920515 Willard Bay SP @ Pelican Beach</v>
          </cell>
          <cell r="V605">
            <v>4920515</v>
          </cell>
          <cell r="W605" t="str">
            <v>Willard Bay</v>
          </cell>
          <cell r="X605" t="str">
            <v>UT-L-16020102-004_00</v>
          </cell>
          <cell r="Y605" t="str">
            <v>Lake</v>
          </cell>
          <cell r="Z605" t="str">
            <v>4920515 Willard Bay SP @ Pelican Beach</v>
          </cell>
          <cell r="AA605" t="str">
            <v>Lake</v>
          </cell>
        </row>
        <row r="606">
          <cell r="A606">
            <v>4920518</v>
          </cell>
          <cell r="B606" t="str">
            <v>Lake</v>
          </cell>
          <cell r="C606" t="str">
            <v>1C 2A   3B  3D  4</v>
          </cell>
          <cell r="D606" t="str">
            <v>Willard Bay SP @ Eagle Beach</v>
          </cell>
          <cell r="E606">
            <v>16020102</v>
          </cell>
          <cell r="F606" t="str">
            <v>Box Elder</v>
          </cell>
          <cell r="G606" t="str">
            <v>Bear River</v>
          </cell>
          <cell r="H606" t="str">
            <v>Weber River</v>
          </cell>
          <cell r="I606">
            <v>411940</v>
          </cell>
          <cell r="J606">
            <v>4585077</v>
          </cell>
          <cell r="K606">
            <v>-112.05365399999999</v>
          </cell>
          <cell r="L606">
            <v>41.412415000000003</v>
          </cell>
          <cell r="M606" t="str">
            <v>Willard Bay</v>
          </cell>
          <cell r="N606" t="str">
            <v>UT-L-16020102-004_00</v>
          </cell>
          <cell r="O606" t="str">
            <v>UT</v>
          </cell>
          <cell r="Q606">
            <v>2.5000000000000001E-2</v>
          </cell>
          <cell r="R606" t="str">
            <v>mg/L</v>
          </cell>
          <cell r="S606" t="str">
            <v>USP</v>
          </cell>
          <cell r="T606" t="str">
            <v xml:space="preserve"> </v>
          </cell>
          <cell r="U606" t="str">
            <v>4920518 Willard Bay SP @ Eagle Beach</v>
          </cell>
          <cell r="V606">
            <v>4920518</v>
          </cell>
          <cell r="W606" t="str">
            <v>Willard Bay</v>
          </cell>
          <cell r="X606" t="str">
            <v>UT-L-16020102-004_00</v>
          </cell>
          <cell r="Y606" t="str">
            <v>Lake</v>
          </cell>
          <cell r="Z606" t="str">
            <v>4920518 Willard Bay SP @ Eagle Beach</v>
          </cell>
          <cell r="AA606" t="str">
            <v>Lake</v>
          </cell>
        </row>
        <row r="607">
          <cell r="A607">
            <v>4920550</v>
          </cell>
          <cell r="B607" t="str">
            <v>Facility Other</v>
          </cell>
          <cell r="C607" t="str">
            <v xml:space="preserve"> </v>
          </cell>
          <cell r="D607" t="str">
            <v>COLD SPRINGS FH 001 NORTH</v>
          </cell>
          <cell r="E607">
            <v>16020102</v>
          </cell>
          <cell r="F607" t="str">
            <v>Weber</v>
          </cell>
          <cell r="G607" t="str">
            <v xml:space="preserve">Weber/Morgan </v>
          </cell>
          <cell r="H607" t="str">
            <v>Weber River</v>
          </cell>
          <cell r="I607">
            <v>420681</v>
          </cell>
          <cell r="J607">
            <v>4572518</v>
          </cell>
          <cell r="K607">
            <v>-111.947440262</v>
          </cell>
          <cell r="L607">
            <v>41.300219476999999</v>
          </cell>
          <cell r="M607" t="str">
            <v xml:space="preserve"> </v>
          </cell>
          <cell r="N607" t="str">
            <v xml:space="preserve"> </v>
          </cell>
          <cell r="O607" t="str">
            <v>UT</v>
          </cell>
          <cell r="Q607">
            <v>0</v>
          </cell>
          <cell r="R607" t="str">
            <v xml:space="preserve"> </v>
          </cell>
          <cell r="S607" t="str">
            <v>Private</v>
          </cell>
          <cell r="T607" t="str">
            <v xml:space="preserve"> </v>
          </cell>
          <cell r="U607" t="str">
            <v>4920550 COLD SPRINGS FH 001 NORTH</v>
          </cell>
          <cell r="V607">
            <v>4920550</v>
          </cell>
          <cell r="W607" t="str">
            <v xml:space="preserve"> </v>
          </cell>
          <cell r="X607" t="str">
            <v xml:space="preserve"> </v>
          </cell>
          <cell r="Y607" t="str">
            <v>Facility Other</v>
          </cell>
          <cell r="Z607" t="str">
            <v>4920550 COLD SPRINGS FH 001 NORTH</v>
          </cell>
          <cell r="AA607" t="str">
            <v>Facility Other</v>
          </cell>
        </row>
        <row r="608">
          <cell r="A608">
            <v>4920560</v>
          </cell>
          <cell r="B608" t="str">
            <v>Facility Other</v>
          </cell>
          <cell r="C608" t="str">
            <v xml:space="preserve"> </v>
          </cell>
          <cell r="D608" t="str">
            <v>COLD SPRINGS FH 002 SOUTH</v>
          </cell>
          <cell r="E608">
            <v>16020102</v>
          </cell>
          <cell r="F608" t="str">
            <v>Weber</v>
          </cell>
          <cell r="G608" t="str">
            <v xml:space="preserve">Weber/Morgan </v>
          </cell>
          <cell r="H608" t="str">
            <v>Weber River</v>
          </cell>
          <cell r="I608">
            <v>420641</v>
          </cell>
          <cell r="J608">
            <v>4572293</v>
          </cell>
          <cell r="K608">
            <v>-111.947888643</v>
          </cell>
          <cell r="L608">
            <v>41.298189073000003</v>
          </cell>
          <cell r="M608" t="str">
            <v xml:space="preserve"> </v>
          </cell>
          <cell r="N608" t="str">
            <v xml:space="preserve"> </v>
          </cell>
          <cell r="O608" t="str">
            <v>UT</v>
          </cell>
          <cell r="Q608">
            <v>0</v>
          </cell>
          <cell r="R608" t="str">
            <v xml:space="preserve"> </v>
          </cell>
          <cell r="S608" t="str">
            <v>Private</v>
          </cell>
          <cell r="T608" t="str">
            <v xml:space="preserve"> </v>
          </cell>
          <cell r="U608" t="str">
            <v>4920560 COLD SPRINGS FH 002 SOUTH</v>
          </cell>
          <cell r="V608">
            <v>4920560</v>
          </cell>
          <cell r="W608" t="str">
            <v xml:space="preserve"> </v>
          </cell>
          <cell r="X608" t="str">
            <v xml:space="preserve"> </v>
          </cell>
          <cell r="Y608" t="str">
            <v>Facility Other</v>
          </cell>
          <cell r="Z608" t="str">
            <v>4920560 COLD SPRINGS FH 002 SOUTH</v>
          </cell>
          <cell r="AA608" t="str">
            <v>Facility Other</v>
          </cell>
        </row>
        <row r="609">
          <cell r="A609">
            <v>4920960</v>
          </cell>
          <cell r="B609" t="str">
            <v>River/Stream</v>
          </cell>
          <cell r="C609" t="str">
            <v>2B 3A     4</v>
          </cell>
          <cell r="D609" t="str">
            <v>WEBER R BL US191</v>
          </cell>
          <cell r="E609">
            <v>16020102</v>
          </cell>
          <cell r="F609" t="str">
            <v>Davis</v>
          </cell>
          <cell r="G609" t="str">
            <v>Davis County</v>
          </cell>
          <cell r="H609" t="str">
            <v>Weber River</v>
          </cell>
          <cell r="I609">
            <v>419699</v>
          </cell>
          <cell r="J609">
            <v>4555196</v>
          </cell>
          <cell r="K609">
            <v>-111.956891356</v>
          </cell>
          <cell r="L609">
            <v>41.144109520000001</v>
          </cell>
          <cell r="M609" t="str">
            <v>Weber River-3</v>
          </cell>
          <cell r="N609" t="str">
            <v>UT16020102-002_00</v>
          </cell>
          <cell r="O609" t="str">
            <v>UT</v>
          </cell>
          <cell r="Q609">
            <v>0</v>
          </cell>
          <cell r="R609" t="str">
            <v xml:space="preserve"> </v>
          </cell>
          <cell r="S609" t="str">
            <v>Private</v>
          </cell>
          <cell r="T609" t="str">
            <v xml:space="preserve"> </v>
          </cell>
          <cell r="U609" t="str">
            <v>4920960 WEBER R BL US191</v>
          </cell>
          <cell r="V609">
            <v>4920960</v>
          </cell>
          <cell r="W609" t="str">
            <v>Weber River-3</v>
          </cell>
          <cell r="X609" t="str">
            <v>UT16020102-002_00</v>
          </cell>
          <cell r="Y609" t="str">
            <v>River/Stream</v>
          </cell>
          <cell r="Z609" t="str">
            <v>4920960 WEBER R BL US191</v>
          </cell>
          <cell r="AA609" t="str">
            <v>River/Stream</v>
          </cell>
        </row>
        <row r="610">
          <cell r="A610">
            <v>4920963</v>
          </cell>
          <cell r="B610" t="str">
            <v>River/Stream</v>
          </cell>
          <cell r="C610" t="str">
            <v>2B 3A     4</v>
          </cell>
          <cell r="D610" t="str">
            <v>WEBER R BL US 89</v>
          </cell>
          <cell r="E610">
            <v>16020102</v>
          </cell>
          <cell r="F610" t="str">
            <v>Weber</v>
          </cell>
          <cell r="G610" t="str">
            <v xml:space="preserve">Weber/Morgan </v>
          </cell>
          <cell r="H610" t="str">
            <v>Weber River</v>
          </cell>
          <cell r="I610">
            <v>419946</v>
          </cell>
          <cell r="J610">
            <v>4554907</v>
          </cell>
          <cell r="K610">
            <v>-111.953910697</v>
          </cell>
          <cell r="L610">
            <v>41.141530975999999</v>
          </cell>
          <cell r="M610" t="str">
            <v>Weber River-3</v>
          </cell>
          <cell r="N610" t="str">
            <v>UT16020102-002_00</v>
          </cell>
          <cell r="O610" t="str">
            <v>UT</v>
          </cell>
          <cell r="Q610">
            <v>0</v>
          </cell>
          <cell r="R610" t="str">
            <v xml:space="preserve"> </v>
          </cell>
          <cell r="S610" t="str">
            <v>Private</v>
          </cell>
          <cell r="T610" t="str">
            <v xml:space="preserve"> </v>
          </cell>
          <cell r="U610" t="str">
            <v>4920963 WEBER R BL US 89</v>
          </cell>
          <cell r="V610">
            <v>4920963</v>
          </cell>
          <cell r="W610" t="str">
            <v>Weber River-3</v>
          </cell>
          <cell r="X610" t="str">
            <v>UT16020102-002_00</v>
          </cell>
          <cell r="Y610" t="str">
            <v>River/Stream</v>
          </cell>
          <cell r="Z610" t="str">
            <v>4920963 WEBER R BL US 89</v>
          </cell>
          <cell r="AA610" t="str">
            <v>River/Stream</v>
          </cell>
        </row>
        <row r="611">
          <cell r="A611">
            <v>4920966</v>
          </cell>
          <cell r="B611" t="str">
            <v>Lake</v>
          </cell>
          <cell r="C611" t="str">
            <v>2B    3D</v>
          </cell>
          <cell r="D611" t="str">
            <v>Weber Basin Job Corp pond south of facility</v>
          </cell>
          <cell r="E611">
            <v>16020102</v>
          </cell>
          <cell r="F611" t="str">
            <v>Davis</v>
          </cell>
          <cell r="G611" t="str">
            <v>Davis County</v>
          </cell>
          <cell r="H611" t="str">
            <v>Weber River</v>
          </cell>
          <cell r="I611">
            <v>424292</v>
          </cell>
          <cell r="J611">
            <v>4553422</v>
          </cell>
          <cell r="K611">
            <v>-111.901948</v>
          </cell>
          <cell r="L611">
            <v>41.128573000000003</v>
          </cell>
          <cell r="M611" t="str">
            <v xml:space="preserve"> </v>
          </cell>
          <cell r="N611" t="str">
            <v xml:space="preserve"> </v>
          </cell>
          <cell r="O611" t="str">
            <v>UT</v>
          </cell>
          <cell r="Q611">
            <v>2.5000000000000001E-2</v>
          </cell>
          <cell r="R611" t="str">
            <v>mg/L</v>
          </cell>
          <cell r="S611" t="str">
            <v>Private</v>
          </cell>
          <cell r="T611" t="str">
            <v xml:space="preserve"> </v>
          </cell>
          <cell r="U611" t="str">
            <v>4920966 Weber Basin Job Corp pond south of facility</v>
          </cell>
          <cell r="V611">
            <v>4920966</v>
          </cell>
          <cell r="W611" t="str">
            <v xml:space="preserve"> </v>
          </cell>
          <cell r="X611" t="str">
            <v xml:space="preserve"> </v>
          </cell>
          <cell r="Y611" t="str">
            <v>Lake</v>
          </cell>
          <cell r="Z611" t="str">
            <v>4920966 Weber Basin Job Corp pond south of facility</v>
          </cell>
          <cell r="AA611" t="str">
            <v>Lake</v>
          </cell>
        </row>
        <row r="612">
          <cell r="A612">
            <v>4920967</v>
          </cell>
          <cell r="B612" t="str">
            <v>Lake</v>
          </cell>
          <cell r="C612" t="str">
            <v>2B    3D</v>
          </cell>
          <cell r="D612" t="str">
            <v>Weber Basin Job Corp pond south of facility. Replicate of 4920966</v>
          </cell>
          <cell r="E612">
            <v>16020102</v>
          </cell>
          <cell r="F612" t="str">
            <v>Davis</v>
          </cell>
          <cell r="G612" t="str">
            <v>Davis County</v>
          </cell>
          <cell r="H612" t="str">
            <v>Weber River</v>
          </cell>
          <cell r="I612">
            <v>424292</v>
          </cell>
          <cell r="J612">
            <v>4553422</v>
          </cell>
          <cell r="K612">
            <v>-111.901948</v>
          </cell>
          <cell r="L612">
            <v>41.128573000000003</v>
          </cell>
          <cell r="M612" t="str">
            <v xml:space="preserve"> </v>
          </cell>
          <cell r="N612" t="str">
            <v xml:space="preserve"> </v>
          </cell>
          <cell r="O612" t="str">
            <v>UT</v>
          </cell>
          <cell r="Q612">
            <v>2.5000000000000001E-2</v>
          </cell>
          <cell r="R612" t="str">
            <v>mg/L</v>
          </cell>
          <cell r="S612" t="str">
            <v>USFS</v>
          </cell>
          <cell r="T612" t="str">
            <v>Category1</v>
          </cell>
          <cell r="U612" t="str">
            <v>4920967 Weber Basin Job Corp pond south of facility. Replicate of 4920966</v>
          </cell>
          <cell r="V612">
            <v>4920967</v>
          </cell>
          <cell r="W612" t="str">
            <v xml:space="preserve"> </v>
          </cell>
          <cell r="X612" t="str">
            <v xml:space="preserve"> </v>
          </cell>
          <cell r="Y612" t="str">
            <v>Lake</v>
          </cell>
          <cell r="Z612" t="str">
            <v>4920967 Weber Basin Job Corp pond south of facility. Replicate of 4920966</v>
          </cell>
          <cell r="AA612" t="str">
            <v>Lake</v>
          </cell>
        </row>
        <row r="613">
          <cell r="A613">
            <v>4920990</v>
          </cell>
          <cell r="B613" t="str">
            <v>River/Stream</v>
          </cell>
          <cell r="C613" t="str">
            <v>2B 3A     4</v>
          </cell>
          <cell r="D613" t="str">
            <v>WEBER R AT GATEWAY TO POWER HOUSE 4921000 Duplicate</v>
          </cell>
          <cell r="E613">
            <v>16020102</v>
          </cell>
          <cell r="F613" t="str">
            <v>Morgan</v>
          </cell>
          <cell r="G613" t="str">
            <v xml:space="preserve">Weber/Morgan </v>
          </cell>
          <cell r="H613" t="str">
            <v>Weber River</v>
          </cell>
          <cell r="I613">
            <v>430643</v>
          </cell>
          <cell r="J613">
            <v>4554288</v>
          </cell>
          <cell r="K613">
            <v>-111.82639062600001</v>
          </cell>
          <cell r="L613">
            <v>41.136940533999997</v>
          </cell>
          <cell r="M613" t="str">
            <v>Weber River-3</v>
          </cell>
          <cell r="N613" t="str">
            <v>UT16020102-002_00</v>
          </cell>
          <cell r="O613" t="str">
            <v>UT</v>
          </cell>
          <cell r="Q613">
            <v>0</v>
          </cell>
          <cell r="R613" t="str">
            <v xml:space="preserve"> </v>
          </cell>
          <cell r="S613" t="str">
            <v>Private</v>
          </cell>
          <cell r="T613" t="str">
            <v>Category1</v>
          </cell>
          <cell r="U613" t="str">
            <v>4920990 WEBER R AT GATEWAY TO POWER HOUSE 4921000 Duplicate</v>
          </cell>
          <cell r="V613">
            <v>4920990</v>
          </cell>
          <cell r="W613" t="str">
            <v>Weber River-3</v>
          </cell>
          <cell r="X613" t="str">
            <v>UT16020102-002_00</v>
          </cell>
          <cell r="Y613" t="str">
            <v>River/Stream</v>
          </cell>
          <cell r="Z613" t="str">
            <v>4920990 WEBER R AT GATEWAY TO POWER HOUSE 4921000 Duplicate</v>
          </cell>
          <cell r="AA613" t="str">
            <v>River/Stream</v>
          </cell>
        </row>
        <row r="614">
          <cell r="A614">
            <v>4921000</v>
          </cell>
          <cell r="B614" t="str">
            <v>River/Stream</v>
          </cell>
          <cell r="C614" t="str">
            <v>2B 3A     4</v>
          </cell>
          <cell r="D614" t="str">
            <v>WEBER R AT GATEWAY TO POWER HOUSE</v>
          </cell>
          <cell r="E614">
            <v>16020102</v>
          </cell>
          <cell r="F614" t="str">
            <v>Morgan</v>
          </cell>
          <cell r="G614" t="str">
            <v xml:space="preserve">Weber/Morgan </v>
          </cell>
          <cell r="H614" t="str">
            <v>Weber River</v>
          </cell>
          <cell r="I614">
            <v>430578</v>
          </cell>
          <cell r="J614">
            <v>4554283</v>
          </cell>
          <cell r="K614">
            <v>-111.82716446000001</v>
          </cell>
          <cell r="L614">
            <v>41.136889940000003</v>
          </cell>
          <cell r="M614" t="str">
            <v>Weber River-3</v>
          </cell>
          <cell r="N614" t="str">
            <v>UT16020102-002_00</v>
          </cell>
          <cell r="O614" t="str">
            <v>UT</v>
          </cell>
          <cell r="Q614">
            <v>0</v>
          </cell>
          <cell r="R614" t="str">
            <v xml:space="preserve"> </v>
          </cell>
          <cell r="S614" t="str">
            <v>Private</v>
          </cell>
          <cell r="T614" t="str">
            <v>Category1</v>
          </cell>
          <cell r="U614" t="str">
            <v>4921000 WEBER R AT GATEWAY TO POWER HOUSE</v>
          </cell>
          <cell r="V614">
            <v>4921000</v>
          </cell>
          <cell r="W614" t="str">
            <v>Weber River-3</v>
          </cell>
          <cell r="X614" t="str">
            <v>UT16020102-002_00</v>
          </cell>
          <cell r="Y614" t="str">
            <v>River/Stream</v>
          </cell>
          <cell r="Z614" t="str">
            <v>4921000 WEBER R AT GATEWAY TO POWER HOUSE</v>
          </cell>
          <cell r="AA614" t="str">
            <v>River/Stream</v>
          </cell>
        </row>
        <row r="615">
          <cell r="A615">
            <v>4921010</v>
          </cell>
          <cell r="B615" t="str">
            <v>Facility Other</v>
          </cell>
          <cell r="C615" t="str">
            <v xml:space="preserve"> </v>
          </cell>
          <cell r="D615" t="str">
            <v>MOUNTAIN GREEN LAGOON EFFLUENT</v>
          </cell>
          <cell r="E615">
            <v>16020102</v>
          </cell>
          <cell r="F615" t="str">
            <v>Morgan</v>
          </cell>
          <cell r="G615" t="str">
            <v xml:space="preserve">Weber/Morgan </v>
          </cell>
          <cell r="H615" t="str">
            <v>Weber River</v>
          </cell>
          <cell r="I615">
            <v>431910</v>
          </cell>
          <cell r="J615">
            <v>4554517</v>
          </cell>
          <cell r="K615">
            <v>-111.81132116400001</v>
          </cell>
          <cell r="L615">
            <v>41.139110465000002</v>
          </cell>
          <cell r="M615" t="str">
            <v xml:space="preserve"> </v>
          </cell>
          <cell r="N615" t="str">
            <v xml:space="preserve"> </v>
          </cell>
          <cell r="O615" t="str">
            <v>UT</v>
          </cell>
          <cell r="Q615">
            <v>0</v>
          </cell>
          <cell r="R615" t="str">
            <v xml:space="preserve"> </v>
          </cell>
          <cell r="S615" t="str">
            <v>Private</v>
          </cell>
          <cell r="T615" t="str">
            <v>Category1</v>
          </cell>
          <cell r="U615" t="str">
            <v>4921010 MOUNTAIN GREEN LAGOON EFFLUENT</v>
          </cell>
          <cell r="V615">
            <v>4921010</v>
          </cell>
          <cell r="W615" t="str">
            <v xml:space="preserve"> </v>
          </cell>
          <cell r="X615" t="str">
            <v xml:space="preserve"> </v>
          </cell>
          <cell r="Y615" t="str">
            <v>Facility Other</v>
          </cell>
          <cell r="Z615" t="str">
            <v>4921010 MOUNTAIN GREEN LAGOON EFFLUENT</v>
          </cell>
          <cell r="AA615" t="str">
            <v>Facility Other</v>
          </cell>
        </row>
        <row r="616">
          <cell r="A616">
            <v>4921050</v>
          </cell>
          <cell r="B616" t="str">
            <v>River/Stream</v>
          </cell>
          <cell r="C616" t="str">
            <v>2B 3A     4</v>
          </cell>
          <cell r="D616" t="str">
            <v>Dry Ck Ab Snowbasin Lagoons</v>
          </cell>
          <cell r="E616">
            <v>16020102</v>
          </cell>
          <cell r="F616" t="str">
            <v>Morgan</v>
          </cell>
          <cell r="G616" t="str">
            <v xml:space="preserve">Weber/Morgan </v>
          </cell>
          <cell r="H616" t="str">
            <v>Weber River</v>
          </cell>
          <cell r="I616">
            <v>431328</v>
          </cell>
          <cell r="J616">
            <v>4561104</v>
          </cell>
          <cell r="K616">
            <v>-111.818993769</v>
          </cell>
          <cell r="L616">
            <v>41.198390875999998</v>
          </cell>
          <cell r="M616" t="str">
            <v>Weber Lower Tributaries-1</v>
          </cell>
          <cell r="N616" t="str">
            <v>UT16020102-017_00</v>
          </cell>
          <cell r="O616" t="str">
            <v>UT</v>
          </cell>
          <cell r="Q616">
            <v>0</v>
          </cell>
          <cell r="R616" t="str">
            <v xml:space="preserve"> </v>
          </cell>
          <cell r="S616" t="str">
            <v>Private</v>
          </cell>
          <cell r="T616" t="str">
            <v>Category1</v>
          </cell>
          <cell r="U616" t="str">
            <v>4921050 Dry Ck Ab Snowbasin Lagoons</v>
          </cell>
          <cell r="V616">
            <v>4921050</v>
          </cell>
          <cell r="W616" t="str">
            <v>Weber Lower Tributaries-1</v>
          </cell>
          <cell r="X616" t="str">
            <v>UT16020102-017_00</v>
          </cell>
          <cell r="Y616" t="str">
            <v>River/Stream</v>
          </cell>
          <cell r="Z616" t="str">
            <v>4921050 Dry Ck Ab Snowbasin Lagoons</v>
          </cell>
          <cell r="AA616" t="str">
            <v>River/Stream</v>
          </cell>
        </row>
        <row r="617">
          <cell r="A617">
            <v>4921101</v>
          </cell>
          <cell r="B617" t="str">
            <v>River/Stream</v>
          </cell>
          <cell r="C617" t="str">
            <v>1C  2B 3A     4</v>
          </cell>
          <cell r="D617" t="str">
            <v>North Fork Ogden River Ab road xing 0.75 miles Ab Utaba Reservoir (UT09ST-501)</v>
          </cell>
          <cell r="E617">
            <v>16020102</v>
          </cell>
          <cell r="F617" t="str">
            <v>Weber</v>
          </cell>
          <cell r="G617" t="str">
            <v xml:space="preserve">Weber/Morgan </v>
          </cell>
          <cell r="H617" t="str">
            <v>Weber River</v>
          </cell>
          <cell r="I617">
            <v>422932</v>
          </cell>
          <cell r="J617">
            <v>4582874</v>
          </cell>
          <cell r="K617">
            <v>-111.92187</v>
          </cell>
          <cell r="L617">
            <v>41.393709999999999</v>
          </cell>
          <cell r="M617" t="str">
            <v>North Fork Ogden River</v>
          </cell>
          <cell r="N617" t="str">
            <v>UT16020102-006_00</v>
          </cell>
          <cell r="O617" t="str">
            <v>UT</v>
          </cell>
          <cell r="Q617">
            <v>0</v>
          </cell>
          <cell r="R617" t="str">
            <v xml:space="preserve"> </v>
          </cell>
          <cell r="S617" t="str">
            <v>Private</v>
          </cell>
          <cell r="T617" t="str">
            <v>Category1</v>
          </cell>
          <cell r="U617" t="str">
            <v>4921101 North Fork Ogden R Ab road xing 0.75 miles Ab Utaba Res. UT09ST-501</v>
          </cell>
          <cell r="V617">
            <v>4921101</v>
          </cell>
          <cell r="W617" t="str">
            <v>North Fork Ogden River</v>
          </cell>
          <cell r="X617" t="str">
            <v>UT16020102-006_00</v>
          </cell>
          <cell r="Y617" t="str">
            <v>River/Stream</v>
          </cell>
          <cell r="Z617" t="str">
            <v>4921101 North Fork Ogden R Ab road xing 0.75 miles Ab Utaba Res. UT09ST-501</v>
          </cell>
          <cell r="AA617" t="str">
            <v>River/Stream</v>
          </cell>
        </row>
        <row r="618">
          <cell r="A618">
            <v>4921102</v>
          </cell>
          <cell r="B618" t="str">
            <v>River/Stream</v>
          </cell>
          <cell r="C618" t="str">
            <v>1C  2B 3A     4</v>
          </cell>
          <cell r="D618" t="str">
            <v>East Canyon Ck Ab Quaking Asp Ck and Bl Camp Clayton hist marker (UT09ST-502)</v>
          </cell>
          <cell r="E618">
            <v>16020102</v>
          </cell>
          <cell r="F618" t="str">
            <v>Morgan</v>
          </cell>
          <cell r="G618" t="str">
            <v xml:space="preserve">Weber/Morgan </v>
          </cell>
          <cell r="H618" t="str">
            <v>Weber River</v>
          </cell>
          <cell r="I618">
            <v>450599</v>
          </cell>
          <cell r="J618">
            <v>4521317</v>
          </cell>
          <cell r="K618">
            <v>-111.58599</v>
          </cell>
          <cell r="L618">
            <v>40.8414</v>
          </cell>
          <cell r="M618" t="str">
            <v>East Canyon Creek-2</v>
          </cell>
          <cell r="N618" t="str">
            <v>UT16020102-026_00</v>
          </cell>
          <cell r="O618" t="str">
            <v>UT</v>
          </cell>
          <cell r="Q618">
            <v>0</v>
          </cell>
          <cell r="R618" t="str">
            <v xml:space="preserve"> </v>
          </cell>
          <cell r="S618" t="str">
            <v>Private</v>
          </cell>
          <cell r="T618" t="str">
            <v xml:space="preserve"> </v>
          </cell>
          <cell r="U618" t="str">
            <v>4921102 E Canyon Ck Ab Quaking Asp Ck &amp;Bl Camp Clayton hist mark UT09ST-502</v>
          </cell>
          <cell r="V618">
            <v>4921102</v>
          </cell>
          <cell r="W618" t="str">
            <v>East Canyon Creek-2</v>
          </cell>
          <cell r="X618" t="str">
            <v>UT16020102-026_00</v>
          </cell>
          <cell r="Y618" t="str">
            <v>River/Stream</v>
          </cell>
          <cell r="Z618" t="str">
            <v>4921102 E Canyon Ck Ab Quaking Asp Ck &amp;Bl Camp Clayton hist mark UT09ST-502</v>
          </cell>
          <cell r="AA618" t="str">
            <v>River/Stream</v>
          </cell>
        </row>
        <row r="619">
          <cell r="A619">
            <v>4921103</v>
          </cell>
          <cell r="B619" t="str">
            <v>River/Stream</v>
          </cell>
          <cell r="C619" t="str">
            <v>1C  2B 3A     4</v>
          </cell>
          <cell r="D619" t="str">
            <v>Weber R ab bridge 1 mile Ab Leonards Canyon (UT09ST-503)</v>
          </cell>
          <cell r="E619">
            <v>16020101</v>
          </cell>
          <cell r="F619" t="str">
            <v>Summit</v>
          </cell>
          <cell r="G619" t="str">
            <v>Summit County</v>
          </cell>
          <cell r="H619" t="str">
            <v>Weber River</v>
          </cell>
          <cell r="I619">
            <v>462094</v>
          </cell>
          <cell r="J619">
            <v>4536968</v>
          </cell>
          <cell r="K619">
            <v>-111.45059999999999</v>
          </cell>
          <cell r="L619">
            <v>40.982999999999997</v>
          </cell>
          <cell r="M619" t="str">
            <v>Weber River-7</v>
          </cell>
          <cell r="N619" t="str">
            <v>UT16020101-004_00</v>
          </cell>
          <cell r="O619" t="str">
            <v>UT</v>
          </cell>
          <cell r="Q619">
            <v>0</v>
          </cell>
          <cell r="R619" t="str">
            <v xml:space="preserve"> </v>
          </cell>
          <cell r="S619" t="str">
            <v>Private</v>
          </cell>
          <cell r="T619" t="str">
            <v xml:space="preserve"> </v>
          </cell>
          <cell r="U619" t="str">
            <v>4921103 Weber R ab bridge 1 mile Ab Leonards Canyon (UT09ST-503)</v>
          </cell>
          <cell r="V619">
            <v>4921103</v>
          </cell>
          <cell r="W619" t="str">
            <v>Weber River-7</v>
          </cell>
          <cell r="X619" t="str">
            <v>UT16020101-004_00</v>
          </cell>
          <cell r="Y619" t="str">
            <v>River/Stream</v>
          </cell>
          <cell r="Z619" t="str">
            <v>4921103 Weber R ab bridge 1 mile Ab Leonards Canyon (UT09ST-503)</v>
          </cell>
          <cell r="AA619" t="str">
            <v>River/Stream</v>
          </cell>
        </row>
        <row r="620">
          <cell r="A620">
            <v>4921104</v>
          </cell>
          <cell r="B620" t="str">
            <v>River/Stream</v>
          </cell>
          <cell r="C620" t="str">
            <v>1C  2B 3A     4</v>
          </cell>
          <cell r="D620" t="str">
            <v>Deep Cr Ab confluence with Left Fork Deep Creek (UT09ST-504)</v>
          </cell>
          <cell r="E620">
            <v>16020102</v>
          </cell>
          <cell r="F620" t="str">
            <v>Morgan</v>
          </cell>
          <cell r="G620" t="str">
            <v xml:space="preserve">Weber/Morgan </v>
          </cell>
          <cell r="H620" t="str">
            <v>Weber River</v>
          </cell>
          <cell r="I620">
            <v>437168</v>
          </cell>
          <cell r="J620">
            <v>4539628</v>
          </cell>
          <cell r="K620">
            <v>-111.74715</v>
          </cell>
          <cell r="L620">
            <v>41.005420000000001</v>
          </cell>
          <cell r="M620" t="str">
            <v>Weber Lower Tributaries-5</v>
          </cell>
          <cell r="N620" t="str">
            <v>UT16020102-055_00</v>
          </cell>
          <cell r="O620" t="str">
            <v>UT</v>
          </cell>
          <cell r="Q620">
            <v>0</v>
          </cell>
          <cell r="R620" t="str">
            <v xml:space="preserve"> </v>
          </cell>
          <cell r="S620" t="str">
            <v>Private</v>
          </cell>
          <cell r="T620" t="str">
            <v xml:space="preserve"> </v>
          </cell>
          <cell r="U620" t="str">
            <v>4921104 Deep Cr Ab confluence with Left Fork Deep Creek (UT09ST-504)</v>
          </cell>
          <cell r="V620">
            <v>4921104</v>
          </cell>
          <cell r="W620" t="str">
            <v>Weber Lower Tributaries-5</v>
          </cell>
          <cell r="X620" t="str">
            <v>UT16020102-055_00</v>
          </cell>
          <cell r="Y620" t="str">
            <v>River/Stream</v>
          </cell>
          <cell r="Z620" t="str">
            <v>4921104 Deep Cr Ab confluence with Left Fork Deep Creek (UT09ST-504)</v>
          </cell>
          <cell r="AA620" t="str">
            <v>River/Stream</v>
          </cell>
        </row>
        <row r="621">
          <cell r="A621">
            <v>4921105</v>
          </cell>
          <cell r="B621" t="str">
            <v>River/Stream</v>
          </cell>
          <cell r="C621" t="str">
            <v>1C  2B 3A     4</v>
          </cell>
          <cell r="D621" t="str">
            <v>Crandall Canyon Ck 0.5 miles Ab Rockport Res (UT09ST-505)</v>
          </cell>
          <cell r="E621">
            <v>16020101</v>
          </cell>
          <cell r="F621" t="str">
            <v>Summit</v>
          </cell>
          <cell r="G621" t="str">
            <v>Summit County</v>
          </cell>
          <cell r="H621" t="str">
            <v>Weber River</v>
          </cell>
          <cell r="I621">
            <v>468208</v>
          </cell>
          <cell r="J621">
            <v>4513174</v>
          </cell>
          <cell r="K621">
            <v>-111.37671</v>
          </cell>
          <cell r="L621">
            <v>40.768920000000001</v>
          </cell>
          <cell r="M621" t="str">
            <v>Weber Upper Tributaries-3</v>
          </cell>
          <cell r="N621" t="str">
            <v>UT16020101-019_00</v>
          </cell>
          <cell r="O621" t="str">
            <v>UT</v>
          </cell>
          <cell r="Q621">
            <v>0</v>
          </cell>
          <cell r="R621" t="str">
            <v xml:space="preserve"> </v>
          </cell>
          <cell r="S621" t="str">
            <v>Private</v>
          </cell>
          <cell r="T621" t="str">
            <v xml:space="preserve"> </v>
          </cell>
          <cell r="U621" t="str">
            <v>4921105 Crandall Canyon Ck 0.5 miles Ab Rockport Res (UT09ST-505)</v>
          </cell>
          <cell r="V621">
            <v>4921105</v>
          </cell>
          <cell r="W621" t="str">
            <v>Weber Upper Tributaries-3</v>
          </cell>
          <cell r="X621" t="str">
            <v>UT16020101-019_00</v>
          </cell>
          <cell r="Y621" t="str">
            <v>River/Stream</v>
          </cell>
          <cell r="Z621" t="str">
            <v>4921105 Crandall Canyon Ck 0.5 miles Ab Rockport Res (UT09ST-505)</v>
          </cell>
          <cell r="AA621" t="str">
            <v>River/Stream</v>
          </cell>
        </row>
        <row r="622">
          <cell r="A622">
            <v>4921106</v>
          </cell>
          <cell r="B622" t="str">
            <v>River/Stream</v>
          </cell>
          <cell r="C622" t="str">
            <v>1C  2B 3A     4</v>
          </cell>
          <cell r="D622" t="str">
            <v>East Canyon Cr Ab Hardscrabble Cr and Bl Priest Hollow (UT09ST-559)</v>
          </cell>
          <cell r="E622">
            <v>16020102</v>
          </cell>
          <cell r="F622" t="str">
            <v>Morgan</v>
          </cell>
          <cell r="G622" t="str">
            <v xml:space="preserve">Weber/Morgan </v>
          </cell>
          <cell r="H622" t="str">
            <v>Weber River</v>
          </cell>
          <cell r="I622">
            <v>443403</v>
          </cell>
          <cell r="J622">
            <v>4536201</v>
          </cell>
          <cell r="K622">
            <v>-111.67271</v>
          </cell>
          <cell r="L622">
            <v>40.975009999999997</v>
          </cell>
          <cell r="M622" t="str">
            <v>East Canyon Creek -1</v>
          </cell>
          <cell r="N622" t="str">
            <v>UT16020102-024_00</v>
          </cell>
          <cell r="O622" t="str">
            <v>UT</v>
          </cell>
          <cell r="Q622">
            <v>0</v>
          </cell>
          <cell r="R622" t="str">
            <v xml:space="preserve"> </v>
          </cell>
          <cell r="S622" t="str">
            <v>Private</v>
          </cell>
          <cell r="T622" t="str">
            <v xml:space="preserve"> </v>
          </cell>
          <cell r="U622" t="str">
            <v>4921106 East Canyon Cr Ab Hardscrabble Cr and Bl Priest Hollow (UT09ST-559)</v>
          </cell>
          <cell r="V622">
            <v>4921106</v>
          </cell>
          <cell r="W622" t="str">
            <v>East Canyon Creek -1</v>
          </cell>
          <cell r="X622" t="str">
            <v>UT16020102-024_00</v>
          </cell>
          <cell r="Y622" t="str">
            <v>River/Stream</v>
          </cell>
          <cell r="Z622" t="str">
            <v>4921106 East Canyon Cr Ab Hardscrabble Cr and Bl Priest Hollow (UT09ST-559)</v>
          </cell>
          <cell r="AA622" t="str">
            <v>River/Stream</v>
          </cell>
        </row>
        <row r="623">
          <cell r="A623">
            <v>4921108</v>
          </cell>
          <cell r="B623" t="str">
            <v>River/Stream</v>
          </cell>
          <cell r="C623" t="str">
            <v>1C  2B 3A     4</v>
          </cell>
          <cell r="D623" t="str">
            <v>South Fk Ogden River at SR-39 mile marker 23.8 (UT09ST-508)</v>
          </cell>
          <cell r="E623">
            <v>16020102</v>
          </cell>
          <cell r="F623" t="str">
            <v>Weber</v>
          </cell>
          <cell r="G623" t="str">
            <v xml:space="preserve">Weber/Morgan </v>
          </cell>
          <cell r="H623" t="str">
            <v>Weber River</v>
          </cell>
          <cell r="I623">
            <v>443086</v>
          </cell>
          <cell r="J623">
            <v>4568543</v>
          </cell>
          <cell r="K623">
            <v>-111.67946999999999</v>
          </cell>
          <cell r="L623">
            <v>41.266309999999997</v>
          </cell>
          <cell r="M623" t="str">
            <v>South Fork Ogden River-1</v>
          </cell>
          <cell r="N623" t="str">
            <v>UT16020102-010_00</v>
          </cell>
          <cell r="O623" t="str">
            <v>UT</v>
          </cell>
          <cell r="Q623">
            <v>0</v>
          </cell>
          <cell r="R623" t="str">
            <v xml:space="preserve"> </v>
          </cell>
          <cell r="S623" t="str">
            <v>Private</v>
          </cell>
          <cell r="T623" t="str">
            <v>Category1</v>
          </cell>
          <cell r="U623" t="str">
            <v>4921108 South Fk Ogden River at SR-39 mile marker 23.8 (UT09ST-508)</v>
          </cell>
          <cell r="V623">
            <v>4921108</v>
          </cell>
          <cell r="W623" t="str">
            <v>South Fork Ogden River-1</v>
          </cell>
          <cell r="X623" t="str">
            <v>UT16020102-010_00</v>
          </cell>
          <cell r="Y623" t="str">
            <v>River/Stream</v>
          </cell>
          <cell r="Z623" t="str">
            <v>4921108 South Fk Ogden River at SR-39 mile marker 23.8 (UT09ST-508)</v>
          </cell>
          <cell r="AA623" t="str">
            <v>River/Stream</v>
          </cell>
        </row>
        <row r="624">
          <cell r="A624">
            <v>4921109</v>
          </cell>
          <cell r="B624" t="str">
            <v>River/Stream</v>
          </cell>
          <cell r="C624" t="str">
            <v>1C  2B 3A     4</v>
          </cell>
          <cell r="D624" t="str">
            <v>Carruth Canyon Ab Echo Res and Ab I-80 (UT09ST-509)</v>
          </cell>
          <cell r="E624">
            <v>16020101</v>
          </cell>
          <cell r="F624" t="str">
            <v>Summit</v>
          </cell>
          <cell r="G624" t="str">
            <v>Summit County</v>
          </cell>
          <cell r="H624" t="str">
            <v>Weber River</v>
          </cell>
          <cell r="I624">
            <v>464830</v>
          </cell>
          <cell r="J624">
            <v>4532399</v>
          </cell>
          <cell r="K624">
            <v>-111.41782000000001</v>
          </cell>
          <cell r="L624">
            <v>40.941969999999998</v>
          </cell>
          <cell r="M624" t="str">
            <v>Carruth Creek</v>
          </cell>
          <cell r="N624" t="str">
            <v>UT16020101-008_00</v>
          </cell>
          <cell r="O624" t="str">
            <v>UT</v>
          </cell>
          <cell r="Q624">
            <v>0</v>
          </cell>
          <cell r="R624" t="str">
            <v xml:space="preserve"> </v>
          </cell>
          <cell r="S624" t="str">
            <v>Private</v>
          </cell>
          <cell r="T624" t="str">
            <v xml:space="preserve"> </v>
          </cell>
          <cell r="U624" t="str">
            <v>4921109 Carruth Canyon Ab Echo Res and Ab I-80 (UT09ST-509)</v>
          </cell>
          <cell r="V624">
            <v>4921109</v>
          </cell>
          <cell r="W624" t="str">
            <v>Carruth Creek</v>
          </cell>
          <cell r="X624" t="str">
            <v>UT16020101-008_00</v>
          </cell>
          <cell r="Y624" t="str">
            <v>River/Stream</v>
          </cell>
          <cell r="Z624" t="str">
            <v>4921109 Carruth Canyon Ab Echo Res and Ab I-80 (UT09ST-509)</v>
          </cell>
          <cell r="AA624" t="str">
            <v>River/Stream</v>
          </cell>
        </row>
        <row r="625">
          <cell r="A625">
            <v>4921110</v>
          </cell>
          <cell r="B625" t="str">
            <v>River/Stream</v>
          </cell>
          <cell r="C625" t="str">
            <v>1C  2B 3A     4</v>
          </cell>
          <cell r="D625" t="str">
            <v>Chalk Creek Ab road xing and Bl gas plant (UT09ST-510)</v>
          </cell>
          <cell r="E625">
            <v>16020101</v>
          </cell>
          <cell r="F625" t="str">
            <v>Summit</v>
          </cell>
          <cell r="G625" t="str">
            <v>Summit County</v>
          </cell>
          <cell r="H625" t="str">
            <v>Weber River</v>
          </cell>
          <cell r="I625">
            <v>487120</v>
          </cell>
          <cell r="J625">
            <v>4531930</v>
          </cell>
          <cell r="K625">
            <v>-111.15300999999999</v>
          </cell>
          <cell r="L625">
            <v>40.938400000000001</v>
          </cell>
          <cell r="M625" t="str">
            <v>Chalk Creek3-Coalville</v>
          </cell>
          <cell r="N625" t="str">
            <v>UT16020101-014_00</v>
          </cell>
          <cell r="O625" t="str">
            <v>UT</v>
          </cell>
          <cell r="Q625">
            <v>0</v>
          </cell>
          <cell r="R625" t="str">
            <v xml:space="preserve"> </v>
          </cell>
          <cell r="S625" t="str">
            <v>Private</v>
          </cell>
          <cell r="T625" t="str">
            <v>Category1</v>
          </cell>
          <cell r="U625" t="str">
            <v>4921110 Chalk Creek Ab road xing and Bl gas plant (UT09ST-510)</v>
          </cell>
          <cell r="V625">
            <v>4921110</v>
          </cell>
          <cell r="W625" t="str">
            <v>Chalk Creek3-Coalville</v>
          </cell>
          <cell r="X625" t="str">
            <v>UT16020101-014_00</v>
          </cell>
          <cell r="Y625" t="str">
            <v>River/Stream</v>
          </cell>
          <cell r="Z625" t="str">
            <v>4921110 Chalk Creek Ab road xing and Bl gas plant (UT09ST-510)</v>
          </cell>
          <cell r="AA625" t="str">
            <v>River/Stream</v>
          </cell>
        </row>
        <row r="626">
          <cell r="A626">
            <v>4921111</v>
          </cell>
          <cell r="B626" t="str">
            <v>River/Stream</v>
          </cell>
          <cell r="C626" t="str">
            <v>1C  2B 3A     4</v>
          </cell>
          <cell r="D626" t="str">
            <v>Weber River Bl South Fork Weber River (UT09ST-565)</v>
          </cell>
          <cell r="E626">
            <v>16020101</v>
          </cell>
          <cell r="F626" t="str">
            <v>Summit</v>
          </cell>
          <cell r="G626" t="str">
            <v>Summit County</v>
          </cell>
          <cell r="H626" t="str">
            <v>Weber River</v>
          </cell>
          <cell r="I626">
            <v>480961</v>
          </cell>
          <cell r="J626">
            <v>4510821</v>
          </cell>
          <cell r="K626">
            <v>-111.22552</v>
          </cell>
          <cell r="L626">
            <v>40.74812</v>
          </cell>
          <cell r="M626" t="str">
            <v>Weber River-10</v>
          </cell>
          <cell r="N626" t="str">
            <v>UT16020101-024_00</v>
          </cell>
          <cell r="O626" t="str">
            <v>UT</v>
          </cell>
          <cell r="Q626">
            <v>0</v>
          </cell>
          <cell r="R626" t="str">
            <v xml:space="preserve"> </v>
          </cell>
          <cell r="S626" t="str">
            <v>Private</v>
          </cell>
          <cell r="T626" t="str">
            <v>Category1</v>
          </cell>
          <cell r="U626" t="str">
            <v>4921111 Weber River Bl South Fork Weber River (UT09ST-565)</v>
          </cell>
          <cell r="V626">
            <v>4921111</v>
          </cell>
          <cell r="W626" t="str">
            <v>Weber River-10</v>
          </cell>
          <cell r="X626" t="str">
            <v>UT16020101-024_00</v>
          </cell>
          <cell r="Y626" t="str">
            <v>River/Stream</v>
          </cell>
          <cell r="Z626" t="str">
            <v>4921111 Weber River Bl South Fork Weber River (UT09ST-565)</v>
          </cell>
          <cell r="AA626" t="str">
            <v>River/Stream</v>
          </cell>
        </row>
        <row r="627">
          <cell r="A627">
            <v>4921112</v>
          </cell>
          <cell r="B627" t="str">
            <v>River/Stream</v>
          </cell>
          <cell r="C627" t="str">
            <v>1C  2B 3A     4</v>
          </cell>
          <cell r="D627" t="str">
            <v>Echo Creek Ab Stagg Canyon and 0.2 miles Below MP 179 (UT09ST-551)</v>
          </cell>
          <cell r="E627">
            <v>16020101</v>
          </cell>
          <cell r="F627" t="str">
            <v>Summit</v>
          </cell>
          <cell r="G627" t="str">
            <v>Summit County</v>
          </cell>
          <cell r="H627" t="str">
            <v>Weber River</v>
          </cell>
          <cell r="I627">
            <v>477552</v>
          </cell>
          <cell r="J627">
            <v>4546473</v>
          </cell>
          <cell r="K627">
            <v>-111.26719</v>
          </cell>
          <cell r="L627">
            <v>41.069200000000002</v>
          </cell>
          <cell r="M627" t="str">
            <v>Echo Creek</v>
          </cell>
          <cell r="N627" t="str">
            <v>UT16020101-007_00</v>
          </cell>
          <cell r="O627" t="str">
            <v>UT</v>
          </cell>
          <cell r="Q627">
            <v>0</v>
          </cell>
          <cell r="R627" t="str">
            <v xml:space="preserve"> </v>
          </cell>
          <cell r="S627" t="str">
            <v>SITLA</v>
          </cell>
          <cell r="T627" t="str">
            <v xml:space="preserve"> </v>
          </cell>
          <cell r="U627" t="str">
            <v>4921112 Echo Creek Ab Stagg Canyon and 0.2 miles Below MP 179 (UT09ST-551)</v>
          </cell>
          <cell r="V627">
            <v>4921112</v>
          </cell>
          <cell r="W627" t="str">
            <v>Echo Creek</v>
          </cell>
          <cell r="X627" t="str">
            <v>UT16020101-007_00</v>
          </cell>
          <cell r="Y627" t="str">
            <v>River/Stream</v>
          </cell>
          <cell r="Z627" t="str">
            <v>4921112 Echo Creek Ab Stagg Canyon and 0.2 miles Below MP 179 (UT09ST-551)</v>
          </cell>
          <cell r="AA627" t="str">
            <v>River/Stream</v>
          </cell>
        </row>
        <row r="628">
          <cell r="A628">
            <v>4921113</v>
          </cell>
          <cell r="B628" t="str">
            <v>River/Stream</v>
          </cell>
          <cell r="C628" t="str">
            <v>1C  2B 3A     4</v>
          </cell>
          <cell r="D628" t="str">
            <v>South Fork Weber River Ab Weber River (UT09ST-513)</v>
          </cell>
          <cell r="E628">
            <v>16020101</v>
          </cell>
          <cell r="F628" t="str">
            <v>Summit</v>
          </cell>
          <cell r="G628" t="str">
            <v>Summit County</v>
          </cell>
          <cell r="H628" t="str">
            <v>Weber River</v>
          </cell>
          <cell r="I628">
            <v>481298</v>
          </cell>
          <cell r="J628">
            <v>4510915</v>
          </cell>
          <cell r="K628">
            <v>-111.22153</v>
          </cell>
          <cell r="L628">
            <v>40.74897</v>
          </cell>
          <cell r="M628" t="str">
            <v>Weber River-10</v>
          </cell>
          <cell r="N628" t="str">
            <v>UT16020101-024_00</v>
          </cell>
          <cell r="O628" t="str">
            <v>UT</v>
          </cell>
          <cell r="Q628">
            <v>0</v>
          </cell>
          <cell r="R628" t="str">
            <v xml:space="preserve"> </v>
          </cell>
          <cell r="S628" t="str">
            <v>Private</v>
          </cell>
          <cell r="T628" t="str">
            <v>Category1</v>
          </cell>
          <cell r="U628" t="str">
            <v>4921113 South Fork Weber River Ab Weber River (UT09ST-513)</v>
          </cell>
          <cell r="V628">
            <v>4921113</v>
          </cell>
          <cell r="W628" t="str">
            <v>Weber River-10</v>
          </cell>
          <cell r="X628" t="str">
            <v>UT16020101-024_00</v>
          </cell>
          <cell r="Y628" t="str">
            <v>River/Stream</v>
          </cell>
          <cell r="Z628" t="str">
            <v>4921113 South Fork Weber River Ab Weber River (UT09ST-513)</v>
          </cell>
          <cell r="AA628" t="str">
            <v>River/Stream</v>
          </cell>
        </row>
        <row r="629">
          <cell r="A629">
            <v>4921114</v>
          </cell>
          <cell r="B629" t="str">
            <v>River/Stream</v>
          </cell>
          <cell r="C629" t="str">
            <v>1C  2B 3A     4</v>
          </cell>
          <cell r="D629" t="str">
            <v>Weber River Bl Morgan sewage lagoons and Bl 4925535 (UT09ST-563)</v>
          </cell>
          <cell r="E629">
            <v>16020102</v>
          </cell>
          <cell r="F629" t="str">
            <v>Morgan</v>
          </cell>
          <cell r="G629" t="str">
            <v xml:space="preserve">Weber/Morgan </v>
          </cell>
          <cell r="H629" t="str">
            <v>Weber River</v>
          </cell>
          <cell r="I629">
            <v>440646</v>
          </cell>
          <cell r="J629">
            <v>4544953</v>
          </cell>
          <cell r="K629">
            <v>-111.70631</v>
          </cell>
          <cell r="L629">
            <v>41.053649999999998</v>
          </cell>
          <cell r="M629" t="str">
            <v>Weber River-6</v>
          </cell>
          <cell r="N629" t="str">
            <v>UT16020102-022_00</v>
          </cell>
          <cell r="O629" t="str">
            <v>UT</v>
          </cell>
          <cell r="Q629">
            <v>0</v>
          </cell>
          <cell r="R629" t="str">
            <v xml:space="preserve"> </v>
          </cell>
          <cell r="S629" t="str">
            <v>Private</v>
          </cell>
          <cell r="T629" t="str">
            <v xml:space="preserve"> </v>
          </cell>
          <cell r="U629" t="str">
            <v>4921114 Weber River Bl Morgan sewage lagoons and Bl 4925535 (UT09ST-563)</v>
          </cell>
          <cell r="V629">
            <v>4921114</v>
          </cell>
          <cell r="W629" t="str">
            <v>Weber River-6</v>
          </cell>
          <cell r="X629" t="str">
            <v>UT16020102-022_00</v>
          </cell>
          <cell r="Y629" t="str">
            <v>River/Stream</v>
          </cell>
          <cell r="Z629" t="str">
            <v>4921114 Weber River Bl Morgan sewage lagoons and Bl 4925535 (UT09ST-563)</v>
          </cell>
          <cell r="AA629" t="str">
            <v>River/Stream</v>
          </cell>
        </row>
        <row r="630">
          <cell r="A630">
            <v>4921115</v>
          </cell>
          <cell r="B630" t="str">
            <v>River/Stream</v>
          </cell>
          <cell r="C630" t="str">
            <v>1C  2B 3A     4</v>
          </cell>
          <cell r="D630" t="str">
            <v>Weber River Bl first I-84 crossing above Morgan (UT09ST-515)</v>
          </cell>
          <cell r="E630">
            <v>16020102</v>
          </cell>
          <cell r="F630" t="str">
            <v>Morgan</v>
          </cell>
          <cell r="G630" t="str">
            <v xml:space="preserve">Weber/Morgan </v>
          </cell>
          <cell r="H630" t="str">
            <v>Weber River</v>
          </cell>
          <cell r="I630">
            <v>449264</v>
          </cell>
          <cell r="J630">
            <v>4544396</v>
          </cell>
          <cell r="K630">
            <v>-111.60372</v>
          </cell>
          <cell r="L630">
            <v>41.049210000000002</v>
          </cell>
          <cell r="M630" t="str">
            <v>Weber River-6</v>
          </cell>
          <cell r="N630" t="str">
            <v>UT16020102-022_00</v>
          </cell>
          <cell r="O630" t="str">
            <v>UT</v>
          </cell>
          <cell r="Q630">
            <v>0</v>
          </cell>
          <cell r="R630" t="str">
            <v xml:space="preserve"> </v>
          </cell>
          <cell r="S630" t="str">
            <v>Private</v>
          </cell>
          <cell r="T630" t="str">
            <v xml:space="preserve"> </v>
          </cell>
          <cell r="U630" t="str">
            <v>4921115 Weber River Bl first I-84 crossing above Morgan (UT09ST-515)</v>
          </cell>
          <cell r="V630">
            <v>4921115</v>
          </cell>
          <cell r="W630" t="str">
            <v>Weber River-6</v>
          </cell>
          <cell r="X630" t="str">
            <v>UT16020102-022_00</v>
          </cell>
          <cell r="Y630" t="str">
            <v>River/Stream</v>
          </cell>
          <cell r="Z630" t="str">
            <v>4921115 Weber River Bl first I-84 crossing above Morgan (UT09ST-515)</v>
          </cell>
          <cell r="AA630" t="str">
            <v>River/Stream</v>
          </cell>
        </row>
        <row r="631">
          <cell r="A631">
            <v>4921116</v>
          </cell>
          <cell r="B631" t="str">
            <v>River/Stream</v>
          </cell>
          <cell r="C631" t="str">
            <v>1C  2B 3A     4</v>
          </cell>
          <cell r="D631" t="str">
            <v>East Canyon Creek Ab Threemile Canyon at RV/Picnic grounds (UT09ST-577)</v>
          </cell>
          <cell r="E631">
            <v>16020102</v>
          </cell>
          <cell r="F631" t="str">
            <v>Summit</v>
          </cell>
          <cell r="G631" t="str">
            <v>Summit County</v>
          </cell>
          <cell r="H631" t="str">
            <v>Weber River</v>
          </cell>
          <cell r="I631">
            <v>453363</v>
          </cell>
          <cell r="J631">
            <v>4509765</v>
          </cell>
          <cell r="K631">
            <v>-111.55235</v>
          </cell>
          <cell r="L631">
            <v>40.737499999999997</v>
          </cell>
          <cell r="M631" t="str">
            <v>East Canyon Creek-2</v>
          </cell>
          <cell r="N631" t="str">
            <v>UT16020102-026_00</v>
          </cell>
          <cell r="O631" t="str">
            <v>UT</v>
          </cell>
          <cell r="Q631">
            <v>0</v>
          </cell>
          <cell r="R631" t="str">
            <v xml:space="preserve"> </v>
          </cell>
          <cell r="S631" t="str">
            <v>Private</v>
          </cell>
          <cell r="T631" t="str">
            <v xml:space="preserve"> </v>
          </cell>
          <cell r="U631" t="str">
            <v>4921116 East Canyon Creek Ab Threemile Canyon @RV/Picnic grounds UT09ST-577</v>
          </cell>
          <cell r="V631">
            <v>4921116</v>
          </cell>
          <cell r="W631" t="str">
            <v>East Canyon Creek-2</v>
          </cell>
          <cell r="X631" t="str">
            <v>UT16020102-026_00</v>
          </cell>
          <cell r="Y631" t="str">
            <v>River/Stream</v>
          </cell>
          <cell r="Z631" t="str">
            <v>4921116 East Canyon Creek Ab Threemile Canyon @RV/Picnic grounds UT09ST-577</v>
          </cell>
          <cell r="AA631" t="str">
            <v>River/Stream</v>
          </cell>
        </row>
        <row r="632">
          <cell r="A632">
            <v>4921117</v>
          </cell>
          <cell r="B632" t="str">
            <v>River/Stream</v>
          </cell>
          <cell r="C632" t="str">
            <v>2A  3A     4</v>
          </cell>
          <cell r="D632" t="str">
            <v>Ogden River Ab Monroe Blvd (UT09ST-568)</v>
          </cell>
          <cell r="E632">
            <v>16020102</v>
          </cell>
          <cell r="F632" t="str">
            <v>Weber</v>
          </cell>
          <cell r="G632" t="str">
            <v xml:space="preserve">Weber/Morgan </v>
          </cell>
          <cell r="H632" t="str">
            <v>Weber River</v>
          </cell>
          <cell r="I632">
            <v>420054</v>
          </cell>
          <cell r="J632">
            <v>4565379</v>
          </cell>
          <cell r="K632">
            <v>-111.95399399999999</v>
          </cell>
          <cell r="L632">
            <v>41.235860000000002</v>
          </cell>
          <cell r="M632" t="str">
            <v>Ogden River-1</v>
          </cell>
          <cell r="N632" t="str">
            <v>UT16020102-005_00</v>
          </cell>
          <cell r="O632" t="str">
            <v>UT</v>
          </cell>
          <cell r="Q632">
            <v>0</v>
          </cell>
          <cell r="R632" t="str">
            <v xml:space="preserve"> </v>
          </cell>
          <cell r="S632" t="str">
            <v>Private</v>
          </cell>
          <cell r="T632" t="str">
            <v xml:space="preserve"> </v>
          </cell>
          <cell r="U632" t="str">
            <v>4921117 Ogden River Ab Monroe Blvd (UT09ST-568)</v>
          </cell>
          <cell r="V632">
            <v>4921117</v>
          </cell>
          <cell r="W632" t="str">
            <v>Ogden River-1</v>
          </cell>
          <cell r="X632" t="str">
            <v>UT16020102-005_00</v>
          </cell>
          <cell r="Y632" t="str">
            <v>River/Stream</v>
          </cell>
          <cell r="Z632" t="str">
            <v>4921117 Ogden River Ab Monroe Blvd (UT09ST-568)</v>
          </cell>
          <cell r="AA632" t="str">
            <v>River/Stream</v>
          </cell>
        </row>
        <row r="633">
          <cell r="A633">
            <v>4921118</v>
          </cell>
          <cell r="B633" t="str">
            <v>River/Stream</v>
          </cell>
          <cell r="C633" t="str">
            <v>1C  2B 3A     4</v>
          </cell>
          <cell r="D633" t="str">
            <v>Beaver Creek Bl Yellow Pine Creek confluence (UT09ST-518)</v>
          </cell>
          <cell r="E633">
            <v>16020101</v>
          </cell>
          <cell r="F633" t="str">
            <v>Summit</v>
          </cell>
          <cell r="G633" t="str">
            <v>Summit County</v>
          </cell>
          <cell r="H633" t="str">
            <v>Weber River</v>
          </cell>
          <cell r="I633">
            <v>484735</v>
          </cell>
          <cell r="J633">
            <v>4497463</v>
          </cell>
          <cell r="K633">
            <v>-111.18049000000001</v>
          </cell>
          <cell r="L633">
            <v>40.627859999999998</v>
          </cell>
          <cell r="M633" t="str">
            <v>Beaver Creek2-Kamas</v>
          </cell>
          <cell r="N633" t="str">
            <v>UT16020101-030_00</v>
          </cell>
          <cell r="O633" t="str">
            <v>UT</v>
          </cell>
          <cell r="Q633">
            <v>0</v>
          </cell>
          <cell r="R633" t="str">
            <v xml:space="preserve"> </v>
          </cell>
          <cell r="S633" t="str">
            <v>USFS</v>
          </cell>
          <cell r="T633" t="str">
            <v>Category1</v>
          </cell>
          <cell r="U633" t="str">
            <v>4921118 Beaver Creek Bl Yellow Pine Creek confluence (UT09ST-518)</v>
          </cell>
          <cell r="V633">
            <v>4921118</v>
          </cell>
          <cell r="W633" t="str">
            <v>Beaver Creek2-Kamas</v>
          </cell>
          <cell r="X633" t="str">
            <v>UT16020101-030_00</v>
          </cell>
          <cell r="Y633" t="str">
            <v>River/Stream</v>
          </cell>
          <cell r="Z633" t="str">
            <v>4921118 Beaver Creek Bl Yellow Pine Creek confluence (UT09ST-518)</v>
          </cell>
          <cell r="AA633" t="str">
            <v>River/Stream</v>
          </cell>
        </row>
        <row r="634">
          <cell r="A634">
            <v>4921119</v>
          </cell>
          <cell r="B634" t="str">
            <v>River/Stream</v>
          </cell>
          <cell r="C634" t="str">
            <v>1C  2B 3A     4</v>
          </cell>
          <cell r="D634" t="str">
            <v>Echo Creek 0.75 miles Ab Sawmill Canyon (UT09ST-519)</v>
          </cell>
          <cell r="E634">
            <v>16020101</v>
          </cell>
          <cell r="F634" t="str">
            <v>Summit</v>
          </cell>
          <cell r="G634" t="str">
            <v>Summit County</v>
          </cell>
          <cell r="H634" t="str">
            <v>Weber River</v>
          </cell>
          <cell r="I634">
            <v>469455</v>
          </cell>
          <cell r="J634">
            <v>4541082</v>
          </cell>
          <cell r="K634">
            <v>-111.3633</v>
          </cell>
          <cell r="L634">
            <v>41.02037</v>
          </cell>
          <cell r="M634" t="str">
            <v>Echo Creek</v>
          </cell>
          <cell r="N634" t="str">
            <v>UT16020101-007_00</v>
          </cell>
          <cell r="O634" t="str">
            <v>UT</v>
          </cell>
          <cell r="Q634">
            <v>0</v>
          </cell>
          <cell r="R634" t="str">
            <v xml:space="preserve"> </v>
          </cell>
          <cell r="S634" t="str">
            <v>Private</v>
          </cell>
          <cell r="T634" t="str">
            <v xml:space="preserve"> </v>
          </cell>
          <cell r="U634" t="str">
            <v>4921119 Echo Creek 0.75 miles Ab Sawmill Canyon (UT09ST-519)</v>
          </cell>
          <cell r="V634">
            <v>4921119</v>
          </cell>
          <cell r="W634" t="str">
            <v>Echo Creek</v>
          </cell>
          <cell r="X634" t="str">
            <v>UT16020101-007_00</v>
          </cell>
          <cell r="Y634" t="str">
            <v>River/Stream</v>
          </cell>
          <cell r="Z634" t="str">
            <v>4921119 Echo Creek 0.75 miles Ab Sawmill Canyon (UT09ST-519)</v>
          </cell>
          <cell r="AA634" t="str">
            <v>River/Stream</v>
          </cell>
        </row>
        <row r="635">
          <cell r="A635">
            <v>4921120</v>
          </cell>
          <cell r="B635" t="str">
            <v>River/Stream</v>
          </cell>
          <cell r="C635" t="str">
            <v>1C  2B 3A     4</v>
          </cell>
          <cell r="D635" t="str">
            <v>Hardscrabble Creek Ab Walton Creek confluence (UT09ST-520)</v>
          </cell>
          <cell r="E635">
            <v>16020102</v>
          </cell>
          <cell r="F635" t="str">
            <v>Morgan</v>
          </cell>
          <cell r="G635" t="str">
            <v xml:space="preserve">Weber/Morgan </v>
          </cell>
          <cell r="H635" t="str">
            <v>Weber River</v>
          </cell>
          <cell r="I635">
            <v>437980</v>
          </cell>
          <cell r="J635">
            <v>4529943</v>
          </cell>
          <cell r="K635">
            <v>-111.73653</v>
          </cell>
          <cell r="L635">
            <v>40.91825</v>
          </cell>
          <cell r="M635" t="str">
            <v>Hardscrabble Creek</v>
          </cell>
          <cell r="N635" t="str">
            <v>UT16020102-023_00</v>
          </cell>
          <cell r="O635" t="str">
            <v>UT</v>
          </cell>
          <cell r="Q635">
            <v>0</v>
          </cell>
          <cell r="R635" t="str">
            <v xml:space="preserve"> </v>
          </cell>
          <cell r="S635" t="str">
            <v>Private</v>
          </cell>
          <cell r="T635" t="str">
            <v>Category1</v>
          </cell>
          <cell r="U635" t="str">
            <v>4921120 Hardscrabble Creek Ab Walton Creek confluence (UT09ST-520)</v>
          </cell>
          <cell r="V635">
            <v>4921120</v>
          </cell>
          <cell r="W635" t="str">
            <v>Hardscrabble Creek</v>
          </cell>
          <cell r="X635" t="str">
            <v>UT16020102-023_00</v>
          </cell>
          <cell r="Y635" t="str">
            <v>River/Stream</v>
          </cell>
          <cell r="Z635" t="str">
            <v>4921120 Hardscrabble Creek Ab Walton Creek confluence (UT09ST-520)</v>
          </cell>
          <cell r="AA635" t="str">
            <v>River/Stream</v>
          </cell>
        </row>
        <row r="636">
          <cell r="A636">
            <v>4921121</v>
          </cell>
          <cell r="B636" t="str">
            <v>River/Stream</v>
          </cell>
          <cell r="C636" t="str">
            <v>1C  2B 3A     4</v>
          </cell>
          <cell r="D636" t="str">
            <v>Chalk Creek Bl Turner Hollow (UT09ST-521)</v>
          </cell>
          <cell r="E636">
            <v>16020101</v>
          </cell>
          <cell r="F636" t="str">
            <v>Summit</v>
          </cell>
          <cell r="G636" t="str">
            <v>Summit County</v>
          </cell>
          <cell r="H636" t="str">
            <v>Weber River</v>
          </cell>
          <cell r="I636">
            <v>472674</v>
          </cell>
          <cell r="J636">
            <v>4530067</v>
          </cell>
          <cell r="K636">
            <v>-111.32453</v>
          </cell>
          <cell r="L636">
            <v>40.921259999999997</v>
          </cell>
          <cell r="M636" t="str">
            <v>Chalk Creek1-Coalville</v>
          </cell>
          <cell r="N636" t="str">
            <v>UT16020101-010_00</v>
          </cell>
          <cell r="O636" t="str">
            <v>UT</v>
          </cell>
          <cell r="Q636">
            <v>0</v>
          </cell>
          <cell r="R636" t="str">
            <v xml:space="preserve"> </v>
          </cell>
          <cell r="S636" t="str">
            <v>Private</v>
          </cell>
          <cell r="T636" t="str">
            <v>Category1</v>
          </cell>
          <cell r="U636" t="str">
            <v>4921121 Chalk Creek Bl Turner Hollow (UT09ST-521)</v>
          </cell>
          <cell r="V636">
            <v>4921121</v>
          </cell>
          <cell r="W636" t="str">
            <v>Chalk Creek1-Coalville</v>
          </cell>
          <cell r="X636" t="str">
            <v>UT16020101-010_00</v>
          </cell>
          <cell r="Y636" t="str">
            <v>River/Stream</v>
          </cell>
          <cell r="Z636" t="str">
            <v>4921121 Chalk Creek Bl Turner Hollow (UT09ST-521)</v>
          </cell>
          <cell r="AA636" t="str">
            <v>River/Stream</v>
          </cell>
        </row>
        <row r="637">
          <cell r="A637">
            <v>4921122</v>
          </cell>
          <cell r="B637" t="str">
            <v>River/Stream</v>
          </cell>
          <cell r="C637" t="str">
            <v>1C  2B 3A     4</v>
          </cell>
          <cell r="D637" t="str">
            <v>Mill Fork 0.6 miles Ab USFS Boundary (UT09ST-554)</v>
          </cell>
          <cell r="E637">
            <v>16020101</v>
          </cell>
          <cell r="F637" t="str">
            <v>Summit</v>
          </cell>
          <cell r="G637" t="str">
            <v>Summit County</v>
          </cell>
          <cell r="H637" t="str">
            <v>Weber River</v>
          </cell>
          <cell r="I637">
            <v>493247</v>
          </cell>
          <cell r="J637">
            <v>4526199</v>
          </cell>
          <cell r="K637">
            <v>-111.08016000000001</v>
          </cell>
          <cell r="L637">
            <v>40.886839999999999</v>
          </cell>
          <cell r="M637" t="str">
            <v>East Fork Chalk Creek</v>
          </cell>
          <cell r="N637" t="str">
            <v>UT16020101-015_00</v>
          </cell>
          <cell r="O637" t="str">
            <v>UT</v>
          </cell>
          <cell r="Q637">
            <v>0</v>
          </cell>
          <cell r="R637" t="str">
            <v xml:space="preserve"> </v>
          </cell>
          <cell r="S637" t="str">
            <v>Private</v>
          </cell>
          <cell r="T637" t="str">
            <v>Category1</v>
          </cell>
          <cell r="U637" t="str">
            <v>4921122 Mill Fork 0.6 miles Ab USFS Boundary (UT09ST-554)</v>
          </cell>
          <cell r="V637">
            <v>4921122</v>
          </cell>
          <cell r="W637" t="str">
            <v>East Fork Chalk Creek</v>
          </cell>
          <cell r="X637" t="str">
            <v>UT16020101-015_00</v>
          </cell>
          <cell r="Y637" t="str">
            <v>River/Stream</v>
          </cell>
          <cell r="Z637" t="str">
            <v>4921122 Mill Fork 0.6 miles Ab USFS Boundary (UT09ST-554)</v>
          </cell>
          <cell r="AA637" t="str">
            <v>River/Stream</v>
          </cell>
        </row>
        <row r="638">
          <cell r="A638">
            <v>4921123</v>
          </cell>
          <cell r="B638" t="str">
            <v>River/Stream</v>
          </cell>
          <cell r="C638" t="str">
            <v>1C  2B 3A     4</v>
          </cell>
          <cell r="D638" t="str">
            <v>Beaver Creek Ab CONFL W/ Wheeler Creek NR SR-39 MP 33 (UT09ST-523)</v>
          </cell>
          <cell r="E638">
            <v>16020102</v>
          </cell>
          <cell r="F638" t="str">
            <v>Weber</v>
          </cell>
          <cell r="G638" t="str">
            <v xml:space="preserve">Weber/Morgan </v>
          </cell>
          <cell r="H638" t="str">
            <v>Weber River</v>
          </cell>
          <cell r="I638">
            <v>450554</v>
          </cell>
          <cell r="J638">
            <v>4579579</v>
          </cell>
          <cell r="K638">
            <v>-111.59122000000001</v>
          </cell>
          <cell r="L638">
            <v>41.366199999999999</v>
          </cell>
          <cell r="M638" t="str">
            <v>Beaver Creek-Weber</v>
          </cell>
          <cell r="N638" t="str">
            <v>UT16020102-011_00</v>
          </cell>
          <cell r="O638" t="str">
            <v>UT</v>
          </cell>
          <cell r="Q638">
            <v>0</v>
          </cell>
          <cell r="R638" t="str">
            <v xml:space="preserve"> </v>
          </cell>
          <cell r="S638" t="str">
            <v>Private</v>
          </cell>
          <cell r="T638" t="str">
            <v>Category1</v>
          </cell>
          <cell r="U638" t="str">
            <v>4921123 Beaver Creek Ab CONFL W/ Wheeler Creek NR SR-39 MP 33 (UT09ST-523)</v>
          </cell>
          <cell r="V638">
            <v>4921123</v>
          </cell>
          <cell r="W638" t="str">
            <v>Beaver Creek-Weber</v>
          </cell>
          <cell r="X638" t="str">
            <v>UT16020102-011_00</v>
          </cell>
          <cell r="Y638" t="str">
            <v>River/Stream</v>
          </cell>
          <cell r="Z638" t="str">
            <v>4921123 Beaver Creek Ab CONFL W/ Wheeler Creek NR SR-39 MP 33 (UT09ST-523)</v>
          </cell>
          <cell r="AA638" t="str">
            <v>River/Stream</v>
          </cell>
        </row>
        <row r="639">
          <cell r="A639">
            <v>4921124</v>
          </cell>
          <cell r="B639" t="str">
            <v>River/Stream</v>
          </cell>
          <cell r="C639" t="str">
            <v>1C  2B 3A     4</v>
          </cell>
          <cell r="D639" t="str">
            <v>Smith-Morehouse Creek Ab USFS boundary (UT09ST-558)</v>
          </cell>
          <cell r="E639">
            <v>16020101</v>
          </cell>
          <cell r="F639" t="str">
            <v>Summit</v>
          </cell>
          <cell r="G639" t="str">
            <v>Summit County</v>
          </cell>
          <cell r="H639" t="str">
            <v>Weber River</v>
          </cell>
          <cell r="I639">
            <v>491158</v>
          </cell>
          <cell r="J639">
            <v>4513303</v>
          </cell>
          <cell r="K639">
            <v>-111.10477</v>
          </cell>
          <cell r="L639">
            <v>40.770650000000003</v>
          </cell>
          <cell r="M639" t="str">
            <v>Smith Morehouse River-1</v>
          </cell>
          <cell r="N639" t="str">
            <v>UT16020101-026_00</v>
          </cell>
          <cell r="O639" t="str">
            <v>UT</v>
          </cell>
          <cell r="Q639">
            <v>0</v>
          </cell>
          <cell r="R639" t="str">
            <v xml:space="preserve"> </v>
          </cell>
          <cell r="S639" t="str">
            <v>USFS</v>
          </cell>
          <cell r="T639" t="str">
            <v>Category1</v>
          </cell>
          <cell r="U639" t="str">
            <v>4921124 Smith-Morehouse Creek Ab USFS boundary (UT09ST-558)</v>
          </cell>
          <cell r="V639">
            <v>4921124</v>
          </cell>
          <cell r="W639" t="str">
            <v>Smith Morehouse River-1</v>
          </cell>
          <cell r="X639" t="str">
            <v>UT16020101-026_00</v>
          </cell>
          <cell r="Y639" t="str">
            <v>River/Stream</v>
          </cell>
          <cell r="Z639" t="str">
            <v>4921124 Smith-Morehouse Creek Ab USFS boundary (UT09ST-558)</v>
          </cell>
          <cell r="AA639" t="str">
            <v>River/Stream</v>
          </cell>
        </row>
        <row r="640">
          <cell r="A640">
            <v>4921125</v>
          </cell>
          <cell r="B640" t="str">
            <v>River/Stream</v>
          </cell>
          <cell r="C640" t="str">
            <v>1C  2B 3A     4</v>
          </cell>
          <cell r="D640" t="str">
            <v>Weber River at I-80 MP 159 Ab Hoytsville (UT09ST-525)</v>
          </cell>
          <cell r="E640">
            <v>16020101</v>
          </cell>
          <cell r="F640" t="str">
            <v>Summit</v>
          </cell>
          <cell r="G640" t="str">
            <v>Summit County</v>
          </cell>
          <cell r="H640" t="str">
            <v>Weber River</v>
          </cell>
          <cell r="I640">
            <v>467056</v>
          </cell>
          <cell r="J640">
            <v>4523535</v>
          </cell>
          <cell r="K640">
            <v>-111.3909</v>
          </cell>
          <cell r="L640">
            <v>40.862209999999997</v>
          </cell>
          <cell r="M640" t="str">
            <v>Weber River-8</v>
          </cell>
          <cell r="N640" t="str">
            <v>UT16020101-017_00</v>
          </cell>
          <cell r="O640" t="str">
            <v>UT</v>
          </cell>
          <cell r="Q640">
            <v>0</v>
          </cell>
          <cell r="R640" t="str">
            <v xml:space="preserve"> </v>
          </cell>
          <cell r="S640" t="str">
            <v>Private</v>
          </cell>
          <cell r="T640" t="str">
            <v xml:space="preserve"> </v>
          </cell>
          <cell r="U640" t="str">
            <v>4921125 Weber River at I-80 MP 159 Ab Hoytsville (UT09ST-525)</v>
          </cell>
          <cell r="V640">
            <v>4921125</v>
          </cell>
          <cell r="W640" t="str">
            <v>Weber River-8</v>
          </cell>
          <cell r="X640" t="str">
            <v>UT16020101-017_00</v>
          </cell>
          <cell r="Y640" t="str">
            <v>River/Stream</v>
          </cell>
          <cell r="Z640" t="str">
            <v>4921125 Weber River at I-80 MP 159 Ab Hoytsville (UT09ST-525)</v>
          </cell>
          <cell r="AA640" t="str">
            <v>River/Stream</v>
          </cell>
        </row>
        <row r="641">
          <cell r="A641">
            <v>4921126</v>
          </cell>
          <cell r="B641" t="str">
            <v>River/Stream</v>
          </cell>
          <cell r="C641" t="str">
            <v>1C  2B 3A     4</v>
          </cell>
          <cell r="D641" t="str">
            <v>Chalk Creek halfway between Huff Creek and Morby Creek (UT09ST-553)</v>
          </cell>
          <cell r="E641">
            <v>16020101</v>
          </cell>
          <cell r="F641" t="str">
            <v>Summit</v>
          </cell>
          <cell r="G641" t="str">
            <v>Summit County</v>
          </cell>
          <cell r="H641" t="str">
            <v>Weber River</v>
          </cell>
          <cell r="I641">
            <v>481822</v>
          </cell>
          <cell r="J641">
            <v>4533830</v>
          </cell>
          <cell r="K641">
            <v>-111.21599999999999</v>
          </cell>
          <cell r="L641">
            <v>40.955410000000001</v>
          </cell>
          <cell r="M641" t="str">
            <v>Chalk Creek3-Coalville</v>
          </cell>
          <cell r="N641" t="str">
            <v>UT16020101-014_00</v>
          </cell>
          <cell r="O641" t="str">
            <v>UT</v>
          </cell>
          <cell r="Q641">
            <v>0</v>
          </cell>
          <cell r="R641" t="str">
            <v xml:space="preserve"> </v>
          </cell>
          <cell r="S641" t="str">
            <v>Private</v>
          </cell>
          <cell r="T641" t="str">
            <v>Category1</v>
          </cell>
          <cell r="U641" t="str">
            <v>4921126 Chalk Creek halfway between Huff Creek and Morby Creek (UT09ST-553)</v>
          </cell>
          <cell r="V641">
            <v>4921126</v>
          </cell>
          <cell r="W641" t="str">
            <v>Chalk Creek3-Coalville</v>
          </cell>
          <cell r="X641" t="str">
            <v>UT16020101-014_00</v>
          </cell>
          <cell r="Y641" t="str">
            <v>River/Stream</v>
          </cell>
          <cell r="Z641" t="str">
            <v>4921126 Chalk Creek halfway between Huff Creek and Morby Creek (UT09ST-553)</v>
          </cell>
          <cell r="AA641" t="str">
            <v>River/Stream</v>
          </cell>
        </row>
        <row r="642">
          <cell r="A642">
            <v>4921127</v>
          </cell>
          <cell r="B642" t="str">
            <v>River/Stream</v>
          </cell>
          <cell r="C642" t="str">
            <v>1C  2B 3A     4</v>
          </cell>
          <cell r="D642" t="str">
            <v>Weber River 0.5 mile Ab Dry Creek near I-84 MP 110  (UT09ST-527)</v>
          </cell>
          <cell r="E642">
            <v>16020102</v>
          </cell>
          <cell r="F642" t="str">
            <v>Morgan</v>
          </cell>
          <cell r="G642" t="str">
            <v xml:space="preserve">Weber/Morgan </v>
          </cell>
          <cell r="H642" t="str">
            <v>Weber River</v>
          </cell>
          <cell r="I642">
            <v>452623</v>
          </cell>
          <cell r="J642">
            <v>4545836</v>
          </cell>
          <cell r="K642">
            <v>-111.56386000000001</v>
          </cell>
          <cell r="L642">
            <v>41.062390000000001</v>
          </cell>
          <cell r="M642" t="str">
            <v>Weber River-6</v>
          </cell>
          <cell r="N642" t="str">
            <v>UT16020102-022_00</v>
          </cell>
          <cell r="O642" t="str">
            <v>UT</v>
          </cell>
          <cell r="Q642">
            <v>0</v>
          </cell>
          <cell r="R642" t="str">
            <v xml:space="preserve"> </v>
          </cell>
          <cell r="S642" t="str">
            <v>BLM</v>
          </cell>
          <cell r="T642" t="str">
            <v xml:space="preserve"> </v>
          </cell>
          <cell r="U642" t="str">
            <v>4921127 Weber River 0.5 mile Ab Dry Creek near I-84 MP 110  (UT09ST-527)</v>
          </cell>
          <cell r="V642">
            <v>4921127</v>
          </cell>
          <cell r="W642" t="str">
            <v>Weber River-6</v>
          </cell>
          <cell r="X642" t="str">
            <v>UT16020102-022_00</v>
          </cell>
          <cell r="Y642" t="str">
            <v>River/Stream</v>
          </cell>
          <cell r="Z642" t="str">
            <v>4921127 Weber River 0.5 mile Ab Dry Creek near I-84 MP 110  (UT09ST-527)</v>
          </cell>
          <cell r="AA642" t="str">
            <v>River/Stream</v>
          </cell>
        </row>
        <row r="643">
          <cell r="A643">
            <v>4921129</v>
          </cell>
          <cell r="B643" t="str">
            <v>River/Stream</v>
          </cell>
          <cell r="C643" t="str">
            <v>1C  2B 3A     4</v>
          </cell>
          <cell r="D643" t="str">
            <v>Kimball Creek 0.8 mile south of I-80 Frontage Road (UT09ST-529)</v>
          </cell>
          <cell r="E643">
            <v>16020102</v>
          </cell>
          <cell r="F643" t="str">
            <v>Summit</v>
          </cell>
          <cell r="G643" t="str">
            <v>Summit County</v>
          </cell>
          <cell r="H643" t="str">
            <v>Weber River</v>
          </cell>
          <cell r="I643">
            <v>456568</v>
          </cell>
          <cell r="J643">
            <v>4506826</v>
          </cell>
          <cell r="K643">
            <v>-111.51419</v>
          </cell>
          <cell r="L643">
            <v>40.711199999999998</v>
          </cell>
          <cell r="M643" t="str">
            <v>Kimball Creek</v>
          </cell>
          <cell r="N643" t="str">
            <v>UT16020102-027_00</v>
          </cell>
          <cell r="O643" t="str">
            <v>UT</v>
          </cell>
          <cell r="Q643">
            <v>0</v>
          </cell>
          <cell r="R643" t="str">
            <v xml:space="preserve"> </v>
          </cell>
          <cell r="S643" t="str">
            <v>Private</v>
          </cell>
          <cell r="T643" t="str">
            <v xml:space="preserve"> </v>
          </cell>
          <cell r="U643" t="str">
            <v>4921129 Kimball Creek 0.8 mile south of I-80 Frontage Road (UT09ST-529)</v>
          </cell>
          <cell r="V643">
            <v>4921129</v>
          </cell>
          <cell r="W643" t="str">
            <v>Kimball Creek</v>
          </cell>
          <cell r="X643" t="str">
            <v>UT16020102-027_00</v>
          </cell>
          <cell r="Y643" t="str">
            <v>River/Stream</v>
          </cell>
          <cell r="Z643" t="str">
            <v>4921129 Kimball Creek 0.8 mile south of I-80 Frontage Road (UT09ST-529)</v>
          </cell>
          <cell r="AA643" t="str">
            <v>River/Stream</v>
          </cell>
        </row>
        <row r="644">
          <cell r="A644">
            <v>4921130</v>
          </cell>
          <cell r="B644" t="str">
            <v>River/Stream</v>
          </cell>
          <cell r="C644" t="str">
            <v>1C  2B 3A     4</v>
          </cell>
          <cell r="D644" t="str">
            <v>Hell Canyon 0.8 mile Ab road crossing Ab confl Lost Creek (UT09ST-530)</v>
          </cell>
          <cell r="E644">
            <v>16020101</v>
          </cell>
          <cell r="F644" t="str">
            <v>Morgan</v>
          </cell>
          <cell r="G644" t="str">
            <v xml:space="preserve">Weber/Morgan </v>
          </cell>
          <cell r="H644" t="str">
            <v>Weber River</v>
          </cell>
          <cell r="I644">
            <v>464102</v>
          </cell>
          <cell r="J644">
            <v>4557498</v>
          </cell>
          <cell r="K644">
            <v>-111.42793</v>
          </cell>
          <cell r="L644">
            <v>41.168019999999999</v>
          </cell>
          <cell r="M644" t="str">
            <v>Lost Creek1-Croydon</v>
          </cell>
          <cell r="N644" t="str">
            <v>UT16020101-001_00</v>
          </cell>
          <cell r="O644" t="str">
            <v>UT</v>
          </cell>
          <cell r="Q644">
            <v>0</v>
          </cell>
          <cell r="R644" t="str">
            <v xml:space="preserve"> </v>
          </cell>
          <cell r="S644" t="str">
            <v>Private</v>
          </cell>
          <cell r="T644" t="str">
            <v xml:space="preserve"> </v>
          </cell>
          <cell r="U644" t="str">
            <v>4921130 Hell Canyon 0.8 mile Ab road xing Ab confl Lost Creek (UT09ST-530)</v>
          </cell>
          <cell r="V644">
            <v>4921130</v>
          </cell>
          <cell r="W644" t="str">
            <v>Lost Creek1-Croydon</v>
          </cell>
          <cell r="X644" t="str">
            <v>UT16020101-001_00</v>
          </cell>
          <cell r="Y644" t="str">
            <v>River/Stream</v>
          </cell>
          <cell r="Z644" t="str">
            <v>4921130 Hell Canyon 0.8 mile Ab road xing Ab confl Lost Creek (UT09ST-530)</v>
          </cell>
          <cell r="AA644" t="str">
            <v>River/Stream</v>
          </cell>
        </row>
        <row r="645">
          <cell r="A645">
            <v>4921131</v>
          </cell>
          <cell r="B645" t="str">
            <v>River/Stream</v>
          </cell>
          <cell r="C645" t="str">
            <v>2B 3A     4</v>
          </cell>
          <cell r="D645" t="str">
            <v>Weber River Bl railroad and I-84 westbound xing at Devils Gate (UT09ST-531)</v>
          </cell>
          <cell r="E645">
            <v>16020102</v>
          </cell>
          <cell r="F645" t="str">
            <v>Davis</v>
          </cell>
          <cell r="G645" t="str">
            <v>Davis County</v>
          </cell>
          <cell r="H645" t="str">
            <v>Weber River</v>
          </cell>
          <cell r="I645">
            <v>427738</v>
          </cell>
          <cell r="J645">
            <v>4554398</v>
          </cell>
          <cell r="K645">
            <v>-111.86100999999999</v>
          </cell>
          <cell r="L645">
            <v>41.137680000000003</v>
          </cell>
          <cell r="M645" t="str">
            <v>Weber River-3</v>
          </cell>
          <cell r="N645" t="str">
            <v>UT16020102-002_00</v>
          </cell>
          <cell r="O645" t="str">
            <v>UT</v>
          </cell>
          <cell r="Q645">
            <v>0</v>
          </cell>
          <cell r="R645" t="str">
            <v xml:space="preserve"> </v>
          </cell>
          <cell r="S645" t="str">
            <v>Private</v>
          </cell>
          <cell r="T645" t="str">
            <v>Category1</v>
          </cell>
          <cell r="U645" t="str">
            <v>4921131 Weber River Bl railroad &amp; I-84westbnd xing @ Devils Gate UT09ST-531</v>
          </cell>
          <cell r="V645">
            <v>4921131</v>
          </cell>
          <cell r="W645" t="str">
            <v>Weber River-3</v>
          </cell>
          <cell r="X645" t="str">
            <v>UT16020102-002_00</v>
          </cell>
          <cell r="Y645" t="str">
            <v>River/Stream</v>
          </cell>
          <cell r="Z645" t="str">
            <v>4921131 Weber River Bl railroad &amp; I-84westbnd xing @ Devils Gate UT09ST-531</v>
          </cell>
          <cell r="AA645" t="str">
            <v>River/Stream</v>
          </cell>
        </row>
        <row r="646">
          <cell r="A646">
            <v>4921132</v>
          </cell>
          <cell r="B646" t="str">
            <v>River/Stream</v>
          </cell>
          <cell r="C646" t="str">
            <v>2A  3A     4</v>
          </cell>
          <cell r="D646" t="str">
            <v>Ogden River 0.25 miles Ab canyon mouth flume xing (UT09ST-532)</v>
          </cell>
          <cell r="E646">
            <v>16020102</v>
          </cell>
          <cell r="F646" t="str">
            <v>Weber</v>
          </cell>
          <cell r="G646" t="str">
            <v xml:space="preserve">Weber/Morgan </v>
          </cell>
          <cell r="H646" t="str">
            <v>Weber River</v>
          </cell>
          <cell r="I646">
            <v>422834</v>
          </cell>
          <cell r="J646">
            <v>4565477</v>
          </cell>
          <cell r="K646">
            <v>-111.92083</v>
          </cell>
          <cell r="L646">
            <v>41.237009999999998</v>
          </cell>
          <cell r="M646" t="str">
            <v>Ogden River-1</v>
          </cell>
          <cell r="N646" t="str">
            <v>UT16020102-005_00</v>
          </cell>
          <cell r="O646" t="str">
            <v>UT</v>
          </cell>
          <cell r="Q646">
            <v>0</v>
          </cell>
          <cell r="R646" t="str">
            <v xml:space="preserve"> </v>
          </cell>
          <cell r="S646" t="str">
            <v>Private</v>
          </cell>
          <cell r="T646" t="str">
            <v>Category1</v>
          </cell>
          <cell r="U646" t="str">
            <v>4921132 Ogden River 0.25 miles Ab canyon mouth flume xing (UT09ST-532)</v>
          </cell>
          <cell r="V646">
            <v>4921132</v>
          </cell>
          <cell r="W646" t="str">
            <v>Ogden River-1</v>
          </cell>
          <cell r="X646" t="str">
            <v>UT16020102-005_00</v>
          </cell>
          <cell r="Y646" t="str">
            <v>River/Stream</v>
          </cell>
          <cell r="Z646" t="str">
            <v>4921132 Ogden River 0.25 miles Ab canyon mouth flume xing (UT09ST-532)</v>
          </cell>
          <cell r="AA646" t="str">
            <v>River/Stream</v>
          </cell>
        </row>
        <row r="647">
          <cell r="A647">
            <v>4921133</v>
          </cell>
          <cell r="B647" t="str">
            <v>River/Stream</v>
          </cell>
          <cell r="C647" t="str">
            <v>2B 3A     4</v>
          </cell>
          <cell r="D647" t="str">
            <v>Weber River Bl bridge at Peterson I-84 interchange (UT09ST-567)</v>
          </cell>
          <cell r="E647">
            <v>16020102</v>
          </cell>
          <cell r="F647" t="str">
            <v>Morgan</v>
          </cell>
          <cell r="G647" t="str">
            <v xml:space="preserve">Weber/Morgan </v>
          </cell>
          <cell r="H647" t="str">
            <v>Weber River</v>
          </cell>
          <cell r="I647">
            <v>435599</v>
          </cell>
          <cell r="J647">
            <v>4551855</v>
          </cell>
          <cell r="K647">
            <v>-111.76709</v>
          </cell>
          <cell r="L647">
            <v>41.115430000000003</v>
          </cell>
          <cell r="M647" t="str">
            <v>Weber River-4</v>
          </cell>
          <cell r="N647" t="str">
            <v>UT16020102-020_00</v>
          </cell>
          <cell r="O647" t="str">
            <v>UT</v>
          </cell>
          <cell r="Q647">
            <v>0</v>
          </cell>
          <cell r="R647" t="str">
            <v xml:space="preserve"> </v>
          </cell>
          <cell r="S647" t="str">
            <v>Private</v>
          </cell>
          <cell r="T647" t="str">
            <v xml:space="preserve"> </v>
          </cell>
          <cell r="U647" t="str">
            <v>4921133 Weber River Bl bridge at Peterson I-84 interchange (UT09ST-567)</v>
          </cell>
          <cell r="V647">
            <v>4921133</v>
          </cell>
          <cell r="W647" t="str">
            <v>Weber River-4</v>
          </cell>
          <cell r="X647" t="str">
            <v>UT16020102-020_00</v>
          </cell>
          <cell r="Y647" t="str">
            <v>River/Stream</v>
          </cell>
          <cell r="Z647" t="str">
            <v>4921133 Weber River Bl bridge at Peterson I-84 interchange (UT09ST-567)</v>
          </cell>
          <cell r="AA647" t="str">
            <v>River/Stream</v>
          </cell>
        </row>
        <row r="648">
          <cell r="A648">
            <v>4921134</v>
          </cell>
          <cell r="B648" t="str">
            <v>River/Stream</v>
          </cell>
          <cell r="C648" t="str">
            <v>1C  2B 3A     4</v>
          </cell>
          <cell r="D648" t="str">
            <v>Beaver Creek Bl 100 East in Kamas (UT09ST-534)</v>
          </cell>
          <cell r="E648">
            <v>16020101</v>
          </cell>
          <cell r="F648" t="str">
            <v>Summit</v>
          </cell>
          <cell r="G648" t="str">
            <v>Summit County</v>
          </cell>
          <cell r="H648" t="str">
            <v>Weber River</v>
          </cell>
          <cell r="I648">
            <v>476428</v>
          </cell>
          <cell r="J648">
            <v>4499073</v>
          </cell>
          <cell r="K648">
            <v>-111.27878</v>
          </cell>
          <cell r="L648">
            <v>40.64217</v>
          </cell>
          <cell r="M648" t="str">
            <v>Beaver Creek2-Kamas</v>
          </cell>
          <cell r="N648" t="str">
            <v>UT16020101-030_00</v>
          </cell>
          <cell r="O648" t="str">
            <v>UT</v>
          </cell>
          <cell r="Q648">
            <v>0</v>
          </cell>
          <cell r="R648" t="str">
            <v xml:space="preserve"> </v>
          </cell>
          <cell r="S648" t="str">
            <v>Private</v>
          </cell>
          <cell r="T648" t="str">
            <v xml:space="preserve"> </v>
          </cell>
          <cell r="U648" t="str">
            <v>4921134 Beaver Creek Bl 100 East in Kamas (UT09ST-534)</v>
          </cell>
          <cell r="V648">
            <v>4921134</v>
          </cell>
          <cell r="W648" t="str">
            <v>Beaver Creek2-Kamas</v>
          </cell>
          <cell r="X648" t="str">
            <v>UT16020101-030_00</v>
          </cell>
          <cell r="Y648" t="str">
            <v>River/Stream</v>
          </cell>
          <cell r="Z648" t="str">
            <v>4921134 Beaver Creek Bl 100 East in Kamas (UT09ST-534)</v>
          </cell>
          <cell r="AA648" t="str">
            <v>River/Stream</v>
          </cell>
        </row>
        <row r="649">
          <cell r="A649">
            <v>4921135</v>
          </cell>
          <cell r="B649" t="str">
            <v>River/Stream</v>
          </cell>
          <cell r="C649" t="str">
            <v>1C  2B 3A     4</v>
          </cell>
          <cell r="D649" t="str">
            <v>Echo Creek Bl Thirtyfive Canyon (UT09ST-535)</v>
          </cell>
          <cell r="E649">
            <v>16020101</v>
          </cell>
          <cell r="F649" t="str">
            <v>Summit</v>
          </cell>
          <cell r="G649" t="str">
            <v>Summit County</v>
          </cell>
          <cell r="H649" t="str">
            <v>Weber River</v>
          </cell>
          <cell r="I649">
            <v>470359</v>
          </cell>
          <cell r="J649">
            <v>4541612</v>
          </cell>
          <cell r="K649">
            <v>-111.35258</v>
          </cell>
          <cell r="L649">
            <v>41.025179999999999</v>
          </cell>
          <cell r="M649" t="str">
            <v>Echo Creek</v>
          </cell>
          <cell r="N649" t="str">
            <v>UT16020101-007_00</v>
          </cell>
          <cell r="O649" t="str">
            <v>UT</v>
          </cell>
          <cell r="Q649">
            <v>0</v>
          </cell>
          <cell r="R649" t="str">
            <v xml:space="preserve"> </v>
          </cell>
          <cell r="S649" t="str">
            <v>Private</v>
          </cell>
          <cell r="T649" t="str">
            <v xml:space="preserve"> </v>
          </cell>
          <cell r="U649" t="str">
            <v>4921135 Echo Creek Bl Thirtyfive Canyon (UT09ST-535)</v>
          </cell>
          <cell r="V649">
            <v>4921135</v>
          </cell>
          <cell r="W649" t="str">
            <v>Echo Creek</v>
          </cell>
          <cell r="X649" t="str">
            <v>UT16020101-007_00</v>
          </cell>
          <cell r="Y649" t="str">
            <v>River/Stream</v>
          </cell>
          <cell r="Z649" t="str">
            <v>4921135 Echo Creek Bl Thirtyfive Canyon (UT09ST-535)</v>
          </cell>
          <cell r="AA649" t="str">
            <v>River/Stream</v>
          </cell>
        </row>
        <row r="650">
          <cell r="A650">
            <v>4921136</v>
          </cell>
          <cell r="B650" t="str">
            <v>River/Stream</v>
          </cell>
          <cell r="C650" t="str">
            <v>1C  2B 3A     4</v>
          </cell>
          <cell r="D650" t="str">
            <v>Main Canyon Creek Ab Lone Tree Canyon (UT09ST-562)</v>
          </cell>
          <cell r="E650">
            <v>16020101</v>
          </cell>
          <cell r="F650" t="str">
            <v>Summit</v>
          </cell>
          <cell r="G650" t="str">
            <v>Summit County</v>
          </cell>
          <cell r="H650" t="str">
            <v>Weber River</v>
          </cell>
          <cell r="I650">
            <v>454868</v>
          </cell>
          <cell r="J650">
            <v>4537237</v>
          </cell>
          <cell r="K650">
            <v>-111.53651000000001</v>
          </cell>
          <cell r="L650">
            <v>40.985059999999997</v>
          </cell>
          <cell r="M650" t="str">
            <v>Main Canyon</v>
          </cell>
          <cell r="N650" t="str">
            <v>UT16020101-005_00</v>
          </cell>
          <cell r="O650" t="str">
            <v>UT</v>
          </cell>
          <cell r="Q650">
            <v>0</v>
          </cell>
          <cell r="R650" t="str">
            <v xml:space="preserve"> </v>
          </cell>
          <cell r="S650" t="str">
            <v>Private</v>
          </cell>
          <cell r="T650" t="str">
            <v xml:space="preserve"> </v>
          </cell>
          <cell r="U650" t="str">
            <v>4921136 Main Canyon Creek Ab Lone Tree Canyon (UT09ST-562)</v>
          </cell>
          <cell r="V650">
            <v>4921136</v>
          </cell>
          <cell r="W650" t="str">
            <v>Main Canyon</v>
          </cell>
          <cell r="X650" t="str">
            <v>UT16020101-005_00</v>
          </cell>
          <cell r="Y650" t="str">
            <v>River/Stream</v>
          </cell>
          <cell r="Z650" t="str">
            <v>4921136 Main Canyon Creek Ab Lone Tree Canyon (UT09ST-562)</v>
          </cell>
          <cell r="AA650" t="str">
            <v>River/Stream</v>
          </cell>
        </row>
        <row r="651">
          <cell r="A651">
            <v>4921137</v>
          </cell>
          <cell r="B651" t="str">
            <v>River/Stream</v>
          </cell>
          <cell r="C651" t="str">
            <v>1C  2B 3A     4</v>
          </cell>
          <cell r="D651" t="str">
            <v>South Fork Chalk Creek Bl Branch Creek (UT09ST-537)</v>
          </cell>
          <cell r="E651">
            <v>16020101</v>
          </cell>
          <cell r="F651" t="str">
            <v>Summit</v>
          </cell>
          <cell r="G651" t="str">
            <v>Summit County</v>
          </cell>
          <cell r="H651" t="str">
            <v>Weber River</v>
          </cell>
          <cell r="I651">
            <v>480042</v>
          </cell>
          <cell r="J651">
            <v>4528722</v>
          </cell>
          <cell r="K651">
            <v>-111.23698</v>
          </cell>
          <cell r="L651">
            <v>40.90936</v>
          </cell>
          <cell r="M651" t="str">
            <v>South Fork Chalk Creek</v>
          </cell>
          <cell r="N651" t="str">
            <v>UT16020101-011_00</v>
          </cell>
          <cell r="O651" t="str">
            <v>UT</v>
          </cell>
          <cell r="Q651">
            <v>0</v>
          </cell>
          <cell r="R651" t="str">
            <v xml:space="preserve"> </v>
          </cell>
          <cell r="S651" t="str">
            <v>Private</v>
          </cell>
          <cell r="T651" t="str">
            <v>Category1</v>
          </cell>
          <cell r="U651" t="str">
            <v>4921137 South Fork Chalk Creek Bl Branch Creek (UT09ST-537)</v>
          </cell>
          <cell r="V651">
            <v>4921137</v>
          </cell>
          <cell r="W651" t="str">
            <v>South Fork Chalk Creek</v>
          </cell>
          <cell r="X651" t="str">
            <v>UT16020101-011_00</v>
          </cell>
          <cell r="Y651" t="str">
            <v>River/Stream</v>
          </cell>
          <cell r="Z651" t="str">
            <v>4921137 South Fork Chalk Creek Bl Branch Creek (UT09ST-537)</v>
          </cell>
          <cell r="AA651" t="str">
            <v>River/Stream</v>
          </cell>
        </row>
        <row r="652">
          <cell r="A652">
            <v>4921138</v>
          </cell>
          <cell r="B652" t="str">
            <v>River/Stream</v>
          </cell>
          <cell r="C652" t="str">
            <v>1C  2B 3A     4</v>
          </cell>
          <cell r="D652" t="str">
            <v>Chalk Creek Ab road xing Ab Wyoming state line (UT09ST-538)</v>
          </cell>
          <cell r="E652">
            <v>16020101</v>
          </cell>
          <cell r="F652" t="str">
            <v>Summit</v>
          </cell>
          <cell r="G652" t="str">
            <v>Summit County</v>
          </cell>
          <cell r="H652" t="str">
            <v>Weber River</v>
          </cell>
          <cell r="I652">
            <v>497806</v>
          </cell>
          <cell r="J652">
            <v>4537495</v>
          </cell>
          <cell r="K652">
            <v>-111.02607999999999</v>
          </cell>
          <cell r="L652">
            <v>40.988630000000001</v>
          </cell>
          <cell r="M652" t="str">
            <v>Chalk Creek4-Coalville</v>
          </cell>
          <cell r="N652" t="str">
            <v>UT16020101-016_00</v>
          </cell>
          <cell r="O652" t="str">
            <v>UT</v>
          </cell>
          <cell r="Q652">
            <v>0</v>
          </cell>
          <cell r="R652" t="str">
            <v xml:space="preserve"> </v>
          </cell>
          <cell r="S652" t="str">
            <v>Private</v>
          </cell>
          <cell r="T652" t="str">
            <v>Category1</v>
          </cell>
          <cell r="U652" t="str">
            <v>4921138 Chalk Creek Ab road xing Ab Wyoming state line (UT09ST-538)</v>
          </cell>
          <cell r="V652">
            <v>4921138</v>
          </cell>
          <cell r="W652" t="str">
            <v>Chalk Creek4-Coalville</v>
          </cell>
          <cell r="X652" t="str">
            <v>UT16020101-016_00</v>
          </cell>
          <cell r="Y652" t="str">
            <v>River/Stream</v>
          </cell>
          <cell r="Z652" t="str">
            <v>4921138 Chalk Creek Ab road xing Ab Wyoming state line (UT09ST-538)</v>
          </cell>
          <cell r="AA652" t="str">
            <v>River/Stream</v>
          </cell>
        </row>
        <row r="653">
          <cell r="A653">
            <v>4921139</v>
          </cell>
          <cell r="B653" t="str">
            <v>River/Stream</v>
          </cell>
          <cell r="C653" t="str">
            <v>1C  2B 3A     4</v>
          </cell>
          <cell r="D653" t="str">
            <v>Chalk Creek Ab road xing Ab South Fork Chalk Creek (see 4926290) (UT09ST-569)</v>
          </cell>
          <cell r="E653">
            <v>16020101</v>
          </cell>
          <cell r="F653" t="str">
            <v>Summit</v>
          </cell>
          <cell r="G653" t="str">
            <v>Summit County</v>
          </cell>
          <cell r="H653" t="str">
            <v>Weber River</v>
          </cell>
          <cell r="I653">
            <v>475450</v>
          </cell>
          <cell r="J653">
            <v>4531378</v>
          </cell>
          <cell r="K653">
            <v>-111.29161000000001</v>
          </cell>
          <cell r="L653">
            <v>40.933160000000001</v>
          </cell>
          <cell r="M653" t="str">
            <v>Chalk Creek2-Coalville</v>
          </cell>
          <cell r="N653" t="str">
            <v>UT16020101-012_00</v>
          </cell>
          <cell r="O653" t="str">
            <v>UT</v>
          </cell>
          <cell r="Q653">
            <v>0</v>
          </cell>
          <cell r="R653" t="str">
            <v xml:space="preserve"> </v>
          </cell>
          <cell r="S653" t="str">
            <v>Private</v>
          </cell>
          <cell r="T653" t="str">
            <v>Category1</v>
          </cell>
          <cell r="U653" t="str">
            <v>4921139 Chalk Creek Ab road xing Ab South Fork Chalk Creek (UT09ST-569)</v>
          </cell>
          <cell r="V653">
            <v>4921139</v>
          </cell>
          <cell r="W653" t="str">
            <v>Chalk Creek2-Coalville</v>
          </cell>
          <cell r="X653" t="str">
            <v>UT16020101-012_00</v>
          </cell>
          <cell r="Y653" t="str">
            <v>River/Stream</v>
          </cell>
          <cell r="Z653" t="str">
            <v>4921139 Chalk Creek Ab road xing Ab South Fork Chalk Creek (UT09ST-569)</v>
          </cell>
          <cell r="AA653" t="str">
            <v>River/Stream</v>
          </cell>
        </row>
        <row r="654">
          <cell r="A654">
            <v>4921140</v>
          </cell>
          <cell r="B654" t="str">
            <v>River/Stream</v>
          </cell>
          <cell r="C654" t="str">
            <v>1C  2B 3A     4</v>
          </cell>
          <cell r="D654" t="str">
            <v>Wheeler Creek Ab East Fork confluence (UT09ST-540)</v>
          </cell>
          <cell r="E654">
            <v>16020102</v>
          </cell>
          <cell r="F654" t="str">
            <v>Weber</v>
          </cell>
          <cell r="G654" t="str">
            <v xml:space="preserve">Weber/Morgan </v>
          </cell>
          <cell r="H654" t="str">
            <v>Weber River</v>
          </cell>
          <cell r="I654">
            <v>430035</v>
          </cell>
          <cell r="J654">
            <v>4565645</v>
          </cell>
          <cell r="K654">
            <v>-111.83493</v>
          </cell>
          <cell r="L654">
            <v>41.239179999999998</v>
          </cell>
          <cell r="M654" t="str">
            <v>Wheeler Creek</v>
          </cell>
          <cell r="N654" t="str">
            <v>UT16020102-008_00</v>
          </cell>
          <cell r="O654" t="str">
            <v>UT</v>
          </cell>
          <cell r="Q654">
            <v>0</v>
          </cell>
          <cell r="R654" t="str">
            <v xml:space="preserve"> </v>
          </cell>
          <cell r="S654" t="str">
            <v>USFS</v>
          </cell>
          <cell r="T654" t="str">
            <v>Category1</v>
          </cell>
          <cell r="U654" t="str">
            <v>4921140 Wheeler Creek Ab East Fork confluence (UT09ST-540)</v>
          </cell>
          <cell r="V654">
            <v>4921140</v>
          </cell>
          <cell r="W654" t="str">
            <v>Wheeler Creek</v>
          </cell>
          <cell r="X654" t="str">
            <v>UT16020102-008_00</v>
          </cell>
          <cell r="Y654" t="str">
            <v>River/Stream</v>
          </cell>
          <cell r="Z654" t="str">
            <v>4921140 Wheeler Creek Ab East Fork confluence (UT09ST-540)</v>
          </cell>
          <cell r="AA654" t="str">
            <v>River/Stream</v>
          </cell>
        </row>
        <row r="655">
          <cell r="A655">
            <v>4921141</v>
          </cell>
          <cell r="B655" t="str">
            <v>River/Stream</v>
          </cell>
          <cell r="C655" t="str">
            <v>1C  2B 3A     4</v>
          </cell>
          <cell r="D655" t="str">
            <v>Right Fork Alexander Creek at 7320 feet elevation Bl pond (UT09ST-541)</v>
          </cell>
          <cell r="E655">
            <v>16020101</v>
          </cell>
          <cell r="F655" t="str">
            <v>Summit</v>
          </cell>
          <cell r="G655" t="str">
            <v>Summit County</v>
          </cell>
          <cell r="H655" t="str">
            <v>Weber River</v>
          </cell>
          <cell r="I655">
            <v>460129</v>
          </cell>
          <cell r="J655">
            <v>4519289</v>
          </cell>
          <cell r="K655">
            <v>-111.47282</v>
          </cell>
          <cell r="L655">
            <v>40.823650000000001</v>
          </cell>
          <cell r="M655" t="str">
            <v>Silver Creek</v>
          </cell>
          <cell r="N655" t="str">
            <v>UT16020101-020_00</v>
          </cell>
          <cell r="O655" t="str">
            <v>UT</v>
          </cell>
          <cell r="Q655">
            <v>0</v>
          </cell>
          <cell r="R655" t="str">
            <v xml:space="preserve"> </v>
          </cell>
          <cell r="S655" t="str">
            <v>Private</v>
          </cell>
          <cell r="T655" t="str">
            <v xml:space="preserve"> </v>
          </cell>
          <cell r="U655" t="str">
            <v>4921141 Right Fork Alexander Creek 7320 feet elevation Bl pond (UT09ST-541)</v>
          </cell>
          <cell r="V655">
            <v>4921141</v>
          </cell>
          <cell r="W655" t="str">
            <v>Silver Creek</v>
          </cell>
          <cell r="X655" t="str">
            <v>UT16020101-020_00</v>
          </cell>
          <cell r="Y655" t="str">
            <v>River/Stream</v>
          </cell>
          <cell r="Z655" t="str">
            <v>4921141 Right Fork Alexander Creek 7320 feet elevation Bl pond (UT09ST-541)</v>
          </cell>
          <cell r="AA655" t="str">
            <v>River/Stream</v>
          </cell>
        </row>
        <row r="656">
          <cell r="A656">
            <v>4921142</v>
          </cell>
          <cell r="B656" t="str">
            <v>River/Stream</v>
          </cell>
          <cell r="C656" t="str">
            <v>1C  2B 3A     4</v>
          </cell>
          <cell r="D656" t="str">
            <v>Dry Creek 0.5 mile Ab Weber River confluence (UT09ST-542)</v>
          </cell>
          <cell r="E656">
            <v>16020101</v>
          </cell>
          <cell r="F656" t="str">
            <v>Summit</v>
          </cell>
          <cell r="G656" t="str">
            <v>Summit County</v>
          </cell>
          <cell r="H656" t="str">
            <v>Weber River</v>
          </cell>
          <cell r="I656">
            <v>500872</v>
          </cell>
          <cell r="J656">
            <v>4515668</v>
          </cell>
          <cell r="K656">
            <v>-110.98966</v>
          </cell>
          <cell r="L656">
            <v>40.792000000000002</v>
          </cell>
          <cell r="M656" t="str">
            <v>Weber River-12</v>
          </cell>
          <cell r="N656" t="str">
            <v>UT16020101-028_00</v>
          </cell>
          <cell r="O656" t="str">
            <v>UT</v>
          </cell>
          <cell r="Q656">
            <v>0</v>
          </cell>
          <cell r="R656" t="str">
            <v xml:space="preserve"> </v>
          </cell>
          <cell r="S656" t="str">
            <v>Private</v>
          </cell>
          <cell r="T656" t="str">
            <v>Category1</v>
          </cell>
          <cell r="U656" t="str">
            <v>4921142 Dry Creek 0.5 mile Ab Weber River confluence (UT09ST-542)</v>
          </cell>
          <cell r="V656">
            <v>4921142</v>
          </cell>
          <cell r="W656" t="str">
            <v>Weber River-12</v>
          </cell>
          <cell r="X656" t="str">
            <v>UT16020101-028_00</v>
          </cell>
          <cell r="Y656" t="str">
            <v>River/Stream</v>
          </cell>
          <cell r="Z656" t="str">
            <v>4921142 Dry Creek 0.5 mile Ab Weber River confluence (UT09ST-542)</v>
          </cell>
          <cell r="AA656" t="str">
            <v>River/Stream</v>
          </cell>
        </row>
        <row r="657">
          <cell r="A657">
            <v>4921143</v>
          </cell>
          <cell r="B657" t="str">
            <v>River/Stream</v>
          </cell>
          <cell r="C657" t="str">
            <v>1C  2B 3A     4</v>
          </cell>
          <cell r="D657" t="str">
            <v>East Canyon Creek Ab SR-66 xing at Porterville (UT09ST-543)</v>
          </cell>
          <cell r="E657">
            <v>16020102</v>
          </cell>
          <cell r="F657" t="str">
            <v>Morgan</v>
          </cell>
          <cell r="G657" t="str">
            <v xml:space="preserve">Weber/Morgan </v>
          </cell>
          <cell r="H657" t="str">
            <v>Weber River</v>
          </cell>
          <cell r="I657">
            <v>443036</v>
          </cell>
          <cell r="J657">
            <v>4536832</v>
          </cell>
          <cell r="K657">
            <v>-111.67713000000001</v>
          </cell>
          <cell r="L657">
            <v>40.980670000000003</v>
          </cell>
          <cell r="M657" t="str">
            <v>East Canyon Creek -1</v>
          </cell>
          <cell r="N657" t="str">
            <v>UT16020102-024_00</v>
          </cell>
          <cell r="O657" t="str">
            <v>UT</v>
          </cell>
          <cell r="Q657">
            <v>0</v>
          </cell>
          <cell r="R657" t="str">
            <v xml:space="preserve"> </v>
          </cell>
          <cell r="S657" t="str">
            <v>Private</v>
          </cell>
          <cell r="T657" t="str">
            <v xml:space="preserve"> </v>
          </cell>
          <cell r="U657" t="str">
            <v>4921143 East Canyon Creek Ab SR-66 xing at Porterville (UT09ST-543)</v>
          </cell>
          <cell r="V657">
            <v>4921143</v>
          </cell>
          <cell r="W657" t="str">
            <v>East Canyon Creek -1</v>
          </cell>
          <cell r="X657" t="str">
            <v>UT16020102-024_00</v>
          </cell>
          <cell r="Y657" t="str">
            <v>River/Stream</v>
          </cell>
          <cell r="Z657" t="str">
            <v>4921143 East Canyon Creek Ab SR-66 xing at Porterville (UT09ST-543)</v>
          </cell>
          <cell r="AA657" t="str">
            <v>River/Stream</v>
          </cell>
        </row>
        <row r="658">
          <cell r="A658">
            <v>4921144</v>
          </cell>
          <cell r="B658" t="str">
            <v>River/Stream</v>
          </cell>
          <cell r="C658" t="str">
            <v>2B   3C 3D  4</v>
          </cell>
          <cell r="D658" t="str">
            <v>Weber River 0.25 mile Bl 2700 West Slaterville, Bl 4920120 (UT09ST-560)</v>
          </cell>
          <cell r="E658">
            <v>16020102</v>
          </cell>
          <cell r="F658" t="str">
            <v>Weber</v>
          </cell>
          <cell r="G658" t="str">
            <v xml:space="preserve">Weber/Morgan </v>
          </cell>
          <cell r="H658" t="str">
            <v>Weber River</v>
          </cell>
          <cell r="I658">
            <v>412054</v>
          </cell>
          <cell r="J658">
            <v>4567364</v>
          </cell>
          <cell r="K658">
            <v>-112.049723</v>
          </cell>
          <cell r="L658">
            <v>41.252901000000001</v>
          </cell>
          <cell r="M658" t="str">
            <v>Weber River-1</v>
          </cell>
          <cell r="N658" t="str">
            <v>UT16020102-001_00</v>
          </cell>
          <cell r="O658" t="str">
            <v>UT</v>
          </cell>
          <cell r="Q658">
            <v>0</v>
          </cell>
          <cell r="R658" t="str">
            <v xml:space="preserve"> </v>
          </cell>
          <cell r="S658" t="str">
            <v>Private</v>
          </cell>
          <cell r="T658" t="str">
            <v xml:space="preserve"> </v>
          </cell>
          <cell r="U658" t="str">
            <v>4921144 Weber River .25 mile Bl 2700 West Slaterville Bl 4920120 UT09ST-560</v>
          </cell>
          <cell r="V658">
            <v>4921144</v>
          </cell>
          <cell r="W658" t="str">
            <v>Weber River-1</v>
          </cell>
          <cell r="X658" t="str">
            <v>UT16020102-001_00</v>
          </cell>
          <cell r="Y658" t="str">
            <v>River/Stream</v>
          </cell>
          <cell r="Z658" t="str">
            <v>4921144 Weber River .25 mile Bl 2700 West Slaterville Bl 4920120 UT09ST-560</v>
          </cell>
          <cell r="AA658" t="str">
            <v>River/Stream</v>
          </cell>
        </row>
        <row r="659">
          <cell r="A659">
            <v>4921145</v>
          </cell>
          <cell r="B659" t="str">
            <v>River/Stream</v>
          </cell>
          <cell r="C659" t="str">
            <v>1C  2B 3A     4</v>
          </cell>
          <cell r="D659" t="str">
            <v>Silver Creek 0.5 mile Bl I-80  eastbound xing at Atkinson (UT09-545)</v>
          </cell>
          <cell r="E659">
            <v>16020101</v>
          </cell>
          <cell r="F659" t="str">
            <v>Summit</v>
          </cell>
          <cell r="G659" t="str">
            <v>Summit County</v>
          </cell>
          <cell r="H659" t="str">
            <v>Weber River</v>
          </cell>
          <cell r="I659">
            <v>460216</v>
          </cell>
          <cell r="J659">
            <v>4511018</v>
          </cell>
          <cell r="K659">
            <v>-111.47127</v>
          </cell>
          <cell r="L659">
            <v>40.74915</v>
          </cell>
          <cell r="M659" t="str">
            <v>Silver Creek</v>
          </cell>
          <cell r="N659" t="str">
            <v>UT16020101-020_00</v>
          </cell>
          <cell r="O659" t="str">
            <v>UT</v>
          </cell>
          <cell r="Q659">
            <v>0</v>
          </cell>
          <cell r="R659" t="str">
            <v xml:space="preserve"> </v>
          </cell>
          <cell r="S659" t="str">
            <v>Private</v>
          </cell>
          <cell r="T659" t="str">
            <v xml:space="preserve"> </v>
          </cell>
          <cell r="U659" t="str">
            <v>4921145 Silver Creek 0.5 mile Bl I-80 eastbound xing at Atkinson UT09ST-545</v>
          </cell>
          <cell r="V659">
            <v>4921145</v>
          </cell>
          <cell r="W659" t="str">
            <v>Silver Creek</v>
          </cell>
          <cell r="X659" t="str">
            <v>UT16020101-020_00</v>
          </cell>
          <cell r="Y659" t="str">
            <v>River/Stream</v>
          </cell>
          <cell r="Z659" t="str">
            <v>4921145 Silver Creek 0.5 mile Bl I-80 eastbound xing at Atkinson UT09ST-545</v>
          </cell>
          <cell r="AA659" t="str">
            <v>River/Stream</v>
          </cell>
        </row>
        <row r="660">
          <cell r="A660">
            <v>4921146</v>
          </cell>
          <cell r="B660" t="str">
            <v>River/Stream</v>
          </cell>
          <cell r="C660" t="str">
            <v>1C  2B 3A     4</v>
          </cell>
          <cell r="D660" t="str">
            <v>Lost Creek Bl Lost Creek Dam and Bl Little Trail Creek confluence (UT09ST-546)</v>
          </cell>
          <cell r="E660">
            <v>16020101</v>
          </cell>
          <cell r="F660" t="str">
            <v>Morgan</v>
          </cell>
          <cell r="G660" t="str">
            <v xml:space="preserve">Weber/Morgan </v>
          </cell>
          <cell r="H660" t="str">
            <v>Weber River</v>
          </cell>
          <cell r="I660">
            <v>466084</v>
          </cell>
          <cell r="J660">
            <v>4558620</v>
          </cell>
          <cell r="K660">
            <v>-111.40436</v>
          </cell>
          <cell r="L660">
            <v>41.178220000000003</v>
          </cell>
          <cell r="M660" t="str">
            <v>Lost Creek1-Croydon</v>
          </cell>
          <cell r="N660" t="str">
            <v>UT16020101-001_00</v>
          </cell>
          <cell r="O660" t="str">
            <v>UT</v>
          </cell>
          <cell r="Q660">
            <v>0</v>
          </cell>
          <cell r="R660" t="str">
            <v xml:space="preserve"> </v>
          </cell>
          <cell r="S660" t="str">
            <v>Private</v>
          </cell>
          <cell r="T660" t="str">
            <v xml:space="preserve"> </v>
          </cell>
          <cell r="U660" t="str">
            <v>4921146 Lost Ck Bl Lost Creek Dam and Bl Little Trail Ck confl (UT09ST-546)</v>
          </cell>
          <cell r="V660">
            <v>4921146</v>
          </cell>
          <cell r="W660" t="str">
            <v>Lost Creek1-Croydon</v>
          </cell>
          <cell r="X660" t="str">
            <v>UT16020101-001_00</v>
          </cell>
          <cell r="Y660" t="str">
            <v>River/Stream</v>
          </cell>
          <cell r="Z660" t="str">
            <v>4921146 Lost Ck Bl Lost Creek Dam and Bl Little Trail Ck confl (UT09ST-546)</v>
          </cell>
          <cell r="AA660" t="str">
            <v>River/Stream</v>
          </cell>
        </row>
        <row r="661">
          <cell r="A661">
            <v>4921147</v>
          </cell>
          <cell r="B661" t="str">
            <v>River/Stream</v>
          </cell>
          <cell r="C661" t="str">
            <v>2B 3A     4</v>
          </cell>
          <cell r="D661" t="str">
            <v>Weber River Ab river bridge at I-84 Mountain Green exit 92  (UT09ST-547)</v>
          </cell>
          <cell r="E661">
            <v>16020102</v>
          </cell>
          <cell r="F661" t="str">
            <v>Morgan</v>
          </cell>
          <cell r="G661" t="str">
            <v xml:space="preserve">Weber/Morgan </v>
          </cell>
          <cell r="H661" t="str">
            <v>Weber River</v>
          </cell>
          <cell r="I661">
            <v>430898</v>
          </cell>
          <cell r="J661">
            <v>4554320</v>
          </cell>
          <cell r="K661">
            <v>-111.82335999999999</v>
          </cell>
          <cell r="L661">
            <v>41.137250000000002</v>
          </cell>
          <cell r="M661" t="str">
            <v>Weber River-3</v>
          </cell>
          <cell r="N661" t="str">
            <v>UT16020102-002_00</v>
          </cell>
          <cell r="O661" t="str">
            <v>UT</v>
          </cell>
          <cell r="Q661">
            <v>0</v>
          </cell>
          <cell r="R661" t="str">
            <v xml:space="preserve"> </v>
          </cell>
          <cell r="S661" t="str">
            <v>Private</v>
          </cell>
          <cell r="T661" t="str">
            <v>Category1</v>
          </cell>
          <cell r="U661" t="str">
            <v>4921147 Weber River Ab bridge at I-84 Mountain Green exit 92  (UT09ST-547)</v>
          </cell>
          <cell r="V661">
            <v>4921147</v>
          </cell>
          <cell r="W661" t="str">
            <v>Weber River-3</v>
          </cell>
          <cell r="X661" t="str">
            <v>UT16020102-002_00</v>
          </cell>
          <cell r="Y661" t="str">
            <v>River/Stream</v>
          </cell>
          <cell r="Z661" t="str">
            <v>4921147 Weber River Ab bridge at I-84 Mountain Green exit 92  (UT09ST-547)</v>
          </cell>
          <cell r="AA661" t="str">
            <v>River/Stream</v>
          </cell>
        </row>
        <row r="662">
          <cell r="A662">
            <v>4921148</v>
          </cell>
          <cell r="B662" t="str">
            <v>River/Stream</v>
          </cell>
          <cell r="C662" t="str">
            <v>2B 3A     4</v>
          </cell>
          <cell r="D662" t="str">
            <v>Weber River Bl bridge at Riverdale Road xing (UT09ST-548)</v>
          </cell>
          <cell r="E662">
            <v>16020102</v>
          </cell>
          <cell r="F662" t="str">
            <v>Weber</v>
          </cell>
          <cell r="G662" t="str">
            <v xml:space="preserve">Weber/Morgan </v>
          </cell>
          <cell r="H662" t="str">
            <v>Weber River</v>
          </cell>
          <cell r="I662">
            <v>416800</v>
          </cell>
          <cell r="J662">
            <v>4559455</v>
          </cell>
          <cell r="K662">
            <v>-111.99200999999999</v>
          </cell>
          <cell r="L662">
            <v>41.182169999999999</v>
          </cell>
          <cell r="M662" t="str">
            <v>Weber River-3</v>
          </cell>
          <cell r="N662" t="str">
            <v>UT16020102-002_00</v>
          </cell>
          <cell r="O662" t="str">
            <v>UT</v>
          </cell>
          <cell r="Q662">
            <v>0</v>
          </cell>
          <cell r="R662" t="str">
            <v xml:space="preserve"> </v>
          </cell>
          <cell r="S662" t="str">
            <v>Private</v>
          </cell>
          <cell r="T662" t="str">
            <v xml:space="preserve"> </v>
          </cell>
          <cell r="U662" t="str">
            <v>4921148 Weber River Bl bridge at Riverdale Road xing (UT09ST-548)</v>
          </cell>
          <cell r="V662">
            <v>4921148</v>
          </cell>
          <cell r="W662" t="str">
            <v>Weber River-3</v>
          </cell>
          <cell r="X662" t="str">
            <v>UT16020102-002_00</v>
          </cell>
          <cell r="Y662" t="str">
            <v>River/Stream</v>
          </cell>
          <cell r="Z662" t="str">
            <v>4921148 Weber River Bl bridge at Riverdale Road xing (UT09ST-548)</v>
          </cell>
          <cell r="AA662" t="str">
            <v>River/Stream</v>
          </cell>
        </row>
        <row r="663">
          <cell r="A663">
            <v>4921149</v>
          </cell>
          <cell r="B663" t="str">
            <v>River/Stream</v>
          </cell>
          <cell r="C663" t="str">
            <v>1C  2B 3A     4</v>
          </cell>
          <cell r="D663" t="str">
            <v>Lost Creek Ab SR-32 at Rockport Reservoir (UT09ST-549)</v>
          </cell>
          <cell r="E663">
            <v>16020101</v>
          </cell>
          <cell r="F663" t="str">
            <v>Summit</v>
          </cell>
          <cell r="G663" t="str">
            <v>Summit County</v>
          </cell>
          <cell r="H663" t="str">
            <v>Weber River</v>
          </cell>
          <cell r="I663">
            <v>467719</v>
          </cell>
          <cell r="J663">
            <v>4511499</v>
          </cell>
          <cell r="K663">
            <v>-111.38240999999999</v>
          </cell>
          <cell r="L663">
            <v>40.753810000000001</v>
          </cell>
          <cell r="M663" t="str">
            <v>Weber Upper Tributaries-4</v>
          </cell>
          <cell r="N663" t="str">
            <v>UT16020101-021_00</v>
          </cell>
          <cell r="O663" t="str">
            <v>UT</v>
          </cell>
          <cell r="Q663">
            <v>0</v>
          </cell>
          <cell r="R663" t="str">
            <v xml:space="preserve"> </v>
          </cell>
          <cell r="S663" t="str">
            <v>USP</v>
          </cell>
          <cell r="T663" t="str">
            <v xml:space="preserve"> </v>
          </cell>
          <cell r="U663" t="str">
            <v>4921149 Lost Creek Ab SR-32 at Rockport Reservoir (UT09ST-549)</v>
          </cell>
          <cell r="V663">
            <v>4921149</v>
          </cell>
          <cell r="W663" t="str">
            <v>Weber Upper Tributaries-4</v>
          </cell>
          <cell r="X663" t="str">
            <v>UT16020101-021_00</v>
          </cell>
          <cell r="Y663" t="str">
            <v>River/Stream</v>
          </cell>
          <cell r="Z663" t="str">
            <v>4921149 Lost Creek Ab SR-32 at Rockport Reservoir (UT09ST-549)</v>
          </cell>
          <cell r="AA663" t="str">
            <v>River/Stream</v>
          </cell>
        </row>
        <row r="664">
          <cell r="A664">
            <v>4921150</v>
          </cell>
          <cell r="B664" t="str">
            <v>River/Stream</v>
          </cell>
          <cell r="C664" t="str">
            <v>1C  2B 3A     4</v>
          </cell>
          <cell r="D664" t="str">
            <v>Weber River Bl SR-32 xing NR Oakley (UT09ST-550)</v>
          </cell>
          <cell r="E664">
            <v>16020101</v>
          </cell>
          <cell r="F664" t="str">
            <v>Summit</v>
          </cell>
          <cell r="G664" t="str">
            <v>Summit County</v>
          </cell>
          <cell r="H664" t="str">
            <v>Weber River</v>
          </cell>
          <cell r="I664">
            <v>474806</v>
          </cell>
          <cell r="J664">
            <v>4506525</v>
          </cell>
          <cell r="K664">
            <v>-111.29826</v>
          </cell>
          <cell r="L664">
            <v>40.709249999999997</v>
          </cell>
          <cell r="M664" t="str">
            <v>Weber River-9</v>
          </cell>
          <cell r="N664" t="str">
            <v>UT16020101-023_00</v>
          </cell>
          <cell r="O664" t="str">
            <v>UT</v>
          </cell>
          <cell r="Q664">
            <v>0</v>
          </cell>
          <cell r="R664" t="str">
            <v xml:space="preserve"> </v>
          </cell>
          <cell r="S664" t="str">
            <v>Private</v>
          </cell>
          <cell r="T664" t="str">
            <v xml:space="preserve"> </v>
          </cell>
          <cell r="U664" t="str">
            <v>4921150 Weber River Bl SR-32 xing NR Oakley (UT09ST-550)</v>
          </cell>
          <cell r="V664">
            <v>4921150</v>
          </cell>
          <cell r="W664" t="str">
            <v>Weber River-9</v>
          </cell>
          <cell r="X664" t="str">
            <v>UT16020101-023_00</v>
          </cell>
          <cell r="Y664" t="str">
            <v>River/Stream</v>
          </cell>
          <cell r="Z664" t="str">
            <v>4921150 Weber River Bl SR-32 xing NR Oakley (UT09ST-550)</v>
          </cell>
          <cell r="AA664" t="str">
            <v>River/Stream</v>
          </cell>
        </row>
        <row r="665">
          <cell r="A665">
            <v>4921155</v>
          </cell>
          <cell r="B665" t="str">
            <v>River/Stream</v>
          </cell>
          <cell r="C665" t="str">
            <v>1C  2B 3A     4</v>
          </cell>
          <cell r="D665" t="str">
            <v>South Fork Weber River bl confluence Pullem Creek</v>
          </cell>
          <cell r="E665">
            <v>16020101</v>
          </cell>
          <cell r="F665" t="str">
            <v>Summit</v>
          </cell>
          <cell r="G665" t="str">
            <v>Summit County</v>
          </cell>
          <cell r="H665" t="str">
            <v>Weber River</v>
          </cell>
          <cell r="I665">
            <v>485373</v>
          </cell>
          <cell r="J665">
            <v>4509159</v>
          </cell>
          <cell r="K665">
            <v>-111.17323</v>
          </cell>
          <cell r="L665">
            <v>40.733240000000002</v>
          </cell>
          <cell r="M665" t="str">
            <v>Weber River-10</v>
          </cell>
          <cell r="N665" t="str">
            <v>UT16020101-024_00</v>
          </cell>
          <cell r="O665" t="str">
            <v>UT</v>
          </cell>
          <cell r="Q665">
            <v>0</v>
          </cell>
          <cell r="R665" t="str">
            <v xml:space="preserve"> </v>
          </cell>
          <cell r="S665" t="str">
            <v>USFS</v>
          </cell>
          <cell r="T665" t="str">
            <v>Category1</v>
          </cell>
          <cell r="U665" t="str">
            <v>4921155 South Fork Weber River bl confluence Pullem Creek</v>
          </cell>
          <cell r="V665">
            <v>4921155</v>
          </cell>
          <cell r="W665" t="str">
            <v>Weber River-10</v>
          </cell>
          <cell r="X665" t="str">
            <v>UT16020101-024_00</v>
          </cell>
          <cell r="Y665" t="str">
            <v>River/Stream</v>
          </cell>
          <cell r="Z665" t="str">
            <v>4921155 South Fork Weber River bl confluence Pullem Creek</v>
          </cell>
          <cell r="AA665" t="str">
            <v>River/Stream</v>
          </cell>
        </row>
        <row r="666">
          <cell r="A666">
            <v>4922696</v>
          </cell>
          <cell r="B666" t="str">
            <v>River/Stream</v>
          </cell>
          <cell r="C666" t="str">
            <v>1C  2B 3A     4</v>
          </cell>
          <cell r="D666" t="str">
            <v>SILVER CK BL SILVER CK WWTP DISCHARGE-WLA</v>
          </cell>
          <cell r="E666">
            <v>16020101</v>
          </cell>
          <cell r="F666" t="str">
            <v>Summit</v>
          </cell>
          <cell r="G666" t="str">
            <v>Summit County</v>
          </cell>
          <cell r="H666" t="str">
            <v>Weber River</v>
          </cell>
          <cell r="I666">
            <v>459801</v>
          </cell>
          <cell r="J666">
            <v>4509514</v>
          </cell>
          <cell r="K666">
            <v>-111.476083</v>
          </cell>
          <cell r="L666">
            <v>40.735582999999998</v>
          </cell>
          <cell r="M666" t="str">
            <v>Silver Creek</v>
          </cell>
          <cell r="N666" t="str">
            <v>UT16020101-020_00</v>
          </cell>
          <cell r="O666" t="str">
            <v>UT</v>
          </cell>
          <cell r="Q666">
            <v>0</v>
          </cell>
          <cell r="R666" t="str">
            <v xml:space="preserve"> </v>
          </cell>
          <cell r="S666" t="str">
            <v>Private</v>
          </cell>
          <cell r="T666" t="str">
            <v xml:space="preserve"> </v>
          </cell>
          <cell r="U666" t="str">
            <v>4922696 SILVER CK BL SILVER CK WWTP DISCHARGE-WLA</v>
          </cell>
          <cell r="V666">
            <v>4922696</v>
          </cell>
          <cell r="W666" t="str">
            <v>Silver Creek</v>
          </cell>
          <cell r="X666" t="str">
            <v>UT16020101-020_00</v>
          </cell>
          <cell r="Y666" t="str">
            <v>River/Stream</v>
          </cell>
          <cell r="Z666" t="str">
            <v>4922696 SILVER CK BL SILVER CK WWTP DISCHARGE-WLA</v>
          </cell>
          <cell r="AA666" t="str">
            <v>River/Stream</v>
          </cell>
        </row>
        <row r="667">
          <cell r="A667">
            <v>4922697</v>
          </cell>
          <cell r="B667" t="str">
            <v>River/Stream</v>
          </cell>
          <cell r="C667" t="str">
            <v>1C  2B 3A     4</v>
          </cell>
          <cell r="D667" t="str">
            <v>LEGACY CHANNEL AB CNFL SILVER CK AB I-80 XING-WLA</v>
          </cell>
          <cell r="E667">
            <v>16020101</v>
          </cell>
          <cell r="F667" t="str">
            <v>Summit</v>
          </cell>
          <cell r="G667" t="str">
            <v>Summit County</v>
          </cell>
          <cell r="H667" t="str">
            <v>Weber River</v>
          </cell>
          <cell r="I667">
            <v>459818</v>
          </cell>
          <cell r="J667">
            <v>4510063</v>
          </cell>
          <cell r="K667">
            <v>-111.475917</v>
          </cell>
          <cell r="L667">
            <v>40.740527999999998</v>
          </cell>
          <cell r="M667" t="str">
            <v>Silver Creek</v>
          </cell>
          <cell r="N667" t="str">
            <v>UT16020101-020_00</v>
          </cell>
          <cell r="O667" t="str">
            <v>UT</v>
          </cell>
          <cell r="Q667">
            <v>0</v>
          </cell>
          <cell r="R667" t="str">
            <v xml:space="preserve"> </v>
          </cell>
          <cell r="S667" t="str">
            <v>Private</v>
          </cell>
          <cell r="T667" t="str">
            <v xml:space="preserve"> </v>
          </cell>
          <cell r="U667" t="str">
            <v>4922697 LEGACY CHANNEL AB CNFL SILVER CK AB I-80 XING-WLA</v>
          </cell>
          <cell r="V667">
            <v>4922697</v>
          </cell>
          <cell r="W667" t="str">
            <v>Silver Creek</v>
          </cell>
          <cell r="X667" t="str">
            <v>UT16020101-020_00</v>
          </cell>
          <cell r="Y667" t="str">
            <v>River/Stream</v>
          </cell>
          <cell r="Z667" t="str">
            <v>4922697 LEGACY CHANNEL AB CNFL SILVER CK AB I-80 XING-WLA</v>
          </cell>
          <cell r="AA667" t="str">
            <v>River/Stream</v>
          </cell>
        </row>
        <row r="668">
          <cell r="A668">
            <v>4922698</v>
          </cell>
          <cell r="B668" t="str">
            <v>River/Stream</v>
          </cell>
          <cell r="C668" t="str">
            <v>1C  2B 3A     4</v>
          </cell>
          <cell r="D668" t="str">
            <v>SILVER CK BL RAIL TRAIL BRIDGE BL I-80-WLA</v>
          </cell>
          <cell r="E668">
            <v>16020101</v>
          </cell>
          <cell r="F668" t="str">
            <v>Summit</v>
          </cell>
          <cell r="G668" t="str">
            <v>Summit County</v>
          </cell>
          <cell r="H668" t="str">
            <v>Weber River</v>
          </cell>
          <cell r="I668">
            <v>459951</v>
          </cell>
          <cell r="J668">
            <v>4510367</v>
          </cell>
          <cell r="K668">
            <v>-111.474361</v>
          </cell>
          <cell r="L668">
            <v>40.743277999999997</v>
          </cell>
          <cell r="M668" t="str">
            <v>Silver Creek</v>
          </cell>
          <cell r="N668" t="str">
            <v>UT16020101-020_00</v>
          </cell>
          <cell r="O668" t="str">
            <v>UT</v>
          </cell>
          <cell r="Q668">
            <v>0</v>
          </cell>
          <cell r="R668" t="str">
            <v xml:space="preserve"> </v>
          </cell>
          <cell r="S668" t="str">
            <v>Private</v>
          </cell>
          <cell r="T668" t="str">
            <v xml:space="preserve"> </v>
          </cell>
          <cell r="U668" t="str">
            <v>4922698 SILVER CK BL RAIL TRAIL BRIDGE BL I-80-WLA</v>
          </cell>
          <cell r="V668">
            <v>4922698</v>
          </cell>
          <cell r="W668" t="str">
            <v>Silver Creek</v>
          </cell>
          <cell r="X668" t="str">
            <v>UT16020101-020_00</v>
          </cell>
          <cell r="Y668" t="str">
            <v>River/Stream</v>
          </cell>
          <cell r="Z668" t="str">
            <v>4922698 SILVER CK BL RAIL TRAIL BRIDGE BL I-80-WLA</v>
          </cell>
          <cell r="AA668" t="str">
            <v>River/Stream</v>
          </cell>
        </row>
        <row r="669">
          <cell r="A669">
            <v>4922700</v>
          </cell>
          <cell r="B669" t="str">
            <v>River/Stream</v>
          </cell>
          <cell r="C669" t="str">
            <v>2B 3A     4</v>
          </cell>
          <cell r="D669" t="str">
            <v>BUES POND OUTFLOW</v>
          </cell>
          <cell r="E669">
            <v>16020102</v>
          </cell>
          <cell r="F669" t="str">
            <v>Weber</v>
          </cell>
          <cell r="G669" t="str">
            <v xml:space="preserve">Weber/Morgan </v>
          </cell>
          <cell r="H669" t="str">
            <v>Weber River</v>
          </cell>
          <cell r="I669">
            <v>421216</v>
          </cell>
          <cell r="J669">
            <v>4559590</v>
          </cell>
          <cell r="K669">
            <v>-111.939381697</v>
          </cell>
          <cell r="L669">
            <v>41.183833999000001</v>
          </cell>
          <cell r="M669" t="str">
            <v>Weber Lower Tributaries-1</v>
          </cell>
          <cell r="N669" t="str">
            <v>UT16020102-017_00</v>
          </cell>
          <cell r="O669" t="str">
            <v>UT</v>
          </cell>
          <cell r="Q669">
            <v>0</v>
          </cell>
          <cell r="R669" t="str">
            <v xml:space="preserve"> </v>
          </cell>
          <cell r="S669" t="str">
            <v>Private</v>
          </cell>
          <cell r="T669" t="str">
            <v xml:space="preserve"> </v>
          </cell>
          <cell r="U669" t="str">
            <v>4922700 BUES POND OUTFLOW</v>
          </cell>
          <cell r="V669">
            <v>4922700</v>
          </cell>
          <cell r="W669" t="str">
            <v>Weber Lower Tributaries-1</v>
          </cell>
          <cell r="X669" t="str">
            <v>UT16020102-017_00</v>
          </cell>
          <cell r="Y669" t="str">
            <v>River/Stream</v>
          </cell>
          <cell r="Z669" t="str">
            <v>4922700 BUES POND OUTFLOW</v>
          </cell>
          <cell r="AA669" t="str">
            <v>River/Stream</v>
          </cell>
        </row>
        <row r="670">
          <cell r="A670">
            <v>4922740</v>
          </cell>
          <cell r="B670" t="str">
            <v>River/Stream</v>
          </cell>
          <cell r="C670" t="str">
            <v>2B 3A     4</v>
          </cell>
          <cell r="D670" t="str">
            <v>N BUES POND INFLOW</v>
          </cell>
          <cell r="E670">
            <v>16020102</v>
          </cell>
          <cell r="F670" t="str">
            <v>Weber</v>
          </cell>
          <cell r="G670" t="str">
            <v xml:space="preserve">Weber/Morgan </v>
          </cell>
          <cell r="H670" t="str">
            <v>Weber River</v>
          </cell>
          <cell r="I670">
            <v>421412</v>
          </cell>
          <cell r="J670">
            <v>4559628</v>
          </cell>
          <cell r="K670">
            <v>-111.937049868</v>
          </cell>
          <cell r="L670">
            <v>41.184195291000002</v>
          </cell>
          <cell r="M670" t="str">
            <v>Weber Lower Tributaries-1</v>
          </cell>
          <cell r="N670" t="str">
            <v>UT16020102-017_00</v>
          </cell>
          <cell r="O670" t="str">
            <v>UT</v>
          </cell>
          <cell r="Q670">
            <v>0</v>
          </cell>
          <cell r="R670" t="str">
            <v xml:space="preserve"> </v>
          </cell>
          <cell r="S670" t="str">
            <v>Private</v>
          </cell>
          <cell r="T670" t="str">
            <v xml:space="preserve"> </v>
          </cell>
          <cell r="U670" t="str">
            <v>4922740 N BUES POND INFLOW</v>
          </cell>
          <cell r="V670">
            <v>4922740</v>
          </cell>
          <cell r="W670" t="str">
            <v>Weber Lower Tributaries-1</v>
          </cell>
          <cell r="X670" t="str">
            <v>UT16020102-017_00</v>
          </cell>
          <cell r="Y670" t="str">
            <v>River/Stream</v>
          </cell>
          <cell r="Z670" t="str">
            <v>4922740 N BUES POND INFLOW</v>
          </cell>
          <cell r="AA670" t="str">
            <v>River/Stream</v>
          </cell>
        </row>
        <row r="671">
          <cell r="A671">
            <v>4922750</v>
          </cell>
          <cell r="B671" t="str">
            <v>River/Stream</v>
          </cell>
          <cell r="C671" t="str">
            <v>2B 3A     4</v>
          </cell>
          <cell r="D671" t="str">
            <v>S BUES POND INFLOW</v>
          </cell>
          <cell r="E671">
            <v>16020102</v>
          </cell>
          <cell r="F671" t="str">
            <v>Weber</v>
          </cell>
          <cell r="G671" t="str">
            <v xml:space="preserve">Weber/Morgan </v>
          </cell>
          <cell r="H671" t="str">
            <v>Weber River</v>
          </cell>
          <cell r="I671">
            <v>421748</v>
          </cell>
          <cell r="J671">
            <v>4559248</v>
          </cell>
          <cell r="K671">
            <v>-111.932995476</v>
          </cell>
          <cell r="L671">
            <v>41.180805247999999</v>
          </cell>
          <cell r="M671" t="str">
            <v>Weber Lower Tributaries-1</v>
          </cell>
          <cell r="N671" t="str">
            <v>UT16020102-017_00</v>
          </cell>
          <cell r="O671" t="str">
            <v>UT</v>
          </cell>
          <cell r="Q671">
            <v>0</v>
          </cell>
          <cell r="R671" t="str">
            <v xml:space="preserve"> </v>
          </cell>
          <cell r="S671" t="str">
            <v>Private</v>
          </cell>
          <cell r="T671" t="str">
            <v xml:space="preserve"> </v>
          </cell>
          <cell r="U671" t="str">
            <v>4922750 S BUES POND INFLOW</v>
          </cell>
          <cell r="V671">
            <v>4922750</v>
          </cell>
          <cell r="W671" t="str">
            <v>Weber Lower Tributaries-1</v>
          </cell>
          <cell r="X671" t="str">
            <v>UT16020102-017_00</v>
          </cell>
          <cell r="Y671" t="str">
            <v>River/Stream</v>
          </cell>
          <cell r="Z671" t="str">
            <v>4922750 S BUES POND INFLOW</v>
          </cell>
          <cell r="AA671" t="str">
            <v>River/Stream</v>
          </cell>
        </row>
        <row r="672">
          <cell r="A672">
            <v>4922810</v>
          </cell>
          <cell r="B672" t="str">
            <v>River/Stream</v>
          </cell>
          <cell r="C672" t="str">
            <v>1C  2B 3A     4</v>
          </cell>
          <cell r="D672" t="str">
            <v>WEBER R AB STODDARD DIVERSION</v>
          </cell>
          <cell r="E672">
            <v>16020102</v>
          </cell>
          <cell r="F672" t="str">
            <v>Morgan</v>
          </cell>
          <cell r="G672" t="str">
            <v xml:space="preserve">Weber/Morgan </v>
          </cell>
          <cell r="H672" t="str">
            <v>Weber River</v>
          </cell>
          <cell r="I672">
            <v>438816</v>
          </cell>
          <cell r="J672">
            <v>4546777</v>
          </cell>
          <cell r="K672">
            <v>-111.728269313</v>
          </cell>
          <cell r="L672">
            <v>41.06994375</v>
          </cell>
          <cell r="M672" t="str">
            <v>Weber River-5</v>
          </cell>
          <cell r="N672" t="str">
            <v>UT16020102-048_00</v>
          </cell>
          <cell r="O672" t="str">
            <v>UT</v>
          </cell>
          <cell r="Q672">
            <v>0</v>
          </cell>
          <cell r="R672" t="str">
            <v xml:space="preserve"> </v>
          </cell>
          <cell r="S672" t="str">
            <v>Private</v>
          </cell>
          <cell r="T672" t="str">
            <v xml:space="preserve"> </v>
          </cell>
          <cell r="U672" t="str">
            <v>4922810 WEBER R AB STODDARD DIVERSION</v>
          </cell>
          <cell r="V672">
            <v>4922810</v>
          </cell>
          <cell r="W672" t="str">
            <v>Weber River-5</v>
          </cell>
          <cell r="X672" t="str">
            <v>UT16020102-048_00</v>
          </cell>
          <cell r="Y672" t="str">
            <v>River/Stream</v>
          </cell>
          <cell r="Z672" t="str">
            <v>4922810 WEBER R AB STODDARD DIVERSION</v>
          </cell>
          <cell r="AA672" t="str">
            <v>River/Stream</v>
          </cell>
        </row>
        <row r="673">
          <cell r="A673">
            <v>4922990</v>
          </cell>
          <cell r="B673" t="str">
            <v>River/Stream</v>
          </cell>
          <cell r="C673" t="str">
            <v>2B 3A     4</v>
          </cell>
          <cell r="D673" t="str">
            <v>WEBER R AB CNFL/ OGDEN R</v>
          </cell>
          <cell r="E673">
            <v>16020102</v>
          </cell>
          <cell r="F673" t="str">
            <v>Weber</v>
          </cell>
          <cell r="G673" t="str">
            <v xml:space="preserve">Weber/Morgan </v>
          </cell>
          <cell r="H673" t="str">
            <v>Weber River</v>
          </cell>
          <cell r="I673">
            <v>416264</v>
          </cell>
          <cell r="J673">
            <v>4564641</v>
          </cell>
          <cell r="K673">
            <v>-111.99911038800001</v>
          </cell>
          <cell r="L673">
            <v>41.228829369000003</v>
          </cell>
          <cell r="M673" t="str">
            <v>Weber River-3</v>
          </cell>
          <cell r="N673" t="str">
            <v>UT16020102-002_00</v>
          </cell>
          <cell r="O673" t="str">
            <v>UT</v>
          </cell>
          <cell r="Q673">
            <v>0</v>
          </cell>
          <cell r="R673" t="str">
            <v xml:space="preserve"> </v>
          </cell>
          <cell r="S673" t="str">
            <v>Private</v>
          </cell>
          <cell r="T673" t="str">
            <v xml:space="preserve"> </v>
          </cell>
          <cell r="U673" t="str">
            <v>4922990 WEBER R AB CNFL/ OGDEN R</v>
          </cell>
          <cell r="V673">
            <v>4922990</v>
          </cell>
          <cell r="W673" t="str">
            <v>Weber River-3</v>
          </cell>
          <cell r="X673" t="str">
            <v>UT16020102-002_00</v>
          </cell>
          <cell r="Y673" t="str">
            <v>River/Stream</v>
          </cell>
          <cell r="Z673" t="str">
            <v>4922990 WEBER R AB CNFL/ OGDEN R</v>
          </cell>
          <cell r="AA673" t="str">
            <v>River/Stream</v>
          </cell>
        </row>
        <row r="674">
          <cell r="A674">
            <v>4923010</v>
          </cell>
          <cell r="B674" t="str">
            <v>River/Stream</v>
          </cell>
          <cell r="C674" t="str">
            <v>2A  3A     4</v>
          </cell>
          <cell r="D674" t="str">
            <v>OGDEN R AB CNFL / WEBER R</v>
          </cell>
          <cell r="E674">
            <v>16020102</v>
          </cell>
          <cell r="F674" t="str">
            <v>Weber</v>
          </cell>
          <cell r="G674" t="str">
            <v xml:space="preserve">Weber/Morgan </v>
          </cell>
          <cell r="H674" t="str">
            <v>Weber River</v>
          </cell>
          <cell r="I674">
            <v>416041</v>
          </cell>
          <cell r="J674">
            <v>4565446</v>
          </cell>
          <cell r="K674">
            <v>-112.001881458</v>
          </cell>
          <cell r="L674">
            <v>41.236056482000002</v>
          </cell>
          <cell r="M674" t="str">
            <v>Ogden River-1</v>
          </cell>
          <cell r="N674" t="str">
            <v>UT16020102-005_00</v>
          </cell>
          <cell r="O674" t="str">
            <v>UT</v>
          </cell>
          <cell r="Q674">
            <v>0</v>
          </cell>
          <cell r="R674" t="str">
            <v xml:space="preserve"> </v>
          </cell>
          <cell r="S674" t="str">
            <v>Private</v>
          </cell>
          <cell r="T674" t="str">
            <v xml:space="preserve"> </v>
          </cell>
          <cell r="U674" t="str">
            <v>4923010 OGDEN R AB CNFL / WEBER R</v>
          </cell>
          <cell r="V674">
            <v>4923010</v>
          </cell>
          <cell r="W674" t="str">
            <v>Ogden River-1</v>
          </cell>
          <cell r="X674" t="str">
            <v>UT16020102-005_00</v>
          </cell>
          <cell r="Y674" t="str">
            <v>River/Stream</v>
          </cell>
          <cell r="Z674" t="str">
            <v>4923010 OGDEN R AB CNFL / WEBER R</v>
          </cell>
          <cell r="AA674" t="str">
            <v>River/Stream</v>
          </cell>
        </row>
        <row r="675">
          <cell r="A675">
            <v>4923020</v>
          </cell>
          <cell r="B675" t="str">
            <v>River/Stream</v>
          </cell>
          <cell r="C675" t="str">
            <v>2A  3A     4</v>
          </cell>
          <cell r="D675" t="str">
            <v>HIWAY POND OUTFLOW N OF WILSON LANE EXIT FROM I-15</v>
          </cell>
          <cell r="E675">
            <v>16020102</v>
          </cell>
          <cell r="F675" t="str">
            <v>Weber</v>
          </cell>
          <cell r="G675" t="str">
            <v xml:space="preserve">Weber/Morgan </v>
          </cell>
          <cell r="H675" t="str">
            <v>Weber River</v>
          </cell>
          <cell r="I675">
            <v>416620</v>
          </cell>
          <cell r="J675">
            <v>4565254</v>
          </cell>
          <cell r="K675">
            <v>-111.994947037</v>
          </cell>
          <cell r="L675">
            <v>41.234387136999999</v>
          </cell>
          <cell r="M675" t="str">
            <v>Ogden River-1</v>
          </cell>
          <cell r="N675" t="str">
            <v>UT16020102-005_00</v>
          </cell>
          <cell r="O675" t="str">
            <v>UT</v>
          </cell>
          <cell r="Q675">
            <v>0</v>
          </cell>
          <cell r="R675" t="str">
            <v xml:space="preserve"> </v>
          </cell>
          <cell r="S675" t="str">
            <v>USP</v>
          </cell>
          <cell r="T675" t="str">
            <v xml:space="preserve"> </v>
          </cell>
          <cell r="U675" t="str">
            <v>4923020 HIWAY POND OUTFLOW N OF WILSON LANE EXIT FROM I-15</v>
          </cell>
          <cell r="V675">
            <v>4923020</v>
          </cell>
          <cell r="W675" t="str">
            <v>Ogden River-1</v>
          </cell>
          <cell r="X675" t="str">
            <v>UT16020102-005_00</v>
          </cell>
          <cell r="Y675" t="str">
            <v>River/Stream</v>
          </cell>
          <cell r="Z675" t="str">
            <v>4923020 HIWAY POND OUTFLOW N OF WILSON LANE EXIT FROM I-15</v>
          </cell>
          <cell r="AA675" t="str">
            <v>River/Stream</v>
          </cell>
        </row>
        <row r="676">
          <cell r="A676">
            <v>4923030</v>
          </cell>
          <cell r="B676" t="str">
            <v>Lake</v>
          </cell>
          <cell r="C676" t="str">
            <v>2B 3A     4</v>
          </cell>
          <cell r="D676" t="str">
            <v>HIGHWAY POND AB DAM 01</v>
          </cell>
          <cell r="E676">
            <v>16020102</v>
          </cell>
          <cell r="F676" t="str">
            <v>Weber</v>
          </cell>
          <cell r="G676" t="str">
            <v xml:space="preserve">Weber/Morgan </v>
          </cell>
          <cell r="H676" t="str">
            <v>Weber River</v>
          </cell>
          <cell r="I676">
            <v>416689</v>
          </cell>
          <cell r="J676">
            <v>4565099</v>
          </cell>
          <cell r="K676">
            <v>-111.99410265</v>
          </cell>
          <cell r="L676">
            <v>41.232998238999997</v>
          </cell>
          <cell r="M676" t="str">
            <v xml:space="preserve"> </v>
          </cell>
          <cell r="N676" t="str">
            <v xml:space="preserve"> </v>
          </cell>
          <cell r="O676" t="str">
            <v>UT</v>
          </cell>
          <cell r="Q676">
            <v>2.5000000000000001E-2</v>
          </cell>
          <cell r="R676" t="str">
            <v>mg/L</v>
          </cell>
          <cell r="S676" t="str">
            <v>USP</v>
          </cell>
          <cell r="T676" t="str">
            <v xml:space="preserve"> </v>
          </cell>
          <cell r="U676" t="str">
            <v>4923030 HIGHWAY POND AB DAM 01</v>
          </cell>
          <cell r="V676">
            <v>4923030</v>
          </cell>
          <cell r="W676" t="str">
            <v xml:space="preserve"> </v>
          </cell>
          <cell r="X676" t="str">
            <v xml:space="preserve"> </v>
          </cell>
          <cell r="Y676" t="str">
            <v>Lake</v>
          </cell>
          <cell r="Z676" t="str">
            <v>4923030 HIGHWAY POND AB DAM 01</v>
          </cell>
          <cell r="AA676" t="str">
            <v>Lake</v>
          </cell>
        </row>
        <row r="677">
          <cell r="A677">
            <v>4923040</v>
          </cell>
          <cell r="B677" t="str">
            <v>Lake</v>
          </cell>
          <cell r="C677" t="str">
            <v>2B 3A     4</v>
          </cell>
          <cell r="D677" t="str">
            <v>HIGHWAY POND MIDLAKE 02</v>
          </cell>
          <cell r="E677">
            <v>16020102</v>
          </cell>
          <cell r="F677" t="str">
            <v>Weber</v>
          </cell>
          <cell r="G677" t="str">
            <v xml:space="preserve">Weber/Morgan </v>
          </cell>
          <cell r="H677" t="str">
            <v>Weber River</v>
          </cell>
          <cell r="I677">
            <v>416944</v>
          </cell>
          <cell r="J677">
            <v>4565004</v>
          </cell>
          <cell r="K677">
            <v>-111.99104739400001</v>
          </cell>
          <cell r="L677">
            <v>41.232168846</v>
          </cell>
          <cell r="M677" t="str">
            <v xml:space="preserve"> </v>
          </cell>
          <cell r="N677" t="str">
            <v xml:space="preserve"> </v>
          </cell>
          <cell r="O677" t="str">
            <v>UT</v>
          </cell>
          <cell r="Q677">
            <v>2.5000000000000001E-2</v>
          </cell>
          <cell r="R677" t="str">
            <v>mg/L</v>
          </cell>
          <cell r="S677" t="str">
            <v>USP</v>
          </cell>
          <cell r="T677" t="str">
            <v xml:space="preserve"> </v>
          </cell>
          <cell r="U677" t="str">
            <v>4923040 HIGHWAY POND MIDLAKE 02</v>
          </cell>
          <cell r="V677">
            <v>4923040</v>
          </cell>
          <cell r="W677" t="str">
            <v xml:space="preserve"> </v>
          </cell>
          <cell r="X677" t="str">
            <v xml:space="preserve"> </v>
          </cell>
          <cell r="Y677" t="str">
            <v>Lake</v>
          </cell>
          <cell r="Z677" t="str">
            <v>4923040 HIGHWAY POND MIDLAKE 02</v>
          </cell>
          <cell r="AA677" t="str">
            <v>Lake</v>
          </cell>
        </row>
        <row r="678">
          <cell r="A678">
            <v>4923050</v>
          </cell>
          <cell r="B678" t="str">
            <v>River/Stream</v>
          </cell>
          <cell r="C678" t="str">
            <v>2A  3A     4</v>
          </cell>
          <cell r="D678" t="str">
            <v>HIGHWAY POND INFLOW FROM OGDEN RIVER</v>
          </cell>
          <cell r="E678">
            <v>16020102</v>
          </cell>
          <cell r="F678" t="str">
            <v>Weber</v>
          </cell>
          <cell r="G678" t="str">
            <v xml:space="preserve">Weber/Morgan </v>
          </cell>
          <cell r="H678" t="str">
            <v>Weber River</v>
          </cell>
          <cell r="I678">
            <v>417084</v>
          </cell>
          <cell r="J678">
            <v>4565095</v>
          </cell>
          <cell r="K678">
            <v>-111.989389472</v>
          </cell>
          <cell r="L678">
            <v>41.233002804999998</v>
          </cell>
          <cell r="M678" t="str">
            <v>Ogden River-1</v>
          </cell>
          <cell r="N678" t="str">
            <v>UT16020102-005_00</v>
          </cell>
          <cell r="O678" t="str">
            <v>UT</v>
          </cell>
          <cell r="Q678">
            <v>0</v>
          </cell>
          <cell r="R678" t="str">
            <v xml:space="preserve"> </v>
          </cell>
          <cell r="S678" t="str">
            <v>Private</v>
          </cell>
          <cell r="T678" t="str">
            <v xml:space="preserve"> </v>
          </cell>
          <cell r="U678" t="str">
            <v>4923050 HIGHWAY POND INFLOW FROM OGDEN RIVER</v>
          </cell>
          <cell r="V678">
            <v>4923050</v>
          </cell>
          <cell r="W678" t="str">
            <v>Ogden River-1</v>
          </cell>
          <cell r="X678" t="str">
            <v>UT16020102-005_00</v>
          </cell>
          <cell r="Y678" t="str">
            <v>River/Stream</v>
          </cell>
          <cell r="Z678" t="str">
            <v>4923050 HIGHWAY POND INFLOW FROM OGDEN RIVER</v>
          </cell>
          <cell r="AA678" t="str">
            <v>River/Stream</v>
          </cell>
        </row>
        <row r="679">
          <cell r="A679">
            <v>4923060</v>
          </cell>
          <cell r="B679" t="str">
            <v>Facility Other</v>
          </cell>
          <cell r="C679" t="str">
            <v xml:space="preserve"> </v>
          </cell>
          <cell r="D679" t="str">
            <v>Fresenius Medical Care OUTFALL 001</v>
          </cell>
          <cell r="E679">
            <v>16020102</v>
          </cell>
          <cell r="F679" t="str">
            <v>Weber</v>
          </cell>
          <cell r="G679" t="str">
            <v xml:space="preserve">Weber/Morgan </v>
          </cell>
          <cell r="H679" t="str">
            <v>Weber River</v>
          </cell>
          <cell r="I679">
            <v>417094</v>
          </cell>
          <cell r="J679">
            <v>4565989</v>
          </cell>
          <cell r="K679">
            <v>-111.989391586</v>
          </cell>
          <cell r="L679">
            <v>41.241055660000001</v>
          </cell>
          <cell r="M679" t="str">
            <v xml:space="preserve"> </v>
          </cell>
          <cell r="N679" t="str">
            <v xml:space="preserve"> </v>
          </cell>
          <cell r="O679" t="str">
            <v>UT</v>
          </cell>
          <cell r="Q679">
            <v>0</v>
          </cell>
          <cell r="R679" t="str">
            <v xml:space="preserve"> </v>
          </cell>
          <cell r="S679" t="str">
            <v>Private</v>
          </cell>
          <cell r="T679" t="str">
            <v xml:space="preserve"> </v>
          </cell>
          <cell r="U679" t="str">
            <v>4923060 Fresenius Medical Care OUTFALL 001</v>
          </cell>
          <cell r="V679">
            <v>4923060</v>
          </cell>
          <cell r="W679" t="str">
            <v xml:space="preserve"> </v>
          </cell>
          <cell r="X679" t="str">
            <v xml:space="preserve"> </v>
          </cell>
          <cell r="Y679" t="str">
            <v>Facility Other</v>
          </cell>
          <cell r="Z679" t="str">
            <v>4923060 Fresenius Medical Care OUTFALL 001</v>
          </cell>
          <cell r="AA679" t="str">
            <v>Facility Other</v>
          </cell>
        </row>
        <row r="680">
          <cell r="A680">
            <v>4923177</v>
          </cell>
          <cell r="B680" t="str">
            <v>River/Stream</v>
          </cell>
          <cell r="C680" t="str">
            <v>2A  3A     4</v>
          </cell>
          <cell r="D680" t="str">
            <v>Ogden River at Wall Avenue crossing</v>
          </cell>
          <cell r="E680">
            <v>16020102</v>
          </cell>
          <cell r="F680" t="str">
            <v>Weber</v>
          </cell>
          <cell r="G680" t="str">
            <v xml:space="preserve">Weber/Morgan </v>
          </cell>
          <cell r="H680" t="str">
            <v>Weber River</v>
          </cell>
          <cell r="I680">
            <v>418008</v>
          </cell>
          <cell r="J680">
            <v>4565219</v>
          </cell>
          <cell r="K680">
            <v>-111.97838</v>
          </cell>
          <cell r="L680">
            <v>41.234209999999997</v>
          </cell>
          <cell r="M680" t="str">
            <v>Ogden River-1</v>
          </cell>
          <cell r="N680" t="str">
            <v>UT16020102-005_00</v>
          </cell>
          <cell r="O680" t="str">
            <v>UT</v>
          </cell>
          <cell r="Q680">
            <v>0</v>
          </cell>
          <cell r="R680" t="str">
            <v xml:space="preserve"> </v>
          </cell>
          <cell r="S680" t="str">
            <v>Private</v>
          </cell>
          <cell r="T680" t="str">
            <v xml:space="preserve"> </v>
          </cell>
          <cell r="U680" t="str">
            <v>4923177 Ogden River at Wall Avenue crossing</v>
          </cell>
          <cell r="V680">
            <v>4923177</v>
          </cell>
          <cell r="W680" t="str">
            <v>Ogden River-1</v>
          </cell>
          <cell r="X680" t="str">
            <v>UT16020102-005_00</v>
          </cell>
          <cell r="Y680" t="str">
            <v>River/Stream</v>
          </cell>
          <cell r="Z680" t="str">
            <v>4923177 Ogden River at Wall Avenue crossing</v>
          </cell>
          <cell r="AA680" t="str">
            <v>River/Stream</v>
          </cell>
        </row>
        <row r="681">
          <cell r="A681">
            <v>4923180</v>
          </cell>
          <cell r="B681" t="str">
            <v>River/Stream</v>
          </cell>
          <cell r="C681" t="str">
            <v>2A  3A     4</v>
          </cell>
          <cell r="D681" t="str">
            <v>OGDEN R AT BRIDGE ON GRANT AVE</v>
          </cell>
          <cell r="E681">
            <v>16020102</v>
          </cell>
          <cell r="F681" t="str">
            <v>Weber</v>
          </cell>
          <cell r="G681" t="str">
            <v xml:space="preserve">Weber/Morgan </v>
          </cell>
          <cell r="H681" t="str">
            <v>Weber River</v>
          </cell>
          <cell r="I681">
            <v>418458</v>
          </cell>
          <cell r="J681">
            <v>4565110</v>
          </cell>
          <cell r="K681">
            <v>-111.972998598</v>
          </cell>
          <cell r="L681">
            <v>41.233277600000001</v>
          </cell>
          <cell r="M681" t="str">
            <v>Ogden River-1</v>
          </cell>
          <cell r="N681" t="str">
            <v>UT16020102-005_00</v>
          </cell>
          <cell r="O681" t="str">
            <v>UT</v>
          </cell>
          <cell r="Q681">
            <v>0</v>
          </cell>
          <cell r="R681" t="str">
            <v xml:space="preserve"> </v>
          </cell>
          <cell r="S681" t="str">
            <v>Private</v>
          </cell>
          <cell r="T681" t="str">
            <v xml:space="preserve"> </v>
          </cell>
          <cell r="U681" t="str">
            <v>4923180 OGDEN R AT BRIDGE ON GRANT AVE</v>
          </cell>
          <cell r="V681">
            <v>4923180</v>
          </cell>
          <cell r="W681" t="str">
            <v>Ogden River-1</v>
          </cell>
          <cell r="X681" t="str">
            <v>UT16020102-005_00</v>
          </cell>
          <cell r="Y681" t="str">
            <v>River/Stream</v>
          </cell>
          <cell r="Z681" t="str">
            <v>4923180 OGDEN R AT BRIDGE ON GRANT AVE</v>
          </cell>
          <cell r="AA681" t="str">
            <v>River/Stream</v>
          </cell>
        </row>
        <row r="682">
          <cell r="A682">
            <v>4923190</v>
          </cell>
          <cell r="B682" t="str">
            <v>River/Stream</v>
          </cell>
          <cell r="C682" t="str">
            <v>2A  3A     4</v>
          </cell>
          <cell r="D682" t="str">
            <v>Ogden R ab Harrison Blvd</v>
          </cell>
          <cell r="E682">
            <v>16020102</v>
          </cell>
          <cell r="F682" t="str">
            <v>Weber</v>
          </cell>
          <cell r="G682" t="str">
            <v xml:space="preserve">Weber/Morgan </v>
          </cell>
          <cell r="H682" t="str">
            <v>Weber River</v>
          </cell>
          <cell r="I682">
            <v>421011</v>
          </cell>
          <cell r="J682">
            <v>4565467</v>
          </cell>
          <cell r="K682">
            <v>-111.94258517</v>
          </cell>
          <cell r="L682">
            <v>41.236746347</v>
          </cell>
          <cell r="M682" t="str">
            <v>Ogden River-1</v>
          </cell>
          <cell r="N682" t="str">
            <v>UT16020102-005_00</v>
          </cell>
          <cell r="O682" t="str">
            <v>UT</v>
          </cell>
          <cell r="Q682">
            <v>0</v>
          </cell>
          <cell r="R682" t="str">
            <v xml:space="preserve"> </v>
          </cell>
          <cell r="S682" t="str">
            <v>Private</v>
          </cell>
          <cell r="T682" t="str">
            <v xml:space="preserve"> </v>
          </cell>
          <cell r="U682" t="str">
            <v>4923190 Ogden R ab Harrison Blvd</v>
          </cell>
          <cell r="V682">
            <v>4923190</v>
          </cell>
          <cell r="W682" t="str">
            <v>Ogden River-1</v>
          </cell>
          <cell r="X682" t="str">
            <v>UT16020102-005_00</v>
          </cell>
          <cell r="Y682" t="str">
            <v>River/Stream</v>
          </cell>
          <cell r="Z682" t="str">
            <v>4923190 Ogden R ab Harrison Blvd</v>
          </cell>
          <cell r="AA682" t="str">
            <v>River/Stream</v>
          </cell>
        </row>
        <row r="683">
          <cell r="A683">
            <v>4923195</v>
          </cell>
          <cell r="B683" t="str">
            <v>River/Stream</v>
          </cell>
          <cell r="C683" t="str">
            <v>2A  3A     4</v>
          </cell>
          <cell r="D683" t="str">
            <v>Ogden River near El Monte GC 5th green</v>
          </cell>
          <cell r="E683">
            <v>16020102</v>
          </cell>
          <cell r="F683" t="str">
            <v>Weber</v>
          </cell>
          <cell r="G683" t="str">
            <v xml:space="preserve">Weber/Morgan </v>
          </cell>
          <cell r="H683" t="str">
            <v>Weber River</v>
          </cell>
          <cell r="I683">
            <v>421632</v>
          </cell>
          <cell r="J683">
            <v>4565628</v>
          </cell>
          <cell r="K683">
            <v>-111.935197</v>
          </cell>
          <cell r="L683">
            <v>41.238256</v>
          </cell>
          <cell r="M683" t="str">
            <v>Ogden River-1</v>
          </cell>
          <cell r="N683" t="str">
            <v>UT16020102-005_00</v>
          </cell>
          <cell r="O683" t="str">
            <v>UT</v>
          </cell>
          <cell r="Q683">
            <v>0</v>
          </cell>
          <cell r="R683" t="str">
            <v xml:space="preserve"> </v>
          </cell>
          <cell r="S683" t="str">
            <v>Private</v>
          </cell>
          <cell r="T683" t="str">
            <v xml:space="preserve"> </v>
          </cell>
          <cell r="U683" t="str">
            <v>4923195 Ogden River near El Monte GC 5th green</v>
          </cell>
          <cell r="V683">
            <v>4923195</v>
          </cell>
          <cell r="W683" t="str">
            <v>Ogden River-1</v>
          </cell>
          <cell r="X683" t="str">
            <v>UT16020102-005_00</v>
          </cell>
          <cell r="Y683" t="str">
            <v>River/Stream</v>
          </cell>
          <cell r="Z683" t="str">
            <v>4923195 Ogden River near El Monte GC 5th green</v>
          </cell>
          <cell r="AA683" t="str">
            <v>River/Stream</v>
          </cell>
        </row>
        <row r="684">
          <cell r="A684">
            <v>4923200</v>
          </cell>
          <cell r="B684" t="str">
            <v>River/Stream</v>
          </cell>
          <cell r="C684" t="str">
            <v>2A  3A     4</v>
          </cell>
          <cell r="D684" t="str">
            <v>OGDEN R AT MOUTH OF CANYON AT VALLEY DRIVE XING</v>
          </cell>
          <cell r="E684">
            <v>16020102</v>
          </cell>
          <cell r="F684" t="str">
            <v>Weber</v>
          </cell>
          <cell r="G684" t="str">
            <v xml:space="preserve">Weber/Morgan </v>
          </cell>
          <cell r="H684" t="str">
            <v>Weber River</v>
          </cell>
          <cell r="I684">
            <v>422186</v>
          </cell>
          <cell r="J684">
            <v>4565347</v>
          </cell>
          <cell r="K684">
            <v>-111.928550235</v>
          </cell>
          <cell r="L684">
            <v>41.235779463999997</v>
          </cell>
          <cell r="M684" t="str">
            <v>Ogden River-1</v>
          </cell>
          <cell r="N684" t="str">
            <v>UT16020102-005_00</v>
          </cell>
          <cell r="O684" t="str">
            <v>UT</v>
          </cell>
          <cell r="Q684">
            <v>0</v>
          </cell>
          <cell r="R684" t="str">
            <v xml:space="preserve"> </v>
          </cell>
          <cell r="S684" t="str">
            <v>Private</v>
          </cell>
          <cell r="T684" t="str">
            <v>Category1</v>
          </cell>
          <cell r="U684" t="str">
            <v>4923200 OGDEN R AT MOUTH OF CANYON AT VALLEY DRIVE XING</v>
          </cell>
          <cell r="V684">
            <v>4923200</v>
          </cell>
          <cell r="W684" t="str">
            <v>Ogden River-1</v>
          </cell>
          <cell r="X684" t="str">
            <v>UT16020102-005_00</v>
          </cell>
          <cell r="Y684" t="str">
            <v>River/Stream</v>
          </cell>
          <cell r="Z684" t="str">
            <v>4923200 OGDEN R AT MOUTH OF CANYON AT VALLEY DRIVE XING</v>
          </cell>
          <cell r="AA684" t="str">
            <v>River/Stream</v>
          </cell>
        </row>
        <row r="685">
          <cell r="A685">
            <v>4923205</v>
          </cell>
          <cell r="B685" t="str">
            <v>River/Stream</v>
          </cell>
          <cell r="C685" t="str">
            <v>2A  3A     4</v>
          </cell>
          <cell r="D685" t="str">
            <v>SEGO CK BL SHAWTON CESSPOOL Replicate of 4923200</v>
          </cell>
          <cell r="E685">
            <v>16020102</v>
          </cell>
          <cell r="F685" t="str">
            <v>Weber</v>
          </cell>
          <cell r="G685" t="str">
            <v xml:space="preserve">Weber/Morgan </v>
          </cell>
          <cell r="H685" t="str">
            <v>Weber River</v>
          </cell>
          <cell r="I685">
            <v>422186</v>
          </cell>
          <cell r="J685">
            <v>4565347</v>
          </cell>
          <cell r="K685">
            <v>-111.928550235</v>
          </cell>
          <cell r="L685">
            <v>41.235779463999997</v>
          </cell>
          <cell r="M685" t="str">
            <v>Ogden River-1</v>
          </cell>
          <cell r="N685" t="str">
            <v>UT16020102-005_00</v>
          </cell>
          <cell r="O685" t="str">
            <v>UT</v>
          </cell>
          <cell r="Q685">
            <v>0</v>
          </cell>
          <cell r="R685" t="str">
            <v xml:space="preserve"> </v>
          </cell>
          <cell r="S685" t="str">
            <v>Private</v>
          </cell>
          <cell r="T685" t="str">
            <v>Category1</v>
          </cell>
          <cell r="U685" t="str">
            <v>4923205 SEGO CK BL SHAWTON CESSPOOL Replicate of 4923200</v>
          </cell>
          <cell r="V685">
            <v>4923205</v>
          </cell>
          <cell r="W685" t="str">
            <v>Ogden River-1</v>
          </cell>
          <cell r="X685" t="str">
            <v>UT16020102-005_00</v>
          </cell>
          <cell r="Y685" t="str">
            <v>River/Stream</v>
          </cell>
          <cell r="Z685" t="str">
            <v>4923205 SEGO CK BL SHAWTON CESSPOOL Replicate of 4923200</v>
          </cell>
          <cell r="AA685" t="str">
            <v>River/Stream</v>
          </cell>
        </row>
        <row r="686">
          <cell r="A686">
            <v>4923810</v>
          </cell>
          <cell r="B686" t="str">
            <v>Lake</v>
          </cell>
          <cell r="C686" t="str">
            <v>1C 2A  3A     4</v>
          </cell>
          <cell r="D686" t="str">
            <v>PINEVIEW RES AB DAM 01</v>
          </cell>
          <cell r="E686">
            <v>16020102</v>
          </cell>
          <cell r="F686" t="str">
            <v>Weber</v>
          </cell>
          <cell r="G686" t="str">
            <v xml:space="preserve">Weber/Morgan </v>
          </cell>
          <cell r="H686" t="str">
            <v>Weber River</v>
          </cell>
          <cell r="I686">
            <v>429633</v>
          </cell>
          <cell r="J686">
            <v>4567430</v>
          </cell>
          <cell r="K686">
            <v>-111.839935443</v>
          </cell>
          <cell r="L686">
            <v>41.255223094000002</v>
          </cell>
          <cell r="M686" t="str">
            <v>Pineview Reservoir</v>
          </cell>
          <cell r="N686" t="str">
            <v>UT-L-16020102-014_00</v>
          </cell>
          <cell r="O686" t="str">
            <v>UT</v>
          </cell>
          <cell r="Q686">
            <v>2.5000000000000001E-2</v>
          </cell>
          <cell r="R686" t="str">
            <v>mg/L</v>
          </cell>
          <cell r="S686" t="str">
            <v>USFS</v>
          </cell>
          <cell r="T686" t="str">
            <v>Category1</v>
          </cell>
          <cell r="U686" t="str">
            <v>4923810 PINEVIEW RES AB DAM 01</v>
          </cell>
          <cell r="V686">
            <v>4923810</v>
          </cell>
          <cell r="W686" t="str">
            <v>Pineview Reservoir</v>
          </cell>
          <cell r="X686" t="str">
            <v>UT-L-16020102-014_00</v>
          </cell>
          <cell r="Y686" t="str">
            <v>Lake</v>
          </cell>
          <cell r="Z686" t="str">
            <v>4923810 PINEVIEW RES AB DAM 01</v>
          </cell>
          <cell r="AA686" t="str">
            <v>Lake</v>
          </cell>
        </row>
        <row r="687">
          <cell r="A687">
            <v>4923811</v>
          </cell>
          <cell r="B687" t="str">
            <v>Lake</v>
          </cell>
          <cell r="C687" t="str">
            <v>1C 2A  3A     4</v>
          </cell>
          <cell r="D687" t="str">
            <v>PINEVIEW RESERVOIR 100 M OFF BOAT RAMP</v>
          </cell>
          <cell r="E687">
            <v>16020102</v>
          </cell>
          <cell r="F687" t="str">
            <v>Weber</v>
          </cell>
          <cell r="G687" t="str">
            <v xml:space="preserve">Weber/Morgan </v>
          </cell>
          <cell r="H687" t="str">
            <v>Weber River</v>
          </cell>
          <cell r="I687">
            <v>429633</v>
          </cell>
          <cell r="J687">
            <v>4567430</v>
          </cell>
          <cell r="K687">
            <v>-111.839935443</v>
          </cell>
          <cell r="L687">
            <v>41.255223094000002</v>
          </cell>
          <cell r="M687" t="str">
            <v>Pineview Reservoir</v>
          </cell>
          <cell r="N687" t="str">
            <v>UT-L-16020102-014_00</v>
          </cell>
          <cell r="O687" t="str">
            <v>UT</v>
          </cell>
          <cell r="Q687">
            <v>2.5000000000000001E-2</v>
          </cell>
          <cell r="R687" t="str">
            <v>mg/L</v>
          </cell>
          <cell r="S687" t="str">
            <v>USFS</v>
          </cell>
          <cell r="T687" t="str">
            <v>Category1</v>
          </cell>
          <cell r="U687" t="str">
            <v>4923811 PINEVIEW RESERVOIR 100 M OFF BOAT RAMP</v>
          </cell>
          <cell r="V687">
            <v>4923811</v>
          </cell>
          <cell r="W687" t="str">
            <v>Pineview Reservoir</v>
          </cell>
          <cell r="X687" t="str">
            <v>UT-L-16020102-014_00</v>
          </cell>
          <cell r="Y687" t="str">
            <v>Lake</v>
          </cell>
          <cell r="Z687" t="str">
            <v>4923811 PINEVIEW RESERVOIR 100 M OFF BOAT RAMP</v>
          </cell>
          <cell r="AA687" t="str">
            <v>Lake</v>
          </cell>
        </row>
        <row r="688">
          <cell r="A688">
            <v>4923815</v>
          </cell>
          <cell r="B688" t="str">
            <v>Lake</v>
          </cell>
          <cell r="C688" t="str">
            <v>1C 2A  3A     4</v>
          </cell>
          <cell r="D688" t="str">
            <v>PINEVIEW RES AB SHANGHAI CK (Hg Fish Tissue)</v>
          </cell>
          <cell r="E688">
            <v>16020102</v>
          </cell>
          <cell r="F688" t="str">
            <v>Weber</v>
          </cell>
          <cell r="G688" t="str">
            <v xml:space="preserve">Weber/Morgan </v>
          </cell>
          <cell r="H688" t="str">
            <v>Weber River</v>
          </cell>
          <cell r="I688">
            <v>430451</v>
          </cell>
          <cell r="J688">
            <v>4567823</v>
          </cell>
          <cell r="K688">
            <v>-111.83021720000001</v>
          </cell>
          <cell r="L688">
            <v>41.258833613</v>
          </cell>
          <cell r="M688" t="str">
            <v>Pineview Reservoir</v>
          </cell>
          <cell r="N688" t="str">
            <v>UT-L-16020102-014_00</v>
          </cell>
          <cell r="O688" t="str">
            <v>UT</v>
          </cell>
          <cell r="Q688">
            <v>2.5000000000000001E-2</v>
          </cell>
          <cell r="R688" t="str">
            <v>mg/L</v>
          </cell>
          <cell r="S688" t="str">
            <v>Private</v>
          </cell>
          <cell r="T688" t="str">
            <v>Category1</v>
          </cell>
          <cell r="U688" t="str">
            <v>4923815 PINEVIEW RES AB SHANGHAI CK (Hg Fish Tissue)</v>
          </cell>
          <cell r="V688">
            <v>4923815</v>
          </cell>
          <cell r="W688" t="str">
            <v>Pineview Reservoir</v>
          </cell>
          <cell r="X688" t="str">
            <v>UT-L-16020102-014_00</v>
          </cell>
          <cell r="Y688" t="str">
            <v>Lake</v>
          </cell>
          <cell r="Z688" t="str">
            <v>4923815 PINEVIEW RES AB SHANGHAI CK (Hg Fish Tissue)</v>
          </cell>
          <cell r="AA688" t="str">
            <v>Lake</v>
          </cell>
        </row>
        <row r="689">
          <cell r="A689">
            <v>4923820</v>
          </cell>
          <cell r="B689" t="str">
            <v>Lake</v>
          </cell>
          <cell r="C689" t="str">
            <v>1C 2A  3A     4</v>
          </cell>
          <cell r="D689" t="str">
            <v>PINEVIEW RES S ARM 02</v>
          </cell>
          <cell r="E689">
            <v>16020102</v>
          </cell>
          <cell r="F689" t="str">
            <v>Weber</v>
          </cell>
          <cell r="G689" t="str">
            <v xml:space="preserve">Weber/Morgan </v>
          </cell>
          <cell r="H689" t="str">
            <v>Weber River</v>
          </cell>
          <cell r="I689">
            <v>433312</v>
          </cell>
          <cell r="J689">
            <v>4567673</v>
          </cell>
          <cell r="K689">
            <v>-111.796051819</v>
          </cell>
          <cell r="L689">
            <v>41.257723757999997</v>
          </cell>
          <cell r="M689" t="str">
            <v>Pineview Reservoir</v>
          </cell>
          <cell r="N689" t="str">
            <v>UT-L-16020102-014_00</v>
          </cell>
          <cell r="O689" t="str">
            <v>UT</v>
          </cell>
          <cell r="Q689">
            <v>2.5000000000000001E-2</v>
          </cell>
          <cell r="R689" t="str">
            <v>mg/L</v>
          </cell>
          <cell r="S689" t="str">
            <v>Private</v>
          </cell>
          <cell r="T689" t="str">
            <v>Category1</v>
          </cell>
          <cell r="U689" t="str">
            <v>4923820 PINEVIEW RES S ARM 02</v>
          </cell>
          <cell r="V689">
            <v>4923820</v>
          </cell>
          <cell r="W689" t="str">
            <v>Pineview Reservoir</v>
          </cell>
          <cell r="X689" t="str">
            <v>UT-L-16020102-014_00</v>
          </cell>
          <cell r="Y689" t="str">
            <v>Lake</v>
          </cell>
          <cell r="Z689" t="str">
            <v>4923820 PINEVIEW RES S ARM 02</v>
          </cell>
          <cell r="AA689" t="str">
            <v>Lake</v>
          </cell>
        </row>
        <row r="690">
          <cell r="A690">
            <v>4923825</v>
          </cell>
          <cell r="B690" t="str">
            <v>Lake</v>
          </cell>
          <cell r="C690" t="str">
            <v>1C 2A  3A     4</v>
          </cell>
          <cell r="D690" t="str">
            <v>Pineview SP @ Cemetery Beach</v>
          </cell>
          <cell r="E690">
            <v>16020102</v>
          </cell>
          <cell r="F690" t="str">
            <v>Weber</v>
          </cell>
          <cell r="G690" t="str">
            <v xml:space="preserve">Weber/Morgan </v>
          </cell>
          <cell r="H690" t="str">
            <v>Weber River</v>
          </cell>
          <cell r="I690">
            <v>433091</v>
          </cell>
          <cell r="J690">
            <v>4568375</v>
          </cell>
          <cell r="K690">
            <v>-111.79876899999999</v>
          </cell>
          <cell r="L690">
            <v>41.264023999999999</v>
          </cell>
          <cell r="M690" t="str">
            <v>Pineview Reservoir</v>
          </cell>
          <cell r="N690" t="str">
            <v>UT-L-16020102-014_00</v>
          </cell>
          <cell r="O690" t="str">
            <v>UT</v>
          </cell>
          <cell r="Q690">
            <v>2.5000000000000001E-2</v>
          </cell>
          <cell r="R690" t="str">
            <v>mg/L</v>
          </cell>
          <cell r="S690" t="str">
            <v>Private</v>
          </cell>
          <cell r="T690" t="str">
            <v xml:space="preserve"> </v>
          </cell>
          <cell r="U690" t="str">
            <v>4923825 Pineview SP @ Cemetery Beach</v>
          </cell>
          <cell r="V690">
            <v>4923825</v>
          </cell>
          <cell r="W690" t="str">
            <v>Pineview Reservoir</v>
          </cell>
          <cell r="X690" t="str">
            <v>UT-L-16020102-014_00</v>
          </cell>
          <cell r="Y690" t="str">
            <v>Lake</v>
          </cell>
          <cell r="Z690" t="str">
            <v>4923825 Pineview SP @ Cemetery Beach</v>
          </cell>
          <cell r="AA690" t="str">
            <v>Lake</v>
          </cell>
        </row>
        <row r="691">
          <cell r="A691">
            <v>4923830</v>
          </cell>
          <cell r="B691" t="str">
            <v>Lake</v>
          </cell>
          <cell r="C691" t="str">
            <v>1C 2A  3A     4</v>
          </cell>
          <cell r="D691" t="str">
            <v>PINEVIEW RES MIDDLE ARM 03</v>
          </cell>
          <cell r="E691">
            <v>16020102</v>
          </cell>
          <cell r="F691" t="str">
            <v>Weber</v>
          </cell>
          <cell r="G691" t="str">
            <v xml:space="preserve">Weber/Morgan </v>
          </cell>
          <cell r="H691" t="str">
            <v>Weber River</v>
          </cell>
          <cell r="I691">
            <v>433373</v>
          </cell>
          <cell r="J691">
            <v>4569183</v>
          </cell>
          <cell r="K691">
            <v>-111.79548878</v>
          </cell>
          <cell r="L691">
            <v>41.271329289999997</v>
          </cell>
          <cell r="M691" t="str">
            <v>Pineview Reservoir</v>
          </cell>
          <cell r="N691" t="str">
            <v>UT-L-16020102-014_00</v>
          </cell>
          <cell r="O691" t="str">
            <v>UT</v>
          </cell>
          <cell r="Q691">
            <v>2.5000000000000001E-2</v>
          </cell>
          <cell r="R691" t="str">
            <v>mg/L</v>
          </cell>
          <cell r="S691" t="str">
            <v>Private</v>
          </cell>
          <cell r="T691" t="str">
            <v>Category1</v>
          </cell>
          <cell r="U691" t="str">
            <v>4923830 PINEVIEW RES MIDDLE ARM 03</v>
          </cell>
          <cell r="V691">
            <v>4923830</v>
          </cell>
          <cell r="W691" t="str">
            <v>Pineview Reservoir</v>
          </cell>
          <cell r="X691" t="str">
            <v>UT-L-16020102-014_00</v>
          </cell>
          <cell r="Y691" t="str">
            <v>Lake</v>
          </cell>
          <cell r="Z691" t="str">
            <v>4923830 PINEVIEW RES MIDDLE ARM 03</v>
          </cell>
          <cell r="AA691" t="str">
            <v>Lake</v>
          </cell>
        </row>
        <row r="692">
          <cell r="A692">
            <v>4923836</v>
          </cell>
          <cell r="B692" t="str">
            <v>Lake</v>
          </cell>
          <cell r="C692" t="str">
            <v>1C 2A  3A     4</v>
          </cell>
          <cell r="D692" t="str">
            <v>Pineview SP @ Middle Inlet</v>
          </cell>
          <cell r="E692">
            <v>16020102</v>
          </cell>
          <cell r="F692" t="str">
            <v>Weber</v>
          </cell>
          <cell r="G692" t="str">
            <v xml:space="preserve">Weber/Morgan </v>
          </cell>
          <cell r="H692" t="str">
            <v>Weber River</v>
          </cell>
          <cell r="I692">
            <v>434328</v>
          </cell>
          <cell r="J692">
            <v>4569605</v>
          </cell>
          <cell r="K692">
            <v>-111.784139</v>
          </cell>
          <cell r="L692">
            <v>41.275210000000001</v>
          </cell>
          <cell r="M692" t="str">
            <v>Pineview Reservoir</v>
          </cell>
          <cell r="N692" t="str">
            <v>UT-L-16020102-014_00</v>
          </cell>
          <cell r="O692" t="str">
            <v>UT</v>
          </cell>
          <cell r="Q692">
            <v>2.5000000000000001E-2</v>
          </cell>
          <cell r="R692" t="str">
            <v>mg/L</v>
          </cell>
          <cell r="S692" t="str">
            <v>Private</v>
          </cell>
          <cell r="T692" t="str">
            <v xml:space="preserve"> </v>
          </cell>
          <cell r="U692" t="str">
            <v>4923836 Pineview SP @ Middle Inlet</v>
          </cell>
          <cell r="V692">
            <v>4923836</v>
          </cell>
          <cell r="W692" t="str">
            <v>Pineview Reservoir</v>
          </cell>
          <cell r="X692" t="str">
            <v>UT-L-16020102-014_00</v>
          </cell>
          <cell r="Y692" t="str">
            <v>Lake</v>
          </cell>
          <cell r="Z692" t="str">
            <v>4923836 Pineview SP @ Middle Inlet</v>
          </cell>
          <cell r="AA692" t="str">
            <v>Lake</v>
          </cell>
        </row>
        <row r="693">
          <cell r="A693">
            <v>4923837</v>
          </cell>
          <cell r="B693" t="str">
            <v>Lake</v>
          </cell>
          <cell r="C693" t="str">
            <v>1C 2A  3A     4</v>
          </cell>
          <cell r="D693" t="str">
            <v>QA/QC Duplicate of Pineview Reservoir @ Middle Inlet</v>
          </cell>
          <cell r="E693">
            <v>16020102</v>
          </cell>
          <cell r="F693" t="str">
            <v>Weber</v>
          </cell>
          <cell r="G693" t="str">
            <v xml:space="preserve">Weber/Morgan </v>
          </cell>
          <cell r="H693" t="str">
            <v>Weber River</v>
          </cell>
          <cell r="I693">
            <v>434328</v>
          </cell>
          <cell r="J693">
            <v>4569605</v>
          </cell>
          <cell r="K693">
            <v>-111.784139</v>
          </cell>
          <cell r="L693">
            <v>41.275210000000001</v>
          </cell>
          <cell r="M693" t="str">
            <v>Pineview Reservoir</v>
          </cell>
          <cell r="N693" t="str">
            <v>UT-L-16020102-014_00</v>
          </cell>
          <cell r="O693" t="str">
            <v>UT</v>
          </cell>
          <cell r="Q693">
            <v>2.5000000000000001E-2</v>
          </cell>
          <cell r="R693" t="str">
            <v>mg/L</v>
          </cell>
          <cell r="S693" t="str">
            <v>Private</v>
          </cell>
          <cell r="T693" t="str">
            <v xml:space="preserve"> </v>
          </cell>
          <cell r="U693" t="str">
            <v>4923837 QA/QC Duplicate of Pineview Reservoir @ Middle Inlet</v>
          </cell>
          <cell r="V693">
            <v>4923837</v>
          </cell>
          <cell r="W693" t="str">
            <v>Pineview Reservoir</v>
          </cell>
          <cell r="X693" t="str">
            <v>UT-L-16020102-014_00</v>
          </cell>
          <cell r="Y693" t="str">
            <v>Lake</v>
          </cell>
          <cell r="Z693" t="str">
            <v>4923837 QA/QC Duplicate of Pineview Reservoir @ Middle Inlet</v>
          </cell>
          <cell r="AA693" t="str">
            <v>Lake</v>
          </cell>
        </row>
        <row r="694">
          <cell r="A694">
            <v>4923840</v>
          </cell>
          <cell r="B694" t="str">
            <v>Lake</v>
          </cell>
          <cell r="C694" t="str">
            <v>1C 2A  3A     4</v>
          </cell>
          <cell r="D694" t="str">
            <v>PINEVIEW RES N ARM 04</v>
          </cell>
          <cell r="E694">
            <v>16020102</v>
          </cell>
          <cell r="F694" t="str">
            <v>Weber</v>
          </cell>
          <cell r="G694" t="str">
            <v xml:space="preserve">Weber/Morgan </v>
          </cell>
          <cell r="H694" t="str">
            <v>Weber River</v>
          </cell>
          <cell r="I694">
            <v>431725</v>
          </cell>
          <cell r="J694">
            <v>4569692</v>
          </cell>
          <cell r="K694">
            <v>-111.81522012000001</v>
          </cell>
          <cell r="L694">
            <v>41.27577617</v>
          </cell>
          <cell r="M694" t="str">
            <v>Pineview Reservoir</v>
          </cell>
          <cell r="N694" t="str">
            <v>UT-L-16020102-014_00</v>
          </cell>
          <cell r="O694" t="str">
            <v>UT</v>
          </cell>
          <cell r="Q694">
            <v>2.5000000000000001E-2</v>
          </cell>
          <cell r="R694" t="str">
            <v>mg/L</v>
          </cell>
          <cell r="S694" t="str">
            <v>Private</v>
          </cell>
          <cell r="T694" t="str">
            <v>Category1</v>
          </cell>
          <cell r="U694" t="str">
            <v>4923840 PINEVIEW RES N ARM 04</v>
          </cell>
          <cell r="V694">
            <v>4923840</v>
          </cell>
          <cell r="W694" t="str">
            <v>Pineview Reservoir</v>
          </cell>
          <cell r="X694" t="str">
            <v>UT-L-16020102-014_00</v>
          </cell>
          <cell r="Y694" t="str">
            <v>Lake</v>
          </cell>
          <cell r="Z694" t="str">
            <v>4923840 PINEVIEW RES N ARM 04</v>
          </cell>
          <cell r="AA694" t="str">
            <v>Lake</v>
          </cell>
        </row>
        <row r="695">
          <cell r="A695">
            <v>4923950</v>
          </cell>
          <cell r="B695" t="str">
            <v>River/Stream</v>
          </cell>
          <cell r="C695" t="str">
            <v>1C  2B 3A     4</v>
          </cell>
          <cell r="D695" t="str">
            <v>GERTSEN CK 5MI NW EDEN AB PINEVIEW RES</v>
          </cell>
          <cell r="E695">
            <v>16020102</v>
          </cell>
          <cell r="F695" t="str">
            <v>Weber</v>
          </cell>
          <cell r="G695" t="str">
            <v xml:space="preserve">Weber/Morgan </v>
          </cell>
          <cell r="H695" t="str">
            <v>Weber River</v>
          </cell>
          <cell r="I695">
            <v>433860</v>
          </cell>
          <cell r="J695">
            <v>4571584</v>
          </cell>
          <cell r="K695">
            <v>-111.789935556</v>
          </cell>
          <cell r="L695">
            <v>41.292994978000003</v>
          </cell>
          <cell r="M695" t="str">
            <v>Middle Fork Ogden River</v>
          </cell>
          <cell r="N695" t="str">
            <v>UT16020102-009_00</v>
          </cell>
          <cell r="O695" t="str">
            <v>UT</v>
          </cell>
          <cell r="Q695">
            <v>0</v>
          </cell>
          <cell r="R695" t="str">
            <v xml:space="preserve"> </v>
          </cell>
          <cell r="S695" t="str">
            <v>Private</v>
          </cell>
          <cell r="T695" t="str">
            <v>Category1</v>
          </cell>
          <cell r="U695" t="str">
            <v>4923950 GERTSEN CK 5MI NW EDEN AB PINEVIEW RES</v>
          </cell>
          <cell r="V695">
            <v>4923950</v>
          </cell>
          <cell r="W695" t="str">
            <v>Middle Fork Ogden River</v>
          </cell>
          <cell r="X695" t="str">
            <v>UT16020102-009_00</v>
          </cell>
          <cell r="Y695" t="str">
            <v>River/Stream</v>
          </cell>
          <cell r="Z695" t="str">
            <v>4923950 GERTSEN CK 5MI NW EDEN AB PINEVIEW RES</v>
          </cell>
          <cell r="AA695" t="str">
            <v>River/Stream</v>
          </cell>
        </row>
        <row r="696">
          <cell r="A696">
            <v>4923960</v>
          </cell>
          <cell r="B696" t="str">
            <v>River/Stream</v>
          </cell>
          <cell r="C696" t="str">
            <v>1C  2B 3A     4</v>
          </cell>
          <cell r="D696" t="str">
            <v>N FK OGDEN R AB PINEVIEW RES AT U166 XING</v>
          </cell>
          <cell r="E696">
            <v>16020102</v>
          </cell>
          <cell r="F696" t="str">
            <v>Weber</v>
          </cell>
          <cell r="G696" t="str">
            <v xml:space="preserve">Weber/Morgan </v>
          </cell>
          <cell r="H696" t="str">
            <v>Weber River</v>
          </cell>
          <cell r="I696">
            <v>430609</v>
          </cell>
          <cell r="J696">
            <v>4571938</v>
          </cell>
          <cell r="K696">
            <v>-111.828800061</v>
          </cell>
          <cell r="L696">
            <v>41.295910425999999</v>
          </cell>
          <cell r="M696" t="str">
            <v>North Fork Ogden River</v>
          </cell>
          <cell r="N696" t="str">
            <v>UT16020102-006_00</v>
          </cell>
          <cell r="O696" t="str">
            <v>UT</v>
          </cell>
          <cell r="Q696">
            <v>0</v>
          </cell>
          <cell r="R696" t="str">
            <v xml:space="preserve"> </v>
          </cell>
          <cell r="S696" t="str">
            <v>Private</v>
          </cell>
          <cell r="T696" t="str">
            <v>Category1</v>
          </cell>
          <cell r="U696" t="str">
            <v>4923960 N FK OGDEN R AB PINEVIEW RES AT U166 XING</v>
          </cell>
          <cell r="V696">
            <v>4923960</v>
          </cell>
          <cell r="W696" t="str">
            <v>North Fork Ogden River</v>
          </cell>
          <cell r="X696" t="str">
            <v>UT16020102-006_00</v>
          </cell>
          <cell r="Y696" t="str">
            <v>River/Stream</v>
          </cell>
          <cell r="Z696" t="str">
            <v>4923960 N FK OGDEN R AB PINEVIEW RES AT U166 XING</v>
          </cell>
          <cell r="AA696" t="str">
            <v>River/Stream</v>
          </cell>
        </row>
        <row r="697">
          <cell r="A697">
            <v>4924030</v>
          </cell>
          <cell r="B697" t="str">
            <v>River/Stream</v>
          </cell>
          <cell r="C697" t="str">
            <v>1C  2B 3A     4</v>
          </cell>
          <cell r="D697" t="str">
            <v>SPRING CK AB PINEVIEW RES AT U166 XING</v>
          </cell>
          <cell r="E697">
            <v>16020102</v>
          </cell>
          <cell r="F697" t="str">
            <v>Weber</v>
          </cell>
          <cell r="G697" t="str">
            <v xml:space="preserve">Weber/Morgan </v>
          </cell>
          <cell r="H697" t="str">
            <v>Weber River</v>
          </cell>
          <cell r="I697">
            <v>435821</v>
          </cell>
          <cell r="J697">
            <v>4568424</v>
          </cell>
          <cell r="K697">
            <v>-111.766183666</v>
          </cell>
          <cell r="L697">
            <v>41.264691202999998</v>
          </cell>
          <cell r="M697" t="str">
            <v>Middle Fork Ogden River</v>
          </cell>
          <cell r="N697" t="str">
            <v>UT16020102-009_00</v>
          </cell>
          <cell r="O697" t="str">
            <v>UT</v>
          </cell>
          <cell r="Q697">
            <v>0</v>
          </cell>
          <cell r="R697" t="str">
            <v xml:space="preserve"> </v>
          </cell>
          <cell r="S697" t="str">
            <v>Private</v>
          </cell>
          <cell r="T697" t="str">
            <v>Category1</v>
          </cell>
          <cell r="U697" t="str">
            <v>4924030 SPRING CK AB PINEVIEW RES AT U166 XING</v>
          </cell>
          <cell r="V697">
            <v>4924030</v>
          </cell>
          <cell r="W697" t="str">
            <v>Middle Fork Ogden River</v>
          </cell>
          <cell r="X697" t="str">
            <v>UT16020102-009_00</v>
          </cell>
          <cell r="Y697" t="str">
            <v>River/Stream</v>
          </cell>
          <cell r="Z697" t="str">
            <v>4924030 SPRING CK AB PINEVIEW RES AT U166 XING</v>
          </cell>
          <cell r="AA697" t="str">
            <v>River/Stream</v>
          </cell>
        </row>
        <row r="698">
          <cell r="A698">
            <v>4924040</v>
          </cell>
          <cell r="B698" t="str">
            <v>River/Stream</v>
          </cell>
          <cell r="C698" t="str">
            <v>1C  2B 3A     4</v>
          </cell>
          <cell r="D698" t="str">
            <v>DRY HOLLOW CK AB PINEVIEW RES</v>
          </cell>
          <cell r="E698">
            <v>16020102</v>
          </cell>
          <cell r="F698" t="str">
            <v>Weber</v>
          </cell>
          <cell r="G698" t="str">
            <v xml:space="preserve">Weber/Morgan </v>
          </cell>
          <cell r="H698" t="str">
            <v>Weber River</v>
          </cell>
          <cell r="I698">
            <v>434917</v>
          </cell>
          <cell r="J698">
            <v>4570125</v>
          </cell>
          <cell r="K698">
            <v>-111.777156569</v>
          </cell>
          <cell r="L698">
            <v>41.279939755999997</v>
          </cell>
          <cell r="M698" t="str">
            <v>Middle Fork Ogden River</v>
          </cell>
          <cell r="N698" t="str">
            <v>UT16020102-009_00</v>
          </cell>
          <cell r="O698" t="str">
            <v>UT</v>
          </cell>
          <cell r="Q698">
            <v>0</v>
          </cell>
          <cell r="R698" t="str">
            <v xml:space="preserve"> </v>
          </cell>
          <cell r="S698" t="str">
            <v>Private</v>
          </cell>
          <cell r="T698" t="str">
            <v>Category1</v>
          </cell>
          <cell r="U698" t="str">
            <v>4924040 DRY HOLLOW CK AB PINEVIEW RES</v>
          </cell>
          <cell r="V698">
            <v>4924040</v>
          </cell>
          <cell r="W698" t="str">
            <v>Middle Fork Ogden River</v>
          </cell>
          <cell r="X698" t="str">
            <v>UT16020102-009_00</v>
          </cell>
          <cell r="Y698" t="str">
            <v>River/Stream</v>
          </cell>
          <cell r="Z698" t="str">
            <v>4924040 DRY HOLLOW CK AB PINEVIEW RES</v>
          </cell>
          <cell r="AA698" t="str">
            <v>River/Stream</v>
          </cell>
        </row>
        <row r="699">
          <cell r="A699">
            <v>4924510</v>
          </cell>
          <cell r="B699" t="str">
            <v>River/Stream</v>
          </cell>
          <cell r="C699" t="str">
            <v>1C  2B 3A     4</v>
          </cell>
          <cell r="D699" t="str">
            <v>MIDDLE FK OGDEN R @ FOREST BNDRY</v>
          </cell>
          <cell r="E699">
            <v>16020102</v>
          </cell>
          <cell r="F699" t="str">
            <v>Weber</v>
          </cell>
          <cell r="G699" t="str">
            <v xml:space="preserve">Weber/Morgan </v>
          </cell>
          <cell r="H699" t="str">
            <v>Weber River</v>
          </cell>
          <cell r="I699">
            <v>434920</v>
          </cell>
          <cell r="J699">
            <v>4570986</v>
          </cell>
          <cell r="K699">
            <v>-111.77721276299999</v>
          </cell>
          <cell r="L699">
            <v>41.287694993000002</v>
          </cell>
          <cell r="M699" t="str">
            <v>Middle Fork Ogden River</v>
          </cell>
          <cell r="N699" t="str">
            <v>UT16020102-009_00</v>
          </cell>
          <cell r="O699" t="str">
            <v>UT</v>
          </cell>
          <cell r="Q699">
            <v>0</v>
          </cell>
          <cell r="R699" t="str">
            <v xml:space="preserve"> </v>
          </cell>
          <cell r="S699" t="str">
            <v>Private</v>
          </cell>
          <cell r="T699" t="str">
            <v>Category1</v>
          </cell>
          <cell r="U699" t="str">
            <v>4924510 MIDDLE FK OGDEN R @ FOREST BNDRY</v>
          </cell>
          <cell r="V699">
            <v>4924510</v>
          </cell>
          <cell r="W699" t="str">
            <v>Middle Fork Ogden River</v>
          </cell>
          <cell r="X699" t="str">
            <v>UT16020102-009_00</v>
          </cell>
          <cell r="Y699" t="str">
            <v>River/Stream</v>
          </cell>
          <cell r="Z699" t="str">
            <v>4924510 MIDDLE FK OGDEN R @ FOREST BNDRY</v>
          </cell>
          <cell r="AA699" t="str">
            <v>River/Stream</v>
          </cell>
        </row>
        <row r="700">
          <cell r="A700">
            <v>4924520</v>
          </cell>
          <cell r="B700" t="str">
            <v>River/Stream</v>
          </cell>
          <cell r="C700" t="str">
            <v>1C  2B 3A     4</v>
          </cell>
          <cell r="D700" t="str">
            <v>WHEELER CK AT E MAPLES PICNIC AREA</v>
          </cell>
          <cell r="E700">
            <v>16020102</v>
          </cell>
          <cell r="F700" t="str">
            <v>Weber</v>
          </cell>
          <cell r="G700" t="str">
            <v xml:space="preserve">Weber/Morgan </v>
          </cell>
          <cell r="H700" t="str">
            <v>Weber River</v>
          </cell>
          <cell r="I700">
            <v>427949</v>
          </cell>
          <cell r="J700">
            <v>4564239</v>
          </cell>
          <cell r="K700">
            <v>-111.859657634</v>
          </cell>
          <cell r="L700">
            <v>41.226333865000001</v>
          </cell>
          <cell r="M700" t="str">
            <v>Wheeler Creek</v>
          </cell>
          <cell r="N700" t="str">
            <v>UT16020102-008_00</v>
          </cell>
          <cell r="O700" t="str">
            <v>UT</v>
          </cell>
          <cell r="Q700">
            <v>0</v>
          </cell>
          <cell r="R700" t="str">
            <v xml:space="preserve"> </v>
          </cell>
          <cell r="S700" t="str">
            <v>Private</v>
          </cell>
          <cell r="T700" t="str">
            <v>Category1</v>
          </cell>
          <cell r="U700" t="str">
            <v>4924520 WHEELER CK AT E MAPLES PICNIC AREA</v>
          </cell>
          <cell r="V700">
            <v>4924520</v>
          </cell>
          <cell r="W700" t="str">
            <v>Wheeler Creek</v>
          </cell>
          <cell r="X700" t="str">
            <v>UT16020102-008_00</v>
          </cell>
          <cell r="Y700" t="str">
            <v>River/Stream</v>
          </cell>
          <cell r="Z700" t="str">
            <v>4924520 WHEELER CK AT E MAPLES PICNIC AREA</v>
          </cell>
          <cell r="AA700" t="str">
            <v>River/Stream</v>
          </cell>
        </row>
        <row r="701">
          <cell r="A701">
            <v>4924540</v>
          </cell>
          <cell r="B701" t="str">
            <v>River/Stream</v>
          </cell>
          <cell r="C701" t="str">
            <v>1C  2B 3A     4</v>
          </cell>
          <cell r="D701" t="str">
            <v>M FK WHEELER CK AT SNOWBASIN RD XING</v>
          </cell>
          <cell r="E701">
            <v>16020102</v>
          </cell>
          <cell r="F701" t="str">
            <v>Weber</v>
          </cell>
          <cell r="G701" t="str">
            <v xml:space="preserve">Weber/Morgan </v>
          </cell>
          <cell r="H701" t="str">
            <v>Weber River</v>
          </cell>
          <cell r="I701">
            <v>429830</v>
          </cell>
          <cell r="J701">
            <v>4563758</v>
          </cell>
          <cell r="K701">
            <v>-111.837162042</v>
          </cell>
          <cell r="L701">
            <v>41.222166884000004</v>
          </cell>
          <cell r="M701" t="str">
            <v>Wheeler Creek</v>
          </cell>
          <cell r="N701" t="str">
            <v>UT16020102-008_00</v>
          </cell>
          <cell r="O701" t="str">
            <v>UT</v>
          </cell>
          <cell r="Q701">
            <v>0</v>
          </cell>
          <cell r="R701" t="str">
            <v xml:space="preserve"> </v>
          </cell>
          <cell r="S701" t="str">
            <v>Private</v>
          </cell>
          <cell r="T701" t="str">
            <v>Category1</v>
          </cell>
          <cell r="U701" t="str">
            <v>4924540 M FK WHEELER CK AT SNOWBASIN RD XING</v>
          </cell>
          <cell r="V701">
            <v>4924540</v>
          </cell>
          <cell r="W701" t="str">
            <v>Wheeler Creek</v>
          </cell>
          <cell r="X701" t="str">
            <v>UT16020102-008_00</v>
          </cell>
          <cell r="Y701" t="str">
            <v>River/Stream</v>
          </cell>
          <cell r="Z701" t="str">
            <v>4924540 M FK WHEELER CK AT SNOWBASIN RD XING</v>
          </cell>
          <cell r="AA701" t="str">
            <v>River/Stream</v>
          </cell>
        </row>
        <row r="702">
          <cell r="A702">
            <v>4924560</v>
          </cell>
          <cell r="B702" t="str">
            <v>River/Stream</v>
          </cell>
          <cell r="C702" t="str">
            <v>1C  2B 3A     4</v>
          </cell>
          <cell r="D702" t="str">
            <v>E FK WHEELER CK AT SNOWBASIN RD XING</v>
          </cell>
          <cell r="E702">
            <v>16020102</v>
          </cell>
          <cell r="F702" t="str">
            <v>Weber</v>
          </cell>
          <cell r="G702" t="str">
            <v xml:space="preserve">Weber/Morgan </v>
          </cell>
          <cell r="H702" t="str">
            <v>Weber River</v>
          </cell>
          <cell r="I702">
            <v>431145</v>
          </cell>
          <cell r="J702">
            <v>4564948</v>
          </cell>
          <cell r="K702">
            <v>-111.821609185</v>
          </cell>
          <cell r="L702">
            <v>41.232998141000003</v>
          </cell>
          <cell r="M702" t="str">
            <v>Wheeler Creek</v>
          </cell>
          <cell r="N702" t="str">
            <v>UT16020102-008_00</v>
          </cell>
          <cell r="O702" t="str">
            <v>UT</v>
          </cell>
          <cell r="Q702">
            <v>0</v>
          </cell>
          <cell r="R702" t="str">
            <v xml:space="preserve"> </v>
          </cell>
          <cell r="S702" t="str">
            <v>Private</v>
          </cell>
          <cell r="T702" t="str">
            <v>Category1</v>
          </cell>
          <cell r="U702" t="str">
            <v>4924560 E FK WHEELER CK AT SNOWBASIN RD XING</v>
          </cell>
          <cell r="V702">
            <v>4924560</v>
          </cell>
          <cell r="W702" t="str">
            <v>Wheeler Creek</v>
          </cell>
          <cell r="X702" t="str">
            <v>UT16020102-008_00</v>
          </cell>
          <cell r="Y702" t="str">
            <v>River/Stream</v>
          </cell>
          <cell r="Z702" t="str">
            <v>4924560 E FK WHEELER CK AT SNOWBASIN RD XING</v>
          </cell>
          <cell r="AA702" t="str">
            <v>River/Stream</v>
          </cell>
        </row>
        <row r="703">
          <cell r="A703">
            <v>4924570</v>
          </cell>
          <cell r="B703" t="str">
            <v>River/Stream</v>
          </cell>
          <cell r="C703" t="str">
            <v>1C  2B 3A     4</v>
          </cell>
          <cell r="D703" t="str">
            <v>Chicken Spring Creek</v>
          </cell>
          <cell r="E703">
            <v>16020102</v>
          </cell>
          <cell r="F703" t="str">
            <v>Weber</v>
          </cell>
          <cell r="G703" t="str">
            <v xml:space="preserve">Weber/Morgan </v>
          </cell>
          <cell r="H703" t="str">
            <v>Weber River</v>
          </cell>
          <cell r="I703">
            <v>427804</v>
          </cell>
          <cell r="J703">
            <v>4563741</v>
          </cell>
          <cell r="K703">
            <v>-111.86132861500001</v>
          </cell>
          <cell r="L703">
            <v>41.221835517999999</v>
          </cell>
          <cell r="M703" t="str">
            <v>Wheeler Creek</v>
          </cell>
          <cell r="N703" t="str">
            <v>UT16020102-008_00</v>
          </cell>
          <cell r="O703" t="str">
            <v>UT</v>
          </cell>
          <cell r="Q703">
            <v>0</v>
          </cell>
          <cell r="R703" t="str">
            <v xml:space="preserve"> </v>
          </cell>
          <cell r="S703" t="str">
            <v>Private</v>
          </cell>
          <cell r="T703" t="str">
            <v>Category1</v>
          </cell>
          <cell r="U703" t="str">
            <v>4924570 Chicken Spring Creek</v>
          </cell>
          <cell r="V703">
            <v>4924570</v>
          </cell>
          <cell r="W703" t="str">
            <v>Wheeler Creek</v>
          </cell>
          <cell r="X703" t="str">
            <v>UT16020102-008_00</v>
          </cell>
          <cell r="Y703" t="str">
            <v>River/Stream</v>
          </cell>
          <cell r="Z703" t="str">
            <v>4924570 Chicken Spring Creek</v>
          </cell>
          <cell r="AA703" t="str">
            <v>River/Stream</v>
          </cell>
        </row>
        <row r="704">
          <cell r="A704">
            <v>4924580</v>
          </cell>
          <cell r="B704" t="str">
            <v>River/Stream</v>
          </cell>
          <cell r="C704" t="str">
            <v>1C  2B 3A     4</v>
          </cell>
          <cell r="D704" t="str">
            <v>Bear Hollow Creek AB CNFL OF Chicken Spring Creek</v>
          </cell>
          <cell r="E704">
            <v>16020102</v>
          </cell>
          <cell r="F704" t="str">
            <v>Weber</v>
          </cell>
          <cell r="G704" t="str">
            <v xml:space="preserve">Weber/Morgan </v>
          </cell>
          <cell r="H704" t="str">
            <v>Weber River</v>
          </cell>
          <cell r="I704">
            <v>428044</v>
          </cell>
          <cell r="J704">
            <v>4563766</v>
          </cell>
          <cell r="K704">
            <v>-111.858468567</v>
          </cell>
          <cell r="L704">
            <v>41.222082069999999</v>
          </cell>
          <cell r="M704" t="str">
            <v>Wheeler Creek</v>
          </cell>
          <cell r="N704" t="str">
            <v>UT16020102-008_00</v>
          </cell>
          <cell r="O704" t="str">
            <v>UT</v>
          </cell>
          <cell r="Q704">
            <v>0</v>
          </cell>
          <cell r="R704" t="str">
            <v xml:space="preserve"> </v>
          </cell>
          <cell r="S704" t="str">
            <v>Private</v>
          </cell>
          <cell r="T704" t="str">
            <v>Category1</v>
          </cell>
          <cell r="U704" t="str">
            <v>4924580 Bear Hollow Creek AB CNFL OF Chicken Spring Creek</v>
          </cell>
          <cell r="V704">
            <v>4924580</v>
          </cell>
          <cell r="W704" t="str">
            <v>Wheeler Creek</v>
          </cell>
          <cell r="X704" t="str">
            <v>UT16020102-008_00</v>
          </cell>
          <cell r="Y704" t="str">
            <v>River/Stream</v>
          </cell>
          <cell r="Z704" t="str">
            <v>4924580 Bear Hollow Creek AB CNFL OF Chicken Spring Creek</v>
          </cell>
          <cell r="AA704" t="str">
            <v>River/Stream</v>
          </cell>
        </row>
        <row r="705">
          <cell r="A705">
            <v>4924590</v>
          </cell>
          <cell r="B705" t="str">
            <v>River/Stream</v>
          </cell>
          <cell r="C705" t="str">
            <v>1C  2B 3A     4</v>
          </cell>
          <cell r="D705" t="str">
            <v>WHEELER CK AB CNFL / OGDEN R</v>
          </cell>
          <cell r="E705">
            <v>16020102</v>
          </cell>
          <cell r="F705" t="str">
            <v>Weber</v>
          </cell>
          <cell r="G705" t="str">
            <v xml:space="preserve">Weber/Morgan </v>
          </cell>
          <cell r="H705" t="str">
            <v>Weber River</v>
          </cell>
          <cell r="I705">
            <v>429421</v>
          </cell>
          <cell r="J705">
            <v>4567216</v>
          </cell>
          <cell r="K705">
            <v>-111.84244095299999</v>
          </cell>
          <cell r="L705">
            <v>41.253277136999998</v>
          </cell>
          <cell r="M705" t="str">
            <v>Wheeler Creek</v>
          </cell>
          <cell r="N705" t="str">
            <v>UT16020102-008_00</v>
          </cell>
          <cell r="O705" t="str">
            <v>UT</v>
          </cell>
          <cell r="Q705">
            <v>0</v>
          </cell>
          <cell r="R705" t="str">
            <v xml:space="preserve"> </v>
          </cell>
          <cell r="S705" t="str">
            <v>USFS</v>
          </cell>
          <cell r="T705" t="str">
            <v>Category1</v>
          </cell>
          <cell r="U705" t="str">
            <v>4924590 WHEELER CK AB CNFL / OGDEN R</v>
          </cell>
          <cell r="V705">
            <v>4924590</v>
          </cell>
          <cell r="W705" t="str">
            <v>Wheeler Creek</v>
          </cell>
          <cell r="X705" t="str">
            <v>UT16020102-008_00</v>
          </cell>
          <cell r="Y705" t="str">
            <v>River/Stream</v>
          </cell>
          <cell r="Z705" t="str">
            <v>4924590 WHEELER CK AB CNFL / OGDEN R</v>
          </cell>
          <cell r="AA705" t="str">
            <v>River/Stream</v>
          </cell>
        </row>
        <row r="706">
          <cell r="A706">
            <v>4924600</v>
          </cell>
          <cell r="B706" t="str">
            <v>River/Stream</v>
          </cell>
          <cell r="C706" t="str">
            <v>2A  3A     4</v>
          </cell>
          <cell r="D706" t="str">
            <v>OGDEN R BL PINEVIEW RES DAM</v>
          </cell>
          <cell r="E706">
            <v>16020102</v>
          </cell>
          <cell r="F706" t="str">
            <v>Weber</v>
          </cell>
          <cell r="G706" t="str">
            <v xml:space="preserve">Weber/Morgan </v>
          </cell>
          <cell r="H706" t="str">
            <v>Weber River</v>
          </cell>
          <cell r="I706">
            <v>429283</v>
          </cell>
          <cell r="J706">
            <v>4567341</v>
          </cell>
          <cell r="K706">
            <v>-111.844102464</v>
          </cell>
          <cell r="L706">
            <v>41.254390932</v>
          </cell>
          <cell r="M706" t="str">
            <v>Ogden River-1</v>
          </cell>
          <cell r="N706" t="str">
            <v>UT16020102-005_00</v>
          </cell>
          <cell r="O706" t="str">
            <v>UT</v>
          </cell>
          <cell r="Q706">
            <v>0</v>
          </cell>
          <cell r="R706" t="str">
            <v xml:space="preserve"> </v>
          </cell>
          <cell r="S706" t="str">
            <v>USFS</v>
          </cell>
          <cell r="T706" t="str">
            <v>Category1</v>
          </cell>
          <cell r="U706" t="str">
            <v>4924600 OGDEN R BL PINEVIEW RES DAM</v>
          </cell>
          <cell r="V706">
            <v>4924600</v>
          </cell>
          <cell r="W706" t="str">
            <v>Ogden River-1</v>
          </cell>
          <cell r="X706" t="str">
            <v>UT16020102-005_00</v>
          </cell>
          <cell r="Y706" t="str">
            <v>River/Stream</v>
          </cell>
          <cell r="Z706" t="str">
            <v>4924600 OGDEN R BL PINEVIEW RES DAM</v>
          </cell>
          <cell r="AA706" t="str">
            <v>River/Stream</v>
          </cell>
        </row>
        <row r="707">
          <cell r="A707">
            <v>4924610</v>
          </cell>
          <cell r="B707" t="str">
            <v>Lake</v>
          </cell>
          <cell r="C707" t="str">
            <v>1C 2A  3A     4</v>
          </cell>
          <cell r="D707" t="str">
            <v>PINEVIEW RES PORT BOAT RAMP LAUNCH FACILITY  USFS</v>
          </cell>
          <cell r="E707">
            <v>16020102</v>
          </cell>
          <cell r="F707" t="str">
            <v>Weber</v>
          </cell>
          <cell r="G707" t="str">
            <v xml:space="preserve">Weber/Morgan </v>
          </cell>
          <cell r="H707" t="str">
            <v>Weber River</v>
          </cell>
          <cell r="I707">
            <v>431469</v>
          </cell>
          <cell r="J707">
            <v>4569602</v>
          </cell>
          <cell r="K707">
            <v>-111.81826640200001</v>
          </cell>
          <cell r="L707">
            <v>41.274943868999998</v>
          </cell>
          <cell r="M707" t="str">
            <v>Pineview Reservoir</v>
          </cell>
          <cell r="N707" t="str">
            <v>UT-L-16020102-014_00</v>
          </cell>
          <cell r="O707" t="str">
            <v>UT</v>
          </cell>
          <cell r="Q707">
            <v>2.5000000000000001E-2</v>
          </cell>
          <cell r="R707" t="str">
            <v>mg/L</v>
          </cell>
          <cell r="S707" t="str">
            <v>Private</v>
          </cell>
          <cell r="T707" t="str">
            <v>Category1</v>
          </cell>
          <cell r="U707" t="str">
            <v>4924610 PINEVIEW RES PORT BOAT RAMP LAUNCH FACILITY  USFS</v>
          </cell>
          <cell r="V707">
            <v>4924610</v>
          </cell>
          <cell r="W707" t="str">
            <v>Pineview Reservoir</v>
          </cell>
          <cell r="X707" t="str">
            <v>UT-L-16020102-014_00</v>
          </cell>
          <cell r="Y707" t="str">
            <v>Lake</v>
          </cell>
          <cell r="Z707" t="str">
            <v>4924610 PINEVIEW RES PORT BOAT RAMP LAUNCH FACILITY  USFS</v>
          </cell>
          <cell r="AA707" t="str">
            <v>Lake</v>
          </cell>
        </row>
        <row r="708">
          <cell r="A708">
            <v>4924620</v>
          </cell>
          <cell r="B708" t="str">
            <v>Lake</v>
          </cell>
          <cell r="C708" t="str">
            <v>1C 2A  3A     4</v>
          </cell>
          <cell r="D708" t="str">
            <v>PINEVIEW RES ANDERSON COVE BEACH  USFS</v>
          </cell>
          <cell r="E708">
            <v>16020102</v>
          </cell>
          <cell r="F708" t="str">
            <v>Weber</v>
          </cell>
          <cell r="G708" t="str">
            <v xml:space="preserve">Weber/Morgan </v>
          </cell>
          <cell r="H708" t="str">
            <v>Weber River</v>
          </cell>
          <cell r="I708">
            <v>433844</v>
          </cell>
          <cell r="J708">
            <v>4567298</v>
          </cell>
          <cell r="K708">
            <v>-111.78966125700001</v>
          </cell>
          <cell r="L708">
            <v>41.254389871000001</v>
          </cell>
          <cell r="M708" t="str">
            <v>Pineview Reservoir</v>
          </cell>
          <cell r="N708" t="str">
            <v>UT-L-16020102-014_00</v>
          </cell>
          <cell r="O708" t="str">
            <v>UT</v>
          </cell>
          <cell r="Q708">
            <v>2.5000000000000001E-2</v>
          </cell>
          <cell r="R708" t="str">
            <v>mg/L</v>
          </cell>
          <cell r="S708" t="str">
            <v>Private</v>
          </cell>
          <cell r="T708" t="str">
            <v>Category1</v>
          </cell>
          <cell r="U708" t="str">
            <v>4924620 PINEVIEW RES ANDERSON COVE BEACH  USFS</v>
          </cell>
          <cell r="V708">
            <v>4924620</v>
          </cell>
          <cell r="W708" t="str">
            <v>Pineview Reservoir</v>
          </cell>
          <cell r="X708" t="str">
            <v>UT-L-16020102-014_00</v>
          </cell>
          <cell r="Y708" t="str">
            <v>Lake</v>
          </cell>
          <cell r="Z708" t="str">
            <v>4924620 PINEVIEW RES ANDERSON COVE BEACH  USFS</v>
          </cell>
          <cell r="AA708" t="str">
            <v>Lake</v>
          </cell>
        </row>
        <row r="709">
          <cell r="A709">
            <v>4924625</v>
          </cell>
          <cell r="B709" t="str">
            <v>Lake</v>
          </cell>
          <cell r="C709" t="str">
            <v>1C 2A  3A     4</v>
          </cell>
          <cell r="D709" t="str">
            <v>Pineview SP @ Anderson Cove</v>
          </cell>
          <cell r="E709">
            <v>16020102</v>
          </cell>
          <cell r="F709" t="str">
            <v>Weber</v>
          </cell>
          <cell r="G709" t="str">
            <v xml:space="preserve">Weber/Morgan </v>
          </cell>
          <cell r="H709" t="str">
            <v>Weber River</v>
          </cell>
          <cell r="I709">
            <v>433679</v>
          </cell>
          <cell r="J709">
            <v>4567143</v>
          </cell>
          <cell r="K709">
            <v>-111.791614</v>
          </cell>
          <cell r="L709">
            <v>41.252975999999997</v>
          </cell>
          <cell r="M709" t="str">
            <v>Pineview Reservoir</v>
          </cell>
          <cell r="N709" t="str">
            <v>UT-L-16020102-014_00</v>
          </cell>
          <cell r="O709" t="str">
            <v>UT</v>
          </cell>
          <cell r="Q709">
            <v>2.5000000000000001E-2</v>
          </cell>
          <cell r="R709" t="str">
            <v>mg/L</v>
          </cell>
          <cell r="S709" t="str">
            <v>Private</v>
          </cell>
          <cell r="T709" t="str">
            <v xml:space="preserve"> </v>
          </cell>
          <cell r="U709" t="str">
            <v>4924625 Pineview SP @ Anderson Cove</v>
          </cell>
          <cell r="V709">
            <v>4924625</v>
          </cell>
          <cell r="W709" t="str">
            <v>Pineview Reservoir</v>
          </cell>
          <cell r="X709" t="str">
            <v>UT-L-16020102-014_00</v>
          </cell>
          <cell r="Y709" t="str">
            <v>Lake</v>
          </cell>
          <cell r="Z709" t="str">
            <v>4924625 Pineview SP @ Anderson Cove</v>
          </cell>
          <cell r="AA709" t="str">
            <v>Lake</v>
          </cell>
        </row>
        <row r="710">
          <cell r="A710">
            <v>4924630</v>
          </cell>
          <cell r="B710" t="str">
            <v>Lake</v>
          </cell>
          <cell r="C710" t="str">
            <v>1C 2A  3A     4</v>
          </cell>
          <cell r="D710" t="str">
            <v>PINEVIEW RES CEMETERY POINT  USFS</v>
          </cell>
          <cell r="E710">
            <v>16020102</v>
          </cell>
          <cell r="F710" t="str">
            <v>Weber</v>
          </cell>
          <cell r="G710" t="str">
            <v xml:space="preserve">Weber/Morgan </v>
          </cell>
          <cell r="H710" t="str">
            <v>Weber River</v>
          </cell>
          <cell r="I710">
            <v>432618</v>
          </cell>
          <cell r="J710">
            <v>4568142</v>
          </cell>
          <cell r="K710">
            <v>-111.804387121</v>
          </cell>
          <cell r="L710">
            <v>41.261890440999998</v>
          </cell>
          <cell r="M710" t="str">
            <v>Pineview Reservoir</v>
          </cell>
          <cell r="N710" t="str">
            <v>UT-L-16020102-014_00</v>
          </cell>
          <cell r="O710" t="str">
            <v>UT</v>
          </cell>
          <cell r="Q710">
            <v>2.5000000000000001E-2</v>
          </cell>
          <cell r="R710" t="str">
            <v>mg/L</v>
          </cell>
          <cell r="S710" t="str">
            <v>Private</v>
          </cell>
          <cell r="T710" t="str">
            <v>Category1</v>
          </cell>
          <cell r="U710" t="str">
            <v>4924630 PINEVIEW RES CEMETERY POINT  USFS</v>
          </cell>
          <cell r="V710">
            <v>4924630</v>
          </cell>
          <cell r="W710" t="str">
            <v>Pineview Reservoir</v>
          </cell>
          <cell r="X710" t="str">
            <v>UT-L-16020102-014_00</v>
          </cell>
          <cell r="Y710" t="str">
            <v>Lake</v>
          </cell>
          <cell r="Z710" t="str">
            <v>4924630 PINEVIEW RES CEMETERY POINT  USFS</v>
          </cell>
          <cell r="AA710" t="str">
            <v>Lake</v>
          </cell>
        </row>
        <row r="711">
          <cell r="A711">
            <v>4924635</v>
          </cell>
          <cell r="B711" t="str">
            <v>Lake</v>
          </cell>
          <cell r="C711" t="str">
            <v>1C 2A  3A     4</v>
          </cell>
          <cell r="D711" t="str">
            <v>PINEVIEW RES .5 MI E ALONG SHORELINE FROM 5900 E RD(Hg Site)</v>
          </cell>
          <cell r="E711">
            <v>16020102</v>
          </cell>
          <cell r="F711" t="str">
            <v>Weber</v>
          </cell>
          <cell r="G711" t="str">
            <v xml:space="preserve">Weber/Morgan </v>
          </cell>
          <cell r="H711" t="str">
            <v>Weber River</v>
          </cell>
          <cell r="I711">
            <v>433053</v>
          </cell>
          <cell r="J711">
            <v>4569615</v>
          </cell>
          <cell r="K711">
            <v>-111.79935651</v>
          </cell>
          <cell r="L711">
            <v>41.275193825000002</v>
          </cell>
          <cell r="M711" t="str">
            <v>Pineview Reservoir</v>
          </cell>
          <cell r="N711" t="str">
            <v>UT-L-16020102-014_00</v>
          </cell>
          <cell r="O711" t="str">
            <v>UT</v>
          </cell>
          <cell r="Q711">
            <v>2.5000000000000001E-2</v>
          </cell>
          <cell r="R711" t="str">
            <v>mg/L</v>
          </cell>
          <cell r="S711" t="str">
            <v>Private</v>
          </cell>
          <cell r="T711" t="str">
            <v>Category1</v>
          </cell>
          <cell r="U711" t="str">
            <v>4924635 PINEVIEW RES .5 MI E ALONG SHORELINE FROM 5900 E RD(Hg Site)</v>
          </cell>
          <cell r="V711">
            <v>4924635</v>
          </cell>
          <cell r="W711" t="str">
            <v>Pineview Reservoir</v>
          </cell>
          <cell r="X711" t="str">
            <v>UT-L-16020102-014_00</v>
          </cell>
          <cell r="Y711" t="str">
            <v>Lake</v>
          </cell>
          <cell r="Z711" t="str">
            <v>4924635 PINEVIEW RES .5 MI E ALONG SHORELINE FROM 5900 E RD(Hg Site)</v>
          </cell>
          <cell r="AA711" t="str">
            <v>Lake</v>
          </cell>
        </row>
        <row r="712">
          <cell r="A712">
            <v>4924640</v>
          </cell>
          <cell r="B712" t="str">
            <v>Lake</v>
          </cell>
          <cell r="C712" t="str">
            <v>1C 2A  3A     4</v>
          </cell>
          <cell r="D712" t="str">
            <v>PINEVIEW RES MIDDLE INLET SWIMMING BEACH  USFS</v>
          </cell>
          <cell r="E712">
            <v>16020102</v>
          </cell>
          <cell r="F712" t="str">
            <v>Weber</v>
          </cell>
          <cell r="G712" t="str">
            <v xml:space="preserve">Weber/Morgan </v>
          </cell>
          <cell r="H712" t="str">
            <v>Weber River</v>
          </cell>
          <cell r="I712">
            <v>433961</v>
          </cell>
          <cell r="J712">
            <v>4569918</v>
          </cell>
          <cell r="K712">
            <v>-111.788548701</v>
          </cell>
          <cell r="L712">
            <v>41.277997694</v>
          </cell>
          <cell r="M712" t="str">
            <v>Pineview Reservoir</v>
          </cell>
          <cell r="N712" t="str">
            <v>UT-L-16020102-014_00</v>
          </cell>
          <cell r="O712" t="str">
            <v>UT</v>
          </cell>
          <cell r="Q712">
            <v>2.5000000000000001E-2</v>
          </cell>
          <cell r="R712" t="str">
            <v>mg/L</v>
          </cell>
          <cell r="S712" t="str">
            <v>Private</v>
          </cell>
          <cell r="T712" t="str">
            <v>Category1</v>
          </cell>
          <cell r="U712" t="str">
            <v>4924640 PINEVIEW RES MIDDLE INLET SWIMMING BEACH  USFS</v>
          </cell>
          <cell r="V712">
            <v>4924640</v>
          </cell>
          <cell r="W712" t="str">
            <v>Pineview Reservoir</v>
          </cell>
          <cell r="X712" t="str">
            <v>UT-L-16020102-014_00</v>
          </cell>
          <cell r="Y712" t="str">
            <v>Lake</v>
          </cell>
          <cell r="Z712" t="str">
            <v>4924640 PINEVIEW RES MIDDLE INLET SWIMMING BEACH  USFS</v>
          </cell>
          <cell r="AA712" t="str">
            <v>Lake</v>
          </cell>
        </row>
        <row r="713">
          <cell r="A713">
            <v>4924650</v>
          </cell>
          <cell r="B713" t="str">
            <v>River/Stream</v>
          </cell>
          <cell r="C713" t="str">
            <v>1C  2B 3A     4</v>
          </cell>
          <cell r="D713" t="str">
            <v>N Fk Ogden R at U162 Xing</v>
          </cell>
          <cell r="E713">
            <v>16020102</v>
          </cell>
          <cell r="F713" t="str">
            <v>Weber</v>
          </cell>
          <cell r="G713" t="str">
            <v xml:space="preserve">Weber/Morgan </v>
          </cell>
          <cell r="H713" t="str">
            <v>Weber River</v>
          </cell>
          <cell r="I713">
            <v>429612</v>
          </cell>
          <cell r="J713">
            <v>4573901</v>
          </cell>
          <cell r="K713">
            <v>-111.84093</v>
          </cell>
          <cell r="L713">
            <v>41.313499999999998</v>
          </cell>
          <cell r="M713" t="str">
            <v>North Fork Ogden River</v>
          </cell>
          <cell r="N713" t="str">
            <v>UT16020102-006_00</v>
          </cell>
          <cell r="O713" t="str">
            <v>UT</v>
          </cell>
          <cell r="Q713">
            <v>0</v>
          </cell>
          <cell r="R713" t="str">
            <v xml:space="preserve"> </v>
          </cell>
          <cell r="S713" t="str">
            <v>Private</v>
          </cell>
          <cell r="T713" t="str">
            <v>Category1</v>
          </cell>
          <cell r="U713" t="str">
            <v>4924650 N Fk Ogden R at U162 Xing</v>
          </cell>
          <cell r="V713">
            <v>4924650</v>
          </cell>
          <cell r="W713" t="str">
            <v>North Fork Ogden River</v>
          </cell>
          <cell r="X713" t="str">
            <v>UT16020102-006_00</v>
          </cell>
          <cell r="Y713" t="str">
            <v>River/Stream</v>
          </cell>
          <cell r="Z713" t="str">
            <v>4924650 N Fk Ogden R at U162 Xing</v>
          </cell>
          <cell r="AA713" t="str">
            <v>River/Stream</v>
          </cell>
        </row>
        <row r="714">
          <cell r="A714">
            <v>4924660</v>
          </cell>
          <cell r="B714" t="str">
            <v>River/Stream</v>
          </cell>
          <cell r="C714" t="str">
            <v>1C  2B 3A     4</v>
          </cell>
          <cell r="D714" t="str">
            <v>MIDDLE FK OGDEN R U166 XING</v>
          </cell>
          <cell r="E714">
            <v>16020102</v>
          </cell>
          <cell r="F714" t="str">
            <v>Weber</v>
          </cell>
          <cell r="G714" t="str">
            <v xml:space="preserve">Weber/Morgan </v>
          </cell>
          <cell r="H714" t="str">
            <v>Weber River</v>
          </cell>
          <cell r="I714">
            <v>434924</v>
          </cell>
          <cell r="J714">
            <v>4570989</v>
          </cell>
          <cell r="K714">
            <v>-111.777165318</v>
          </cell>
          <cell r="L714">
            <v>41.287722336999998</v>
          </cell>
          <cell r="M714" t="str">
            <v>Middle Fork Ogden River</v>
          </cell>
          <cell r="N714" t="str">
            <v>UT16020102-009_00</v>
          </cell>
          <cell r="O714" t="str">
            <v>UT</v>
          </cell>
          <cell r="Q714">
            <v>0</v>
          </cell>
          <cell r="R714" t="str">
            <v xml:space="preserve"> </v>
          </cell>
          <cell r="S714" t="str">
            <v>Private</v>
          </cell>
          <cell r="T714" t="str">
            <v>Category1</v>
          </cell>
          <cell r="U714" t="str">
            <v>4924660 MIDDLE FK OGDEN R U166 XING</v>
          </cell>
          <cell r="V714">
            <v>4924660</v>
          </cell>
          <cell r="W714" t="str">
            <v>Middle Fork Ogden River</v>
          </cell>
          <cell r="X714" t="str">
            <v>UT16020102-009_00</v>
          </cell>
          <cell r="Y714" t="str">
            <v>River/Stream</v>
          </cell>
          <cell r="Z714" t="str">
            <v>4924660 MIDDLE FK OGDEN R U166 XING</v>
          </cell>
          <cell r="AA714" t="str">
            <v>River/Stream</v>
          </cell>
        </row>
        <row r="715">
          <cell r="A715">
            <v>4924663</v>
          </cell>
          <cell r="B715" t="str">
            <v>River/Stream</v>
          </cell>
          <cell r="C715" t="str">
            <v>1C  2B 3A     4</v>
          </cell>
          <cell r="D715" t="str">
            <v>Middle Fk Ogden R 1.2 miles above Ogden Valley Canal xing</v>
          </cell>
          <cell r="E715">
            <v>16020102</v>
          </cell>
          <cell r="F715" t="str">
            <v>Weber</v>
          </cell>
          <cell r="G715" t="str">
            <v xml:space="preserve">Weber/Morgan </v>
          </cell>
          <cell r="H715" t="str">
            <v>Weber River</v>
          </cell>
          <cell r="I715">
            <v>438481</v>
          </cell>
          <cell r="J715">
            <v>4572314</v>
          </cell>
          <cell r="K715">
            <v>-111.73482</v>
          </cell>
          <cell r="L715">
            <v>41.299930000000003</v>
          </cell>
          <cell r="M715" t="str">
            <v>Middle Fork Ogden River</v>
          </cell>
          <cell r="N715" t="str">
            <v>UT16020102-009_00</v>
          </cell>
          <cell r="O715" t="str">
            <v>UT</v>
          </cell>
          <cell r="Q715">
            <v>0</v>
          </cell>
          <cell r="R715" t="str">
            <v xml:space="preserve"> </v>
          </cell>
          <cell r="S715" t="str">
            <v>State</v>
          </cell>
          <cell r="T715" t="str">
            <v>Category1</v>
          </cell>
          <cell r="U715" t="str">
            <v>4924663 Middle Fk Ogden R 1.2 miles above Ogden Valley Canal xing</v>
          </cell>
          <cell r="V715">
            <v>4924663</v>
          </cell>
          <cell r="W715" t="str">
            <v>Middle Fork Ogden River</v>
          </cell>
          <cell r="X715" t="str">
            <v>UT16020102-009_00</v>
          </cell>
          <cell r="Y715" t="str">
            <v>River/Stream</v>
          </cell>
          <cell r="Z715" t="str">
            <v>4924663 Middle Fk Ogden R 1.2 miles above Ogden Valley Canal xing</v>
          </cell>
          <cell r="AA715" t="str">
            <v>River/Stream</v>
          </cell>
        </row>
        <row r="716">
          <cell r="A716">
            <v>4924665</v>
          </cell>
          <cell r="B716" t="str">
            <v>River/Stream</v>
          </cell>
          <cell r="C716" t="str">
            <v>1C  2B 3A     4</v>
          </cell>
          <cell r="D716" t="str">
            <v>MIDDLE FK OGDEN R @ RD X-ING (DWR LAND)</v>
          </cell>
          <cell r="E716">
            <v>16020102</v>
          </cell>
          <cell r="F716" t="str">
            <v>Weber</v>
          </cell>
          <cell r="G716" t="str">
            <v xml:space="preserve">Weber/Morgan </v>
          </cell>
          <cell r="H716" t="str">
            <v>Weber River</v>
          </cell>
          <cell r="I716">
            <v>440468</v>
          </cell>
          <cell r="J716">
            <v>4574642</v>
          </cell>
          <cell r="K716">
            <v>-111.711319109</v>
          </cell>
          <cell r="L716">
            <v>41.321053063000001</v>
          </cell>
          <cell r="M716" t="str">
            <v>Middle Fork Ogden River</v>
          </cell>
          <cell r="N716" t="str">
            <v>UT16020102-009_00</v>
          </cell>
          <cell r="O716" t="str">
            <v>UT</v>
          </cell>
          <cell r="Q716">
            <v>0</v>
          </cell>
          <cell r="R716" t="str">
            <v xml:space="preserve"> </v>
          </cell>
          <cell r="S716" t="str">
            <v>UDWR</v>
          </cell>
          <cell r="T716" t="str">
            <v>Category1</v>
          </cell>
          <cell r="U716" t="str">
            <v>4924665 MIDDLE FK OGDEN R @ RD X-ING (DWR LAND)</v>
          </cell>
          <cell r="V716">
            <v>4924665</v>
          </cell>
          <cell r="W716" t="str">
            <v>Middle Fork Ogden River</v>
          </cell>
          <cell r="X716" t="str">
            <v>UT16020102-009_00</v>
          </cell>
          <cell r="Y716" t="str">
            <v>River/Stream</v>
          </cell>
          <cell r="Z716" t="str">
            <v>4924665 MIDDLE FK OGDEN R @ RD X-ING (DWR LAND)</v>
          </cell>
          <cell r="AA716" t="str">
            <v>River/Stream</v>
          </cell>
        </row>
        <row r="717">
          <cell r="A717">
            <v>4924670</v>
          </cell>
          <cell r="B717" t="str">
            <v>River/Stream</v>
          </cell>
          <cell r="C717" t="str">
            <v>1C  2B 3A     4</v>
          </cell>
          <cell r="D717" t="str">
            <v>S Fk Ogden R South Leg bl U166 Xing</v>
          </cell>
          <cell r="E717">
            <v>16020102</v>
          </cell>
          <cell r="F717" t="str">
            <v>Weber</v>
          </cell>
          <cell r="G717" t="str">
            <v xml:space="preserve">Weber/Morgan </v>
          </cell>
          <cell r="H717" t="str">
            <v>Weber River</v>
          </cell>
          <cell r="I717">
            <v>436048</v>
          </cell>
          <cell r="J717">
            <v>4566476</v>
          </cell>
          <cell r="K717">
            <v>-111.76326963299999</v>
          </cell>
          <cell r="L717">
            <v>41.247163497000003</v>
          </cell>
          <cell r="M717" t="str">
            <v>South Fork Ogden River-1</v>
          </cell>
          <cell r="N717" t="str">
            <v>UT16020102-010_00</v>
          </cell>
          <cell r="O717" t="str">
            <v>UT</v>
          </cell>
          <cell r="Q717">
            <v>0</v>
          </cell>
          <cell r="R717" t="str">
            <v xml:space="preserve"> </v>
          </cell>
          <cell r="S717" t="str">
            <v>Private</v>
          </cell>
          <cell r="T717" t="str">
            <v>Category1</v>
          </cell>
          <cell r="U717" t="str">
            <v>4924670 S Fk Ogden R South Leg bl U166 Xing</v>
          </cell>
          <cell r="V717">
            <v>4924670</v>
          </cell>
          <cell r="W717" t="str">
            <v>South Fork Ogden River-1</v>
          </cell>
          <cell r="X717" t="str">
            <v>UT16020102-010_00</v>
          </cell>
          <cell r="Y717" t="str">
            <v>River/Stream</v>
          </cell>
          <cell r="Z717" t="str">
            <v>4924670 S Fk Ogden R South Leg bl U166 Xing</v>
          </cell>
          <cell r="AA717" t="str">
            <v>River/Stream</v>
          </cell>
        </row>
        <row r="718">
          <cell r="A718">
            <v>4924680</v>
          </cell>
          <cell r="B718" t="str">
            <v>River/Stream</v>
          </cell>
          <cell r="C718" t="str">
            <v>1C  2B 3A     4</v>
          </cell>
          <cell r="D718" t="str">
            <v>S Fk Ogden R North Leg bl U166 Xing</v>
          </cell>
          <cell r="E718">
            <v>16020102</v>
          </cell>
          <cell r="F718" t="str">
            <v>Weber</v>
          </cell>
          <cell r="G718" t="str">
            <v xml:space="preserve">Weber/Morgan </v>
          </cell>
          <cell r="H718" t="str">
            <v>Weber River</v>
          </cell>
          <cell r="I718">
            <v>436329</v>
          </cell>
          <cell r="J718">
            <v>4566689</v>
          </cell>
          <cell r="K718">
            <v>-111.7599384</v>
          </cell>
          <cell r="L718">
            <v>41.249104182000004</v>
          </cell>
          <cell r="M718" t="str">
            <v>South Fork Ogden River-1</v>
          </cell>
          <cell r="N718" t="str">
            <v>UT16020102-010_00</v>
          </cell>
          <cell r="O718" t="str">
            <v>UT</v>
          </cell>
          <cell r="Q718">
            <v>0</v>
          </cell>
          <cell r="R718" t="str">
            <v xml:space="preserve"> </v>
          </cell>
          <cell r="S718" t="str">
            <v>Private</v>
          </cell>
          <cell r="T718" t="str">
            <v>Category1</v>
          </cell>
          <cell r="U718" t="str">
            <v>4924680 S Fk Ogden R North Leg bl U166 Xing</v>
          </cell>
          <cell r="V718">
            <v>4924680</v>
          </cell>
          <cell r="W718" t="str">
            <v>South Fork Ogden River-1</v>
          </cell>
          <cell r="X718" t="str">
            <v>UT16020102-010_00</v>
          </cell>
          <cell r="Y718" t="str">
            <v>River/Stream</v>
          </cell>
          <cell r="Z718" t="str">
            <v>4924680 S Fk Ogden R North Leg bl U166 Xing</v>
          </cell>
          <cell r="AA718" t="str">
            <v>River/Stream</v>
          </cell>
        </row>
        <row r="719">
          <cell r="A719">
            <v>4924685</v>
          </cell>
          <cell r="B719" t="str">
            <v>River/Stream</v>
          </cell>
          <cell r="C719" t="str">
            <v>1C  2B 3A     4</v>
          </cell>
          <cell r="D719" t="str">
            <v>South Fork Ogden River at Magpie Campground</v>
          </cell>
          <cell r="E719">
            <v>16020102</v>
          </cell>
          <cell r="F719" t="str">
            <v>Weber</v>
          </cell>
          <cell r="G719" t="str">
            <v xml:space="preserve">Weber/Morgan </v>
          </cell>
          <cell r="H719" t="str">
            <v>Weber River</v>
          </cell>
          <cell r="I719">
            <v>444249</v>
          </cell>
          <cell r="J719">
            <v>4568993</v>
          </cell>
          <cell r="K719">
            <v>-111.66562999999999</v>
          </cell>
          <cell r="L719">
            <v>41.270443999999998</v>
          </cell>
          <cell r="M719" t="str">
            <v>South Fork Ogden River-1</v>
          </cell>
          <cell r="N719" t="str">
            <v>UT16020102-010_00</v>
          </cell>
          <cell r="O719" t="str">
            <v>UT</v>
          </cell>
          <cell r="Q719">
            <v>0</v>
          </cell>
          <cell r="R719" t="str">
            <v xml:space="preserve"> </v>
          </cell>
          <cell r="S719" t="str">
            <v>USFS</v>
          </cell>
          <cell r="T719" t="str">
            <v xml:space="preserve"> </v>
          </cell>
          <cell r="U719" t="str">
            <v>4924685 South Fork Ogden River at Magpie Campground</v>
          </cell>
          <cell r="V719">
            <v>4924685</v>
          </cell>
          <cell r="W719" t="str">
            <v>South Fork Ogden River-1</v>
          </cell>
          <cell r="X719" t="str">
            <v>UT16020102-010_00</v>
          </cell>
          <cell r="Y719" t="str">
            <v>River/Stream</v>
          </cell>
          <cell r="Z719" t="str">
            <v>4924685 South Fork Ogden River at Magpie Campground</v>
          </cell>
          <cell r="AA719" t="str">
            <v>River/Stream</v>
          </cell>
        </row>
        <row r="720">
          <cell r="A720">
            <v>4924686</v>
          </cell>
          <cell r="B720" t="str">
            <v>River/Stream</v>
          </cell>
          <cell r="C720" t="str">
            <v>1C  2B 3A     4</v>
          </cell>
          <cell r="D720" t="str">
            <v>South Fork River (Meadows)</v>
          </cell>
          <cell r="E720">
            <v>16020102</v>
          </cell>
          <cell r="F720" t="str">
            <v>Weber</v>
          </cell>
          <cell r="G720" t="str">
            <v xml:space="preserve">Weber/Morgan </v>
          </cell>
          <cell r="H720" t="str">
            <v>Weber River</v>
          </cell>
          <cell r="I720">
            <v>442959</v>
          </cell>
          <cell r="J720">
            <v>4568647</v>
          </cell>
          <cell r="K720">
            <v>-111.680994</v>
          </cell>
          <cell r="L720">
            <v>41.267235999999997</v>
          </cell>
          <cell r="M720" t="str">
            <v>South Fork Ogden River-1</v>
          </cell>
          <cell r="N720" t="str">
            <v>UT16020102-010_00</v>
          </cell>
          <cell r="O720" t="str">
            <v>UT</v>
          </cell>
          <cell r="Q720">
            <v>0</v>
          </cell>
          <cell r="R720" t="str">
            <v xml:space="preserve"> </v>
          </cell>
          <cell r="S720" t="str">
            <v>Private</v>
          </cell>
          <cell r="T720" t="str">
            <v xml:space="preserve"> </v>
          </cell>
          <cell r="U720" t="str">
            <v>4924686 South Fork River (Meadows)</v>
          </cell>
          <cell r="V720">
            <v>4924686</v>
          </cell>
          <cell r="W720" t="str">
            <v>South Fork Ogden River-1</v>
          </cell>
          <cell r="X720" t="str">
            <v>UT16020102-010_00</v>
          </cell>
          <cell r="Y720" t="str">
            <v>River/Stream</v>
          </cell>
          <cell r="Z720" t="str">
            <v>4924686 South Fork River (Meadows)</v>
          </cell>
          <cell r="AA720" t="str">
            <v>River/Stream</v>
          </cell>
        </row>
        <row r="721">
          <cell r="A721">
            <v>4924690</v>
          </cell>
          <cell r="B721" t="str">
            <v>River/Stream</v>
          </cell>
          <cell r="C721" t="str">
            <v>1C  2B 3A     4</v>
          </cell>
          <cell r="D721" t="str">
            <v>S Fk Ogden R at South Fork Campground</v>
          </cell>
          <cell r="E721">
            <v>16020102</v>
          </cell>
          <cell r="F721" t="str">
            <v>Weber</v>
          </cell>
          <cell r="G721" t="str">
            <v xml:space="preserve">Weber/Morgan </v>
          </cell>
          <cell r="H721" t="str">
            <v>Weber River</v>
          </cell>
          <cell r="I721">
            <v>445258</v>
          </cell>
          <cell r="J721">
            <v>4570291</v>
          </cell>
          <cell r="K721">
            <v>-111.6537</v>
          </cell>
          <cell r="L721">
            <v>41.282200000000003</v>
          </cell>
          <cell r="M721" t="str">
            <v>South Fork Ogden River-1</v>
          </cell>
          <cell r="N721" t="str">
            <v>UT16020102-010_00</v>
          </cell>
          <cell r="O721" t="str">
            <v>UT</v>
          </cell>
          <cell r="Q721">
            <v>0</v>
          </cell>
          <cell r="R721" t="str">
            <v xml:space="preserve"> </v>
          </cell>
          <cell r="S721" t="str">
            <v>Private</v>
          </cell>
          <cell r="T721" t="str">
            <v>Category1</v>
          </cell>
          <cell r="U721" t="str">
            <v>4924690 S Fk Ogden R at South Fork Campground</v>
          </cell>
          <cell r="V721">
            <v>4924690</v>
          </cell>
          <cell r="W721" t="str">
            <v>South Fork Ogden River-1</v>
          </cell>
          <cell r="X721" t="str">
            <v>UT16020102-010_00</v>
          </cell>
          <cell r="Y721" t="str">
            <v>River/Stream</v>
          </cell>
          <cell r="Z721" t="str">
            <v>4924690 S Fk Ogden R at South Fork Campground</v>
          </cell>
          <cell r="AA721" t="str">
            <v>River/Stream</v>
          </cell>
        </row>
        <row r="722">
          <cell r="A722">
            <v>4924700</v>
          </cell>
          <cell r="B722" t="str">
            <v>River/Stream</v>
          </cell>
          <cell r="C722" t="str">
            <v>1C  2B 3A     4</v>
          </cell>
          <cell r="D722" t="str">
            <v>S FK OGDEN R BL CAUSEY DAM SPILLWAY  USFS</v>
          </cell>
          <cell r="E722">
            <v>16020102</v>
          </cell>
          <cell r="F722" t="str">
            <v>Weber</v>
          </cell>
          <cell r="G722" t="str">
            <v xml:space="preserve">Weber/Morgan </v>
          </cell>
          <cell r="H722" t="str">
            <v>Weber River</v>
          </cell>
          <cell r="I722">
            <v>450446</v>
          </cell>
          <cell r="J722">
            <v>4571776</v>
          </cell>
          <cell r="K722">
            <v>-111.591870011</v>
          </cell>
          <cell r="L722">
            <v>41.295913233</v>
          </cell>
          <cell r="M722" t="str">
            <v>South Fork Ogden River-1</v>
          </cell>
          <cell r="N722" t="str">
            <v>UT16020102-010_00</v>
          </cell>
          <cell r="O722" t="str">
            <v>UT</v>
          </cell>
          <cell r="Q722">
            <v>0</v>
          </cell>
          <cell r="R722" t="str">
            <v xml:space="preserve"> </v>
          </cell>
          <cell r="S722" t="str">
            <v>Private</v>
          </cell>
          <cell r="T722" t="str">
            <v>Category1</v>
          </cell>
          <cell r="U722" t="str">
            <v>4924700 S FK OGDEN R BL CAUSEY DAM SPILLWAY  USFS</v>
          </cell>
          <cell r="V722">
            <v>4924700</v>
          </cell>
          <cell r="W722" t="str">
            <v>South Fork Ogden River-1</v>
          </cell>
          <cell r="X722" t="str">
            <v>UT16020102-010_00</v>
          </cell>
          <cell r="Y722" t="str">
            <v>River/Stream</v>
          </cell>
          <cell r="Z722" t="str">
            <v>4924700 S FK OGDEN R BL CAUSEY DAM SPILLWAY  USFS</v>
          </cell>
          <cell r="AA722" t="str">
            <v>River/Stream</v>
          </cell>
        </row>
        <row r="723">
          <cell r="A723">
            <v>4924710</v>
          </cell>
          <cell r="B723" t="str">
            <v>River/Stream</v>
          </cell>
          <cell r="C723" t="str">
            <v>1C  2B 3A     4</v>
          </cell>
          <cell r="D723" t="str">
            <v>BEAVER CK AB CNFL / S FK OGDEN R AT BRIDGE</v>
          </cell>
          <cell r="E723">
            <v>16020102</v>
          </cell>
          <cell r="F723" t="str">
            <v>Weber</v>
          </cell>
          <cell r="G723" t="str">
            <v xml:space="preserve">Weber/Morgan </v>
          </cell>
          <cell r="H723" t="str">
            <v>Weber River</v>
          </cell>
          <cell r="I723">
            <v>448284</v>
          </cell>
          <cell r="J723">
            <v>4571930</v>
          </cell>
          <cell r="K723">
            <v>-111.617704489</v>
          </cell>
          <cell r="L723">
            <v>41.297164690000002</v>
          </cell>
          <cell r="M723" t="str">
            <v>Beaver Creek-Weber</v>
          </cell>
          <cell r="N723" t="str">
            <v>UT16020102-011_00</v>
          </cell>
          <cell r="O723" t="str">
            <v>UT</v>
          </cell>
          <cell r="Q723">
            <v>0</v>
          </cell>
          <cell r="R723" t="str">
            <v xml:space="preserve"> </v>
          </cell>
          <cell r="S723" t="str">
            <v>Private</v>
          </cell>
          <cell r="T723" t="str">
            <v>Category1</v>
          </cell>
          <cell r="U723" t="str">
            <v>4924710 BEAVER CK AB CNFL / S FK OGDEN R AT BRIDGE</v>
          </cell>
          <cell r="V723">
            <v>4924710</v>
          </cell>
          <cell r="W723" t="str">
            <v>Beaver Creek-Weber</v>
          </cell>
          <cell r="X723" t="str">
            <v>UT16020102-011_00</v>
          </cell>
          <cell r="Y723" t="str">
            <v>River/Stream</v>
          </cell>
          <cell r="Z723" t="str">
            <v>4924710 BEAVER CK AB CNFL / S FK OGDEN R AT BRIDGE</v>
          </cell>
          <cell r="AA723" t="str">
            <v>River/Stream</v>
          </cell>
        </row>
        <row r="724">
          <cell r="A724">
            <v>4924730</v>
          </cell>
          <cell r="B724" t="str">
            <v>Lake</v>
          </cell>
          <cell r="C724" t="str">
            <v>2B 3A     4</v>
          </cell>
          <cell r="D724" t="str">
            <v>CAUSEY RES AB DAM 01</v>
          </cell>
          <cell r="E724">
            <v>16020102</v>
          </cell>
          <cell r="F724" t="str">
            <v>Weber</v>
          </cell>
          <cell r="G724" t="str">
            <v xml:space="preserve">Weber/Morgan </v>
          </cell>
          <cell r="H724" t="str">
            <v>Weber River</v>
          </cell>
          <cell r="I724">
            <v>450913</v>
          </cell>
          <cell r="J724">
            <v>4572097</v>
          </cell>
          <cell r="K724">
            <v>-111.586318365</v>
          </cell>
          <cell r="L724">
            <v>41.298833117999997</v>
          </cell>
          <cell r="M724" t="str">
            <v>Causey Reservoir</v>
          </cell>
          <cell r="N724" t="str">
            <v>UT-L-16020102-021_00</v>
          </cell>
          <cell r="O724" t="str">
            <v>UT</v>
          </cell>
          <cell r="Q724">
            <v>2.5000000000000001E-2</v>
          </cell>
          <cell r="R724" t="str">
            <v>mg/L</v>
          </cell>
          <cell r="S724" t="str">
            <v>USFS</v>
          </cell>
          <cell r="T724" t="str">
            <v>Category1</v>
          </cell>
          <cell r="U724" t="str">
            <v>4924730 CAUSEY RES AB DAM 01</v>
          </cell>
          <cell r="V724">
            <v>4924730</v>
          </cell>
          <cell r="W724" t="str">
            <v>Causey Reservoir</v>
          </cell>
          <cell r="X724" t="str">
            <v>UT-L-16020102-021_00</v>
          </cell>
          <cell r="Y724" t="str">
            <v>Lake</v>
          </cell>
          <cell r="Z724" t="str">
            <v>4924730 CAUSEY RES AB DAM 01</v>
          </cell>
          <cell r="AA724" t="str">
            <v>Lake</v>
          </cell>
        </row>
        <row r="725">
          <cell r="A725">
            <v>4924733</v>
          </cell>
          <cell r="B725" t="str">
            <v>Lake</v>
          </cell>
          <cell r="C725" t="str">
            <v>2B 3A     4</v>
          </cell>
          <cell r="D725" t="str">
            <v>Causey Reservoir North Arm</v>
          </cell>
          <cell r="E725">
            <v>16020102</v>
          </cell>
          <cell r="F725" t="str">
            <v>Weber</v>
          </cell>
          <cell r="G725" t="str">
            <v xml:space="preserve">Weber/Morgan </v>
          </cell>
          <cell r="H725" t="str">
            <v>Weber River</v>
          </cell>
          <cell r="I725">
            <v>451175</v>
          </cell>
          <cell r="J725">
            <v>4571109</v>
          </cell>
          <cell r="K725">
            <v>-111.583105</v>
          </cell>
          <cell r="L725">
            <v>41.289945000000003</v>
          </cell>
          <cell r="M725" t="str">
            <v>Causey Reservoir</v>
          </cell>
          <cell r="N725" t="str">
            <v>UT-L-16020102-021_00</v>
          </cell>
          <cell r="O725" t="str">
            <v>UT</v>
          </cell>
          <cell r="Q725">
            <v>2.5000000000000001E-2</v>
          </cell>
          <cell r="R725" t="str">
            <v>mg/L</v>
          </cell>
          <cell r="S725" t="str">
            <v>USFS</v>
          </cell>
          <cell r="T725" t="str">
            <v>Category1</v>
          </cell>
          <cell r="U725" t="str">
            <v>4924733 Causey Reservoir North Arm</v>
          </cell>
          <cell r="V725">
            <v>4924733</v>
          </cell>
          <cell r="W725" t="str">
            <v>Causey Reservoir</v>
          </cell>
          <cell r="X725" t="str">
            <v>UT-L-16020102-021_00</v>
          </cell>
          <cell r="Y725" t="str">
            <v>Lake</v>
          </cell>
          <cell r="Z725" t="str">
            <v>4924733 Causey Reservoir North Arm</v>
          </cell>
          <cell r="AA725" t="str">
            <v>Lake</v>
          </cell>
        </row>
        <row r="726">
          <cell r="A726">
            <v>4924735</v>
          </cell>
          <cell r="B726" t="str">
            <v>Lake</v>
          </cell>
          <cell r="C726" t="str">
            <v>2B 3A     4</v>
          </cell>
          <cell r="D726" t="str">
            <v>Causey south end inlet</v>
          </cell>
          <cell r="E726">
            <v>16020102</v>
          </cell>
          <cell r="F726" t="str">
            <v>Weber</v>
          </cell>
          <cell r="G726" t="str">
            <v xml:space="preserve">Weber/Morgan </v>
          </cell>
          <cell r="H726" t="str">
            <v>Weber River</v>
          </cell>
          <cell r="I726">
            <v>451175</v>
          </cell>
          <cell r="J726">
            <v>4571109</v>
          </cell>
          <cell r="K726">
            <v>-111.583105</v>
          </cell>
          <cell r="L726">
            <v>41.289945000000003</v>
          </cell>
          <cell r="M726" t="str">
            <v>Causey Reservoir</v>
          </cell>
          <cell r="N726" t="str">
            <v>UT-L-16020102-021_00</v>
          </cell>
          <cell r="O726" t="str">
            <v>UT</v>
          </cell>
          <cell r="Q726">
            <v>2.5000000000000001E-2</v>
          </cell>
          <cell r="R726" t="str">
            <v>mg/L</v>
          </cell>
          <cell r="S726" t="str">
            <v>USFS</v>
          </cell>
          <cell r="T726" t="str">
            <v>Category1</v>
          </cell>
          <cell r="U726" t="str">
            <v>4924735 Causey south end inlet</v>
          </cell>
          <cell r="V726">
            <v>4924735</v>
          </cell>
          <cell r="W726" t="str">
            <v>Causey Reservoir</v>
          </cell>
          <cell r="X726" t="str">
            <v>UT-L-16020102-021_00</v>
          </cell>
          <cell r="Y726" t="str">
            <v>Lake</v>
          </cell>
          <cell r="Z726" t="str">
            <v>4924735 Causey south end inlet</v>
          </cell>
          <cell r="AA726" t="str">
            <v>Lake</v>
          </cell>
        </row>
        <row r="727">
          <cell r="A727">
            <v>4924740</v>
          </cell>
          <cell r="B727" t="str">
            <v>Lake</v>
          </cell>
          <cell r="C727" t="str">
            <v>2B 3A     4</v>
          </cell>
          <cell r="D727" t="str">
            <v>CAUSEY RES MIDWAY UP N ARM 02</v>
          </cell>
          <cell r="E727">
            <v>16020102</v>
          </cell>
          <cell r="F727" t="str">
            <v>Weber</v>
          </cell>
          <cell r="G727" t="str">
            <v xml:space="preserve">Weber/Morgan </v>
          </cell>
          <cell r="H727" t="str">
            <v>Weber River</v>
          </cell>
          <cell r="I727">
            <v>451152</v>
          </cell>
          <cell r="J727">
            <v>4572989</v>
          </cell>
          <cell r="K727">
            <v>-111.583535399</v>
          </cell>
          <cell r="L727">
            <v>41.306882129999998</v>
          </cell>
          <cell r="M727" t="str">
            <v>Causey Reservoir</v>
          </cell>
          <cell r="N727" t="str">
            <v>UT-L-16020102-021_00</v>
          </cell>
          <cell r="O727" t="str">
            <v>UT</v>
          </cell>
          <cell r="Q727">
            <v>2.5000000000000001E-2</v>
          </cell>
          <cell r="R727" t="str">
            <v>mg/L</v>
          </cell>
          <cell r="S727" t="str">
            <v>USFS</v>
          </cell>
          <cell r="T727" t="str">
            <v>Category1</v>
          </cell>
          <cell r="U727" t="str">
            <v>4924740 CAUSEY RES MIDWAY UP N ARM 02</v>
          </cell>
          <cell r="V727">
            <v>4924740</v>
          </cell>
          <cell r="W727" t="str">
            <v>Causey Reservoir</v>
          </cell>
          <cell r="X727" t="str">
            <v>UT-L-16020102-021_00</v>
          </cell>
          <cell r="Y727" t="str">
            <v>Lake</v>
          </cell>
          <cell r="Z727" t="str">
            <v>4924740 CAUSEY RES MIDWAY UP N ARM 02</v>
          </cell>
          <cell r="AA727" t="str">
            <v>Lake</v>
          </cell>
        </row>
        <row r="728">
          <cell r="A728">
            <v>4924743</v>
          </cell>
          <cell r="B728" t="str">
            <v>Lake</v>
          </cell>
          <cell r="C728" t="str">
            <v>2B 3A     4</v>
          </cell>
          <cell r="D728" t="str">
            <v>CAUSEY RES N ARM OFF CAUSEY ESTATES</v>
          </cell>
          <cell r="E728">
            <v>16020102</v>
          </cell>
          <cell r="F728" t="str">
            <v>Weber</v>
          </cell>
          <cell r="G728" t="str">
            <v xml:space="preserve">Weber/Morgan </v>
          </cell>
          <cell r="H728" t="str">
            <v>Weber River</v>
          </cell>
          <cell r="I728">
            <v>451411</v>
          </cell>
          <cell r="J728">
            <v>4573574</v>
          </cell>
          <cell r="K728">
            <v>-111.58048829099999</v>
          </cell>
          <cell r="L728">
            <v>41.312167037999998</v>
          </cell>
          <cell r="M728" t="str">
            <v>Causey Reservoir</v>
          </cell>
          <cell r="N728" t="str">
            <v>UT-L-16020102-021_00</v>
          </cell>
          <cell r="O728" t="str">
            <v>UT</v>
          </cell>
          <cell r="Q728">
            <v>2.5000000000000001E-2</v>
          </cell>
          <cell r="R728" t="str">
            <v>mg/L</v>
          </cell>
          <cell r="S728" t="str">
            <v>USFS</v>
          </cell>
          <cell r="T728" t="str">
            <v>Category1</v>
          </cell>
          <cell r="U728" t="str">
            <v>4924743 CAUSEY RES N ARM OFF CAUSEY ESTATES</v>
          </cell>
          <cell r="V728">
            <v>4924743</v>
          </cell>
          <cell r="W728" t="str">
            <v>Causey Reservoir</v>
          </cell>
          <cell r="X728" t="str">
            <v>UT-L-16020102-021_00</v>
          </cell>
          <cell r="Y728" t="str">
            <v>Lake</v>
          </cell>
          <cell r="Z728" t="str">
            <v>4924743 CAUSEY RES N ARM OFF CAUSEY ESTATES</v>
          </cell>
          <cell r="AA728" t="str">
            <v>Lake</v>
          </cell>
        </row>
        <row r="729">
          <cell r="A729">
            <v>4924750</v>
          </cell>
          <cell r="B729" t="str">
            <v>Lake</v>
          </cell>
          <cell r="C729" t="str">
            <v>2B 3A     4</v>
          </cell>
          <cell r="D729" t="str">
            <v>CAUSEY RES. E ARM 003</v>
          </cell>
          <cell r="E729">
            <v>16020102</v>
          </cell>
          <cell r="F729" t="str">
            <v>Weber</v>
          </cell>
          <cell r="G729" t="str">
            <v xml:space="preserve">Weber/Morgan </v>
          </cell>
          <cell r="H729" t="str">
            <v>Weber River</v>
          </cell>
          <cell r="I729">
            <v>452283</v>
          </cell>
          <cell r="J729">
            <v>4571736</v>
          </cell>
          <cell r="K729">
            <v>-111.569926917</v>
          </cell>
          <cell r="L729">
            <v>41.295663654999998</v>
          </cell>
          <cell r="M729" t="str">
            <v>Causey Reservoir</v>
          </cell>
          <cell r="N729" t="str">
            <v>UT-L-16020102-021_00</v>
          </cell>
          <cell r="O729" t="str">
            <v>UT</v>
          </cell>
          <cell r="Q729">
            <v>2.5000000000000001E-2</v>
          </cell>
          <cell r="R729" t="str">
            <v>mg/L</v>
          </cell>
          <cell r="S729" t="str">
            <v>USFS</v>
          </cell>
          <cell r="T729" t="str">
            <v>Category1</v>
          </cell>
          <cell r="U729" t="str">
            <v>4924750 CAUSEY RES. E ARM 003</v>
          </cell>
          <cell r="V729">
            <v>4924750</v>
          </cell>
          <cell r="W729" t="str">
            <v>Causey Reservoir</v>
          </cell>
          <cell r="X729" t="str">
            <v>UT-L-16020102-021_00</v>
          </cell>
          <cell r="Y729" t="str">
            <v>Lake</v>
          </cell>
          <cell r="Z729" t="str">
            <v>4924750 CAUSEY RES. E ARM 003</v>
          </cell>
          <cell r="AA729" t="str">
            <v>Lake</v>
          </cell>
        </row>
        <row r="730">
          <cell r="A730">
            <v>4924760</v>
          </cell>
          <cell r="B730" t="str">
            <v>River/Stream</v>
          </cell>
          <cell r="C730" t="str">
            <v>1C  2B 3A     4</v>
          </cell>
          <cell r="D730" t="str">
            <v>DRY BREAD HOLLOW CK AB CAUSEY RES</v>
          </cell>
          <cell r="E730">
            <v>16020102</v>
          </cell>
          <cell r="F730" t="str">
            <v>Weber</v>
          </cell>
          <cell r="G730" t="str">
            <v xml:space="preserve">Weber/Morgan </v>
          </cell>
          <cell r="H730" t="str">
            <v>Weber River</v>
          </cell>
          <cell r="I730">
            <v>451762</v>
          </cell>
          <cell r="J730">
            <v>4573910</v>
          </cell>
          <cell r="K730">
            <v>-111.57632178599999</v>
          </cell>
          <cell r="L730">
            <v>41.315214556999997</v>
          </cell>
          <cell r="M730" t="str">
            <v>South Fork Ogden River</v>
          </cell>
          <cell r="N730" t="str">
            <v>UT16020102-012_00</v>
          </cell>
          <cell r="O730" t="str">
            <v>UT</v>
          </cell>
          <cell r="Q730">
            <v>0</v>
          </cell>
          <cell r="R730" t="str">
            <v xml:space="preserve"> </v>
          </cell>
          <cell r="S730" t="str">
            <v>USFS</v>
          </cell>
          <cell r="T730" t="str">
            <v>Category1</v>
          </cell>
          <cell r="U730" t="str">
            <v>4924760 DRY BREAD HOLLOW CK AB CAUSEY RES</v>
          </cell>
          <cell r="V730">
            <v>4924760</v>
          </cell>
          <cell r="W730" t="str">
            <v>South Fork Ogden River</v>
          </cell>
          <cell r="X730" t="str">
            <v>UT16020102-012_00</v>
          </cell>
          <cell r="Y730" t="str">
            <v>River/Stream</v>
          </cell>
          <cell r="Z730" t="str">
            <v>4924760 DRY BREAD HOLLOW CK AB CAUSEY RES</v>
          </cell>
          <cell r="AA730" t="str">
            <v>River/Stream</v>
          </cell>
        </row>
        <row r="731">
          <cell r="A731">
            <v>4924770</v>
          </cell>
          <cell r="B731" t="str">
            <v>River/Stream</v>
          </cell>
          <cell r="C731" t="str">
            <v>1C  2B 3A     4</v>
          </cell>
          <cell r="D731" t="str">
            <v>WHEATGRASS CANYON CK AB CAUSEY RES</v>
          </cell>
          <cell r="E731">
            <v>16020102</v>
          </cell>
          <cell r="F731" t="str">
            <v>Weber</v>
          </cell>
          <cell r="G731" t="str">
            <v xml:space="preserve">Weber/Morgan </v>
          </cell>
          <cell r="H731" t="str">
            <v>Weber River</v>
          </cell>
          <cell r="I731">
            <v>451878</v>
          </cell>
          <cell r="J731">
            <v>4573894</v>
          </cell>
          <cell r="K731">
            <v>-111.574934681</v>
          </cell>
          <cell r="L731">
            <v>41.315077371000001</v>
          </cell>
          <cell r="M731" t="str">
            <v>South Fork Ogden River</v>
          </cell>
          <cell r="N731" t="str">
            <v>UT16020102-012_00</v>
          </cell>
          <cell r="O731" t="str">
            <v>UT</v>
          </cell>
          <cell r="Q731">
            <v>0</v>
          </cell>
          <cell r="R731" t="str">
            <v xml:space="preserve"> </v>
          </cell>
          <cell r="S731" t="str">
            <v>USFS</v>
          </cell>
          <cell r="T731" t="str">
            <v>Category1</v>
          </cell>
          <cell r="U731" t="str">
            <v>4924770 WHEATGRASS CANYON CK AB CAUSEY RES</v>
          </cell>
          <cell r="V731">
            <v>4924770</v>
          </cell>
          <cell r="W731" t="str">
            <v>South Fork Ogden River</v>
          </cell>
          <cell r="X731" t="str">
            <v>UT16020102-012_00</v>
          </cell>
          <cell r="Y731" t="str">
            <v>River/Stream</v>
          </cell>
          <cell r="Z731" t="str">
            <v>4924770 WHEATGRASS CANYON CK AB CAUSEY RES</v>
          </cell>
          <cell r="AA731" t="str">
            <v>River/Stream</v>
          </cell>
        </row>
        <row r="732">
          <cell r="A732">
            <v>4924780</v>
          </cell>
          <cell r="B732" t="str">
            <v>River/Stream</v>
          </cell>
          <cell r="C732" t="str">
            <v>1C  2B 3A     4</v>
          </cell>
          <cell r="D732" t="str">
            <v>LEFT FK S FK OGDEN R AB CAUSEY RES</v>
          </cell>
          <cell r="E732">
            <v>16020102</v>
          </cell>
          <cell r="F732" t="str">
            <v>Weber</v>
          </cell>
          <cell r="G732" t="str">
            <v xml:space="preserve">Weber/Morgan </v>
          </cell>
          <cell r="H732" t="str">
            <v>Weber River</v>
          </cell>
          <cell r="I732">
            <v>453143</v>
          </cell>
          <cell r="J732">
            <v>4571743</v>
          </cell>
          <cell r="K732">
            <v>-111.559656179</v>
          </cell>
          <cell r="L732">
            <v>41.295777100999999</v>
          </cell>
          <cell r="M732" t="str">
            <v>South Fork Ogden River</v>
          </cell>
          <cell r="N732" t="str">
            <v>UT16020102-012_00</v>
          </cell>
          <cell r="O732" t="str">
            <v>UT</v>
          </cell>
          <cell r="Q732">
            <v>0</v>
          </cell>
          <cell r="R732" t="str">
            <v xml:space="preserve"> </v>
          </cell>
          <cell r="S732" t="str">
            <v>USFS</v>
          </cell>
          <cell r="T732" t="str">
            <v>Category1</v>
          </cell>
          <cell r="U732" t="str">
            <v>4924780 LEFT FK S FK OGDEN R AB CAUSEY RES</v>
          </cell>
          <cell r="V732">
            <v>4924780</v>
          </cell>
          <cell r="W732" t="str">
            <v>South Fork Ogden River</v>
          </cell>
          <cell r="X732" t="str">
            <v>UT16020102-012_00</v>
          </cell>
          <cell r="Y732" t="str">
            <v>River/Stream</v>
          </cell>
          <cell r="Z732" t="str">
            <v>4924780 LEFT FK S FK OGDEN R AB CAUSEY RES</v>
          </cell>
          <cell r="AA732" t="str">
            <v>River/Stream</v>
          </cell>
        </row>
        <row r="733">
          <cell r="A733">
            <v>4924790</v>
          </cell>
          <cell r="B733" t="str">
            <v>River/Stream</v>
          </cell>
          <cell r="C733" t="str">
            <v>1C  2B 3A     4</v>
          </cell>
          <cell r="D733" t="str">
            <v>RIGHT FK S FK OGDEN R AB CAUSEY RES</v>
          </cell>
          <cell r="E733">
            <v>16020102</v>
          </cell>
          <cell r="F733" t="str">
            <v>Weber</v>
          </cell>
          <cell r="G733" t="str">
            <v xml:space="preserve">Weber/Morgan </v>
          </cell>
          <cell r="H733" t="str">
            <v>Weber River</v>
          </cell>
          <cell r="I733">
            <v>452650</v>
          </cell>
          <cell r="J733">
            <v>4570944</v>
          </cell>
          <cell r="K733">
            <v>-111.565482105</v>
          </cell>
          <cell r="L733">
            <v>41.288551458000001</v>
          </cell>
          <cell r="M733" t="str">
            <v>South Fork Ogden River</v>
          </cell>
          <cell r="N733" t="str">
            <v>UT16020102-012_00</v>
          </cell>
          <cell r="O733" t="str">
            <v>UT</v>
          </cell>
          <cell r="Q733">
            <v>0</v>
          </cell>
          <cell r="R733" t="str">
            <v xml:space="preserve"> </v>
          </cell>
          <cell r="S733" t="str">
            <v>USFS</v>
          </cell>
          <cell r="T733" t="str">
            <v>Category1</v>
          </cell>
          <cell r="U733" t="str">
            <v>4924790 RIGHT FK S FK OGDEN R AB CAUSEY RES</v>
          </cell>
          <cell r="V733">
            <v>4924790</v>
          </cell>
          <cell r="W733" t="str">
            <v>South Fork Ogden River</v>
          </cell>
          <cell r="X733" t="str">
            <v>UT16020102-012_00</v>
          </cell>
          <cell r="Y733" t="str">
            <v>River/Stream</v>
          </cell>
          <cell r="Z733" t="str">
            <v>4924790 RIGHT FK S FK OGDEN R AB CAUSEY RES</v>
          </cell>
          <cell r="AA733" t="str">
            <v>River/Stream</v>
          </cell>
        </row>
        <row r="734">
          <cell r="A734">
            <v>4924796</v>
          </cell>
          <cell r="B734" t="str">
            <v>Lake</v>
          </cell>
          <cell r="C734" t="str">
            <v>2B 3A     4</v>
          </cell>
          <cell r="D734" t="str">
            <v>CAUSEY RES IN SKULL CRACK ARM</v>
          </cell>
          <cell r="E734">
            <v>16020102</v>
          </cell>
          <cell r="F734" t="str">
            <v>Weber</v>
          </cell>
          <cell r="G734" t="str">
            <v xml:space="preserve">Weber/Morgan </v>
          </cell>
          <cell r="H734" t="str">
            <v>Weber River</v>
          </cell>
          <cell r="I734">
            <v>451026</v>
          </cell>
          <cell r="J734">
            <v>4571572</v>
          </cell>
          <cell r="K734">
            <v>-111.584926459</v>
          </cell>
          <cell r="L734">
            <v>41.294111149999999</v>
          </cell>
          <cell r="M734" t="str">
            <v>Causey Reservoir</v>
          </cell>
          <cell r="N734" t="str">
            <v>UT-L-16020102-021_00</v>
          </cell>
          <cell r="O734" t="str">
            <v>UT</v>
          </cell>
          <cell r="Q734">
            <v>2.5000000000000001E-2</v>
          </cell>
          <cell r="R734" t="str">
            <v>mg/L</v>
          </cell>
          <cell r="S734" t="str">
            <v>USFS</v>
          </cell>
          <cell r="T734" t="str">
            <v>Category1</v>
          </cell>
          <cell r="U734" t="str">
            <v>4924796 CAUSEY RES IN SKULL CRACK ARM</v>
          </cell>
          <cell r="V734">
            <v>4924796</v>
          </cell>
          <cell r="W734" t="str">
            <v>Causey Reservoir</v>
          </cell>
          <cell r="X734" t="str">
            <v>UT-L-16020102-021_00</v>
          </cell>
          <cell r="Y734" t="str">
            <v>Lake</v>
          </cell>
          <cell r="Z734" t="str">
            <v>4924796 CAUSEY RES IN SKULL CRACK ARM</v>
          </cell>
          <cell r="AA734" t="str">
            <v>Lake</v>
          </cell>
        </row>
        <row r="735">
          <cell r="A735">
            <v>4924800</v>
          </cell>
          <cell r="B735" t="str">
            <v>River/Stream</v>
          </cell>
          <cell r="C735" t="str">
            <v>1C  2B 3A     4</v>
          </cell>
          <cell r="D735" t="str">
            <v>SKULL CRACK CREEK AB CAUSEY RES</v>
          </cell>
          <cell r="E735">
            <v>16020102</v>
          </cell>
          <cell r="F735" t="str">
            <v>Weber</v>
          </cell>
          <cell r="G735" t="str">
            <v xml:space="preserve">Weber/Morgan </v>
          </cell>
          <cell r="H735" t="str">
            <v>Weber River</v>
          </cell>
          <cell r="I735">
            <v>451208</v>
          </cell>
          <cell r="J735">
            <v>4571015</v>
          </cell>
          <cell r="K735">
            <v>-111.58270818299999</v>
          </cell>
          <cell r="L735">
            <v>41.2891051</v>
          </cell>
          <cell r="M735" t="str">
            <v>South Fork Ogden River</v>
          </cell>
          <cell r="N735" t="str">
            <v>UT16020102-012_00</v>
          </cell>
          <cell r="O735" t="str">
            <v>UT</v>
          </cell>
          <cell r="Q735">
            <v>0</v>
          </cell>
          <cell r="R735" t="str">
            <v xml:space="preserve"> </v>
          </cell>
          <cell r="S735" t="str">
            <v>USFS</v>
          </cell>
          <cell r="T735" t="str">
            <v>Category1</v>
          </cell>
          <cell r="U735" t="str">
            <v>4924800 SKULL CRACK CREEK AB CAUSEY RES</v>
          </cell>
          <cell r="V735">
            <v>4924800</v>
          </cell>
          <cell r="W735" t="str">
            <v>South Fork Ogden River</v>
          </cell>
          <cell r="X735" t="str">
            <v>UT16020102-012_00</v>
          </cell>
          <cell r="Y735" t="str">
            <v>River/Stream</v>
          </cell>
          <cell r="Z735" t="str">
            <v>4924800 SKULL CRACK CREEK AB CAUSEY RES</v>
          </cell>
          <cell r="AA735" t="str">
            <v>River/Stream</v>
          </cell>
        </row>
        <row r="736">
          <cell r="A736">
            <v>4924960</v>
          </cell>
          <cell r="B736" t="str">
            <v>River/Stream</v>
          </cell>
          <cell r="C736" t="str">
            <v>1C  2B 3A     4</v>
          </cell>
          <cell r="D736" t="str">
            <v>EAST CANYON CK AB CNFL/ WEBER R</v>
          </cell>
          <cell r="E736">
            <v>16020102</v>
          </cell>
          <cell r="F736" t="str">
            <v>Morgan</v>
          </cell>
          <cell r="G736" t="str">
            <v xml:space="preserve">Weber/Morgan </v>
          </cell>
          <cell r="H736" t="str">
            <v>Weber River</v>
          </cell>
          <cell r="I736">
            <v>441956</v>
          </cell>
          <cell r="J736">
            <v>4542496</v>
          </cell>
          <cell r="K736">
            <v>-111.69049347000001</v>
          </cell>
          <cell r="L736">
            <v>41.031612764999998</v>
          </cell>
          <cell r="M736" t="str">
            <v>East Canyon Creek-1</v>
          </cell>
          <cell r="N736" t="str">
            <v>UT16020102-024_00</v>
          </cell>
          <cell r="O736" t="str">
            <v>UT</v>
          </cell>
          <cell r="Q736">
            <v>0</v>
          </cell>
          <cell r="R736" t="str">
            <v xml:space="preserve"> </v>
          </cell>
          <cell r="S736" t="str">
            <v>Private</v>
          </cell>
          <cell r="T736" t="str">
            <v xml:space="preserve"> </v>
          </cell>
          <cell r="U736" t="str">
            <v>4924960 EAST CANYON CK AB CNFL/ WEBER R</v>
          </cell>
          <cell r="V736">
            <v>4924960</v>
          </cell>
          <cell r="W736" t="str">
            <v>East Canyon Creek-1</v>
          </cell>
          <cell r="X736" t="str">
            <v>UT16020102-024_00</v>
          </cell>
          <cell r="Y736" t="str">
            <v>River/Stream</v>
          </cell>
          <cell r="Z736" t="str">
            <v>4924960 EAST CANYON CK AB CNFL/ WEBER R</v>
          </cell>
          <cell r="AA736" t="str">
            <v>River/Stream</v>
          </cell>
        </row>
        <row r="737">
          <cell r="A737">
            <v>4925010</v>
          </cell>
          <cell r="B737" t="str">
            <v>River/Stream</v>
          </cell>
          <cell r="C737" t="str">
            <v>1C  2B 3A     4</v>
          </cell>
          <cell r="D737" t="str">
            <v>E CAN CK 2MI S OF MORGAN NR RICHVILLE</v>
          </cell>
          <cell r="E737">
            <v>16020102</v>
          </cell>
          <cell r="F737" t="str">
            <v>Morgan</v>
          </cell>
          <cell r="G737" t="str">
            <v xml:space="preserve">Weber/Morgan </v>
          </cell>
          <cell r="H737" t="str">
            <v>Weber River</v>
          </cell>
          <cell r="I737">
            <v>442847</v>
          </cell>
          <cell r="J737">
            <v>4539868</v>
          </cell>
          <cell r="K737">
            <v>-111.679651433</v>
          </cell>
          <cell r="L737">
            <v>41.008003875</v>
          </cell>
          <cell r="M737" t="str">
            <v>East Canyon Creek-1</v>
          </cell>
          <cell r="N737" t="str">
            <v>UT16020102-024_00</v>
          </cell>
          <cell r="O737" t="str">
            <v>UT</v>
          </cell>
          <cell r="Q737">
            <v>0</v>
          </cell>
          <cell r="R737" t="str">
            <v xml:space="preserve"> </v>
          </cell>
          <cell r="S737" t="str">
            <v>Private</v>
          </cell>
          <cell r="T737" t="str">
            <v xml:space="preserve"> </v>
          </cell>
          <cell r="U737" t="str">
            <v>4925010 E CAN CK 2MI S OF MORGAN NR RICHVILLE</v>
          </cell>
          <cell r="V737">
            <v>4925010</v>
          </cell>
          <cell r="W737" t="str">
            <v>East Canyon Creek-1</v>
          </cell>
          <cell r="X737" t="str">
            <v>UT16020102-024_00</v>
          </cell>
          <cell r="Y737" t="str">
            <v>River/Stream</v>
          </cell>
          <cell r="Z737" t="str">
            <v>4925010 E CAN CK 2MI S OF MORGAN NR RICHVILLE</v>
          </cell>
          <cell r="AA737" t="str">
            <v>River/Stream</v>
          </cell>
        </row>
        <row r="738">
          <cell r="A738">
            <v>4925039</v>
          </cell>
          <cell r="B738" t="str">
            <v>River/Stream</v>
          </cell>
          <cell r="C738" t="str">
            <v>1C  2B 3A     4</v>
          </cell>
          <cell r="D738" t="str">
            <v>Hardscrabble ck ab East Canyon Ck @ U66 Xing</v>
          </cell>
          <cell r="E738">
            <v>16020102</v>
          </cell>
          <cell r="F738" t="str">
            <v>Morgan</v>
          </cell>
          <cell r="G738" t="str">
            <v xml:space="preserve">Weber/Morgan </v>
          </cell>
          <cell r="H738" t="str">
            <v>Weber River</v>
          </cell>
          <cell r="I738">
            <v>443283</v>
          </cell>
          <cell r="J738">
            <v>4536444</v>
          </cell>
          <cell r="K738">
            <v>-111.674152699</v>
          </cell>
          <cell r="L738">
            <v>40.977192219000003</v>
          </cell>
          <cell r="M738" t="str">
            <v>Hardscrabble Creek</v>
          </cell>
          <cell r="N738" t="str">
            <v>UT16020102-023_00</v>
          </cell>
          <cell r="O738" t="str">
            <v>UT</v>
          </cell>
          <cell r="Q738">
            <v>0</v>
          </cell>
          <cell r="R738" t="str">
            <v xml:space="preserve"> </v>
          </cell>
          <cell r="S738" t="str">
            <v>Private</v>
          </cell>
          <cell r="T738" t="str">
            <v>Category1</v>
          </cell>
          <cell r="U738" t="str">
            <v>4925039 Hardscrabble ck ab East Canyon Ck @ U66 Xing</v>
          </cell>
          <cell r="V738">
            <v>4925039</v>
          </cell>
          <cell r="W738" t="str">
            <v>Hardscrabble Creek</v>
          </cell>
          <cell r="X738" t="str">
            <v>UT16020102-023_00</v>
          </cell>
          <cell r="Y738" t="str">
            <v>River/Stream</v>
          </cell>
          <cell r="Z738" t="str">
            <v>4925039 Hardscrabble ck ab East Canyon Ck @ U66 Xing</v>
          </cell>
          <cell r="AA738" t="str">
            <v>River/Stream</v>
          </cell>
        </row>
        <row r="739">
          <cell r="A739">
            <v>4925040</v>
          </cell>
          <cell r="B739" t="str">
            <v>River/Stream</v>
          </cell>
          <cell r="C739" t="str">
            <v>1C  2B 3A     4</v>
          </cell>
          <cell r="D739" t="str">
            <v>HARDSCRABBLE CK BL TUCKER HOLLOW</v>
          </cell>
          <cell r="E739">
            <v>16020102</v>
          </cell>
          <cell r="F739" t="str">
            <v>Morgan</v>
          </cell>
          <cell r="G739" t="str">
            <v xml:space="preserve">Weber/Morgan </v>
          </cell>
          <cell r="H739" t="str">
            <v>Weber River</v>
          </cell>
          <cell r="I739">
            <v>440630</v>
          </cell>
          <cell r="J739">
            <v>4534427</v>
          </cell>
          <cell r="K739">
            <v>-111.705491159</v>
          </cell>
          <cell r="L739">
            <v>40.958835172999997</v>
          </cell>
          <cell r="M739" t="str">
            <v>Hardscrabble Creek</v>
          </cell>
          <cell r="N739" t="str">
            <v>UT16020102-023_00</v>
          </cell>
          <cell r="O739" t="str">
            <v>UT</v>
          </cell>
          <cell r="Q739">
            <v>0</v>
          </cell>
          <cell r="R739" t="str">
            <v xml:space="preserve"> </v>
          </cell>
          <cell r="S739" t="str">
            <v>Private</v>
          </cell>
          <cell r="T739" t="str">
            <v>Category1</v>
          </cell>
          <cell r="U739" t="str">
            <v>4925040 HARDSCRABBLE CK BL TUCKER HOLLOW</v>
          </cell>
          <cell r="V739">
            <v>4925040</v>
          </cell>
          <cell r="W739" t="str">
            <v>Hardscrabble Creek</v>
          </cell>
          <cell r="X739" t="str">
            <v>UT16020102-023_00</v>
          </cell>
          <cell r="Y739" t="str">
            <v>River/Stream</v>
          </cell>
          <cell r="Z739" t="str">
            <v>4925040 HARDSCRABBLE CK BL TUCKER HOLLOW</v>
          </cell>
          <cell r="AA739" t="str">
            <v>River/Stream</v>
          </cell>
        </row>
        <row r="740">
          <cell r="A740">
            <v>4925091</v>
          </cell>
          <cell r="B740" t="str">
            <v>River/Stream</v>
          </cell>
          <cell r="C740" t="str">
            <v>1C  2B 3A     4</v>
          </cell>
          <cell r="D740" t="str">
            <v>EAST CANYON CK @ WALDREN PROPERTY</v>
          </cell>
          <cell r="E740">
            <v>16020102</v>
          </cell>
          <cell r="F740" t="str">
            <v>Morgan</v>
          </cell>
          <cell r="G740" t="str">
            <v xml:space="preserve">Weber/Morgan </v>
          </cell>
          <cell r="H740" t="str">
            <v>Weber River</v>
          </cell>
          <cell r="I740">
            <v>442818</v>
          </cell>
          <cell r="J740">
            <v>4539233</v>
          </cell>
          <cell r="K740">
            <v>-111.67993747600001</v>
          </cell>
          <cell r="L740">
            <v>41.002282018000002</v>
          </cell>
          <cell r="M740" t="str">
            <v>East Canyon Creek-1</v>
          </cell>
          <cell r="N740" t="str">
            <v>UT16020102-024_00</v>
          </cell>
          <cell r="O740" t="str">
            <v>UT</v>
          </cell>
          <cell r="Q740">
            <v>0</v>
          </cell>
          <cell r="R740" t="str">
            <v xml:space="preserve"> </v>
          </cell>
          <cell r="S740" t="str">
            <v>Private</v>
          </cell>
          <cell r="T740" t="str">
            <v xml:space="preserve"> </v>
          </cell>
          <cell r="U740" t="str">
            <v>4925091 EAST CANYON CK @ WALDREN PROPERTY</v>
          </cell>
          <cell r="V740">
            <v>4925091</v>
          </cell>
          <cell r="W740" t="str">
            <v>East Canyon Creek-1</v>
          </cell>
          <cell r="X740" t="str">
            <v>UT16020102-024_00</v>
          </cell>
          <cell r="Y740" t="str">
            <v>River/Stream</v>
          </cell>
          <cell r="Z740" t="str">
            <v>4925091 EAST CANYON CK @ WALDREN PROPERTY</v>
          </cell>
          <cell r="AA740" t="str">
            <v>River/Stream</v>
          </cell>
        </row>
        <row r="741">
          <cell r="A741">
            <v>4925100</v>
          </cell>
          <cell r="B741" t="str">
            <v>River/Stream</v>
          </cell>
          <cell r="C741" t="str">
            <v>1C  2B 3A     4</v>
          </cell>
          <cell r="D741" t="str">
            <v>East Canyon Creek midway between Sheep and Beaver Canyons</v>
          </cell>
          <cell r="E741">
            <v>16020102</v>
          </cell>
          <cell r="F741" t="str">
            <v>Morgan</v>
          </cell>
          <cell r="G741" t="str">
            <v xml:space="preserve">Weber/Morgan </v>
          </cell>
          <cell r="H741" t="str">
            <v>Weber River</v>
          </cell>
          <cell r="I741">
            <v>446322</v>
          </cell>
          <cell r="J741">
            <v>4531956</v>
          </cell>
          <cell r="K741">
            <v>-111.63764</v>
          </cell>
          <cell r="L741">
            <v>40.936970000000002</v>
          </cell>
          <cell r="M741" t="str">
            <v>East Canyon Creek-1</v>
          </cell>
          <cell r="N741" t="str">
            <v>UT16020102-024_00</v>
          </cell>
          <cell r="O741" t="str">
            <v>UT</v>
          </cell>
          <cell r="Q741">
            <v>0</v>
          </cell>
          <cell r="R741" t="str">
            <v xml:space="preserve"> </v>
          </cell>
          <cell r="S741" t="str">
            <v>Private</v>
          </cell>
          <cell r="T741" t="str">
            <v xml:space="preserve"> </v>
          </cell>
          <cell r="U741" t="str">
            <v>4925100 East Canyon Creek midway between Sheep and Beaver Canyons</v>
          </cell>
          <cell r="V741">
            <v>4925100</v>
          </cell>
          <cell r="W741" t="str">
            <v>East Canyon Creek-1</v>
          </cell>
          <cell r="X741" t="str">
            <v>UT16020102-024_00</v>
          </cell>
          <cell r="Y741" t="str">
            <v>River/Stream</v>
          </cell>
          <cell r="Z741" t="str">
            <v>4925100 East Canyon Creek midway between Sheep and Beaver Canyons</v>
          </cell>
          <cell r="AA741" t="str">
            <v>River/Stream</v>
          </cell>
        </row>
        <row r="742">
          <cell r="A742">
            <v>4925120</v>
          </cell>
          <cell r="B742" t="str">
            <v>Lake</v>
          </cell>
          <cell r="C742" t="str">
            <v>1C 2A  3A     4</v>
          </cell>
          <cell r="D742" t="str">
            <v>East Canyon SP @ Dock</v>
          </cell>
          <cell r="E742">
            <v>16020102</v>
          </cell>
          <cell r="F742" t="str">
            <v>Morgan</v>
          </cell>
          <cell r="G742" t="str">
            <v xml:space="preserve">Weber/Morgan </v>
          </cell>
          <cell r="H742" t="str">
            <v>Weber River</v>
          </cell>
          <cell r="I742">
            <v>450080</v>
          </cell>
          <cell r="J742">
            <v>4530103</v>
          </cell>
          <cell r="K742">
            <v>-111.592855</v>
          </cell>
          <cell r="L742">
            <v>40.920515999999999</v>
          </cell>
          <cell r="M742" t="str">
            <v>East Canyon Reservoir</v>
          </cell>
          <cell r="N742" t="str">
            <v>UT-L-16020102-020_00</v>
          </cell>
          <cell r="O742" t="str">
            <v>UT</v>
          </cell>
          <cell r="Q742">
            <v>2.5000000000000001E-2</v>
          </cell>
          <cell r="R742" t="str">
            <v>mg/L</v>
          </cell>
          <cell r="S742" t="str">
            <v>USP</v>
          </cell>
          <cell r="T742" t="str">
            <v xml:space="preserve"> </v>
          </cell>
          <cell r="U742" t="str">
            <v>4925120 East Canyon SP @ Dock</v>
          </cell>
          <cell r="V742">
            <v>4925120</v>
          </cell>
          <cell r="W742" t="str">
            <v>East Canyon Reservoir</v>
          </cell>
          <cell r="X742" t="str">
            <v>UT-L-16020102-020_00</v>
          </cell>
          <cell r="Y742" t="str">
            <v>Lake</v>
          </cell>
          <cell r="Z742" t="str">
            <v>4925120 East Canyon SP @ Dock</v>
          </cell>
          <cell r="AA742" t="str">
            <v>Lake</v>
          </cell>
        </row>
        <row r="743">
          <cell r="A743">
            <v>4925123</v>
          </cell>
          <cell r="B743" t="str">
            <v>Lake</v>
          </cell>
          <cell r="C743" t="str">
            <v>1C 2A  3A     4</v>
          </cell>
          <cell r="D743" t="str">
            <v>East Canyon SP @ Pratt Group Pavilion</v>
          </cell>
          <cell r="E743">
            <v>16020102</v>
          </cell>
          <cell r="F743" t="str">
            <v>Morgan</v>
          </cell>
          <cell r="G743" t="str">
            <v xml:space="preserve">Weber/Morgan </v>
          </cell>
          <cell r="H743" t="str">
            <v>Weber River</v>
          </cell>
          <cell r="I743">
            <v>450340</v>
          </cell>
          <cell r="J743">
            <v>4530333</v>
          </cell>
          <cell r="K743">
            <v>-111.58978999999999</v>
          </cell>
          <cell r="L743">
            <v>40.922600000000003</v>
          </cell>
          <cell r="M743" t="str">
            <v>East Canyon Reservoir</v>
          </cell>
          <cell r="N743" t="str">
            <v>UT-L-16020102-020_00</v>
          </cell>
          <cell r="O743" t="str">
            <v>UT</v>
          </cell>
          <cell r="Q743">
            <v>2.5000000000000001E-2</v>
          </cell>
          <cell r="R743" t="str">
            <v>mg/L</v>
          </cell>
          <cell r="S743" t="str">
            <v>USP</v>
          </cell>
          <cell r="T743" t="str">
            <v xml:space="preserve"> </v>
          </cell>
          <cell r="U743" t="str">
            <v>4925123 East Canyon SP @ Pratt Group Pavilion</v>
          </cell>
          <cell r="V743">
            <v>4925123</v>
          </cell>
          <cell r="W743" t="str">
            <v>East Canyon Reservoir</v>
          </cell>
          <cell r="X743" t="str">
            <v>UT-L-16020102-020_00</v>
          </cell>
          <cell r="Y743" t="str">
            <v>Lake</v>
          </cell>
          <cell r="Z743" t="str">
            <v>4925123 East Canyon SP @ Pratt Group Pavilion</v>
          </cell>
          <cell r="AA743" t="str">
            <v>Lake</v>
          </cell>
        </row>
        <row r="744">
          <cell r="A744">
            <v>4925127</v>
          </cell>
          <cell r="B744" t="str">
            <v>Lake</v>
          </cell>
          <cell r="C744" t="str">
            <v>1C 2A  3A     4</v>
          </cell>
          <cell r="D744" t="str">
            <v>East Canyon SP @ Taylor Hollow</v>
          </cell>
          <cell r="E744">
            <v>16020102</v>
          </cell>
          <cell r="F744" t="str">
            <v>Morgan</v>
          </cell>
          <cell r="G744" t="str">
            <v xml:space="preserve">Weber/Morgan </v>
          </cell>
          <cell r="H744" t="str">
            <v>Weber River</v>
          </cell>
          <cell r="I744">
            <v>450392</v>
          </cell>
          <cell r="J744">
            <v>4527632</v>
          </cell>
          <cell r="K744">
            <v>-111.58895200000001</v>
          </cell>
          <cell r="L744">
            <v>40.898277999999998</v>
          </cell>
          <cell r="M744" t="str">
            <v>East Canyon Reservoir</v>
          </cell>
          <cell r="N744" t="str">
            <v>UT-L-16020102-020_00</v>
          </cell>
          <cell r="O744" t="str">
            <v>UT</v>
          </cell>
          <cell r="Q744">
            <v>2.5000000000000001E-2</v>
          </cell>
          <cell r="R744" t="str">
            <v>mg/L</v>
          </cell>
          <cell r="S744" t="str">
            <v>USP</v>
          </cell>
          <cell r="T744" t="str">
            <v xml:space="preserve"> </v>
          </cell>
          <cell r="U744" t="str">
            <v>4925127 East Canyon SP @ Taylor Hollow</v>
          </cell>
          <cell r="V744">
            <v>4925127</v>
          </cell>
          <cell r="W744" t="str">
            <v>East Canyon Reservoir</v>
          </cell>
          <cell r="X744" t="str">
            <v>UT-L-16020102-020_00</v>
          </cell>
          <cell r="Y744" t="str">
            <v>Lake</v>
          </cell>
          <cell r="Z744" t="str">
            <v>4925127 East Canyon SP @ Taylor Hollow</v>
          </cell>
          <cell r="AA744" t="str">
            <v>Lake</v>
          </cell>
        </row>
        <row r="745">
          <cell r="A745">
            <v>4925130</v>
          </cell>
          <cell r="B745" t="str">
            <v>Lake</v>
          </cell>
          <cell r="C745" t="str">
            <v>1C 2A  3A     4</v>
          </cell>
          <cell r="D745" t="str">
            <v>EAST CANYON RES EAST ARM 04</v>
          </cell>
          <cell r="E745">
            <v>16020102</v>
          </cell>
          <cell r="F745" t="str">
            <v>Morgan</v>
          </cell>
          <cell r="G745" t="str">
            <v xml:space="preserve">Weber/Morgan </v>
          </cell>
          <cell r="H745" t="str">
            <v>Weber River</v>
          </cell>
          <cell r="I745">
            <v>450818</v>
          </cell>
          <cell r="J745">
            <v>4529769</v>
          </cell>
          <cell r="K745">
            <v>-111.584064513</v>
          </cell>
          <cell r="L745">
            <v>40.917553740000002</v>
          </cell>
          <cell r="M745" t="str">
            <v>East Canyon Reservoir</v>
          </cell>
          <cell r="N745" t="str">
            <v>UT-L-16020102-020_00</v>
          </cell>
          <cell r="O745" t="str">
            <v>UT</v>
          </cell>
          <cell r="Q745">
            <v>2.5000000000000001E-2</v>
          </cell>
          <cell r="R745" t="str">
            <v>mg/L</v>
          </cell>
          <cell r="S745" t="str">
            <v>USP</v>
          </cell>
          <cell r="T745" t="str">
            <v xml:space="preserve"> </v>
          </cell>
          <cell r="U745" t="str">
            <v>4925130 EAST CANYON RES EAST ARM 04</v>
          </cell>
          <cell r="V745">
            <v>4925130</v>
          </cell>
          <cell r="W745" t="str">
            <v>East Canyon Reservoir</v>
          </cell>
          <cell r="X745" t="str">
            <v>UT-L-16020102-020_00</v>
          </cell>
          <cell r="Y745" t="str">
            <v>Lake</v>
          </cell>
          <cell r="Z745" t="str">
            <v>4925130 EAST CANYON RES EAST ARM 04</v>
          </cell>
          <cell r="AA745" t="str">
            <v>Lake</v>
          </cell>
        </row>
        <row r="746">
          <cell r="A746">
            <v>4925140</v>
          </cell>
          <cell r="B746" t="str">
            <v>Lake</v>
          </cell>
          <cell r="C746" t="str">
            <v>1C 2A  3A     4</v>
          </cell>
          <cell r="D746" t="str">
            <v>EAST CANYON RES 100 M OFF BOAT RAMP</v>
          </cell>
          <cell r="E746">
            <v>16020102</v>
          </cell>
          <cell r="F746" t="str">
            <v>Morgan</v>
          </cell>
          <cell r="G746" t="str">
            <v xml:space="preserve">Weber/Morgan </v>
          </cell>
          <cell r="H746" t="str">
            <v>Weber River</v>
          </cell>
          <cell r="I746">
            <v>449595</v>
          </cell>
          <cell r="J746">
            <v>4530018</v>
          </cell>
          <cell r="K746">
            <v>-111.598607828</v>
          </cell>
          <cell r="L746">
            <v>40.919722229000001</v>
          </cell>
          <cell r="M746" t="str">
            <v>East Canyon Reservoir</v>
          </cell>
          <cell r="N746" t="str">
            <v>UT-L-16020102-020_00</v>
          </cell>
          <cell r="O746" t="str">
            <v>UT</v>
          </cell>
          <cell r="Q746">
            <v>2.5000000000000001E-2</v>
          </cell>
          <cell r="R746" t="str">
            <v>mg/L</v>
          </cell>
          <cell r="S746" t="str">
            <v>USP</v>
          </cell>
          <cell r="T746" t="str">
            <v xml:space="preserve"> </v>
          </cell>
          <cell r="U746" t="str">
            <v>4925140 EAST CANYON RES 100 M OFF BOAT RAMP</v>
          </cell>
          <cell r="V746">
            <v>4925140</v>
          </cell>
          <cell r="W746" t="str">
            <v>East Canyon Reservoir</v>
          </cell>
          <cell r="X746" t="str">
            <v>UT-L-16020102-020_00</v>
          </cell>
          <cell r="Y746" t="str">
            <v>Lake</v>
          </cell>
          <cell r="Z746" t="str">
            <v>4925140 EAST CANYON RES 100 M OFF BOAT RAMP</v>
          </cell>
          <cell r="AA746" t="str">
            <v>Lake</v>
          </cell>
        </row>
        <row r="747">
          <cell r="A747">
            <v>4925150</v>
          </cell>
          <cell r="B747" t="str">
            <v>River/Stream</v>
          </cell>
          <cell r="C747" t="str">
            <v>1C  2B 3A     4</v>
          </cell>
          <cell r="D747" t="str">
            <v>EAST CANYON CK BL EAST CANYON RES</v>
          </cell>
          <cell r="E747">
            <v>16020102</v>
          </cell>
          <cell r="F747" t="str">
            <v>Morgan</v>
          </cell>
          <cell r="G747" t="str">
            <v xml:space="preserve">Weber/Morgan </v>
          </cell>
          <cell r="H747" t="str">
            <v>Weber River</v>
          </cell>
          <cell r="I747">
            <v>448901</v>
          </cell>
          <cell r="J747">
            <v>4530294</v>
          </cell>
          <cell r="K747">
            <v>-111.606872047</v>
          </cell>
          <cell r="L747">
            <v>40.922165321000001</v>
          </cell>
          <cell r="M747" t="str">
            <v>East Canyon Creek-1</v>
          </cell>
          <cell r="N747" t="str">
            <v>UT16020102-024_00</v>
          </cell>
          <cell r="O747" t="str">
            <v>UT</v>
          </cell>
          <cell r="Q747">
            <v>0</v>
          </cell>
          <cell r="R747" t="str">
            <v xml:space="preserve"> </v>
          </cell>
          <cell r="S747" t="str">
            <v>Private</v>
          </cell>
          <cell r="T747" t="str">
            <v xml:space="preserve"> </v>
          </cell>
          <cell r="U747" t="str">
            <v>4925150 EAST CANYON CK BL EAST CANYON RES</v>
          </cell>
          <cell r="V747">
            <v>4925150</v>
          </cell>
          <cell r="W747" t="str">
            <v>East Canyon Creek-1</v>
          </cell>
          <cell r="X747" t="str">
            <v>UT16020102-024_00</v>
          </cell>
          <cell r="Y747" t="str">
            <v>River/Stream</v>
          </cell>
          <cell r="Z747" t="str">
            <v>4925150 EAST CANYON CK BL EAST CANYON RES</v>
          </cell>
          <cell r="AA747" t="str">
            <v>River/Stream</v>
          </cell>
        </row>
        <row r="748">
          <cell r="A748">
            <v>4925160</v>
          </cell>
          <cell r="B748" t="str">
            <v>Lake</v>
          </cell>
          <cell r="C748" t="str">
            <v>1C 2A  3A     4</v>
          </cell>
          <cell r="D748" t="str">
            <v>EAST CANYON RES AB DAM 01</v>
          </cell>
          <cell r="E748">
            <v>16020102</v>
          </cell>
          <cell r="F748" t="str">
            <v>Morgan</v>
          </cell>
          <cell r="G748" t="str">
            <v xml:space="preserve">Weber/Morgan </v>
          </cell>
          <cell r="H748" t="str">
            <v>Weber River</v>
          </cell>
          <cell r="I748">
            <v>449531</v>
          </cell>
          <cell r="J748">
            <v>4530012</v>
          </cell>
          <cell r="K748">
            <v>-111.599367362</v>
          </cell>
          <cell r="L748">
            <v>40.919664234000003</v>
          </cell>
          <cell r="M748" t="str">
            <v>East Canyon Reservoir</v>
          </cell>
          <cell r="N748" t="str">
            <v>UT-L-16020102-020_00</v>
          </cell>
          <cell r="O748" t="str">
            <v>UT</v>
          </cell>
          <cell r="Q748">
            <v>2.5000000000000001E-2</v>
          </cell>
          <cell r="R748" t="str">
            <v>mg/L</v>
          </cell>
          <cell r="S748" t="str">
            <v>USP</v>
          </cell>
          <cell r="T748" t="str">
            <v xml:space="preserve"> </v>
          </cell>
          <cell r="U748" t="str">
            <v>4925160 EAST CANYON RES AB DAM 01</v>
          </cell>
          <cell r="V748">
            <v>4925160</v>
          </cell>
          <cell r="W748" t="str">
            <v>East Canyon Reservoir</v>
          </cell>
          <cell r="X748" t="str">
            <v>UT-L-16020102-020_00</v>
          </cell>
          <cell r="Y748" t="str">
            <v>Lake</v>
          </cell>
          <cell r="Z748" t="str">
            <v>4925160 EAST CANYON RES AB DAM 01</v>
          </cell>
          <cell r="AA748" t="str">
            <v>Lake</v>
          </cell>
        </row>
        <row r="749">
          <cell r="A749">
            <v>4925163</v>
          </cell>
          <cell r="B749" t="str">
            <v>Lake</v>
          </cell>
          <cell r="C749" t="str">
            <v>1C 2A  3A     4</v>
          </cell>
          <cell r="D749" t="str">
            <v>East Canyon Reservoir Fish Sampling Site</v>
          </cell>
          <cell r="E749">
            <v>16020102</v>
          </cell>
          <cell r="F749" t="str">
            <v>Morgan</v>
          </cell>
          <cell r="G749" t="str">
            <v xml:space="preserve">Weber/Morgan </v>
          </cell>
          <cell r="H749" t="str">
            <v>Weber River</v>
          </cell>
          <cell r="I749">
            <v>450411</v>
          </cell>
          <cell r="J749">
            <v>4528804</v>
          </cell>
          <cell r="K749">
            <v>-111.58882049899999</v>
          </cell>
          <cell r="L749">
            <v>40.908836538000003</v>
          </cell>
          <cell r="M749" t="str">
            <v>East Canyon Reservoir</v>
          </cell>
          <cell r="N749" t="str">
            <v>UT-L-16020102-020_00</v>
          </cell>
          <cell r="O749" t="str">
            <v>UT</v>
          </cell>
          <cell r="Q749">
            <v>2.5000000000000001E-2</v>
          </cell>
          <cell r="R749" t="str">
            <v>mg/L</v>
          </cell>
          <cell r="S749" t="str">
            <v>Private</v>
          </cell>
          <cell r="T749" t="str">
            <v xml:space="preserve"> </v>
          </cell>
          <cell r="U749" t="str">
            <v>4925163 East Canyon Reservoir Fish Sampling Site</v>
          </cell>
          <cell r="V749">
            <v>4925163</v>
          </cell>
          <cell r="W749" t="str">
            <v>East Canyon Reservoir</v>
          </cell>
          <cell r="X749" t="str">
            <v>UT-L-16020102-020_00</v>
          </cell>
          <cell r="Y749" t="str">
            <v>Lake</v>
          </cell>
          <cell r="Z749" t="str">
            <v>4925163 East Canyon Reservoir Fish Sampling Site</v>
          </cell>
          <cell r="AA749" t="str">
            <v>Lake</v>
          </cell>
        </row>
        <row r="750">
          <cell r="A750">
            <v>4925170</v>
          </cell>
          <cell r="B750" t="str">
            <v>Lake</v>
          </cell>
          <cell r="C750" t="str">
            <v>1C 2A  3A     4</v>
          </cell>
          <cell r="D750" t="str">
            <v>EAST CANYON RES MIDLAKE 02</v>
          </cell>
          <cell r="E750">
            <v>16020102</v>
          </cell>
          <cell r="F750" t="str">
            <v>Morgan</v>
          </cell>
          <cell r="G750" t="str">
            <v xml:space="preserve">Weber/Morgan </v>
          </cell>
          <cell r="H750" t="str">
            <v>Weber River</v>
          </cell>
          <cell r="I750">
            <v>450244</v>
          </cell>
          <cell r="J750">
            <v>4528312</v>
          </cell>
          <cell r="K750">
            <v>-111.590763916</v>
          </cell>
          <cell r="L750">
            <v>40.904394506999999</v>
          </cell>
          <cell r="M750" t="str">
            <v>East Canyon Reservoir</v>
          </cell>
          <cell r="N750" t="str">
            <v>UT-L-16020102-020_00</v>
          </cell>
          <cell r="O750" t="str">
            <v>UT</v>
          </cell>
          <cell r="Q750">
            <v>2.5000000000000001E-2</v>
          </cell>
          <cell r="R750" t="str">
            <v>mg/L</v>
          </cell>
          <cell r="S750" t="str">
            <v>USP</v>
          </cell>
          <cell r="T750" t="str">
            <v xml:space="preserve"> </v>
          </cell>
          <cell r="U750" t="str">
            <v>4925170 EAST CANYON RES MIDLAKE 02</v>
          </cell>
          <cell r="V750">
            <v>4925170</v>
          </cell>
          <cell r="W750" t="str">
            <v>East Canyon Reservoir</v>
          </cell>
          <cell r="X750" t="str">
            <v>UT-L-16020102-020_00</v>
          </cell>
          <cell r="Y750" t="str">
            <v>Lake</v>
          </cell>
          <cell r="Z750" t="str">
            <v>4925170 EAST CANYON RES MIDLAKE 02</v>
          </cell>
          <cell r="AA750" t="str">
            <v>Lake</v>
          </cell>
        </row>
        <row r="751">
          <cell r="A751">
            <v>4925173</v>
          </cell>
          <cell r="B751" t="str">
            <v>Lake</v>
          </cell>
          <cell r="C751" t="str">
            <v>1C 2A  3A     4</v>
          </cell>
          <cell r="D751" t="str">
            <v>East Canyon Reservoir Fish Sampling Site</v>
          </cell>
          <cell r="E751">
            <v>16020102</v>
          </cell>
          <cell r="F751" t="str">
            <v>Morgan</v>
          </cell>
          <cell r="G751" t="str">
            <v xml:space="preserve">Weber/Morgan </v>
          </cell>
          <cell r="H751" t="str">
            <v>Weber River</v>
          </cell>
          <cell r="I751">
            <v>450349</v>
          </cell>
          <cell r="J751">
            <v>4529914</v>
          </cell>
          <cell r="K751">
            <v>-111.589645484</v>
          </cell>
          <cell r="L751">
            <v>40.918831541000003</v>
          </cell>
          <cell r="M751" t="str">
            <v>East Canyon Reservoir</v>
          </cell>
          <cell r="N751" t="str">
            <v>UT-L-16020102-020_00</v>
          </cell>
          <cell r="O751" t="str">
            <v>UT</v>
          </cell>
          <cell r="Q751">
            <v>2.5000000000000001E-2</v>
          </cell>
          <cell r="R751" t="str">
            <v>mg/L</v>
          </cell>
          <cell r="S751" t="str">
            <v>USP</v>
          </cell>
          <cell r="T751" t="str">
            <v xml:space="preserve"> </v>
          </cell>
          <cell r="U751" t="str">
            <v>4925173 East Canyon Reservoir Fish Sampling Site</v>
          </cell>
          <cell r="V751">
            <v>4925173</v>
          </cell>
          <cell r="W751" t="str">
            <v>East Canyon Reservoir</v>
          </cell>
          <cell r="X751" t="str">
            <v>UT-L-16020102-020_00</v>
          </cell>
          <cell r="Y751" t="str">
            <v>Lake</v>
          </cell>
          <cell r="Z751" t="str">
            <v>4925173 East Canyon Reservoir Fish Sampling Site</v>
          </cell>
          <cell r="AA751" t="str">
            <v>Lake</v>
          </cell>
        </row>
        <row r="752">
          <cell r="A752">
            <v>4925180</v>
          </cell>
          <cell r="B752" t="str">
            <v>Lake</v>
          </cell>
          <cell r="C752" t="str">
            <v>1C 2A  3A     4</v>
          </cell>
          <cell r="D752" t="str">
            <v>EAST CANYON RES UPPER LAKE 03</v>
          </cell>
          <cell r="E752">
            <v>16020102</v>
          </cell>
          <cell r="F752" t="str">
            <v>Morgan</v>
          </cell>
          <cell r="G752" t="str">
            <v xml:space="preserve">Weber/Morgan </v>
          </cell>
          <cell r="H752" t="str">
            <v>Weber River</v>
          </cell>
          <cell r="I752">
            <v>450610</v>
          </cell>
          <cell r="J752">
            <v>4526952</v>
          </cell>
          <cell r="K752">
            <v>-111.586310352</v>
          </cell>
          <cell r="L752">
            <v>40.892165904999999</v>
          </cell>
          <cell r="M752" t="str">
            <v>East Canyon Reservoir</v>
          </cell>
          <cell r="N752" t="str">
            <v>UT-L-16020102-020_00</v>
          </cell>
          <cell r="O752" t="str">
            <v>UT</v>
          </cell>
          <cell r="Q752">
            <v>2.5000000000000001E-2</v>
          </cell>
          <cell r="R752" t="str">
            <v>mg/L</v>
          </cell>
          <cell r="S752" t="str">
            <v>USP</v>
          </cell>
          <cell r="T752" t="str">
            <v xml:space="preserve"> </v>
          </cell>
          <cell r="U752" t="str">
            <v>4925180 EAST CANYON RES UPPER LAKE 03</v>
          </cell>
          <cell r="V752">
            <v>4925180</v>
          </cell>
          <cell r="W752" t="str">
            <v>East Canyon Reservoir</v>
          </cell>
          <cell r="X752" t="str">
            <v>UT-L-16020102-020_00</v>
          </cell>
          <cell r="Y752" t="str">
            <v>Lake</v>
          </cell>
          <cell r="Z752" t="str">
            <v>4925180 EAST CANYON RES UPPER LAKE 03</v>
          </cell>
          <cell r="AA752" t="str">
            <v>Lake</v>
          </cell>
        </row>
        <row r="753">
          <cell r="A753">
            <v>4925190</v>
          </cell>
          <cell r="B753" t="str">
            <v>River/Stream</v>
          </cell>
          <cell r="C753" t="str">
            <v>1C  2B 3A     4</v>
          </cell>
          <cell r="D753" t="str">
            <v>East Canyon Ck at East Canyon Resort ab East Canyon Reservoir at USGS Gage</v>
          </cell>
          <cell r="E753">
            <v>16020102</v>
          </cell>
          <cell r="F753" t="str">
            <v>Morgan</v>
          </cell>
          <cell r="G753" t="str">
            <v xml:space="preserve">Weber/Morgan </v>
          </cell>
          <cell r="H753" t="str">
            <v>Weber River</v>
          </cell>
          <cell r="I753">
            <v>450575</v>
          </cell>
          <cell r="J753">
            <v>4524436</v>
          </cell>
          <cell r="K753">
            <v>-111.58651999999999</v>
          </cell>
          <cell r="L753">
            <v>40.869500000000002</v>
          </cell>
          <cell r="M753" t="str">
            <v>East Canyon Creek-2</v>
          </cell>
          <cell r="N753" t="str">
            <v>UT16020102-026_00</v>
          </cell>
          <cell r="O753" t="str">
            <v>UT</v>
          </cell>
          <cell r="Q753">
            <v>0</v>
          </cell>
          <cell r="R753" t="str">
            <v xml:space="preserve"> </v>
          </cell>
          <cell r="S753" t="str">
            <v>USP</v>
          </cell>
          <cell r="T753" t="str">
            <v xml:space="preserve"> </v>
          </cell>
          <cell r="U753" t="str">
            <v>4925190 EAST CAN CK AB RES AT SEC RD NR USGS GAGE</v>
          </cell>
          <cell r="V753">
            <v>4925190</v>
          </cell>
          <cell r="W753" t="str">
            <v>East Canyon Creek-2</v>
          </cell>
          <cell r="X753" t="str">
            <v>UT16020102-026_00</v>
          </cell>
          <cell r="Y753" t="str">
            <v>River/Stream</v>
          </cell>
          <cell r="Z753" t="str">
            <v>4925190 EAST CAN CK AB RES AT SEC RD NR USGS GAGE</v>
          </cell>
          <cell r="AA753" t="str">
            <v>River/Stream</v>
          </cell>
        </row>
        <row r="754">
          <cell r="A754">
            <v>4925195</v>
          </cell>
          <cell r="B754" t="str">
            <v>River/Stream</v>
          </cell>
          <cell r="C754" t="str">
            <v>1C  2B 3A     4</v>
          </cell>
          <cell r="D754" t="str">
            <v>East Canyon Ck @ New Gage @ East Canyon Resort</v>
          </cell>
          <cell r="E754">
            <v>16020102</v>
          </cell>
          <cell r="F754" t="str">
            <v>Morgan</v>
          </cell>
          <cell r="G754" t="str">
            <v xml:space="preserve">Weber/Morgan </v>
          </cell>
          <cell r="H754" t="str">
            <v>Weber River</v>
          </cell>
          <cell r="I754">
            <v>450592</v>
          </cell>
          <cell r="J754">
            <v>4524393</v>
          </cell>
          <cell r="K754">
            <v>-111.586320567</v>
          </cell>
          <cell r="L754">
            <v>40.869113466000002</v>
          </cell>
          <cell r="M754" t="str">
            <v>East Canyon Creek-2</v>
          </cell>
          <cell r="N754" t="str">
            <v>UT16020102-026_00</v>
          </cell>
          <cell r="O754" t="str">
            <v>UT</v>
          </cell>
          <cell r="Q754">
            <v>0</v>
          </cell>
          <cell r="R754" t="str">
            <v xml:space="preserve"> </v>
          </cell>
          <cell r="S754" t="str">
            <v>Private</v>
          </cell>
          <cell r="T754" t="str">
            <v xml:space="preserve"> </v>
          </cell>
          <cell r="U754" t="str">
            <v>4925195 East Canyon Ck @ New Gage @ East Canyon Resort</v>
          </cell>
          <cell r="V754">
            <v>4925195</v>
          </cell>
          <cell r="W754" t="str">
            <v>East Canyon Creek-2</v>
          </cell>
          <cell r="X754" t="str">
            <v>UT16020102-026_00</v>
          </cell>
          <cell r="Y754" t="str">
            <v>River/Stream</v>
          </cell>
          <cell r="Z754" t="str">
            <v>4925195 East Canyon Ck @ New Gage @ East Canyon Resort</v>
          </cell>
          <cell r="AA754" t="str">
            <v>River/Stream</v>
          </cell>
        </row>
        <row r="755">
          <cell r="A755">
            <v>4925200</v>
          </cell>
          <cell r="B755" t="str">
            <v>River/Stream</v>
          </cell>
          <cell r="C755" t="str">
            <v>1C  2B 3A     4</v>
          </cell>
          <cell r="D755" t="str">
            <v>E CAN CK AB RES AT U65 XING</v>
          </cell>
          <cell r="E755">
            <v>16020102</v>
          </cell>
          <cell r="F755" t="str">
            <v>Morgan</v>
          </cell>
          <cell r="G755" t="str">
            <v xml:space="preserve">Weber/Morgan </v>
          </cell>
          <cell r="H755" t="str">
            <v>Weber River</v>
          </cell>
          <cell r="I755">
            <v>450571</v>
          </cell>
          <cell r="J755">
            <v>4523776</v>
          </cell>
          <cell r="K755">
            <v>-111.586522</v>
          </cell>
          <cell r="L755">
            <v>40.863556750999997</v>
          </cell>
          <cell r="M755" t="str">
            <v>East Canyon Creek-2</v>
          </cell>
          <cell r="N755" t="str">
            <v>UT16020102-026_00</v>
          </cell>
          <cell r="O755" t="str">
            <v>UT</v>
          </cell>
          <cell r="Q755">
            <v>0</v>
          </cell>
          <cell r="R755" t="str">
            <v xml:space="preserve"> </v>
          </cell>
          <cell r="S755" t="str">
            <v>Private</v>
          </cell>
          <cell r="T755" t="str">
            <v xml:space="preserve"> </v>
          </cell>
          <cell r="U755" t="str">
            <v>4925200 E CAN CK AB RES AT U65 XING</v>
          </cell>
          <cell r="V755">
            <v>4925200</v>
          </cell>
          <cell r="W755" t="str">
            <v>East Canyon Creek-2</v>
          </cell>
          <cell r="X755" t="str">
            <v>UT16020102-026_00</v>
          </cell>
          <cell r="Y755" t="str">
            <v>River/Stream</v>
          </cell>
          <cell r="Z755" t="str">
            <v>4925200 E CAN CK AB RES AT U65 XING</v>
          </cell>
          <cell r="AA755" t="str">
            <v>River/Stream</v>
          </cell>
        </row>
        <row r="756">
          <cell r="A756">
            <v>4925210</v>
          </cell>
          <cell r="B756" t="str">
            <v>River/Stream</v>
          </cell>
          <cell r="C756" t="str">
            <v>1C  2B 3A     4</v>
          </cell>
          <cell r="D756" t="str">
            <v>EAST CANYON CK O.5 MI AB CLAYTON HIST MARKER</v>
          </cell>
          <cell r="E756">
            <v>16020102</v>
          </cell>
          <cell r="F756" t="str">
            <v>Morgan</v>
          </cell>
          <cell r="G756" t="str">
            <v xml:space="preserve">Weber/Morgan </v>
          </cell>
          <cell r="H756" t="str">
            <v>Weber River</v>
          </cell>
          <cell r="I756">
            <v>450989</v>
          </cell>
          <cell r="J756">
            <v>4520628</v>
          </cell>
          <cell r="K756">
            <v>-111.581313127</v>
          </cell>
          <cell r="L756">
            <v>40.835222174999998</v>
          </cell>
          <cell r="M756" t="str">
            <v>East Canyon Creek-2</v>
          </cell>
          <cell r="N756" t="str">
            <v>UT16020102-026_00</v>
          </cell>
          <cell r="O756" t="str">
            <v>UT</v>
          </cell>
          <cell r="Q756">
            <v>0</v>
          </cell>
          <cell r="R756" t="str">
            <v xml:space="preserve"> </v>
          </cell>
          <cell r="S756" t="str">
            <v>Private</v>
          </cell>
          <cell r="T756" t="str">
            <v xml:space="preserve"> </v>
          </cell>
          <cell r="U756" t="str">
            <v>4925210 EAST CANYON CK O.5 MI AB CLAYTON HIST MARKER</v>
          </cell>
          <cell r="V756">
            <v>4925210</v>
          </cell>
          <cell r="W756" t="str">
            <v>East Canyon Creek-2</v>
          </cell>
          <cell r="X756" t="str">
            <v>UT16020102-026_00</v>
          </cell>
          <cell r="Y756" t="str">
            <v>River/Stream</v>
          </cell>
          <cell r="Z756" t="str">
            <v>4925210 EAST CANYON CK O.5 MI AB CLAYTON HIST MARKER</v>
          </cell>
          <cell r="AA756" t="str">
            <v>River/Stream</v>
          </cell>
        </row>
        <row r="757">
          <cell r="A757">
            <v>4925218</v>
          </cell>
          <cell r="B757" t="str">
            <v>River/Stream</v>
          </cell>
          <cell r="C757" t="str">
            <v>1C  2B 3A     4</v>
          </cell>
          <cell r="D757" t="str">
            <v>EAST CANYON CK AB MORMON FLAT</v>
          </cell>
          <cell r="E757">
            <v>16020102</v>
          </cell>
          <cell r="F757" t="str">
            <v>Morgan</v>
          </cell>
          <cell r="G757" t="str">
            <v xml:space="preserve">Weber/Morgan </v>
          </cell>
          <cell r="H757" t="str">
            <v>Weber River</v>
          </cell>
          <cell r="I757">
            <v>450670</v>
          </cell>
          <cell r="J757">
            <v>4518410</v>
          </cell>
          <cell r="K757">
            <v>-111.584920983</v>
          </cell>
          <cell r="L757">
            <v>40.815223209999999</v>
          </cell>
          <cell r="M757" t="str">
            <v>East Canyon Creek-2</v>
          </cell>
          <cell r="N757" t="str">
            <v>UT16020102-026_00</v>
          </cell>
          <cell r="O757" t="str">
            <v>UT</v>
          </cell>
          <cell r="Q757">
            <v>0</v>
          </cell>
          <cell r="R757" t="str">
            <v xml:space="preserve"> </v>
          </cell>
          <cell r="S757" t="str">
            <v>Private</v>
          </cell>
          <cell r="T757" t="str">
            <v xml:space="preserve"> </v>
          </cell>
          <cell r="U757" t="str">
            <v>4925218 EAST CANYON CK AB MORMON FLAT</v>
          </cell>
          <cell r="V757">
            <v>4925218</v>
          </cell>
          <cell r="W757" t="str">
            <v>East Canyon Creek-2</v>
          </cell>
          <cell r="X757" t="str">
            <v>UT16020102-026_00</v>
          </cell>
          <cell r="Y757" t="str">
            <v>River/Stream</v>
          </cell>
          <cell r="Z757" t="str">
            <v>4925218 EAST CANYON CK AB MORMON FLAT</v>
          </cell>
          <cell r="AA757" t="str">
            <v>River/Stream</v>
          </cell>
        </row>
        <row r="758">
          <cell r="A758">
            <v>4925220</v>
          </cell>
          <cell r="B758" t="str">
            <v>River/Stream</v>
          </cell>
          <cell r="C758" t="str">
            <v>1C  2B 3A     4</v>
          </cell>
          <cell r="D758" t="str">
            <v>EAST CANYON CK AT MORGAN/SUMMIT COUNTY LINE</v>
          </cell>
          <cell r="E758">
            <v>16020102</v>
          </cell>
          <cell r="F758" t="str">
            <v>Morgan</v>
          </cell>
          <cell r="G758" t="str">
            <v xml:space="preserve">Weber/Morgan </v>
          </cell>
          <cell r="H758" t="str">
            <v>Weber River</v>
          </cell>
          <cell r="I758">
            <v>449562</v>
          </cell>
          <cell r="J758">
            <v>4517493</v>
          </cell>
          <cell r="K758">
            <v>-111.597984039</v>
          </cell>
          <cell r="L758">
            <v>40.806895484000002</v>
          </cell>
          <cell r="M758" t="str">
            <v>East Canyon Creek-2</v>
          </cell>
          <cell r="N758" t="str">
            <v>UT16020102-026_00</v>
          </cell>
          <cell r="O758" t="str">
            <v>UT</v>
          </cell>
          <cell r="Q758">
            <v>0</v>
          </cell>
          <cell r="R758" t="str">
            <v xml:space="preserve"> </v>
          </cell>
          <cell r="S758" t="str">
            <v>Private</v>
          </cell>
          <cell r="T758" t="str">
            <v xml:space="preserve"> </v>
          </cell>
          <cell r="U758" t="str">
            <v>4925220 EAST CANYON CK AT MORGAN/SUMMIT COUNTY LINE</v>
          </cell>
          <cell r="V758">
            <v>4925220</v>
          </cell>
          <cell r="W758" t="str">
            <v>East Canyon Creek-2</v>
          </cell>
          <cell r="X758" t="str">
            <v>UT16020102-026_00</v>
          </cell>
          <cell r="Y758" t="str">
            <v>River/Stream</v>
          </cell>
          <cell r="Z758" t="str">
            <v>4925220 EAST CANYON CK AT MORGAN/SUMMIT COUNTY LINE</v>
          </cell>
          <cell r="AA758" t="str">
            <v>River/Stream</v>
          </cell>
        </row>
        <row r="759">
          <cell r="A759">
            <v>4925230</v>
          </cell>
          <cell r="B759" t="str">
            <v>River/Stream</v>
          </cell>
          <cell r="C759" t="str">
            <v>1C  2B 3A     4</v>
          </cell>
          <cell r="D759" t="str">
            <v>EAST CANYON CK BL JEREMY RANCH GOLF COURSE</v>
          </cell>
          <cell r="E759">
            <v>16020102</v>
          </cell>
          <cell r="F759" t="str">
            <v>Summit</v>
          </cell>
          <cell r="G759" t="str">
            <v>Summit County</v>
          </cell>
          <cell r="H759" t="str">
            <v>Weber River</v>
          </cell>
          <cell r="I759">
            <v>450741</v>
          </cell>
          <cell r="J759">
            <v>4513306</v>
          </cell>
          <cell r="K759">
            <v>-111.58368</v>
          </cell>
          <cell r="L759">
            <v>40.76925</v>
          </cell>
          <cell r="M759" t="str">
            <v>East Canyon Creek-2</v>
          </cell>
          <cell r="N759" t="str">
            <v>UT16020102-026_00</v>
          </cell>
          <cell r="O759" t="str">
            <v>UT</v>
          </cell>
          <cell r="Q759">
            <v>0</v>
          </cell>
          <cell r="R759" t="str">
            <v xml:space="preserve"> </v>
          </cell>
          <cell r="S759" t="str">
            <v>Private</v>
          </cell>
          <cell r="T759" t="str">
            <v xml:space="preserve"> </v>
          </cell>
          <cell r="U759" t="str">
            <v>4925230 EAST CANYON CK BL JEREMY RANCH GOLF COURSE</v>
          </cell>
          <cell r="V759">
            <v>4925230</v>
          </cell>
          <cell r="W759" t="str">
            <v>East Canyon Creek-2</v>
          </cell>
          <cell r="X759" t="str">
            <v>UT16020102-026_00</v>
          </cell>
          <cell r="Y759" t="str">
            <v>River/Stream</v>
          </cell>
          <cell r="Z759" t="str">
            <v>4925230 EAST CANYON CK BL JEREMY RANCH GOLF COURSE</v>
          </cell>
          <cell r="AA759" t="str">
            <v>River/Stream</v>
          </cell>
        </row>
        <row r="760">
          <cell r="A760">
            <v>4925231</v>
          </cell>
          <cell r="B760" t="str">
            <v>River/Stream</v>
          </cell>
          <cell r="C760" t="str">
            <v>1C  2B 3A     4</v>
          </cell>
          <cell r="D760" t="str">
            <v>EAST CANYON CK BL JEREMY RANCH GOLF COURSE Replicate of 4925230</v>
          </cell>
          <cell r="E760">
            <v>16020102</v>
          </cell>
          <cell r="F760" t="str">
            <v>Summit</v>
          </cell>
          <cell r="G760" t="str">
            <v>Summit County</v>
          </cell>
          <cell r="H760" t="str">
            <v>Weber River</v>
          </cell>
          <cell r="I760">
            <v>450729</v>
          </cell>
          <cell r="J760">
            <v>4513198</v>
          </cell>
          <cell r="K760">
            <v>-111.583810047</v>
          </cell>
          <cell r="L760">
            <v>40.768276555</v>
          </cell>
          <cell r="M760" t="str">
            <v>East Canyon Creek-2</v>
          </cell>
          <cell r="N760" t="str">
            <v>UT16020102-026_00</v>
          </cell>
          <cell r="O760" t="str">
            <v>UT</v>
          </cell>
          <cell r="Q760">
            <v>0</v>
          </cell>
          <cell r="R760" t="str">
            <v xml:space="preserve"> </v>
          </cell>
          <cell r="S760" t="str">
            <v>Private</v>
          </cell>
          <cell r="T760" t="str">
            <v xml:space="preserve"> </v>
          </cell>
          <cell r="U760" t="str">
            <v>4925231 EAST CANYON CK BL JEREMY RANCH GOLF COURSE Replicate of 4925230</v>
          </cell>
          <cell r="V760">
            <v>4925231</v>
          </cell>
          <cell r="W760" t="str">
            <v>East Canyon Creek-2</v>
          </cell>
          <cell r="X760" t="str">
            <v>UT16020102-026_00</v>
          </cell>
          <cell r="Y760" t="str">
            <v>River/Stream</v>
          </cell>
          <cell r="Z760" t="str">
            <v>4925231 EAST CANYON CK BL JEREMY RANCH GOLF COURSE Replicate of 4925230</v>
          </cell>
          <cell r="AA760" t="str">
            <v>River/Stream</v>
          </cell>
        </row>
        <row r="761">
          <cell r="A761">
            <v>4925240</v>
          </cell>
          <cell r="B761" t="str">
            <v>River/Stream</v>
          </cell>
          <cell r="C761" t="str">
            <v>1C  2B 3A     4</v>
          </cell>
          <cell r="D761" t="str">
            <v>EAST CANYON CK BL EAST CANYON WWTP</v>
          </cell>
          <cell r="E761">
            <v>16020102</v>
          </cell>
          <cell r="F761" t="str">
            <v>Summit</v>
          </cell>
          <cell r="G761" t="str">
            <v>Summit County</v>
          </cell>
          <cell r="H761" t="str">
            <v>Weber River</v>
          </cell>
          <cell r="I761">
            <v>452354</v>
          </cell>
          <cell r="J761">
            <v>4512224</v>
          </cell>
          <cell r="K761">
            <v>-111.564482154</v>
          </cell>
          <cell r="L761">
            <v>40.759598392999997</v>
          </cell>
          <cell r="M761" t="str">
            <v>East Canyon Creek-2</v>
          </cell>
          <cell r="N761" t="str">
            <v>UT16020102-026_00</v>
          </cell>
          <cell r="O761" t="str">
            <v>UT</v>
          </cell>
          <cell r="Q761">
            <v>0</v>
          </cell>
          <cell r="R761" t="str">
            <v xml:space="preserve"> </v>
          </cell>
          <cell r="S761" t="str">
            <v>Private</v>
          </cell>
          <cell r="T761" t="str">
            <v xml:space="preserve"> </v>
          </cell>
          <cell r="U761" t="str">
            <v>4925240 EAST CANYON CK BL EAST CANYON WWTP</v>
          </cell>
          <cell r="V761">
            <v>4925240</v>
          </cell>
          <cell r="W761" t="str">
            <v>East Canyon Creek-2</v>
          </cell>
          <cell r="X761" t="str">
            <v>UT16020102-026_00</v>
          </cell>
          <cell r="Y761" t="str">
            <v>River/Stream</v>
          </cell>
          <cell r="Z761" t="str">
            <v>4925240 EAST CANYON CK BL EAST CANYON WWTP</v>
          </cell>
          <cell r="AA761" t="str">
            <v>River/Stream</v>
          </cell>
        </row>
        <row r="762">
          <cell r="A762">
            <v>4925250</v>
          </cell>
          <cell r="B762" t="str">
            <v>Facility Other</v>
          </cell>
          <cell r="C762" t="str">
            <v xml:space="preserve"> </v>
          </cell>
          <cell r="D762" t="str">
            <v>EAST CANYON WWTP</v>
          </cell>
          <cell r="E762">
            <v>16020102</v>
          </cell>
          <cell r="F762" t="str">
            <v>Summit</v>
          </cell>
          <cell r="G762" t="str">
            <v>Summit County</v>
          </cell>
          <cell r="H762" t="str">
            <v>Weber River</v>
          </cell>
          <cell r="I762">
            <v>452405</v>
          </cell>
          <cell r="J762">
            <v>4512031</v>
          </cell>
          <cell r="K762">
            <v>-111.56386000000001</v>
          </cell>
          <cell r="L762">
            <v>40.757860000000001</v>
          </cell>
          <cell r="M762" t="str">
            <v xml:space="preserve"> </v>
          </cell>
          <cell r="N762" t="str">
            <v xml:space="preserve"> </v>
          </cell>
          <cell r="O762" t="str">
            <v>UT</v>
          </cell>
          <cell r="Q762">
            <v>0</v>
          </cell>
          <cell r="R762" t="str">
            <v xml:space="preserve"> </v>
          </cell>
          <cell r="S762" t="str">
            <v>Private</v>
          </cell>
          <cell r="T762" t="str">
            <v xml:space="preserve"> </v>
          </cell>
          <cell r="U762" t="str">
            <v>4925250 EAST CANYON WWTP</v>
          </cell>
          <cell r="V762">
            <v>4925250</v>
          </cell>
          <cell r="W762" t="str">
            <v xml:space="preserve"> </v>
          </cell>
          <cell r="X762" t="str">
            <v xml:space="preserve"> </v>
          </cell>
          <cell r="Y762" t="str">
            <v>Facility Other</v>
          </cell>
          <cell r="Z762" t="str">
            <v>4925250 EAST CANYON WWTP</v>
          </cell>
          <cell r="AA762" t="str">
            <v>Facility Other</v>
          </cell>
        </row>
        <row r="763">
          <cell r="A763">
            <v>4925252</v>
          </cell>
          <cell r="B763" t="str">
            <v>Facility Other</v>
          </cell>
          <cell r="C763" t="str">
            <v xml:space="preserve"> </v>
          </cell>
          <cell r="D763" t="str">
            <v>East Canyon WWTP influent</v>
          </cell>
          <cell r="E763">
            <v>16020102</v>
          </cell>
          <cell r="F763" t="str">
            <v>Summit</v>
          </cell>
          <cell r="G763" t="str">
            <v>Summit County</v>
          </cell>
          <cell r="H763" t="str">
            <v>Weber River</v>
          </cell>
          <cell r="I763">
            <v>452273</v>
          </cell>
          <cell r="J763">
            <v>4511931</v>
          </cell>
          <cell r="K763">
            <v>-111.565422881</v>
          </cell>
          <cell r="L763">
            <v>40.756950052500002</v>
          </cell>
          <cell r="M763" t="str">
            <v xml:space="preserve"> </v>
          </cell>
          <cell r="N763" t="str">
            <v xml:space="preserve"> </v>
          </cell>
          <cell r="O763" t="str">
            <v>UT</v>
          </cell>
          <cell r="Q763">
            <v>0</v>
          </cell>
          <cell r="R763" t="str">
            <v xml:space="preserve"> </v>
          </cell>
          <cell r="S763" t="str">
            <v>Private</v>
          </cell>
          <cell r="T763" t="str">
            <v xml:space="preserve"> </v>
          </cell>
          <cell r="U763" t="str">
            <v>4925252 East Canyon WWTP influent</v>
          </cell>
          <cell r="V763">
            <v>4925252</v>
          </cell>
          <cell r="W763" t="str">
            <v xml:space="preserve"> </v>
          </cell>
          <cell r="X763" t="str">
            <v xml:space="preserve"> </v>
          </cell>
          <cell r="Y763" t="str">
            <v>Facility Other</v>
          </cell>
          <cell r="Z763" t="str">
            <v>4925252 East Canyon WWTP influent</v>
          </cell>
          <cell r="AA763" t="str">
            <v>Facility Other</v>
          </cell>
        </row>
        <row r="764">
          <cell r="A764">
            <v>4925260</v>
          </cell>
          <cell r="B764" t="str">
            <v>River/Stream</v>
          </cell>
          <cell r="C764" t="str">
            <v>1C  2B 3A     4</v>
          </cell>
          <cell r="D764" t="str">
            <v>E CAN CK AB EAST CANYON WWTP</v>
          </cell>
          <cell r="E764">
            <v>16020102</v>
          </cell>
          <cell r="F764" t="str">
            <v>Summit</v>
          </cell>
          <cell r="G764" t="str">
            <v>Summit County</v>
          </cell>
          <cell r="H764" t="str">
            <v>Weber River</v>
          </cell>
          <cell r="I764">
            <v>452407</v>
          </cell>
          <cell r="J764">
            <v>4511707</v>
          </cell>
          <cell r="K764">
            <v>-111.56381492</v>
          </cell>
          <cell r="L764">
            <v>40.754944232</v>
          </cell>
          <cell r="M764" t="str">
            <v>East Canyon Creek-2</v>
          </cell>
          <cell r="N764" t="str">
            <v>UT16020102-026_00</v>
          </cell>
          <cell r="O764" t="str">
            <v>UT</v>
          </cell>
          <cell r="Q764">
            <v>0</v>
          </cell>
          <cell r="R764" t="str">
            <v xml:space="preserve"> </v>
          </cell>
          <cell r="S764" t="str">
            <v>Private</v>
          </cell>
          <cell r="T764" t="str">
            <v xml:space="preserve"> </v>
          </cell>
          <cell r="U764" t="str">
            <v>4925260 E CAN CK AB EAST CANYON WWTP</v>
          </cell>
          <cell r="V764">
            <v>4925260</v>
          </cell>
          <cell r="W764" t="str">
            <v>East Canyon Creek-2</v>
          </cell>
          <cell r="X764" t="str">
            <v>UT16020102-026_00</v>
          </cell>
          <cell r="Y764" t="str">
            <v>River/Stream</v>
          </cell>
          <cell r="Z764" t="str">
            <v>4925260 E CAN CK AB EAST CANYON WWTP</v>
          </cell>
          <cell r="AA764" t="str">
            <v>River/Stream</v>
          </cell>
        </row>
        <row r="765">
          <cell r="A765">
            <v>4925262</v>
          </cell>
          <cell r="B765" t="str">
            <v>River/Stream</v>
          </cell>
          <cell r="C765" t="str">
            <v>1C  2B 3A     4</v>
          </cell>
          <cell r="D765" t="str">
            <v>East Canyon Ck ab Two Mile Canyon confl (approx 2700 Rasmussen Rd)</v>
          </cell>
          <cell r="E765">
            <v>16020102</v>
          </cell>
          <cell r="F765" t="str">
            <v>Summit</v>
          </cell>
          <cell r="G765" t="str">
            <v>Summit County</v>
          </cell>
          <cell r="H765" t="str">
            <v>Weber River</v>
          </cell>
          <cell r="I765">
            <v>452714</v>
          </cell>
          <cell r="J765">
            <v>4510676</v>
          </cell>
          <cell r="K765">
            <v>-111.560100245</v>
          </cell>
          <cell r="L765">
            <v>40.745674487999999</v>
          </cell>
          <cell r="M765" t="str">
            <v>East Canyon Creek-2</v>
          </cell>
          <cell r="N765" t="str">
            <v>UT16020102-026_00</v>
          </cell>
          <cell r="O765" t="str">
            <v>UT</v>
          </cell>
          <cell r="Q765">
            <v>0</v>
          </cell>
          <cell r="R765" t="str">
            <v xml:space="preserve"> </v>
          </cell>
          <cell r="S765" t="str">
            <v>Private</v>
          </cell>
          <cell r="T765" t="str">
            <v xml:space="preserve"> </v>
          </cell>
          <cell r="U765" t="str">
            <v>4925262 East Canyon Ck ab Two Mile Canyon confl (approx 2700 Rasmussen Rd)</v>
          </cell>
          <cell r="V765">
            <v>4925262</v>
          </cell>
          <cell r="W765" t="str">
            <v>East Canyon Creek-2</v>
          </cell>
          <cell r="X765" t="str">
            <v>UT16020102-026_00</v>
          </cell>
          <cell r="Y765" t="str">
            <v>River/Stream</v>
          </cell>
          <cell r="Z765" t="str">
            <v>4925262 East Canyon Ck ab Two Mile Canyon confl (approx 2700 Rasmussen Rd)</v>
          </cell>
          <cell r="AA765" t="str">
            <v>River/Stream</v>
          </cell>
        </row>
        <row r="766">
          <cell r="A766">
            <v>4925270</v>
          </cell>
          <cell r="B766" t="str">
            <v>River/Stream</v>
          </cell>
          <cell r="C766" t="str">
            <v>1C  2B 3A     4</v>
          </cell>
          <cell r="D766" t="str">
            <v>Right Fk Murnin Ck  @ U224 Xing East Side</v>
          </cell>
          <cell r="E766">
            <v>16020102</v>
          </cell>
          <cell r="F766" t="str">
            <v>Summit</v>
          </cell>
          <cell r="G766" t="str">
            <v>Summit County</v>
          </cell>
          <cell r="H766" t="str">
            <v>Weber River</v>
          </cell>
          <cell r="I766">
            <v>454018</v>
          </cell>
          <cell r="J766">
            <v>4507932</v>
          </cell>
          <cell r="K766">
            <v>-111.54445356700001</v>
          </cell>
          <cell r="L766">
            <v>40.721029772000001</v>
          </cell>
          <cell r="M766" t="str">
            <v>East Canyon Creek-2</v>
          </cell>
          <cell r="N766" t="str">
            <v>UT16020102-026_00</v>
          </cell>
          <cell r="O766" t="str">
            <v>UT</v>
          </cell>
          <cell r="Q766">
            <v>0</v>
          </cell>
          <cell r="R766" t="str">
            <v xml:space="preserve"> </v>
          </cell>
          <cell r="S766" t="str">
            <v>Private</v>
          </cell>
          <cell r="T766" t="str">
            <v xml:space="preserve"> </v>
          </cell>
          <cell r="U766" t="str">
            <v>4925270 Right Fk Murnin Ck  @ U224 Xing East Side</v>
          </cell>
          <cell r="V766">
            <v>4925270</v>
          </cell>
          <cell r="W766" t="str">
            <v>East Canyon Creek-2</v>
          </cell>
          <cell r="X766" t="str">
            <v>UT16020102-026_00</v>
          </cell>
          <cell r="Y766" t="str">
            <v>River/Stream</v>
          </cell>
          <cell r="Z766" t="str">
            <v>4925270 Right Fk Murnin Ck  @ U224 Xing East Side</v>
          </cell>
          <cell r="AA766" t="str">
            <v>River/Stream</v>
          </cell>
        </row>
        <row r="767">
          <cell r="A767">
            <v>4925280</v>
          </cell>
          <cell r="B767" t="str">
            <v>River/Stream</v>
          </cell>
          <cell r="C767" t="str">
            <v>1C  2B 3A     4</v>
          </cell>
          <cell r="D767" t="str">
            <v>EAST CANYON CK @ OLD USGS STATION BL JEREMY RANCH</v>
          </cell>
          <cell r="E767">
            <v>16020102</v>
          </cell>
          <cell r="F767" t="str">
            <v>Summit</v>
          </cell>
          <cell r="G767" t="str">
            <v>Summit County</v>
          </cell>
          <cell r="H767" t="str">
            <v>Weber River</v>
          </cell>
          <cell r="I767">
            <v>449595</v>
          </cell>
          <cell r="J767">
            <v>4515488</v>
          </cell>
          <cell r="K767">
            <v>-111.597430868</v>
          </cell>
          <cell r="L767">
            <v>40.788836341</v>
          </cell>
          <cell r="M767" t="str">
            <v>East Canyon Creek-2</v>
          </cell>
          <cell r="N767" t="str">
            <v>UT16020102-026_00</v>
          </cell>
          <cell r="O767" t="str">
            <v>UT</v>
          </cell>
          <cell r="Q767">
            <v>0</v>
          </cell>
          <cell r="R767" t="str">
            <v xml:space="preserve"> </v>
          </cell>
          <cell r="S767" t="str">
            <v>Private</v>
          </cell>
          <cell r="T767" t="str">
            <v xml:space="preserve"> </v>
          </cell>
          <cell r="U767" t="str">
            <v>4925280 EAST CANYON CK @ OLD USGS STATION BL JEREMY RANCH</v>
          </cell>
          <cell r="V767">
            <v>4925280</v>
          </cell>
          <cell r="W767" t="str">
            <v>East Canyon Creek-2</v>
          </cell>
          <cell r="X767" t="str">
            <v>UT16020102-026_00</v>
          </cell>
          <cell r="Y767" t="str">
            <v>River/Stream</v>
          </cell>
          <cell r="Z767" t="str">
            <v>4925280 EAST CANYON CK @ OLD USGS STATION BL JEREMY RANCH</v>
          </cell>
          <cell r="AA767" t="str">
            <v>River/Stream</v>
          </cell>
        </row>
        <row r="768">
          <cell r="A768">
            <v>4925290</v>
          </cell>
          <cell r="B768" t="str">
            <v>River/Stream</v>
          </cell>
          <cell r="C768" t="str">
            <v>1C  2B 3A     4</v>
          </cell>
          <cell r="D768" t="str">
            <v>Right Fk Murnin Ck @ U224 Xing West Side</v>
          </cell>
          <cell r="E768">
            <v>16020102</v>
          </cell>
          <cell r="F768" t="str">
            <v>Summit</v>
          </cell>
          <cell r="G768" t="str">
            <v>Summit County</v>
          </cell>
          <cell r="H768" t="str">
            <v>Weber River</v>
          </cell>
          <cell r="I768">
            <v>454002</v>
          </cell>
          <cell r="J768">
            <v>4507935</v>
          </cell>
          <cell r="K768">
            <v>-111.544643229</v>
          </cell>
          <cell r="L768">
            <v>40.721055903</v>
          </cell>
          <cell r="M768" t="str">
            <v>East Canyon Creek-2</v>
          </cell>
          <cell r="N768" t="str">
            <v>UT16020102-026_00</v>
          </cell>
          <cell r="O768" t="str">
            <v>UT</v>
          </cell>
          <cell r="Q768">
            <v>0</v>
          </cell>
          <cell r="R768" t="str">
            <v xml:space="preserve"> </v>
          </cell>
          <cell r="S768" t="str">
            <v>Private</v>
          </cell>
          <cell r="T768" t="str">
            <v xml:space="preserve"> </v>
          </cell>
          <cell r="U768" t="str">
            <v>4925290 Right Fk Murnin Ck @ U224 Xing West Side</v>
          </cell>
          <cell r="V768">
            <v>4925290</v>
          </cell>
          <cell r="W768" t="str">
            <v>East Canyon Creek-2</v>
          </cell>
          <cell r="X768" t="str">
            <v>UT16020102-026_00</v>
          </cell>
          <cell r="Y768" t="str">
            <v>River/Stream</v>
          </cell>
          <cell r="Z768" t="str">
            <v>4925290 Right Fk Murnin Ck @ U224 Xing West Side</v>
          </cell>
          <cell r="AA768" t="str">
            <v>River/Stream</v>
          </cell>
        </row>
        <row r="769">
          <cell r="A769">
            <v>4925300</v>
          </cell>
          <cell r="B769" t="str">
            <v>River/Stream</v>
          </cell>
          <cell r="C769" t="str">
            <v>1C  2B 3A     4</v>
          </cell>
          <cell r="D769" t="str">
            <v>Left Fk Murnin Ck at U224 Xing East Side</v>
          </cell>
          <cell r="E769">
            <v>16020102</v>
          </cell>
          <cell r="F769" t="str">
            <v>Summit</v>
          </cell>
          <cell r="G769" t="str">
            <v>Summit County</v>
          </cell>
          <cell r="H769" t="str">
            <v>Weber River</v>
          </cell>
          <cell r="I769">
            <v>454019</v>
          </cell>
          <cell r="J769">
            <v>4507679</v>
          </cell>
          <cell r="K769">
            <v>-111.544423158</v>
          </cell>
          <cell r="L769">
            <v>40.718750735</v>
          </cell>
          <cell r="M769" t="str">
            <v>East Canyon Creek-2</v>
          </cell>
          <cell r="N769" t="str">
            <v>UT16020102-026_00</v>
          </cell>
          <cell r="O769" t="str">
            <v>UT</v>
          </cell>
          <cell r="Q769">
            <v>0</v>
          </cell>
          <cell r="R769" t="str">
            <v xml:space="preserve"> </v>
          </cell>
          <cell r="S769" t="str">
            <v>Private</v>
          </cell>
          <cell r="T769" t="str">
            <v xml:space="preserve"> </v>
          </cell>
          <cell r="U769" t="str">
            <v>4925300 Left Fk Murnin Ck at U224 Xing East Side</v>
          </cell>
          <cell r="V769">
            <v>4925300</v>
          </cell>
          <cell r="W769" t="str">
            <v>East Canyon Creek-2</v>
          </cell>
          <cell r="X769" t="str">
            <v>UT16020102-026_00</v>
          </cell>
          <cell r="Y769" t="str">
            <v>River/Stream</v>
          </cell>
          <cell r="Z769" t="str">
            <v>4925300 Left Fk Murnin Ck at U224 Xing East Side</v>
          </cell>
          <cell r="AA769" t="str">
            <v>River/Stream</v>
          </cell>
        </row>
        <row r="770">
          <cell r="A770">
            <v>4925310</v>
          </cell>
          <cell r="B770" t="str">
            <v>River/Stream</v>
          </cell>
          <cell r="C770" t="str">
            <v>1C  2B 3A     4</v>
          </cell>
          <cell r="D770" t="str">
            <v>Left Fk Murnin Ck at U224 Xing West Side</v>
          </cell>
          <cell r="E770">
            <v>16020102</v>
          </cell>
          <cell r="F770" t="str">
            <v>Summit</v>
          </cell>
          <cell r="G770" t="str">
            <v>Summit County</v>
          </cell>
          <cell r="H770" t="str">
            <v>Weber River</v>
          </cell>
          <cell r="I770">
            <v>453998</v>
          </cell>
          <cell r="J770">
            <v>4507676</v>
          </cell>
          <cell r="K770">
            <v>-111.54467157099999</v>
          </cell>
          <cell r="L770">
            <v>40.718722538000002</v>
          </cell>
          <cell r="M770" t="str">
            <v>East Canyon Creek-2</v>
          </cell>
          <cell r="N770" t="str">
            <v>UT16020102-026_00</v>
          </cell>
          <cell r="O770" t="str">
            <v>UT</v>
          </cell>
          <cell r="Q770">
            <v>0</v>
          </cell>
          <cell r="R770" t="str">
            <v xml:space="preserve"> </v>
          </cell>
          <cell r="S770" t="str">
            <v>Private</v>
          </cell>
          <cell r="T770" t="str">
            <v xml:space="preserve"> </v>
          </cell>
          <cell r="U770" t="str">
            <v>4925310 Left Fk Murnin Ck at U224 Xing West Side</v>
          </cell>
          <cell r="V770">
            <v>4925310</v>
          </cell>
          <cell r="W770" t="str">
            <v>East Canyon Creek-2</v>
          </cell>
          <cell r="X770" t="str">
            <v>UT16020102-026_00</v>
          </cell>
          <cell r="Y770" t="str">
            <v>River/Stream</v>
          </cell>
          <cell r="Z770" t="str">
            <v>4925310 Left Fk Murnin Ck at U224 Xing West Side</v>
          </cell>
          <cell r="AA770" t="str">
            <v>River/Stream</v>
          </cell>
        </row>
        <row r="771">
          <cell r="A771">
            <v>4925320</v>
          </cell>
          <cell r="B771" t="str">
            <v>River/Stream</v>
          </cell>
          <cell r="C771" t="str">
            <v>1C  2B 3A     4</v>
          </cell>
          <cell r="D771" t="str">
            <v>MURNIN CREEK AT I-80 XING</v>
          </cell>
          <cell r="E771">
            <v>16020102</v>
          </cell>
          <cell r="F771" t="str">
            <v>Summit</v>
          </cell>
          <cell r="G771" t="str">
            <v>Summit County</v>
          </cell>
          <cell r="H771" t="str">
            <v>Weber River</v>
          </cell>
          <cell r="I771">
            <v>454709</v>
          </cell>
          <cell r="J771">
            <v>4508394</v>
          </cell>
          <cell r="K771">
            <v>-111.53630547500001</v>
          </cell>
          <cell r="L771">
            <v>40.725229896000002</v>
          </cell>
          <cell r="M771" t="str">
            <v>East Canyon Creek-2</v>
          </cell>
          <cell r="N771" t="str">
            <v>UT16020102-026_00</v>
          </cell>
          <cell r="O771" t="str">
            <v>UT</v>
          </cell>
          <cell r="Q771">
            <v>0</v>
          </cell>
          <cell r="R771" t="str">
            <v xml:space="preserve"> </v>
          </cell>
          <cell r="S771" t="str">
            <v>Private</v>
          </cell>
          <cell r="T771" t="str">
            <v xml:space="preserve"> </v>
          </cell>
          <cell r="U771" t="str">
            <v>4925320 MURNIN CREEK AT I-80 XING</v>
          </cell>
          <cell r="V771">
            <v>4925320</v>
          </cell>
          <cell r="W771" t="str">
            <v>East Canyon Creek-2</v>
          </cell>
          <cell r="X771" t="str">
            <v>UT16020102-026_00</v>
          </cell>
          <cell r="Y771" t="str">
            <v>River/Stream</v>
          </cell>
          <cell r="Z771" t="str">
            <v>4925320 MURNIN CREEK AT I-80 XING</v>
          </cell>
          <cell r="AA771" t="str">
            <v>River/Stream</v>
          </cell>
        </row>
        <row r="772">
          <cell r="A772">
            <v>4925330</v>
          </cell>
          <cell r="B772" t="str">
            <v>River/Stream</v>
          </cell>
          <cell r="C772" t="str">
            <v>1C  2B 3A     4</v>
          </cell>
          <cell r="D772" t="str">
            <v>THREE MILE CK AB CNFL/ E CANYON CK @ I80 XING</v>
          </cell>
          <cell r="E772">
            <v>16020102</v>
          </cell>
          <cell r="F772" t="str">
            <v>Summit</v>
          </cell>
          <cell r="G772" t="str">
            <v>Summit County</v>
          </cell>
          <cell r="H772" t="str">
            <v>Weber River</v>
          </cell>
          <cell r="I772">
            <v>453100</v>
          </cell>
          <cell r="J772">
            <v>4510007</v>
          </cell>
          <cell r="K772">
            <v>-111.55547816000001</v>
          </cell>
          <cell r="L772">
            <v>40.739670085999997</v>
          </cell>
          <cell r="M772" t="str">
            <v>East Canyon Creek-2</v>
          </cell>
          <cell r="N772" t="str">
            <v>UT16020102-026_00</v>
          </cell>
          <cell r="O772" t="str">
            <v>UT</v>
          </cell>
          <cell r="Q772">
            <v>0</v>
          </cell>
          <cell r="R772" t="str">
            <v xml:space="preserve"> </v>
          </cell>
          <cell r="S772" t="str">
            <v>Private</v>
          </cell>
          <cell r="T772" t="str">
            <v xml:space="preserve"> </v>
          </cell>
          <cell r="U772" t="str">
            <v>4925330 THREE MILE CK AB CNFL/ E CANYON CK @ I80 XING</v>
          </cell>
          <cell r="V772">
            <v>4925330</v>
          </cell>
          <cell r="W772" t="str">
            <v>East Canyon Creek-2</v>
          </cell>
          <cell r="X772" t="str">
            <v>UT16020102-026_00</v>
          </cell>
          <cell r="Y772" t="str">
            <v>River/Stream</v>
          </cell>
          <cell r="Z772" t="str">
            <v>4925330 THREE MILE CK AB CNFL/ E CANYON CK @ I80 XING</v>
          </cell>
          <cell r="AA772" t="str">
            <v>River/Stream</v>
          </cell>
        </row>
        <row r="773">
          <cell r="A773">
            <v>4925340</v>
          </cell>
          <cell r="B773" t="str">
            <v>River/Stream</v>
          </cell>
          <cell r="C773" t="str">
            <v>1C  2B 3A     4</v>
          </cell>
          <cell r="D773" t="str">
            <v>East Canyon Creek crossing at west end of Pheasant Way</v>
          </cell>
          <cell r="E773">
            <v>16020102</v>
          </cell>
          <cell r="F773" t="str">
            <v>Summit</v>
          </cell>
          <cell r="G773" t="str">
            <v>Summit County</v>
          </cell>
          <cell r="H773" t="str">
            <v>Weber River</v>
          </cell>
          <cell r="I773">
            <v>453772</v>
          </cell>
          <cell r="J773">
            <v>4509018</v>
          </cell>
          <cell r="K773">
            <v>-111.547446384</v>
          </cell>
          <cell r="L773">
            <v>40.730798964000002</v>
          </cell>
          <cell r="M773" t="str">
            <v>East Canyon Creek-2</v>
          </cell>
          <cell r="N773" t="str">
            <v>UT16020102-026_00</v>
          </cell>
          <cell r="O773" t="str">
            <v>UT</v>
          </cell>
          <cell r="Q773">
            <v>0</v>
          </cell>
          <cell r="R773" t="str">
            <v xml:space="preserve"> </v>
          </cell>
          <cell r="S773" t="str">
            <v>Private</v>
          </cell>
          <cell r="T773" t="str">
            <v xml:space="preserve"> </v>
          </cell>
          <cell r="U773" t="str">
            <v>4925340 East Canyon Creek crossing at west end of Pheasant Way</v>
          </cell>
          <cell r="V773">
            <v>4925340</v>
          </cell>
          <cell r="W773" t="str">
            <v>East Canyon Creek-2</v>
          </cell>
          <cell r="X773" t="str">
            <v>UT16020102-026_00</v>
          </cell>
          <cell r="Y773" t="str">
            <v>River/Stream</v>
          </cell>
          <cell r="Z773" t="str">
            <v>4925340 East Canyon Creek crossing at west end of Pheasant Way</v>
          </cell>
          <cell r="AA773" t="str">
            <v>River/Stream</v>
          </cell>
        </row>
        <row r="774">
          <cell r="A774">
            <v>4925350</v>
          </cell>
          <cell r="B774" t="str">
            <v>River/Stream</v>
          </cell>
          <cell r="C774" t="str">
            <v>1C  2B 3A     4</v>
          </cell>
          <cell r="D774" t="str">
            <v>East Canyon Ck at Blackhawk Station (Glenwild Bridge)</v>
          </cell>
          <cell r="E774">
            <v>16020102</v>
          </cell>
          <cell r="F774" t="str">
            <v>Summit</v>
          </cell>
          <cell r="G774" t="str">
            <v>Summit County</v>
          </cell>
          <cell r="H774" t="str">
            <v>Weber River</v>
          </cell>
          <cell r="I774">
            <v>454626</v>
          </cell>
          <cell r="J774">
            <v>4508764</v>
          </cell>
          <cell r="K774">
            <v>-111.537315072</v>
          </cell>
          <cell r="L774">
            <v>40.728558384999999</v>
          </cell>
          <cell r="M774" t="str">
            <v>East Canyon Creek-2</v>
          </cell>
          <cell r="N774" t="str">
            <v>UT16020102-026_00</v>
          </cell>
          <cell r="O774" t="str">
            <v>UT</v>
          </cell>
          <cell r="Q774">
            <v>0</v>
          </cell>
          <cell r="R774" t="str">
            <v xml:space="preserve"> </v>
          </cell>
          <cell r="S774" t="str">
            <v>Private</v>
          </cell>
          <cell r="T774" t="str">
            <v xml:space="preserve"> </v>
          </cell>
          <cell r="U774" t="str">
            <v>4925350 East Canyon Ck at Blackhawk Station (Glenwild Bridge)</v>
          </cell>
          <cell r="V774">
            <v>4925350</v>
          </cell>
          <cell r="W774" t="str">
            <v>East Canyon Creek-2</v>
          </cell>
          <cell r="X774" t="str">
            <v>UT16020102-026_00</v>
          </cell>
          <cell r="Y774" t="str">
            <v>River/Stream</v>
          </cell>
          <cell r="Z774" t="str">
            <v>4925350 East Canyon Ck at Blackhawk Station (Glenwild Bridge)</v>
          </cell>
          <cell r="AA774" t="str">
            <v>River/Stream</v>
          </cell>
        </row>
        <row r="775">
          <cell r="A775">
            <v>4925360</v>
          </cell>
          <cell r="B775" t="str">
            <v>River/Stream</v>
          </cell>
          <cell r="C775" t="str">
            <v>1C  2B 3A     4</v>
          </cell>
          <cell r="D775" t="str">
            <v>KIMBALL CREEK AT I-80 XING</v>
          </cell>
          <cell r="E775">
            <v>16020102</v>
          </cell>
          <cell r="F775" t="str">
            <v>Summit</v>
          </cell>
          <cell r="G775" t="str">
            <v>Summit County</v>
          </cell>
          <cell r="H775" t="str">
            <v>Weber River</v>
          </cell>
          <cell r="I775">
            <v>456208</v>
          </cell>
          <cell r="J775">
            <v>4508076</v>
          </cell>
          <cell r="K775">
            <v>-111.518533799</v>
          </cell>
          <cell r="L775">
            <v>40.722446357999999</v>
          </cell>
          <cell r="M775" t="str">
            <v>Kimball Creek</v>
          </cell>
          <cell r="N775" t="str">
            <v>UT16020102-027_00</v>
          </cell>
          <cell r="O775" t="str">
            <v>UT</v>
          </cell>
          <cell r="Q775">
            <v>0</v>
          </cell>
          <cell r="R775" t="str">
            <v xml:space="preserve"> </v>
          </cell>
          <cell r="S775" t="str">
            <v>Private</v>
          </cell>
          <cell r="T775" t="str">
            <v xml:space="preserve"> </v>
          </cell>
          <cell r="U775" t="str">
            <v>4925360 KIMBALL CREEK AT I-80 XING</v>
          </cell>
          <cell r="V775">
            <v>4925360</v>
          </cell>
          <cell r="W775" t="str">
            <v>Kimball Creek</v>
          </cell>
          <cell r="X775" t="str">
            <v>UT16020102-027_00</v>
          </cell>
          <cell r="Y775" t="str">
            <v>River/Stream</v>
          </cell>
          <cell r="Z775" t="str">
            <v>4925360 KIMBALL CREEK AT I-80 XING</v>
          </cell>
          <cell r="AA775" t="str">
            <v>River/Stream</v>
          </cell>
        </row>
        <row r="776">
          <cell r="A776">
            <v>4925362</v>
          </cell>
          <cell r="B776" t="str">
            <v>River/Stream</v>
          </cell>
          <cell r="C776" t="str">
            <v>1C  2B 3A     4</v>
          </cell>
          <cell r="D776" t="str">
            <v>KIMBALL CK AT SWANER NATURE PRESERVE 0.5 mile AB Highland Dr. xing</v>
          </cell>
          <cell r="E776">
            <v>16020102</v>
          </cell>
          <cell r="F776" t="str">
            <v>Summit</v>
          </cell>
          <cell r="G776" t="str">
            <v>Summit County</v>
          </cell>
          <cell r="H776" t="str">
            <v>Weber River</v>
          </cell>
          <cell r="I776">
            <v>456322</v>
          </cell>
          <cell r="J776">
            <v>4507490</v>
          </cell>
          <cell r="K776">
            <v>-111.51714314100001</v>
          </cell>
          <cell r="L776">
            <v>40.717173543999998</v>
          </cell>
          <cell r="M776" t="str">
            <v>Kimball Creek</v>
          </cell>
          <cell r="N776" t="str">
            <v>UT16020102-027_00</v>
          </cell>
          <cell r="O776" t="str">
            <v>UT</v>
          </cell>
          <cell r="Q776">
            <v>0</v>
          </cell>
          <cell r="R776" t="str">
            <v xml:space="preserve"> </v>
          </cell>
          <cell r="S776" t="str">
            <v>Private</v>
          </cell>
          <cell r="T776" t="str">
            <v xml:space="preserve"> </v>
          </cell>
          <cell r="U776" t="str">
            <v>4925362 KIMBALL CK AT SWANER NATURE PRESERVE 0.5 mile AB Highland Dr. xing</v>
          </cell>
          <cell r="V776">
            <v>4925362</v>
          </cell>
          <cell r="W776" t="str">
            <v>Kimball Creek</v>
          </cell>
          <cell r="X776" t="str">
            <v>UT16020102-027_00</v>
          </cell>
          <cell r="Y776" t="str">
            <v>River/Stream</v>
          </cell>
          <cell r="Z776" t="str">
            <v>4925362 KIMBALL CK AT SWANER NATURE PRESERVE 0.5 mile AB Highland Dr. xing</v>
          </cell>
          <cell r="AA776" t="str">
            <v>River/Stream</v>
          </cell>
        </row>
        <row r="777">
          <cell r="A777">
            <v>4925370</v>
          </cell>
          <cell r="B777" t="str">
            <v>River/Stream</v>
          </cell>
          <cell r="C777" t="str">
            <v>1C  2B 3A     4</v>
          </cell>
          <cell r="D777" t="str">
            <v>EAST CANYON CK AB KIMBALL CK</v>
          </cell>
          <cell r="E777">
            <v>16020102</v>
          </cell>
          <cell r="F777" t="str">
            <v>Summit</v>
          </cell>
          <cell r="G777" t="str">
            <v>Summit County</v>
          </cell>
          <cell r="H777" t="str">
            <v>Weber River</v>
          </cell>
          <cell r="I777">
            <v>456327</v>
          </cell>
          <cell r="J777">
            <v>4508273</v>
          </cell>
          <cell r="K777">
            <v>-111.51713853</v>
          </cell>
          <cell r="L777">
            <v>40.724227315</v>
          </cell>
          <cell r="M777" t="str">
            <v>East Canyon Creek-2</v>
          </cell>
          <cell r="N777" t="str">
            <v>UT16020102-026_00</v>
          </cell>
          <cell r="O777" t="str">
            <v>UT</v>
          </cell>
          <cell r="Q777">
            <v>0</v>
          </cell>
          <cell r="R777" t="str">
            <v xml:space="preserve"> </v>
          </cell>
          <cell r="S777" t="str">
            <v>Private</v>
          </cell>
          <cell r="T777" t="str">
            <v xml:space="preserve"> </v>
          </cell>
          <cell r="U777" t="str">
            <v>4925370 EAST CANYON CK AB KIMBALL CK</v>
          </cell>
          <cell r="V777">
            <v>4925370</v>
          </cell>
          <cell r="W777" t="str">
            <v>East Canyon Creek-2</v>
          </cell>
          <cell r="X777" t="str">
            <v>UT16020102-026_00</v>
          </cell>
          <cell r="Y777" t="str">
            <v>River/Stream</v>
          </cell>
          <cell r="Z777" t="str">
            <v>4925370 EAST CANYON CK AB KIMBALL CK</v>
          </cell>
          <cell r="AA777" t="str">
            <v>River/Stream</v>
          </cell>
        </row>
        <row r="778">
          <cell r="A778">
            <v>4925390</v>
          </cell>
          <cell r="B778" t="str">
            <v>River/Stream</v>
          </cell>
          <cell r="C778" t="str">
            <v>1C  2B 3A     4</v>
          </cell>
          <cell r="D778" t="str">
            <v>KIMBALL CREEK AT OLD RANCH ROAD (4925360 Blind Duplicate?)</v>
          </cell>
          <cell r="E778">
            <v>16020102</v>
          </cell>
          <cell r="F778" t="str">
            <v>Summit</v>
          </cell>
          <cell r="G778" t="str">
            <v>Summit County</v>
          </cell>
          <cell r="H778" t="str">
            <v>Weber River</v>
          </cell>
          <cell r="I778">
            <v>456201</v>
          </cell>
          <cell r="J778">
            <v>4508064</v>
          </cell>
          <cell r="K778">
            <v>-111.51861584300001</v>
          </cell>
          <cell r="L778">
            <v>40.722337885999998</v>
          </cell>
          <cell r="M778" t="str">
            <v>Kimball Creek</v>
          </cell>
          <cell r="N778" t="str">
            <v>UT16020102-027_00</v>
          </cell>
          <cell r="O778" t="str">
            <v>UT</v>
          </cell>
          <cell r="Q778">
            <v>0</v>
          </cell>
          <cell r="R778" t="str">
            <v xml:space="preserve"> </v>
          </cell>
          <cell r="S778" t="str">
            <v>Private</v>
          </cell>
          <cell r="T778" t="str">
            <v xml:space="preserve"> </v>
          </cell>
          <cell r="U778" t="str">
            <v>4925390 KIMBALL CREEK AT OLD RANCH ROAD (4925360 Blind Duplicate?)</v>
          </cell>
          <cell r="V778">
            <v>4925390</v>
          </cell>
          <cell r="W778" t="str">
            <v>Kimball Creek</v>
          </cell>
          <cell r="X778" t="str">
            <v>UT16020102-027_00</v>
          </cell>
          <cell r="Y778" t="str">
            <v>River/Stream</v>
          </cell>
          <cell r="Z778" t="str">
            <v>4925390 KIMBALL CREEK AT OLD RANCH ROAD (4925360 Blind Duplicate?)</v>
          </cell>
          <cell r="AA778" t="str">
            <v>River/Stream</v>
          </cell>
        </row>
        <row r="779">
          <cell r="A779">
            <v>4925410</v>
          </cell>
          <cell r="B779" t="str">
            <v>River/Stream</v>
          </cell>
          <cell r="C779" t="str">
            <v>1C  2B 3A     4</v>
          </cell>
          <cell r="D779" t="str">
            <v>EAST CANYON CK BL CNFL / KIMBALL CK</v>
          </cell>
          <cell r="E779">
            <v>16020102</v>
          </cell>
          <cell r="F779" t="str">
            <v>Summit</v>
          </cell>
          <cell r="G779" t="str">
            <v>Summit County</v>
          </cell>
          <cell r="H779" t="str">
            <v>Weber River</v>
          </cell>
          <cell r="I779">
            <v>456115</v>
          </cell>
          <cell r="J779">
            <v>4508231</v>
          </cell>
          <cell r="K779">
            <v>-111.519645813</v>
          </cell>
          <cell r="L779">
            <v>40.723837693</v>
          </cell>
          <cell r="M779" t="str">
            <v>East Canyon Creek-2</v>
          </cell>
          <cell r="N779" t="str">
            <v>UT16020102-026_00</v>
          </cell>
          <cell r="O779" t="str">
            <v>UT</v>
          </cell>
          <cell r="Q779">
            <v>0</v>
          </cell>
          <cell r="R779" t="str">
            <v xml:space="preserve"> </v>
          </cell>
          <cell r="S779" t="str">
            <v>Private</v>
          </cell>
          <cell r="T779" t="str">
            <v xml:space="preserve"> </v>
          </cell>
          <cell r="U779" t="str">
            <v>4925410 EAST CANYON CK BL CNFL / KIMBALL CK</v>
          </cell>
          <cell r="V779">
            <v>4925410</v>
          </cell>
          <cell r="W779" t="str">
            <v>East Canyon Creek-2</v>
          </cell>
          <cell r="X779" t="str">
            <v>UT16020102-026_00</v>
          </cell>
          <cell r="Y779" t="str">
            <v>River/Stream</v>
          </cell>
          <cell r="Z779" t="str">
            <v>4925410 EAST CANYON CK BL CNFL / KIMBALL CK</v>
          </cell>
          <cell r="AA779" t="str">
            <v>River/Stream</v>
          </cell>
        </row>
        <row r="780">
          <cell r="A780">
            <v>4925415</v>
          </cell>
          <cell r="B780" t="str">
            <v>Well</v>
          </cell>
          <cell r="C780" t="str">
            <v xml:space="preserve"> </v>
          </cell>
          <cell r="D780" t="str">
            <v>MRWCCS's Well 1 Effluent to East Canyon Creek</v>
          </cell>
          <cell r="E780">
            <v>16020102</v>
          </cell>
          <cell r="F780" t="str">
            <v>Summit</v>
          </cell>
          <cell r="G780" t="str">
            <v>Summit County</v>
          </cell>
          <cell r="H780" t="str">
            <v>Weber River</v>
          </cell>
          <cell r="I780">
            <v>454429</v>
          </cell>
          <cell r="J780">
            <v>4508781</v>
          </cell>
          <cell r="K780">
            <v>-111.539649068</v>
          </cell>
          <cell r="L780">
            <v>40.728700643000003</v>
          </cell>
          <cell r="M780" t="str">
            <v xml:space="preserve"> </v>
          </cell>
          <cell r="N780" t="str">
            <v xml:space="preserve"> </v>
          </cell>
          <cell r="O780" t="str">
            <v>UT</v>
          </cell>
          <cell r="Q780">
            <v>0</v>
          </cell>
          <cell r="R780" t="str">
            <v xml:space="preserve"> </v>
          </cell>
          <cell r="S780" t="str">
            <v>Private</v>
          </cell>
          <cell r="T780" t="str">
            <v xml:space="preserve"> </v>
          </cell>
          <cell r="U780" t="str">
            <v>4925415 MRWCCS's Well 1 Effluent to East Canyon Creek</v>
          </cell>
          <cell r="V780">
            <v>4925415</v>
          </cell>
          <cell r="W780" t="str">
            <v xml:space="preserve"> </v>
          </cell>
          <cell r="X780" t="str">
            <v xml:space="preserve"> </v>
          </cell>
          <cell r="Y780" t="str">
            <v>Well</v>
          </cell>
          <cell r="Z780" t="str">
            <v>4925415 MRWCCS's Well 1 Effluent to East Canyon Creek</v>
          </cell>
          <cell r="AA780" t="str">
            <v>Well</v>
          </cell>
        </row>
        <row r="781">
          <cell r="A781">
            <v>4925420</v>
          </cell>
          <cell r="B781" t="str">
            <v>Storm Sewer</v>
          </cell>
          <cell r="C781" t="str">
            <v xml:space="preserve"> </v>
          </cell>
          <cell r="D781" t="str">
            <v>MEADOW DR STORM DRAIN AB MCLEOD CK</v>
          </cell>
          <cell r="E781">
            <v>16020102</v>
          </cell>
          <cell r="F781" t="str">
            <v>Summit</v>
          </cell>
          <cell r="G781" t="str">
            <v>Summit County</v>
          </cell>
          <cell r="H781" t="str">
            <v>Weber River</v>
          </cell>
          <cell r="I781">
            <v>456131</v>
          </cell>
          <cell r="J781">
            <v>4502896</v>
          </cell>
          <cell r="K781">
            <v>-111.519083159</v>
          </cell>
          <cell r="L781">
            <v>40.675779059</v>
          </cell>
          <cell r="M781" t="str">
            <v xml:space="preserve"> </v>
          </cell>
          <cell r="N781" t="str">
            <v xml:space="preserve"> </v>
          </cell>
          <cell r="O781" t="str">
            <v>UT</v>
          </cell>
          <cell r="Q781">
            <v>0</v>
          </cell>
          <cell r="R781" t="str">
            <v xml:space="preserve"> </v>
          </cell>
          <cell r="S781" t="str">
            <v>Private</v>
          </cell>
          <cell r="T781" t="str">
            <v xml:space="preserve"> </v>
          </cell>
          <cell r="U781" t="str">
            <v>4925420 MEADOW DR STORM DRAIN AB MCLEOD CK</v>
          </cell>
          <cell r="V781">
            <v>4925420</v>
          </cell>
          <cell r="W781" t="str">
            <v xml:space="preserve"> </v>
          </cell>
          <cell r="X781" t="str">
            <v xml:space="preserve"> </v>
          </cell>
          <cell r="Y781" t="str">
            <v>Storm Sewer</v>
          </cell>
          <cell r="Z781" t="str">
            <v>4925420 MEADOW DR STORM DRAIN AB MCLEOD CK</v>
          </cell>
          <cell r="AA781" t="str">
            <v>Storm Sewer</v>
          </cell>
        </row>
        <row r="782">
          <cell r="A782">
            <v>4925430</v>
          </cell>
          <cell r="B782" t="str">
            <v>Storm Sewer</v>
          </cell>
          <cell r="C782" t="str">
            <v xml:space="preserve"> </v>
          </cell>
          <cell r="D782" t="str">
            <v>MEADOW DR STORM DRAIN HEADWATER BL CANAL</v>
          </cell>
          <cell r="E782">
            <v>16020102</v>
          </cell>
          <cell r="F782" t="str">
            <v>Summit</v>
          </cell>
          <cell r="G782" t="str">
            <v>Summit County</v>
          </cell>
          <cell r="H782" t="str">
            <v>Weber River</v>
          </cell>
          <cell r="I782">
            <v>457210</v>
          </cell>
          <cell r="J782">
            <v>4502705</v>
          </cell>
          <cell r="K782">
            <v>-111.506303276</v>
          </cell>
          <cell r="L782">
            <v>40.674115147000002</v>
          </cell>
          <cell r="M782" t="str">
            <v xml:space="preserve"> </v>
          </cell>
          <cell r="N782" t="str">
            <v xml:space="preserve"> </v>
          </cell>
          <cell r="O782" t="str">
            <v>UT</v>
          </cell>
          <cell r="Q782">
            <v>0</v>
          </cell>
          <cell r="R782" t="str">
            <v xml:space="preserve"> </v>
          </cell>
          <cell r="S782" t="str">
            <v>Private</v>
          </cell>
          <cell r="T782" t="str">
            <v xml:space="preserve"> </v>
          </cell>
          <cell r="U782" t="str">
            <v>4925430 MEADOW DR STORM DRAIN HEADWATER BL CANAL</v>
          </cell>
          <cell r="V782">
            <v>4925430</v>
          </cell>
          <cell r="W782" t="str">
            <v xml:space="preserve"> </v>
          </cell>
          <cell r="X782" t="str">
            <v xml:space="preserve"> </v>
          </cell>
          <cell r="Y782" t="str">
            <v>Storm Sewer</v>
          </cell>
          <cell r="Z782" t="str">
            <v>4925430 MEADOW DR STORM DRAIN HEADWATER BL CANAL</v>
          </cell>
          <cell r="AA782" t="str">
            <v>Storm Sewer</v>
          </cell>
        </row>
        <row r="783">
          <cell r="A783">
            <v>4925440</v>
          </cell>
          <cell r="B783" t="str">
            <v>River/Stream</v>
          </cell>
          <cell r="C783" t="str">
            <v>1C  2B 3A     4</v>
          </cell>
          <cell r="D783" t="str">
            <v>MCLEOD CREEK AT U-224 XING</v>
          </cell>
          <cell r="E783">
            <v>16020102</v>
          </cell>
          <cell r="F783" t="str">
            <v>Summit</v>
          </cell>
          <cell r="G783" t="str">
            <v>Summit County</v>
          </cell>
          <cell r="H783" t="str">
            <v>Weber River</v>
          </cell>
          <cell r="I783">
            <v>454867</v>
          </cell>
          <cell r="J783">
            <v>4503582</v>
          </cell>
          <cell r="K783">
            <v>-111.53408824100001</v>
          </cell>
          <cell r="L783">
            <v>40.681890580000001</v>
          </cell>
          <cell r="M783" t="str">
            <v>Kimball Creek</v>
          </cell>
          <cell r="N783" t="str">
            <v>UT16020102-027_00</v>
          </cell>
          <cell r="O783" t="str">
            <v>UT</v>
          </cell>
          <cell r="Q783">
            <v>0</v>
          </cell>
          <cell r="R783" t="str">
            <v xml:space="preserve"> </v>
          </cell>
          <cell r="S783" t="str">
            <v>Private</v>
          </cell>
          <cell r="T783" t="str">
            <v xml:space="preserve"> </v>
          </cell>
          <cell r="U783" t="str">
            <v>4925440 MCLEOD CREEK AT U-224 XING</v>
          </cell>
          <cell r="V783">
            <v>4925440</v>
          </cell>
          <cell r="W783" t="str">
            <v>Kimball Creek</v>
          </cell>
          <cell r="X783" t="str">
            <v>UT16020102-027_00</v>
          </cell>
          <cell r="Y783" t="str">
            <v>River/Stream</v>
          </cell>
          <cell r="Z783" t="str">
            <v>4925440 MCLEOD CREEK AT U-224 XING</v>
          </cell>
          <cell r="AA783" t="str">
            <v>River/Stream</v>
          </cell>
        </row>
        <row r="784">
          <cell r="A784">
            <v>4925442</v>
          </cell>
          <cell r="B784" t="str">
            <v>River/Stream</v>
          </cell>
          <cell r="C784" t="str">
            <v>1C  2B 3A     4</v>
          </cell>
          <cell r="D784" t="str">
            <v>KIMBALL CK AB HIGHLAND DR XING</v>
          </cell>
          <cell r="E784">
            <v>16020102</v>
          </cell>
          <cell r="F784" t="str">
            <v>Summit</v>
          </cell>
          <cell r="G784" t="str">
            <v>Summit County</v>
          </cell>
          <cell r="H784" t="str">
            <v>Weber River</v>
          </cell>
          <cell r="I784">
            <v>456254</v>
          </cell>
          <cell r="J784">
            <v>4507922</v>
          </cell>
          <cell r="K784">
            <v>-111.517978387</v>
          </cell>
          <cell r="L784">
            <v>40.721061524</v>
          </cell>
          <cell r="M784" t="str">
            <v>Kimball Creek</v>
          </cell>
          <cell r="N784" t="str">
            <v>UT16020102-027_00</v>
          </cell>
          <cell r="O784" t="str">
            <v>UT</v>
          </cell>
          <cell r="Q784">
            <v>0</v>
          </cell>
          <cell r="R784" t="str">
            <v xml:space="preserve"> </v>
          </cell>
          <cell r="S784" t="str">
            <v>Private</v>
          </cell>
          <cell r="T784" t="str">
            <v xml:space="preserve"> </v>
          </cell>
          <cell r="U784" t="str">
            <v>4925442 KIMBALL CK AB HIGHLAND DR XING</v>
          </cell>
          <cell r="V784">
            <v>4925442</v>
          </cell>
          <cell r="W784" t="str">
            <v>Kimball Creek</v>
          </cell>
          <cell r="X784" t="str">
            <v>UT16020102-027_00</v>
          </cell>
          <cell r="Y784" t="str">
            <v>River/Stream</v>
          </cell>
          <cell r="Z784" t="str">
            <v>4925442 KIMBALL CK AB HIGHLAND DR XING</v>
          </cell>
          <cell r="AA784" t="str">
            <v>River/Stream</v>
          </cell>
        </row>
        <row r="785">
          <cell r="A785">
            <v>4925450</v>
          </cell>
          <cell r="B785" t="str">
            <v>River/Stream</v>
          </cell>
          <cell r="C785" t="str">
            <v>1C  2B 3A     4</v>
          </cell>
          <cell r="D785" t="str">
            <v>MCLEOD CK BL PARK CITY WWTP</v>
          </cell>
          <cell r="E785">
            <v>16020102</v>
          </cell>
          <cell r="F785" t="str">
            <v>Summit</v>
          </cell>
          <cell r="G785" t="str">
            <v>Summit County</v>
          </cell>
          <cell r="H785" t="str">
            <v>Weber River</v>
          </cell>
          <cell r="I785">
            <v>455779</v>
          </cell>
          <cell r="J785">
            <v>4502991</v>
          </cell>
          <cell r="K785">
            <v>-111.523254751</v>
          </cell>
          <cell r="L785">
            <v>40.676616054</v>
          </cell>
          <cell r="M785" t="str">
            <v>Kimball Creek</v>
          </cell>
          <cell r="N785" t="str">
            <v>UT16020102-027_00</v>
          </cell>
          <cell r="O785" t="str">
            <v>UT</v>
          </cell>
          <cell r="Q785">
            <v>0</v>
          </cell>
          <cell r="R785" t="str">
            <v xml:space="preserve"> </v>
          </cell>
          <cell r="S785" t="str">
            <v>Private</v>
          </cell>
          <cell r="T785" t="str">
            <v xml:space="preserve"> </v>
          </cell>
          <cell r="U785" t="str">
            <v>4925450 MCLEOD CK BL PARK CITY WWTP</v>
          </cell>
          <cell r="V785">
            <v>4925450</v>
          </cell>
          <cell r="W785" t="str">
            <v>Kimball Creek</v>
          </cell>
          <cell r="X785" t="str">
            <v>UT16020102-027_00</v>
          </cell>
          <cell r="Y785" t="str">
            <v>River/Stream</v>
          </cell>
          <cell r="Z785" t="str">
            <v>4925450 MCLEOD CK BL PARK CITY WWTP</v>
          </cell>
          <cell r="AA785" t="str">
            <v>River/Stream</v>
          </cell>
        </row>
        <row r="786">
          <cell r="A786">
            <v>4925460</v>
          </cell>
          <cell r="B786" t="str">
            <v>Facility Other</v>
          </cell>
          <cell r="C786" t="str">
            <v xml:space="preserve"> </v>
          </cell>
          <cell r="D786" t="str">
            <v>PARK CITY WWTP</v>
          </cell>
          <cell r="E786">
            <v>16020102</v>
          </cell>
          <cell r="F786" t="str">
            <v>Summit</v>
          </cell>
          <cell r="G786" t="str">
            <v>Summit County</v>
          </cell>
          <cell r="H786" t="str">
            <v>Weber River</v>
          </cell>
          <cell r="I786">
            <v>456037</v>
          </cell>
          <cell r="J786">
            <v>4502897</v>
          </cell>
          <cell r="K786">
            <v>-111.52019544700001</v>
          </cell>
          <cell r="L786">
            <v>40.675783062000001</v>
          </cell>
          <cell r="M786" t="str">
            <v xml:space="preserve"> </v>
          </cell>
          <cell r="N786" t="str">
            <v xml:space="preserve"> </v>
          </cell>
          <cell r="O786" t="str">
            <v>UT</v>
          </cell>
          <cell r="Q786">
            <v>0</v>
          </cell>
          <cell r="R786" t="str">
            <v xml:space="preserve"> </v>
          </cell>
          <cell r="S786" t="str">
            <v>UDWR</v>
          </cell>
          <cell r="T786" t="str">
            <v xml:space="preserve"> </v>
          </cell>
          <cell r="U786" t="str">
            <v>4925460 PARK CITY WWTP</v>
          </cell>
          <cell r="V786">
            <v>4925460</v>
          </cell>
          <cell r="W786" t="str">
            <v xml:space="preserve"> </v>
          </cell>
          <cell r="X786" t="str">
            <v xml:space="preserve"> </v>
          </cell>
          <cell r="Y786" t="str">
            <v>Facility Other</v>
          </cell>
          <cell r="Z786" t="str">
            <v>4925460 PARK CITY WWTP</v>
          </cell>
          <cell r="AA786" t="str">
            <v>Facility Other</v>
          </cell>
        </row>
        <row r="787">
          <cell r="A787">
            <v>4925470</v>
          </cell>
          <cell r="B787" t="str">
            <v>River/Stream</v>
          </cell>
          <cell r="C787" t="str">
            <v>1C  2B 3A     4</v>
          </cell>
          <cell r="D787" t="str">
            <v>MCLEOD CK AB PARK CITY WWTP</v>
          </cell>
          <cell r="E787">
            <v>16020102</v>
          </cell>
          <cell r="F787" t="str">
            <v>Summit</v>
          </cell>
          <cell r="G787" t="str">
            <v>Summit County</v>
          </cell>
          <cell r="H787" t="str">
            <v>Weber River</v>
          </cell>
          <cell r="I787">
            <v>456037</v>
          </cell>
          <cell r="J787">
            <v>4502897</v>
          </cell>
          <cell r="K787">
            <v>-111.52019544700001</v>
          </cell>
          <cell r="L787">
            <v>40.675783062000001</v>
          </cell>
          <cell r="M787" t="str">
            <v>Kimball Creek</v>
          </cell>
          <cell r="N787" t="str">
            <v>UT16020102-027_00</v>
          </cell>
          <cell r="O787" t="str">
            <v>UT</v>
          </cell>
          <cell r="Q787">
            <v>0</v>
          </cell>
          <cell r="R787" t="str">
            <v xml:space="preserve"> </v>
          </cell>
          <cell r="S787" t="str">
            <v>UDWR</v>
          </cell>
          <cell r="T787" t="str">
            <v xml:space="preserve"> </v>
          </cell>
          <cell r="U787" t="str">
            <v>4925470 MCLEOD CK AB PARK CITY WWTP</v>
          </cell>
          <cell r="V787">
            <v>4925470</v>
          </cell>
          <cell r="W787" t="str">
            <v>Kimball Creek</v>
          </cell>
          <cell r="X787" t="str">
            <v>UT16020102-027_00</v>
          </cell>
          <cell r="Y787" t="str">
            <v>River/Stream</v>
          </cell>
          <cell r="Z787" t="str">
            <v>4925470 MCLEOD CK AB PARK CITY WWTP</v>
          </cell>
          <cell r="AA787" t="str">
            <v>River/Stream</v>
          </cell>
        </row>
        <row r="788">
          <cell r="A788">
            <v>4925480</v>
          </cell>
          <cell r="B788" t="str">
            <v>River/Stream</v>
          </cell>
          <cell r="C788" t="str">
            <v>1C  2B 3A     4</v>
          </cell>
          <cell r="D788" t="str">
            <v>MCLEOD CK AB MEADOW DR STORM DRAIN INLET</v>
          </cell>
          <cell r="E788">
            <v>16020102</v>
          </cell>
          <cell r="F788" t="str">
            <v>Summit</v>
          </cell>
          <cell r="G788" t="str">
            <v>Summit County</v>
          </cell>
          <cell r="H788" t="str">
            <v>Weber River</v>
          </cell>
          <cell r="I788">
            <v>456131</v>
          </cell>
          <cell r="J788">
            <v>4502866</v>
          </cell>
          <cell r="K788">
            <v>-111.519081063</v>
          </cell>
          <cell r="L788">
            <v>40.675508807999996</v>
          </cell>
          <cell r="M788" t="str">
            <v>Kimball Creek</v>
          </cell>
          <cell r="N788" t="str">
            <v>UT16020102-027_00</v>
          </cell>
          <cell r="O788" t="str">
            <v>UT</v>
          </cell>
          <cell r="Q788">
            <v>0</v>
          </cell>
          <cell r="R788" t="str">
            <v xml:space="preserve"> </v>
          </cell>
          <cell r="S788" t="str">
            <v>Private</v>
          </cell>
          <cell r="T788" t="str">
            <v xml:space="preserve"> </v>
          </cell>
          <cell r="U788" t="str">
            <v>4925480 MCLEOD CK AB MEADOW DR STORM DRAIN INLET</v>
          </cell>
          <cell r="V788">
            <v>4925480</v>
          </cell>
          <cell r="W788" t="str">
            <v>Kimball Creek</v>
          </cell>
          <cell r="X788" t="str">
            <v>UT16020102-027_00</v>
          </cell>
          <cell r="Y788" t="str">
            <v>River/Stream</v>
          </cell>
          <cell r="Z788" t="str">
            <v>4925480 MCLEOD CK AB MEADOW DR STORM DRAIN INLET</v>
          </cell>
          <cell r="AA788" t="str">
            <v>River/Stream</v>
          </cell>
        </row>
        <row r="789">
          <cell r="A789">
            <v>4925490</v>
          </cell>
          <cell r="B789" t="str">
            <v>River/Stream</v>
          </cell>
          <cell r="C789" t="str">
            <v>1C  2B 3A     4</v>
          </cell>
          <cell r="D789" t="str">
            <v>STREAM FROM SPIRO TUNNEL (SILVER KING MINE)</v>
          </cell>
          <cell r="E789">
            <v>16020102</v>
          </cell>
          <cell r="F789" t="str">
            <v>Summit</v>
          </cell>
          <cell r="G789" t="str">
            <v>Summit County</v>
          </cell>
          <cell r="H789" t="str">
            <v>Weber River</v>
          </cell>
          <cell r="I789">
            <v>456261</v>
          </cell>
          <cell r="J789">
            <v>4501015</v>
          </cell>
          <cell r="K789">
            <v>-111.51741400500001</v>
          </cell>
          <cell r="L789">
            <v>40.658841178999999</v>
          </cell>
          <cell r="M789" t="str">
            <v>Kimball Creek</v>
          </cell>
          <cell r="N789" t="str">
            <v>UT16020102-027_00</v>
          </cell>
          <cell r="O789" t="str">
            <v>UT</v>
          </cell>
          <cell r="Q789">
            <v>0</v>
          </cell>
          <cell r="R789" t="str">
            <v xml:space="preserve"> </v>
          </cell>
          <cell r="S789" t="str">
            <v>Private</v>
          </cell>
          <cell r="T789" t="str">
            <v xml:space="preserve"> </v>
          </cell>
          <cell r="U789" t="str">
            <v>4925490 STREAM FROM SPIRO TUNNEL (SILVER KING MINE)</v>
          </cell>
          <cell r="V789">
            <v>4925490</v>
          </cell>
          <cell r="W789" t="str">
            <v>Kimball Creek</v>
          </cell>
          <cell r="X789" t="str">
            <v>UT16020102-027_00</v>
          </cell>
          <cell r="Y789" t="str">
            <v>River/Stream</v>
          </cell>
          <cell r="Z789" t="str">
            <v>4925490 STREAM FROM SPIRO TUNNEL (SILVER KING MINE)</v>
          </cell>
          <cell r="AA789" t="str">
            <v>River/Stream</v>
          </cell>
        </row>
        <row r="790">
          <cell r="A790">
            <v>4925510</v>
          </cell>
          <cell r="B790" t="str">
            <v>River/Stream</v>
          </cell>
          <cell r="C790" t="str">
            <v>1C  2B 3A     4</v>
          </cell>
          <cell r="D790" t="str">
            <v>STODDARD SLOUGH AT MILTON/STODDARD RD XING</v>
          </cell>
          <cell r="E790">
            <v>16020102</v>
          </cell>
          <cell r="F790" t="str">
            <v>Morgan</v>
          </cell>
          <cell r="G790" t="str">
            <v xml:space="preserve">Weber/Morgan </v>
          </cell>
          <cell r="H790" t="str">
            <v>Weber River</v>
          </cell>
          <cell r="I790">
            <v>439534</v>
          </cell>
          <cell r="J790">
            <v>4546123</v>
          </cell>
          <cell r="K790">
            <v>-111.71965942</v>
          </cell>
          <cell r="L790">
            <v>41.064106588999998</v>
          </cell>
          <cell r="M790" t="str">
            <v>Weber Lower Tributaries-6</v>
          </cell>
          <cell r="N790" t="str">
            <v>UT16020102-054_00</v>
          </cell>
          <cell r="O790" t="str">
            <v>UT</v>
          </cell>
          <cell r="Q790">
            <v>0</v>
          </cell>
          <cell r="R790" t="str">
            <v xml:space="preserve"> </v>
          </cell>
          <cell r="S790" t="str">
            <v>Private</v>
          </cell>
          <cell r="T790" t="str">
            <v xml:space="preserve"> </v>
          </cell>
          <cell r="U790" t="str">
            <v>4925510 STODDARD SLOUGH AT MILTON/STODDARD RD XING</v>
          </cell>
          <cell r="V790">
            <v>4925510</v>
          </cell>
          <cell r="W790" t="str">
            <v>Weber Lower Tributaries-6</v>
          </cell>
          <cell r="X790" t="str">
            <v>UT16020102-054_00</v>
          </cell>
          <cell r="Y790" t="str">
            <v>River/Stream</v>
          </cell>
          <cell r="Z790" t="str">
            <v>4925510 STODDARD SLOUGH AT MILTON/STODDARD RD XING</v>
          </cell>
          <cell r="AA790" t="str">
            <v>River/Stream</v>
          </cell>
        </row>
        <row r="791">
          <cell r="A791">
            <v>4925515</v>
          </cell>
          <cell r="B791" t="str">
            <v>River/Stream</v>
          </cell>
          <cell r="C791" t="str">
            <v>2B 3A     4</v>
          </cell>
          <cell r="D791" t="str">
            <v>WEBER R N OF PETERSON BL 4500 N</v>
          </cell>
          <cell r="E791">
            <v>16020102</v>
          </cell>
          <cell r="F791" t="str">
            <v>Morgan</v>
          </cell>
          <cell r="G791" t="str">
            <v xml:space="preserve">Weber/Morgan </v>
          </cell>
          <cell r="H791" t="str">
            <v>Weber River</v>
          </cell>
          <cell r="I791">
            <v>435651</v>
          </cell>
          <cell r="J791">
            <v>4552383</v>
          </cell>
          <cell r="K791">
            <v>-111.766525741</v>
          </cell>
          <cell r="L791">
            <v>41.120194345000002</v>
          </cell>
          <cell r="M791" t="str">
            <v>Weber River-4</v>
          </cell>
          <cell r="N791" t="str">
            <v>UT16020102-020_00</v>
          </cell>
          <cell r="O791" t="str">
            <v>UT</v>
          </cell>
          <cell r="Q791">
            <v>0</v>
          </cell>
          <cell r="R791" t="str">
            <v xml:space="preserve"> </v>
          </cell>
          <cell r="S791" t="str">
            <v>Private</v>
          </cell>
          <cell r="T791" t="str">
            <v xml:space="preserve"> </v>
          </cell>
          <cell r="U791" t="str">
            <v>4925515 WEBER R N OF PETERSON BL 4500 N</v>
          </cell>
          <cell r="V791">
            <v>4925515</v>
          </cell>
          <cell r="W791" t="str">
            <v>Weber River-4</v>
          </cell>
          <cell r="X791" t="str">
            <v>UT16020102-020_00</v>
          </cell>
          <cell r="Y791" t="str">
            <v>River/Stream</v>
          </cell>
          <cell r="Z791" t="str">
            <v>4925515 WEBER R N OF PETERSON BL 4500 N</v>
          </cell>
          <cell r="AA791" t="str">
            <v>River/Stream</v>
          </cell>
        </row>
        <row r="792">
          <cell r="A792">
            <v>4925520</v>
          </cell>
          <cell r="B792" t="str">
            <v>River/Stream</v>
          </cell>
          <cell r="C792" t="str">
            <v>1C  2B 3A     4</v>
          </cell>
          <cell r="D792" t="str">
            <v>WEBER R @ MILTON/STODDARD RD XING</v>
          </cell>
          <cell r="E792">
            <v>16020102</v>
          </cell>
          <cell r="F792" t="str">
            <v>Morgan</v>
          </cell>
          <cell r="G792" t="str">
            <v xml:space="preserve">Weber/Morgan </v>
          </cell>
          <cell r="H792" t="str">
            <v>Weber River</v>
          </cell>
          <cell r="I792">
            <v>438785</v>
          </cell>
          <cell r="J792">
            <v>4545852</v>
          </cell>
          <cell r="K792">
            <v>-111.72854630800001</v>
          </cell>
          <cell r="L792">
            <v>41.061609566999998</v>
          </cell>
          <cell r="M792" t="str">
            <v>Weber River-5</v>
          </cell>
          <cell r="N792" t="str">
            <v>UT16020102-048_00</v>
          </cell>
          <cell r="O792" t="str">
            <v>UT</v>
          </cell>
          <cell r="Q792">
            <v>0</v>
          </cell>
          <cell r="R792" t="str">
            <v xml:space="preserve"> </v>
          </cell>
          <cell r="S792" t="str">
            <v>Private</v>
          </cell>
          <cell r="T792" t="str">
            <v xml:space="preserve"> </v>
          </cell>
          <cell r="U792" t="str">
            <v>4925520 WEBER R @ MILTON/STODDARD RD XING</v>
          </cell>
          <cell r="V792">
            <v>4925520</v>
          </cell>
          <cell r="W792" t="str">
            <v>Weber River-5</v>
          </cell>
          <cell r="X792" t="str">
            <v>UT16020102-048_00</v>
          </cell>
          <cell r="Y792" t="str">
            <v>River/Stream</v>
          </cell>
          <cell r="Z792" t="str">
            <v>4925520 WEBER R @ MILTON/STODDARD RD XING</v>
          </cell>
          <cell r="AA792" t="str">
            <v>River/Stream</v>
          </cell>
        </row>
        <row r="793">
          <cell r="A793">
            <v>4925525</v>
          </cell>
          <cell r="B793" t="str">
            <v>River/Stream</v>
          </cell>
          <cell r="C793" t="str">
            <v>2B 3A     4</v>
          </cell>
          <cell r="D793" t="str">
            <v>WEBER RIVER ABOVE PETERSON (EMAP)</v>
          </cell>
          <cell r="E793">
            <v>16020102</v>
          </cell>
          <cell r="F793" t="str">
            <v>Morgan</v>
          </cell>
          <cell r="G793" t="str">
            <v xml:space="preserve">Weber/Morgan </v>
          </cell>
          <cell r="H793" t="str">
            <v>Weber River</v>
          </cell>
          <cell r="I793">
            <v>437873</v>
          </cell>
          <cell r="J793">
            <v>4548784</v>
          </cell>
          <cell r="K793">
            <v>-111.739695548</v>
          </cell>
          <cell r="L793">
            <v>41.087950047</v>
          </cell>
          <cell r="M793" t="str">
            <v>Weber River-4</v>
          </cell>
          <cell r="N793" t="str">
            <v>UT16020102-020_00</v>
          </cell>
          <cell r="O793" t="str">
            <v>UT</v>
          </cell>
          <cell r="Q793">
            <v>0</v>
          </cell>
          <cell r="R793" t="str">
            <v xml:space="preserve"> </v>
          </cell>
          <cell r="S793" t="str">
            <v>UDWR</v>
          </cell>
          <cell r="T793" t="str">
            <v xml:space="preserve"> </v>
          </cell>
          <cell r="U793" t="str">
            <v>4925525 WEBER RIVER ABOVE PETERSON (EMAP)</v>
          </cell>
          <cell r="V793">
            <v>4925525</v>
          </cell>
          <cell r="W793" t="str">
            <v>Weber River-4</v>
          </cell>
          <cell r="X793" t="str">
            <v>UT16020102-020_00</v>
          </cell>
          <cell r="Y793" t="str">
            <v>River/Stream</v>
          </cell>
          <cell r="Z793" t="str">
            <v>4925525 WEBER RIVER ABOVE PETERSON (EMAP)</v>
          </cell>
          <cell r="AA793" t="str">
            <v>River/Stream</v>
          </cell>
        </row>
        <row r="794">
          <cell r="A794">
            <v>4925530</v>
          </cell>
          <cell r="B794" t="str">
            <v>Facility Other</v>
          </cell>
          <cell r="C794" t="str">
            <v xml:space="preserve"> </v>
          </cell>
          <cell r="D794" t="str">
            <v>MORGAN LAGOONS</v>
          </cell>
          <cell r="E794">
            <v>16020102</v>
          </cell>
          <cell r="F794" t="str">
            <v>Morgan</v>
          </cell>
          <cell r="G794" t="str">
            <v xml:space="preserve">Weber/Morgan </v>
          </cell>
          <cell r="H794" t="str">
            <v>Weber River</v>
          </cell>
          <cell r="I794">
            <v>441217</v>
          </cell>
          <cell r="J794">
            <v>4544648</v>
          </cell>
          <cell r="K794">
            <v>-111.69949</v>
          </cell>
          <cell r="L794">
            <v>41.050939999999997</v>
          </cell>
          <cell r="M794" t="str">
            <v xml:space="preserve"> </v>
          </cell>
          <cell r="N794" t="str">
            <v xml:space="preserve"> </v>
          </cell>
          <cell r="O794" t="str">
            <v>UT</v>
          </cell>
          <cell r="Q794">
            <v>0</v>
          </cell>
          <cell r="R794" t="str">
            <v xml:space="preserve"> </v>
          </cell>
          <cell r="S794" t="str">
            <v>Private</v>
          </cell>
          <cell r="T794" t="str">
            <v xml:space="preserve"> </v>
          </cell>
          <cell r="U794" t="str">
            <v>4925530 MORGAN LAGOONS</v>
          </cell>
          <cell r="V794">
            <v>4925530</v>
          </cell>
          <cell r="W794" t="str">
            <v xml:space="preserve"> </v>
          </cell>
          <cell r="X794" t="str">
            <v xml:space="preserve"> </v>
          </cell>
          <cell r="Y794" t="str">
            <v>Facility Other</v>
          </cell>
          <cell r="Z794" t="str">
            <v>4925530 MORGAN LAGOONS</v>
          </cell>
          <cell r="AA794" t="str">
            <v>Facility Other</v>
          </cell>
        </row>
        <row r="795">
          <cell r="A795">
            <v>4925532</v>
          </cell>
          <cell r="B795" t="str">
            <v>River/Stream</v>
          </cell>
          <cell r="C795" t="str">
            <v>1C  2B 3A     4</v>
          </cell>
          <cell r="D795" t="str">
            <v>Deep Creek at road xing below confl North Fk. Deep Creek</v>
          </cell>
          <cell r="E795">
            <v>16020102</v>
          </cell>
          <cell r="F795" t="str">
            <v>Morgan</v>
          </cell>
          <cell r="G795" t="str">
            <v xml:space="preserve">Weber/Morgan </v>
          </cell>
          <cell r="H795" t="str">
            <v>Weber River</v>
          </cell>
          <cell r="I795">
            <v>438906</v>
          </cell>
          <cell r="J795">
            <v>4541737</v>
          </cell>
          <cell r="K795">
            <v>-111.72669999999999</v>
          </cell>
          <cell r="L795">
            <v>41.024549999999998</v>
          </cell>
          <cell r="M795" t="str">
            <v>Weber Lower Tributaries-5</v>
          </cell>
          <cell r="N795" t="str">
            <v>UT16020102-055_00</v>
          </cell>
          <cell r="O795" t="str">
            <v>UT</v>
          </cell>
          <cell r="Q795">
            <v>0</v>
          </cell>
          <cell r="R795" t="str">
            <v xml:space="preserve"> </v>
          </cell>
          <cell r="S795" t="str">
            <v>Private</v>
          </cell>
          <cell r="T795" t="str">
            <v xml:space="preserve"> </v>
          </cell>
          <cell r="U795" t="str">
            <v>4925532 Deep Creek at road xing below confl North Fk. Deep Creek</v>
          </cell>
          <cell r="V795">
            <v>4925532</v>
          </cell>
          <cell r="W795" t="str">
            <v>Weber Lower Tributaries-5</v>
          </cell>
          <cell r="X795" t="str">
            <v>UT16020102-055_00</v>
          </cell>
          <cell r="Y795" t="str">
            <v>River/Stream</v>
          </cell>
          <cell r="Z795" t="str">
            <v>4925532 Deep Creek at road xing below confl North Fk. Deep Creek</v>
          </cell>
          <cell r="AA795" t="str">
            <v>River/Stream</v>
          </cell>
        </row>
        <row r="796">
          <cell r="A796">
            <v>4925535</v>
          </cell>
          <cell r="B796" t="str">
            <v>River/Stream</v>
          </cell>
          <cell r="C796" t="str">
            <v>1C  2B 3A     4</v>
          </cell>
          <cell r="D796" t="str">
            <v>WEBER R BL MORGAN LAGOONS</v>
          </cell>
          <cell r="E796">
            <v>16020102</v>
          </cell>
          <cell r="F796" t="str">
            <v>Morgan</v>
          </cell>
          <cell r="G796" t="str">
            <v xml:space="preserve">Weber/Morgan </v>
          </cell>
          <cell r="H796" t="str">
            <v>Weber River</v>
          </cell>
          <cell r="I796">
            <v>440726</v>
          </cell>
          <cell r="J796">
            <v>4544819</v>
          </cell>
          <cell r="K796">
            <v>-111.705347918</v>
          </cell>
          <cell r="L796">
            <v>41.052448578000003</v>
          </cell>
          <cell r="M796" t="str">
            <v>Weber River-6</v>
          </cell>
          <cell r="N796" t="str">
            <v>UT16020102-022_00</v>
          </cell>
          <cell r="O796" t="str">
            <v>UT</v>
          </cell>
          <cell r="Q796">
            <v>0</v>
          </cell>
          <cell r="R796" t="str">
            <v xml:space="preserve"> </v>
          </cell>
          <cell r="S796" t="str">
            <v>Private</v>
          </cell>
          <cell r="T796" t="str">
            <v xml:space="preserve"> </v>
          </cell>
          <cell r="U796" t="str">
            <v>4925535 WEBER R BL MORGAN LAGOONS</v>
          </cell>
          <cell r="V796">
            <v>4925535</v>
          </cell>
          <cell r="W796" t="str">
            <v>Weber River-6</v>
          </cell>
          <cell r="X796" t="str">
            <v>UT16020102-022_00</v>
          </cell>
          <cell r="Y796" t="str">
            <v>River/Stream</v>
          </cell>
          <cell r="Z796" t="str">
            <v>4925535 WEBER R BL MORGAN LAGOONS</v>
          </cell>
          <cell r="AA796" t="str">
            <v>River/Stream</v>
          </cell>
        </row>
        <row r="797">
          <cell r="A797">
            <v>4925540</v>
          </cell>
          <cell r="B797" t="str">
            <v>River/Stream</v>
          </cell>
          <cell r="C797" t="str">
            <v>1C  2B 3A     4</v>
          </cell>
          <cell r="D797" t="str">
            <v>WEBER R AB MORGAN LAGOONS</v>
          </cell>
          <cell r="E797">
            <v>16020102</v>
          </cell>
          <cell r="F797" t="str">
            <v>Morgan</v>
          </cell>
          <cell r="G797" t="str">
            <v xml:space="preserve">Weber/Morgan </v>
          </cell>
          <cell r="H797" t="str">
            <v>Weber River</v>
          </cell>
          <cell r="I797">
            <v>442872</v>
          </cell>
          <cell r="J797">
            <v>4543660</v>
          </cell>
          <cell r="K797">
            <v>-111.6797</v>
          </cell>
          <cell r="L797">
            <v>41.042160000000003</v>
          </cell>
          <cell r="M797" t="str">
            <v>Weber River-6</v>
          </cell>
          <cell r="N797" t="str">
            <v>UT16020102-022_00</v>
          </cell>
          <cell r="O797" t="str">
            <v>UT</v>
          </cell>
          <cell r="Q797">
            <v>0</v>
          </cell>
          <cell r="R797" t="str">
            <v xml:space="preserve"> </v>
          </cell>
          <cell r="S797" t="str">
            <v>Private</v>
          </cell>
          <cell r="T797" t="str">
            <v xml:space="preserve"> </v>
          </cell>
          <cell r="U797" t="str">
            <v>4925540 WEBER R AB MORGAN LAGOONS</v>
          </cell>
          <cell r="V797">
            <v>4925540</v>
          </cell>
          <cell r="W797" t="str">
            <v>Weber River-6</v>
          </cell>
          <cell r="X797" t="str">
            <v>UT16020102-022_00</v>
          </cell>
          <cell r="Y797" t="str">
            <v>River/Stream</v>
          </cell>
          <cell r="Z797" t="str">
            <v>4925540 WEBER R AB MORGAN LAGOONS</v>
          </cell>
          <cell r="AA797" t="str">
            <v>River/Stream</v>
          </cell>
        </row>
        <row r="798">
          <cell r="A798">
            <v>4925545</v>
          </cell>
          <cell r="B798" t="str">
            <v>River/Stream</v>
          </cell>
          <cell r="C798" t="str">
            <v>1C  2B 3A     4</v>
          </cell>
          <cell r="D798" t="str">
            <v>Weber River at 200 E. Morgan (HG FISH TISSUE)</v>
          </cell>
          <cell r="E798">
            <v>16020102</v>
          </cell>
          <cell r="F798" t="str">
            <v>Morgan</v>
          </cell>
          <cell r="G798" t="str">
            <v xml:space="preserve">Weber/Morgan </v>
          </cell>
          <cell r="H798" t="str">
            <v>Weber River</v>
          </cell>
          <cell r="I798">
            <v>443258</v>
          </cell>
          <cell r="J798">
            <v>4543345</v>
          </cell>
          <cell r="K798">
            <v>-111.675087</v>
          </cell>
          <cell r="L798">
            <v>41.039349000000001</v>
          </cell>
          <cell r="M798" t="str">
            <v>Weber River-6</v>
          </cell>
          <cell r="N798" t="str">
            <v>UT16020102-022_00</v>
          </cell>
          <cell r="O798" t="str">
            <v>UT</v>
          </cell>
          <cell r="Q798">
            <v>0</v>
          </cell>
          <cell r="R798" t="str">
            <v xml:space="preserve"> </v>
          </cell>
          <cell r="S798" t="str">
            <v>Private</v>
          </cell>
          <cell r="T798" t="str">
            <v xml:space="preserve"> </v>
          </cell>
          <cell r="U798" t="str">
            <v>4925545 Weber River at 200 E. Morgan (HG FISH TISSUE)</v>
          </cell>
          <cell r="V798">
            <v>4925545</v>
          </cell>
          <cell r="W798" t="str">
            <v>Weber River-6</v>
          </cell>
          <cell r="X798" t="str">
            <v>UT16020102-022_00</v>
          </cell>
          <cell r="Y798" t="str">
            <v>River/Stream</v>
          </cell>
          <cell r="Z798" t="str">
            <v>4925545 Weber River at 200 E. Morgan (HG FISH TISSUE)</v>
          </cell>
          <cell r="AA798" t="str">
            <v>River/Stream</v>
          </cell>
        </row>
        <row r="799">
          <cell r="A799">
            <v>4925548</v>
          </cell>
          <cell r="B799" t="str">
            <v>River/Stream</v>
          </cell>
          <cell r="C799" t="str">
            <v>1C  2B 3A     4</v>
          </cell>
          <cell r="D799" t="str">
            <v>Weber River 275 meters below 500 E bridge in Morgan</v>
          </cell>
          <cell r="E799">
            <v>16020102</v>
          </cell>
          <cell r="F799" t="str">
            <v>Morgan</v>
          </cell>
          <cell r="G799" t="str">
            <v xml:space="preserve">Weber/Morgan </v>
          </cell>
          <cell r="H799" t="str">
            <v>Weber River</v>
          </cell>
          <cell r="I799">
            <v>444433</v>
          </cell>
          <cell r="J799">
            <v>4543133</v>
          </cell>
          <cell r="K799">
            <v>-111.661089</v>
          </cell>
          <cell r="L799">
            <v>41.037525000000002</v>
          </cell>
          <cell r="M799" t="str">
            <v>Weber River-6</v>
          </cell>
          <cell r="N799" t="str">
            <v>UT16020102-022_00</v>
          </cell>
          <cell r="O799" t="str">
            <v>UT</v>
          </cell>
          <cell r="Q799">
            <v>0</v>
          </cell>
          <cell r="R799" t="str">
            <v xml:space="preserve"> </v>
          </cell>
          <cell r="S799" t="str">
            <v>Private</v>
          </cell>
          <cell r="T799" t="str">
            <v xml:space="preserve"> </v>
          </cell>
          <cell r="U799" t="str">
            <v>4925548 Weber River 275 meters below 500 E bridge in Morgan</v>
          </cell>
          <cell r="V799">
            <v>4925548</v>
          </cell>
          <cell r="W799" t="str">
            <v>Weber River-6</v>
          </cell>
          <cell r="X799" t="str">
            <v>UT16020102-022_00</v>
          </cell>
          <cell r="Y799" t="str">
            <v>River/Stream</v>
          </cell>
          <cell r="Z799" t="str">
            <v>4925548 Weber River 275 meters below 500 E bridge in Morgan</v>
          </cell>
          <cell r="AA799" t="str">
            <v>River/Stream</v>
          </cell>
        </row>
        <row r="800">
          <cell r="A800">
            <v>4925550</v>
          </cell>
          <cell r="B800" t="str">
            <v>Other-Ground Water</v>
          </cell>
          <cell r="C800" t="str">
            <v xml:space="preserve"> </v>
          </cell>
          <cell r="D800" t="str">
            <v>MEADOW DR GROUNDWATER DRAIN</v>
          </cell>
          <cell r="E800">
            <v>16020102</v>
          </cell>
          <cell r="F800" t="str">
            <v>Summit</v>
          </cell>
          <cell r="G800" t="str">
            <v>Summit County</v>
          </cell>
          <cell r="H800" t="str">
            <v>Weber River</v>
          </cell>
          <cell r="I800">
            <v>456904</v>
          </cell>
          <cell r="J800">
            <v>4502584</v>
          </cell>
          <cell r="K800">
            <v>-111.509915514</v>
          </cell>
          <cell r="L800">
            <v>40.673009198000003</v>
          </cell>
          <cell r="M800" t="str">
            <v xml:space="preserve"> </v>
          </cell>
          <cell r="N800" t="str">
            <v xml:space="preserve"> </v>
          </cell>
          <cell r="O800" t="str">
            <v>UT</v>
          </cell>
          <cell r="Q800">
            <v>0</v>
          </cell>
          <cell r="R800" t="str">
            <v xml:space="preserve"> </v>
          </cell>
          <cell r="S800" t="str">
            <v>Private</v>
          </cell>
          <cell r="T800" t="str">
            <v xml:space="preserve"> </v>
          </cell>
          <cell r="U800" t="str">
            <v>4925550 MEADOW DR GROUNDWATER DRAIN</v>
          </cell>
          <cell r="V800">
            <v>4925550</v>
          </cell>
          <cell r="W800" t="str">
            <v xml:space="preserve"> </v>
          </cell>
          <cell r="X800" t="str">
            <v xml:space="preserve"> </v>
          </cell>
          <cell r="Y800" t="str">
            <v>Other-Ground Water</v>
          </cell>
          <cell r="Z800" t="str">
            <v>4925550 MEADOW DR GROUNDWATER DRAIN</v>
          </cell>
          <cell r="AA800" t="str">
            <v>Other-Ground Water</v>
          </cell>
        </row>
        <row r="801">
          <cell r="A801">
            <v>4925560</v>
          </cell>
          <cell r="B801" t="str">
            <v>River/Stream</v>
          </cell>
          <cell r="C801" t="str">
            <v>1C  2B 3A     4</v>
          </cell>
          <cell r="D801" t="str">
            <v>SPIRO TUNNEL CK AB NEW MCLEOD CK</v>
          </cell>
          <cell r="E801">
            <v>16020102</v>
          </cell>
          <cell r="F801" t="str">
            <v>Summit</v>
          </cell>
          <cell r="G801" t="str">
            <v>Summit County</v>
          </cell>
          <cell r="H801" t="str">
            <v>Weber River</v>
          </cell>
          <cell r="I801">
            <v>456640</v>
          </cell>
          <cell r="J801">
            <v>4501722</v>
          </cell>
          <cell r="K801">
            <v>-111.51297955699999</v>
          </cell>
          <cell r="L801">
            <v>40.665230123999997</v>
          </cell>
          <cell r="M801" t="str">
            <v>Kimball Creek</v>
          </cell>
          <cell r="N801" t="str">
            <v>UT16020102-027_00</v>
          </cell>
          <cell r="O801" t="str">
            <v>UT</v>
          </cell>
          <cell r="Q801">
            <v>0</v>
          </cell>
          <cell r="R801" t="str">
            <v xml:space="preserve"> </v>
          </cell>
          <cell r="S801" t="str">
            <v>Private</v>
          </cell>
          <cell r="T801" t="str">
            <v xml:space="preserve"> </v>
          </cell>
          <cell r="U801" t="str">
            <v>4925560 SPIRO TUNNEL CK AB NEW MCLEOD CK</v>
          </cell>
          <cell r="V801">
            <v>4925560</v>
          </cell>
          <cell r="W801" t="str">
            <v>Kimball Creek</v>
          </cell>
          <cell r="X801" t="str">
            <v>UT16020102-027_00</v>
          </cell>
          <cell r="Y801" t="str">
            <v>River/Stream</v>
          </cell>
          <cell r="Z801" t="str">
            <v>4925560 SPIRO TUNNEL CK AB NEW MCLEOD CK</v>
          </cell>
          <cell r="AA801" t="str">
            <v>River/Stream</v>
          </cell>
        </row>
        <row r="802">
          <cell r="A802">
            <v>4925570</v>
          </cell>
          <cell r="B802" t="str">
            <v>River/Stream</v>
          </cell>
          <cell r="C802" t="str">
            <v>1C  2B 3A     4</v>
          </cell>
          <cell r="D802" t="str">
            <v>MCLEOD CK AB SPIRO TUNNEL</v>
          </cell>
          <cell r="E802">
            <v>16020102</v>
          </cell>
          <cell r="F802" t="str">
            <v>Summit</v>
          </cell>
          <cell r="G802" t="str">
            <v>Summit County</v>
          </cell>
          <cell r="H802" t="str">
            <v>Weber River</v>
          </cell>
          <cell r="I802">
            <v>456547</v>
          </cell>
          <cell r="J802">
            <v>4501722</v>
          </cell>
          <cell r="K802">
            <v>-111.51407977</v>
          </cell>
          <cell r="L802">
            <v>40.665225231000001</v>
          </cell>
          <cell r="M802" t="str">
            <v>Kimball Creek</v>
          </cell>
          <cell r="N802" t="str">
            <v>UT16020102-027_00</v>
          </cell>
          <cell r="O802" t="str">
            <v>UT</v>
          </cell>
          <cell r="Q802">
            <v>0</v>
          </cell>
          <cell r="R802" t="str">
            <v xml:space="preserve"> </v>
          </cell>
          <cell r="S802" t="str">
            <v>Private</v>
          </cell>
          <cell r="T802" t="str">
            <v xml:space="preserve"> </v>
          </cell>
          <cell r="U802" t="str">
            <v>4925570 MCLEOD CK AB SPIRO TUNNEL</v>
          </cell>
          <cell r="V802">
            <v>4925570</v>
          </cell>
          <cell r="W802" t="str">
            <v>Kimball Creek</v>
          </cell>
          <cell r="X802" t="str">
            <v>UT16020102-027_00</v>
          </cell>
          <cell r="Y802" t="str">
            <v>River/Stream</v>
          </cell>
          <cell r="Z802" t="str">
            <v>4925570 MCLEOD CK AB SPIRO TUNNEL</v>
          </cell>
          <cell r="AA802" t="str">
            <v>River/Stream</v>
          </cell>
        </row>
        <row r="803">
          <cell r="A803">
            <v>4925580</v>
          </cell>
          <cell r="B803" t="str">
            <v>Storm Sewer</v>
          </cell>
          <cell r="C803" t="str">
            <v xml:space="preserve"> </v>
          </cell>
          <cell r="D803" t="str">
            <v>SPIRO-TUNNEL STORM DRAIN AB W PARK CITY STORM DRAIN</v>
          </cell>
          <cell r="E803">
            <v>16020102</v>
          </cell>
          <cell r="F803" t="str">
            <v>Summit</v>
          </cell>
          <cell r="G803" t="str">
            <v>Summit County</v>
          </cell>
          <cell r="H803" t="str">
            <v>Weber River</v>
          </cell>
          <cell r="I803">
            <v>456800</v>
          </cell>
          <cell r="J803">
            <v>4500919</v>
          </cell>
          <cell r="K803">
            <v>-111.511031504</v>
          </cell>
          <cell r="L803">
            <v>40.658004765000001</v>
          </cell>
          <cell r="M803" t="str">
            <v xml:space="preserve"> </v>
          </cell>
          <cell r="N803" t="str">
            <v xml:space="preserve"> </v>
          </cell>
          <cell r="O803" t="str">
            <v>UT</v>
          </cell>
          <cell r="Q803">
            <v>0</v>
          </cell>
          <cell r="R803" t="str">
            <v xml:space="preserve"> </v>
          </cell>
          <cell r="S803" t="str">
            <v>Private</v>
          </cell>
          <cell r="T803" t="str">
            <v xml:space="preserve"> </v>
          </cell>
          <cell r="U803" t="str">
            <v>4925580 SPIRO-TUNNEL STORM DRAIN AB W PARK CITY STORM DRAIN</v>
          </cell>
          <cell r="V803">
            <v>4925580</v>
          </cell>
          <cell r="W803" t="str">
            <v xml:space="preserve"> </v>
          </cell>
          <cell r="X803" t="str">
            <v xml:space="preserve"> </v>
          </cell>
          <cell r="Y803" t="str">
            <v>Storm Sewer</v>
          </cell>
          <cell r="Z803" t="str">
            <v>4925580 SPIRO-TUNNEL STORM DRAIN AB W PARK CITY STORM DRAIN</v>
          </cell>
          <cell r="AA803" t="str">
            <v>Storm Sewer</v>
          </cell>
        </row>
        <row r="804">
          <cell r="A804">
            <v>4925590</v>
          </cell>
          <cell r="B804" t="str">
            <v>Storm Sewer</v>
          </cell>
          <cell r="C804" t="str">
            <v xml:space="preserve"> </v>
          </cell>
          <cell r="D804" t="str">
            <v>W PARK CITY STORM DRAIN AB SIPRO TUNNEL CK</v>
          </cell>
          <cell r="E804">
            <v>16020102</v>
          </cell>
          <cell r="F804" t="str">
            <v>Summit</v>
          </cell>
          <cell r="G804" t="str">
            <v>Summit County</v>
          </cell>
          <cell r="H804" t="str">
            <v>Weber River</v>
          </cell>
          <cell r="I804">
            <v>456800</v>
          </cell>
          <cell r="J804">
            <v>4500919</v>
          </cell>
          <cell r="K804">
            <v>-111.511031504</v>
          </cell>
          <cell r="L804">
            <v>40.658004765000001</v>
          </cell>
          <cell r="M804" t="str">
            <v xml:space="preserve"> </v>
          </cell>
          <cell r="N804" t="str">
            <v xml:space="preserve"> </v>
          </cell>
          <cell r="O804" t="str">
            <v>UT</v>
          </cell>
          <cell r="Q804">
            <v>0</v>
          </cell>
          <cell r="R804" t="str">
            <v xml:space="preserve"> </v>
          </cell>
          <cell r="S804" t="str">
            <v>Private</v>
          </cell>
          <cell r="T804" t="str">
            <v xml:space="preserve"> </v>
          </cell>
          <cell r="U804" t="str">
            <v>4925590 W PARK CITY STORM DRAIN AB SIPRO TUNNEL CK</v>
          </cell>
          <cell r="V804">
            <v>4925590</v>
          </cell>
          <cell r="W804" t="str">
            <v xml:space="preserve"> </v>
          </cell>
          <cell r="X804" t="str">
            <v xml:space="preserve"> </v>
          </cell>
          <cell r="Y804" t="str">
            <v>Storm Sewer</v>
          </cell>
          <cell r="Z804" t="str">
            <v>4925590 W PARK CITY STORM DRAIN AB SIPRO TUNNEL CK</v>
          </cell>
          <cell r="AA804" t="str">
            <v>Storm Sewer</v>
          </cell>
        </row>
        <row r="805">
          <cell r="A805">
            <v>4925610</v>
          </cell>
          <cell r="B805" t="str">
            <v>River/Stream</v>
          </cell>
          <cell r="C805" t="str">
            <v>1C  2B 3A     4</v>
          </cell>
          <cell r="D805" t="str">
            <v>TOLL CANYON CK @I80 XING AB CNFL/ E CAN CK</v>
          </cell>
          <cell r="E805">
            <v>16020102</v>
          </cell>
          <cell r="F805" t="str">
            <v>Summit</v>
          </cell>
          <cell r="G805" t="str">
            <v>Summit County</v>
          </cell>
          <cell r="H805" t="str">
            <v>Weber River</v>
          </cell>
          <cell r="I805">
            <v>451855</v>
          </cell>
          <cell r="J805">
            <v>4511631</v>
          </cell>
          <cell r="K805">
            <v>-111.57035</v>
          </cell>
          <cell r="L805">
            <v>40.75423</v>
          </cell>
          <cell r="M805" t="str">
            <v>East Canyon Creek-2</v>
          </cell>
          <cell r="N805" t="str">
            <v>UT16020102-026_00</v>
          </cell>
          <cell r="O805" t="str">
            <v>UT</v>
          </cell>
          <cell r="Q805">
            <v>0</v>
          </cell>
          <cell r="R805" t="str">
            <v xml:space="preserve"> </v>
          </cell>
          <cell r="S805" t="str">
            <v>Private</v>
          </cell>
          <cell r="T805" t="str">
            <v xml:space="preserve"> </v>
          </cell>
          <cell r="U805" t="str">
            <v>4925610 TOLL CANYON CK @I80 XING AB CNFL/ E CAN CK</v>
          </cell>
          <cell r="V805">
            <v>4925610</v>
          </cell>
          <cell r="W805" t="str">
            <v>East Canyon Creek-2</v>
          </cell>
          <cell r="X805" t="str">
            <v>UT16020102-026_00</v>
          </cell>
          <cell r="Y805" t="str">
            <v>River/Stream</v>
          </cell>
          <cell r="Z805" t="str">
            <v>4925610 TOLL CANYON CK @I80 XING AB CNFL/ E CAN CK</v>
          </cell>
          <cell r="AA805" t="str">
            <v>River/Stream</v>
          </cell>
        </row>
        <row r="806">
          <cell r="A806">
            <v>4925620</v>
          </cell>
          <cell r="B806" t="str">
            <v>River/Stream</v>
          </cell>
          <cell r="C806" t="str">
            <v>1C  2B 3A     4</v>
          </cell>
          <cell r="D806" t="str">
            <v>TWO MILE CK @I80 XING AB CNFL/ E CAN CK</v>
          </cell>
          <cell r="E806">
            <v>16020102</v>
          </cell>
          <cell r="F806" t="str">
            <v>Summit</v>
          </cell>
          <cell r="G806" t="str">
            <v>Summit County</v>
          </cell>
          <cell r="H806" t="str">
            <v>Weber River</v>
          </cell>
          <cell r="I806">
            <v>452379</v>
          </cell>
          <cell r="J806">
            <v>4510998</v>
          </cell>
          <cell r="K806">
            <v>-111.56409263</v>
          </cell>
          <cell r="L806">
            <v>40.748555803999999</v>
          </cell>
          <cell r="M806" t="str">
            <v>East Canyon Creek-2</v>
          </cell>
          <cell r="N806" t="str">
            <v>UT16020102-026_00</v>
          </cell>
          <cell r="O806" t="str">
            <v>UT</v>
          </cell>
          <cell r="Q806">
            <v>0</v>
          </cell>
          <cell r="R806" t="str">
            <v xml:space="preserve"> </v>
          </cell>
          <cell r="S806" t="str">
            <v>Private</v>
          </cell>
          <cell r="T806" t="str">
            <v xml:space="preserve"> </v>
          </cell>
          <cell r="U806" t="str">
            <v>4925620 TWO MILE CK @I80 XING AB CNFL/ E CAN CK</v>
          </cell>
          <cell r="V806">
            <v>4925620</v>
          </cell>
          <cell r="W806" t="str">
            <v>East Canyon Creek-2</v>
          </cell>
          <cell r="X806" t="str">
            <v>UT16020102-026_00</v>
          </cell>
          <cell r="Y806" t="str">
            <v>River/Stream</v>
          </cell>
          <cell r="Z806" t="str">
            <v>4925620 TWO MILE CK @I80 XING AB CNFL/ E CAN CK</v>
          </cell>
          <cell r="AA806" t="str">
            <v>River/Stream</v>
          </cell>
        </row>
        <row r="807">
          <cell r="A807">
            <v>4925630</v>
          </cell>
          <cell r="B807" t="str">
            <v>River/Stream</v>
          </cell>
          <cell r="C807" t="str">
            <v>1C  2B 3A     4</v>
          </cell>
          <cell r="D807" t="str">
            <v>UNNAMED CK @ U224 XING 3/4 MI S KIMBALL JCT</v>
          </cell>
          <cell r="E807">
            <v>16020102</v>
          </cell>
          <cell r="F807" t="str">
            <v>Summit</v>
          </cell>
          <cell r="G807" t="str">
            <v>Summit County</v>
          </cell>
          <cell r="H807" t="str">
            <v>Weber River</v>
          </cell>
          <cell r="I807">
            <v>453998</v>
          </cell>
          <cell r="J807">
            <v>4507288</v>
          </cell>
          <cell r="K807">
            <v>-111.544643085</v>
          </cell>
          <cell r="L807">
            <v>40.715227327000001</v>
          </cell>
          <cell r="M807" t="str">
            <v>East Canyon Creek-2</v>
          </cell>
          <cell r="N807" t="str">
            <v>UT16020102-026_00</v>
          </cell>
          <cell r="O807" t="str">
            <v>UT</v>
          </cell>
          <cell r="Q807">
            <v>0</v>
          </cell>
          <cell r="R807" t="str">
            <v xml:space="preserve"> </v>
          </cell>
          <cell r="S807" t="str">
            <v>Private</v>
          </cell>
          <cell r="T807" t="str">
            <v xml:space="preserve"> </v>
          </cell>
          <cell r="U807" t="str">
            <v>4925630 UNNAMED CK @ U224 XING 3/4 MI S KIMBALL JCT</v>
          </cell>
          <cell r="V807">
            <v>4925630</v>
          </cell>
          <cell r="W807" t="str">
            <v>East Canyon Creek-2</v>
          </cell>
          <cell r="X807" t="str">
            <v>UT16020102-026_00</v>
          </cell>
          <cell r="Y807" t="str">
            <v>River/Stream</v>
          </cell>
          <cell r="Z807" t="str">
            <v>4925630 UNNAMED CK @ U224 XING 3/4 MI S KIMBALL JCT</v>
          </cell>
          <cell r="AA807" t="str">
            <v>River/Stream</v>
          </cell>
        </row>
        <row r="808">
          <cell r="A808">
            <v>4925640</v>
          </cell>
          <cell r="B808" t="str">
            <v>River/Stream</v>
          </cell>
          <cell r="C808" t="str">
            <v>1C  2B 3A     4</v>
          </cell>
          <cell r="D808" t="str">
            <v>UNNAMED CK @ U224 XING 1 1/2 MI S KIMBALL JCT</v>
          </cell>
          <cell r="E808">
            <v>16020102</v>
          </cell>
          <cell r="F808" t="str">
            <v>Summit</v>
          </cell>
          <cell r="G808" t="str">
            <v>Summit County</v>
          </cell>
          <cell r="H808" t="str">
            <v>Weber River</v>
          </cell>
          <cell r="I808">
            <v>453851</v>
          </cell>
          <cell r="J808">
            <v>4506302</v>
          </cell>
          <cell r="K808">
            <v>-111.546310824</v>
          </cell>
          <cell r="L808">
            <v>40.706336937000003</v>
          </cell>
          <cell r="M808" t="str">
            <v>East Canyon Creek-2</v>
          </cell>
          <cell r="N808" t="str">
            <v>UT16020102-026_00</v>
          </cell>
          <cell r="O808" t="str">
            <v>UT</v>
          </cell>
          <cell r="Q808">
            <v>0</v>
          </cell>
          <cell r="R808" t="str">
            <v xml:space="preserve"> </v>
          </cell>
          <cell r="S808" t="str">
            <v>Private</v>
          </cell>
          <cell r="T808" t="str">
            <v xml:space="preserve"> </v>
          </cell>
          <cell r="U808" t="str">
            <v>4925640 UNNAMED CK @ U224 XING 1 1/2 MI S KIMBALL JCT</v>
          </cell>
          <cell r="V808">
            <v>4925640</v>
          </cell>
          <cell r="W808" t="str">
            <v>East Canyon Creek-2</v>
          </cell>
          <cell r="X808" t="str">
            <v>UT16020102-026_00</v>
          </cell>
          <cell r="Y808" t="str">
            <v>River/Stream</v>
          </cell>
          <cell r="Z808" t="str">
            <v>4925640 UNNAMED CK @ U224 XING 1 1/2 MI S KIMBALL JCT</v>
          </cell>
          <cell r="AA808" t="str">
            <v>River/Stream</v>
          </cell>
        </row>
        <row r="809">
          <cell r="A809">
            <v>4925650</v>
          </cell>
          <cell r="B809" t="str">
            <v>River/Stream</v>
          </cell>
          <cell r="C809" t="str">
            <v>1C  2B 3A     4</v>
          </cell>
          <cell r="D809" t="str">
            <v>SPRING CK @ U224 XING 1/4 MI N OLD RANCH RD</v>
          </cell>
          <cell r="E809">
            <v>16020102</v>
          </cell>
          <cell r="F809" t="str">
            <v>Summit</v>
          </cell>
          <cell r="G809" t="str">
            <v>Summit County</v>
          </cell>
          <cell r="H809" t="str">
            <v>Weber River</v>
          </cell>
          <cell r="I809">
            <v>454032</v>
          </cell>
          <cell r="J809">
            <v>4505283</v>
          </cell>
          <cell r="K809">
            <v>-111.544093542</v>
          </cell>
          <cell r="L809">
            <v>40.6971676</v>
          </cell>
          <cell r="M809" t="str">
            <v>East Canyon Creek-2</v>
          </cell>
          <cell r="N809" t="str">
            <v>UT16020102-026_00</v>
          </cell>
          <cell r="O809" t="str">
            <v>UT</v>
          </cell>
          <cell r="Q809">
            <v>0</v>
          </cell>
          <cell r="R809" t="str">
            <v xml:space="preserve"> </v>
          </cell>
          <cell r="S809" t="str">
            <v>Private</v>
          </cell>
          <cell r="T809" t="str">
            <v xml:space="preserve"> </v>
          </cell>
          <cell r="U809" t="str">
            <v>4925650 SPRING CK @ U224 XING 1/4 MI N OLD RANCH RD</v>
          </cell>
          <cell r="V809">
            <v>4925650</v>
          </cell>
          <cell r="W809" t="str">
            <v>East Canyon Creek-2</v>
          </cell>
          <cell r="X809" t="str">
            <v>UT16020102-026_00</v>
          </cell>
          <cell r="Y809" t="str">
            <v>River/Stream</v>
          </cell>
          <cell r="Z809" t="str">
            <v>4925650 SPRING CK @ U224 XING 1/4 MI N OLD RANCH RD</v>
          </cell>
          <cell r="AA809" t="str">
            <v>River/Stream</v>
          </cell>
        </row>
        <row r="810">
          <cell r="A810">
            <v>4925660</v>
          </cell>
          <cell r="B810" t="str">
            <v>River/Stream</v>
          </cell>
          <cell r="C810" t="str">
            <v>1C  2B 3A     4</v>
          </cell>
          <cell r="D810" t="str">
            <v>WILLOW DRAW @ U224 XING 1/4 MI S OLD RANCH RD</v>
          </cell>
          <cell r="E810">
            <v>16020102</v>
          </cell>
          <cell r="F810" t="str">
            <v>Summit</v>
          </cell>
          <cell r="G810" t="str">
            <v>Summit County</v>
          </cell>
          <cell r="H810" t="str">
            <v>Weber River</v>
          </cell>
          <cell r="I810">
            <v>454028</v>
          </cell>
          <cell r="J810">
            <v>4504636</v>
          </cell>
          <cell r="K810">
            <v>-111.544093468</v>
          </cell>
          <cell r="L810">
            <v>40.691338999000003</v>
          </cell>
          <cell r="M810" t="str">
            <v>East Canyon Creek-2</v>
          </cell>
          <cell r="N810" t="str">
            <v>UT16020102-026_00</v>
          </cell>
          <cell r="O810" t="str">
            <v>UT</v>
          </cell>
          <cell r="Q810">
            <v>0</v>
          </cell>
          <cell r="R810" t="str">
            <v xml:space="preserve"> </v>
          </cell>
          <cell r="S810" t="str">
            <v>Private</v>
          </cell>
          <cell r="T810" t="str">
            <v xml:space="preserve"> </v>
          </cell>
          <cell r="U810" t="str">
            <v>4925660 WILLOW DRAW @ U224 XING 1/4 MI S OLD RANCH RD</v>
          </cell>
          <cell r="V810">
            <v>4925660</v>
          </cell>
          <cell r="W810" t="str">
            <v>East Canyon Creek-2</v>
          </cell>
          <cell r="X810" t="str">
            <v>UT16020102-026_00</v>
          </cell>
          <cell r="Y810" t="str">
            <v>River/Stream</v>
          </cell>
          <cell r="Z810" t="str">
            <v>4925660 WILLOW DRAW @ U224 XING 1/4 MI S OLD RANCH RD</v>
          </cell>
          <cell r="AA810" t="str">
            <v>River/Stream</v>
          </cell>
        </row>
        <row r="811">
          <cell r="A811">
            <v>4925670</v>
          </cell>
          <cell r="B811" t="str">
            <v>River/Stream</v>
          </cell>
          <cell r="C811" t="str">
            <v>1C  2B 3A     4</v>
          </cell>
          <cell r="D811" t="str">
            <v>WHITE PINE CK @ U224 XING AB CNFL/ MCLEOD CK</v>
          </cell>
          <cell r="E811">
            <v>16020102</v>
          </cell>
          <cell r="F811" t="str">
            <v>Summit</v>
          </cell>
          <cell r="G811" t="str">
            <v>Summit County</v>
          </cell>
          <cell r="H811" t="str">
            <v>Weber River</v>
          </cell>
          <cell r="I811">
            <v>454168</v>
          </cell>
          <cell r="J811">
            <v>4503981</v>
          </cell>
          <cell r="K811">
            <v>-111.54238700000001</v>
          </cell>
          <cell r="L811">
            <v>40.685447000000003</v>
          </cell>
          <cell r="M811" t="str">
            <v>Kimball Creek</v>
          </cell>
          <cell r="N811" t="str">
            <v>UT16020102-027_00</v>
          </cell>
          <cell r="O811" t="str">
            <v>UT</v>
          </cell>
          <cell r="Q811">
            <v>0</v>
          </cell>
          <cell r="R811" t="str">
            <v xml:space="preserve"> </v>
          </cell>
          <cell r="S811" t="str">
            <v>Private</v>
          </cell>
          <cell r="T811" t="str">
            <v xml:space="preserve"> </v>
          </cell>
          <cell r="U811" t="str">
            <v>4925670 WHITE PINE CK @ U224 XING AB CNFL/ MCLEOD CK</v>
          </cell>
          <cell r="V811">
            <v>4925670</v>
          </cell>
          <cell r="W811" t="str">
            <v>Kimball Creek</v>
          </cell>
          <cell r="X811" t="str">
            <v>UT16020102-027_00</v>
          </cell>
          <cell r="Y811" t="str">
            <v>River/Stream</v>
          </cell>
          <cell r="Z811" t="str">
            <v>4925670 WHITE PINE CK @ U224 XING AB CNFL/ MCLEOD CK</v>
          </cell>
          <cell r="AA811" t="str">
            <v>River/Stream</v>
          </cell>
        </row>
        <row r="812">
          <cell r="A812">
            <v>4925680</v>
          </cell>
          <cell r="B812" t="str">
            <v>River/Stream</v>
          </cell>
          <cell r="C812" t="str">
            <v>1C  2B 3A     4</v>
          </cell>
          <cell r="D812" t="str">
            <v>KIMBALL CK @ 5200 NORTH</v>
          </cell>
          <cell r="E812">
            <v>16020102</v>
          </cell>
          <cell r="F812" t="str">
            <v>Summit</v>
          </cell>
          <cell r="G812" t="str">
            <v>Summit County</v>
          </cell>
          <cell r="H812" t="str">
            <v>Weber River</v>
          </cell>
          <cell r="I812">
            <v>456737</v>
          </cell>
          <cell r="J812">
            <v>4506316</v>
          </cell>
          <cell r="K812">
            <v>-111.51214873000001</v>
          </cell>
          <cell r="L812">
            <v>40.706619672000002</v>
          </cell>
          <cell r="M812" t="str">
            <v>Kimball Creek</v>
          </cell>
          <cell r="N812" t="str">
            <v>UT16020102-027_00</v>
          </cell>
          <cell r="O812" t="str">
            <v>UT</v>
          </cell>
          <cell r="Q812">
            <v>0</v>
          </cell>
          <cell r="R812" t="str">
            <v xml:space="preserve"> </v>
          </cell>
          <cell r="S812" t="str">
            <v>Private</v>
          </cell>
          <cell r="T812" t="str">
            <v xml:space="preserve"> </v>
          </cell>
          <cell r="U812" t="str">
            <v>4925680 KIMBALL CK @ 5200 NORTH</v>
          </cell>
          <cell r="V812">
            <v>4925680</v>
          </cell>
          <cell r="W812" t="str">
            <v>Kimball Creek</v>
          </cell>
          <cell r="X812" t="str">
            <v>UT16020102-027_00</v>
          </cell>
          <cell r="Y812" t="str">
            <v>River/Stream</v>
          </cell>
          <cell r="Z812" t="str">
            <v>4925680 KIMBALL CK @ 5200 NORTH</v>
          </cell>
          <cell r="AA812" t="str">
            <v>River/Stream</v>
          </cell>
        </row>
        <row r="813">
          <cell r="A813">
            <v>4925690</v>
          </cell>
          <cell r="B813" t="str">
            <v>Storm Sewer</v>
          </cell>
          <cell r="C813" t="str">
            <v xml:space="preserve"> </v>
          </cell>
          <cell r="D813" t="str">
            <v>PARK MEADOWS STORM DRAIN AB CNFL/ DIVERSION CHANNEL</v>
          </cell>
          <cell r="E813">
            <v>16020102</v>
          </cell>
          <cell r="F813" t="str">
            <v>Summit</v>
          </cell>
          <cell r="G813" t="str">
            <v>Summit County</v>
          </cell>
          <cell r="H813" t="str">
            <v>Weber River</v>
          </cell>
          <cell r="I813">
            <v>456506</v>
          </cell>
          <cell r="J813">
            <v>4502894</v>
          </cell>
          <cell r="K813">
            <v>-111.514645977</v>
          </cell>
          <cell r="L813">
            <v>40.675780905000003</v>
          </cell>
          <cell r="M813" t="str">
            <v xml:space="preserve"> </v>
          </cell>
          <cell r="N813" t="str">
            <v xml:space="preserve"> </v>
          </cell>
          <cell r="O813" t="str">
            <v>UT</v>
          </cell>
          <cell r="Q813">
            <v>0</v>
          </cell>
          <cell r="R813" t="str">
            <v xml:space="preserve"> </v>
          </cell>
          <cell r="S813" t="str">
            <v>Private</v>
          </cell>
          <cell r="T813" t="str">
            <v xml:space="preserve"> </v>
          </cell>
          <cell r="U813" t="str">
            <v>4925690 PARK MEADOWS STORM DRAIN AB CNFL/ DIVERSION CHANNEL</v>
          </cell>
          <cell r="V813">
            <v>4925690</v>
          </cell>
          <cell r="W813" t="str">
            <v xml:space="preserve"> </v>
          </cell>
          <cell r="X813" t="str">
            <v xml:space="preserve"> </v>
          </cell>
          <cell r="Y813" t="str">
            <v>Storm Sewer</v>
          </cell>
          <cell r="Z813" t="str">
            <v>4925690 PARK MEADOWS STORM DRAIN AB CNFL/ DIVERSION CHANNEL</v>
          </cell>
          <cell r="AA813" t="str">
            <v>Storm Sewer</v>
          </cell>
        </row>
        <row r="814">
          <cell r="A814">
            <v>4925700</v>
          </cell>
          <cell r="B814" t="str">
            <v>River/Stream</v>
          </cell>
          <cell r="C814" t="str">
            <v>1C  2B 3A     4</v>
          </cell>
          <cell r="D814" t="str">
            <v>POND CK @ U224 XING</v>
          </cell>
          <cell r="E814">
            <v>16020102</v>
          </cell>
          <cell r="F814" t="str">
            <v>Summit</v>
          </cell>
          <cell r="G814" t="str">
            <v>Summit County</v>
          </cell>
          <cell r="H814" t="str">
            <v>Weber River</v>
          </cell>
          <cell r="I814">
            <v>456223</v>
          </cell>
          <cell r="J814">
            <v>4502649</v>
          </cell>
          <cell r="K814">
            <v>-111.51797738400001</v>
          </cell>
          <cell r="L814">
            <v>40.673558878000001</v>
          </cell>
          <cell r="M814" t="str">
            <v>Kimball Creek</v>
          </cell>
          <cell r="N814" t="str">
            <v>UT16020102-027_00</v>
          </cell>
          <cell r="O814" t="str">
            <v>UT</v>
          </cell>
          <cell r="Q814">
            <v>0</v>
          </cell>
          <cell r="R814" t="str">
            <v xml:space="preserve"> </v>
          </cell>
          <cell r="S814" t="str">
            <v>Private</v>
          </cell>
          <cell r="T814" t="str">
            <v xml:space="preserve"> </v>
          </cell>
          <cell r="U814" t="str">
            <v>4925700 POND CK @ U224 XING</v>
          </cell>
          <cell r="V814">
            <v>4925700</v>
          </cell>
          <cell r="W814" t="str">
            <v>Kimball Creek</v>
          </cell>
          <cell r="X814" t="str">
            <v>UT16020102-027_00</v>
          </cell>
          <cell r="Y814" t="str">
            <v>River/Stream</v>
          </cell>
          <cell r="Z814" t="str">
            <v>4925700 POND CK @ U224 XING</v>
          </cell>
          <cell r="AA814" t="str">
            <v>River/Stream</v>
          </cell>
        </row>
        <row r="815">
          <cell r="A815">
            <v>4925710</v>
          </cell>
          <cell r="B815" t="str">
            <v>River/Stream</v>
          </cell>
          <cell r="C815" t="str">
            <v>1C  2B 3A     4</v>
          </cell>
          <cell r="D815" t="str">
            <v>COW CK @ U224 XING</v>
          </cell>
          <cell r="E815">
            <v>16020102</v>
          </cell>
          <cell r="F815" t="str">
            <v>Summit</v>
          </cell>
          <cell r="G815" t="str">
            <v>Summit County</v>
          </cell>
          <cell r="H815" t="str">
            <v>Weber River</v>
          </cell>
          <cell r="I815">
            <v>456386</v>
          </cell>
          <cell r="J815">
            <v>4502309</v>
          </cell>
          <cell r="K815">
            <v>-111.5160252</v>
          </cell>
          <cell r="L815">
            <v>40.670504661999999</v>
          </cell>
          <cell r="M815" t="str">
            <v>Kimball Creek</v>
          </cell>
          <cell r="N815" t="str">
            <v>UT16020102-027_00</v>
          </cell>
          <cell r="O815" t="str">
            <v>UT</v>
          </cell>
          <cell r="Q815">
            <v>0</v>
          </cell>
          <cell r="R815" t="str">
            <v xml:space="preserve"> </v>
          </cell>
          <cell r="S815" t="str">
            <v>Private</v>
          </cell>
          <cell r="T815" t="str">
            <v xml:space="preserve"> </v>
          </cell>
          <cell r="U815" t="str">
            <v>4925710 COW CK @ U224 XING</v>
          </cell>
          <cell r="V815">
            <v>4925710</v>
          </cell>
          <cell r="W815" t="str">
            <v>Kimball Creek</v>
          </cell>
          <cell r="X815" t="str">
            <v>UT16020102-027_00</v>
          </cell>
          <cell r="Y815" t="str">
            <v>River/Stream</v>
          </cell>
          <cell r="Z815" t="str">
            <v>4925710 COW CK @ U224 XING</v>
          </cell>
          <cell r="AA815" t="str">
            <v>River/Stream</v>
          </cell>
        </row>
        <row r="816">
          <cell r="A816">
            <v>4925720</v>
          </cell>
          <cell r="B816" t="str">
            <v>Canal Drainage</v>
          </cell>
          <cell r="C816" t="str">
            <v>2B     3E</v>
          </cell>
          <cell r="D816" t="str">
            <v>MOUNT AIR DRAIN</v>
          </cell>
          <cell r="E816">
            <v>16020102</v>
          </cell>
          <cell r="F816" t="str">
            <v>Summit</v>
          </cell>
          <cell r="G816" t="str">
            <v>Summit County</v>
          </cell>
          <cell r="H816" t="str">
            <v>Weber River</v>
          </cell>
          <cell r="I816">
            <v>456967</v>
          </cell>
          <cell r="J816">
            <v>4501319</v>
          </cell>
          <cell r="K816">
            <v>-111.509083457</v>
          </cell>
          <cell r="L816">
            <v>40.661616856999999</v>
          </cell>
          <cell r="M816" t="str">
            <v>Kimball Creek</v>
          </cell>
          <cell r="N816" t="str">
            <v>UT16020102-027_00</v>
          </cell>
          <cell r="O816" t="str">
            <v>UT</v>
          </cell>
          <cell r="Q816">
            <v>0</v>
          </cell>
          <cell r="R816" t="str">
            <v xml:space="preserve"> </v>
          </cell>
          <cell r="S816" t="str">
            <v>Private</v>
          </cell>
          <cell r="T816" t="str">
            <v xml:space="preserve"> </v>
          </cell>
          <cell r="U816" t="str">
            <v>4925720 MOUNT AIR DRAIN</v>
          </cell>
          <cell r="V816">
            <v>4925720</v>
          </cell>
          <cell r="W816" t="str">
            <v>Kimball Creek</v>
          </cell>
          <cell r="X816" t="str">
            <v>UT16020102-027_00</v>
          </cell>
          <cell r="Y816" t="str">
            <v>Canal Drainage</v>
          </cell>
          <cell r="Z816" t="str">
            <v>4925720 MOUNT AIR DRAIN</v>
          </cell>
          <cell r="AA816" t="str">
            <v>Canal Drainage</v>
          </cell>
        </row>
        <row r="817">
          <cell r="A817">
            <v>4925730</v>
          </cell>
          <cell r="B817" t="str">
            <v>Canal Drainage</v>
          </cell>
          <cell r="C817" t="str">
            <v>2B     3E</v>
          </cell>
          <cell r="D817" t="str">
            <v>TREASURE HOLLOW DRAIN</v>
          </cell>
          <cell r="E817">
            <v>16020102</v>
          </cell>
          <cell r="F817" t="str">
            <v>Summit</v>
          </cell>
          <cell r="G817" t="str">
            <v>Summit County</v>
          </cell>
          <cell r="H817" t="str">
            <v>Weber River</v>
          </cell>
          <cell r="I817">
            <v>456893</v>
          </cell>
          <cell r="J817">
            <v>4500734</v>
          </cell>
          <cell r="K817">
            <v>-111.509918719</v>
          </cell>
          <cell r="L817">
            <v>40.656343071000002</v>
          </cell>
          <cell r="M817" t="str">
            <v>Kimball Creek</v>
          </cell>
          <cell r="N817" t="str">
            <v>UT16020102-027_00</v>
          </cell>
          <cell r="O817" t="str">
            <v>UT</v>
          </cell>
          <cell r="Q817">
            <v>0</v>
          </cell>
          <cell r="R817" t="str">
            <v xml:space="preserve"> </v>
          </cell>
          <cell r="S817" t="str">
            <v>Private</v>
          </cell>
          <cell r="T817" t="str">
            <v xml:space="preserve"> </v>
          </cell>
          <cell r="U817" t="str">
            <v>4925730 TREASURE HOLLOW DRAIN</v>
          </cell>
          <cell r="V817">
            <v>4925730</v>
          </cell>
          <cell r="W817" t="str">
            <v>Kimball Creek</v>
          </cell>
          <cell r="X817" t="str">
            <v>UT16020102-027_00</v>
          </cell>
          <cell r="Y817" t="str">
            <v>Canal Drainage</v>
          </cell>
          <cell r="Z817" t="str">
            <v>4925730 TREASURE HOLLOW DRAIN</v>
          </cell>
          <cell r="AA817" t="str">
            <v>Canal Drainage</v>
          </cell>
        </row>
        <row r="818">
          <cell r="A818">
            <v>4925750</v>
          </cell>
          <cell r="B818" t="str">
            <v>River/Stream</v>
          </cell>
          <cell r="C818" t="str">
            <v>1C  2B 3A     4</v>
          </cell>
          <cell r="D818" t="str">
            <v>LOST CK  AB CNFL/WEBER R</v>
          </cell>
          <cell r="E818">
            <v>16020101</v>
          </cell>
          <cell r="F818" t="str">
            <v>Morgan</v>
          </cell>
          <cell r="G818" t="str">
            <v xml:space="preserve">Weber/Morgan </v>
          </cell>
          <cell r="H818" t="str">
            <v>Weber River</v>
          </cell>
          <cell r="I818">
            <v>454843</v>
          </cell>
          <cell r="J818">
            <v>4545551</v>
          </cell>
          <cell r="K818">
            <v>-111.537420467</v>
          </cell>
          <cell r="L818">
            <v>41.059947970000003</v>
          </cell>
          <cell r="M818" t="str">
            <v>Lost Creek1-Croydon</v>
          </cell>
          <cell r="N818" t="str">
            <v>UT16020101-001_00</v>
          </cell>
          <cell r="O818" t="str">
            <v>UT</v>
          </cell>
          <cell r="Q818">
            <v>0</v>
          </cell>
          <cell r="R818" t="str">
            <v xml:space="preserve"> </v>
          </cell>
          <cell r="S818" t="str">
            <v>Private</v>
          </cell>
          <cell r="T818" t="str">
            <v xml:space="preserve"> </v>
          </cell>
          <cell r="U818" t="str">
            <v>4925750 LOST CK  AB CNFL/WEBER R</v>
          </cell>
          <cell r="V818">
            <v>4925750</v>
          </cell>
          <cell r="W818" t="str">
            <v>Lost Creek1-Croydon</v>
          </cell>
          <cell r="X818" t="str">
            <v>UT16020101-001_00</v>
          </cell>
          <cell r="Y818" t="str">
            <v>River/Stream</v>
          </cell>
          <cell r="Z818" t="str">
            <v>4925750 LOST CK  AB CNFL/WEBER R</v>
          </cell>
          <cell r="AA818" t="str">
            <v>River/Stream</v>
          </cell>
        </row>
        <row r="819">
          <cell r="A819">
            <v>4925760</v>
          </cell>
          <cell r="B819" t="str">
            <v>River/Stream</v>
          </cell>
          <cell r="C819" t="str">
            <v>1C  2B 3A     4</v>
          </cell>
          <cell r="D819" t="str">
            <v>LOST CK AB CONFLUENCE WITH IDEAL CEMENT</v>
          </cell>
          <cell r="E819">
            <v>16020101</v>
          </cell>
          <cell r="F819" t="str">
            <v>Morgan</v>
          </cell>
          <cell r="G819" t="str">
            <v xml:space="preserve">Weber/Morgan </v>
          </cell>
          <cell r="H819" t="str">
            <v>Weber River</v>
          </cell>
          <cell r="I819">
            <v>456226</v>
          </cell>
          <cell r="J819">
            <v>4546683</v>
          </cell>
          <cell r="K819">
            <v>-111.52104231</v>
          </cell>
          <cell r="L819">
            <v>41.070220339000002</v>
          </cell>
          <cell r="M819" t="str">
            <v>Lost Creek1-Croydon</v>
          </cell>
          <cell r="N819" t="str">
            <v>UT16020101-001_00</v>
          </cell>
          <cell r="O819" t="str">
            <v>UT</v>
          </cell>
          <cell r="Q819">
            <v>0</v>
          </cell>
          <cell r="R819" t="str">
            <v xml:space="preserve"> </v>
          </cell>
          <cell r="S819" t="str">
            <v>Private</v>
          </cell>
          <cell r="T819" t="str">
            <v xml:space="preserve"> </v>
          </cell>
          <cell r="U819" t="str">
            <v>4925760 LOST CK AB CONFLUENCE WITH IDEAL CEMENT</v>
          </cell>
          <cell r="V819">
            <v>4925760</v>
          </cell>
          <cell r="W819" t="str">
            <v>Lost Creek1-Croydon</v>
          </cell>
          <cell r="X819" t="str">
            <v>UT16020101-001_00</v>
          </cell>
          <cell r="Y819" t="str">
            <v>River/Stream</v>
          </cell>
          <cell r="Z819" t="str">
            <v>4925760 LOST CK AB CONFLUENCE WITH IDEAL CEMENT</v>
          </cell>
          <cell r="AA819" t="str">
            <v>River/Stream</v>
          </cell>
        </row>
        <row r="820">
          <cell r="A820">
            <v>4925770</v>
          </cell>
          <cell r="B820" t="str">
            <v>Facility Other</v>
          </cell>
          <cell r="C820" t="str">
            <v xml:space="preserve"> </v>
          </cell>
          <cell r="D820" t="str">
            <v>IDEAL CEMENT CO OUTFALL</v>
          </cell>
          <cell r="E820">
            <v>16020101</v>
          </cell>
          <cell r="F820" t="str">
            <v>Morgan</v>
          </cell>
          <cell r="G820" t="str">
            <v xml:space="preserve">Weber/Morgan </v>
          </cell>
          <cell r="H820" t="str">
            <v>Weber River</v>
          </cell>
          <cell r="I820">
            <v>455053</v>
          </cell>
          <cell r="J820">
            <v>4545642</v>
          </cell>
          <cell r="K820">
            <v>-111.53492797</v>
          </cell>
          <cell r="L820">
            <v>41.060779302999997</v>
          </cell>
          <cell r="M820" t="str">
            <v xml:space="preserve"> </v>
          </cell>
          <cell r="N820" t="str">
            <v xml:space="preserve"> </v>
          </cell>
          <cell r="O820" t="str">
            <v>UT</v>
          </cell>
          <cell r="Q820">
            <v>0</v>
          </cell>
          <cell r="R820" t="str">
            <v xml:space="preserve"> </v>
          </cell>
          <cell r="S820" t="str">
            <v>Private</v>
          </cell>
          <cell r="T820" t="str">
            <v xml:space="preserve"> </v>
          </cell>
          <cell r="U820" t="str">
            <v>4925770 IDEAL CEMENT CO OUTFALL</v>
          </cell>
          <cell r="V820">
            <v>4925770</v>
          </cell>
          <cell r="W820" t="str">
            <v xml:space="preserve"> </v>
          </cell>
          <cell r="X820" t="str">
            <v xml:space="preserve"> </v>
          </cell>
          <cell r="Y820" t="str">
            <v>Facility Other</v>
          </cell>
          <cell r="Z820" t="str">
            <v>4925770 IDEAL CEMENT CO OUTFALL</v>
          </cell>
          <cell r="AA820" t="str">
            <v>Facility Other</v>
          </cell>
        </row>
        <row r="821">
          <cell r="A821">
            <v>4925900</v>
          </cell>
          <cell r="B821" t="str">
            <v>River/Stream</v>
          </cell>
          <cell r="C821" t="str">
            <v>1C  2B 3A     4</v>
          </cell>
          <cell r="D821" t="str">
            <v>LOST CK BL LOST CK RES</v>
          </cell>
          <cell r="E821">
            <v>16020101</v>
          </cell>
          <cell r="F821" t="str">
            <v>Morgan</v>
          </cell>
          <cell r="G821" t="str">
            <v xml:space="preserve">Weber/Morgan </v>
          </cell>
          <cell r="H821" t="str">
            <v>Weber River</v>
          </cell>
          <cell r="I821">
            <v>466131</v>
          </cell>
          <cell r="J821">
            <v>4558781</v>
          </cell>
          <cell r="K821">
            <v>-111.40381372</v>
          </cell>
          <cell r="L821">
            <v>41.179669701999998</v>
          </cell>
          <cell r="M821" t="str">
            <v>Lost Creek1-Croydon</v>
          </cell>
          <cell r="N821" t="str">
            <v>UT16020101-001_00</v>
          </cell>
          <cell r="O821" t="str">
            <v>UT</v>
          </cell>
          <cell r="Q821">
            <v>0</v>
          </cell>
          <cell r="R821" t="str">
            <v xml:space="preserve"> </v>
          </cell>
          <cell r="S821" t="str">
            <v>USP</v>
          </cell>
          <cell r="T821" t="str">
            <v xml:space="preserve"> </v>
          </cell>
          <cell r="U821" t="str">
            <v>4925900 LOST CK BL LOST CK RES</v>
          </cell>
          <cell r="V821">
            <v>4925900</v>
          </cell>
          <cell r="W821" t="str">
            <v>Lost Creek1-Croydon</v>
          </cell>
          <cell r="X821" t="str">
            <v>UT16020101-001_00</v>
          </cell>
          <cell r="Y821" t="str">
            <v>River/Stream</v>
          </cell>
          <cell r="Z821" t="str">
            <v>4925900 LOST CK BL LOST CK RES</v>
          </cell>
          <cell r="AA821" t="str">
            <v>River/Stream</v>
          </cell>
        </row>
        <row r="822">
          <cell r="A822">
            <v>4925910</v>
          </cell>
          <cell r="B822" t="str">
            <v>Lake</v>
          </cell>
          <cell r="C822" t="str">
            <v>1C  2B 3A     4</v>
          </cell>
          <cell r="D822" t="str">
            <v>LOST CK RES AB DAM 01</v>
          </cell>
          <cell r="E822">
            <v>16020101</v>
          </cell>
          <cell r="F822" t="str">
            <v>Morgan</v>
          </cell>
          <cell r="G822" t="str">
            <v xml:space="preserve">Weber/Morgan </v>
          </cell>
          <cell r="H822" t="str">
            <v>Weber River</v>
          </cell>
          <cell r="I822">
            <v>466577</v>
          </cell>
          <cell r="J822">
            <v>4559457</v>
          </cell>
          <cell r="K822">
            <v>-111.398533184</v>
          </cell>
          <cell r="L822">
            <v>41.185777451</v>
          </cell>
          <cell r="M822" t="str">
            <v>Lost Creek Reservoir</v>
          </cell>
          <cell r="N822" t="str">
            <v>UT-L-16020101-003_00</v>
          </cell>
          <cell r="O822" t="str">
            <v>UT</v>
          </cell>
          <cell r="Q822">
            <v>2.5000000000000001E-2</v>
          </cell>
          <cell r="R822" t="str">
            <v>mg/L</v>
          </cell>
          <cell r="S822" t="str">
            <v>USP</v>
          </cell>
          <cell r="T822" t="str">
            <v xml:space="preserve"> </v>
          </cell>
          <cell r="U822" t="str">
            <v>4925910 LOST CK RES AB DAM 01</v>
          </cell>
          <cell r="V822">
            <v>4925910</v>
          </cell>
          <cell r="W822" t="str">
            <v>Lost Creek Reservoir</v>
          </cell>
          <cell r="X822" t="str">
            <v>UT-L-16020101-003_00</v>
          </cell>
          <cell r="Y822" t="str">
            <v>Lake</v>
          </cell>
          <cell r="Z822" t="str">
            <v>4925910 LOST CK RES AB DAM 01</v>
          </cell>
          <cell r="AA822" t="str">
            <v>Lake</v>
          </cell>
        </row>
        <row r="823">
          <cell r="A823">
            <v>4925911</v>
          </cell>
          <cell r="B823" t="str">
            <v>Lake</v>
          </cell>
          <cell r="C823" t="str">
            <v>1C  2B 3A     4</v>
          </cell>
          <cell r="D823" t="str">
            <v>LOST CREEK RESERVOIR EMAP</v>
          </cell>
          <cell r="E823">
            <v>16020101</v>
          </cell>
          <cell r="F823" t="str">
            <v>Morgan</v>
          </cell>
          <cell r="G823" t="str">
            <v xml:space="preserve">Weber/Morgan </v>
          </cell>
          <cell r="H823" t="str">
            <v>Weber River</v>
          </cell>
          <cell r="I823">
            <v>466906</v>
          </cell>
          <cell r="J823">
            <v>4560098</v>
          </cell>
          <cell r="K823">
            <v>-111.394644973</v>
          </cell>
          <cell r="L823">
            <v>41.191564911999997</v>
          </cell>
          <cell r="M823" t="str">
            <v>Lost Creek Reservoir</v>
          </cell>
          <cell r="N823" t="str">
            <v>UT-L-16020101-003_00</v>
          </cell>
          <cell r="O823" t="str">
            <v>UT</v>
          </cell>
          <cell r="Q823">
            <v>2.5000000000000001E-2</v>
          </cell>
          <cell r="R823" t="str">
            <v>mg/L</v>
          </cell>
          <cell r="S823" t="str">
            <v>USP</v>
          </cell>
          <cell r="T823" t="str">
            <v xml:space="preserve"> </v>
          </cell>
          <cell r="U823" t="str">
            <v>4925911 LOST CREEK RESERVOIR EMAP</v>
          </cell>
          <cell r="V823">
            <v>4925911</v>
          </cell>
          <cell r="W823" t="str">
            <v>Lost Creek Reservoir</v>
          </cell>
          <cell r="X823" t="str">
            <v>UT-L-16020101-003_00</v>
          </cell>
          <cell r="Y823" t="str">
            <v>Lake</v>
          </cell>
          <cell r="Z823" t="str">
            <v>4925911 LOST CREEK RESERVOIR EMAP</v>
          </cell>
          <cell r="AA823" t="str">
            <v>Lake</v>
          </cell>
        </row>
        <row r="824">
          <cell r="A824">
            <v>4925912</v>
          </cell>
          <cell r="B824" t="str">
            <v>Lake</v>
          </cell>
          <cell r="C824" t="str">
            <v>1C  2B 3A     4</v>
          </cell>
          <cell r="D824" t="str">
            <v>LOST CREEK RESERVOIR 100 M OFF BOAT RAMP</v>
          </cell>
          <cell r="E824">
            <v>16020101</v>
          </cell>
          <cell r="F824" t="str">
            <v>Morgan</v>
          </cell>
          <cell r="G824" t="str">
            <v xml:space="preserve">Weber/Morgan </v>
          </cell>
          <cell r="H824" t="str">
            <v>Weber River</v>
          </cell>
          <cell r="I824">
            <v>466577</v>
          </cell>
          <cell r="J824">
            <v>4559457</v>
          </cell>
          <cell r="K824">
            <v>-111.398533184</v>
          </cell>
          <cell r="L824">
            <v>41.185777451</v>
          </cell>
          <cell r="M824" t="str">
            <v>Lost Creek Reservoir</v>
          </cell>
          <cell r="N824" t="str">
            <v>UT-L-16020101-003_00</v>
          </cell>
          <cell r="O824" t="str">
            <v>UT</v>
          </cell>
          <cell r="Q824">
            <v>2.5000000000000001E-2</v>
          </cell>
          <cell r="R824" t="str">
            <v>mg/L</v>
          </cell>
          <cell r="S824" t="str">
            <v>USP</v>
          </cell>
          <cell r="T824" t="str">
            <v xml:space="preserve"> </v>
          </cell>
          <cell r="U824" t="str">
            <v>4925912 LOST CREEK RESERVOIR 100 M OFF BOAT RAMP</v>
          </cell>
          <cell r="V824">
            <v>4925912</v>
          </cell>
          <cell r="W824" t="str">
            <v>Lost Creek Reservoir</v>
          </cell>
          <cell r="X824" t="str">
            <v>UT-L-16020101-003_00</v>
          </cell>
          <cell r="Y824" t="str">
            <v>Lake</v>
          </cell>
          <cell r="Z824" t="str">
            <v>4925912 LOST CREEK RESERVOIR 100 M OFF BOAT RAMP</v>
          </cell>
          <cell r="AA824" t="str">
            <v>Lake</v>
          </cell>
        </row>
        <row r="825">
          <cell r="A825">
            <v>4925920</v>
          </cell>
          <cell r="B825" t="str">
            <v>Lake</v>
          </cell>
          <cell r="C825" t="str">
            <v>1C  2B 3A     4</v>
          </cell>
          <cell r="D825" t="str">
            <v>LOST CK RES MIDWAY UP RIGHT ARM 02</v>
          </cell>
          <cell r="E825">
            <v>16020101</v>
          </cell>
          <cell r="F825" t="str">
            <v>Morgan</v>
          </cell>
          <cell r="G825" t="str">
            <v xml:space="preserve">Weber/Morgan </v>
          </cell>
          <cell r="H825" t="str">
            <v>Weber River</v>
          </cell>
          <cell r="I825">
            <v>467860</v>
          </cell>
          <cell r="J825">
            <v>4559729</v>
          </cell>
          <cell r="K825">
            <v>-111.38324941499999</v>
          </cell>
          <cell r="L825">
            <v>41.188279477000002</v>
          </cell>
          <cell r="M825" t="str">
            <v>Lost Creek Reservoir</v>
          </cell>
          <cell r="N825" t="str">
            <v>UT-L-16020101-003_00</v>
          </cell>
          <cell r="O825" t="str">
            <v>UT</v>
          </cell>
          <cell r="Q825">
            <v>2.5000000000000001E-2</v>
          </cell>
          <cell r="R825" t="str">
            <v>mg/L</v>
          </cell>
          <cell r="S825" t="str">
            <v>USP</v>
          </cell>
          <cell r="T825" t="str">
            <v xml:space="preserve"> </v>
          </cell>
          <cell r="U825" t="str">
            <v>4925920 LOST CK RES MIDWAY UP RIGHT ARM 02</v>
          </cell>
          <cell r="V825">
            <v>4925920</v>
          </cell>
          <cell r="W825" t="str">
            <v>Lost Creek Reservoir</v>
          </cell>
          <cell r="X825" t="str">
            <v>UT-L-16020101-003_00</v>
          </cell>
          <cell r="Y825" t="str">
            <v>Lake</v>
          </cell>
          <cell r="Z825" t="str">
            <v>4925920 LOST CK RES MIDWAY UP RIGHT ARM 02</v>
          </cell>
          <cell r="AA825" t="str">
            <v>Lake</v>
          </cell>
        </row>
        <row r="826">
          <cell r="A826">
            <v>4925930</v>
          </cell>
          <cell r="B826" t="str">
            <v>River/Stream</v>
          </cell>
          <cell r="C826" t="str">
            <v>1C  2B 3A     4</v>
          </cell>
          <cell r="D826" t="str">
            <v>FRANCIS CANYON CK AB LOST CK RES</v>
          </cell>
          <cell r="E826">
            <v>16020101</v>
          </cell>
          <cell r="F826" t="str">
            <v>Morgan</v>
          </cell>
          <cell r="G826" t="str">
            <v xml:space="preserve">Weber/Morgan </v>
          </cell>
          <cell r="H826" t="str">
            <v>Weber River</v>
          </cell>
          <cell r="I826">
            <v>468742</v>
          </cell>
          <cell r="J826">
            <v>4559077</v>
          </cell>
          <cell r="K826">
            <v>-111.37269903000001</v>
          </cell>
          <cell r="L826">
            <v>41.182440935999999</v>
          </cell>
          <cell r="M826" t="str">
            <v>Francis Creek</v>
          </cell>
          <cell r="N826" t="str">
            <v>UT16020101-002_00</v>
          </cell>
          <cell r="O826" t="str">
            <v>UT</v>
          </cell>
          <cell r="Q826">
            <v>0</v>
          </cell>
          <cell r="R826" t="str">
            <v xml:space="preserve"> </v>
          </cell>
          <cell r="S826" t="str">
            <v>USP</v>
          </cell>
          <cell r="T826" t="str">
            <v xml:space="preserve"> </v>
          </cell>
          <cell r="U826" t="str">
            <v>4925930 FRANCIS CANYON CK AB LOST CK RES</v>
          </cell>
          <cell r="V826">
            <v>4925930</v>
          </cell>
          <cell r="W826" t="str">
            <v>Francis Creek</v>
          </cell>
          <cell r="X826" t="str">
            <v>UT16020101-002_00</v>
          </cell>
          <cell r="Y826" t="str">
            <v>River/Stream</v>
          </cell>
          <cell r="Z826" t="str">
            <v>4925930 FRANCIS CANYON CK AB LOST CK RES</v>
          </cell>
          <cell r="AA826" t="str">
            <v>River/Stream</v>
          </cell>
        </row>
        <row r="827">
          <cell r="A827">
            <v>4925935</v>
          </cell>
          <cell r="B827" t="str">
            <v>River/Stream</v>
          </cell>
          <cell r="C827" t="str">
            <v>1C  2B 3A     4</v>
          </cell>
          <cell r="D827" t="str">
            <v>FRANCIS CANYON CK (EMAP)</v>
          </cell>
          <cell r="E827">
            <v>16020101</v>
          </cell>
          <cell r="F827" t="str">
            <v>Morgan</v>
          </cell>
          <cell r="G827" t="str">
            <v xml:space="preserve">Weber/Morgan </v>
          </cell>
          <cell r="H827" t="str">
            <v>Weber River</v>
          </cell>
          <cell r="I827">
            <v>470817</v>
          </cell>
          <cell r="J827">
            <v>4558082</v>
          </cell>
          <cell r="K827">
            <v>-111.34791117</v>
          </cell>
          <cell r="L827">
            <v>41.173555567299999</v>
          </cell>
          <cell r="M827" t="str">
            <v>Francis Creek</v>
          </cell>
          <cell r="N827" t="str">
            <v>UT16020101-002_00</v>
          </cell>
          <cell r="O827" t="str">
            <v>UT</v>
          </cell>
          <cell r="Q827">
            <v>0</v>
          </cell>
          <cell r="R827" t="str">
            <v xml:space="preserve"> </v>
          </cell>
          <cell r="S827" t="str">
            <v>Private</v>
          </cell>
          <cell r="T827" t="str">
            <v xml:space="preserve"> </v>
          </cell>
          <cell r="U827" t="str">
            <v>4925935 FRANCIS CANYON CK (EMAP)</v>
          </cell>
          <cell r="V827">
            <v>4925935</v>
          </cell>
          <cell r="W827" t="str">
            <v>Francis Creek</v>
          </cell>
          <cell r="X827" t="str">
            <v>UT16020101-002_00</v>
          </cell>
          <cell r="Y827" t="str">
            <v>River/Stream</v>
          </cell>
          <cell r="Z827" t="str">
            <v>4925935 FRANCIS CANYON CK (EMAP)</v>
          </cell>
          <cell r="AA827" t="str">
            <v>River/Stream</v>
          </cell>
        </row>
        <row r="828">
          <cell r="A828">
            <v>4925940</v>
          </cell>
          <cell r="B828" t="str">
            <v>Lake</v>
          </cell>
          <cell r="C828" t="str">
            <v>1C  2B 3A     4</v>
          </cell>
          <cell r="D828" t="str">
            <v>LOST CK RES MIDWAY UP MAIN ARM 03</v>
          </cell>
          <cell r="E828">
            <v>16020101</v>
          </cell>
          <cell r="F828" t="str">
            <v>Morgan</v>
          </cell>
          <cell r="G828" t="str">
            <v xml:space="preserve">Weber/Morgan </v>
          </cell>
          <cell r="H828" t="str">
            <v>Weber River</v>
          </cell>
          <cell r="I828">
            <v>467771</v>
          </cell>
          <cell r="J828">
            <v>4560716</v>
          </cell>
          <cell r="K828">
            <v>-111.384362659</v>
          </cell>
          <cell r="L828">
            <v>41.197166572999997</v>
          </cell>
          <cell r="M828" t="str">
            <v>Lost Creek Reservoir</v>
          </cell>
          <cell r="N828" t="str">
            <v>UT-L-16020101-003_00</v>
          </cell>
          <cell r="O828" t="str">
            <v>UT</v>
          </cell>
          <cell r="Q828">
            <v>2.5000000000000001E-2</v>
          </cell>
          <cell r="R828" t="str">
            <v>mg/L</v>
          </cell>
          <cell r="S828" t="str">
            <v>USP</v>
          </cell>
          <cell r="T828" t="str">
            <v xml:space="preserve"> </v>
          </cell>
          <cell r="U828" t="str">
            <v>4925940 LOST CK RES MIDWAY UP MAIN ARM 03</v>
          </cell>
          <cell r="V828">
            <v>4925940</v>
          </cell>
          <cell r="W828" t="str">
            <v>Lost Creek Reservoir</v>
          </cell>
          <cell r="X828" t="str">
            <v>UT-L-16020101-003_00</v>
          </cell>
          <cell r="Y828" t="str">
            <v>Lake</v>
          </cell>
          <cell r="Z828" t="str">
            <v>4925940 LOST CK RES MIDWAY UP MAIN ARM 03</v>
          </cell>
          <cell r="AA828" t="str">
            <v>Lake</v>
          </cell>
        </row>
        <row r="829">
          <cell r="A829">
            <v>4925950</v>
          </cell>
          <cell r="B829" t="str">
            <v>River/Stream</v>
          </cell>
          <cell r="C829" t="str">
            <v>1C  2B 3A     4</v>
          </cell>
          <cell r="D829" t="str">
            <v>LOST CK AB LOST CK RES</v>
          </cell>
          <cell r="E829">
            <v>16020101</v>
          </cell>
          <cell r="F829" t="str">
            <v>Morgan</v>
          </cell>
          <cell r="G829" t="str">
            <v xml:space="preserve">Weber/Morgan </v>
          </cell>
          <cell r="H829" t="str">
            <v>Weber River</v>
          </cell>
          <cell r="I829">
            <v>469339</v>
          </cell>
          <cell r="J829">
            <v>4562529</v>
          </cell>
          <cell r="K829">
            <v>-111.36575401</v>
          </cell>
          <cell r="L829">
            <v>41.213558484000004</v>
          </cell>
          <cell r="M829" t="str">
            <v>Lost Creek2-Croydon</v>
          </cell>
          <cell r="N829" t="str">
            <v>UT16020101-003_00</v>
          </cell>
          <cell r="O829" t="str">
            <v>UT</v>
          </cell>
          <cell r="Q829">
            <v>0</v>
          </cell>
          <cell r="R829" t="str">
            <v xml:space="preserve"> </v>
          </cell>
          <cell r="S829" t="str">
            <v>USP</v>
          </cell>
          <cell r="T829" t="str">
            <v>Category1</v>
          </cell>
          <cell r="U829" t="str">
            <v>4925950 LOST CK AB LOST CK RES</v>
          </cell>
          <cell r="V829">
            <v>4925950</v>
          </cell>
          <cell r="W829" t="str">
            <v>Lost Creek2-Croydon</v>
          </cell>
          <cell r="X829" t="str">
            <v>UT16020101-003_00</v>
          </cell>
          <cell r="Y829" t="str">
            <v>River/Stream</v>
          </cell>
          <cell r="Z829" t="str">
            <v>4925950 LOST CK AB LOST CK RES</v>
          </cell>
          <cell r="AA829" t="str">
            <v>River/Stream</v>
          </cell>
        </row>
        <row r="830">
          <cell r="A830">
            <v>4925955</v>
          </cell>
          <cell r="B830" t="str">
            <v>River/Stream</v>
          </cell>
          <cell r="C830" t="str">
            <v>1C  2B 3A     4</v>
          </cell>
          <cell r="D830" t="str">
            <v>WEBER R AB TAGGART TOWN BL I-84 XING (Hg Fish Tissue)</v>
          </cell>
          <cell r="E830">
            <v>16020102</v>
          </cell>
          <cell r="F830" t="str">
            <v>Morgan</v>
          </cell>
          <cell r="G830" t="str">
            <v xml:space="preserve">Weber/Morgan </v>
          </cell>
          <cell r="H830" t="str">
            <v>Weber River</v>
          </cell>
          <cell r="I830">
            <v>450648</v>
          </cell>
          <cell r="J830">
            <v>4545444</v>
          </cell>
          <cell r="K830">
            <v>-111.58734</v>
          </cell>
          <cell r="L830">
            <v>41.05874</v>
          </cell>
          <cell r="M830" t="str">
            <v>Weber River-6</v>
          </cell>
          <cell r="N830" t="str">
            <v>UT16020102-022_00</v>
          </cell>
          <cell r="O830" t="str">
            <v>UT</v>
          </cell>
          <cell r="Q830">
            <v>0</v>
          </cell>
          <cell r="R830" t="str">
            <v xml:space="preserve"> </v>
          </cell>
          <cell r="S830" t="str">
            <v>Private</v>
          </cell>
          <cell r="T830" t="str">
            <v xml:space="preserve"> </v>
          </cell>
          <cell r="U830" t="str">
            <v>4925955 WEBER R AB TAGGART TOWN BL I-84 XING (Hg Fish Tissue)</v>
          </cell>
          <cell r="V830">
            <v>4925955</v>
          </cell>
          <cell r="W830" t="str">
            <v>Weber River-6</v>
          </cell>
          <cell r="X830" t="str">
            <v>UT16020102-022_00</v>
          </cell>
          <cell r="Y830" t="str">
            <v>River/Stream</v>
          </cell>
          <cell r="Z830" t="str">
            <v>4925955 WEBER R AB TAGGART TOWN BL I-84 XING (Hg Fish Tissue)</v>
          </cell>
          <cell r="AA830" t="str">
            <v>River/Stream</v>
          </cell>
        </row>
        <row r="831">
          <cell r="A831">
            <v>4925960</v>
          </cell>
          <cell r="B831" t="str">
            <v>River/Stream</v>
          </cell>
          <cell r="C831" t="str">
            <v>1C  2B 3A     4</v>
          </cell>
          <cell r="D831" t="str">
            <v>WEBER R AB CNFL/ LOST CK</v>
          </cell>
          <cell r="E831">
            <v>16020101</v>
          </cell>
          <cell r="F831" t="str">
            <v>Morgan</v>
          </cell>
          <cell r="G831" t="str">
            <v xml:space="preserve">Weber/Morgan </v>
          </cell>
          <cell r="H831" t="str">
            <v>Weber River</v>
          </cell>
          <cell r="I831">
            <v>454679</v>
          </cell>
          <cell r="J831">
            <v>4545490</v>
          </cell>
          <cell r="K831">
            <v>-111.539367685</v>
          </cell>
          <cell r="L831">
            <v>41.059389379999999</v>
          </cell>
          <cell r="M831" t="str">
            <v>Weber River-7</v>
          </cell>
          <cell r="N831" t="str">
            <v>UT16020101-004_00</v>
          </cell>
          <cell r="O831" t="str">
            <v>UT</v>
          </cell>
          <cell r="Q831">
            <v>0</v>
          </cell>
          <cell r="R831" t="str">
            <v xml:space="preserve"> </v>
          </cell>
          <cell r="S831" t="str">
            <v>Private</v>
          </cell>
          <cell r="T831" t="str">
            <v xml:space="preserve"> </v>
          </cell>
          <cell r="U831" t="str">
            <v>4925960 WEBER R AB CNFL/ LOST CK</v>
          </cell>
          <cell r="V831">
            <v>4925960</v>
          </cell>
          <cell r="W831" t="str">
            <v>Weber River-7</v>
          </cell>
          <cell r="X831" t="str">
            <v>UT16020101-004_00</v>
          </cell>
          <cell r="Y831" t="str">
            <v>River/Stream</v>
          </cell>
          <cell r="Z831" t="str">
            <v>4925960 WEBER R AB CNFL/ LOST CK</v>
          </cell>
          <cell r="AA831" t="str">
            <v>River/Stream</v>
          </cell>
        </row>
        <row r="832">
          <cell r="A832">
            <v>4925962</v>
          </cell>
          <cell r="B832" t="str">
            <v>River/Stream</v>
          </cell>
          <cell r="C832" t="str">
            <v>1C  2B 3A     4</v>
          </cell>
          <cell r="D832" t="str">
            <v>WEBER R AB CNFL/ LOST CK Replicate of 4925960</v>
          </cell>
          <cell r="E832">
            <v>16020101</v>
          </cell>
          <cell r="F832" t="str">
            <v>Morgan</v>
          </cell>
          <cell r="G832" t="str">
            <v xml:space="preserve">Weber/Morgan </v>
          </cell>
          <cell r="H832" t="str">
            <v>Weber River</v>
          </cell>
          <cell r="I832">
            <v>454679</v>
          </cell>
          <cell r="J832">
            <v>4545490</v>
          </cell>
          <cell r="K832">
            <v>-111.539367685</v>
          </cell>
          <cell r="L832">
            <v>41.059389379999999</v>
          </cell>
          <cell r="M832" t="str">
            <v>Weber River-7</v>
          </cell>
          <cell r="N832" t="str">
            <v>UT16020101-004_00</v>
          </cell>
          <cell r="O832" t="str">
            <v>UT</v>
          </cell>
          <cell r="Q832">
            <v>0</v>
          </cell>
          <cell r="R832" t="str">
            <v xml:space="preserve"> </v>
          </cell>
          <cell r="S832" t="str">
            <v>Private</v>
          </cell>
          <cell r="T832" t="str">
            <v xml:space="preserve"> </v>
          </cell>
          <cell r="U832" t="str">
            <v>4925962 WEBER R AB CNFL/ LOST CK Replicate of 4925960</v>
          </cell>
          <cell r="V832">
            <v>4925962</v>
          </cell>
          <cell r="W832" t="str">
            <v>Weber River-7</v>
          </cell>
          <cell r="X832" t="str">
            <v>UT16020101-004_00</v>
          </cell>
          <cell r="Y832" t="str">
            <v>River/Stream</v>
          </cell>
          <cell r="Z832" t="str">
            <v>4925962 WEBER R AB CNFL/ LOST CK Replicate of 4925960</v>
          </cell>
          <cell r="AA832" t="str">
            <v>River/Stream</v>
          </cell>
        </row>
        <row r="833">
          <cell r="A833">
            <v>4925980</v>
          </cell>
          <cell r="B833" t="str">
            <v>River/Stream</v>
          </cell>
          <cell r="C833" t="str">
            <v>1C  2B 3A     4</v>
          </cell>
          <cell r="D833" t="str">
            <v>Lost Creek ab Sawmill Creek</v>
          </cell>
          <cell r="E833">
            <v>16020101</v>
          </cell>
          <cell r="F833" t="str">
            <v>Morgan</v>
          </cell>
          <cell r="G833" t="str">
            <v xml:space="preserve">Weber/Morgan </v>
          </cell>
          <cell r="H833" t="str">
            <v>Weber River</v>
          </cell>
          <cell r="I833">
            <v>471688</v>
          </cell>
          <cell r="J833">
            <v>4567731</v>
          </cell>
          <cell r="K833">
            <v>-111.337974643</v>
          </cell>
          <cell r="L833">
            <v>41.260502179</v>
          </cell>
          <cell r="M833" t="str">
            <v>Lost Creek2-Croydon</v>
          </cell>
          <cell r="N833" t="str">
            <v>UT16020101-003_00</v>
          </cell>
          <cell r="O833" t="str">
            <v>UT</v>
          </cell>
          <cell r="Q833">
            <v>0</v>
          </cell>
          <cell r="R833" t="str">
            <v xml:space="preserve"> </v>
          </cell>
          <cell r="S833" t="str">
            <v>Private</v>
          </cell>
          <cell r="T833" t="str">
            <v>Category1</v>
          </cell>
          <cell r="U833" t="str">
            <v>4925980 Lost Creek ab Sawmill Creek</v>
          </cell>
          <cell r="V833">
            <v>4925980</v>
          </cell>
          <cell r="W833" t="str">
            <v>Lost Creek2-Croydon</v>
          </cell>
          <cell r="X833" t="str">
            <v>UT16020101-003_00</v>
          </cell>
          <cell r="Y833" t="str">
            <v>River/Stream</v>
          </cell>
          <cell r="Z833" t="str">
            <v>4925980 Lost Creek ab Sawmill Creek</v>
          </cell>
          <cell r="AA833" t="str">
            <v>River/Stream</v>
          </cell>
        </row>
        <row r="834">
          <cell r="A834">
            <v>4925987</v>
          </cell>
          <cell r="B834" t="str">
            <v>River/Stream</v>
          </cell>
          <cell r="C834" t="str">
            <v>1C  2B 3A     4</v>
          </cell>
          <cell r="D834" t="str">
            <v>LOST CK BL CNFL/ BLUE CK</v>
          </cell>
          <cell r="E834">
            <v>16020101</v>
          </cell>
          <cell r="F834" t="str">
            <v>Morgan</v>
          </cell>
          <cell r="G834" t="str">
            <v xml:space="preserve">Weber/Morgan </v>
          </cell>
          <cell r="H834" t="str">
            <v>Weber River</v>
          </cell>
          <cell r="I834">
            <v>470676</v>
          </cell>
          <cell r="J834">
            <v>4564867</v>
          </cell>
          <cell r="K834">
            <v>-111.349917522</v>
          </cell>
          <cell r="L834">
            <v>41.234668081000002</v>
          </cell>
          <cell r="M834" t="str">
            <v>Lost Creek2-Croydon</v>
          </cell>
          <cell r="N834" t="str">
            <v>UT16020101-003_00</v>
          </cell>
          <cell r="O834" t="str">
            <v>UT</v>
          </cell>
          <cell r="Q834">
            <v>0</v>
          </cell>
          <cell r="R834" t="str">
            <v xml:space="preserve"> </v>
          </cell>
          <cell r="S834" t="str">
            <v>Private</v>
          </cell>
          <cell r="T834" t="str">
            <v>Category1</v>
          </cell>
          <cell r="U834" t="str">
            <v>4925987 LOST CK BL CNFL/ BLUE CK</v>
          </cell>
          <cell r="V834">
            <v>4925987</v>
          </cell>
          <cell r="W834" t="str">
            <v>Lost Creek2-Croydon</v>
          </cell>
          <cell r="X834" t="str">
            <v>UT16020101-003_00</v>
          </cell>
          <cell r="Y834" t="str">
            <v>River/Stream</v>
          </cell>
          <cell r="Z834" t="str">
            <v>4925987 LOST CK BL CNFL/ BLUE CK</v>
          </cell>
          <cell r="AA834" t="str">
            <v>River/Stream</v>
          </cell>
        </row>
        <row r="835">
          <cell r="A835">
            <v>4925990</v>
          </cell>
          <cell r="B835" t="str">
            <v>River/Stream</v>
          </cell>
          <cell r="C835" t="str">
            <v>1C  2B 3A     4</v>
          </cell>
          <cell r="D835" t="str">
            <v>BLUE FK CK ABOVE LOST CK</v>
          </cell>
          <cell r="E835">
            <v>16020101</v>
          </cell>
          <cell r="F835" t="str">
            <v>Morgan</v>
          </cell>
          <cell r="G835" t="str">
            <v xml:space="preserve">Weber/Morgan </v>
          </cell>
          <cell r="H835" t="str">
            <v>Weber River</v>
          </cell>
          <cell r="I835">
            <v>470688</v>
          </cell>
          <cell r="J835">
            <v>4564990</v>
          </cell>
          <cell r="K835">
            <v>-111.349780237</v>
          </cell>
          <cell r="L835">
            <v>41.235776463999997</v>
          </cell>
          <cell r="M835" t="str">
            <v>Lost Creek2-Croydon</v>
          </cell>
          <cell r="N835" t="str">
            <v>UT16020101-003_00</v>
          </cell>
          <cell r="O835" t="str">
            <v>UT</v>
          </cell>
          <cell r="Q835">
            <v>0</v>
          </cell>
          <cell r="R835" t="str">
            <v xml:space="preserve"> </v>
          </cell>
          <cell r="S835" t="str">
            <v>Private</v>
          </cell>
          <cell r="T835" t="str">
            <v>Category1</v>
          </cell>
          <cell r="U835" t="str">
            <v>4925990 BLUE FK CK ABOVE LOST CK</v>
          </cell>
          <cell r="V835">
            <v>4925990</v>
          </cell>
          <cell r="W835" t="str">
            <v>Lost Creek2-Croydon</v>
          </cell>
          <cell r="X835" t="str">
            <v>UT16020101-003_00</v>
          </cell>
          <cell r="Y835" t="str">
            <v>River/Stream</v>
          </cell>
          <cell r="Z835" t="str">
            <v>4925990 BLUE FK CK ABOVE LOST CK</v>
          </cell>
          <cell r="AA835" t="str">
            <v>River/Stream</v>
          </cell>
        </row>
        <row r="836">
          <cell r="A836">
            <v>4925993</v>
          </cell>
          <cell r="B836" t="str">
            <v>River/Stream</v>
          </cell>
          <cell r="C836" t="str">
            <v>1C  2B 3A     4</v>
          </cell>
          <cell r="D836" t="str">
            <v>Weber River at Henefer Exit</v>
          </cell>
          <cell r="E836">
            <v>16020101</v>
          </cell>
          <cell r="F836" t="str">
            <v>Summit</v>
          </cell>
          <cell r="G836" t="str">
            <v>Summit County</v>
          </cell>
          <cell r="H836" t="str">
            <v>Weber River</v>
          </cell>
          <cell r="I836">
            <v>456263</v>
          </cell>
          <cell r="J836">
            <v>4543675</v>
          </cell>
          <cell r="K836">
            <v>-111.520387</v>
          </cell>
          <cell r="L836">
            <v>41.043129999999998</v>
          </cell>
          <cell r="M836" t="str">
            <v xml:space="preserve"> </v>
          </cell>
          <cell r="N836" t="str">
            <v xml:space="preserve"> </v>
          </cell>
          <cell r="O836" t="str">
            <v>UT</v>
          </cell>
          <cell r="Q836">
            <v>0</v>
          </cell>
          <cell r="R836" t="str">
            <v xml:space="preserve"> </v>
          </cell>
          <cell r="S836" t="str">
            <v xml:space="preserve"> </v>
          </cell>
          <cell r="T836" t="str">
            <v xml:space="preserve"> </v>
          </cell>
          <cell r="U836" t="str">
            <v>4925993 Weber River at Henefer Exit</v>
          </cell>
          <cell r="V836">
            <v>4925993</v>
          </cell>
          <cell r="W836" t="str">
            <v xml:space="preserve"> </v>
          </cell>
          <cell r="X836" t="str">
            <v xml:space="preserve"> </v>
          </cell>
          <cell r="Y836" t="str">
            <v>River/Stream</v>
          </cell>
          <cell r="Z836" t="str">
            <v>4925993 Weber River at Henefer Exit</v>
          </cell>
          <cell r="AA836" t="str">
            <v>River/Stream</v>
          </cell>
        </row>
        <row r="837">
          <cell r="A837">
            <v>4925997</v>
          </cell>
          <cell r="B837" t="str">
            <v>River/Stream</v>
          </cell>
          <cell r="C837" t="str">
            <v>1C  2B 3A     4</v>
          </cell>
          <cell r="D837" t="str">
            <v>WEBER R BL HENEFER LAGOONS BL I-84</v>
          </cell>
          <cell r="E837">
            <v>16020101</v>
          </cell>
          <cell r="F837" t="str">
            <v>Summit</v>
          </cell>
          <cell r="G837" t="str">
            <v>Summit County</v>
          </cell>
          <cell r="H837" t="str">
            <v>Weber River</v>
          </cell>
          <cell r="I837">
            <v>456743</v>
          </cell>
          <cell r="J837">
            <v>4543288</v>
          </cell>
          <cell r="K837">
            <v>-111.514650295</v>
          </cell>
          <cell r="L837">
            <v>41.039666556999997</v>
          </cell>
          <cell r="M837" t="str">
            <v>Weber River-7</v>
          </cell>
          <cell r="N837" t="str">
            <v>UT16020101-004_00</v>
          </cell>
          <cell r="O837" t="str">
            <v>UT</v>
          </cell>
          <cell r="Q837">
            <v>0</v>
          </cell>
          <cell r="R837" t="str">
            <v xml:space="preserve"> </v>
          </cell>
          <cell r="S837" t="str">
            <v>UDWR</v>
          </cell>
          <cell r="T837" t="str">
            <v xml:space="preserve"> </v>
          </cell>
          <cell r="U837" t="str">
            <v>4925997 WEBER R BL HENEFER LAGOONS BL I-84</v>
          </cell>
          <cell r="V837">
            <v>4925997</v>
          </cell>
          <cell r="W837" t="str">
            <v>Weber River-7</v>
          </cell>
          <cell r="X837" t="str">
            <v>UT16020101-004_00</v>
          </cell>
          <cell r="Y837" t="str">
            <v>River/Stream</v>
          </cell>
          <cell r="Z837" t="str">
            <v>4925997 WEBER R BL HENEFER LAGOONS BL I-84</v>
          </cell>
          <cell r="AA837" t="str">
            <v>River/Stream</v>
          </cell>
        </row>
        <row r="838">
          <cell r="A838">
            <v>4926000</v>
          </cell>
          <cell r="B838" t="str">
            <v>River/Stream</v>
          </cell>
          <cell r="C838" t="str">
            <v>1C  2B 3A     4</v>
          </cell>
          <cell r="D838" t="str">
            <v>WEBER R AB HENEFER LAGOONS</v>
          </cell>
          <cell r="E838">
            <v>16020101</v>
          </cell>
          <cell r="F838" t="str">
            <v>Summit</v>
          </cell>
          <cell r="G838" t="str">
            <v>Summit County</v>
          </cell>
          <cell r="H838" t="str">
            <v>Weber River</v>
          </cell>
          <cell r="I838">
            <v>458296</v>
          </cell>
          <cell r="J838">
            <v>4540880</v>
          </cell>
          <cell r="K838">
            <v>-111.496011341</v>
          </cell>
          <cell r="L838">
            <v>41.018056665000003</v>
          </cell>
          <cell r="M838" t="str">
            <v>Weber River-7</v>
          </cell>
          <cell r="N838" t="str">
            <v>UT16020101-004_00</v>
          </cell>
          <cell r="O838" t="str">
            <v>UT</v>
          </cell>
          <cell r="Q838">
            <v>0</v>
          </cell>
          <cell r="R838" t="str">
            <v xml:space="preserve"> </v>
          </cell>
          <cell r="S838" t="str">
            <v>Private</v>
          </cell>
          <cell r="T838" t="str">
            <v xml:space="preserve"> </v>
          </cell>
          <cell r="U838" t="str">
            <v>4926000 WEBER R AB HENEFER LAGOONS</v>
          </cell>
          <cell r="V838">
            <v>4926000</v>
          </cell>
          <cell r="W838" t="str">
            <v>Weber River-7</v>
          </cell>
          <cell r="X838" t="str">
            <v>UT16020101-004_00</v>
          </cell>
          <cell r="Y838" t="str">
            <v>River/Stream</v>
          </cell>
          <cell r="Z838" t="str">
            <v>4926000 WEBER R AB HENEFER LAGOONS</v>
          </cell>
          <cell r="AA838" t="str">
            <v>River/Stream</v>
          </cell>
        </row>
        <row r="839">
          <cell r="A839">
            <v>4926010</v>
          </cell>
          <cell r="B839" t="str">
            <v>Facility Other</v>
          </cell>
          <cell r="C839" t="str">
            <v xml:space="preserve"> </v>
          </cell>
          <cell r="D839" t="str">
            <v>HENEFER LAGOONS OUTFALL</v>
          </cell>
          <cell r="E839">
            <v>16020101</v>
          </cell>
          <cell r="F839" t="str">
            <v>Summit</v>
          </cell>
          <cell r="G839" t="str">
            <v>Summit County</v>
          </cell>
          <cell r="H839" t="str">
            <v>Weber River</v>
          </cell>
          <cell r="I839">
            <v>457471</v>
          </cell>
          <cell r="J839">
            <v>4542240</v>
          </cell>
          <cell r="K839">
            <v>-111.50592</v>
          </cell>
          <cell r="L839">
            <v>41.030259999999998</v>
          </cell>
          <cell r="M839" t="str">
            <v xml:space="preserve"> </v>
          </cell>
          <cell r="N839" t="str">
            <v xml:space="preserve"> </v>
          </cell>
          <cell r="O839" t="str">
            <v>UT</v>
          </cell>
          <cell r="Q839">
            <v>0</v>
          </cell>
          <cell r="R839" t="str">
            <v xml:space="preserve"> </v>
          </cell>
          <cell r="S839" t="str">
            <v>Private</v>
          </cell>
          <cell r="T839" t="str">
            <v xml:space="preserve"> </v>
          </cell>
          <cell r="U839" t="str">
            <v>4926010 HENEFER LAGOONS OUTFALL</v>
          </cell>
          <cell r="V839">
            <v>4926010</v>
          </cell>
          <cell r="W839" t="str">
            <v xml:space="preserve"> </v>
          </cell>
          <cell r="X839" t="str">
            <v xml:space="preserve"> </v>
          </cell>
          <cell r="Y839" t="str">
            <v>Facility Other</v>
          </cell>
          <cell r="Z839" t="str">
            <v>4926010 HENEFER LAGOONS OUTFALL</v>
          </cell>
          <cell r="AA839" t="str">
            <v>Facility Other</v>
          </cell>
        </row>
        <row r="840">
          <cell r="A840">
            <v>4926030</v>
          </cell>
          <cell r="B840" t="str">
            <v>River/Stream</v>
          </cell>
          <cell r="C840" t="str">
            <v>1C  2B 3A     4</v>
          </cell>
          <cell r="D840" t="str">
            <v>WEBER R AT U-30 XING AB HENEFER</v>
          </cell>
          <cell r="E840">
            <v>16020101</v>
          </cell>
          <cell r="F840" t="str">
            <v>Summit</v>
          </cell>
          <cell r="G840" t="str">
            <v>Summit County</v>
          </cell>
          <cell r="H840" t="str">
            <v>Weber River</v>
          </cell>
          <cell r="I840">
            <v>458657</v>
          </cell>
          <cell r="J840">
            <v>4540563</v>
          </cell>
          <cell r="K840">
            <v>-111.491696663</v>
          </cell>
          <cell r="L840">
            <v>41.015219563000002</v>
          </cell>
          <cell r="M840" t="str">
            <v>Weber River-7</v>
          </cell>
          <cell r="N840" t="str">
            <v>UT16020101-004_00</v>
          </cell>
          <cell r="O840" t="str">
            <v>UT</v>
          </cell>
          <cell r="Q840">
            <v>0</v>
          </cell>
          <cell r="R840" t="str">
            <v xml:space="preserve"> </v>
          </cell>
          <cell r="S840" t="str">
            <v>Private</v>
          </cell>
          <cell r="T840" t="str">
            <v xml:space="preserve"> </v>
          </cell>
          <cell r="U840" t="str">
            <v>4926030 WEBER R AT U-30 XING AB HENEFER</v>
          </cell>
          <cell r="V840">
            <v>4926030</v>
          </cell>
          <cell r="W840" t="str">
            <v>Weber River-7</v>
          </cell>
          <cell r="X840" t="str">
            <v>UT16020101-004_00</v>
          </cell>
          <cell r="Y840" t="str">
            <v>River/Stream</v>
          </cell>
          <cell r="Z840" t="str">
            <v>4926030 WEBER R AT U-30 XING AB HENEFER</v>
          </cell>
          <cell r="AA840" t="str">
            <v>River/Stream</v>
          </cell>
        </row>
        <row r="841">
          <cell r="A841">
            <v>4926035</v>
          </cell>
          <cell r="B841" t="str">
            <v>River/Stream</v>
          </cell>
          <cell r="C841" t="str">
            <v>1C  2B 3A     4</v>
          </cell>
          <cell r="D841" t="str">
            <v>WEBER R 2 MI BL ECHO RES DAM</v>
          </cell>
          <cell r="E841">
            <v>16020101</v>
          </cell>
          <cell r="F841" t="str">
            <v>Summit</v>
          </cell>
          <cell r="G841" t="str">
            <v>Summit County</v>
          </cell>
          <cell r="H841" t="str">
            <v>Weber River</v>
          </cell>
          <cell r="I841">
            <v>462237</v>
          </cell>
          <cell r="J841">
            <v>4536449</v>
          </cell>
          <cell r="K841">
            <v>-111.448869194</v>
          </cell>
          <cell r="L841">
            <v>40.978334545999999</v>
          </cell>
          <cell r="M841" t="str">
            <v>Weber River-7</v>
          </cell>
          <cell r="N841" t="str">
            <v>UT16020101-004_00</v>
          </cell>
          <cell r="O841" t="str">
            <v>UT</v>
          </cell>
          <cell r="Q841">
            <v>0</v>
          </cell>
          <cell r="R841" t="str">
            <v xml:space="preserve"> </v>
          </cell>
          <cell r="S841" t="str">
            <v>Private</v>
          </cell>
          <cell r="T841" t="str">
            <v xml:space="preserve"> </v>
          </cell>
          <cell r="U841" t="str">
            <v>4926035 WEBER R 2 MI BL ECHO RES DAM</v>
          </cell>
          <cell r="V841">
            <v>4926035</v>
          </cell>
          <cell r="W841" t="str">
            <v>Weber River-7</v>
          </cell>
          <cell r="X841" t="str">
            <v>UT16020101-004_00</v>
          </cell>
          <cell r="Y841" t="str">
            <v>River/Stream</v>
          </cell>
          <cell r="Z841" t="str">
            <v>4926035 WEBER R 2 MI BL ECHO RES DAM</v>
          </cell>
          <cell r="AA841" t="str">
            <v>River/Stream</v>
          </cell>
        </row>
        <row r="842">
          <cell r="A842">
            <v>4926040</v>
          </cell>
          <cell r="B842" t="str">
            <v>River/Stream</v>
          </cell>
          <cell r="C842" t="str">
            <v>1C  2B 3A     4</v>
          </cell>
          <cell r="D842" t="str">
            <v>Sawmill Ck ab cnfl/ Echo Ck</v>
          </cell>
          <cell r="E842">
            <v>16020101</v>
          </cell>
          <cell r="F842" t="str">
            <v>Summit</v>
          </cell>
          <cell r="G842" t="str">
            <v>Summit County</v>
          </cell>
          <cell r="H842" t="str">
            <v>Weber River</v>
          </cell>
          <cell r="I842">
            <v>468774</v>
          </cell>
          <cell r="J842">
            <v>4540205</v>
          </cell>
          <cell r="K842">
            <v>-111.37135881</v>
          </cell>
          <cell r="L842">
            <v>41.012445151999998</v>
          </cell>
          <cell r="M842" t="str">
            <v>Sawmill Creek</v>
          </cell>
          <cell r="N842" t="str">
            <v>UT16020101-031_00</v>
          </cell>
          <cell r="O842" t="str">
            <v>UT</v>
          </cell>
          <cell r="Q842">
            <v>0</v>
          </cell>
          <cell r="R842" t="str">
            <v xml:space="preserve"> </v>
          </cell>
          <cell r="S842" t="str">
            <v>Private</v>
          </cell>
          <cell r="T842" t="str">
            <v xml:space="preserve"> </v>
          </cell>
          <cell r="U842" t="str">
            <v>4926040 Sawmill Ck ab cnfl/ Echo Ck</v>
          </cell>
          <cell r="V842">
            <v>4926040</v>
          </cell>
          <cell r="W842" t="str">
            <v>Sawmill Creek</v>
          </cell>
          <cell r="X842" t="str">
            <v>UT16020101-031_00</v>
          </cell>
          <cell r="Y842" t="str">
            <v>River/Stream</v>
          </cell>
          <cell r="Z842" t="str">
            <v>4926040 Sawmill Ck ab cnfl/ Echo Ck</v>
          </cell>
          <cell r="AA842" t="str">
            <v>River/Stream</v>
          </cell>
        </row>
        <row r="843">
          <cell r="A843">
            <v>4926045</v>
          </cell>
          <cell r="B843" t="str">
            <v>River/Stream</v>
          </cell>
          <cell r="C843" t="str">
            <v>1C  2B 3A     4</v>
          </cell>
          <cell r="D843" t="str">
            <v>SAWMILL CK 2.5MI AB ECHO CK</v>
          </cell>
          <cell r="E843">
            <v>16020101</v>
          </cell>
          <cell r="F843" t="str">
            <v>Summit</v>
          </cell>
          <cell r="G843" t="str">
            <v>Summit County</v>
          </cell>
          <cell r="H843" t="str">
            <v>Weber River</v>
          </cell>
          <cell r="I843">
            <v>467821</v>
          </cell>
          <cell r="J843">
            <v>4542861</v>
          </cell>
          <cell r="K843">
            <v>-111.382830764</v>
          </cell>
          <cell r="L843">
            <v>41.036333327999998</v>
          </cell>
          <cell r="M843" t="str">
            <v>Sawmill Creek</v>
          </cell>
          <cell r="N843" t="str">
            <v>UT16020101-031_00</v>
          </cell>
          <cell r="O843" t="str">
            <v>UT</v>
          </cell>
          <cell r="Q843">
            <v>0</v>
          </cell>
          <cell r="R843" t="str">
            <v xml:space="preserve"> </v>
          </cell>
          <cell r="S843" t="str">
            <v>Private</v>
          </cell>
          <cell r="T843" t="str">
            <v xml:space="preserve"> </v>
          </cell>
          <cell r="U843" t="str">
            <v>4926045 SAWMILL CK 2.5MI AB ECHO CK</v>
          </cell>
          <cell r="V843">
            <v>4926045</v>
          </cell>
          <cell r="W843" t="str">
            <v>Sawmill Creek</v>
          </cell>
          <cell r="X843" t="str">
            <v>UT16020101-031_00</v>
          </cell>
          <cell r="Y843" t="str">
            <v>River/Stream</v>
          </cell>
          <cell r="Z843" t="str">
            <v>4926045 SAWMILL CK 2.5MI AB ECHO CK</v>
          </cell>
          <cell r="AA843" t="str">
            <v>River/Stream</v>
          </cell>
        </row>
        <row r="844">
          <cell r="A844">
            <v>4926050</v>
          </cell>
          <cell r="B844" t="str">
            <v>River/Stream</v>
          </cell>
          <cell r="C844" t="str">
            <v>1C  2B 3A     4</v>
          </cell>
          <cell r="D844" t="str">
            <v>Reese Ck ab cnfl/ Echo Ck</v>
          </cell>
          <cell r="E844">
            <v>16020101</v>
          </cell>
          <cell r="F844" t="str">
            <v>Summit</v>
          </cell>
          <cell r="G844" t="str">
            <v>Summit County</v>
          </cell>
          <cell r="H844" t="str">
            <v>Weber River</v>
          </cell>
          <cell r="I844">
            <v>484379</v>
          </cell>
          <cell r="J844">
            <v>4552194</v>
          </cell>
          <cell r="K844">
            <v>-111.186080148</v>
          </cell>
          <cell r="L844">
            <v>41.120891604000001</v>
          </cell>
          <cell r="M844" t="str">
            <v>Echo Creek</v>
          </cell>
          <cell r="N844" t="str">
            <v>UT16020101-007_00</v>
          </cell>
          <cell r="O844" t="str">
            <v>UT</v>
          </cell>
          <cell r="Q844">
            <v>0</v>
          </cell>
          <cell r="R844" t="str">
            <v xml:space="preserve"> </v>
          </cell>
          <cell r="S844" t="str">
            <v>Private</v>
          </cell>
          <cell r="T844" t="str">
            <v xml:space="preserve"> </v>
          </cell>
          <cell r="U844" t="str">
            <v>4926050 Reese Ck ab cnfl/ Echo Ck</v>
          </cell>
          <cell r="V844">
            <v>4926050</v>
          </cell>
          <cell r="W844" t="str">
            <v>Echo Creek</v>
          </cell>
          <cell r="X844" t="str">
            <v>UT16020101-007_00</v>
          </cell>
          <cell r="Y844" t="str">
            <v>River/Stream</v>
          </cell>
          <cell r="Z844" t="str">
            <v>4926050 Reese Ck ab cnfl/ Echo Ck</v>
          </cell>
          <cell r="AA844" t="str">
            <v>River/Stream</v>
          </cell>
        </row>
        <row r="845">
          <cell r="A845">
            <v>4926060</v>
          </cell>
          <cell r="B845" t="str">
            <v>River/Stream</v>
          </cell>
          <cell r="C845" t="str">
            <v>1C  2B 3A     4</v>
          </cell>
          <cell r="D845" t="str">
            <v>Echo Ck ab cnfl/ Reese Ck</v>
          </cell>
          <cell r="E845">
            <v>16020101</v>
          </cell>
          <cell r="F845" t="str">
            <v>Summit</v>
          </cell>
          <cell r="G845" t="str">
            <v>Summit County</v>
          </cell>
          <cell r="H845" t="str">
            <v>Weber River</v>
          </cell>
          <cell r="I845">
            <v>484424</v>
          </cell>
          <cell r="J845">
            <v>4552212</v>
          </cell>
          <cell r="K845">
            <v>-111.18554455899999</v>
          </cell>
          <cell r="L845">
            <v>41.121054612000002</v>
          </cell>
          <cell r="M845" t="str">
            <v>Echo Creek</v>
          </cell>
          <cell r="N845" t="str">
            <v>UT16020101-007_00</v>
          </cell>
          <cell r="O845" t="str">
            <v>UT</v>
          </cell>
          <cell r="Q845">
            <v>0</v>
          </cell>
          <cell r="R845" t="str">
            <v xml:space="preserve"> </v>
          </cell>
          <cell r="S845" t="str">
            <v>Private</v>
          </cell>
          <cell r="T845" t="str">
            <v xml:space="preserve"> </v>
          </cell>
          <cell r="U845" t="str">
            <v>4926060 Echo Ck ab cnfl/ Reese Ck</v>
          </cell>
          <cell r="V845">
            <v>4926060</v>
          </cell>
          <cell r="W845" t="str">
            <v>Echo Creek</v>
          </cell>
          <cell r="X845" t="str">
            <v>UT16020101-007_00</v>
          </cell>
          <cell r="Y845" t="str">
            <v>River/Stream</v>
          </cell>
          <cell r="Z845" t="str">
            <v>4926060 Echo Ck ab cnfl/ Reese Ck</v>
          </cell>
          <cell r="AA845" t="str">
            <v>River/Stream</v>
          </cell>
        </row>
        <row r="846">
          <cell r="A846">
            <v>4926070</v>
          </cell>
          <cell r="B846" t="str">
            <v>River/Stream</v>
          </cell>
          <cell r="C846" t="str">
            <v>1C  2B 3A     4</v>
          </cell>
          <cell r="D846" t="str">
            <v>ECHO CK AB CNFL/ WEBER R</v>
          </cell>
          <cell r="E846">
            <v>16020101</v>
          </cell>
          <cell r="F846" t="str">
            <v>Summit</v>
          </cell>
          <cell r="G846" t="str">
            <v>Summit County</v>
          </cell>
          <cell r="H846" t="str">
            <v>Weber River</v>
          </cell>
          <cell r="I846">
            <v>463158</v>
          </cell>
          <cell r="J846">
            <v>4535336</v>
          </cell>
          <cell r="K846">
            <v>-111.43786</v>
          </cell>
          <cell r="L846">
            <v>40.968350000000001</v>
          </cell>
          <cell r="M846" t="str">
            <v>Echo Creek</v>
          </cell>
          <cell r="N846" t="str">
            <v>UT16020101-007_00</v>
          </cell>
          <cell r="O846" t="str">
            <v>UT</v>
          </cell>
          <cell r="Q846">
            <v>0</v>
          </cell>
          <cell r="R846" t="str">
            <v xml:space="preserve"> </v>
          </cell>
          <cell r="S846" t="str">
            <v>Private</v>
          </cell>
          <cell r="T846" t="str">
            <v xml:space="preserve"> </v>
          </cell>
          <cell r="U846" t="str">
            <v>4926070 ECHO CK AB CNFL/ WEBER R</v>
          </cell>
          <cell r="V846">
            <v>4926070</v>
          </cell>
          <cell r="W846" t="str">
            <v>Echo Creek</v>
          </cell>
          <cell r="X846" t="str">
            <v>UT16020101-007_00</v>
          </cell>
          <cell r="Y846" t="str">
            <v>River/Stream</v>
          </cell>
          <cell r="Z846" t="str">
            <v>4926070 ECHO CK AB CNFL/ WEBER R</v>
          </cell>
          <cell r="AA846" t="str">
            <v>River/Stream</v>
          </cell>
        </row>
        <row r="847">
          <cell r="A847">
            <v>4926072</v>
          </cell>
          <cell r="B847" t="str">
            <v>River/Stream</v>
          </cell>
          <cell r="C847" t="str">
            <v>1C  2B 3A     4</v>
          </cell>
          <cell r="D847" t="str">
            <v>Echo Ck 1/2 mile ab Weber River</v>
          </cell>
          <cell r="E847">
            <v>16020101</v>
          </cell>
          <cell r="F847" t="str">
            <v>Summit</v>
          </cell>
          <cell r="G847" t="str">
            <v>Summit County</v>
          </cell>
          <cell r="H847" t="str">
            <v>Weber River</v>
          </cell>
          <cell r="I847">
            <v>463658</v>
          </cell>
          <cell r="J847">
            <v>4535999</v>
          </cell>
          <cell r="K847">
            <v>-111.431952528</v>
          </cell>
          <cell r="L847">
            <v>40.974345462999999</v>
          </cell>
          <cell r="M847" t="str">
            <v>Echo Creek</v>
          </cell>
          <cell r="N847" t="str">
            <v>UT16020101-007_00</v>
          </cell>
          <cell r="O847" t="str">
            <v>UT</v>
          </cell>
          <cell r="Q847">
            <v>0</v>
          </cell>
          <cell r="R847" t="str">
            <v xml:space="preserve"> </v>
          </cell>
          <cell r="S847" t="str">
            <v>Private</v>
          </cell>
          <cell r="T847" t="str">
            <v xml:space="preserve"> </v>
          </cell>
          <cell r="U847" t="str">
            <v>4926072 Echo Ck 1/2 mile ab Weber River</v>
          </cell>
          <cell r="V847">
            <v>4926072</v>
          </cell>
          <cell r="W847" t="str">
            <v>Echo Creek</v>
          </cell>
          <cell r="X847" t="str">
            <v>UT16020101-007_00</v>
          </cell>
          <cell r="Y847" t="str">
            <v>River/Stream</v>
          </cell>
          <cell r="Z847" t="str">
            <v>4926072 Echo Ck 1/2 mile ab Weber River</v>
          </cell>
          <cell r="AA847" t="str">
            <v>River/Stream</v>
          </cell>
        </row>
        <row r="848">
          <cell r="A848">
            <v>4926075</v>
          </cell>
          <cell r="B848" t="str">
            <v>River/Stream</v>
          </cell>
          <cell r="C848" t="str">
            <v>1C  2B 3A     4</v>
          </cell>
          <cell r="D848" t="str">
            <v>ECHO CK BY RR AB WEBER R</v>
          </cell>
          <cell r="E848">
            <v>16020101</v>
          </cell>
          <cell r="F848" t="str">
            <v>Summit</v>
          </cell>
          <cell r="G848" t="str">
            <v>Summit County</v>
          </cell>
          <cell r="H848" t="str">
            <v>Weber River</v>
          </cell>
          <cell r="I848">
            <v>465637</v>
          </cell>
          <cell r="J848">
            <v>4537814</v>
          </cell>
          <cell r="K848">
            <v>-111.408532061</v>
          </cell>
          <cell r="L848">
            <v>40.990780778999998</v>
          </cell>
          <cell r="M848" t="str">
            <v>Echo Creek</v>
          </cell>
          <cell r="N848" t="str">
            <v>UT16020101-007_00</v>
          </cell>
          <cell r="O848" t="str">
            <v>UT</v>
          </cell>
          <cell r="Q848">
            <v>0</v>
          </cell>
          <cell r="R848" t="str">
            <v xml:space="preserve"> </v>
          </cell>
          <cell r="S848" t="str">
            <v>UDWR</v>
          </cell>
          <cell r="T848" t="str">
            <v xml:space="preserve"> </v>
          </cell>
          <cell r="U848" t="str">
            <v>4926075 ECHO CK BY RR AB WEBER R</v>
          </cell>
          <cell r="V848">
            <v>4926075</v>
          </cell>
          <cell r="W848" t="str">
            <v>Echo Creek</v>
          </cell>
          <cell r="X848" t="str">
            <v>UT16020101-007_00</v>
          </cell>
          <cell r="Y848" t="str">
            <v>River/Stream</v>
          </cell>
          <cell r="Z848" t="str">
            <v>4926075 ECHO CK BY RR AB WEBER R</v>
          </cell>
          <cell r="AA848" t="str">
            <v>River/Stream</v>
          </cell>
        </row>
        <row r="849">
          <cell r="A849">
            <v>4926080</v>
          </cell>
          <cell r="B849" t="str">
            <v>River/Stream</v>
          </cell>
          <cell r="C849" t="str">
            <v>1C  2B 3A     4</v>
          </cell>
          <cell r="D849" t="str">
            <v>HEINERS CK AB CNFL/ ECHO CK</v>
          </cell>
          <cell r="E849">
            <v>16020101</v>
          </cell>
          <cell r="F849" t="str">
            <v>Summit</v>
          </cell>
          <cell r="G849" t="str">
            <v>Summit County</v>
          </cell>
          <cell r="H849" t="str">
            <v>Weber River</v>
          </cell>
          <cell r="I849">
            <v>471864</v>
          </cell>
          <cell r="J849">
            <v>4542504</v>
          </cell>
          <cell r="K849">
            <v>-111.33471609599999</v>
          </cell>
          <cell r="L849">
            <v>41.033267191</v>
          </cell>
          <cell r="M849" t="str">
            <v>Echo Creek</v>
          </cell>
          <cell r="N849" t="str">
            <v>UT16020101-007_00</v>
          </cell>
          <cell r="O849" t="str">
            <v>UT</v>
          </cell>
          <cell r="Q849">
            <v>0</v>
          </cell>
          <cell r="R849" t="str">
            <v xml:space="preserve"> </v>
          </cell>
          <cell r="S849" t="str">
            <v>Private</v>
          </cell>
          <cell r="T849" t="str">
            <v xml:space="preserve"> </v>
          </cell>
          <cell r="U849" t="str">
            <v>4926080 HEINERS CK AB CNFL/ ECHO CK</v>
          </cell>
          <cell r="V849">
            <v>4926080</v>
          </cell>
          <cell r="W849" t="str">
            <v>Echo Creek</v>
          </cell>
          <cell r="X849" t="str">
            <v>UT16020101-007_00</v>
          </cell>
          <cell r="Y849" t="str">
            <v>River/Stream</v>
          </cell>
          <cell r="Z849" t="str">
            <v>4926080 HEINERS CK AB CNFL/ ECHO CK</v>
          </cell>
          <cell r="AA849" t="str">
            <v>River/Stream</v>
          </cell>
        </row>
        <row r="850">
          <cell r="A850">
            <v>4926082</v>
          </cell>
          <cell r="B850" t="str">
            <v>River/Stream</v>
          </cell>
          <cell r="C850" t="str">
            <v>1C  2B 3A     4</v>
          </cell>
          <cell r="D850" t="str">
            <v>Heiners Ck 1 MI ab Echo Ck</v>
          </cell>
          <cell r="E850">
            <v>16020101</v>
          </cell>
          <cell r="F850" t="str">
            <v>Summit</v>
          </cell>
          <cell r="G850" t="str">
            <v>Summit County</v>
          </cell>
          <cell r="H850" t="str">
            <v>Weber River</v>
          </cell>
          <cell r="I850">
            <v>472819</v>
          </cell>
          <cell r="J850">
            <v>4544641</v>
          </cell>
          <cell r="K850">
            <v>-111.32344947999999</v>
          </cell>
          <cell r="L850">
            <v>41.05254978</v>
          </cell>
          <cell r="M850" t="str">
            <v>Echo Creek</v>
          </cell>
          <cell r="N850" t="str">
            <v>UT16020101-007_00</v>
          </cell>
          <cell r="O850" t="str">
            <v>UT</v>
          </cell>
          <cell r="Q850">
            <v>0</v>
          </cell>
          <cell r="R850" t="str">
            <v xml:space="preserve"> </v>
          </cell>
          <cell r="S850" t="str">
            <v>Private</v>
          </cell>
          <cell r="T850" t="str">
            <v xml:space="preserve"> </v>
          </cell>
          <cell r="U850" t="str">
            <v>4926082 Heiners Ck 1 MI ab Echo Ck</v>
          </cell>
          <cell r="V850">
            <v>4926082</v>
          </cell>
          <cell r="W850" t="str">
            <v>Echo Creek</v>
          </cell>
          <cell r="X850" t="str">
            <v>UT16020101-007_00</v>
          </cell>
          <cell r="Y850" t="str">
            <v>River/Stream</v>
          </cell>
          <cell r="Z850" t="str">
            <v>4926082 Heiners Ck 1 MI ab Echo Ck</v>
          </cell>
          <cell r="AA850" t="str">
            <v>River/Stream</v>
          </cell>
        </row>
        <row r="851">
          <cell r="A851">
            <v>4926090</v>
          </cell>
          <cell r="B851" t="str">
            <v>River/Stream</v>
          </cell>
          <cell r="C851" t="str">
            <v>1C  2B 3A     4</v>
          </cell>
          <cell r="D851" t="str">
            <v>ECHO CK 2 MI AB CNFL/ HEINERS CK</v>
          </cell>
          <cell r="E851">
            <v>16020101</v>
          </cell>
          <cell r="F851" t="str">
            <v>Summit</v>
          </cell>
          <cell r="G851" t="str">
            <v>Summit County</v>
          </cell>
          <cell r="H851" t="str">
            <v>Weber River</v>
          </cell>
          <cell r="I851">
            <v>474562</v>
          </cell>
          <cell r="J851">
            <v>4544192</v>
          </cell>
          <cell r="K851">
            <v>-111.302689813</v>
          </cell>
          <cell r="L851">
            <v>41.048561519000003</v>
          </cell>
          <cell r="M851" t="str">
            <v>Echo Creek</v>
          </cell>
          <cell r="N851" t="str">
            <v>UT16020101-007_00</v>
          </cell>
          <cell r="O851" t="str">
            <v>UT</v>
          </cell>
          <cell r="Q851">
            <v>0</v>
          </cell>
          <cell r="R851" t="str">
            <v xml:space="preserve"> </v>
          </cell>
          <cell r="S851" t="str">
            <v>Private</v>
          </cell>
          <cell r="T851" t="str">
            <v xml:space="preserve"> </v>
          </cell>
          <cell r="U851" t="str">
            <v>4926090 ECHO CK 2 MI AB CNFL/ HEINERS CK</v>
          </cell>
          <cell r="V851">
            <v>4926090</v>
          </cell>
          <cell r="W851" t="str">
            <v>Echo Creek</v>
          </cell>
          <cell r="X851" t="str">
            <v>UT16020101-007_00</v>
          </cell>
          <cell r="Y851" t="str">
            <v>River/Stream</v>
          </cell>
          <cell r="Z851" t="str">
            <v>4926090 ECHO CK 2 MI AB CNFL/ HEINERS CK</v>
          </cell>
          <cell r="AA851" t="str">
            <v>River/Stream</v>
          </cell>
        </row>
        <row r="852">
          <cell r="A852">
            <v>4926095</v>
          </cell>
          <cell r="B852" t="str">
            <v>River/Stream</v>
          </cell>
          <cell r="C852" t="str">
            <v>1C  2B 3A     4</v>
          </cell>
          <cell r="D852" t="str">
            <v>ECHO CK AB THIRTY-FIVE CANYON</v>
          </cell>
          <cell r="E852">
            <v>16020101</v>
          </cell>
          <cell r="F852" t="str">
            <v>Summit</v>
          </cell>
          <cell r="G852" t="str">
            <v>Summit County</v>
          </cell>
          <cell r="H852" t="str">
            <v>Weber River</v>
          </cell>
          <cell r="I852">
            <v>471278</v>
          </cell>
          <cell r="J852">
            <v>4542113</v>
          </cell>
          <cell r="K852">
            <v>-111.341669039</v>
          </cell>
          <cell r="L852">
            <v>41.029724594999998</v>
          </cell>
          <cell r="M852" t="str">
            <v>Echo Creek</v>
          </cell>
          <cell r="N852" t="str">
            <v>UT16020101-007_00</v>
          </cell>
          <cell r="O852" t="str">
            <v>UT</v>
          </cell>
          <cell r="Q852">
            <v>0</v>
          </cell>
          <cell r="R852" t="str">
            <v xml:space="preserve"> </v>
          </cell>
          <cell r="S852" t="str">
            <v>Private</v>
          </cell>
          <cell r="T852" t="str">
            <v xml:space="preserve"> </v>
          </cell>
          <cell r="U852" t="str">
            <v>4926095 ECHO CK AB THIRTY-FIVE CANYON</v>
          </cell>
          <cell r="V852">
            <v>4926095</v>
          </cell>
          <cell r="W852" t="str">
            <v>Echo Creek</v>
          </cell>
          <cell r="X852" t="str">
            <v>UT16020101-007_00</v>
          </cell>
          <cell r="Y852" t="str">
            <v>River/Stream</v>
          </cell>
          <cell r="Z852" t="str">
            <v>4926095 ECHO CK AB THIRTY-FIVE CANYON</v>
          </cell>
          <cell r="AA852" t="str">
            <v>River/Stream</v>
          </cell>
        </row>
        <row r="853">
          <cell r="A853">
            <v>4926100</v>
          </cell>
          <cell r="B853" t="str">
            <v>River/Stream</v>
          </cell>
          <cell r="C853" t="str">
            <v>1C  2B 3A     4</v>
          </cell>
          <cell r="D853" t="str">
            <v>WEBER R BL ECHO RES</v>
          </cell>
          <cell r="E853">
            <v>16020101</v>
          </cell>
          <cell r="F853" t="str">
            <v>Summit</v>
          </cell>
          <cell r="G853" t="str">
            <v>Summit County</v>
          </cell>
          <cell r="H853" t="str">
            <v>Weber River</v>
          </cell>
          <cell r="I853">
            <v>463217</v>
          </cell>
          <cell r="J853">
            <v>4535143</v>
          </cell>
          <cell r="K853">
            <v>-111.43714310999999</v>
          </cell>
          <cell r="L853">
            <v>40.966614837999998</v>
          </cell>
          <cell r="M853" t="str">
            <v>Weber River-7</v>
          </cell>
          <cell r="N853" t="str">
            <v>UT16020101-004_00</v>
          </cell>
          <cell r="O853" t="str">
            <v>UT</v>
          </cell>
          <cell r="Q853">
            <v>0</v>
          </cell>
          <cell r="R853" t="str">
            <v xml:space="preserve"> </v>
          </cell>
          <cell r="S853" t="str">
            <v>Private</v>
          </cell>
          <cell r="T853" t="str">
            <v xml:space="preserve"> </v>
          </cell>
          <cell r="U853" t="str">
            <v>4926100 WEBER R BL ECHO RES</v>
          </cell>
          <cell r="V853">
            <v>4926100</v>
          </cell>
          <cell r="W853" t="str">
            <v>Weber River-7</v>
          </cell>
          <cell r="X853" t="str">
            <v>UT16020101-004_00</v>
          </cell>
          <cell r="Y853" t="str">
            <v>River/Stream</v>
          </cell>
          <cell r="Z853" t="str">
            <v>4926100 WEBER R BL ECHO RES</v>
          </cell>
          <cell r="AA853" t="str">
            <v>River/Stream</v>
          </cell>
        </row>
        <row r="854">
          <cell r="A854">
            <v>4926127</v>
          </cell>
          <cell r="B854" t="str">
            <v>Lake</v>
          </cell>
          <cell r="C854" t="str">
            <v>1C  2B 3A     4</v>
          </cell>
          <cell r="D854" t="str">
            <v>Echo Reservoir @ Echo Resort Boat Launch</v>
          </cell>
          <cell r="E854">
            <v>16020101</v>
          </cell>
          <cell r="F854" t="str">
            <v>Summit</v>
          </cell>
          <cell r="G854" t="str">
            <v>Summit County</v>
          </cell>
          <cell r="H854" t="str">
            <v>Weber River</v>
          </cell>
          <cell r="I854">
            <v>465603</v>
          </cell>
          <cell r="J854">
            <v>4534175</v>
          </cell>
          <cell r="K854">
            <v>-111.408731</v>
          </cell>
          <cell r="L854">
            <v>40.957996000000001</v>
          </cell>
          <cell r="M854" t="str">
            <v xml:space="preserve"> </v>
          </cell>
          <cell r="N854" t="str">
            <v xml:space="preserve"> </v>
          </cell>
          <cell r="O854" t="str">
            <v>UT</v>
          </cell>
          <cell r="Q854">
            <v>2.5000000000000001E-2</v>
          </cell>
          <cell r="R854" t="str">
            <v>mg/L</v>
          </cell>
          <cell r="S854" t="str">
            <v>BR</v>
          </cell>
          <cell r="T854" t="str">
            <v xml:space="preserve"> </v>
          </cell>
          <cell r="U854" t="str">
            <v>4926127 Echo Reservoir @ Echo Resort Boat Launch</v>
          </cell>
          <cell r="V854">
            <v>4926127</v>
          </cell>
          <cell r="W854" t="str">
            <v xml:space="preserve"> </v>
          </cell>
          <cell r="X854" t="str">
            <v xml:space="preserve"> </v>
          </cell>
          <cell r="Y854" t="str">
            <v>Lake</v>
          </cell>
          <cell r="Z854" t="str">
            <v>4926127 Echo Reservoir @ Echo Resort Boat Launch</v>
          </cell>
          <cell r="AA854" t="str">
            <v>Lake</v>
          </cell>
        </row>
        <row r="855">
          <cell r="A855">
            <v>4926130</v>
          </cell>
          <cell r="B855" t="str">
            <v>Lake</v>
          </cell>
          <cell r="C855" t="str">
            <v>1C 2A  3A     4</v>
          </cell>
          <cell r="D855" t="str">
            <v>ECHO RES AB DAM 01</v>
          </cell>
          <cell r="E855">
            <v>16020101</v>
          </cell>
          <cell r="F855" t="str">
            <v>Summit</v>
          </cell>
          <cell r="G855" t="str">
            <v>Summit County</v>
          </cell>
          <cell r="H855" t="str">
            <v>Weber River</v>
          </cell>
          <cell r="I855">
            <v>463940</v>
          </cell>
          <cell r="J855">
            <v>4534862</v>
          </cell>
          <cell r="K855">
            <v>-111.42853456100001</v>
          </cell>
          <cell r="L855">
            <v>40.964115835999998</v>
          </cell>
          <cell r="M855" t="str">
            <v>Echo Reservoir</v>
          </cell>
          <cell r="N855" t="str">
            <v>UT-L-16020101-001_00</v>
          </cell>
          <cell r="O855" t="str">
            <v>UT</v>
          </cell>
          <cell r="Q855">
            <v>2.5000000000000001E-2</v>
          </cell>
          <cell r="R855" t="str">
            <v>mg/L</v>
          </cell>
          <cell r="S855" t="str">
            <v>Private</v>
          </cell>
          <cell r="T855" t="str">
            <v xml:space="preserve"> </v>
          </cell>
          <cell r="U855" t="str">
            <v>4926130 ECHO RES AB DAM 01</v>
          </cell>
          <cell r="V855">
            <v>4926130</v>
          </cell>
          <cell r="W855" t="str">
            <v>Echo Reservoir</v>
          </cell>
          <cell r="X855" t="str">
            <v>UT-L-16020101-001_00</v>
          </cell>
          <cell r="Y855" t="str">
            <v>Lake</v>
          </cell>
          <cell r="Z855" t="str">
            <v>4926130 ECHO RES AB DAM 01</v>
          </cell>
          <cell r="AA855" t="str">
            <v>Lake</v>
          </cell>
        </row>
        <row r="856">
          <cell r="A856">
            <v>4926140</v>
          </cell>
          <cell r="B856" t="str">
            <v>Lake</v>
          </cell>
          <cell r="C856" t="str">
            <v>1C 2A  3A     4</v>
          </cell>
          <cell r="D856" t="str">
            <v>ECHO RES 1/2 WAY UP LAKE 02</v>
          </cell>
          <cell r="E856">
            <v>16020101</v>
          </cell>
          <cell r="F856" t="str">
            <v>Summit</v>
          </cell>
          <cell r="G856" t="str">
            <v>Summit County</v>
          </cell>
          <cell r="H856" t="str">
            <v>Weber River</v>
          </cell>
          <cell r="I856">
            <v>465983</v>
          </cell>
          <cell r="J856">
            <v>4531830</v>
          </cell>
          <cell r="K856">
            <v>-111.40408973</v>
          </cell>
          <cell r="L856">
            <v>40.936890984999998</v>
          </cell>
          <cell r="M856" t="str">
            <v>Echo Reservoir</v>
          </cell>
          <cell r="N856" t="str">
            <v>UT-L-16020101-001_00</v>
          </cell>
          <cell r="O856" t="str">
            <v>UT</v>
          </cell>
          <cell r="Q856">
            <v>2.5000000000000001E-2</v>
          </cell>
          <cell r="R856" t="str">
            <v>mg/L</v>
          </cell>
          <cell r="S856" t="str">
            <v>Private</v>
          </cell>
          <cell r="T856" t="str">
            <v xml:space="preserve"> </v>
          </cell>
          <cell r="U856" t="str">
            <v>4926140 ECHO RES 1/2 WAY UP LAKE 02</v>
          </cell>
          <cell r="V856">
            <v>4926140</v>
          </cell>
          <cell r="W856" t="str">
            <v>Echo Reservoir</v>
          </cell>
          <cell r="X856" t="str">
            <v>UT-L-16020101-001_00</v>
          </cell>
          <cell r="Y856" t="str">
            <v>Lake</v>
          </cell>
          <cell r="Z856" t="str">
            <v>4926140 ECHO RES 1/2 WAY UP LAKE 02</v>
          </cell>
          <cell r="AA856" t="str">
            <v>Lake</v>
          </cell>
        </row>
        <row r="857">
          <cell r="A857">
            <v>4926150</v>
          </cell>
          <cell r="B857" t="str">
            <v>Lake</v>
          </cell>
          <cell r="C857" t="str">
            <v>1C 2A  3A     4</v>
          </cell>
          <cell r="D857" t="str">
            <v>ECHO RES S ARM (HG SAMPLING SITE)</v>
          </cell>
          <cell r="E857">
            <v>16020101</v>
          </cell>
          <cell r="F857" t="str">
            <v>Summit</v>
          </cell>
          <cell r="G857" t="str">
            <v>Summit County</v>
          </cell>
          <cell r="H857" t="str">
            <v>Weber River</v>
          </cell>
          <cell r="I857">
            <v>465871</v>
          </cell>
          <cell r="J857">
            <v>4532241</v>
          </cell>
          <cell r="K857">
            <v>-111.40544279</v>
          </cell>
          <cell r="L857">
            <v>40.940588648000002</v>
          </cell>
          <cell r="M857" t="str">
            <v>Echo Reservoir</v>
          </cell>
          <cell r="N857" t="str">
            <v>UT-L-16020101-001_00</v>
          </cell>
          <cell r="O857" t="str">
            <v>UT</v>
          </cell>
          <cell r="Q857">
            <v>2.5000000000000001E-2</v>
          </cell>
          <cell r="R857" t="str">
            <v>mg/L</v>
          </cell>
          <cell r="S857" t="str">
            <v>Private</v>
          </cell>
          <cell r="T857" t="str">
            <v xml:space="preserve"> </v>
          </cell>
          <cell r="U857" t="str">
            <v>4926150 ECHO RES S ARM (HG SAMPLING SITE)</v>
          </cell>
          <cell r="V857">
            <v>4926150</v>
          </cell>
          <cell r="W857" t="str">
            <v>Echo Reservoir</v>
          </cell>
          <cell r="X857" t="str">
            <v>UT-L-16020101-001_00</v>
          </cell>
          <cell r="Y857" t="str">
            <v>Lake</v>
          </cell>
          <cell r="Z857" t="str">
            <v>4926150 ECHO RES S ARM (HG SAMPLING SITE)</v>
          </cell>
          <cell r="AA857" t="str">
            <v>Lake</v>
          </cell>
        </row>
        <row r="858">
          <cell r="A858">
            <v>4926170</v>
          </cell>
          <cell r="B858" t="str">
            <v>River/Stream</v>
          </cell>
          <cell r="C858" t="str">
            <v>1C  2B 3A     4</v>
          </cell>
          <cell r="D858" t="str">
            <v>LEWIS CK AB ECHO RES 1.0MI NW OF I80 JCT</v>
          </cell>
          <cell r="E858">
            <v>16020101</v>
          </cell>
          <cell r="F858" t="str">
            <v>Summit</v>
          </cell>
          <cell r="G858" t="str">
            <v>Summit County</v>
          </cell>
          <cell r="H858" t="str">
            <v>Weber River</v>
          </cell>
          <cell r="I858">
            <v>465460</v>
          </cell>
          <cell r="J858">
            <v>4529982</v>
          </cell>
          <cell r="K858">
            <v>-111.410199363</v>
          </cell>
          <cell r="L858">
            <v>40.920222041000002</v>
          </cell>
          <cell r="M858" t="str">
            <v>Carruth Creek</v>
          </cell>
          <cell r="N858" t="str">
            <v>UT16020101-008_00</v>
          </cell>
          <cell r="O858" t="str">
            <v>UT</v>
          </cell>
          <cell r="Q858">
            <v>0</v>
          </cell>
          <cell r="R858" t="str">
            <v xml:space="preserve"> </v>
          </cell>
          <cell r="S858" t="str">
            <v>Private</v>
          </cell>
          <cell r="T858" t="str">
            <v xml:space="preserve"> </v>
          </cell>
          <cell r="U858" t="str">
            <v>4926170 LEWIS CK AB ECHO RES 1.0MI NW OF I80 JCT</v>
          </cell>
          <cell r="V858">
            <v>4926170</v>
          </cell>
          <cell r="W858" t="str">
            <v>Carruth Creek</v>
          </cell>
          <cell r="X858" t="str">
            <v>UT16020101-008_00</v>
          </cell>
          <cell r="Y858" t="str">
            <v>River/Stream</v>
          </cell>
          <cell r="Z858" t="str">
            <v>4926170 LEWIS CK AB ECHO RES 1.0MI NW OF I80 JCT</v>
          </cell>
          <cell r="AA858" t="str">
            <v>River/Stream</v>
          </cell>
        </row>
        <row r="859">
          <cell r="A859">
            <v>4926200</v>
          </cell>
          <cell r="B859" t="str">
            <v>River/Stream</v>
          </cell>
          <cell r="C859" t="str">
            <v>1C  2B 3A     4</v>
          </cell>
          <cell r="D859" t="str">
            <v>Huff Ck on Ken Dawson Property</v>
          </cell>
          <cell r="E859">
            <v>16020101</v>
          </cell>
          <cell r="F859" t="str">
            <v>Summit</v>
          </cell>
          <cell r="G859" t="str">
            <v>Summit County</v>
          </cell>
          <cell r="H859" t="str">
            <v>Weber River</v>
          </cell>
          <cell r="I859">
            <v>480867</v>
          </cell>
          <cell r="J859">
            <v>4536091</v>
          </cell>
          <cell r="K859">
            <v>-111.22742</v>
          </cell>
          <cell r="L859">
            <v>40.975760000000001</v>
          </cell>
          <cell r="M859" t="str">
            <v>Huff Creek</v>
          </cell>
          <cell r="N859" t="str">
            <v>UT16020101-013_00</v>
          </cell>
          <cell r="O859" t="str">
            <v>UT</v>
          </cell>
          <cell r="Q859">
            <v>0</v>
          </cell>
          <cell r="R859" t="str">
            <v xml:space="preserve"> </v>
          </cell>
          <cell r="S859" t="str">
            <v>Private</v>
          </cell>
          <cell r="T859" t="str">
            <v>Category1</v>
          </cell>
          <cell r="U859" t="str">
            <v>4926200 Huff Ck on Ken Dawson Property</v>
          </cell>
          <cell r="V859">
            <v>4926200</v>
          </cell>
          <cell r="W859" t="str">
            <v>Huff Creek</v>
          </cell>
          <cell r="X859" t="str">
            <v>UT16020101-013_00</v>
          </cell>
          <cell r="Y859" t="str">
            <v>River/Stream</v>
          </cell>
          <cell r="Z859" t="str">
            <v>4926200 Huff Ck on Ken Dawson Property</v>
          </cell>
          <cell r="AA859" t="str">
            <v>River/Stream</v>
          </cell>
        </row>
        <row r="860">
          <cell r="A860">
            <v>4926203</v>
          </cell>
          <cell r="B860" t="str">
            <v>River/Stream</v>
          </cell>
          <cell r="C860" t="str">
            <v>1C  2B 3A     4</v>
          </cell>
          <cell r="D860" t="str">
            <v>Huff Ck at Flat Rock</v>
          </cell>
          <cell r="E860">
            <v>16020101</v>
          </cell>
          <cell r="F860" t="str">
            <v>Summit</v>
          </cell>
          <cell r="G860" t="str">
            <v>Summit County</v>
          </cell>
          <cell r="H860" t="str">
            <v>Weber River</v>
          </cell>
          <cell r="I860">
            <v>481034</v>
          </cell>
          <cell r="J860">
            <v>4538015</v>
          </cell>
          <cell r="K860">
            <v>-111.225495</v>
          </cell>
          <cell r="L860">
            <v>40.993098000000003</v>
          </cell>
          <cell r="M860" t="str">
            <v>Huff Creek</v>
          </cell>
          <cell r="N860" t="str">
            <v>UT16020101-013_00</v>
          </cell>
          <cell r="O860" t="str">
            <v>UT</v>
          </cell>
          <cell r="Q860">
            <v>0</v>
          </cell>
          <cell r="R860" t="str">
            <v xml:space="preserve"> </v>
          </cell>
          <cell r="S860" t="str">
            <v>Private</v>
          </cell>
          <cell r="T860" t="str">
            <v>Category1</v>
          </cell>
          <cell r="U860" t="str">
            <v>4926203 Huff Ck at Flat Rock</v>
          </cell>
          <cell r="V860">
            <v>4926203</v>
          </cell>
          <cell r="W860" t="str">
            <v>Huff Creek</v>
          </cell>
          <cell r="X860" t="str">
            <v>UT16020101-013_00</v>
          </cell>
          <cell r="Y860" t="str">
            <v>River/Stream</v>
          </cell>
          <cell r="Z860" t="str">
            <v>4926203 Huff Ck at Flat Rock</v>
          </cell>
          <cell r="AA860" t="str">
            <v>River/Stream</v>
          </cell>
        </row>
        <row r="861">
          <cell r="A861">
            <v>4926210</v>
          </cell>
          <cell r="B861" t="str">
            <v>River/Stream</v>
          </cell>
          <cell r="C861" t="str">
            <v>1C  2B 3A     4</v>
          </cell>
          <cell r="D861" t="str">
            <v>Huff Ck on Johnny Atkins Property</v>
          </cell>
          <cell r="E861">
            <v>16020101</v>
          </cell>
          <cell r="F861" t="str">
            <v>Summit</v>
          </cell>
          <cell r="G861" t="str">
            <v>Summit County</v>
          </cell>
          <cell r="H861" t="str">
            <v>Weber River</v>
          </cell>
          <cell r="I861">
            <v>480865</v>
          </cell>
          <cell r="J861">
            <v>4536282</v>
          </cell>
          <cell r="K861">
            <v>-111.227445129</v>
          </cell>
          <cell r="L861">
            <v>40.977479649999999</v>
          </cell>
          <cell r="M861" t="str">
            <v>Huff Creek</v>
          </cell>
          <cell r="N861" t="str">
            <v>UT16020101-013_00</v>
          </cell>
          <cell r="O861" t="str">
            <v>UT</v>
          </cell>
          <cell r="Q861">
            <v>0</v>
          </cell>
          <cell r="R861" t="str">
            <v xml:space="preserve"> </v>
          </cell>
          <cell r="S861" t="str">
            <v>Private</v>
          </cell>
          <cell r="T861" t="str">
            <v>Category1</v>
          </cell>
          <cell r="U861" t="str">
            <v>4926210 Huff Ck on Johnny Atkins Property</v>
          </cell>
          <cell r="V861">
            <v>4926210</v>
          </cell>
          <cell r="W861" t="str">
            <v>Huff Creek</v>
          </cell>
          <cell r="X861" t="str">
            <v>UT16020101-013_00</v>
          </cell>
          <cell r="Y861" t="str">
            <v>River/Stream</v>
          </cell>
          <cell r="Z861" t="str">
            <v>4926210 Huff Ck on Johnny Atkins Property</v>
          </cell>
          <cell r="AA861" t="str">
            <v>River/Stream</v>
          </cell>
        </row>
        <row r="862">
          <cell r="A862">
            <v>4926212</v>
          </cell>
          <cell r="B862" t="str">
            <v>River/Stream</v>
          </cell>
          <cell r="C862" t="str">
            <v>1C  2B 3A     4</v>
          </cell>
          <cell r="D862" t="str">
            <v>Huff Ck half mile upstream of ensign sheep corrals</v>
          </cell>
          <cell r="E862">
            <v>16020101</v>
          </cell>
          <cell r="F862" t="str">
            <v>Summit</v>
          </cell>
          <cell r="G862" t="str">
            <v>Summit County</v>
          </cell>
          <cell r="H862" t="str">
            <v>Weber River</v>
          </cell>
          <cell r="I862">
            <v>484095</v>
          </cell>
          <cell r="J862">
            <v>4541640</v>
          </cell>
          <cell r="K862">
            <v>-111.18918499999999</v>
          </cell>
          <cell r="L862">
            <v>41.025815000000001</v>
          </cell>
          <cell r="M862" t="str">
            <v>Huff Creek</v>
          </cell>
          <cell r="N862" t="str">
            <v>UT16020101-013_00</v>
          </cell>
          <cell r="O862" t="str">
            <v>UT</v>
          </cell>
          <cell r="Q862">
            <v>0</v>
          </cell>
          <cell r="R862" t="str">
            <v xml:space="preserve"> </v>
          </cell>
          <cell r="S862" t="str">
            <v>Private</v>
          </cell>
          <cell r="T862" t="str">
            <v>Category1</v>
          </cell>
          <cell r="U862" t="str">
            <v>4926212 Huff Ck half mile upstream of ensign sheep corrals</v>
          </cell>
          <cell r="V862">
            <v>4926212</v>
          </cell>
          <cell r="W862" t="str">
            <v>Huff Creek</v>
          </cell>
          <cell r="X862" t="str">
            <v>UT16020101-013_00</v>
          </cell>
          <cell r="Y862" t="str">
            <v>River/Stream</v>
          </cell>
          <cell r="Z862" t="str">
            <v>4926212 Huff Ck half mile upstream of ensign sheep corrals</v>
          </cell>
          <cell r="AA862" t="str">
            <v>River/Stream</v>
          </cell>
        </row>
        <row r="863">
          <cell r="A863">
            <v>4926215</v>
          </cell>
          <cell r="B863" t="str">
            <v>River/Stream</v>
          </cell>
          <cell r="C863" t="str">
            <v>1C  2B 3A     4</v>
          </cell>
          <cell r="D863" t="str">
            <v>Huff Ck Upper Drill Pad</v>
          </cell>
          <cell r="E863">
            <v>16020101</v>
          </cell>
          <cell r="F863" t="str">
            <v>Summit</v>
          </cell>
          <cell r="G863" t="str">
            <v>Summit County</v>
          </cell>
          <cell r="H863" t="str">
            <v>Weber River</v>
          </cell>
          <cell r="I863">
            <v>486963</v>
          </cell>
          <cell r="J863">
            <v>4540997</v>
          </cell>
          <cell r="K863">
            <v>-111.155062</v>
          </cell>
          <cell r="L863">
            <v>41.020071000000002</v>
          </cell>
          <cell r="M863" t="str">
            <v>Huff Creek</v>
          </cell>
          <cell r="N863" t="str">
            <v>UT16020101-013_00</v>
          </cell>
          <cell r="O863" t="str">
            <v>UT</v>
          </cell>
          <cell r="Q863">
            <v>0</v>
          </cell>
          <cell r="R863" t="str">
            <v xml:space="preserve"> </v>
          </cell>
          <cell r="S863" t="str">
            <v>Private</v>
          </cell>
          <cell r="T863" t="str">
            <v>Category1</v>
          </cell>
          <cell r="U863" t="str">
            <v>4926215 Huff Ck Upper Drill Pad</v>
          </cell>
          <cell r="V863">
            <v>4926215</v>
          </cell>
          <cell r="W863" t="str">
            <v>Huff Creek</v>
          </cell>
          <cell r="X863" t="str">
            <v>UT16020101-013_00</v>
          </cell>
          <cell r="Y863" t="str">
            <v>River/Stream</v>
          </cell>
          <cell r="Z863" t="str">
            <v>4926215 Huff Ck Upper Drill Pad</v>
          </cell>
          <cell r="AA863" t="str">
            <v>River/Stream</v>
          </cell>
        </row>
        <row r="864">
          <cell r="A864">
            <v>4926220</v>
          </cell>
          <cell r="B864" t="str">
            <v>River/Stream</v>
          </cell>
          <cell r="C864" t="str">
            <v>1C  2B 3A     4</v>
          </cell>
          <cell r="D864" t="str">
            <v>CHALK CK BL SNYDER CK</v>
          </cell>
          <cell r="E864">
            <v>16020101</v>
          </cell>
          <cell r="F864" t="str">
            <v>Summit</v>
          </cell>
          <cell r="G864" t="str">
            <v>Summit County</v>
          </cell>
          <cell r="H864" t="str">
            <v>Weber River</v>
          </cell>
          <cell r="I864">
            <v>466272</v>
          </cell>
          <cell r="J864">
            <v>4530015</v>
          </cell>
          <cell r="K864">
            <v>-111.400558018</v>
          </cell>
          <cell r="L864">
            <v>40.920553208999998</v>
          </cell>
          <cell r="M864" t="str">
            <v>Chalk Creek1-Coalville</v>
          </cell>
          <cell r="N864" t="str">
            <v>UT16020101-010_00</v>
          </cell>
          <cell r="O864" t="str">
            <v>UT</v>
          </cell>
          <cell r="Q864">
            <v>0</v>
          </cell>
          <cell r="R864" t="str">
            <v xml:space="preserve"> </v>
          </cell>
          <cell r="S864" t="str">
            <v>Private</v>
          </cell>
          <cell r="T864" t="str">
            <v>Category1</v>
          </cell>
          <cell r="U864" t="str">
            <v>4926220 CHALK CK BL SNYDER CK</v>
          </cell>
          <cell r="V864">
            <v>4926220</v>
          </cell>
          <cell r="W864" t="str">
            <v>Chalk Creek1-Coalville</v>
          </cell>
          <cell r="X864" t="str">
            <v>UT16020101-010_00</v>
          </cell>
          <cell r="Y864" t="str">
            <v>River/Stream</v>
          </cell>
          <cell r="Z864" t="str">
            <v>4926220 CHALK CK BL SNYDER CK</v>
          </cell>
          <cell r="AA864" t="str">
            <v>River/Stream</v>
          </cell>
        </row>
        <row r="865">
          <cell r="A865">
            <v>4926230</v>
          </cell>
          <cell r="B865" t="str">
            <v>River/Stream</v>
          </cell>
          <cell r="C865" t="str">
            <v>1C  2B 3A     4</v>
          </cell>
          <cell r="D865" t="str">
            <v>Chalk Creek at Gerald Richins</v>
          </cell>
          <cell r="E865">
            <v>16020101</v>
          </cell>
          <cell r="F865" t="str">
            <v>Summit</v>
          </cell>
          <cell r="G865" t="str">
            <v>Summit County</v>
          </cell>
          <cell r="H865" t="str">
            <v>Weber River</v>
          </cell>
          <cell r="I865">
            <v>475006</v>
          </cell>
          <cell r="J865">
            <v>4530776</v>
          </cell>
          <cell r="K865">
            <v>-111.29686415800001</v>
          </cell>
          <cell r="L865">
            <v>40.927722115999998</v>
          </cell>
          <cell r="M865" t="str">
            <v>Chalk Creek1-Coalville</v>
          </cell>
          <cell r="N865" t="str">
            <v>UT16020101-010_00</v>
          </cell>
          <cell r="O865" t="str">
            <v>UT</v>
          </cell>
          <cell r="Q865">
            <v>0</v>
          </cell>
          <cell r="R865" t="str">
            <v xml:space="preserve"> </v>
          </cell>
          <cell r="S865" t="str">
            <v>Private</v>
          </cell>
          <cell r="T865" t="str">
            <v>Category1</v>
          </cell>
          <cell r="U865" t="str">
            <v>4926230 Chalk Creek at Gerald Richins</v>
          </cell>
          <cell r="V865">
            <v>4926230</v>
          </cell>
          <cell r="W865" t="str">
            <v>Chalk Creek1-Coalville</v>
          </cell>
          <cell r="X865" t="str">
            <v>UT16020101-010_00</v>
          </cell>
          <cell r="Y865" t="str">
            <v>River/Stream</v>
          </cell>
          <cell r="Z865" t="str">
            <v>4926230 Chalk Creek at Gerald Richins</v>
          </cell>
          <cell r="AA865" t="str">
            <v>River/Stream</v>
          </cell>
        </row>
        <row r="866">
          <cell r="A866">
            <v>4926260</v>
          </cell>
          <cell r="B866" t="str">
            <v>River/Stream</v>
          </cell>
          <cell r="C866" t="str">
            <v>1C  2B 3A     4</v>
          </cell>
          <cell r="D866" t="str">
            <v>HUFF CK AB CNFL/ CHALK CK</v>
          </cell>
          <cell r="E866">
            <v>16020101</v>
          </cell>
          <cell r="F866" t="str">
            <v>Summit</v>
          </cell>
          <cell r="G866" t="str">
            <v>Summit County</v>
          </cell>
          <cell r="H866" t="str">
            <v>Weber River</v>
          </cell>
          <cell r="I866">
            <v>480233</v>
          </cell>
          <cell r="J866">
            <v>4534677</v>
          </cell>
          <cell r="K866">
            <v>-111.234905954</v>
          </cell>
          <cell r="L866">
            <v>40.963006407999998</v>
          </cell>
          <cell r="M866" t="str">
            <v>Huff Creek</v>
          </cell>
          <cell r="N866" t="str">
            <v>UT16020101-013_00</v>
          </cell>
          <cell r="O866" t="str">
            <v>UT</v>
          </cell>
          <cell r="Q866">
            <v>0</v>
          </cell>
          <cell r="R866" t="str">
            <v xml:space="preserve"> </v>
          </cell>
          <cell r="S866" t="str">
            <v>Private</v>
          </cell>
          <cell r="T866" t="str">
            <v>Category1</v>
          </cell>
          <cell r="U866" t="str">
            <v>4926260 HUFF CK AB CNFL/ CHALK CK</v>
          </cell>
          <cell r="V866">
            <v>4926260</v>
          </cell>
          <cell r="W866" t="str">
            <v>Huff Creek</v>
          </cell>
          <cell r="X866" t="str">
            <v>UT16020101-013_00</v>
          </cell>
          <cell r="Y866" t="str">
            <v>River/Stream</v>
          </cell>
          <cell r="Z866" t="str">
            <v>4926260 HUFF CK AB CNFL/ CHALK CK</v>
          </cell>
          <cell r="AA866" t="str">
            <v>River/Stream</v>
          </cell>
        </row>
        <row r="867">
          <cell r="A867">
            <v>4926280</v>
          </cell>
          <cell r="B867" t="str">
            <v>River/Stream</v>
          </cell>
          <cell r="C867" t="str">
            <v>1C  2B 3A     4</v>
          </cell>
          <cell r="D867" t="str">
            <v>CHALK CREEK AT UT/WYO STATELINE</v>
          </cell>
          <cell r="E867">
            <v>16020101</v>
          </cell>
          <cell r="F867" t="str">
            <v>Summit</v>
          </cell>
          <cell r="G867" t="str">
            <v>Summit County</v>
          </cell>
          <cell r="H867" t="str">
            <v>Weber River</v>
          </cell>
          <cell r="I867">
            <v>496060</v>
          </cell>
          <cell r="J867">
            <v>4539585</v>
          </cell>
          <cell r="K867">
            <v>-111.046853411</v>
          </cell>
          <cell r="L867">
            <v>41.007448738000001</v>
          </cell>
          <cell r="M867" t="str">
            <v>Chalk Creek4-Coalville</v>
          </cell>
          <cell r="N867" t="str">
            <v>UT16020101-016_00</v>
          </cell>
          <cell r="O867" t="str">
            <v>UT</v>
          </cell>
          <cell r="Q867">
            <v>0</v>
          </cell>
          <cell r="R867" t="str">
            <v xml:space="preserve"> </v>
          </cell>
          <cell r="S867" t="str">
            <v>Private</v>
          </cell>
          <cell r="T867" t="str">
            <v>Category1</v>
          </cell>
          <cell r="U867" t="str">
            <v>4926280 CHALK CREEK AT UT/WYO STATELINE</v>
          </cell>
          <cell r="V867">
            <v>4926280</v>
          </cell>
          <cell r="W867" t="str">
            <v>Chalk Creek4-Coalville</v>
          </cell>
          <cell r="X867" t="str">
            <v>UT16020101-016_00</v>
          </cell>
          <cell r="Y867" t="str">
            <v>River/Stream</v>
          </cell>
          <cell r="Z867" t="str">
            <v>4926280 CHALK CREEK AT UT/WYO STATELINE</v>
          </cell>
          <cell r="AA867" t="str">
            <v>River/Stream</v>
          </cell>
        </row>
        <row r="868">
          <cell r="A868">
            <v>4926290</v>
          </cell>
          <cell r="B868" t="str">
            <v>River/Stream</v>
          </cell>
          <cell r="C868" t="str">
            <v>1C  2B 3A     4</v>
          </cell>
          <cell r="D868" t="str">
            <v>CHALK CREEK AB CNFL/  SOUTH FORK</v>
          </cell>
          <cell r="E868">
            <v>16020101</v>
          </cell>
          <cell r="F868" t="str">
            <v>Summit</v>
          </cell>
          <cell r="G868" t="str">
            <v>Summit County</v>
          </cell>
          <cell r="H868" t="str">
            <v>Weber River</v>
          </cell>
          <cell r="I868">
            <v>475382</v>
          </cell>
          <cell r="J868">
            <v>4531299</v>
          </cell>
          <cell r="K868">
            <v>-111.292419075</v>
          </cell>
          <cell r="L868">
            <v>40.932444832000002</v>
          </cell>
          <cell r="M868" t="str">
            <v>Chalk Creek2-Coalville</v>
          </cell>
          <cell r="N868" t="str">
            <v>UT16020101-012_00</v>
          </cell>
          <cell r="O868" t="str">
            <v>UT</v>
          </cell>
          <cell r="Q868">
            <v>0</v>
          </cell>
          <cell r="R868" t="str">
            <v xml:space="preserve"> </v>
          </cell>
          <cell r="S868" t="str">
            <v>Private</v>
          </cell>
          <cell r="T868" t="str">
            <v>Category1</v>
          </cell>
          <cell r="U868" t="str">
            <v>4926290 CHALK CREEK AB CNFL/  SOUTH FORK</v>
          </cell>
          <cell r="V868">
            <v>4926290</v>
          </cell>
          <cell r="W868" t="str">
            <v>Chalk Creek2-Coalville</v>
          </cell>
          <cell r="X868" t="str">
            <v>UT16020101-012_00</v>
          </cell>
          <cell r="Y868" t="str">
            <v>River/Stream</v>
          </cell>
          <cell r="Z868" t="str">
            <v>4926290 CHALK CREEK AB CNFL/  SOUTH FORK</v>
          </cell>
          <cell r="AA868" t="str">
            <v>River/Stream</v>
          </cell>
        </row>
        <row r="869">
          <cell r="A869">
            <v>4926297</v>
          </cell>
          <cell r="B869" t="str">
            <v>River/Stream</v>
          </cell>
          <cell r="C869" t="str">
            <v>1C  2B 3A     4</v>
          </cell>
          <cell r="D869" t="str">
            <v>CHALK CK BL CNFL/ HUFF CK</v>
          </cell>
          <cell r="E869">
            <v>16020101</v>
          </cell>
          <cell r="F869" t="str">
            <v>Summit</v>
          </cell>
          <cell r="G869" t="str">
            <v>Summit County</v>
          </cell>
          <cell r="H869" t="str">
            <v>Weber River</v>
          </cell>
          <cell r="I869">
            <v>478640</v>
          </cell>
          <cell r="J869">
            <v>4533585</v>
          </cell>
          <cell r="K869">
            <v>-111.253798905</v>
          </cell>
          <cell r="L869">
            <v>40.953129306500003</v>
          </cell>
          <cell r="M869" t="str">
            <v>Chalk Creek2-Coalville</v>
          </cell>
          <cell r="N869" t="str">
            <v>UT16020101-012_00</v>
          </cell>
          <cell r="O869" t="str">
            <v>UT</v>
          </cell>
          <cell r="Q869">
            <v>0</v>
          </cell>
          <cell r="R869" t="str">
            <v xml:space="preserve"> </v>
          </cell>
          <cell r="S869" t="str">
            <v>Private</v>
          </cell>
          <cell r="T869" t="str">
            <v>Category1</v>
          </cell>
          <cell r="U869" t="str">
            <v>4926297 CHALK CK BL CNFL/ HUFF CK</v>
          </cell>
          <cell r="V869">
            <v>4926297</v>
          </cell>
          <cell r="W869" t="str">
            <v>Chalk Creek2-Coalville</v>
          </cell>
          <cell r="X869" t="str">
            <v>UT16020101-012_00</v>
          </cell>
          <cell r="Y869" t="str">
            <v>River/Stream</v>
          </cell>
          <cell r="Z869" t="str">
            <v>4926297 CHALK CK BL CNFL/ HUFF CK</v>
          </cell>
          <cell r="AA869" t="str">
            <v>River/Stream</v>
          </cell>
        </row>
        <row r="870">
          <cell r="A870">
            <v>4926310</v>
          </cell>
          <cell r="B870" t="str">
            <v>River/Stream</v>
          </cell>
          <cell r="C870" t="str">
            <v>1C  2B 3A     4</v>
          </cell>
          <cell r="D870" t="str">
            <v>CHALK CK BL COALVILLE WWTP</v>
          </cell>
          <cell r="E870">
            <v>16020101</v>
          </cell>
          <cell r="F870" t="str">
            <v>Summit</v>
          </cell>
          <cell r="G870" t="str">
            <v>Summit County</v>
          </cell>
          <cell r="H870" t="str">
            <v>Weber River</v>
          </cell>
          <cell r="I870">
            <v>465975</v>
          </cell>
          <cell r="J870">
            <v>4529949</v>
          </cell>
          <cell r="K870">
            <v>-111.40408152400001</v>
          </cell>
          <cell r="L870">
            <v>40.919946365999998</v>
          </cell>
          <cell r="M870" t="str">
            <v>Chalk Creek1-Coalville</v>
          </cell>
          <cell r="N870" t="str">
            <v>UT16020101-010_00</v>
          </cell>
          <cell r="O870" t="str">
            <v>UT</v>
          </cell>
          <cell r="Q870">
            <v>0</v>
          </cell>
          <cell r="R870" t="str">
            <v xml:space="preserve"> </v>
          </cell>
          <cell r="S870" t="str">
            <v>Private</v>
          </cell>
          <cell r="T870" t="str">
            <v xml:space="preserve"> </v>
          </cell>
          <cell r="U870" t="str">
            <v>4926310 CHALK CK BL COALVILLE WWTP</v>
          </cell>
          <cell r="V870">
            <v>4926310</v>
          </cell>
          <cell r="W870" t="str">
            <v>Chalk Creek1-Coalville</v>
          </cell>
          <cell r="X870" t="str">
            <v>UT16020101-010_00</v>
          </cell>
          <cell r="Y870" t="str">
            <v>River/Stream</v>
          </cell>
          <cell r="Z870" t="str">
            <v>4926310 CHALK CK BL COALVILLE WWTP</v>
          </cell>
          <cell r="AA870" t="str">
            <v>River/Stream</v>
          </cell>
        </row>
        <row r="871">
          <cell r="A871">
            <v>4926320</v>
          </cell>
          <cell r="B871" t="str">
            <v>Facility Other</v>
          </cell>
          <cell r="C871" t="str">
            <v xml:space="preserve"> </v>
          </cell>
          <cell r="D871" t="str">
            <v>Old Coalville WWTP-Pre 07/2015</v>
          </cell>
          <cell r="E871">
            <v>16020101</v>
          </cell>
          <cell r="F871" t="str">
            <v>Summit</v>
          </cell>
          <cell r="G871" t="str">
            <v>Summit County</v>
          </cell>
          <cell r="H871" t="str">
            <v>Weber River</v>
          </cell>
          <cell r="I871">
            <v>465951</v>
          </cell>
          <cell r="J871">
            <v>4529949</v>
          </cell>
          <cell r="K871">
            <v>-111.40436654200001</v>
          </cell>
          <cell r="L871">
            <v>40.919945366999997</v>
          </cell>
          <cell r="M871" t="str">
            <v xml:space="preserve"> </v>
          </cell>
          <cell r="N871" t="str">
            <v xml:space="preserve"> </v>
          </cell>
          <cell r="O871" t="str">
            <v>UT</v>
          </cell>
          <cell r="Q871">
            <v>0</v>
          </cell>
          <cell r="R871" t="str">
            <v xml:space="preserve"> </v>
          </cell>
          <cell r="S871" t="str">
            <v>Private</v>
          </cell>
          <cell r="T871" t="str">
            <v xml:space="preserve"> </v>
          </cell>
          <cell r="U871" t="str">
            <v>4926320 Old Coalville WWTP-Pre 07/2015</v>
          </cell>
          <cell r="V871">
            <v>4926320</v>
          </cell>
          <cell r="W871" t="str">
            <v xml:space="preserve"> </v>
          </cell>
          <cell r="X871" t="str">
            <v xml:space="preserve"> </v>
          </cell>
          <cell r="Y871" t="str">
            <v>Facility Other</v>
          </cell>
          <cell r="Z871" t="str">
            <v>4926320 Old Coalville WWTP-Pre 07/2015</v>
          </cell>
          <cell r="AA871" t="str">
            <v>Facility Other</v>
          </cell>
        </row>
        <row r="872">
          <cell r="A872">
            <v>4926323</v>
          </cell>
          <cell r="B872" t="str">
            <v>Facility Other</v>
          </cell>
          <cell r="C872" t="str">
            <v xml:space="preserve"> </v>
          </cell>
          <cell r="D872" t="str">
            <v>Receiving Stream ab Newâ”¬Ã¡Coalvilleâ”¬Ã¡WWTPâ”¬Ã¡Discharge</v>
          </cell>
          <cell r="E872">
            <v>16020101</v>
          </cell>
          <cell r="F872" t="str">
            <v>Summit</v>
          </cell>
          <cell r="G872" t="str">
            <v>Summit County</v>
          </cell>
          <cell r="H872" t="str">
            <v>Weber River</v>
          </cell>
          <cell r="I872">
            <v>465839</v>
          </cell>
          <cell r="J872">
            <v>4529638</v>
          </cell>
          <cell r="K872">
            <v>-111.40568</v>
          </cell>
          <cell r="L872">
            <v>40.917140000000003</v>
          </cell>
          <cell r="M872" t="str">
            <v xml:space="preserve"> </v>
          </cell>
          <cell r="N872" t="str">
            <v xml:space="preserve"> </v>
          </cell>
          <cell r="O872" t="str">
            <v>UT</v>
          </cell>
          <cell r="Q872">
            <v>0</v>
          </cell>
          <cell r="R872" t="str">
            <v xml:space="preserve"> </v>
          </cell>
          <cell r="S872" t="str">
            <v xml:space="preserve"> </v>
          </cell>
          <cell r="T872" t="str">
            <v xml:space="preserve"> </v>
          </cell>
          <cell r="U872" t="str">
            <v>4926323 Receiving Stream ab Newâ”¬Ã¡Coalvilleâ”¬Ã¡WWTPâ”¬Ã¡Discharge</v>
          </cell>
          <cell r="V872">
            <v>4926323</v>
          </cell>
          <cell r="W872" t="str">
            <v xml:space="preserve"> </v>
          </cell>
          <cell r="X872" t="str">
            <v xml:space="preserve"> </v>
          </cell>
          <cell r="Y872" t="str">
            <v>Facility Other</v>
          </cell>
          <cell r="Z872" t="str">
            <v>4926323 Receiving Stream ab Newâ”¬Ã¡Coalvilleâ”¬Ã¡WWTPâ”¬Ã¡Discharge</v>
          </cell>
          <cell r="AA872" t="str">
            <v>Facility Other</v>
          </cell>
        </row>
        <row r="873">
          <cell r="A873">
            <v>4926325</v>
          </cell>
          <cell r="B873" t="str">
            <v>Facility Other</v>
          </cell>
          <cell r="C873" t="str">
            <v xml:space="preserve"> </v>
          </cell>
          <cell r="D873" t="str">
            <v>New Coalville WWTP-Post 07/2015</v>
          </cell>
          <cell r="E873">
            <v>16020101</v>
          </cell>
          <cell r="F873" t="str">
            <v>Summit</v>
          </cell>
          <cell r="G873" t="str">
            <v>Summit County</v>
          </cell>
          <cell r="H873" t="str">
            <v>Weber River</v>
          </cell>
          <cell r="I873">
            <v>466105</v>
          </cell>
          <cell r="J873">
            <v>4529563</v>
          </cell>
          <cell r="K873">
            <v>-111.40252</v>
          </cell>
          <cell r="L873">
            <v>40.916469999999997</v>
          </cell>
          <cell r="M873" t="str">
            <v xml:space="preserve"> </v>
          </cell>
          <cell r="N873" t="str">
            <v xml:space="preserve"> </v>
          </cell>
          <cell r="O873" t="str">
            <v>UT</v>
          </cell>
          <cell r="Q873">
            <v>0</v>
          </cell>
          <cell r="R873" t="str">
            <v xml:space="preserve"> </v>
          </cell>
          <cell r="S873" t="str">
            <v xml:space="preserve"> </v>
          </cell>
          <cell r="T873" t="str">
            <v xml:space="preserve"> </v>
          </cell>
          <cell r="U873" t="str">
            <v>4926325 New Coalville WWTP-Post 07/2015</v>
          </cell>
          <cell r="V873">
            <v>4926325</v>
          </cell>
          <cell r="W873" t="str">
            <v xml:space="preserve"> </v>
          </cell>
          <cell r="X873" t="str">
            <v xml:space="preserve"> </v>
          </cell>
          <cell r="Y873" t="str">
            <v>Facility Other</v>
          </cell>
          <cell r="Z873" t="str">
            <v>4926325 New Coalville WWTP-Post 07/2015</v>
          </cell>
          <cell r="AA873" t="str">
            <v>Facility Other</v>
          </cell>
        </row>
        <row r="874">
          <cell r="A874">
            <v>4926330</v>
          </cell>
          <cell r="B874" t="str">
            <v>River/Stream</v>
          </cell>
          <cell r="C874" t="str">
            <v>1C  2B 3A     4</v>
          </cell>
          <cell r="D874" t="str">
            <v>CHALK CK AB COALVILLE WWTP</v>
          </cell>
          <cell r="E874">
            <v>16020101</v>
          </cell>
          <cell r="F874" t="str">
            <v>Summit</v>
          </cell>
          <cell r="G874" t="str">
            <v>Summit County</v>
          </cell>
          <cell r="H874" t="str">
            <v>Weber River</v>
          </cell>
          <cell r="I874">
            <v>466195</v>
          </cell>
          <cell r="J874">
            <v>4529979</v>
          </cell>
          <cell r="K874">
            <v>-111.40147049700001</v>
          </cell>
          <cell r="L874">
            <v>40.920225735999999</v>
          </cell>
          <cell r="M874" t="str">
            <v>Chalk Creek1-Coalville</v>
          </cell>
          <cell r="N874" t="str">
            <v>UT16020101-010_00</v>
          </cell>
          <cell r="O874" t="str">
            <v>UT</v>
          </cell>
          <cell r="Q874">
            <v>0</v>
          </cell>
          <cell r="R874" t="str">
            <v xml:space="preserve"> </v>
          </cell>
          <cell r="S874" t="str">
            <v>Private</v>
          </cell>
          <cell r="T874" t="str">
            <v xml:space="preserve"> </v>
          </cell>
          <cell r="U874" t="str">
            <v>4926330 CHALK CK AB COALVILLE WWTP</v>
          </cell>
          <cell r="V874">
            <v>4926330</v>
          </cell>
          <cell r="W874" t="str">
            <v>Chalk Creek1-Coalville</v>
          </cell>
          <cell r="X874" t="str">
            <v>UT16020101-010_00</v>
          </cell>
          <cell r="Y874" t="str">
            <v>River/Stream</v>
          </cell>
          <cell r="Z874" t="str">
            <v>4926330 CHALK CK AB COALVILLE WWTP</v>
          </cell>
          <cell r="AA874" t="str">
            <v>River/Stream</v>
          </cell>
        </row>
        <row r="875">
          <cell r="A875">
            <v>4926340</v>
          </cell>
          <cell r="B875" t="str">
            <v>River/Stream</v>
          </cell>
          <cell r="C875" t="str">
            <v>1C  2B 3A     4</v>
          </cell>
          <cell r="D875" t="str">
            <v>CHALK CK AB COALVILLE CITY</v>
          </cell>
          <cell r="E875">
            <v>16020101</v>
          </cell>
          <cell r="F875" t="str">
            <v>Summit</v>
          </cell>
          <cell r="G875" t="str">
            <v>Summit County</v>
          </cell>
          <cell r="H875" t="str">
            <v>Weber River</v>
          </cell>
          <cell r="I875">
            <v>470795</v>
          </cell>
          <cell r="J875">
            <v>4530391</v>
          </cell>
          <cell r="K875">
            <v>-111.346861015</v>
          </cell>
          <cell r="L875">
            <v>40.924114359000001</v>
          </cell>
          <cell r="M875" t="str">
            <v>Chalk Creek1-Coalville</v>
          </cell>
          <cell r="N875" t="str">
            <v>UT16020101-010_00</v>
          </cell>
          <cell r="O875" t="str">
            <v>UT</v>
          </cell>
          <cell r="Q875">
            <v>0</v>
          </cell>
          <cell r="R875" t="str">
            <v xml:space="preserve"> </v>
          </cell>
          <cell r="S875" t="str">
            <v>Private</v>
          </cell>
          <cell r="T875" t="str">
            <v>Category1</v>
          </cell>
          <cell r="U875" t="str">
            <v>4926340 CHALK CK AB COALVILLE CITY</v>
          </cell>
          <cell r="V875">
            <v>4926340</v>
          </cell>
          <cell r="W875" t="str">
            <v>Chalk Creek1-Coalville</v>
          </cell>
          <cell r="X875" t="str">
            <v>UT16020101-010_00</v>
          </cell>
          <cell r="Y875" t="str">
            <v>River/Stream</v>
          </cell>
          <cell r="Z875" t="str">
            <v>4926340 CHALK CK AB COALVILLE CITY</v>
          </cell>
          <cell r="AA875" t="str">
            <v>River/Stream</v>
          </cell>
        </row>
        <row r="876">
          <cell r="A876">
            <v>4926350</v>
          </cell>
          <cell r="B876" t="str">
            <v>River/Stream</v>
          </cell>
          <cell r="C876" t="str">
            <v>1C  2B 3A     4</v>
          </cell>
          <cell r="D876" t="str">
            <v>CHALK CK AT US189 XING</v>
          </cell>
          <cell r="E876">
            <v>16020101</v>
          </cell>
          <cell r="F876" t="str">
            <v>Summit</v>
          </cell>
          <cell r="G876" t="str">
            <v>Summit County</v>
          </cell>
          <cell r="H876" t="str">
            <v>Weber River</v>
          </cell>
          <cell r="I876">
            <v>466209</v>
          </cell>
          <cell r="J876">
            <v>4530010</v>
          </cell>
          <cell r="K876">
            <v>-111.401305925</v>
          </cell>
          <cell r="L876">
            <v>40.920505566999999</v>
          </cell>
          <cell r="M876" t="str">
            <v>Chalk Creek1-Coalville</v>
          </cell>
          <cell r="N876" t="str">
            <v>UT16020101-010_00</v>
          </cell>
          <cell r="O876" t="str">
            <v>UT</v>
          </cell>
          <cell r="Q876">
            <v>0</v>
          </cell>
          <cell r="R876" t="str">
            <v xml:space="preserve"> </v>
          </cell>
          <cell r="S876" t="str">
            <v>Private</v>
          </cell>
          <cell r="T876" t="str">
            <v>Category1</v>
          </cell>
          <cell r="U876" t="str">
            <v>4926350 CHALK CK AT US189 XING</v>
          </cell>
          <cell r="V876">
            <v>4926350</v>
          </cell>
          <cell r="W876" t="str">
            <v>Chalk Creek1-Coalville</v>
          </cell>
          <cell r="X876" t="str">
            <v>UT16020101-010_00</v>
          </cell>
          <cell r="Y876" t="str">
            <v>River/Stream</v>
          </cell>
          <cell r="Z876" t="str">
            <v>4926350 CHALK CK AT US189 XING</v>
          </cell>
          <cell r="AA876" t="str">
            <v>River/Stream</v>
          </cell>
        </row>
        <row r="877">
          <cell r="A877">
            <v>4926352</v>
          </cell>
          <cell r="B877" t="str">
            <v>River/Stream</v>
          </cell>
          <cell r="C877" t="str">
            <v>1C  2B 3A     4</v>
          </cell>
          <cell r="D877" t="str">
            <v>Chalk Ck at US 189 QA/QC Replicate of 4926350</v>
          </cell>
          <cell r="E877">
            <v>16020101</v>
          </cell>
          <cell r="F877" t="str">
            <v>Summit</v>
          </cell>
          <cell r="G877" t="str">
            <v>Summit County</v>
          </cell>
          <cell r="H877" t="str">
            <v>Weber River</v>
          </cell>
          <cell r="I877">
            <v>466209</v>
          </cell>
          <cell r="J877">
            <v>4530010</v>
          </cell>
          <cell r="K877">
            <v>-111.401305925</v>
          </cell>
          <cell r="L877">
            <v>40.920505566999999</v>
          </cell>
          <cell r="M877" t="str">
            <v>Chalk Creek1-Coalville</v>
          </cell>
          <cell r="N877" t="str">
            <v>UT16020101-010_00</v>
          </cell>
          <cell r="O877" t="str">
            <v>UT</v>
          </cell>
          <cell r="Q877">
            <v>0</v>
          </cell>
          <cell r="R877" t="str">
            <v xml:space="preserve"> </v>
          </cell>
          <cell r="S877" t="str">
            <v>Private</v>
          </cell>
          <cell r="T877" t="str">
            <v>Category1</v>
          </cell>
          <cell r="U877" t="str">
            <v>4926352 Chalk Ck at US 189 QA/QC Replicate of 4926350</v>
          </cell>
          <cell r="V877">
            <v>4926352</v>
          </cell>
          <cell r="W877" t="str">
            <v>Chalk Creek1-Coalville</v>
          </cell>
          <cell r="X877" t="str">
            <v>UT16020101-010_00</v>
          </cell>
          <cell r="Y877" t="str">
            <v>River/Stream</v>
          </cell>
          <cell r="Z877" t="str">
            <v>4926352 Chalk Ck at US 189 QA/QC Replicate of 4926350</v>
          </cell>
          <cell r="AA877" t="str">
            <v>River/Stream</v>
          </cell>
        </row>
        <row r="878">
          <cell r="A878">
            <v>4926353</v>
          </cell>
          <cell r="B878" t="str">
            <v>River/Stream</v>
          </cell>
          <cell r="C878" t="str">
            <v>1C  2B 3A     4</v>
          </cell>
          <cell r="D878" t="str">
            <v>Elkhorn Canyon AB confluence with South Fk Chalk Creek</v>
          </cell>
          <cell r="E878">
            <v>16020101</v>
          </cell>
          <cell r="F878" t="str">
            <v>Summit</v>
          </cell>
          <cell r="G878" t="str">
            <v>Summit County</v>
          </cell>
          <cell r="H878" t="str">
            <v>Weber River</v>
          </cell>
          <cell r="I878">
            <v>476706</v>
          </cell>
          <cell r="J878">
            <v>4530579</v>
          </cell>
          <cell r="K878">
            <v>-111.276662</v>
          </cell>
          <cell r="L878">
            <v>40.925992999999998</v>
          </cell>
          <cell r="M878" t="str">
            <v>South Fork Chalk Creek</v>
          </cell>
          <cell r="N878" t="str">
            <v>UT16020101-011_00</v>
          </cell>
          <cell r="O878" t="str">
            <v>UT</v>
          </cell>
          <cell r="Q878">
            <v>0</v>
          </cell>
          <cell r="R878" t="str">
            <v xml:space="preserve"> </v>
          </cell>
          <cell r="S878" t="str">
            <v>Private</v>
          </cell>
          <cell r="T878" t="str">
            <v>Category1</v>
          </cell>
          <cell r="U878" t="str">
            <v>4926353 Elkhorn Canyon AB confluence with South Fk Chalk Creek</v>
          </cell>
          <cell r="V878">
            <v>4926353</v>
          </cell>
          <cell r="W878" t="str">
            <v>South Fork Chalk Creek</v>
          </cell>
          <cell r="X878" t="str">
            <v>UT16020101-011_00</v>
          </cell>
          <cell r="Y878" t="str">
            <v>River/Stream</v>
          </cell>
          <cell r="Z878" t="str">
            <v>4926353 Elkhorn Canyon AB confluence with South Fk Chalk Creek</v>
          </cell>
          <cell r="AA878" t="str">
            <v>River/Stream</v>
          </cell>
        </row>
        <row r="879">
          <cell r="A879">
            <v>4926355</v>
          </cell>
          <cell r="B879" t="str">
            <v>River/Stream</v>
          </cell>
          <cell r="C879" t="str">
            <v>1C  2B 3A     4</v>
          </cell>
          <cell r="D879" t="str">
            <v>South Fk Chalk Ck at G&amp;E Ranch</v>
          </cell>
          <cell r="E879">
            <v>16020101</v>
          </cell>
          <cell r="F879" t="str">
            <v>Summit</v>
          </cell>
          <cell r="G879" t="str">
            <v>Summit County</v>
          </cell>
          <cell r="H879" t="str">
            <v>Weber River</v>
          </cell>
          <cell r="I879">
            <v>480188</v>
          </cell>
          <cell r="J879">
            <v>4528712</v>
          </cell>
          <cell r="K879">
            <v>-111.235248</v>
          </cell>
          <cell r="L879">
            <v>40.909269999999999</v>
          </cell>
          <cell r="M879" t="str">
            <v>South Fork Chalk Creek</v>
          </cell>
          <cell r="N879" t="str">
            <v>UT16020101-011_00</v>
          </cell>
          <cell r="O879" t="str">
            <v>UT</v>
          </cell>
          <cell r="Q879">
            <v>0</v>
          </cell>
          <cell r="R879" t="str">
            <v xml:space="preserve"> </v>
          </cell>
          <cell r="S879" t="str">
            <v>Private</v>
          </cell>
          <cell r="T879" t="str">
            <v>Category1</v>
          </cell>
          <cell r="U879" t="str">
            <v>4926355 South Fk Chalk Ck at G&amp;E Ranch</v>
          </cell>
          <cell r="V879">
            <v>4926355</v>
          </cell>
          <cell r="W879" t="str">
            <v>South Fork Chalk Creek</v>
          </cell>
          <cell r="X879" t="str">
            <v>UT16020101-011_00</v>
          </cell>
          <cell r="Y879" t="str">
            <v>River/Stream</v>
          </cell>
          <cell r="Z879" t="str">
            <v>4926355 South Fk Chalk Ck at G&amp;E Ranch</v>
          </cell>
          <cell r="AA879" t="str">
            <v>River/Stream</v>
          </cell>
        </row>
        <row r="880">
          <cell r="A880">
            <v>4926357</v>
          </cell>
          <cell r="B880" t="str">
            <v>River/Stream</v>
          </cell>
          <cell r="C880" t="str">
            <v>1C  2B 3A     4</v>
          </cell>
          <cell r="D880" t="str">
            <v>CHALK CREEK SOUTH FORK BELOW ELKHORN CANYON</v>
          </cell>
          <cell r="E880">
            <v>16020101</v>
          </cell>
          <cell r="F880" t="str">
            <v>Summit</v>
          </cell>
          <cell r="G880" t="str">
            <v>Summit County</v>
          </cell>
          <cell r="H880" t="str">
            <v>Weber River</v>
          </cell>
          <cell r="I880">
            <v>476464</v>
          </cell>
          <cell r="J880">
            <v>4530684</v>
          </cell>
          <cell r="K880">
            <v>-111.27954359500001</v>
          </cell>
          <cell r="L880">
            <v>40.926936638000001</v>
          </cell>
          <cell r="M880" t="str">
            <v>South Fork Chalk Creek</v>
          </cell>
          <cell r="N880" t="str">
            <v>UT16020101-011_00</v>
          </cell>
          <cell r="O880" t="str">
            <v>UT</v>
          </cell>
          <cell r="Q880">
            <v>0</v>
          </cell>
          <cell r="R880" t="str">
            <v xml:space="preserve"> </v>
          </cell>
          <cell r="S880" t="str">
            <v>Private</v>
          </cell>
          <cell r="T880" t="str">
            <v>Category1</v>
          </cell>
          <cell r="U880" t="str">
            <v>4926357 CHALK CREEK SOUTH FORK BELOW ELKHORN CANYON</v>
          </cell>
          <cell r="V880">
            <v>4926357</v>
          </cell>
          <cell r="W880" t="str">
            <v>South Fork Chalk Creek</v>
          </cell>
          <cell r="X880" t="str">
            <v>UT16020101-011_00</v>
          </cell>
          <cell r="Y880" t="str">
            <v>River/Stream</v>
          </cell>
          <cell r="Z880" t="str">
            <v>4926357 CHALK CREEK SOUTH FORK BELOW ELKHORN CANYON</v>
          </cell>
          <cell r="AA880" t="str">
            <v>River/Stream</v>
          </cell>
        </row>
        <row r="881">
          <cell r="A881">
            <v>4926358</v>
          </cell>
          <cell r="B881" t="str">
            <v>River/Stream</v>
          </cell>
          <cell r="C881" t="str">
            <v>1C  2B 3A     4</v>
          </cell>
          <cell r="D881" t="str">
            <v>Fish Ck bl first drill pad</v>
          </cell>
          <cell r="E881">
            <v>16020101</v>
          </cell>
          <cell r="F881" t="str">
            <v>Summit</v>
          </cell>
          <cell r="G881" t="str">
            <v>Summit County</v>
          </cell>
          <cell r="H881" t="str">
            <v>Weber River</v>
          </cell>
          <cell r="I881">
            <v>483083</v>
          </cell>
          <cell r="J881">
            <v>4528133</v>
          </cell>
          <cell r="K881">
            <v>-111.20085400000001</v>
          </cell>
          <cell r="L881">
            <v>40.904121000000004</v>
          </cell>
          <cell r="M881" t="str">
            <v>South Fork Chalk Creek</v>
          </cell>
          <cell r="N881" t="str">
            <v>UT16020101-011_00</v>
          </cell>
          <cell r="O881" t="str">
            <v>UT</v>
          </cell>
          <cell r="Q881">
            <v>0</v>
          </cell>
          <cell r="R881" t="str">
            <v xml:space="preserve"> </v>
          </cell>
          <cell r="S881" t="str">
            <v>Private</v>
          </cell>
          <cell r="T881" t="str">
            <v>Category1</v>
          </cell>
          <cell r="U881" t="str">
            <v>4926358 Fish Ck bl first drill pad</v>
          </cell>
          <cell r="V881">
            <v>4926358</v>
          </cell>
          <cell r="W881" t="str">
            <v>South Fork Chalk Creek</v>
          </cell>
          <cell r="X881" t="str">
            <v>UT16020101-011_00</v>
          </cell>
          <cell r="Y881" t="str">
            <v>River/Stream</v>
          </cell>
          <cell r="Z881" t="str">
            <v>4926358 Fish Ck bl first drill pad</v>
          </cell>
          <cell r="AA881" t="str">
            <v>River/Stream</v>
          </cell>
        </row>
        <row r="882">
          <cell r="A882">
            <v>4926360</v>
          </cell>
          <cell r="B882" t="str">
            <v>River/Stream</v>
          </cell>
          <cell r="C882" t="str">
            <v>1C  2B 3A     4</v>
          </cell>
          <cell r="D882" t="str">
            <v>CHALK CK S FK 1 MI AB CHALK CK</v>
          </cell>
          <cell r="E882">
            <v>16020101</v>
          </cell>
          <cell r="F882" t="str">
            <v>Summit</v>
          </cell>
          <cell r="G882" t="str">
            <v>Summit County</v>
          </cell>
          <cell r="H882" t="str">
            <v>Weber River</v>
          </cell>
          <cell r="I882">
            <v>477000</v>
          </cell>
          <cell r="J882">
            <v>4530551</v>
          </cell>
          <cell r="K882">
            <v>-111.27317250999999</v>
          </cell>
          <cell r="L882">
            <v>40.925753798000002</v>
          </cell>
          <cell r="M882" t="str">
            <v>South Fork Chalk Creek</v>
          </cell>
          <cell r="N882" t="str">
            <v>UT16020101-011_00</v>
          </cell>
          <cell r="O882" t="str">
            <v>UT</v>
          </cell>
          <cell r="Q882">
            <v>0</v>
          </cell>
          <cell r="R882" t="str">
            <v xml:space="preserve"> </v>
          </cell>
          <cell r="S882" t="str">
            <v>Private</v>
          </cell>
          <cell r="T882" t="str">
            <v>Category1</v>
          </cell>
          <cell r="U882" t="str">
            <v>4926360 CHALK CK S FK 1 MI AB CHALK CK</v>
          </cell>
          <cell r="V882">
            <v>4926360</v>
          </cell>
          <cell r="W882" t="str">
            <v>South Fork Chalk Creek</v>
          </cell>
          <cell r="X882" t="str">
            <v>UT16020101-011_00</v>
          </cell>
          <cell r="Y882" t="str">
            <v>River/Stream</v>
          </cell>
          <cell r="Z882" t="str">
            <v>4926360 CHALK CK S FK 1 MI AB CHALK CK</v>
          </cell>
          <cell r="AA882" t="str">
            <v>River/Stream</v>
          </cell>
        </row>
        <row r="883">
          <cell r="A883">
            <v>4926361</v>
          </cell>
          <cell r="B883" t="str">
            <v>River/Stream</v>
          </cell>
          <cell r="C883" t="str">
            <v>1C  2B 3A     4</v>
          </cell>
          <cell r="D883" t="str">
            <v>Fish Creek at road xing  AB S. Fk Chalk Ck confluence</v>
          </cell>
          <cell r="E883">
            <v>16020101</v>
          </cell>
          <cell r="F883" t="str">
            <v>Summit</v>
          </cell>
          <cell r="G883" t="str">
            <v>Summit County</v>
          </cell>
          <cell r="H883" t="str">
            <v>Weber River</v>
          </cell>
          <cell r="I883">
            <v>481072</v>
          </cell>
          <cell r="J883">
            <v>4528315</v>
          </cell>
          <cell r="K883">
            <v>-111.22474200000001</v>
          </cell>
          <cell r="L883">
            <v>40.905718</v>
          </cell>
          <cell r="M883" t="str">
            <v>South Fork Chalk Creek</v>
          </cell>
          <cell r="N883" t="str">
            <v>UT16020101-011_00</v>
          </cell>
          <cell r="O883" t="str">
            <v>UT</v>
          </cell>
          <cell r="Q883">
            <v>0</v>
          </cell>
          <cell r="R883" t="str">
            <v xml:space="preserve"> </v>
          </cell>
          <cell r="S883" t="str">
            <v>Private</v>
          </cell>
          <cell r="T883" t="str">
            <v>Category1</v>
          </cell>
          <cell r="U883" t="str">
            <v>4926361 Fish Creek at road xing  AB S. Fk Chalk Ck confluence</v>
          </cell>
          <cell r="V883">
            <v>4926361</v>
          </cell>
          <cell r="W883" t="str">
            <v>South Fork Chalk Creek</v>
          </cell>
          <cell r="X883" t="str">
            <v>UT16020101-011_00</v>
          </cell>
          <cell r="Y883" t="str">
            <v>River/Stream</v>
          </cell>
          <cell r="Z883" t="str">
            <v>4926361 Fish Creek at road xing  AB S. Fk Chalk Ck confluence</v>
          </cell>
          <cell r="AA883" t="str">
            <v>River/Stream</v>
          </cell>
        </row>
        <row r="884">
          <cell r="A884">
            <v>4926362</v>
          </cell>
          <cell r="B884" t="str">
            <v>River/Stream</v>
          </cell>
          <cell r="C884" t="str">
            <v>1C  2B 3A     4</v>
          </cell>
          <cell r="D884" t="str">
            <v>South Fk Chalk Ck 1 mile AB Fish Ck confluence</v>
          </cell>
          <cell r="E884">
            <v>16020101</v>
          </cell>
          <cell r="F884" t="str">
            <v>Summit</v>
          </cell>
          <cell r="G884" t="str">
            <v>Summit County</v>
          </cell>
          <cell r="H884" t="str">
            <v>Weber River</v>
          </cell>
          <cell r="I884">
            <v>481529</v>
          </cell>
          <cell r="J884">
            <v>4526777</v>
          </cell>
          <cell r="K884">
            <v>-111.21926999999999</v>
          </cell>
          <cell r="L884">
            <v>40.891871999999999</v>
          </cell>
          <cell r="M884" t="str">
            <v>South Fork Chalk Creek</v>
          </cell>
          <cell r="N884" t="str">
            <v>UT16020101-011_00</v>
          </cell>
          <cell r="O884" t="str">
            <v>UT</v>
          </cell>
          <cell r="Q884">
            <v>0</v>
          </cell>
          <cell r="R884" t="str">
            <v xml:space="preserve"> </v>
          </cell>
          <cell r="S884" t="str">
            <v>Private</v>
          </cell>
          <cell r="T884" t="str">
            <v>Category1</v>
          </cell>
          <cell r="U884" t="str">
            <v>4926362 South Fk Chalk Ck 1 mile AB Fish Ck confluence</v>
          </cell>
          <cell r="V884">
            <v>4926362</v>
          </cell>
          <cell r="W884" t="str">
            <v>South Fork Chalk Creek</v>
          </cell>
          <cell r="X884" t="str">
            <v>UT16020101-011_00</v>
          </cell>
          <cell r="Y884" t="str">
            <v>River/Stream</v>
          </cell>
          <cell r="Z884" t="str">
            <v>4926362 South Fk Chalk Ck 1 mile AB Fish Ck confluence</v>
          </cell>
          <cell r="AA884" t="str">
            <v>River/Stream</v>
          </cell>
        </row>
        <row r="885">
          <cell r="A885">
            <v>4926363</v>
          </cell>
          <cell r="B885" t="str">
            <v>River/Stream</v>
          </cell>
          <cell r="C885" t="str">
            <v>1C  2B 3A     4</v>
          </cell>
          <cell r="D885" t="str">
            <v>South Fk Chalk Ck at Upper Diversion</v>
          </cell>
          <cell r="E885">
            <v>16020101</v>
          </cell>
          <cell r="F885" t="str">
            <v>Summit</v>
          </cell>
          <cell r="G885" t="str">
            <v>Summit County</v>
          </cell>
          <cell r="H885" t="str">
            <v>Weber River</v>
          </cell>
          <cell r="I885">
            <v>481790</v>
          </cell>
          <cell r="J885">
            <v>4525443</v>
          </cell>
          <cell r="K885">
            <v>-111.216137</v>
          </cell>
          <cell r="L885">
            <v>40.879857999999999</v>
          </cell>
          <cell r="M885" t="str">
            <v>South Fork Chalk Creek</v>
          </cell>
          <cell r="N885" t="str">
            <v>UT16020101-011_00</v>
          </cell>
          <cell r="O885" t="str">
            <v>UT</v>
          </cell>
          <cell r="Q885">
            <v>0</v>
          </cell>
          <cell r="R885" t="str">
            <v xml:space="preserve"> </v>
          </cell>
          <cell r="S885" t="str">
            <v>Private</v>
          </cell>
          <cell r="T885" t="str">
            <v>Category1</v>
          </cell>
          <cell r="U885" t="str">
            <v>4926363 South Fk Chalk Ck at Upper Diversion</v>
          </cell>
          <cell r="V885">
            <v>4926363</v>
          </cell>
          <cell r="W885" t="str">
            <v>South Fork Chalk Creek</v>
          </cell>
          <cell r="X885" t="str">
            <v>UT16020101-011_00</v>
          </cell>
          <cell r="Y885" t="str">
            <v>River/Stream</v>
          </cell>
          <cell r="Z885" t="str">
            <v>4926363 South Fk Chalk Ck at Upper Diversion</v>
          </cell>
          <cell r="AA885" t="str">
            <v>River/Stream</v>
          </cell>
        </row>
        <row r="886">
          <cell r="A886">
            <v>4926365</v>
          </cell>
          <cell r="B886" t="str">
            <v>River/Stream</v>
          </cell>
          <cell r="C886" t="str">
            <v>1C  2B 3A     4</v>
          </cell>
          <cell r="D886" t="str">
            <v>South Fk Chalk Ck at six feathers upper bridge</v>
          </cell>
          <cell r="E886">
            <v>16020101</v>
          </cell>
          <cell r="F886" t="str">
            <v>Summit</v>
          </cell>
          <cell r="G886" t="str">
            <v>Summit County</v>
          </cell>
          <cell r="H886" t="str">
            <v>Weber River</v>
          </cell>
          <cell r="I886">
            <v>485355</v>
          </cell>
          <cell r="J886">
            <v>4521748</v>
          </cell>
          <cell r="K886">
            <v>-111.173738</v>
          </cell>
          <cell r="L886">
            <v>40.846646</v>
          </cell>
          <cell r="M886" t="str">
            <v>South Fork Chalk Creek</v>
          </cell>
          <cell r="N886" t="str">
            <v>UT16020101-011_00</v>
          </cell>
          <cell r="O886" t="str">
            <v>UT</v>
          </cell>
          <cell r="Q886">
            <v>0</v>
          </cell>
          <cell r="R886" t="str">
            <v xml:space="preserve"> </v>
          </cell>
          <cell r="S886" t="str">
            <v>Private</v>
          </cell>
          <cell r="T886" t="str">
            <v>Category1</v>
          </cell>
          <cell r="U886" t="str">
            <v>4926365 South Fk Chalk Ck at six feathers upper bridge</v>
          </cell>
          <cell r="V886">
            <v>4926365</v>
          </cell>
          <cell r="W886" t="str">
            <v>South Fork Chalk Creek</v>
          </cell>
          <cell r="X886" t="str">
            <v>UT16020101-011_00</v>
          </cell>
          <cell r="Y886" t="str">
            <v>River/Stream</v>
          </cell>
          <cell r="Z886" t="str">
            <v>4926365 South Fk Chalk Ck at six feathers upper bridge</v>
          </cell>
          <cell r="AA886" t="str">
            <v>River/Stream</v>
          </cell>
        </row>
        <row r="887">
          <cell r="A887">
            <v>4926366</v>
          </cell>
          <cell r="B887" t="str">
            <v>River/Stream</v>
          </cell>
          <cell r="C887" t="str">
            <v>1C  2B 3A     4</v>
          </cell>
          <cell r="D887" t="str">
            <v>Chalk Creek above cnfl Porcupine Creek and blw E. Fk Chalk Creek</v>
          </cell>
          <cell r="E887">
            <v>16020101</v>
          </cell>
          <cell r="F887" t="str">
            <v>Summit</v>
          </cell>
          <cell r="G887" t="str">
            <v>Summit County</v>
          </cell>
          <cell r="H887" t="str">
            <v>Weber River</v>
          </cell>
          <cell r="I887">
            <v>489444</v>
          </cell>
          <cell r="J887">
            <v>4533727</v>
          </cell>
          <cell r="K887">
            <v>-111.125428953</v>
          </cell>
          <cell r="L887">
            <v>40.954619598000001</v>
          </cell>
          <cell r="M887" t="str">
            <v>Chalk Creek3-Coalville</v>
          </cell>
          <cell r="N887" t="str">
            <v>UT16020101-014_00</v>
          </cell>
          <cell r="O887" t="str">
            <v>UT</v>
          </cell>
          <cell r="Q887">
            <v>0</v>
          </cell>
          <cell r="R887" t="str">
            <v xml:space="preserve"> </v>
          </cell>
          <cell r="S887" t="str">
            <v>Private</v>
          </cell>
          <cell r="T887" t="str">
            <v>Category1</v>
          </cell>
          <cell r="U887" t="str">
            <v>4926366 Chalk Creek above cnfl Porcupine Creek and blw E. Fk Chalk Creek</v>
          </cell>
          <cell r="V887">
            <v>4926366</v>
          </cell>
          <cell r="W887" t="str">
            <v>Chalk Creek3-Coalville</v>
          </cell>
          <cell r="X887" t="str">
            <v>UT16020101-014_00</v>
          </cell>
          <cell r="Y887" t="str">
            <v>River/Stream</v>
          </cell>
          <cell r="Z887" t="str">
            <v>4926366 Chalk Creek above cnfl Porcupine Creek and blw E. Fk Chalk Creek</v>
          </cell>
          <cell r="AA887" t="str">
            <v>River/Stream</v>
          </cell>
        </row>
        <row r="888">
          <cell r="A888">
            <v>4926370</v>
          </cell>
          <cell r="B888" t="str">
            <v>River/Stream</v>
          </cell>
          <cell r="C888" t="str">
            <v>1C  2B 3A     4</v>
          </cell>
          <cell r="D888" t="str">
            <v>CHALK CK EAST FK AB CNFL/ CHALK CK</v>
          </cell>
          <cell r="E888">
            <v>16020101</v>
          </cell>
          <cell r="F888" t="str">
            <v>Summit</v>
          </cell>
          <cell r="G888" t="str">
            <v>Summit County</v>
          </cell>
          <cell r="H888" t="str">
            <v>Weber River</v>
          </cell>
          <cell r="I888">
            <v>490065</v>
          </cell>
          <cell r="J888">
            <v>4534232</v>
          </cell>
          <cell r="K888">
            <v>-111.11806</v>
          </cell>
          <cell r="L888">
            <v>40.959180000000003</v>
          </cell>
          <cell r="M888" t="str">
            <v>East Fork Chalk Creek</v>
          </cell>
          <cell r="N888" t="str">
            <v>UT16020101-015_00</v>
          </cell>
          <cell r="O888" t="str">
            <v>UT</v>
          </cell>
          <cell r="Q888">
            <v>0</v>
          </cell>
          <cell r="R888" t="str">
            <v xml:space="preserve"> </v>
          </cell>
          <cell r="S888" t="str">
            <v>Private</v>
          </cell>
          <cell r="T888" t="str">
            <v>Category1</v>
          </cell>
          <cell r="U888" t="str">
            <v>4926370 CHALK CK EAST FK AB CNFL/ CHALK CK</v>
          </cell>
          <cell r="V888">
            <v>4926370</v>
          </cell>
          <cell r="W888" t="str">
            <v>East Fork Chalk Creek</v>
          </cell>
          <cell r="X888" t="str">
            <v>UT16020101-015_00</v>
          </cell>
          <cell r="Y888" t="str">
            <v>River/Stream</v>
          </cell>
          <cell r="Z888" t="str">
            <v>4926370 CHALK CK EAST FK AB CNFL/ CHALK CK</v>
          </cell>
          <cell r="AA888" t="str">
            <v>River/Stream</v>
          </cell>
        </row>
        <row r="889">
          <cell r="A889">
            <v>4926380</v>
          </cell>
          <cell r="B889" t="str">
            <v>River/Stream</v>
          </cell>
          <cell r="C889" t="str">
            <v>1C  2B 3A     4</v>
          </cell>
          <cell r="D889" t="str">
            <v>CHALK CK AT CULVERT 0.8MI AB PINE CLIFF CAMPGROUND</v>
          </cell>
          <cell r="E889">
            <v>16020101</v>
          </cell>
          <cell r="F889" t="str">
            <v>Summit</v>
          </cell>
          <cell r="G889" t="str">
            <v>Summit County</v>
          </cell>
          <cell r="H889" t="str">
            <v>Weber River</v>
          </cell>
          <cell r="I889">
            <v>491248</v>
          </cell>
          <cell r="J889">
            <v>4534522</v>
          </cell>
          <cell r="K889">
            <v>-111.104</v>
          </cell>
          <cell r="L889">
            <v>40.961799999999997</v>
          </cell>
          <cell r="M889" t="str">
            <v>Chalk Creek4-Coalville</v>
          </cell>
          <cell r="N889" t="str">
            <v>UT16020101-016_00</v>
          </cell>
          <cell r="O889" t="str">
            <v>UT</v>
          </cell>
          <cell r="Q889">
            <v>0</v>
          </cell>
          <cell r="R889" t="str">
            <v xml:space="preserve"> </v>
          </cell>
          <cell r="S889" t="str">
            <v>Private</v>
          </cell>
          <cell r="T889" t="str">
            <v>Category1</v>
          </cell>
          <cell r="U889" t="str">
            <v>4926380 CHALK CK AT CULVERT 0.8MI AB PINE CLIFF CAMPGROUND</v>
          </cell>
          <cell r="V889">
            <v>4926380</v>
          </cell>
          <cell r="W889" t="str">
            <v>Chalk Creek4-Coalville</v>
          </cell>
          <cell r="X889" t="str">
            <v>UT16020101-016_00</v>
          </cell>
          <cell r="Y889" t="str">
            <v>River/Stream</v>
          </cell>
          <cell r="Z889" t="str">
            <v>4926380 CHALK CK AT CULVERT 0.8MI AB PINE CLIFF CAMPGROUND</v>
          </cell>
          <cell r="AA889" t="str">
            <v>River/Stream</v>
          </cell>
        </row>
        <row r="890">
          <cell r="A890">
            <v>4926390</v>
          </cell>
          <cell r="B890" t="str">
            <v>River/Stream</v>
          </cell>
          <cell r="C890" t="str">
            <v>1C  2B 3A     4</v>
          </cell>
          <cell r="D890" t="str">
            <v>CHALK CREEK 4 MILES EAST OF UPTON</v>
          </cell>
          <cell r="E890">
            <v>16020101</v>
          </cell>
          <cell r="F890" t="str">
            <v>Summit</v>
          </cell>
          <cell r="G890" t="str">
            <v>Summit County</v>
          </cell>
          <cell r="H890" t="str">
            <v>Weber River</v>
          </cell>
          <cell r="I890">
            <v>486937</v>
          </cell>
          <cell r="J890">
            <v>4531979</v>
          </cell>
          <cell r="K890">
            <v>-111.155180774</v>
          </cell>
          <cell r="L890">
            <v>40.938836854000002</v>
          </cell>
          <cell r="M890" t="str">
            <v>Chalk Creek3-Coalville</v>
          </cell>
          <cell r="N890" t="str">
            <v>UT16020101-014_00</v>
          </cell>
          <cell r="O890" t="str">
            <v>UT</v>
          </cell>
          <cell r="Q890">
            <v>0</v>
          </cell>
          <cell r="R890" t="str">
            <v xml:space="preserve"> </v>
          </cell>
          <cell r="S890" t="str">
            <v>Private</v>
          </cell>
          <cell r="T890" t="str">
            <v>Category1</v>
          </cell>
          <cell r="U890" t="str">
            <v>4926390 CHALK CREEK 4 MILES EAST OF UPTON</v>
          </cell>
          <cell r="V890">
            <v>4926390</v>
          </cell>
          <cell r="W890" t="str">
            <v>Chalk Creek3-Coalville</v>
          </cell>
          <cell r="X890" t="str">
            <v>UT16020101-014_00</v>
          </cell>
          <cell r="Y890" t="str">
            <v>River/Stream</v>
          </cell>
          <cell r="Z890" t="str">
            <v>4926390 CHALK CREEK 4 MILES EAST OF UPTON</v>
          </cell>
          <cell r="AA890" t="str">
            <v>River/Stream</v>
          </cell>
        </row>
        <row r="891">
          <cell r="A891">
            <v>4926400</v>
          </cell>
          <cell r="B891" t="str">
            <v>River/Stream</v>
          </cell>
          <cell r="C891" t="str">
            <v>1C  2B 3A     4</v>
          </cell>
          <cell r="D891" t="str">
            <v>WEBER R AB ECHO RES</v>
          </cell>
          <cell r="E891">
            <v>16020101</v>
          </cell>
          <cell r="F891" t="str">
            <v>Summit</v>
          </cell>
          <cell r="G891" t="str">
            <v>Summit County</v>
          </cell>
          <cell r="H891" t="str">
            <v>Weber River</v>
          </cell>
          <cell r="I891">
            <v>465783</v>
          </cell>
          <cell r="J891">
            <v>4529056</v>
          </cell>
          <cell r="K891">
            <v>-111.40631240800001</v>
          </cell>
          <cell r="L891">
            <v>40.911894081</v>
          </cell>
          <cell r="M891" t="str">
            <v>Weber River-8</v>
          </cell>
          <cell r="N891" t="str">
            <v>UT16020101-017_00</v>
          </cell>
          <cell r="O891" t="str">
            <v>UT</v>
          </cell>
          <cell r="Q891">
            <v>0</v>
          </cell>
          <cell r="R891" t="str">
            <v xml:space="preserve"> </v>
          </cell>
          <cell r="S891" t="str">
            <v>Private</v>
          </cell>
          <cell r="T891" t="str">
            <v xml:space="preserve"> </v>
          </cell>
          <cell r="U891" t="str">
            <v>4926400 WEBER R AB ECHO RES</v>
          </cell>
          <cell r="V891">
            <v>4926400</v>
          </cell>
          <cell r="W891" t="str">
            <v>Weber River-8</v>
          </cell>
          <cell r="X891" t="str">
            <v>UT16020101-017_00</v>
          </cell>
          <cell r="Y891" t="str">
            <v>River/Stream</v>
          </cell>
          <cell r="Z891" t="str">
            <v>4926400 WEBER R AB ECHO RES</v>
          </cell>
          <cell r="AA891" t="str">
            <v>River/Stream</v>
          </cell>
        </row>
        <row r="892">
          <cell r="A892">
            <v>4926420</v>
          </cell>
          <cell r="B892" t="str">
            <v>River/Stream</v>
          </cell>
          <cell r="C892" t="str">
            <v>1C  2B 3A     4</v>
          </cell>
          <cell r="D892" t="str">
            <v>WEBER R @ HOYTSVILLE</v>
          </cell>
          <cell r="E892">
            <v>16020101</v>
          </cell>
          <cell r="F892" t="str">
            <v>Summit</v>
          </cell>
          <cell r="G892" t="str">
            <v>Summit County</v>
          </cell>
          <cell r="H892" t="str">
            <v>Weber River</v>
          </cell>
          <cell r="I892">
            <v>466940</v>
          </cell>
          <cell r="J892">
            <v>4520848</v>
          </cell>
          <cell r="K892">
            <v>-111.39213730100001</v>
          </cell>
          <cell r="L892">
            <v>40.838002170000003</v>
          </cell>
          <cell r="M892" t="str">
            <v>Weber River-8</v>
          </cell>
          <cell r="N892" t="str">
            <v>UT16020101-017_00</v>
          </cell>
          <cell r="O892" t="str">
            <v>UT</v>
          </cell>
          <cell r="Q892">
            <v>0</v>
          </cell>
          <cell r="R892" t="str">
            <v xml:space="preserve"> </v>
          </cell>
          <cell r="S892" t="str">
            <v>Private</v>
          </cell>
          <cell r="T892" t="str">
            <v xml:space="preserve"> </v>
          </cell>
          <cell r="U892" t="str">
            <v>4926420 WEBER R @ HOYTSVILLE</v>
          </cell>
          <cell r="V892">
            <v>4926420</v>
          </cell>
          <cell r="W892" t="str">
            <v>Weber River-8</v>
          </cell>
          <cell r="X892" t="str">
            <v>UT16020101-017_00</v>
          </cell>
          <cell r="Y892" t="str">
            <v>River/Stream</v>
          </cell>
          <cell r="Z892" t="str">
            <v>4926420 WEBER R @ HOYTSVILLE</v>
          </cell>
          <cell r="AA892" t="str">
            <v>River/Stream</v>
          </cell>
        </row>
        <row r="893">
          <cell r="A893">
            <v>4926445</v>
          </cell>
          <cell r="B893" t="str">
            <v>Lake</v>
          </cell>
          <cell r="C893" t="str">
            <v>1C 2A  3A     4</v>
          </cell>
          <cell r="D893" t="str">
            <v>PINEVIEW RES MIDDLE FK ARM (Hg Fish Tissue)</v>
          </cell>
          <cell r="E893">
            <v>16020102</v>
          </cell>
          <cell r="F893" t="str">
            <v>Weber</v>
          </cell>
          <cell r="G893" t="str">
            <v xml:space="preserve">Weber/Morgan </v>
          </cell>
          <cell r="H893" t="str">
            <v>Weber River</v>
          </cell>
          <cell r="I893">
            <v>433255</v>
          </cell>
          <cell r="J893">
            <v>4570600</v>
          </cell>
          <cell r="K893">
            <v>-111.79705276200001</v>
          </cell>
          <cell r="L893">
            <v>41.284082368999997</v>
          </cell>
          <cell r="M893" t="str">
            <v>Pineview Reservoir</v>
          </cell>
          <cell r="N893" t="str">
            <v>UT-L-16020102-014_00</v>
          </cell>
          <cell r="O893" t="str">
            <v>UT</v>
          </cell>
          <cell r="Q893">
            <v>2.5000000000000001E-2</v>
          </cell>
          <cell r="R893" t="str">
            <v>mg/L</v>
          </cell>
          <cell r="S893" t="str">
            <v>Private</v>
          </cell>
          <cell r="T893" t="str">
            <v>Category1</v>
          </cell>
          <cell r="U893" t="str">
            <v>4926445 PINEVIEW RES MIDDLE FK ARM (Hg Fish Tissue)</v>
          </cell>
          <cell r="V893">
            <v>4926445</v>
          </cell>
          <cell r="W893" t="str">
            <v>Pineview Reservoir</v>
          </cell>
          <cell r="X893" t="str">
            <v>UT-L-16020102-014_00</v>
          </cell>
          <cell r="Y893" t="str">
            <v>Lake</v>
          </cell>
          <cell r="Z893" t="str">
            <v>4926445 PINEVIEW RES MIDDLE FK ARM (Hg Fish Tissue)</v>
          </cell>
          <cell r="AA893" t="str">
            <v>Lake</v>
          </cell>
        </row>
        <row r="894">
          <cell r="A894">
            <v>4926700</v>
          </cell>
          <cell r="B894" t="str">
            <v>River/Stream</v>
          </cell>
          <cell r="C894" t="str">
            <v>1C  2B 3A     4</v>
          </cell>
          <cell r="D894" t="str">
            <v>Alexander Ck @ Highway Xing</v>
          </cell>
          <cell r="E894">
            <v>16020101</v>
          </cell>
          <cell r="F894" t="str">
            <v>Summit</v>
          </cell>
          <cell r="G894" t="str">
            <v>Summit County</v>
          </cell>
          <cell r="H894" t="str">
            <v>Weber River</v>
          </cell>
          <cell r="I894">
            <v>463097</v>
          </cell>
          <cell r="J894">
            <v>4517274</v>
          </cell>
          <cell r="K894">
            <v>-111.437507783</v>
          </cell>
          <cell r="L894">
            <v>40.805642722000002</v>
          </cell>
          <cell r="M894" t="str">
            <v>Silver Creek</v>
          </cell>
          <cell r="N894" t="str">
            <v>UT16020101-020_00</v>
          </cell>
          <cell r="O894" t="str">
            <v>UT</v>
          </cell>
          <cell r="Q894">
            <v>0</v>
          </cell>
          <cell r="R894" t="str">
            <v xml:space="preserve"> </v>
          </cell>
          <cell r="S894" t="str">
            <v>Private</v>
          </cell>
          <cell r="T894" t="str">
            <v xml:space="preserve"> </v>
          </cell>
          <cell r="U894" t="str">
            <v>4926700 Alexander Ck @ Highway Xing</v>
          </cell>
          <cell r="V894">
            <v>4926700</v>
          </cell>
          <cell r="W894" t="str">
            <v>Silver Creek</v>
          </cell>
          <cell r="X894" t="str">
            <v>UT16020101-020_00</v>
          </cell>
          <cell r="Y894" t="str">
            <v>River/Stream</v>
          </cell>
          <cell r="Z894" t="str">
            <v>4926700 Alexander Ck @ Highway Xing</v>
          </cell>
          <cell r="AA894" t="str">
            <v>River/Stream</v>
          </cell>
        </row>
        <row r="895">
          <cell r="A895">
            <v>4926703</v>
          </cell>
          <cell r="B895" t="str">
            <v>River/Stream</v>
          </cell>
          <cell r="C895" t="str">
            <v>1C  2B 3A     4</v>
          </cell>
          <cell r="D895" t="str">
            <v>SILVER Ck bl CNFL/ ALEXANDER Ck</v>
          </cell>
          <cell r="E895">
            <v>16020101</v>
          </cell>
          <cell r="F895" t="str">
            <v>Summit</v>
          </cell>
          <cell r="G895" t="str">
            <v>Summit County</v>
          </cell>
          <cell r="H895" t="str">
            <v>Weber River</v>
          </cell>
          <cell r="I895">
            <v>463544</v>
          </cell>
          <cell r="J895">
            <v>4517360</v>
          </cell>
          <cell r="K895">
            <v>-111.432213494</v>
          </cell>
          <cell r="L895">
            <v>40.806437406999997</v>
          </cell>
          <cell r="M895" t="str">
            <v>Silver Creek</v>
          </cell>
          <cell r="N895" t="str">
            <v>UT16020101-020_00</v>
          </cell>
          <cell r="O895" t="str">
            <v>UT</v>
          </cell>
          <cell r="Q895">
            <v>0</v>
          </cell>
          <cell r="R895" t="str">
            <v xml:space="preserve"> </v>
          </cell>
          <cell r="S895" t="str">
            <v>Private</v>
          </cell>
          <cell r="T895" t="str">
            <v xml:space="preserve"> </v>
          </cell>
          <cell r="U895" t="str">
            <v>4926703 SILVER Ck bl CNFL/ ALEXANDER Ck</v>
          </cell>
          <cell r="V895">
            <v>4926703</v>
          </cell>
          <cell r="W895" t="str">
            <v>Silver Creek</v>
          </cell>
          <cell r="X895" t="str">
            <v>UT16020101-020_00</v>
          </cell>
          <cell r="Y895" t="str">
            <v>River/Stream</v>
          </cell>
          <cell r="Z895" t="str">
            <v>4926703 SILVER Ck bl CNFL/ ALEXANDER Ck</v>
          </cell>
          <cell r="AA895" t="str">
            <v>River/Stream</v>
          </cell>
        </row>
        <row r="896">
          <cell r="A896">
            <v>4926740</v>
          </cell>
          <cell r="B896" t="str">
            <v>River/Stream</v>
          </cell>
          <cell r="C896" t="str">
            <v>1C  2B 3A     4</v>
          </cell>
          <cell r="D896" t="str">
            <v>SILVER CK AT FARM XING IN ATKINSON</v>
          </cell>
          <cell r="E896">
            <v>16020101</v>
          </cell>
          <cell r="F896" t="str">
            <v>Summit</v>
          </cell>
          <cell r="G896" t="str">
            <v>Summit County</v>
          </cell>
          <cell r="H896" t="str">
            <v>Weber River</v>
          </cell>
          <cell r="I896">
            <v>459903</v>
          </cell>
          <cell r="J896">
            <v>4510245</v>
          </cell>
          <cell r="K896">
            <v>-111.47492232499999</v>
          </cell>
          <cell r="L896">
            <v>40.742173708000003</v>
          </cell>
          <cell r="M896" t="str">
            <v>Silver Creek</v>
          </cell>
          <cell r="N896" t="str">
            <v>UT16020101-020_00</v>
          </cell>
          <cell r="O896" t="str">
            <v>UT</v>
          </cell>
          <cell r="Q896">
            <v>0</v>
          </cell>
          <cell r="R896" t="str">
            <v xml:space="preserve"> </v>
          </cell>
          <cell r="S896" t="str">
            <v>Private</v>
          </cell>
          <cell r="T896" t="str">
            <v xml:space="preserve"> </v>
          </cell>
          <cell r="U896" t="str">
            <v>4926740 SILVER CK AT FARM XING IN ATKINSON</v>
          </cell>
          <cell r="V896">
            <v>4926740</v>
          </cell>
          <cell r="W896" t="str">
            <v>Silver Creek</v>
          </cell>
          <cell r="X896" t="str">
            <v>UT16020101-020_00</v>
          </cell>
          <cell r="Y896" t="str">
            <v>River/Stream</v>
          </cell>
          <cell r="Z896" t="str">
            <v>4926740 SILVER CK AT FARM XING IN ATKINSON</v>
          </cell>
          <cell r="AA896" t="str">
            <v>River/Stream</v>
          </cell>
        </row>
        <row r="897">
          <cell r="A897">
            <v>4926750</v>
          </cell>
          <cell r="B897" t="str">
            <v>River/Stream</v>
          </cell>
          <cell r="C897" t="str">
            <v>1C  2B 3A     4</v>
          </cell>
          <cell r="D897" t="str">
            <v>SILVER CK AT WANSHIP AB CNFL / WEBER R</v>
          </cell>
          <cell r="E897">
            <v>16020101</v>
          </cell>
          <cell r="F897" t="str">
            <v>Summit</v>
          </cell>
          <cell r="G897" t="str">
            <v>Summit County</v>
          </cell>
          <cell r="H897" t="str">
            <v>Weber River</v>
          </cell>
          <cell r="I897">
            <v>465637</v>
          </cell>
          <cell r="J897">
            <v>4517709</v>
          </cell>
          <cell r="K897">
            <v>-111.407419238</v>
          </cell>
          <cell r="L897">
            <v>40.809671588</v>
          </cell>
          <cell r="M897" t="str">
            <v>Silver Creek</v>
          </cell>
          <cell r="N897" t="str">
            <v>UT16020101-020_00</v>
          </cell>
          <cell r="O897" t="str">
            <v>UT</v>
          </cell>
          <cell r="Q897">
            <v>0</v>
          </cell>
          <cell r="R897" t="str">
            <v xml:space="preserve"> </v>
          </cell>
          <cell r="S897" t="str">
            <v>Private</v>
          </cell>
          <cell r="T897" t="str">
            <v xml:space="preserve"> </v>
          </cell>
          <cell r="U897" t="str">
            <v>4926750 SILVER CK AT WANSHIP AB CNFL / WEBER R</v>
          </cell>
          <cell r="V897">
            <v>4926750</v>
          </cell>
          <cell r="W897" t="str">
            <v>Silver Creek</v>
          </cell>
          <cell r="X897" t="str">
            <v>UT16020101-020_00</v>
          </cell>
          <cell r="Y897" t="str">
            <v>River/Stream</v>
          </cell>
          <cell r="Z897" t="str">
            <v>4926750 SILVER CK AT WANSHIP AB CNFL / WEBER R</v>
          </cell>
          <cell r="AA897" t="str">
            <v>River/Stream</v>
          </cell>
        </row>
        <row r="898">
          <cell r="A898">
            <v>4926756</v>
          </cell>
          <cell r="B898" t="str">
            <v>River/Stream</v>
          </cell>
          <cell r="C898" t="str">
            <v>1C  2B 3A     4</v>
          </cell>
          <cell r="D898" t="str">
            <v>SILVER Ck 3.5mi bl ATKINSON - MID CANYON</v>
          </cell>
          <cell r="E898">
            <v>16020101</v>
          </cell>
          <cell r="F898" t="str">
            <v>Summit</v>
          </cell>
          <cell r="G898" t="str">
            <v>Summit County</v>
          </cell>
          <cell r="H898" t="str">
            <v>Weber River</v>
          </cell>
          <cell r="I898">
            <v>461741</v>
          </cell>
          <cell r="J898">
            <v>4515277</v>
          </cell>
          <cell r="K898">
            <v>-111.45346109899999</v>
          </cell>
          <cell r="L898">
            <v>40.787591120999998</v>
          </cell>
          <cell r="M898" t="str">
            <v>Silver Creek</v>
          </cell>
          <cell r="N898" t="str">
            <v>UT16020101-020_00</v>
          </cell>
          <cell r="O898" t="str">
            <v>UT</v>
          </cell>
          <cell r="Q898">
            <v>0</v>
          </cell>
          <cell r="R898" t="str">
            <v xml:space="preserve"> </v>
          </cell>
          <cell r="S898" t="str">
            <v>Private</v>
          </cell>
          <cell r="T898" t="str">
            <v xml:space="preserve"> </v>
          </cell>
          <cell r="U898" t="str">
            <v>4926756 SILVER Ck 3.5mi bl ATKINSON - MID CANYON</v>
          </cell>
          <cell r="V898">
            <v>4926756</v>
          </cell>
          <cell r="W898" t="str">
            <v>Silver Creek</v>
          </cell>
          <cell r="X898" t="str">
            <v>UT16020101-020_00</v>
          </cell>
          <cell r="Y898" t="str">
            <v>River/Stream</v>
          </cell>
          <cell r="Z898" t="str">
            <v>4926756 SILVER Ck 3.5mi bl ATKINSON - MID CANYON</v>
          </cell>
          <cell r="AA898" t="str">
            <v>River/Stream</v>
          </cell>
        </row>
        <row r="899">
          <cell r="A899">
            <v>4926760</v>
          </cell>
          <cell r="B899" t="str">
            <v>River/Stream</v>
          </cell>
          <cell r="C899" t="str">
            <v>1C  2B 3A     4</v>
          </cell>
          <cell r="D899" t="str">
            <v>SILVER CK 2 MI N OF ATKINSON</v>
          </cell>
          <cell r="E899">
            <v>16020101</v>
          </cell>
          <cell r="F899" t="str">
            <v>Summit</v>
          </cell>
          <cell r="G899" t="str">
            <v>Summit County</v>
          </cell>
          <cell r="H899" t="str">
            <v>Weber River</v>
          </cell>
          <cell r="I899">
            <v>460458</v>
          </cell>
          <cell r="J899">
            <v>4513171</v>
          </cell>
          <cell r="K899">
            <v>-111.468533941</v>
          </cell>
          <cell r="L899">
            <v>40.768558915</v>
          </cell>
          <cell r="M899" t="str">
            <v>Silver Creek</v>
          </cell>
          <cell r="N899" t="str">
            <v>UT16020101-020_00</v>
          </cell>
          <cell r="O899" t="str">
            <v>UT</v>
          </cell>
          <cell r="Q899">
            <v>0</v>
          </cell>
          <cell r="R899" t="str">
            <v xml:space="preserve"> </v>
          </cell>
          <cell r="S899" t="str">
            <v>Private</v>
          </cell>
          <cell r="T899" t="str">
            <v xml:space="preserve"> </v>
          </cell>
          <cell r="U899" t="str">
            <v>4926760 SILVER CK 2 MI N OF ATKINSON</v>
          </cell>
          <cell r="V899">
            <v>4926760</v>
          </cell>
          <cell r="W899" t="str">
            <v>Silver Creek</v>
          </cell>
          <cell r="X899" t="str">
            <v>UT16020101-020_00</v>
          </cell>
          <cell r="Y899" t="str">
            <v>River/Stream</v>
          </cell>
          <cell r="Z899" t="str">
            <v>4926760 SILVER CK 2 MI N OF ATKINSON</v>
          </cell>
          <cell r="AA899" t="str">
            <v>River/Stream</v>
          </cell>
        </row>
        <row r="900">
          <cell r="A900">
            <v>4926770</v>
          </cell>
          <cell r="B900" t="str">
            <v>River/Stream</v>
          </cell>
          <cell r="C900" t="str">
            <v>1C  2B 3A     4</v>
          </cell>
          <cell r="D900" t="str">
            <v>SILVER CK AT RANCH EXIT</v>
          </cell>
          <cell r="E900">
            <v>16020101</v>
          </cell>
          <cell r="F900" t="str">
            <v>Summit</v>
          </cell>
          <cell r="G900" t="str">
            <v>Summit County</v>
          </cell>
          <cell r="H900" t="str">
            <v>Weber River</v>
          </cell>
          <cell r="I900">
            <v>460474</v>
          </cell>
          <cell r="J900">
            <v>4513880</v>
          </cell>
          <cell r="K900">
            <v>-111.46838921200001</v>
          </cell>
          <cell r="L900">
            <v>40.774946565999997</v>
          </cell>
          <cell r="M900" t="str">
            <v>Silver Creek</v>
          </cell>
          <cell r="N900" t="str">
            <v>UT16020101-020_00</v>
          </cell>
          <cell r="O900" t="str">
            <v>UT</v>
          </cell>
          <cell r="Q900">
            <v>0</v>
          </cell>
          <cell r="R900" t="str">
            <v xml:space="preserve"> </v>
          </cell>
          <cell r="S900" t="str">
            <v>Private</v>
          </cell>
          <cell r="T900" t="str">
            <v xml:space="preserve"> </v>
          </cell>
          <cell r="U900" t="str">
            <v>4926770 SILVER CK AT RANCH EXIT</v>
          </cell>
          <cell r="V900">
            <v>4926770</v>
          </cell>
          <cell r="W900" t="str">
            <v>Silver Creek</v>
          </cell>
          <cell r="X900" t="str">
            <v>UT16020101-020_00</v>
          </cell>
          <cell r="Y900" t="str">
            <v>River/Stream</v>
          </cell>
          <cell r="Z900" t="str">
            <v>4926770 SILVER CK AT RANCH EXIT</v>
          </cell>
          <cell r="AA900" t="str">
            <v>River/Stream</v>
          </cell>
        </row>
        <row r="901">
          <cell r="A901">
            <v>4926772</v>
          </cell>
          <cell r="B901" t="str">
            <v>River/Stream</v>
          </cell>
          <cell r="C901" t="str">
            <v>1C  2B 3A     4</v>
          </cell>
          <cell r="D901" t="str">
            <v>Silver Ck 500 meters BL Synderville Basin WWTP Discharge</v>
          </cell>
          <cell r="E901">
            <v>16020101</v>
          </cell>
          <cell r="F901" t="str">
            <v>Summit</v>
          </cell>
          <cell r="G901" t="str">
            <v>Summit County</v>
          </cell>
          <cell r="H901" t="str">
            <v>Weber River</v>
          </cell>
          <cell r="I901">
            <v>459894</v>
          </cell>
          <cell r="J901">
            <v>4509890</v>
          </cell>
          <cell r="K901">
            <v>-111.47500617</v>
          </cell>
          <cell r="L901">
            <v>40.738975310000001</v>
          </cell>
          <cell r="M901" t="str">
            <v>Silver Creek</v>
          </cell>
          <cell r="N901" t="str">
            <v>UT16020101-020_00</v>
          </cell>
          <cell r="O901" t="str">
            <v>UT</v>
          </cell>
          <cell r="Q901">
            <v>0</v>
          </cell>
          <cell r="R901" t="str">
            <v xml:space="preserve"> </v>
          </cell>
          <cell r="S901" t="str">
            <v>Private</v>
          </cell>
          <cell r="T901" t="str">
            <v xml:space="preserve"> </v>
          </cell>
          <cell r="U901" t="str">
            <v>4926772 Silver Ck 500 meters BL Synderville Basin WWTP Discharge</v>
          </cell>
          <cell r="V901">
            <v>4926772</v>
          </cell>
          <cell r="W901" t="str">
            <v>Silver Creek</v>
          </cell>
          <cell r="X901" t="str">
            <v>UT16020101-020_00</v>
          </cell>
          <cell r="Y901" t="str">
            <v>River/Stream</v>
          </cell>
          <cell r="Z901" t="str">
            <v>4926772 Silver Ck 500 meters BL Synderville Basin WWTP Discharge</v>
          </cell>
          <cell r="AA901" t="str">
            <v>River/Stream</v>
          </cell>
        </row>
        <row r="902">
          <cell r="A902">
            <v>4926775</v>
          </cell>
          <cell r="B902" t="str">
            <v>River/Stream</v>
          </cell>
          <cell r="C902" t="str">
            <v>1C  2B 3A     4</v>
          </cell>
          <cell r="D902" t="str">
            <v>Silver Creek - Meadow 1/3 mile N. of Atkinson</v>
          </cell>
          <cell r="E902">
            <v>16020101</v>
          </cell>
          <cell r="F902" t="str">
            <v>Summit</v>
          </cell>
          <cell r="G902" t="str">
            <v>Summit County</v>
          </cell>
          <cell r="H902" t="str">
            <v>Weber River</v>
          </cell>
          <cell r="I902">
            <v>460054</v>
          </cell>
          <cell r="J902">
            <v>4510636</v>
          </cell>
          <cell r="K902">
            <v>-111.47315885</v>
          </cell>
          <cell r="L902">
            <v>40.745703311</v>
          </cell>
          <cell r="M902" t="str">
            <v>Silver Creek</v>
          </cell>
          <cell r="N902" t="str">
            <v>UT16020101-020_00</v>
          </cell>
          <cell r="O902" t="str">
            <v>UT</v>
          </cell>
          <cell r="Q902">
            <v>0</v>
          </cell>
          <cell r="R902" t="str">
            <v xml:space="preserve"> </v>
          </cell>
          <cell r="S902" t="str">
            <v>Private</v>
          </cell>
          <cell r="T902" t="str">
            <v xml:space="preserve"> </v>
          </cell>
          <cell r="U902" t="str">
            <v>4926775 Silver Creek - Meadow 1/3 mile N. of Atkinson</v>
          </cell>
          <cell r="V902">
            <v>4926775</v>
          </cell>
          <cell r="W902" t="str">
            <v>Silver Creek</v>
          </cell>
          <cell r="X902" t="str">
            <v>UT16020101-020_00</v>
          </cell>
          <cell r="Y902" t="str">
            <v>River/Stream</v>
          </cell>
          <cell r="Z902" t="str">
            <v>4926775 Silver Creek - Meadow 1/3 mile N. of Atkinson</v>
          </cell>
          <cell r="AA902" t="str">
            <v>River/Stream</v>
          </cell>
        </row>
        <row r="903">
          <cell r="A903">
            <v>4926778</v>
          </cell>
          <cell r="B903" t="str">
            <v>River/Stream</v>
          </cell>
          <cell r="C903" t="str">
            <v>1C  2B 3A     4</v>
          </cell>
          <cell r="D903" t="str">
            <v>Silver Ck BL Synderville Basin WWTP Discharge</v>
          </cell>
          <cell r="E903">
            <v>16020101</v>
          </cell>
          <cell r="F903" t="str">
            <v>Summit</v>
          </cell>
          <cell r="G903" t="str">
            <v>Summit County</v>
          </cell>
          <cell r="H903" t="str">
            <v>Weber River</v>
          </cell>
          <cell r="I903">
            <v>459807</v>
          </cell>
          <cell r="J903">
            <v>4509521</v>
          </cell>
          <cell r="K903">
            <v>-111.47601285</v>
          </cell>
          <cell r="L903">
            <v>40.735646987999999</v>
          </cell>
          <cell r="M903" t="str">
            <v>Silver Creek</v>
          </cell>
          <cell r="N903" t="str">
            <v>UT16020101-020_00</v>
          </cell>
          <cell r="O903" t="str">
            <v>UT</v>
          </cell>
          <cell r="Q903">
            <v>0</v>
          </cell>
          <cell r="R903" t="str">
            <v xml:space="preserve"> </v>
          </cell>
          <cell r="S903" t="str">
            <v>Private</v>
          </cell>
          <cell r="T903" t="str">
            <v xml:space="preserve"> </v>
          </cell>
          <cell r="U903" t="str">
            <v>4926778 Silver Ck BL Synderville Basin WWTP Discharge</v>
          </cell>
          <cell r="V903">
            <v>4926778</v>
          </cell>
          <cell r="W903" t="str">
            <v>Silver Creek</v>
          </cell>
          <cell r="X903" t="str">
            <v>UT16020101-020_00</v>
          </cell>
          <cell r="Y903" t="str">
            <v>River/Stream</v>
          </cell>
          <cell r="Z903" t="str">
            <v>4926778 Silver Ck BL Synderville Basin WWTP Discharge</v>
          </cell>
          <cell r="AA903" t="str">
            <v>River/Stream</v>
          </cell>
        </row>
        <row r="904">
          <cell r="A904">
            <v>4926780</v>
          </cell>
          <cell r="B904" t="str">
            <v>Facility Other</v>
          </cell>
          <cell r="C904" t="str">
            <v xml:space="preserve"> </v>
          </cell>
          <cell r="D904" t="str">
            <v>PACE DAIRY DISCHG NEAR ATKINSON</v>
          </cell>
          <cell r="E904">
            <v>16020101</v>
          </cell>
          <cell r="F904" t="str">
            <v>Summit</v>
          </cell>
          <cell r="G904" t="str">
            <v>Summit County</v>
          </cell>
          <cell r="H904" t="str">
            <v>Weber River</v>
          </cell>
          <cell r="I904">
            <v>459950</v>
          </cell>
          <cell r="J904">
            <v>4510244</v>
          </cell>
          <cell r="K904">
            <v>-111.47436559499999</v>
          </cell>
          <cell r="L904">
            <v>40.742166988999998</v>
          </cell>
          <cell r="M904" t="str">
            <v xml:space="preserve"> </v>
          </cell>
          <cell r="N904" t="str">
            <v xml:space="preserve"> </v>
          </cell>
          <cell r="O904" t="str">
            <v>UT</v>
          </cell>
          <cell r="Q904">
            <v>0</v>
          </cell>
          <cell r="R904" t="str">
            <v xml:space="preserve"> </v>
          </cell>
          <cell r="S904" t="str">
            <v>Private</v>
          </cell>
          <cell r="T904" t="str">
            <v xml:space="preserve"> </v>
          </cell>
          <cell r="U904" t="str">
            <v>4926780 PACE DAIRY DISCHG NEAR ATKINSON</v>
          </cell>
          <cell r="V904">
            <v>4926780</v>
          </cell>
          <cell r="W904" t="str">
            <v xml:space="preserve"> </v>
          </cell>
          <cell r="X904" t="str">
            <v xml:space="preserve"> </v>
          </cell>
          <cell r="Y904" t="str">
            <v>Facility Other</v>
          </cell>
          <cell r="Z904" t="str">
            <v>4926780 PACE DAIRY DISCHG NEAR ATKINSON</v>
          </cell>
          <cell r="AA904" t="str">
            <v>Facility Other</v>
          </cell>
        </row>
        <row r="905">
          <cell r="A905">
            <v>4926790</v>
          </cell>
          <cell r="B905" t="str">
            <v>Facility Other</v>
          </cell>
          <cell r="C905" t="str">
            <v xml:space="preserve"> </v>
          </cell>
          <cell r="D905" t="str">
            <v>SILVER CREEK WWTP</v>
          </cell>
          <cell r="E905">
            <v>16020101</v>
          </cell>
          <cell r="F905" t="str">
            <v>Summit</v>
          </cell>
          <cell r="G905" t="str">
            <v>Summit County</v>
          </cell>
          <cell r="H905" t="str">
            <v>Weber River</v>
          </cell>
          <cell r="I905">
            <v>459443</v>
          </cell>
          <cell r="J905">
            <v>4509359</v>
          </cell>
          <cell r="K905">
            <v>-111.480313127</v>
          </cell>
          <cell r="L905">
            <v>40.734169778999998</v>
          </cell>
          <cell r="M905" t="str">
            <v xml:space="preserve"> </v>
          </cell>
          <cell r="N905" t="str">
            <v xml:space="preserve"> </v>
          </cell>
          <cell r="O905" t="str">
            <v>UT</v>
          </cell>
          <cell r="Q905">
            <v>0</v>
          </cell>
          <cell r="R905" t="str">
            <v xml:space="preserve"> </v>
          </cell>
          <cell r="S905" t="str">
            <v>Private</v>
          </cell>
          <cell r="T905" t="str">
            <v xml:space="preserve"> </v>
          </cell>
          <cell r="U905" t="str">
            <v>4926790 SILVER CREEK WWTP</v>
          </cell>
          <cell r="V905">
            <v>4926790</v>
          </cell>
          <cell r="W905" t="str">
            <v xml:space="preserve"> </v>
          </cell>
          <cell r="X905" t="str">
            <v xml:space="preserve"> </v>
          </cell>
          <cell r="Y905" t="str">
            <v>Facility Other</v>
          </cell>
          <cell r="Z905" t="str">
            <v>4926790 SILVER CREEK WWTP</v>
          </cell>
          <cell r="AA905" t="str">
            <v>Facility Other</v>
          </cell>
        </row>
        <row r="906">
          <cell r="A906">
            <v>4926791</v>
          </cell>
          <cell r="B906" t="str">
            <v>River/Stream</v>
          </cell>
          <cell r="C906" t="str">
            <v>1C  2B 3A     4</v>
          </cell>
          <cell r="D906" t="str">
            <v>SILVER CK AB WWTP AT SR 248-WLA</v>
          </cell>
          <cell r="E906">
            <v>16020101</v>
          </cell>
          <cell r="F906" t="str">
            <v>Summit</v>
          </cell>
          <cell r="G906" t="str">
            <v>Summit County</v>
          </cell>
          <cell r="H906" t="str">
            <v>Weber River</v>
          </cell>
          <cell r="I906">
            <v>461338</v>
          </cell>
          <cell r="J906">
            <v>4503764</v>
          </cell>
          <cell r="K906">
            <v>-111.457528</v>
          </cell>
          <cell r="L906">
            <v>40.683861</v>
          </cell>
          <cell r="M906" t="str">
            <v>Silver Creek</v>
          </cell>
          <cell r="N906" t="str">
            <v>UT16020101-020_00</v>
          </cell>
          <cell r="O906" t="str">
            <v>UT</v>
          </cell>
          <cell r="Q906">
            <v>0</v>
          </cell>
          <cell r="R906" t="str">
            <v xml:space="preserve"> </v>
          </cell>
          <cell r="S906" t="str">
            <v>Private</v>
          </cell>
          <cell r="T906" t="str">
            <v xml:space="preserve"> </v>
          </cell>
          <cell r="U906" t="str">
            <v>4926791 SILVER CK AB WWTP AT SR 248-WLA</v>
          </cell>
          <cell r="V906">
            <v>4926791</v>
          </cell>
          <cell r="W906" t="str">
            <v>Silver Creek</v>
          </cell>
          <cell r="X906" t="str">
            <v>UT16020101-020_00</v>
          </cell>
          <cell r="Y906" t="str">
            <v>River/Stream</v>
          </cell>
          <cell r="Z906" t="str">
            <v>4926791 SILVER CK AB WWTP AT SR 248-WLA</v>
          </cell>
          <cell r="AA906" t="str">
            <v>River/Stream</v>
          </cell>
        </row>
        <row r="907">
          <cell r="A907">
            <v>4926792</v>
          </cell>
          <cell r="B907" t="str">
            <v>River/Stream</v>
          </cell>
          <cell r="C907" t="str">
            <v>1C  2B 3A     4</v>
          </cell>
          <cell r="D907" t="str">
            <v>SILVER CK WWTP DISCHARGE AB CNFL SILVER CK -WLA</v>
          </cell>
          <cell r="E907">
            <v>16020101</v>
          </cell>
          <cell r="F907" t="str">
            <v>Summit</v>
          </cell>
          <cell r="G907" t="str">
            <v>Summit County</v>
          </cell>
          <cell r="H907" t="str">
            <v>Weber River</v>
          </cell>
          <cell r="I907">
            <v>459791</v>
          </cell>
          <cell r="J907">
            <v>4509468</v>
          </cell>
          <cell r="K907">
            <v>-111.47619400000001</v>
          </cell>
          <cell r="L907">
            <v>40.735166999999997</v>
          </cell>
          <cell r="M907" t="str">
            <v>Silver Creek</v>
          </cell>
          <cell r="N907" t="str">
            <v>UT16020101-020_00</v>
          </cell>
          <cell r="O907" t="str">
            <v>UT</v>
          </cell>
          <cell r="Q907">
            <v>0</v>
          </cell>
          <cell r="R907" t="str">
            <v xml:space="preserve"> </v>
          </cell>
          <cell r="S907" t="str">
            <v>Private</v>
          </cell>
          <cell r="T907" t="str">
            <v xml:space="preserve"> </v>
          </cell>
          <cell r="U907" t="str">
            <v>4926792 SILVER CK WWTP DISCHARGE AB CNFL SILVER CK -WLA</v>
          </cell>
          <cell r="V907">
            <v>4926792</v>
          </cell>
          <cell r="W907" t="str">
            <v>Silver Creek</v>
          </cell>
          <cell r="X907" t="str">
            <v>UT16020101-020_00</v>
          </cell>
          <cell r="Y907" t="str">
            <v>River/Stream</v>
          </cell>
          <cell r="Z907" t="str">
            <v>4926792 SILVER CK WWTP DISCHARGE AB CNFL SILVER CK -WLA</v>
          </cell>
          <cell r="AA907" t="str">
            <v>River/Stream</v>
          </cell>
        </row>
        <row r="908">
          <cell r="A908">
            <v>4926793</v>
          </cell>
          <cell r="B908" t="str">
            <v>River/Stream</v>
          </cell>
          <cell r="C908" t="str">
            <v>1C  2B 3A     4</v>
          </cell>
          <cell r="D908" t="str">
            <v>SILVER CK AB EASTBOUND I-80-WLA</v>
          </cell>
          <cell r="E908">
            <v>16020101</v>
          </cell>
          <cell r="F908" t="str">
            <v>Summit</v>
          </cell>
          <cell r="G908" t="str">
            <v>Summit County</v>
          </cell>
          <cell r="H908" t="str">
            <v>Weber River</v>
          </cell>
          <cell r="I908">
            <v>459837</v>
          </cell>
          <cell r="J908">
            <v>4510118</v>
          </cell>
          <cell r="K908">
            <v>-111.475694</v>
          </cell>
          <cell r="L908">
            <v>40.741028</v>
          </cell>
          <cell r="M908" t="str">
            <v>Silver Creek</v>
          </cell>
          <cell r="N908" t="str">
            <v>UT16020101-020_00</v>
          </cell>
          <cell r="O908" t="str">
            <v>UT</v>
          </cell>
          <cell r="Q908">
            <v>0</v>
          </cell>
          <cell r="R908" t="str">
            <v xml:space="preserve"> </v>
          </cell>
          <cell r="S908" t="str">
            <v>Private</v>
          </cell>
          <cell r="T908" t="str">
            <v xml:space="preserve"> </v>
          </cell>
          <cell r="U908" t="str">
            <v>4926793 SILVER CK AB EASTBOUND I-80-WLA</v>
          </cell>
          <cell r="V908">
            <v>4926793</v>
          </cell>
          <cell r="W908" t="str">
            <v>Silver Creek</v>
          </cell>
          <cell r="X908" t="str">
            <v>UT16020101-020_00</v>
          </cell>
          <cell r="Y908" t="str">
            <v>River/Stream</v>
          </cell>
          <cell r="Z908" t="str">
            <v>4926793 SILVER CK AB EASTBOUND I-80-WLA</v>
          </cell>
          <cell r="AA908" t="str">
            <v>River/Stream</v>
          </cell>
        </row>
        <row r="909">
          <cell r="A909">
            <v>4926794</v>
          </cell>
          <cell r="B909" t="str">
            <v>River/Stream</v>
          </cell>
          <cell r="C909" t="str">
            <v>1C  2B 3A     4</v>
          </cell>
          <cell r="D909" t="str">
            <v>SILVER CK BL RAIL TRAIL BRIDGE BL I-80-WLA</v>
          </cell>
          <cell r="E909">
            <v>16020101</v>
          </cell>
          <cell r="F909" t="str">
            <v>Summit</v>
          </cell>
          <cell r="G909" t="str">
            <v>Summit County</v>
          </cell>
          <cell r="H909" t="str">
            <v>Weber River</v>
          </cell>
          <cell r="I909">
            <v>459972</v>
          </cell>
          <cell r="J909">
            <v>4510411</v>
          </cell>
          <cell r="K909">
            <v>-111.47411099999999</v>
          </cell>
          <cell r="L909">
            <v>40.743667000000002</v>
          </cell>
          <cell r="M909" t="str">
            <v>Silver Creek</v>
          </cell>
          <cell r="N909" t="str">
            <v>UT16020101-020_00</v>
          </cell>
          <cell r="O909" t="str">
            <v>UT</v>
          </cell>
          <cell r="Q909">
            <v>0</v>
          </cell>
          <cell r="R909" t="str">
            <v xml:space="preserve"> </v>
          </cell>
          <cell r="S909" t="str">
            <v>Private</v>
          </cell>
          <cell r="T909" t="str">
            <v xml:space="preserve"> </v>
          </cell>
          <cell r="U909" t="str">
            <v>4926794 SILVER CK BL RAIL TRAIL BRIDGE BL I-80-WLA</v>
          </cell>
          <cell r="V909">
            <v>4926794</v>
          </cell>
          <cell r="W909" t="str">
            <v>Silver Creek</v>
          </cell>
          <cell r="X909" t="str">
            <v>UT16020101-020_00</v>
          </cell>
          <cell r="Y909" t="str">
            <v>River/Stream</v>
          </cell>
          <cell r="Z909" t="str">
            <v>4926794 SILVER CK BL RAIL TRAIL BRIDGE BL I-80-WLA</v>
          </cell>
          <cell r="AA909" t="str">
            <v>River/Stream</v>
          </cell>
        </row>
        <row r="910">
          <cell r="A910">
            <v>4926795</v>
          </cell>
          <cell r="B910" t="str">
            <v>River/Stream</v>
          </cell>
          <cell r="C910" t="str">
            <v>1C  2B 3A     4</v>
          </cell>
          <cell r="D910" t="str">
            <v>Silver Ck AB Snyderville Basin WWTP Discharge</v>
          </cell>
          <cell r="E910">
            <v>16020101</v>
          </cell>
          <cell r="F910" t="str">
            <v>Summit</v>
          </cell>
          <cell r="G910" t="str">
            <v>Summit County</v>
          </cell>
          <cell r="H910" t="str">
            <v>Weber River</v>
          </cell>
          <cell r="I910">
            <v>459789</v>
          </cell>
          <cell r="J910">
            <v>4509469</v>
          </cell>
          <cell r="K910">
            <v>-111.47622268000001</v>
          </cell>
          <cell r="L910">
            <v>40.735177675000003</v>
          </cell>
          <cell r="M910" t="str">
            <v>Silver Creek</v>
          </cell>
          <cell r="N910" t="str">
            <v>UT16020101-020_00</v>
          </cell>
          <cell r="O910" t="str">
            <v>UT</v>
          </cell>
          <cell r="Q910">
            <v>0</v>
          </cell>
          <cell r="R910" t="str">
            <v xml:space="preserve"> </v>
          </cell>
          <cell r="S910" t="str">
            <v>Private</v>
          </cell>
          <cell r="T910" t="str">
            <v xml:space="preserve"> </v>
          </cell>
          <cell r="U910" t="str">
            <v>4926795 Silver Ck AB Snyderville Basin WWTP Discharge</v>
          </cell>
          <cell r="V910">
            <v>4926795</v>
          </cell>
          <cell r="W910" t="str">
            <v>Silver Creek</v>
          </cell>
          <cell r="X910" t="str">
            <v>UT16020101-020_00</v>
          </cell>
          <cell r="Y910" t="str">
            <v>River/Stream</v>
          </cell>
          <cell r="Z910" t="str">
            <v>4926795 Silver Ck AB Snyderville Basin WWTP Discharge</v>
          </cell>
          <cell r="AA910" t="str">
            <v>River/Stream</v>
          </cell>
        </row>
        <row r="911">
          <cell r="A911">
            <v>4926798</v>
          </cell>
          <cell r="B911" t="str">
            <v>River/Stream</v>
          </cell>
          <cell r="C911" t="str">
            <v>1C  2B 3A     4</v>
          </cell>
          <cell r="D911" t="str">
            <v>Silver Ck 500 meters AB Snyderville Basin WWTP Discharge</v>
          </cell>
          <cell r="E911">
            <v>16020101</v>
          </cell>
          <cell r="F911" t="str">
            <v>Summit</v>
          </cell>
          <cell r="G911" t="str">
            <v>Summit County</v>
          </cell>
          <cell r="H911" t="str">
            <v>Weber River</v>
          </cell>
          <cell r="I911">
            <v>459638</v>
          </cell>
          <cell r="J911">
            <v>4509146</v>
          </cell>
          <cell r="K911">
            <v>-111.477990104</v>
          </cell>
          <cell r="L911">
            <v>40.732260588999999</v>
          </cell>
          <cell r="M911" t="str">
            <v>Silver Creek</v>
          </cell>
          <cell r="N911" t="str">
            <v>UT16020101-020_00</v>
          </cell>
          <cell r="O911" t="str">
            <v>UT</v>
          </cell>
          <cell r="Q911">
            <v>0</v>
          </cell>
          <cell r="R911" t="str">
            <v xml:space="preserve"> </v>
          </cell>
          <cell r="S911" t="str">
            <v>Private</v>
          </cell>
          <cell r="T911" t="str">
            <v xml:space="preserve"> </v>
          </cell>
          <cell r="U911" t="str">
            <v>4926798 Silver Ck 500 meters AB Snyderville Basin WWTP Discharge</v>
          </cell>
          <cell r="V911">
            <v>4926798</v>
          </cell>
          <cell r="W911" t="str">
            <v>Silver Creek</v>
          </cell>
          <cell r="X911" t="str">
            <v>UT16020101-020_00</v>
          </cell>
          <cell r="Y911" t="str">
            <v>River/Stream</v>
          </cell>
          <cell r="Z911" t="str">
            <v>4926798 Silver Ck 500 meters AB Snyderville Basin WWTP Discharge</v>
          </cell>
          <cell r="AA911" t="str">
            <v>River/Stream</v>
          </cell>
        </row>
        <row r="912">
          <cell r="A912">
            <v>4926800</v>
          </cell>
          <cell r="B912" t="str">
            <v>River/Stream</v>
          </cell>
          <cell r="C912" t="str">
            <v>1C  2B 3A     4</v>
          </cell>
          <cell r="D912" t="str">
            <v>Silver Ck ab Silver Ck WWTP at Promontory Ranch Rd Xing</v>
          </cell>
          <cell r="E912">
            <v>16020101</v>
          </cell>
          <cell r="F912" t="str">
            <v>Summit</v>
          </cell>
          <cell r="G912" t="str">
            <v>Summit County</v>
          </cell>
          <cell r="H912" t="str">
            <v>Weber River</v>
          </cell>
          <cell r="I912">
            <v>459574</v>
          </cell>
          <cell r="J912">
            <v>4508115</v>
          </cell>
          <cell r="K912">
            <v>-111.47868</v>
          </cell>
          <cell r="L912">
            <v>40.722969999999997</v>
          </cell>
          <cell r="M912" t="str">
            <v>Silver Creek</v>
          </cell>
          <cell r="N912" t="str">
            <v>UT16020101-020_00</v>
          </cell>
          <cell r="O912" t="str">
            <v>UT</v>
          </cell>
          <cell r="Q912">
            <v>0</v>
          </cell>
          <cell r="R912" t="str">
            <v xml:space="preserve"> </v>
          </cell>
          <cell r="S912" t="str">
            <v>Private</v>
          </cell>
          <cell r="T912" t="str">
            <v xml:space="preserve"> </v>
          </cell>
          <cell r="U912" t="str">
            <v>4926800 Silver Ck ab Silver Ck WWTP at Promontory Ranch Rd Xing</v>
          </cell>
          <cell r="V912">
            <v>4926800</v>
          </cell>
          <cell r="W912" t="str">
            <v>Silver Creek</v>
          </cell>
          <cell r="X912" t="str">
            <v>UT16020101-020_00</v>
          </cell>
          <cell r="Y912" t="str">
            <v>River/Stream</v>
          </cell>
          <cell r="Z912" t="str">
            <v>4926800 Silver Ck ab Silver Ck WWTP at Promontory Ranch Rd Xing</v>
          </cell>
          <cell r="AA912" t="str">
            <v>River/Stream</v>
          </cell>
        </row>
        <row r="913">
          <cell r="A913">
            <v>4926803</v>
          </cell>
          <cell r="B913" t="str">
            <v>Facility Other</v>
          </cell>
          <cell r="C913" t="str">
            <v xml:space="preserve"> </v>
          </cell>
          <cell r="D913" t="str">
            <v>Silver Creek WWTP influent</v>
          </cell>
          <cell r="E913">
            <v>16020101</v>
          </cell>
          <cell r="F913" t="str">
            <v>Summit</v>
          </cell>
          <cell r="G913" t="str">
            <v>Summit County</v>
          </cell>
          <cell r="H913" t="str">
            <v>Weber River</v>
          </cell>
          <cell r="I913">
            <v>459413</v>
          </cell>
          <cell r="J913">
            <v>4509276</v>
          </cell>
          <cell r="K913">
            <v>-111.480660489</v>
          </cell>
          <cell r="L913">
            <v>40.733417379499997</v>
          </cell>
          <cell r="M913" t="str">
            <v xml:space="preserve"> </v>
          </cell>
          <cell r="N913" t="str">
            <v xml:space="preserve"> </v>
          </cell>
          <cell r="O913" t="str">
            <v>UT</v>
          </cell>
          <cell r="Q913">
            <v>0</v>
          </cell>
          <cell r="R913" t="str">
            <v xml:space="preserve"> </v>
          </cell>
          <cell r="S913" t="str">
            <v>Private</v>
          </cell>
          <cell r="T913" t="str">
            <v xml:space="preserve"> </v>
          </cell>
          <cell r="U913" t="str">
            <v>4926803 Silver Creek WWTP influent</v>
          </cell>
          <cell r="V913">
            <v>4926803</v>
          </cell>
          <cell r="W913" t="str">
            <v xml:space="preserve"> </v>
          </cell>
          <cell r="X913" t="str">
            <v xml:space="preserve"> </v>
          </cell>
          <cell r="Y913" t="str">
            <v>Facility Other</v>
          </cell>
          <cell r="Z913" t="str">
            <v>4926803 Silver Creek WWTP influent</v>
          </cell>
          <cell r="AA913" t="str">
            <v>Facility Other</v>
          </cell>
        </row>
        <row r="914">
          <cell r="A914">
            <v>4926820</v>
          </cell>
          <cell r="B914" t="str">
            <v>Facility Other</v>
          </cell>
          <cell r="C914" t="str">
            <v xml:space="preserve"> </v>
          </cell>
          <cell r="D914" t="str">
            <v>Triumph Gear EFFLUENT TO SEWER</v>
          </cell>
          <cell r="E914">
            <v>16020101</v>
          </cell>
          <cell r="F914" t="str">
            <v>Summit</v>
          </cell>
          <cell r="G914" t="str">
            <v>Summit County</v>
          </cell>
          <cell r="H914" t="str">
            <v>Weber River</v>
          </cell>
          <cell r="I914">
            <v>459490</v>
          </cell>
          <cell r="J914">
            <v>4507607</v>
          </cell>
          <cell r="K914">
            <v>-111.47964320299999</v>
          </cell>
          <cell r="L914">
            <v>40.718389461999998</v>
          </cell>
          <cell r="M914" t="str">
            <v xml:space="preserve"> </v>
          </cell>
          <cell r="N914" t="str">
            <v xml:space="preserve"> </v>
          </cell>
          <cell r="O914" t="str">
            <v>UT</v>
          </cell>
          <cell r="Q914">
            <v>0</v>
          </cell>
          <cell r="R914" t="str">
            <v xml:space="preserve"> </v>
          </cell>
          <cell r="S914" t="str">
            <v>Private</v>
          </cell>
          <cell r="T914" t="str">
            <v xml:space="preserve"> </v>
          </cell>
          <cell r="U914" t="str">
            <v>4926820 Triumph Gear EFFLUENT TO SEWER</v>
          </cell>
          <cell r="V914">
            <v>4926820</v>
          </cell>
          <cell r="W914" t="str">
            <v xml:space="preserve"> </v>
          </cell>
          <cell r="X914" t="str">
            <v xml:space="preserve"> </v>
          </cell>
          <cell r="Y914" t="str">
            <v>Facility Other</v>
          </cell>
          <cell r="Z914" t="str">
            <v>4926820 Triumph Gear EFFLUENT TO SEWER</v>
          </cell>
          <cell r="AA914" t="str">
            <v>Facility Other</v>
          </cell>
        </row>
        <row r="915">
          <cell r="A915">
            <v>4926830</v>
          </cell>
          <cell r="B915" t="str">
            <v>Facility Other</v>
          </cell>
          <cell r="C915" t="str">
            <v xml:space="preserve"> </v>
          </cell>
          <cell r="D915" t="str">
            <v>Triumph Gear 002</v>
          </cell>
          <cell r="E915">
            <v>16020101</v>
          </cell>
          <cell r="F915" t="str">
            <v>Summit</v>
          </cell>
          <cell r="G915" t="str">
            <v>Summit County</v>
          </cell>
          <cell r="H915" t="str">
            <v>Weber River</v>
          </cell>
          <cell r="I915">
            <v>459537</v>
          </cell>
          <cell r="J915">
            <v>4507533</v>
          </cell>
          <cell r="K915">
            <v>-111.47908195700001</v>
          </cell>
          <cell r="L915">
            <v>40.717725154</v>
          </cell>
          <cell r="M915" t="str">
            <v xml:space="preserve"> </v>
          </cell>
          <cell r="N915" t="str">
            <v xml:space="preserve"> </v>
          </cell>
          <cell r="O915" t="str">
            <v>UT</v>
          </cell>
          <cell r="Q915">
            <v>0</v>
          </cell>
          <cell r="R915" t="str">
            <v xml:space="preserve"> </v>
          </cell>
          <cell r="S915" t="str">
            <v>Private</v>
          </cell>
          <cell r="T915" t="str">
            <v xml:space="preserve"> </v>
          </cell>
          <cell r="U915" t="str">
            <v>4926830 Triumph Gear 002</v>
          </cell>
          <cell r="V915">
            <v>4926830</v>
          </cell>
          <cell r="W915" t="str">
            <v xml:space="preserve"> </v>
          </cell>
          <cell r="X915" t="str">
            <v xml:space="preserve"> </v>
          </cell>
          <cell r="Y915" t="str">
            <v>Facility Other</v>
          </cell>
          <cell r="Z915" t="str">
            <v>4926830 Triumph Gear 002</v>
          </cell>
          <cell r="AA915" t="str">
            <v>Facility Other</v>
          </cell>
        </row>
        <row r="916">
          <cell r="A916">
            <v>4926840</v>
          </cell>
          <cell r="B916" t="str">
            <v>River/Stream</v>
          </cell>
          <cell r="C916" t="str">
            <v>1C  2B 3A     4</v>
          </cell>
          <cell r="D916" t="str">
            <v>Silver Creek canal E of Silver ck Bl US 40 Xing</v>
          </cell>
          <cell r="E916">
            <v>16020101</v>
          </cell>
          <cell r="F916" t="str">
            <v>Summit</v>
          </cell>
          <cell r="G916" t="str">
            <v>Summit County</v>
          </cell>
          <cell r="H916" t="str">
            <v>Weber River</v>
          </cell>
          <cell r="I916">
            <v>461304</v>
          </cell>
          <cell r="J916">
            <v>4504400</v>
          </cell>
          <cell r="K916">
            <v>-111.457967966</v>
          </cell>
          <cell r="L916">
            <v>40.689586720000001</v>
          </cell>
          <cell r="M916" t="str">
            <v>Silver Creek</v>
          </cell>
          <cell r="N916" t="str">
            <v>UT16020101-020_00</v>
          </cell>
          <cell r="O916" t="str">
            <v>UT</v>
          </cell>
          <cell r="Q916">
            <v>0</v>
          </cell>
          <cell r="R916" t="str">
            <v xml:space="preserve"> </v>
          </cell>
          <cell r="S916" t="str">
            <v>Private</v>
          </cell>
          <cell r="T916" t="str">
            <v xml:space="preserve"> </v>
          </cell>
          <cell r="U916" t="str">
            <v>4926840 Silver Creek canal E of Silver ck Bl US 40 Xing</v>
          </cell>
          <cell r="V916">
            <v>4926840</v>
          </cell>
          <cell r="W916" t="str">
            <v>Silver Creek</v>
          </cell>
          <cell r="X916" t="str">
            <v>UT16020101-020_00</v>
          </cell>
          <cell r="Y916" t="str">
            <v>River/Stream</v>
          </cell>
          <cell r="Z916" t="str">
            <v>4926840 Silver Creek canal E of Silver ck Bl US 40 Xing</v>
          </cell>
          <cell r="AA916" t="str">
            <v>River/Stream</v>
          </cell>
        </row>
        <row r="917">
          <cell r="A917">
            <v>4926850</v>
          </cell>
          <cell r="B917" t="str">
            <v>River/Stream</v>
          </cell>
          <cell r="C917" t="str">
            <v>1C  2B 3A     4</v>
          </cell>
          <cell r="D917" t="str">
            <v>SILVER CK AT US40 XING E OF PARK CITY</v>
          </cell>
          <cell r="E917">
            <v>16020101</v>
          </cell>
          <cell r="F917" t="str">
            <v>Summit</v>
          </cell>
          <cell r="G917" t="str">
            <v>Summit County</v>
          </cell>
          <cell r="H917" t="str">
            <v>Weber River</v>
          </cell>
          <cell r="I917">
            <v>460747</v>
          </cell>
          <cell r="J917">
            <v>4502655</v>
          </cell>
          <cell r="K917">
            <v>-111.46445</v>
          </cell>
          <cell r="L917">
            <v>40.673839999999998</v>
          </cell>
          <cell r="M917" t="str">
            <v>Silver Creek</v>
          </cell>
          <cell r="N917" t="str">
            <v>UT16020101-020_00</v>
          </cell>
          <cell r="O917" t="str">
            <v>UT</v>
          </cell>
          <cell r="Q917">
            <v>0</v>
          </cell>
          <cell r="R917" t="str">
            <v xml:space="preserve"> </v>
          </cell>
          <cell r="S917" t="str">
            <v>Private</v>
          </cell>
          <cell r="T917" t="str">
            <v xml:space="preserve"> </v>
          </cell>
          <cell r="U917" t="str">
            <v>4926850 SILVER CK AT US40 XING E OF PARK CITY</v>
          </cell>
          <cell r="V917">
            <v>4926850</v>
          </cell>
          <cell r="W917" t="str">
            <v>Silver Creek</v>
          </cell>
          <cell r="X917" t="str">
            <v>UT16020101-020_00</v>
          </cell>
          <cell r="Y917" t="str">
            <v>River/Stream</v>
          </cell>
          <cell r="Z917" t="str">
            <v>4926850 SILVER CK AT US40 XING E OF PARK CITY</v>
          </cell>
          <cell r="AA917" t="str">
            <v>River/Stream</v>
          </cell>
        </row>
        <row r="918">
          <cell r="A918">
            <v>4926900</v>
          </cell>
          <cell r="B918" t="str">
            <v>River/Stream</v>
          </cell>
          <cell r="C918" t="str">
            <v>1C  2B 3A     4</v>
          </cell>
          <cell r="D918" t="str">
            <v>Olympic Parking Lot Detention Pond Outfall</v>
          </cell>
          <cell r="E918">
            <v>16020101</v>
          </cell>
          <cell r="F918" t="str">
            <v>Summit</v>
          </cell>
          <cell r="G918" t="str">
            <v>Summit County</v>
          </cell>
          <cell r="H918" t="str">
            <v>Weber River</v>
          </cell>
          <cell r="I918">
            <v>460144</v>
          </cell>
          <cell r="J918">
            <v>4506543</v>
          </cell>
          <cell r="K918">
            <v>-111.47183234800001</v>
          </cell>
          <cell r="L918">
            <v>40.708836458</v>
          </cell>
          <cell r="M918" t="str">
            <v>Silver Creek</v>
          </cell>
          <cell r="N918" t="str">
            <v>UT16020101-020_00</v>
          </cell>
          <cell r="O918" t="str">
            <v>UT</v>
          </cell>
          <cell r="Q918">
            <v>0</v>
          </cell>
          <cell r="R918" t="str">
            <v xml:space="preserve"> </v>
          </cell>
          <cell r="S918" t="str">
            <v>Private</v>
          </cell>
          <cell r="T918" t="str">
            <v xml:space="preserve"> </v>
          </cell>
          <cell r="U918" t="str">
            <v>4926900 Olympic Parking Lot Detention Pond Outfall</v>
          </cell>
          <cell r="V918">
            <v>4926900</v>
          </cell>
          <cell r="W918" t="str">
            <v>Silver Creek</v>
          </cell>
          <cell r="X918" t="str">
            <v>UT16020101-020_00</v>
          </cell>
          <cell r="Y918" t="str">
            <v>River/Stream</v>
          </cell>
          <cell r="Z918" t="str">
            <v>4926900 Olympic Parking Lot Detention Pond Outfall</v>
          </cell>
          <cell r="AA918" t="str">
            <v>River/Stream</v>
          </cell>
        </row>
        <row r="919">
          <cell r="A919">
            <v>4926940</v>
          </cell>
          <cell r="B919" t="str">
            <v>River/Stream</v>
          </cell>
          <cell r="C919" t="str">
            <v>1C  2B 3A     4</v>
          </cell>
          <cell r="D919" t="str">
            <v>SILVER CK AT RR XING BL PARK CITY AB LAND FILL</v>
          </cell>
          <cell r="E919">
            <v>16020101</v>
          </cell>
          <cell r="F919" t="str">
            <v>Summit</v>
          </cell>
          <cell r="G919" t="str">
            <v>Summit County</v>
          </cell>
          <cell r="H919" t="str">
            <v>Weber River</v>
          </cell>
          <cell r="I919">
            <v>457505</v>
          </cell>
          <cell r="J919">
            <v>4500915</v>
          </cell>
          <cell r="K919">
            <v>-111.502691791</v>
          </cell>
          <cell r="L919">
            <v>40.658005338000002</v>
          </cell>
          <cell r="M919" t="str">
            <v>Silver Creek</v>
          </cell>
          <cell r="N919" t="str">
            <v>UT16020101-020_00</v>
          </cell>
          <cell r="O919" t="str">
            <v>UT</v>
          </cell>
          <cell r="Q919">
            <v>0</v>
          </cell>
          <cell r="R919" t="str">
            <v xml:space="preserve"> </v>
          </cell>
          <cell r="S919" t="str">
            <v>Private</v>
          </cell>
          <cell r="T919" t="str">
            <v xml:space="preserve"> </v>
          </cell>
          <cell r="U919" t="str">
            <v>4926940 SILVER CK AT RR XING BL PARK CITY AB LAND FILL</v>
          </cell>
          <cell r="V919">
            <v>4926940</v>
          </cell>
          <cell r="W919" t="str">
            <v>Silver Creek</v>
          </cell>
          <cell r="X919" t="str">
            <v>UT16020101-020_00</v>
          </cell>
          <cell r="Y919" t="str">
            <v>River/Stream</v>
          </cell>
          <cell r="Z919" t="str">
            <v>4926940 SILVER CK AT RR XING BL PARK CITY AB LAND FILL</v>
          </cell>
          <cell r="AA919" t="str">
            <v>River/Stream</v>
          </cell>
        </row>
        <row r="920">
          <cell r="A920">
            <v>4926948</v>
          </cell>
          <cell r="B920" t="str">
            <v>River/Stream</v>
          </cell>
          <cell r="C920" t="str">
            <v>1C  2B 3A     4</v>
          </cell>
          <cell r="D920" t="str">
            <v>RHOADES CK BL UINTA MINE DISCHARGE Replicate of 4926950</v>
          </cell>
          <cell r="E920">
            <v>16020101</v>
          </cell>
          <cell r="F920" t="str">
            <v>Summit</v>
          </cell>
          <cell r="G920" t="str">
            <v>Summit County</v>
          </cell>
          <cell r="H920" t="str">
            <v>Weber River</v>
          </cell>
          <cell r="I920">
            <v>457493</v>
          </cell>
          <cell r="J920">
            <v>4500915</v>
          </cell>
          <cell r="K920">
            <v>-111.502833739</v>
          </cell>
          <cell r="L920">
            <v>40.658004720000001</v>
          </cell>
          <cell r="M920" t="str">
            <v>Silver Creek</v>
          </cell>
          <cell r="N920" t="str">
            <v>UT16020101-020_00</v>
          </cell>
          <cell r="O920" t="str">
            <v>UT</v>
          </cell>
          <cell r="Q920">
            <v>0</v>
          </cell>
          <cell r="R920" t="str">
            <v xml:space="preserve"> </v>
          </cell>
          <cell r="S920" t="str">
            <v>Private</v>
          </cell>
          <cell r="T920" t="str">
            <v xml:space="preserve"> </v>
          </cell>
          <cell r="U920" t="str">
            <v>4926948 RHOADES CK BL UINTA MINE DISCHARGE Replicate of 4926950</v>
          </cell>
          <cell r="V920">
            <v>4926948</v>
          </cell>
          <cell r="W920" t="str">
            <v>Silver Creek</v>
          </cell>
          <cell r="X920" t="str">
            <v>UT16020101-020_00</v>
          </cell>
          <cell r="Y920" t="str">
            <v>River/Stream</v>
          </cell>
          <cell r="Z920" t="str">
            <v>4926948 RHOADES CK BL UINTA MINE DISCHARGE Replicate of 4926950</v>
          </cell>
          <cell r="AA920" t="str">
            <v>River/Stream</v>
          </cell>
        </row>
        <row r="921">
          <cell r="A921">
            <v>4926950</v>
          </cell>
          <cell r="B921" t="str">
            <v>River/Stream</v>
          </cell>
          <cell r="C921" t="str">
            <v>1C  2B 3A     4</v>
          </cell>
          <cell r="D921" t="str">
            <v>SILVER CK @ CITY PARK AB PROSPECTOR SQUARE</v>
          </cell>
          <cell r="E921">
            <v>16020101</v>
          </cell>
          <cell r="F921" t="str">
            <v>Summit</v>
          </cell>
          <cell r="G921" t="str">
            <v>Summit County</v>
          </cell>
          <cell r="H921" t="str">
            <v>Weber River</v>
          </cell>
          <cell r="I921">
            <v>457493</v>
          </cell>
          <cell r="J921">
            <v>4500915</v>
          </cell>
          <cell r="K921">
            <v>-111.502833739</v>
          </cell>
          <cell r="L921">
            <v>40.658004720000001</v>
          </cell>
          <cell r="M921" t="str">
            <v>Silver Creek</v>
          </cell>
          <cell r="N921" t="str">
            <v>UT16020101-020_00</v>
          </cell>
          <cell r="O921" t="str">
            <v>UT</v>
          </cell>
          <cell r="Q921">
            <v>0</v>
          </cell>
          <cell r="R921" t="str">
            <v xml:space="preserve"> </v>
          </cell>
          <cell r="S921" t="str">
            <v>Private</v>
          </cell>
          <cell r="T921" t="str">
            <v xml:space="preserve"> </v>
          </cell>
          <cell r="U921" t="str">
            <v>4926950 SILVER CK @ CITY PARK AB PROSPECTOR SQUARE</v>
          </cell>
          <cell r="V921">
            <v>4926950</v>
          </cell>
          <cell r="W921" t="str">
            <v>Silver Creek</v>
          </cell>
          <cell r="X921" t="str">
            <v>UT16020101-020_00</v>
          </cell>
          <cell r="Y921" t="str">
            <v>River/Stream</v>
          </cell>
          <cell r="Z921" t="str">
            <v>4926950 SILVER CK @ CITY PARK AB PROSPECTOR SQUARE</v>
          </cell>
          <cell r="AA921" t="str">
            <v>River/Stream</v>
          </cell>
        </row>
        <row r="922">
          <cell r="A922">
            <v>4926957</v>
          </cell>
          <cell r="B922" t="str">
            <v>River/Stream</v>
          </cell>
          <cell r="C922" t="str">
            <v>1C  2B 3A     4</v>
          </cell>
          <cell r="D922" t="str">
            <v>SILVER Ck .5mi bl CNFL/ ONTARIO CAN. Ck</v>
          </cell>
          <cell r="E922">
            <v>16020101</v>
          </cell>
          <cell r="F922" t="str">
            <v>Summit</v>
          </cell>
          <cell r="G922" t="str">
            <v>Summit County</v>
          </cell>
          <cell r="H922" t="str">
            <v>Weber River</v>
          </cell>
          <cell r="I922">
            <v>457474</v>
          </cell>
          <cell r="J922">
            <v>4500619</v>
          </cell>
          <cell r="K922">
            <v>-111.503038461</v>
          </cell>
          <cell r="L922">
            <v>40.655337246000002</v>
          </cell>
          <cell r="M922" t="str">
            <v>Silver Creek</v>
          </cell>
          <cell r="N922" t="str">
            <v>UT16020101-020_00</v>
          </cell>
          <cell r="O922" t="str">
            <v>UT</v>
          </cell>
          <cell r="Q922">
            <v>0</v>
          </cell>
          <cell r="R922" t="str">
            <v xml:space="preserve"> </v>
          </cell>
          <cell r="S922" t="str">
            <v>Private</v>
          </cell>
          <cell r="T922" t="str">
            <v xml:space="preserve"> </v>
          </cell>
          <cell r="U922" t="str">
            <v>4926957 SILVER Ck .5mi bl CNFL/ ONTARIO CAN. Ck</v>
          </cell>
          <cell r="V922">
            <v>4926957</v>
          </cell>
          <cell r="W922" t="str">
            <v>Silver Creek</v>
          </cell>
          <cell r="X922" t="str">
            <v>UT16020101-020_00</v>
          </cell>
          <cell r="Y922" t="str">
            <v>River/Stream</v>
          </cell>
          <cell r="Z922" t="str">
            <v>4926957 SILVER Ck .5mi bl CNFL/ ONTARIO CAN. Ck</v>
          </cell>
          <cell r="AA922" t="str">
            <v>River/Stream</v>
          </cell>
        </row>
        <row r="923">
          <cell r="A923">
            <v>4926960</v>
          </cell>
          <cell r="B923" t="str">
            <v>River/Stream</v>
          </cell>
          <cell r="C923" t="str">
            <v>1C  2B 3A     4</v>
          </cell>
          <cell r="D923" t="str">
            <v>ONTARIO CANYON CK AB CNFL / SILVER CK</v>
          </cell>
          <cell r="E923">
            <v>16020101</v>
          </cell>
          <cell r="F923" t="str">
            <v>Summit</v>
          </cell>
          <cell r="G923" t="str">
            <v>Summit County</v>
          </cell>
          <cell r="H923" t="str">
            <v>Weber River</v>
          </cell>
          <cell r="I923">
            <v>458014</v>
          </cell>
          <cell r="J923">
            <v>4499586</v>
          </cell>
          <cell r="K923">
            <v>-111.496582061</v>
          </cell>
          <cell r="L923">
            <v>40.646059168999997</v>
          </cell>
          <cell r="M923" t="str">
            <v>Silver Creek</v>
          </cell>
          <cell r="N923" t="str">
            <v>UT16020101-020_00</v>
          </cell>
          <cell r="O923" t="str">
            <v>UT</v>
          </cell>
          <cell r="Q923">
            <v>0</v>
          </cell>
          <cell r="R923" t="str">
            <v xml:space="preserve"> </v>
          </cell>
          <cell r="S923" t="str">
            <v>Private</v>
          </cell>
          <cell r="T923" t="str">
            <v xml:space="preserve"> </v>
          </cell>
          <cell r="U923" t="str">
            <v>4926960 ONTARIO CANYON CK AB CNFL / SILVER CK</v>
          </cell>
          <cell r="V923">
            <v>4926960</v>
          </cell>
          <cell r="W923" t="str">
            <v>Silver Creek</v>
          </cell>
          <cell r="X923" t="str">
            <v>UT16020101-020_00</v>
          </cell>
          <cell r="Y923" t="str">
            <v>River/Stream</v>
          </cell>
          <cell r="Z923" t="str">
            <v>4926960 ONTARIO CANYON CK AB CNFL / SILVER CK</v>
          </cell>
          <cell r="AA923" t="str">
            <v>River/Stream</v>
          </cell>
        </row>
        <row r="924">
          <cell r="A924">
            <v>4926970</v>
          </cell>
          <cell r="B924" t="str">
            <v>Canal Drainage</v>
          </cell>
          <cell r="C924" t="str">
            <v>2B     3E</v>
          </cell>
          <cell r="D924" t="str">
            <v>PARK MEADOW DRAIN CK FROM GOLF COURSE AB SILVER CK</v>
          </cell>
          <cell r="E924">
            <v>16020101</v>
          </cell>
          <cell r="F924" t="str">
            <v>Summit</v>
          </cell>
          <cell r="G924" t="str">
            <v>Summit County</v>
          </cell>
          <cell r="H924" t="str">
            <v>Weber River</v>
          </cell>
          <cell r="I924">
            <v>459014</v>
          </cell>
          <cell r="J924">
            <v>4502017</v>
          </cell>
          <cell r="K924">
            <v>-111.484913685</v>
          </cell>
          <cell r="L924">
            <v>40.668008972000003</v>
          </cell>
          <cell r="M924" t="str">
            <v>Silver Creek</v>
          </cell>
          <cell r="N924" t="str">
            <v>UT16020101-020_00</v>
          </cell>
          <cell r="O924" t="str">
            <v>UT</v>
          </cell>
          <cell r="Q924">
            <v>0</v>
          </cell>
          <cell r="R924" t="str">
            <v xml:space="preserve"> </v>
          </cell>
          <cell r="S924" t="str">
            <v>Private</v>
          </cell>
          <cell r="T924" t="str">
            <v xml:space="preserve"> </v>
          </cell>
          <cell r="U924" t="str">
            <v>4926970 PARK MEADOW DRAIN CK FROM GOLF COURSE AB SILVER CK</v>
          </cell>
          <cell r="V924">
            <v>4926970</v>
          </cell>
          <cell r="W924" t="str">
            <v>Silver Creek</v>
          </cell>
          <cell r="X924" t="str">
            <v>UT16020101-020_00</v>
          </cell>
          <cell r="Y924" t="str">
            <v>Canal Drainage</v>
          </cell>
          <cell r="Z924" t="str">
            <v>4926970 PARK MEADOW DRAIN CK FROM GOLF COURSE AB SILVER CK</v>
          </cell>
          <cell r="AA924" t="str">
            <v>Canal Drainage</v>
          </cell>
        </row>
        <row r="925">
          <cell r="A925">
            <v>4926990</v>
          </cell>
          <cell r="B925" t="str">
            <v>Well</v>
          </cell>
          <cell r="C925" t="str">
            <v xml:space="preserve"> </v>
          </cell>
          <cell r="D925" t="str">
            <v>Prospector Square Groundwater Drain ab Silver Creek</v>
          </cell>
          <cell r="E925">
            <v>16020101</v>
          </cell>
          <cell r="F925" t="str">
            <v>Summit</v>
          </cell>
          <cell r="G925" t="str">
            <v>Summit County</v>
          </cell>
          <cell r="H925" t="str">
            <v>Weber River</v>
          </cell>
          <cell r="I925">
            <v>459105</v>
          </cell>
          <cell r="J925">
            <v>4502032</v>
          </cell>
          <cell r="K925">
            <v>-111.48383805900001</v>
          </cell>
          <cell r="L925">
            <v>40.668148615</v>
          </cell>
          <cell r="M925" t="str">
            <v xml:space="preserve"> </v>
          </cell>
          <cell r="N925" t="str">
            <v xml:space="preserve"> </v>
          </cell>
          <cell r="O925" t="str">
            <v>UT</v>
          </cell>
          <cell r="Q925">
            <v>0</v>
          </cell>
          <cell r="R925" t="str">
            <v xml:space="preserve"> </v>
          </cell>
          <cell r="S925" t="str">
            <v>Private</v>
          </cell>
          <cell r="T925" t="str">
            <v xml:space="preserve"> </v>
          </cell>
          <cell r="U925" t="str">
            <v>4926990 Prospector Square Groundwater Drain ab Silver Creek</v>
          </cell>
          <cell r="V925">
            <v>4926990</v>
          </cell>
          <cell r="W925" t="str">
            <v xml:space="preserve"> </v>
          </cell>
          <cell r="X925" t="str">
            <v xml:space="preserve"> </v>
          </cell>
          <cell r="Y925" t="str">
            <v>Well</v>
          </cell>
          <cell r="Z925" t="str">
            <v>4926990 Prospector Square Groundwater Drain ab Silver Creek</v>
          </cell>
          <cell r="AA925" t="str">
            <v>Well</v>
          </cell>
        </row>
        <row r="926">
          <cell r="A926">
            <v>4927010</v>
          </cell>
          <cell r="B926" t="str">
            <v>River/Stream</v>
          </cell>
          <cell r="C926" t="str">
            <v>1C  2B 3A     4</v>
          </cell>
          <cell r="D926" t="str">
            <v>WEBER R BL ROCKPORT RES</v>
          </cell>
          <cell r="E926">
            <v>16020101</v>
          </cell>
          <cell r="F926" t="str">
            <v>Summit</v>
          </cell>
          <cell r="G926" t="str">
            <v>Summit County</v>
          </cell>
          <cell r="H926" t="str">
            <v>Weber River</v>
          </cell>
          <cell r="I926">
            <v>465862</v>
          </cell>
          <cell r="J926">
            <v>4515765</v>
          </cell>
          <cell r="K926">
            <v>-111.404645261</v>
          </cell>
          <cell r="L926">
            <v>40.792168791000002</v>
          </cell>
          <cell r="M926" t="str">
            <v>Weber River-8</v>
          </cell>
          <cell r="N926" t="str">
            <v>UT16020101-017_00</v>
          </cell>
          <cell r="O926" t="str">
            <v>UT</v>
          </cell>
          <cell r="Q926">
            <v>0</v>
          </cell>
          <cell r="R926" t="str">
            <v xml:space="preserve"> </v>
          </cell>
          <cell r="S926" t="str">
            <v>USP</v>
          </cell>
          <cell r="T926" t="str">
            <v xml:space="preserve"> </v>
          </cell>
          <cell r="U926" t="str">
            <v>4927010 WEBER R BL ROCKPORT RES</v>
          </cell>
          <cell r="V926">
            <v>4927010</v>
          </cell>
          <cell r="W926" t="str">
            <v>Weber River-8</v>
          </cell>
          <cell r="X926" t="str">
            <v>UT16020101-017_00</v>
          </cell>
          <cell r="Y926" t="str">
            <v>River/Stream</v>
          </cell>
          <cell r="Z926" t="str">
            <v>4927010 WEBER R BL ROCKPORT RES</v>
          </cell>
          <cell r="AA926" t="str">
            <v>River/Stream</v>
          </cell>
        </row>
        <row r="927">
          <cell r="A927">
            <v>4927245</v>
          </cell>
          <cell r="B927" t="str">
            <v>River/Stream</v>
          </cell>
          <cell r="C927" t="str">
            <v>1C  2B 3A     4</v>
          </cell>
          <cell r="D927" t="str">
            <v>Crandall Canyon AB Rockport Reservoir at U-302 xing</v>
          </cell>
          <cell r="E927">
            <v>16020101</v>
          </cell>
          <cell r="F927" t="str">
            <v>Summit</v>
          </cell>
          <cell r="G927" t="str">
            <v>Summit County</v>
          </cell>
          <cell r="H927" t="str">
            <v>Weber River</v>
          </cell>
          <cell r="I927">
            <v>467831</v>
          </cell>
          <cell r="J927">
            <v>4512856</v>
          </cell>
          <cell r="K927">
            <v>-111.38115999999999</v>
          </cell>
          <cell r="L927">
            <v>40.766039999999997</v>
          </cell>
          <cell r="M927" t="str">
            <v>Weber Upper Tributaries-3</v>
          </cell>
          <cell r="N927" t="str">
            <v>UT16020101-019_00</v>
          </cell>
          <cell r="O927" t="str">
            <v>UT</v>
          </cell>
          <cell r="Q927">
            <v>0</v>
          </cell>
          <cell r="R927" t="str">
            <v xml:space="preserve"> </v>
          </cell>
          <cell r="S927" t="str">
            <v>USP</v>
          </cell>
          <cell r="T927" t="str">
            <v xml:space="preserve"> </v>
          </cell>
          <cell r="U927" t="str">
            <v>4927245 Crandall Canyon AB Rockport Reservoir at U-302 xing</v>
          </cell>
          <cell r="V927">
            <v>4927245</v>
          </cell>
          <cell r="W927" t="str">
            <v>Weber Upper Tributaries-3</v>
          </cell>
          <cell r="X927" t="str">
            <v>UT16020101-019_00</v>
          </cell>
          <cell r="Y927" t="str">
            <v>River/Stream</v>
          </cell>
          <cell r="Z927" t="str">
            <v>4927245 Crandall Canyon AB Rockport Reservoir at U-302 xing</v>
          </cell>
          <cell r="AA927" t="str">
            <v>River/Stream</v>
          </cell>
        </row>
        <row r="928">
          <cell r="A928">
            <v>4927247</v>
          </cell>
          <cell r="B928" t="str">
            <v>River/Stream</v>
          </cell>
          <cell r="C928" t="str">
            <v>1C  2B 3A     4</v>
          </cell>
          <cell r="D928" t="str">
            <v>WEBER R AB ROCKPORT RES Replicate of 4927250</v>
          </cell>
          <cell r="E928">
            <v>16020101</v>
          </cell>
          <cell r="F928" t="str">
            <v>Summit</v>
          </cell>
          <cell r="G928" t="str">
            <v>Summit County</v>
          </cell>
          <cell r="H928" t="str">
            <v>Weber River</v>
          </cell>
          <cell r="I928">
            <v>468401</v>
          </cell>
          <cell r="J928">
            <v>4511394</v>
          </cell>
          <cell r="K928">
            <v>-111.374329516</v>
          </cell>
          <cell r="L928">
            <v>40.752894671999996</v>
          </cell>
          <cell r="M928" t="str">
            <v>Weber River-9</v>
          </cell>
          <cell r="N928" t="str">
            <v>UT16020101-023_00</v>
          </cell>
          <cell r="O928" t="str">
            <v>UT</v>
          </cell>
          <cell r="Q928">
            <v>0</v>
          </cell>
          <cell r="R928" t="str">
            <v xml:space="preserve"> </v>
          </cell>
          <cell r="S928" t="str">
            <v>USP</v>
          </cell>
          <cell r="T928" t="str">
            <v xml:space="preserve"> </v>
          </cell>
          <cell r="U928" t="str">
            <v>4927247 WEBER R AB ROCKPORT RES Replicate of 4927250</v>
          </cell>
          <cell r="V928">
            <v>4927247</v>
          </cell>
          <cell r="W928" t="str">
            <v>Weber River-9</v>
          </cell>
          <cell r="X928" t="str">
            <v>UT16020101-023_00</v>
          </cell>
          <cell r="Y928" t="str">
            <v>River/Stream</v>
          </cell>
          <cell r="Z928" t="str">
            <v>4927247 WEBER R AB ROCKPORT RES Replicate of 4927250</v>
          </cell>
          <cell r="AA928" t="str">
            <v>River/Stream</v>
          </cell>
        </row>
        <row r="929">
          <cell r="A929">
            <v>4927250</v>
          </cell>
          <cell r="B929" t="str">
            <v>River/Stream</v>
          </cell>
          <cell r="C929" t="str">
            <v>1C  2B 3A     4</v>
          </cell>
          <cell r="D929" t="str">
            <v>WEBER R AB ROCKPORT RES</v>
          </cell>
          <cell r="E929">
            <v>16020101</v>
          </cell>
          <cell r="F929" t="str">
            <v>Summit</v>
          </cell>
          <cell r="G929" t="str">
            <v>Summit County</v>
          </cell>
          <cell r="H929" t="str">
            <v>Weber River</v>
          </cell>
          <cell r="I929">
            <v>468401</v>
          </cell>
          <cell r="J929">
            <v>4511394</v>
          </cell>
          <cell r="K929">
            <v>-111.374329516</v>
          </cell>
          <cell r="L929">
            <v>40.752894671999996</v>
          </cell>
          <cell r="M929" t="str">
            <v>Weber River-9</v>
          </cell>
          <cell r="N929" t="str">
            <v>UT16020101-023_00</v>
          </cell>
          <cell r="O929" t="str">
            <v>UT</v>
          </cell>
          <cell r="Q929">
            <v>0</v>
          </cell>
          <cell r="R929" t="str">
            <v xml:space="preserve"> </v>
          </cell>
          <cell r="S929" t="str">
            <v>USP</v>
          </cell>
          <cell r="T929" t="str">
            <v xml:space="preserve"> </v>
          </cell>
          <cell r="U929" t="str">
            <v>4927250 WEBER R AB ROCKPORT RES</v>
          </cell>
          <cell r="V929">
            <v>4927250</v>
          </cell>
          <cell r="W929" t="str">
            <v>Weber River-9</v>
          </cell>
          <cell r="X929" t="str">
            <v>UT16020101-023_00</v>
          </cell>
          <cell r="Y929" t="str">
            <v>River/Stream</v>
          </cell>
          <cell r="Z929" t="str">
            <v>4927250 WEBER R AB ROCKPORT RES</v>
          </cell>
          <cell r="AA929" t="str">
            <v>River/Stream</v>
          </cell>
        </row>
        <row r="930">
          <cell r="A930">
            <v>4927270</v>
          </cell>
          <cell r="B930" t="str">
            <v>River/Stream</v>
          </cell>
          <cell r="C930" t="str">
            <v>1C  2B 3A     4</v>
          </cell>
          <cell r="D930" t="str">
            <v>WEBER R AT U196 XING NEAR PEOA</v>
          </cell>
          <cell r="E930">
            <v>16020101</v>
          </cell>
          <cell r="F930" t="str">
            <v>Summit</v>
          </cell>
          <cell r="G930" t="str">
            <v>Summit County</v>
          </cell>
          <cell r="H930" t="str">
            <v>Weber River</v>
          </cell>
          <cell r="I930">
            <v>469588</v>
          </cell>
          <cell r="J930">
            <v>4509829</v>
          </cell>
          <cell r="K930">
            <v>-111.36019222100001</v>
          </cell>
          <cell r="L930">
            <v>40.738841182999998</v>
          </cell>
          <cell r="M930" t="str">
            <v>Weber River-9</v>
          </cell>
          <cell r="N930" t="str">
            <v>UT16020101-023_00</v>
          </cell>
          <cell r="O930" t="str">
            <v>UT</v>
          </cell>
          <cell r="Q930">
            <v>0</v>
          </cell>
          <cell r="R930" t="str">
            <v xml:space="preserve"> </v>
          </cell>
          <cell r="S930" t="str">
            <v>Private</v>
          </cell>
          <cell r="T930" t="str">
            <v xml:space="preserve"> </v>
          </cell>
          <cell r="U930" t="str">
            <v>4927270 WEBER R AT U196 XING NEAR PEOA</v>
          </cell>
          <cell r="V930">
            <v>4927270</v>
          </cell>
          <cell r="W930" t="str">
            <v>Weber River-9</v>
          </cell>
          <cell r="X930" t="str">
            <v>UT16020101-023_00</v>
          </cell>
          <cell r="Y930" t="str">
            <v>River/Stream</v>
          </cell>
          <cell r="Z930" t="str">
            <v>4927270 WEBER R AT U196 XING NEAR PEOA</v>
          </cell>
          <cell r="AA930" t="str">
            <v>River/Stream</v>
          </cell>
        </row>
        <row r="931">
          <cell r="A931">
            <v>4927500</v>
          </cell>
          <cell r="B931" t="str">
            <v>River/Stream</v>
          </cell>
          <cell r="C931" t="str">
            <v>1C  2B 3A     4</v>
          </cell>
          <cell r="D931" t="str">
            <v>FORT CK AB CNFL/ WEBER R</v>
          </cell>
          <cell r="E931">
            <v>16020101</v>
          </cell>
          <cell r="F931" t="str">
            <v>Summit</v>
          </cell>
          <cell r="G931" t="str">
            <v>Summit County</v>
          </cell>
          <cell r="H931" t="str">
            <v>Weber River</v>
          </cell>
          <cell r="I931">
            <v>471159</v>
          </cell>
          <cell r="J931">
            <v>4508254</v>
          </cell>
          <cell r="K931">
            <v>-111.34151</v>
          </cell>
          <cell r="L931">
            <v>40.724710000000002</v>
          </cell>
          <cell r="M931" t="str">
            <v>Fort Creek</v>
          </cell>
          <cell r="N931" t="str">
            <v>UT16020101-022_00</v>
          </cell>
          <cell r="O931" t="str">
            <v>UT</v>
          </cell>
          <cell r="Q931">
            <v>0</v>
          </cell>
          <cell r="R931" t="str">
            <v xml:space="preserve"> </v>
          </cell>
          <cell r="S931" t="str">
            <v>Private</v>
          </cell>
          <cell r="T931" t="str">
            <v xml:space="preserve"> </v>
          </cell>
          <cell r="U931" t="str">
            <v>4927500 FORT CK AB CNFL/ WEBER R</v>
          </cell>
          <cell r="V931">
            <v>4927500</v>
          </cell>
          <cell r="W931" t="str">
            <v>Fort Creek</v>
          </cell>
          <cell r="X931" t="str">
            <v>UT16020101-022_00</v>
          </cell>
          <cell r="Y931" t="str">
            <v>River/Stream</v>
          </cell>
          <cell r="Z931" t="str">
            <v>4927500 FORT CK AB CNFL/ WEBER R</v>
          </cell>
          <cell r="AA931" t="str">
            <v>River/Stream</v>
          </cell>
        </row>
        <row r="932">
          <cell r="A932">
            <v>4928000</v>
          </cell>
          <cell r="B932" t="str">
            <v>River/Stream</v>
          </cell>
          <cell r="C932" t="str">
            <v>1C  2B 3A     4</v>
          </cell>
          <cell r="D932" t="str">
            <v>Weber River BL Oakley City WWTP BL Millrace Rd</v>
          </cell>
          <cell r="E932">
            <v>16020101</v>
          </cell>
          <cell r="F932" t="str">
            <v>Summit</v>
          </cell>
          <cell r="G932" t="str">
            <v>Summit County</v>
          </cell>
          <cell r="H932" t="str">
            <v>Weber River</v>
          </cell>
          <cell r="I932">
            <v>474621</v>
          </cell>
          <cell r="J932">
            <v>4506454</v>
          </cell>
          <cell r="K932">
            <v>-111.30044671900001</v>
          </cell>
          <cell r="L932">
            <v>40.708607958999998</v>
          </cell>
          <cell r="M932" t="str">
            <v>Weber River-9</v>
          </cell>
          <cell r="N932" t="str">
            <v>UT16020101-023_00</v>
          </cell>
          <cell r="O932" t="str">
            <v>UT</v>
          </cell>
          <cell r="Q932">
            <v>0</v>
          </cell>
          <cell r="R932" t="str">
            <v xml:space="preserve"> </v>
          </cell>
          <cell r="S932" t="str">
            <v>Private</v>
          </cell>
          <cell r="T932" t="str">
            <v xml:space="preserve"> </v>
          </cell>
          <cell r="U932" t="str">
            <v>4928000 Weber River BL Oakley City WWTP BL Millrace Rd</v>
          </cell>
          <cell r="V932">
            <v>4928000</v>
          </cell>
          <cell r="W932" t="str">
            <v>Weber River-9</v>
          </cell>
          <cell r="X932" t="str">
            <v>UT16020101-023_00</v>
          </cell>
          <cell r="Y932" t="str">
            <v>River/Stream</v>
          </cell>
          <cell r="Z932" t="str">
            <v>4928000 Weber River BL Oakley City WWTP BL Millrace Rd</v>
          </cell>
          <cell r="AA932" t="str">
            <v>River/Stream</v>
          </cell>
        </row>
        <row r="933">
          <cell r="A933">
            <v>4928005</v>
          </cell>
          <cell r="B933" t="str">
            <v>River/Stream</v>
          </cell>
          <cell r="C933" t="str">
            <v>1C  2B 3A     4</v>
          </cell>
          <cell r="D933" t="str">
            <v>Weber River AB Oakley City WWTP AB Millrace Rd</v>
          </cell>
          <cell r="E933">
            <v>16020101</v>
          </cell>
          <cell r="F933" t="str">
            <v>Summit</v>
          </cell>
          <cell r="G933" t="str">
            <v>Summit County</v>
          </cell>
          <cell r="H933" t="str">
            <v>Weber River</v>
          </cell>
          <cell r="I933">
            <v>474665</v>
          </cell>
          <cell r="J933">
            <v>4506548</v>
          </cell>
          <cell r="K933">
            <v>-111.299929635</v>
          </cell>
          <cell r="L933">
            <v>40.709456119999999</v>
          </cell>
          <cell r="M933" t="str">
            <v>Weber River-9</v>
          </cell>
          <cell r="N933" t="str">
            <v>UT16020101-023_00</v>
          </cell>
          <cell r="O933" t="str">
            <v>UT</v>
          </cell>
          <cell r="Q933">
            <v>0</v>
          </cell>
          <cell r="R933" t="str">
            <v xml:space="preserve"> </v>
          </cell>
          <cell r="S933" t="str">
            <v>Private</v>
          </cell>
          <cell r="T933" t="str">
            <v xml:space="preserve"> </v>
          </cell>
          <cell r="U933" t="str">
            <v>4928005 Weber River AB Oakley City WWTP AB Millrace Rd</v>
          </cell>
          <cell r="V933">
            <v>4928005</v>
          </cell>
          <cell r="W933" t="str">
            <v>Weber River-9</v>
          </cell>
          <cell r="X933" t="str">
            <v>UT16020101-023_00</v>
          </cell>
          <cell r="Y933" t="str">
            <v>River/Stream</v>
          </cell>
          <cell r="Z933" t="str">
            <v>4928005 Weber River AB Oakley City WWTP AB Millrace Rd</v>
          </cell>
          <cell r="AA933" t="str">
            <v>River/Stream</v>
          </cell>
        </row>
        <row r="934">
          <cell r="A934">
            <v>4928010</v>
          </cell>
          <cell r="B934" t="str">
            <v>Facility Other</v>
          </cell>
          <cell r="C934" t="str">
            <v xml:space="preserve"> </v>
          </cell>
          <cell r="D934" t="str">
            <v>Oakley WWTP 002 New Plant</v>
          </cell>
          <cell r="E934">
            <v>16020101</v>
          </cell>
          <cell r="F934" t="str">
            <v>Summit</v>
          </cell>
          <cell r="G934" t="str">
            <v>Summit County</v>
          </cell>
          <cell r="H934" t="str">
            <v>Weber River</v>
          </cell>
          <cell r="I934">
            <v>474620</v>
          </cell>
          <cell r="J934">
            <v>4506541</v>
          </cell>
          <cell r="K934">
            <v>-111.30046208</v>
          </cell>
          <cell r="L934">
            <v>40.709391674000003</v>
          </cell>
          <cell r="M934" t="str">
            <v xml:space="preserve"> </v>
          </cell>
          <cell r="N934" t="str">
            <v xml:space="preserve"> </v>
          </cell>
          <cell r="O934" t="str">
            <v>UT</v>
          </cell>
          <cell r="Q934">
            <v>0</v>
          </cell>
          <cell r="R934" t="str">
            <v xml:space="preserve"> </v>
          </cell>
          <cell r="S934" t="str">
            <v>Private</v>
          </cell>
          <cell r="T934" t="str">
            <v xml:space="preserve"> </v>
          </cell>
          <cell r="U934" t="str">
            <v>4928010 Oakley WWTP 002 New Plant</v>
          </cell>
          <cell r="V934">
            <v>4928010</v>
          </cell>
          <cell r="W934" t="str">
            <v xml:space="preserve"> </v>
          </cell>
          <cell r="X934" t="str">
            <v xml:space="preserve"> </v>
          </cell>
          <cell r="Y934" t="str">
            <v>Facility Other</v>
          </cell>
          <cell r="Z934" t="str">
            <v>4928010 Oakley WWTP 002 New Plant</v>
          </cell>
          <cell r="AA934" t="str">
            <v>Facility Other</v>
          </cell>
        </row>
        <row r="935">
          <cell r="A935">
            <v>4928020</v>
          </cell>
          <cell r="B935" t="str">
            <v>Facility Other</v>
          </cell>
          <cell r="C935" t="str">
            <v xml:space="preserve"> </v>
          </cell>
          <cell r="D935" t="str">
            <v>OAKLEY LAGOONS 001</v>
          </cell>
          <cell r="E935">
            <v>16020101</v>
          </cell>
          <cell r="F935" t="str">
            <v>Summit</v>
          </cell>
          <cell r="G935" t="str">
            <v>Summit County</v>
          </cell>
          <cell r="H935" t="str">
            <v>Weber River</v>
          </cell>
          <cell r="I935">
            <v>473164</v>
          </cell>
          <cell r="J935">
            <v>4506423</v>
          </cell>
          <cell r="K935">
            <v>-111.317693693</v>
          </cell>
          <cell r="L935">
            <v>40.708282515000001</v>
          </cell>
          <cell r="M935" t="str">
            <v xml:space="preserve"> </v>
          </cell>
          <cell r="N935" t="str">
            <v xml:space="preserve"> </v>
          </cell>
          <cell r="O935" t="str">
            <v>UT</v>
          </cell>
          <cell r="Q935">
            <v>0</v>
          </cell>
          <cell r="R935" t="str">
            <v xml:space="preserve"> </v>
          </cell>
          <cell r="S935" t="str">
            <v>Private</v>
          </cell>
          <cell r="T935" t="str">
            <v xml:space="preserve"> </v>
          </cell>
          <cell r="U935" t="str">
            <v>4928020 OAKLEY LAGOONS 001</v>
          </cell>
          <cell r="V935">
            <v>4928020</v>
          </cell>
          <cell r="W935" t="str">
            <v xml:space="preserve"> </v>
          </cell>
          <cell r="X935" t="str">
            <v xml:space="preserve"> </v>
          </cell>
          <cell r="Y935" t="str">
            <v>Facility Other</v>
          </cell>
          <cell r="Z935" t="str">
            <v>4928020 OAKLEY LAGOONS 001</v>
          </cell>
          <cell r="AA935" t="str">
            <v>Facility Other</v>
          </cell>
        </row>
        <row r="936">
          <cell r="A936">
            <v>4928030</v>
          </cell>
          <cell r="B936" t="str">
            <v>River/Stream</v>
          </cell>
          <cell r="C936" t="str">
            <v>1C  2B 3A     4</v>
          </cell>
          <cell r="D936" t="str">
            <v>WEBER R AB OAKLEY LAGOONS</v>
          </cell>
          <cell r="E936">
            <v>16020101</v>
          </cell>
          <cell r="F936" t="str">
            <v>Summit</v>
          </cell>
          <cell r="G936" t="str">
            <v>Summit County</v>
          </cell>
          <cell r="H936" t="str">
            <v>Weber River</v>
          </cell>
          <cell r="I936">
            <v>475183</v>
          </cell>
          <cell r="J936">
            <v>4506447</v>
          </cell>
          <cell r="K936">
            <v>-111.293793346</v>
          </cell>
          <cell r="L936">
            <v>40.708562022999999</v>
          </cell>
          <cell r="M936" t="str">
            <v>Weber River-9</v>
          </cell>
          <cell r="N936" t="str">
            <v>UT16020101-023_00</v>
          </cell>
          <cell r="O936" t="str">
            <v>UT</v>
          </cell>
          <cell r="Q936">
            <v>0</v>
          </cell>
          <cell r="R936" t="str">
            <v xml:space="preserve"> </v>
          </cell>
          <cell r="S936" t="str">
            <v>Private</v>
          </cell>
          <cell r="T936" t="str">
            <v xml:space="preserve"> </v>
          </cell>
          <cell r="U936" t="str">
            <v>4928030 WEBER R AB OAKLEY LAGOONS</v>
          </cell>
          <cell r="V936">
            <v>4928030</v>
          </cell>
          <cell r="W936" t="str">
            <v>Weber River-9</v>
          </cell>
          <cell r="X936" t="str">
            <v>UT16020101-023_00</v>
          </cell>
          <cell r="Y936" t="str">
            <v>River/Stream</v>
          </cell>
          <cell r="Z936" t="str">
            <v>4928030 WEBER R AB OAKLEY LAGOONS</v>
          </cell>
          <cell r="AA936" t="str">
            <v>River/Stream</v>
          </cell>
        </row>
        <row r="937">
          <cell r="A937">
            <v>4928300</v>
          </cell>
          <cell r="B937" t="str">
            <v>River/Stream</v>
          </cell>
          <cell r="C937" t="str">
            <v>1C  2B 3A     4</v>
          </cell>
          <cell r="D937" t="str">
            <v>BEAVER CK AB CROOKED CK</v>
          </cell>
          <cell r="E937">
            <v>16020101</v>
          </cell>
          <cell r="F937" t="str">
            <v>Summit</v>
          </cell>
          <cell r="G937" t="str">
            <v>Summit County</v>
          </cell>
          <cell r="H937" t="str">
            <v>Weber River</v>
          </cell>
          <cell r="I937">
            <v>472895</v>
          </cell>
          <cell r="J937">
            <v>4503341</v>
          </cell>
          <cell r="K937">
            <v>-111.320744984</v>
          </cell>
          <cell r="L937">
            <v>40.680509274999999</v>
          </cell>
          <cell r="M937" t="str">
            <v>Beaver Creek1-Kamas</v>
          </cell>
          <cell r="N937" t="str">
            <v>UT16020101-029_00</v>
          </cell>
          <cell r="O937" t="str">
            <v>UT</v>
          </cell>
          <cell r="Q937">
            <v>0</v>
          </cell>
          <cell r="R937" t="str">
            <v xml:space="preserve"> </v>
          </cell>
          <cell r="S937" t="str">
            <v>Private</v>
          </cell>
          <cell r="T937" t="str">
            <v xml:space="preserve"> </v>
          </cell>
          <cell r="U937" t="str">
            <v>4928300 BEAVER CK AB CROOKED CK</v>
          </cell>
          <cell r="V937">
            <v>4928300</v>
          </cell>
          <cell r="W937" t="str">
            <v>Beaver Creek1-Kamas</v>
          </cell>
          <cell r="X937" t="str">
            <v>UT16020101-029_00</v>
          </cell>
          <cell r="Y937" t="str">
            <v>River/Stream</v>
          </cell>
          <cell r="Z937" t="str">
            <v>4928300 BEAVER CK AB CROOKED CK</v>
          </cell>
          <cell r="AA937" t="str">
            <v>River/Stream</v>
          </cell>
        </row>
        <row r="938">
          <cell r="A938">
            <v>4928500</v>
          </cell>
          <cell r="B938" t="str">
            <v>Facility Other</v>
          </cell>
          <cell r="C938" t="str">
            <v xml:space="preserve"> </v>
          </cell>
          <cell r="D938" t="str">
            <v>KAMAS LAGOONS</v>
          </cell>
          <cell r="E938">
            <v>16020101</v>
          </cell>
          <cell r="F938" t="str">
            <v>Summit</v>
          </cell>
          <cell r="G938" t="str">
            <v>Summit County</v>
          </cell>
          <cell r="H938" t="str">
            <v>Weber River</v>
          </cell>
          <cell r="I938">
            <v>475539</v>
          </cell>
          <cell r="J938">
            <v>4500464</v>
          </cell>
          <cell r="K938">
            <v>-111.28934576899999</v>
          </cell>
          <cell r="L938">
            <v>40.654674082</v>
          </cell>
          <cell r="M938" t="str">
            <v xml:space="preserve"> </v>
          </cell>
          <cell r="N938" t="str">
            <v xml:space="preserve"> </v>
          </cell>
          <cell r="O938" t="str">
            <v>UT</v>
          </cell>
          <cell r="Q938">
            <v>0</v>
          </cell>
          <cell r="R938" t="str">
            <v xml:space="preserve"> </v>
          </cell>
          <cell r="S938" t="str">
            <v>Private</v>
          </cell>
          <cell r="T938" t="str">
            <v xml:space="preserve"> </v>
          </cell>
          <cell r="U938" t="str">
            <v>4928500 KAMAS LAGOONS</v>
          </cell>
          <cell r="V938">
            <v>4928500</v>
          </cell>
          <cell r="W938" t="str">
            <v xml:space="preserve"> </v>
          </cell>
          <cell r="X938" t="str">
            <v xml:space="preserve"> </v>
          </cell>
          <cell r="Y938" t="str">
            <v>Facility Other</v>
          </cell>
          <cell r="Z938" t="str">
            <v>4928500 KAMAS LAGOONS</v>
          </cell>
          <cell r="AA938" t="str">
            <v>Facility Other</v>
          </cell>
        </row>
        <row r="939">
          <cell r="A939">
            <v>4928510</v>
          </cell>
          <cell r="B939" t="str">
            <v>River/Stream</v>
          </cell>
          <cell r="C939" t="str">
            <v>1C  2B 3A     4</v>
          </cell>
          <cell r="D939" t="str">
            <v>BEAVER CK AB KAMAS LAGOONS</v>
          </cell>
          <cell r="E939">
            <v>16020101</v>
          </cell>
          <cell r="F939" t="str">
            <v>Summit</v>
          </cell>
          <cell r="G939" t="str">
            <v>Summit County</v>
          </cell>
          <cell r="H939" t="str">
            <v>Weber River</v>
          </cell>
          <cell r="I939">
            <v>476098</v>
          </cell>
          <cell r="J939">
            <v>4499260</v>
          </cell>
          <cell r="K939">
            <v>-111.28268774</v>
          </cell>
          <cell r="L939">
            <v>40.643844012000002</v>
          </cell>
          <cell r="M939" t="str">
            <v>Beaver Creek2-Kamas</v>
          </cell>
          <cell r="N939" t="str">
            <v>UT16020101-030_00</v>
          </cell>
          <cell r="O939" t="str">
            <v>UT</v>
          </cell>
          <cell r="Q939">
            <v>0</v>
          </cell>
          <cell r="R939" t="str">
            <v xml:space="preserve"> </v>
          </cell>
          <cell r="S939" t="str">
            <v>Private</v>
          </cell>
          <cell r="T939" t="str">
            <v xml:space="preserve"> </v>
          </cell>
          <cell r="U939" t="str">
            <v>4928510 BEAVER CK AB KAMAS LAGOONS</v>
          </cell>
          <cell r="V939">
            <v>4928510</v>
          </cell>
          <cell r="W939" t="str">
            <v>Beaver Creek2-Kamas</v>
          </cell>
          <cell r="X939" t="str">
            <v>UT16020101-030_00</v>
          </cell>
          <cell r="Y939" t="str">
            <v>River/Stream</v>
          </cell>
          <cell r="Z939" t="str">
            <v>4928510 BEAVER CK AB KAMAS LAGOONS</v>
          </cell>
          <cell r="AA939" t="str">
            <v>River/Stream</v>
          </cell>
        </row>
        <row r="940">
          <cell r="A940">
            <v>4928530</v>
          </cell>
          <cell r="B940" t="str">
            <v>River/Stream</v>
          </cell>
          <cell r="C940" t="str">
            <v>1C  2B 3A     4</v>
          </cell>
          <cell r="D940" t="str">
            <v>BEAVER CREEK AB0VE WEBER-PROVO CANAL</v>
          </cell>
          <cell r="E940">
            <v>16020101</v>
          </cell>
          <cell r="F940" t="str">
            <v>Summit</v>
          </cell>
          <cell r="G940" t="str">
            <v>Summit County</v>
          </cell>
          <cell r="H940" t="str">
            <v>Weber River</v>
          </cell>
          <cell r="I940">
            <v>476005</v>
          </cell>
          <cell r="J940">
            <v>4499383</v>
          </cell>
          <cell r="K940">
            <v>-111.283792326</v>
          </cell>
          <cell r="L940">
            <v>40.644949382</v>
          </cell>
          <cell r="M940" t="str">
            <v>Beaver Creek2-Kamas</v>
          </cell>
          <cell r="N940" t="str">
            <v>UT16020101-030_00</v>
          </cell>
          <cell r="O940" t="str">
            <v>UT</v>
          </cell>
          <cell r="Q940">
            <v>0</v>
          </cell>
          <cell r="R940" t="str">
            <v xml:space="preserve"> </v>
          </cell>
          <cell r="S940" t="str">
            <v>Private</v>
          </cell>
          <cell r="T940" t="str">
            <v xml:space="preserve"> </v>
          </cell>
          <cell r="U940" t="str">
            <v>4928530 BEAVER CREEK AB0VE WEBER-PROVO CANAL</v>
          </cell>
          <cell r="V940">
            <v>4928530</v>
          </cell>
          <cell r="W940" t="str">
            <v>Beaver Creek2-Kamas</v>
          </cell>
          <cell r="X940" t="str">
            <v>UT16020101-030_00</v>
          </cell>
          <cell r="Y940" t="str">
            <v>River/Stream</v>
          </cell>
          <cell r="Z940" t="str">
            <v>4928530 BEAVER CREEK AB0VE WEBER-PROVO CANAL</v>
          </cell>
          <cell r="AA940" t="str">
            <v>River/Stream</v>
          </cell>
        </row>
        <row r="941">
          <cell r="A941">
            <v>4928535</v>
          </cell>
          <cell r="B941" t="str">
            <v>River/Stream</v>
          </cell>
          <cell r="C941" t="str">
            <v>1C  2B 3A     4</v>
          </cell>
          <cell r="D941" t="str">
            <v>Beaver Creek above Weber-Provo Canal Replicate of 4928530</v>
          </cell>
          <cell r="E941">
            <v>16020101</v>
          </cell>
          <cell r="F941" t="str">
            <v>Summit</v>
          </cell>
          <cell r="G941" t="str">
            <v>Summit County</v>
          </cell>
          <cell r="H941" t="str">
            <v>Weber River</v>
          </cell>
          <cell r="I941">
            <v>476005</v>
          </cell>
          <cell r="J941">
            <v>4499383</v>
          </cell>
          <cell r="K941">
            <v>-111.2837923</v>
          </cell>
          <cell r="L941">
            <v>40.64494938</v>
          </cell>
          <cell r="M941" t="str">
            <v xml:space="preserve"> </v>
          </cell>
          <cell r="N941" t="str">
            <v xml:space="preserve"> </v>
          </cell>
          <cell r="O941" t="str">
            <v>UT</v>
          </cell>
          <cell r="Q941">
            <v>0</v>
          </cell>
          <cell r="R941" t="str">
            <v xml:space="preserve"> </v>
          </cell>
          <cell r="S941" t="str">
            <v xml:space="preserve"> </v>
          </cell>
          <cell r="T941" t="str">
            <v xml:space="preserve"> </v>
          </cell>
          <cell r="U941" t="str">
            <v>4928535 Beaver Creek above Weber-Provo Canal Replicate of 4928530</v>
          </cell>
          <cell r="V941">
            <v>4928535</v>
          </cell>
          <cell r="W941" t="str">
            <v xml:space="preserve"> </v>
          </cell>
          <cell r="X941" t="str">
            <v xml:space="preserve"> </v>
          </cell>
          <cell r="Y941" t="str">
            <v>River/Stream</v>
          </cell>
          <cell r="Z941" t="str">
            <v>4928535 Beaver Creek above Weber-Provo Canal Replicate of 4928530</v>
          </cell>
          <cell r="AA941" t="str">
            <v>River/Stream</v>
          </cell>
        </row>
        <row r="942">
          <cell r="A942">
            <v>4928540</v>
          </cell>
          <cell r="B942" t="str">
            <v>River/Stream</v>
          </cell>
          <cell r="C942" t="str">
            <v>1C  2B 3A     4</v>
          </cell>
          <cell r="D942" t="str">
            <v>BEAVER CK AT BRIDGE TO LUMBER MILL 1MI AB KAMAS  19</v>
          </cell>
          <cell r="E942">
            <v>16020101</v>
          </cell>
          <cell r="F942" t="str">
            <v>Summit</v>
          </cell>
          <cell r="G942" t="str">
            <v>Summit County</v>
          </cell>
          <cell r="H942" t="str">
            <v>Weber River</v>
          </cell>
          <cell r="I942">
            <v>477811</v>
          </cell>
          <cell r="J942">
            <v>4498638</v>
          </cell>
          <cell r="K942">
            <v>-111.262406442</v>
          </cell>
          <cell r="L942">
            <v>40.638288412999998</v>
          </cell>
          <cell r="M942" t="str">
            <v>Beaver Creek2-Kamas</v>
          </cell>
          <cell r="N942" t="str">
            <v>UT16020101-030_00</v>
          </cell>
          <cell r="O942" t="str">
            <v>UT</v>
          </cell>
          <cell r="Q942">
            <v>0</v>
          </cell>
          <cell r="R942" t="str">
            <v xml:space="preserve"> </v>
          </cell>
          <cell r="S942" t="str">
            <v>Private</v>
          </cell>
          <cell r="T942" t="str">
            <v xml:space="preserve"> </v>
          </cell>
          <cell r="U942" t="str">
            <v>4928540 BEAVER CK AT BRIDGE TO LUMBER MILL 1MI AB KAMAS  19</v>
          </cell>
          <cell r="V942">
            <v>4928540</v>
          </cell>
          <cell r="W942" t="str">
            <v>Beaver Creek2-Kamas</v>
          </cell>
          <cell r="X942" t="str">
            <v>UT16020101-030_00</v>
          </cell>
          <cell r="Y942" t="str">
            <v>River/Stream</v>
          </cell>
          <cell r="Z942" t="str">
            <v>4928540 BEAVER CK AT BRIDGE TO LUMBER MILL 1MI AB KAMAS  19</v>
          </cell>
          <cell r="AA942" t="str">
            <v>River/Stream</v>
          </cell>
        </row>
        <row r="943">
          <cell r="A943">
            <v>4928600</v>
          </cell>
          <cell r="B943" t="str">
            <v>River/Stream</v>
          </cell>
          <cell r="C943" t="str">
            <v>1C  2B 3A     4</v>
          </cell>
          <cell r="D943" t="str">
            <v>BEAVER CK AT BRIDGE NEAR THE PINES  18</v>
          </cell>
          <cell r="E943">
            <v>16020101</v>
          </cell>
          <cell r="F943" t="str">
            <v>Summit</v>
          </cell>
          <cell r="G943" t="str">
            <v>Summit County</v>
          </cell>
          <cell r="H943" t="str">
            <v>Weber River</v>
          </cell>
          <cell r="I943">
            <v>479030</v>
          </cell>
          <cell r="J943">
            <v>4497493</v>
          </cell>
          <cell r="K943">
            <v>-111.247952557</v>
          </cell>
          <cell r="L943">
            <v>40.628005274000003</v>
          </cell>
          <cell r="M943" t="str">
            <v>Beaver Creek2-Kamas</v>
          </cell>
          <cell r="N943" t="str">
            <v>UT16020101-030_00</v>
          </cell>
          <cell r="O943" t="str">
            <v>UT</v>
          </cell>
          <cell r="Q943">
            <v>0</v>
          </cell>
          <cell r="R943" t="str">
            <v xml:space="preserve"> </v>
          </cell>
          <cell r="S943" t="str">
            <v>Private</v>
          </cell>
          <cell r="T943" t="str">
            <v xml:space="preserve"> </v>
          </cell>
          <cell r="U943" t="str">
            <v>4928600 BEAVER CK AT BRIDGE NEAR THE PINES  18</v>
          </cell>
          <cell r="V943">
            <v>4928600</v>
          </cell>
          <cell r="W943" t="str">
            <v>Beaver Creek2-Kamas</v>
          </cell>
          <cell r="X943" t="str">
            <v>UT16020101-030_00</v>
          </cell>
          <cell r="Y943" t="str">
            <v>River/Stream</v>
          </cell>
          <cell r="Z943" t="str">
            <v>4928600 BEAVER CK AT BRIDGE NEAR THE PINES  18</v>
          </cell>
          <cell r="AA943" t="str">
            <v>River/Stream</v>
          </cell>
        </row>
        <row r="944">
          <cell r="A944">
            <v>4928610</v>
          </cell>
          <cell r="B944" t="str">
            <v>River/Stream</v>
          </cell>
          <cell r="C944" t="str">
            <v>1C  2B 3A     4</v>
          </cell>
          <cell r="D944" t="str">
            <v>BEAVER CK AT BRIDGE TO PRIVATE HOMES  17</v>
          </cell>
          <cell r="E944">
            <v>16020101</v>
          </cell>
          <cell r="F944" t="str">
            <v>Summit</v>
          </cell>
          <cell r="G944" t="str">
            <v>Summit County</v>
          </cell>
          <cell r="H944" t="str">
            <v>Weber River</v>
          </cell>
          <cell r="I944">
            <v>479827</v>
          </cell>
          <cell r="J944">
            <v>4497090</v>
          </cell>
          <cell r="K944">
            <v>-111.238515867</v>
          </cell>
          <cell r="L944">
            <v>40.624394596999998</v>
          </cell>
          <cell r="M944" t="str">
            <v>Beaver Creek2-Kamas</v>
          </cell>
          <cell r="N944" t="str">
            <v>UT16020101-030_00</v>
          </cell>
          <cell r="O944" t="str">
            <v>UT</v>
          </cell>
          <cell r="Q944">
            <v>0</v>
          </cell>
          <cell r="R944" t="str">
            <v xml:space="preserve"> </v>
          </cell>
          <cell r="S944" t="str">
            <v>Private</v>
          </cell>
          <cell r="T944" t="str">
            <v xml:space="preserve"> </v>
          </cell>
          <cell r="U944" t="str">
            <v>4928610 BEAVER CK AT BRIDGE TO PRIVATE HOMES  17</v>
          </cell>
          <cell r="V944">
            <v>4928610</v>
          </cell>
          <cell r="W944" t="str">
            <v>Beaver Creek2-Kamas</v>
          </cell>
          <cell r="X944" t="str">
            <v>UT16020101-030_00</v>
          </cell>
          <cell r="Y944" t="str">
            <v>River/Stream</v>
          </cell>
          <cell r="Z944" t="str">
            <v>4928610 BEAVER CK AT BRIDGE TO PRIVATE HOMES  17</v>
          </cell>
          <cell r="AA944" t="str">
            <v>River/Stream</v>
          </cell>
        </row>
        <row r="945">
          <cell r="A945">
            <v>4928620</v>
          </cell>
          <cell r="B945" t="str">
            <v>River/Stream</v>
          </cell>
          <cell r="C945" t="str">
            <v>1C  2B 3A     4</v>
          </cell>
          <cell r="D945" t="str">
            <v>BEAVER CK AT BRIDGE NEAR RICE HOME  15</v>
          </cell>
          <cell r="E945">
            <v>16020101</v>
          </cell>
          <cell r="F945" t="str">
            <v>Summit</v>
          </cell>
          <cell r="G945" t="str">
            <v>Summit County</v>
          </cell>
          <cell r="H945" t="str">
            <v>Weber River</v>
          </cell>
          <cell r="I945">
            <v>480579</v>
          </cell>
          <cell r="J945">
            <v>4496872</v>
          </cell>
          <cell r="K945">
            <v>-111.229617924</v>
          </cell>
          <cell r="L945">
            <v>40.622448708</v>
          </cell>
          <cell r="M945" t="str">
            <v>Beaver Creek2-Kamas</v>
          </cell>
          <cell r="N945" t="str">
            <v>UT16020101-030_00</v>
          </cell>
          <cell r="O945" t="str">
            <v>UT</v>
          </cell>
          <cell r="Q945">
            <v>0</v>
          </cell>
          <cell r="R945" t="str">
            <v xml:space="preserve"> </v>
          </cell>
          <cell r="S945" t="str">
            <v>Private</v>
          </cell>
          <cell r="T945" t="str">
            <v xml:space="preserve"> </v>
          </cell>
          <cell r="U945" t="str">
            <v>4928620 BEAVER CK AT BRIDGE NEAR RICE HOME  15</v>
          </cell>
          <cell r="V945">
            <v>4928620</v>
          </cell>
          <cell r="W945" t="str">
            <v>Beaver Creek2-Kamas</v>
          </cell>
          <cell r="X945" t="str">
            <v>UT16020101-030_00</v>
          </cell>
          <cell r="Y945" t="str">
            <v>River/Stream</v>
          </cell>
          <cell r="Z945" t="str">
            <v>4928620 BEAVER CK AT BRIDGE NEAR RICE HOME  15</v>
          </cell>
          <cell r="AA945" t="str">
            <v>River/Stream</v>
          </cell>
        </row>
        <row r="946">
          <cell r="A946">
            <v>4928630</v>
          </cell>
          <cell r="B946" t="str">
            <v>River/Stream</v>
          </cell>
          <cell r="C946" t="str">
            <v>1C  2B 3A     4</v>
          </cell>
          <cell r="D946" t="str">
            <v>BEAVER CK NEAR BEAR R SERVICE STATION SIGN  14</v>
          </cell>
          <cell r="E946">
            <v>16020101</v>
          </cell>
          <cell r="F946" t="str">
            <v>Summit</v>
          </cell>
          <cell r="G946" t="str">
            <v>Summit County</v>
          </cell>
          <cell r="H946" t="str">
            <v>Weber River</v>
          </cell>
          <cell r="I946">
            <v>481189</v>
          </cell>
          <cell r="J946">
            <v>4496686</v>
          </cell>
          <cell r="K946">
            <v>-111.22240028100001</v>
          </cell>
          <cell r="L946">
            <v>40.620787192000002</v>
          </cell>
          <cell r="M946" t="str">
            <v>Beaver Creek2-Kamas</v>
          </cell>
          <cell r="N946" t="str">
            <v>UT16020101-030_00</v>
          </cell>
          <cell r="O946" t="str">
            <v>UT</v>
          </cell>
          <cell r="Q946">
            <v>0</v>
          </cell>
          <cell r="R946" t="str">
            <v xml:space="preserve"> </v>
          </cell>
          <cell r="S946" t="str">
            <v>Private</v>
          </cell>
          <cell r="T946" t="str">
            <v xml:space="preserve"> </v>
          </cell>
          <cell r="U946" t="str">
            <v>4928630 BEAVER CK NEAR BEAR R SERVICE STATION SIGN  14</v>
          </cell>
          <cell r="V946">
            <v>4928630</v>
          </cell>
          <cell r="W946" t="str">
            <v>Beaver Creek2-Kamas</v>
          </cell>
          <cell r="X946" t="str">
            <v>UT16020101-030_00</v>
          </cell>
          <cell r="Y946" t="str">
            <v>River/Stream</v>
          </cell>
          <cell r="Z946" t="str">
            <v>4928630 BEAVER CK NEAR BEAR R SERVICE STATION SIGN  14</v>
          </cell>
          <cell r="AA946" t="str">
            <v>River/Stream</v>
          </cell>
        </row>
        <row r="947">
          <cell r="A947">
            <v>4928640</v>
          </cell>
          <cell r="B947" t="str">
            <v>River/Stream</v>
          </cell>
          <cell r="C947" t="str">
            <v>1C  2B 3A     4</v>
          </cell>
          <cell r="D947" t="str">
            <v>BEAVER CK BEHIND DEVOS RANCH  13</v>
          </cell>
          <cell r="E947">
            <v>16020101</v>
          </cell>
          <cell r="F947" t="str">
            <v>Summit</v>
          </cell>
          <cell r="G947" t="str">
            <v>Summit County</v>
          </cell>
          <cell r="H947" t="str">
            <v>Weber River</v>
          </cell>
          <cell r="I947">
            <v>481681</v>
          </cell>
          <cell r="J947">
            <v>4496191</v>
          </cell>
          <cell r="K947">
            <v>-111.216569061</v>
          </cell>
          <cell r="L947">
            <v>40.616338904000003</v>
          </cell>
          <cell r="M947" t="str">
            <v>Beaver Creek2-Kamas</v>
          </cell>
          <cell r="N947" t="str">
            <v>UT16020101-030_00</v>
          </cell>
          <cell r="O947" t="str">
            <v>UT</v>
          </cell>
          <cell r="Q947">
            <v>0</v>
          </cell>
          <cell r="R947" t="str">
            <v xml:space="preserve"> </v>
          </cell>
          <cell r="S947" t="str">
            <v>Private</v>
          </cell>
          <cell r="T947" t="str">
            <v xml:space="preserve"> </v>
          </cell>
          <cell r="U947" t="str">
            <v>4928640 BEAVER CK BEHIND DEVOS RANCH  13</v>
          </cell>
          <cell r="V947">
            <v>4928640</v>
          </cell>
          <cell r="W947" t="str">
            <v>Beaver Creek2-Kamas</v>
          </cell>
          <cell r="X947" t="str">
            <v>UT16020101-030_00</v>
          </cell>
          <cell r="Y947" t="str">
            <v>River/Stream</v>
          </cell>
          <cell r="Z947" t="str">
            <v>4928640 BEAVER CK BEHIND DEVOS RANCH  13</v>
          </cell>
          <cell r="AA947" t="str">
            <v>River/Stream</v>
          </cell>
        </row>
        <row r="948">
          <cell r="A948">
            <v>4928650</v>
          </cell>
          <cell r="B948" t="str">
            <v>Well</v>
          </cell>
          <cell r="C948" t="str">
            <v xml:space="preserve"> </v>
          </cell>
          <cell r="D948" t="str">
            <v>E DEVOS TAP AT WELL SOURCE  13A</v>
          </cell>
          <cell r="E948">
            <v>16020101</v>
          </cell>
          <cell r="F948" t="str">
            <v>Summit</v>
          </cell>
          <cell r="G948" t="str">
            <v>Summit County</v>
          </cell>
          <cell r="H948" t="str">
            <v>Weber River</v>
          </cell>
          <cell r="I948">
            <v>481842</v>
          </cell>
          <cell r="J948">
            <v>4494526</v>
          </cell>
          <cell r="K948">
            <v>-111.21461772399999</v>
          </cell>
          <cell r="L948">
            <v>40.601342824</v>
          </cell>
          <cell r="M948" t="str">
            <v xml:space="preserve"> </v>
          </cell>
          <cell r="N948" t="str">
            <v xml:space="preserve"> </v>
          </cell>
          <cell r="O948" t="str">
            <v>UT</v>
          </cell>
          <cell r="Q948">
            <v>0</v>
          </cell>
          <cell r="R948" t="str">
            <v xml:space="preserve"> </v>
          </cell>
          <cell r="S948" t="str">
            <v>Private</v>
          </cell>
          <cell r="T948" t="str">
            <v xml:space="preserve"> </v>
          </cell>
          <cell r="U948" t="str">
            <v>4928650 E DEVOS TAP AT WELL SOURCE  13A</v>
          </cell>
          <cell r="V948">
            <v>4928650</v>
          </cell>
          <cell r="W948" t="str">
            <v xml:space="preserve"> </v>
          </cell>
          <cell r="X948" t="str">
            <v xml:space="preserve"> </v>
          </cell>
          <cell r="Y948" t="str">
            <v>Well</v>
          </cell>
          <cell r="Z948" t="str">
            <v>4928650 E DEVOS TAP AT WELL SOURCE  13A</v>
          </cell>
          <cell r="AA948" t="str">
            <v>Well</v>
          </cell>
        </row>
        <row r="949">
          <cell r="A949">
            <v>4928660</v>
          </cell>
          <cell r="B949" t="str">
            <v>River/Stream</v>
          </cell>
          <cell r="C949" t="str">
            <v>1C  2B 3A     4</v>
          </cell>
          <cell r="D949" t="str">
            <v>BEAVER CK 1MI BL BUNKERVILLE RANCH</v>
          </cell>
          <cell r="E949">
            <v>16020101</v>
          </cell>
          <cell r="F949" t="str">
            <v>Summit</v>
          </cell>
          <cell r="G949" t="str">
            <v>Summit County</v>
          </cell>
          <cell r="H949" t="str">
            <v>Weber River</v>
          </cell>
          <cell r="I949">
            <v>482551</v>
          </cell>
          <cell r="J949">
            <v>4496528</v>
          </cell>
          <cell r="K949">
            <v>-111.206293237</v>
          </cell>
          <cell r="L949">
            <v>40.619393690000003</v>
          </cell>
          <cell r="M949" t="str">
            <v>Beaver Creek2-Kamas</v>
          </cell>
          <cell r="N949" t="str">
            <v>UT16020101-030_00</v>
          </cell>
          <cell r="O949" t="str">
            <v>UT</v>
          </cell>
          <cell r="Q949">
            <v>0</v>
          </cell>
          <cell r="R949" t="str">
            <v xml:space="preserve"> </v>
          </cell>
          <cell r="S949" t="str">
            <v>Private</v>
          </cell>
          <cell r="T949" t="str">
            <v>Category1</v>
          </cell>
          <cell r="U949" t="str">
            <v>4928660 BEAVER CK 1MI BL BUNKERVILLE RANCH</v>
          </cell>
          <cell r="V949">
            <v>4928660</v>
          </cell>
          <cell r="W949" t="str">
            <v>Beaver Creek2-Kamas</v>
          </cell>
          <cell r="X949" t="str">
            <v>UT16020101-030_00</v>
          </cell>
          <cell r="Y949" t="str">
            <v>River/Stream</v>
          </cell>
          <cell r="Z949" t="str">
            <v>4928660 BEAVER CK 1MI BL BUNKERVILLE RANCH</v>
          </cell>
          <cell r="AA949" t="str">
            <v>River/Stream</v>
          </cell>
        </row>
        <row r="950">
          <cell r="A950">
            <v>4928670</v>
          </cell>
          <cell r="B950" t="str">
            <v>River/Stream</v>
          </cell>
          <cell r="C950" t="str">
            <v>1C  2B 3A     4</v>
          </cell>
          <cell r="D950" t="str">
            <v>BEAVER CK NEAR BUNKERVILLE RANCH  11</v>
          </cell>
          <cell r="E950">
            <v>16020101</v>
          </cell>
          <cell r="F950" t="str">
            <v>Summit</v>
          </cell>
          <cell r="G950" t="str">
            <v>Summit County</v>
          </cell>
          <cell r="H950" t="str">
            <v>Weber River</v>
          </cell>
          <cell r="I950">
            <v>482905</v>
          </cell>
          <cell r="J950">
            <v>4497267</v>
          </cell>
          <cell r="K950">
            <v>-111.20212811499999</v>
          </cell>
          <cell r="L950">
            <v>40.626058573999998</v>
          </cell>
          <cell r="M950" t="str">
            <v>Beaver Creek2-Kamas</v>
          </cell>
          <cell r="N950" t="str">
            <v>UT16020101-030_00</v>
          </cell>
          <cell r="O950" t="str">
            <v>UT</v>
          </cell>
          <cell r="Q950">
            <v>0</v>
          </cell>
          <cell r="R950" t="str">
            <v xml:space="preserve"> </v>
          </cell>
          <cell r="S950" t="str">
            <v>Private</v>
          </cell>
          <cell r="T950" t="str">
            <v>Category1</v>
          </cell>
          <cell r="U950" t="str">
            <v>4928670 BEAVER CK NEAR BUNKERVILLE RANCH  11</v>
          </cell>
          <cell r="V950">
            <v>4928670</v>
          </cell>
          <cell r="W950" t="str">
            <v>Beaver Creek2-Kamas</v>
          </cell>
          <cell r="X950" t="str">
            <v>UT16020101-030_00</v>
          </cell>
          <cell r="Y950" t="str">
            <v>River/Stream</v>
          </cell>
          <cell r="Z950" t="str">
            <v>4928670 BEAVER CK NEAR BUNKERVILLE RANCH  11</v>
          </cell>
          <cell r="AA950" t="str">
            <v>River/Stream</v>
          </cell>
        </row>
        <row r="951">
          <cell r="A951">
            <v>4928990</v>
          </cell>
          <cell r="B951" t="str">
            <v>River/Stream</v>
          </cell>
          <cell r="C951" t="str">
            <v>1C  2B 3A     4</v>
          </cell>
          <cell r="D951" t="str">
            <v>BEAVER CK AT BRIDGE TO WILLOW SPNGS FH (BL KAMAS FH) 16</v>
          </cell>
          <cell r="E951">
            <v>16020101</v>
          </cell>
          <cell r="F951" t="str">
            <v>Summit</v>
          </cell>
          <cell r="G951" t="str">
            <v>Summit County</v>
          </cell>
          <cell r="H951" t="str">
            <v>Weber River</v>
          </cell>
          <cell r="I951">
            <v>480274</v>
          </cell>
          <cell r="J951">
            <v>4497120</v>
          </cell>
          <cell r="K951">
            <v>-111.23323173599999</v>
          </cell>
          <cell r="L951">
            <v>40.624675654000001</v>
          </cell>
          <cell r="M951" t="str">
            <v>Beaver Creek2-Kamas</v>
          </cell>
          <cell r="N951" t="str">
            <v>UT16020101-030_00</v>
          </cell>
          <cell r="O951" t="str">
            <v>UT</v>
          </cell>
          <cell r="Q951">
            <v>0</v>
          </cell>
          <cell r="R951" t="str">
            <v xml:space="preserve"> </v>
          </cell>
          <cell r="S951" t="str">
            <v>Private</v>
          </cell>
          <cell r="T951" t="str">
            <v xml:space="preserve"> </v>
          </cell>
          <cell r="U951" t="str">
            <v>4928990 BEAVER CK AT BRIDGE TO WILLOW SPNGS FH (BL KAMAS FH) 16</v>
          </cell>
          <cell r="V951">
            <v>4928990</v>
          </cell>
          <cell r="W951" t="str">
            <v>Beaver Creek2-Kamas</v>
          </cell>
          <cell r="X951" t="str">
            <v>UT16020101-030_00</v>
          </cell>
          <cell r="Y951" t="str">
            <v>River/Stream</v>
          </cell>
          <cell r="Z951" t="str">
            <v>4928990 BEAVER CK AT BRIDGE TO WILLOW SPNGS FH (BL KAMAS FH) 16</v>
          </cell>
          <cell r="AA951" t="str">
            <v>River/Stream</v>
          </cell>
        </row>
        <row r="952">
          <cell r="A952">
            <v>4929000</v>
          </cell>
          <cell r="B952" t="str">
            <v>Facility Other</v>
          </cell>
          <cell r="C952" t="str">
            <v xml:space="preserve"> </v>
          </cell>
          <cell r="D952" t="str">
            <v>KAMAS FISH HATCHERY EFFLUENT</v>
          </cell>
          <cell r="E952">
            <v>16020101</v>
          </cell>
          <cell r="F952" t="str">
            <v>Summit</v>
          </cell>
          <cell r="G952" t="str">
            <v>Summit County</v>
          </cell>
          <cell r="H952" t="str">
            <v>Weber River</v>
          </cell>
          <cell r="I952">
            <v>480468</v>
          </cell>
          <cell r="J952">
            <v>4497016</v>
          </cell>
          <cell r="K952">
            <v>-111.23093</v>
          </cell>
          <cell r="L952">
            <v>40.623739999999998</v>
          </cell>
          <cell r="M952" t="str">
            <v xml:space="preserve"> </v>
          </cell>
          <cell r="N952" t="str">
            <v xml:space="preserve"> </v>
          </cell>
          <cell r="O952" t="str">
            <v>UT</v>
          </cell>
          <cell r="Q952">
            <v>0</v>
          </cell>
          <cell r="R952" t="str">
            <v xml:space="preserve"> </v>
          </cell>
          <cell r="S952" t="str">
            <v>Private</v>
          </cell>
          <cell r="T952" t="str">
            <v xml:space="preserve"> </v>
          </cell>
          <cell r="U952" t="str">
            <v>4929000 KAMAS FISH HATCHERY EFFLUENT</v>
          </cell>
          <cell r="V952">
            <v>4929000</v>
          </cell>
          <cell r="W952" t="str">
            <v xml:space="preserve"> </v>
          </cell>
          <cell r="X952" t="str">
            <v xml:space="preserve"> </v>
          </cell>
          <cell r="Y952" t="str">
            <v>Facility Other</v>
          </cell>
          <cell r="Z952" t="str">
            <v>4929000 KAMAS FISH HATCHERY EFFLUENT</v>
          </cell>
          <cell r="AA952" t="str">
            <v>Facility Other</v>
          </cell>
        </row>
        <row r="953">
          <cell r="A953">
            <v>4929010</v>
          </cell>
          <cell r="B953" t="str">
            <v>River/Stream</v>
          </cell>
          <cell r="C953" t="str">
            <v>1C  2B 3A     4</v>
          </cell>
          <cell r="D953" t="str">
            <v>BEAVER CK AT BEAVER CK RD XING</v>
          </cell>
          <cell r="E953">
            <v>16020101</v>
          </cell>
          <cell r="F953" t="str">
            <v>Summit</v>
          </cell>
          <cell r="G953" t="str">
            <v>Summit County</v>
          </cell>
          <cell r="H953" t="str">
            <v>Weber River</v>
          </cell>
          <cell r="I953">
            <v>482107</v>
          </cell>
          <cell r="J953">
            <v>4496194</v>
          </cell>
          <cell r="K953">
            <v>-111.21153</v>
          </cell>
          <cell r="L953">
            <v>40.616370000000003</v>
          </cell>
          <cell r="M953" t="str">
            <v>Beaver Creek2-Kamas</v>
          </cell>
          <cell r="N953" t="str">
            <v>UT16020101-030_00</v>
          </cell>
          <cell r="O953" t="str">
            <v>UT</v>
          </cell>
          <cell r="Q953">
            <v>0</v>
          </cell>
          <cell r="R953" t="str">
            <v xml:space="preserve"> </v>
          </cell>
          <cell r="S953" t="str">
            <v>Private</v>
          </cell>
          <cell r="T953" t="str">
            <v xml:space="preserve"> </v>
          </cell>
          <cell r="U953" t="str">
            <v>4929010 BEAVER CK AT BEAVER CK RD XING</v>
          </cell>
          <cell r="V953">
            <v>4929010</v>
          </cell>
          <cell r="W953" t="str">
            <v>Beaver Creek2-Kamas</v>
          </cell>
          <cell r="X953" t="str">
            <v>UT16020101-030_00</v>
          </cell>
          <cell r="Y953" t="str">
            <v>River/Stream</v>
          </cell>
          <cell r="Z953" t="str">
            <v>4929010 BEAVER CK AT BEAVER CK RD XING</v>
          </cell>
          <cell r="AA953" t="str">
            <v>River/Stream</v>
          </cell>
        </row>
        <row r="954">
          <cell r="A954">
            <v>4929020</v>
          </cell>
          <cell r="B954" t="str">
            <v>Spring</v>
          </cell>
          <cell r="C954" t="str">
            <v>1C  2B 3A     4</v>
          </cell>
          <cell r="D954" t="str">
            <v>KAMAS FH INFLOW 2 EAST SPRINGS</v>
          </cell>
          <cell r="E954">
            <v>16020101</v>
          </cell>
          <cell r="F954" t="str">
            <v>Summit</v>
          </cell>
          <cell r="G954" t="str">
            <v>Summit County</v>
          </cell>
          <cell r="H954" t="str">
            <v>Weber River</v>
          </cell>
          <cell r="I954">
            <v>480814</v>
          </cell>
          <cell r="J954">
            <v>4497057</v>
          </cell>
          <cell r="K954">
            <v>-111.226845137</v>
          </cell>
          <cell r="L954">
            <v>40.624120818999998</v>
          </cell>
          <cell r="M954" t="str">
            <v>Beaver Creek2-Kamas</v>
          </cell>
          <cell r="N954" t="str">
            <v>UT16020101-030_00</v>
          </cell>
          <cell r="O954" t="str">
            <v>UT</v>
          </cell>
          <cell r="Q954">
            <v>0</v>
          </cell>
          <cell r="R954" t="str">
            <v xml:space="preserve"> </v>
          </cell>
          <cell r="S954" t="str">
            <v>UDWR</v>
          </cell>
          <cell r="T954" t="str">
            <v xml:space="preserve"> </v>
          </cell>
          <cell r="U954" t="str">
            <v>4929020 KAMAS FH INFLOW 2 EAST SPRINGS</v>
          </cell>
          <cell r="V954">
            <v>4929020</v>
          </cell>
          <cell r="W954" t="str">
            <v>Beaver Creek2-Kamas</v>
          </cell>
          <cell r="X954" t="str">
            <v>UT16020101-030_00</v>
          </cell>
          <cell r="Y954" t="str">
            <v>Spring</v>
          </cell>
          <cell r="Z954" t="str">
            <v>4929020 KAMAS FH INFLOW 2 EAST SPRINGS</v>
          </cell>
          <cell r="AA954" t="str">
            <v>Spring</v>
          </cell>
        </row>
        <row r="955">
          <cell r="A955">
            <v>4929030</v>
          </cell>
          <cell r="B955" t="str">
            <v>Spring</v>
          </cell>
          <cell r="C955" t="str">
            <v>1C  2B 3A     4</v>
          </cell>
          <cell r="D955" t="str">
            <v>KAMAS FH INFLOW 1 NORTH SPRINGS</v>
          </cell>
          <cell r="E955">
            <v>16020101</v>
          </cell>
          <cell r="F955" t="str">
            <v>Summit</v>
          </cell>
          <cell r="G955" t="str">
            <v>Summit County</v>
          </cell>
          <cell r="H955" t="str">
            <v>Weber River</v>
          </cell>
          <cell r="I955">
            <v>480837</v>
          </cell>
          <cell r="J955">
            <v>4497026</v>
          </cell>
          <cell r="K955">
            <v>-111.22657225499999</v>
          </cell>
          <cell r="L955">
            <v>40.623842080999999</v>
          </cell>
          <cell r="M955" t="str">
            <v>Beaver Creek2-Kamas</v>
          </cell>
          <cell r="N955" t="str">
            <v>UT16020101-030_00</v>
          </cell>
          <cell r="O955" t="str">
            <v>UT</v>
          </cell>
          <cell r="Q955">
            <v>0</v>
          </cell>
          <cell r="R955" t="str">
            <v xml:space="preserve"> </v>
          </cell>
          <cell r="S955" t="str">
            <v>UDWR</v>
          </cell>
          <cell r="T955" t="str">
            <v xml:space="preserve"> </v>
          </cell>
          <cell r="U955" t="str">
            <v>4929030 KAMAS FH INFLOW 1 NORTH SPRINGS</v>
          </cell>
          <cell r="V955">
            <v>4929030</v>
          </cell>
          <cell r="W955" t="str">
            <v>Beaver Creek2-Kamas</v>
          </cell>
          <cell r="X955" t="str">
            <v>UT16020101-030_00</v>
          </cell>
          <cell r="Y955" t="str">
            <v>Spring</v>
          </cell>
          <cell r="Z955" t="str">
            <v>4929030 KAMAS FH INFLOW 1 NORTH SPRINGS</v>
          </cell>
          <cell r="AA955" t="str">
            <v>Spring</v>
          </cell>
        </row>
        <row r="956">
          <cell r="A956">
            <v>4929040</v>
          </cell>
          <cell r="B956" t="str">
            <v>Facility Other</v>
          </cell>
          <cell r="C956" t="str">
            <v xml:space="preserve"> </v>
          </cell>
          <cell r="D956" t="str">
            <v>WILLOW SPRINGS TROUT FARM</v>
          </cell>
          <cell r="E956">
            <v>16020101</v>
          </cell>
          <cell r="F956" t="str">
            <v>Summit</v>
          </cell>
          <cell r="G956" t="str">
            <v>Summit County</v>
          </cell>
          <cell r="H956" t="str">
            <v>Weber River</v>
          </cell>
          <cell r="I956">
            <v>480391</v>
          </cell>
          <cell r="J956">
            <v>4496873</v>
          </cell>
          <cell r="K956">
            <v>-111.231840695</v>
          </cell>
          <cell r="L956">
            <v>40.622453276000002</v>
          </cell>
          <cell r="M956" t="str">
            <v xml:space="preserve"> </v>
          </cell>
          <cell r="N956" t="str">
            <v xml:space="preserve"> </v>
          </cell>
          <cell r="O956" t="str">
            <v>UT</v>
          </cell>
          <cell r="Q956">
            <v>0</v>
          </cell>
          <cell r="R956" t="str">
            <v xml:space="preserve"> </v>
          </cell>
          <cell r="S956" t="str">
            <v>Private</v>
          </cell>
          <cell r="T956" t="str">
            <v xml:space="preserve"> </v>
          </cell>
          <cell r="U956" t="str">
            <v>4929040 WILLOW SPRINGS TROUT FARM</v>
          </cell>
          <cell r="V956">
            <v>4929040</v>
          </cell>
          <cell r="W956" t="str">
            <v xml:space="preserve"> </v>
          </cell>
          <cell r="X956" t="str">
            <v xml:space="preserve"> </v>
          </cell>
          <cell r="Y956" t="str">
            <v>Facility Other</v>
          </cell>
          <cell r="Z956" t="str">
            <v>4929040 WILLOW SPRINGS TROUT FARM</v>
          </cell>
          <cell r="AA956" t="str">
            <v>Facility Other</v>
          </cell>
        </row>
        <row r="957">
          <cell r="A957">
            <v>4929100</v>
          </cell>
          <cell r="B957" t="str">
            <v>River/Stream</v>
          </cell>
          <cell r="C957" t="str">
            <v>1C  2B 3A     4</v>
          </cell>
          <cell r="D957" t="str">
            <v>BEAVER CK AT USFS BOUNDARY  10</v>
          </cell>
          <cell r="E957">
            <v>16020101</v>
          </cell>
          <cell r="F957" t="str">
            <v>Summit</v>
          </cell>
          <cell r="G957" t="str">
            <v>Summit County</v>
          </cell>
          <cell r="H957" t="str">
            <v>Weber River</v>
          </cell>
          <cell r="I957">
            <v>484175</v>
          </cell>
          <cell r="J957">
            <v>4497789</v>
          </cell>
          <cell r="K957">
            <v>-111.187125075</v>
          </cell>
          <cell r="L957">
            <v>40.630786458000003</v>
          </cell>
          <cell r="M957" t="str">
            <v>Beaver Creek2-Kamas</v>
          </cell>
          <cell r="N957" t="str">
            <v>UT16020101-030_00</v>
          </cell>
          <cell r="O957" t="str">
            <v>UT</v>
          </cell>
          <cell r="Q957">
            <v>0</v>
          </cell>
          <cell r="R957" t="str">
            <v xml:space="preserve"> </v>
          </cell>
          <cell r="S957" t="str">
            <v>USFS</v>
          </cell>
          <cell r="T957" t="str">
            <v>Category1</v>
          </cell>
          <cell r="U957" t="str">
            <v>4929100 BEAVER CK AT USFS BOUNDARY  10</v>
          </cell>
          <cell r="V957">
            <v>4929100</v>
          </cell>
          <cell r="W957" t="str">
            <v>Beaver Creek2-Kamas</v>
          </cell>
          <cell r="X957" t="str">
            <v>UT16020101-030_00</v>
          </cell>
          <cell r="Y957" t="str">
            <v>River/Stream</v>
          </cell>
          <cell r="Z957" t="str">
            <v>4929100 BEAVER CK AT USFS BOUNDARY  10</v>
          </cell>
          <cell r="AA957" t="str">
            <v>River/Stream</v>
          </cell>
        </row>
        <row r="958">
          <cell r="A958">
            <v>4929110</v>
          </cell>
          <cell r="B958" t="str">
            <v>River/Stream</v>
          </cell>
          <cell r="C958" t="str">
            <v>1C  2B 3A     4</v>
          </cell>
          <cell r="D958" t="str">
            <v>Beaver Ck ab USFS boundary</v>
          </cell>
          <cell r="E958">
            <v>16020101</v>
          </cell>
          <cell r="F958" t="str">
            <v>Summit</v>
          </cell>
          <cell r="G958" t="str">
            <v>Summit County</v>
          </cell>
          <cell r="H958" t="str">
            <v>Weber River</v>
          </cell>
          <cell r="I958">
            <v>485584</v>
          </cell>
          <cell r="J958">
            <v>4497447</v>
          </cell>
          <cell r="K958">
            <v>-111.170456383</v>
          </cell>
          <cell r="L958">
            <v>40.627731249</v>
          </cell>
          <cell r="M958" t="str">
            <v>Beaver Creek2-Kamas</v>
          </cell>
          <cell r="N958" t="str">
            <v>UT16020101-030_00</v>
          </cell>
          <cell r="O958" t="str">
            <v>UT</v>
          </cell>
          <cell r="Q958">
            <v>0</v>
          </cell>
          <cell r="R958" t="str">
            <v xml:space="preserve"> </v>
          </cell>
          <cell r="S958" t="str">
            <v>USFS</v>
          </cell>
          <cell r="T958" t="str">
            <v>Category1</v>
          </cell>
          <cell r="U958" t="str">
            <v>4929110 Beaver Ck ab USFS boundary</v>
          </cell>
          <cell r="V958">
            <v>4929110</v>
          </cell>
          <cell r="W958" t="str">
            <v>Beaver Creek2-Kamas</v>
          </cell>
          <cell r="X958" t="str">
            <v>UT16020101-030_00</v>
          </cell>
          <cell r="Y958" t="str">
            <v>River/Stream</v>
          </cell>
          <cell r="Z958" t="str">
            <v>4929110 Beaver Ck ab USFS boundary</v>
          </cell>
          <cell r="AA958" t="str">
            <v>River/Stream</v>
          </cell>
        </row>
        <row r="959">
          <cell r="A959">
            <v>4929140</v>
          </cell>
          <cell r="B959" t="str">
            <v>River/Stream</v>
          </cell>
          <cell r="C959" t="str">
            <v>1C  2B 3A     4</v>
          </cell>
          <cell r="D959" t="str">
            <v>Slate Ck at 8000 ft elevation (EMAP)</v>
          </cell>
          <cell r="E959">
            <v>16020101</v>
          </cell>
          <cell r="F959" t="str">
            <v>Summit</v>
          </cell>
          <cell r="G959" t="str">
            <v>Summit County</v>
          </cell>
          <cell r="H959" t="str">
            <v>Weber River</v>
          </cell>
          <cell r="I959">
            <v>484793</v>
          </cell>
          <cell r="J959">
            <v>4501272</v>
          </cell>
          <cell r="K959">
            <v>-111.179901712</v>
          </cell>
          <cell r="L959">
            <v>40.662175538</v>
          </cell>
          <cell r="M959" t="str">
            <v>Beaver Creek2-Kamas</v>
          </cell>
          <cell r="N959" t="str">
            <v>UT16020101-030_00</v>
          </cell>
          <cell r="O959" t="str">
            <v>UT</v>
          </cell>
          <cell r="Q959">
            <v>0</v>
          </cell>
          <cell r="R959" t="str">
            <v xml:space="preserve"> </v>
          </cell>
          <cell r="S959" t="str">
            <v>USFS</v>
          </cell>
          <cell r="T959" t="str">
            <v>Category1</v>
          </cell>
          <cell r="U959" t="str">
            <v>4929140 Slate Ck at 8000 ft elevation (EMAP)</v>
          </cell>
          <cell r="V959">
            <v>4929140</v>
          </cell>
          <cell r="W959" t="str">
            <v>Beaver Creek2-Kamas</v>
          </cell>
          <cell r="X959" t="str">
            <v>UT16020101-030_00</v>
          </cell>
          <cell r="Y959" t="str">
            <v>River/Stream</v>
          </cell>
          <cell r="Z959" t="str">
            <v>4929140 Slate Ck at 8000 ft elevation (EMAP)</v>
          </cell>
          <cell r="AA959" t="str">
            <v>River/Stream</v>
          </cell>
        </row>
        <row r="960">
          <cell r="A960">
            <v>4929200</v>
          </cell>
          <cell r="B960" t="str">
            <v>River/Stream</v>
          </cell>
          <cell r="C960" t="str">
            <v>1C  2B 3A     4</v>
          </cell>
          <cell r="D960" t="str">
            <v>WEBER R AB WEBER/PROVO DIVERSION</v>
          </cell>
          <cell r="E960">
            <v>16020101</v>
          </cell>
          <cell r="F960" t="str">
            <v>Summit</v>
          </cell>
          <cell r="G960" t="str">
            <v>Summit County</v>
          </cell>
          <cell r="H960" t="str">
            <v>Weber River</v>
          </cell>
          <cell r="I960">
            <v>478475</v>
          </cell>
          <cell r="J960">
            <v>4508903</v>
          </cell>
          <cell r="K960">
            <v>-111.254906143</v>
          </cell>
          <cell r="L960">
            <v>40.730779720000001</v>
          </cell>
          <cell r="M960" t="str">
            <v>Weber River-10</v>
          </cell>
          <cell r="N960" t="str">
            <v>UT16020101-024_00</v>
          </cell>
          <cell r="O960" t="str">
            <v>UT</v>
          </cell>
          <cell r="Q960">
            <v>0</v>
          </cell>
          <cell r="R960" t="str">
            <v xml:space="preserve"> </v>
          </cell>
          <cell r="S960" t="str">
            <v>Private</v>
          </cell>
          <cell r="T960" t="str">
            <v>Category1</v>
          </cell>
          <cell r="U960" t="str">
            <v>4929200 WEBER R AB WEBER/PROVO DIVERSION</v>
          </cell>
          <cell r="V960">
            <v>4929200</v>
          </cell>
          <cell r="W960" t="str">
            <v>Weber River-10</v>
          </cell>
          <cell r="X960" t="str">
            <v>UT16020101-024_00</v>
          </cell>
          <cell r="Y960" t="str">
            <v>River/Stream</v>
          </cell>
          <cell r="Z960" t="str">
            <v>4929200 WEBER R AB WEBER/PROVO DIVERSION</v>
          </cell>
          <cell r="AA960" t="str">
            <v>River/Stream</v>
          </cell>
        </row>
        <row r="961">
          <cell r="A961">
            <v>4929400</v>
          </cell>
          <cell r="B961" t="str">
            <v>River/Stream</v>
          </cell>
          <cell r="C961" t="str">
            <v>1C  2B 3A     4</v>
          </cell>
          <cell r="D961" t="str">
            <v>WEBER R AB HOLIDAY PARK DEVELOPMENT</v>
          </cell>
          <cell r="E961">
            <v>16020101</v>
          </cell>
          <cell r="F961" t="str">
            <v>Summit</v>
          </cell>
          <cell r="G961" t="str">
            <v>Summit County</v>
          </cell>
          <cell r="H961" t="str">
            <v>Weber River</v>
          </cell>
          <cell r="I961">
            <v>500963</v>
          </cell>
          <cell r="J961">
            <v>4514114</v>
          </cell>
          <cell r="K961">
            <v>-110.988587759</v>
          </cell>
          <cell r="L961">
            <v>40.778004555000003</v>
          </cell>
          <cell r="M961" t="str">
            <v>Weber River-12</v>
          </cell>
          <cell r="N961" t="str">
            <v>UT16020101-028_00</v>
          </cell>
          <cell r="O961" t="str">
            <v>UT</v>
          </cell>
          <cell r="Q961">
            <v>0</v>
          </cell>
          <cell r="R961" t="str">
            <v xml:space="preserve"> </v>
          </cell>
          <cell r="S961" t="str">
            <v>Private</v>
          </cell>
          <cell r="T961" t="str">
            <v>Category1</v>
          </cell>
          <cell r="U961" t="str">
            <v>4929400 WEBER R AB HOLIDAY PARK DEVELOPMENT</v>
          </cell>
          <cell r="V961">
            <v>4929400</v>
          </cell>
          <cell r="W961" t="str">
            <v>Weber River-12</v>
          </cell>
          <cell r="X961" t="str">
            <v>UT16020101-028_00</v>
          </cell>
          <cell r="Y961" t="str">
            <v>River/Stream</v>
          </cell>
          <cell r="Z961" t="str">
            <v>4929400 WEBER R AB HOLIDAY PARK DEVELOPMENT</v>
          </cell>
          <cell r="AA961" t="str">
            <v>River/Stream</v>
          </cell>
        </row>
        <row r="962">
          <cell r="A962">
            <v>4929420</v>
          </cell>
          <cell r="B962" t="str">
            <v>River/Stream</v>
          </cell>
          <cell r="C962" t="str">
            <v>1C  2B 3A     4</v>
          </cell>
          <cell r="D962" t="str">
            <v>MIDDLE Fk WEBER R ABOVE HOLIDAY PARK (EMAP)</v>
          </cell>
          <cell r="E962">
            <v>16020101</v>
          </cell>
          <cell r="F962" t="str">
            <v>Summit</v>
          </cell>
          <cell r="G962" t="str">
            <v>Summit County</v>
          </cell>
          <cell r="H962" t="str">
            <v>Weber River</v>
          </cell>
          <cell r="I962">
            <v>501043</v>
          </cell>
          <cell r="J962">
            <v>4511308</v>
          </cell>
          <cell r="K962">
            <v>-110.98764438400001</v>
          </cell>
          <cell r="L962">
            <v>40.752726307000003</v>
          </cell>
          <cell r="M962" t="str">
            <v>Weber River-12</v>
          </cell>
          <cell r="N962" t="str">
            <v>UT16020101-028_00</v>
          </cell>
          <cell r="O962" t="str">
            <v>UT</v>
          </cell>
          <cell r="Q962">
            <v>0</v>
          </cell>
          <cell r="R962" t="str">
            <v xml:space="preserve"> </v>
          </cell>
          <cell r="S962" t="str">
            <v>USFS</v>
          </cell>
          <cell r="T962" t="str">
            <v>Category1</v>
          </cell>
          <cell r="U962" t="str">
            <v>4929420 MIDDLE Fk WEBER R ABOVE HOLIDAY PARK (EMAP)</v>
          </cell>
          <cell r="V962">
            <v>4929420</v>
          </cell>
          <cell r="W962" t="str">
            <v>Weber River-12</v>
          </cell>
          <cell r="X962" t="str">
            <v>UT16020101-028_00</v>
          </cell>
          <cell r="Y962" t="str">
            <v>River/Stream</v>
          </cell>
          <cell r="Z962" t="str">
            <v>4929420 MIDDLE Fk WEBER R ABOVE HOLIDAY PARK (EMAP)</v>
          </cell>
          <cell r="AA962" t="str">
            <v>River/Stream</v>
          </cell>
        </row>
        <row r="963">
          <cell r="A963">
            <v>4929490</v>
          </cell>
          <cell r="B963" t="str">
            <v>River/Stream</v>
          </cell>
          <cell r="C963" t="str">
            <v>1C  2B 3A     4</v>
          </cell>
          <cell r="D963" t="str">
            <v>SMITH MOREHOUSE CK AB CNFL/ WEBER R</v>
          </cell>
          <cell r="E963">
            <v>16020101</v>
          </cell>
          <cell r="F963" t="str">
            <v>Summit</v>
          </cell>
          <cell r="G963" t="str">
            <v>Summit County</v>
          </cell>
          <cell r="H963" t="str">
            <v>Weber River</v>
          </cell>
          <cell r="I963">
            <v>486883</v>
          </cell>
          <cell r="J963">
            <v>4514896</v>
          </cell>
          <cell r="K963">
            <v>-111.155462017</v>
          </cell>
          <cell r="L963">
            <v>40.784945110999999</v>
          </cell>
          <cell r="M963" t="str">
            <v>Smith Morehouse River-1</v>
          </cell>
          <cell r="N963" t="str">
            <v>UT16020101-026_00</v>
          </cell>
          <cell r="O963" t="str">
            <v>UT</v>
          </cell>
          <cell r="Q963">
            <v>0</v>
          </cell>
          <cell r="R963" t="str">
            <v xml:space="preserve"> </v>
          </cell>
          <cell r="S963" t="str">
            <v>Private</v>
          </cell>
          <cell r="T963" t="str">
            <v>Category1</v>
          </cell>
          <cell r="U963" t="str">
            <v>4929490 SMITH MOREHOUSE CK AB CNFL/ WEBER R</v>
          </cell>
          <cell r="V963">
            <v>4929490</v>
          </cell>
          <cell r="W963" t="str">
            <v>Smith Morehouse River-1</v>
          </cell>
          <cell r="X963" t="str">
            <v>UT16020101-026_00</v>
          </cell>
          <cell r="Y963" t="str">
            <v>River/Stream</v>
          </cell>
          <cell r="Z963" t="str">
            <v>4929490 SMITH MOREHOUSE CK AB CNFL/ WEBER R</v>
          </cell>
          <cell r="AA963" t="str">
            <v>River/Stream</v>
          </cell>
        </row>
        <row r="964">
          <cell r="A964">
            <v>4929590</v>
          </cell>
          <cell r="B964" t="str">
            <v>River/Stream</v>
          </cell>
          <cell r="C964" t="str">
            <v>1C  2B 3A     4</v>
          </cell>
          <cell r="D964" t="str">
            <v>WEBER R AB CNFL/ SMITH MOREHOUSE CK</v>
          </cell>
          <cell r="E964">
            <v>16020101</v>
          </cell>
          <cell r="F964" t="str">
            <v>Summit</v>
          </cell>
          <cell r="G964" t="str">
            <v>Summit County</v>
          </cell>
          <cell r="H964" t="str">
            <v>Weber River</v>
          </cell>
          <cell r="I964">
            <v>488735</v>
          </cell>
          <cell r="J964">
            <v>4515171</v>
          </cell>
          <cell r="K964">
            <v>-111.13351723</v>
          </cell>
          <cell r="L964">
            <v>40.787449944999999</v>
          </cell>
          <cell r="M964" t="str">
            <v>Weber River-11</v>
          </cell>
          <cell r="N964" t="str">
            <v>UT16020101-025_00</v>
          </cell>
          <cell r="O964" t="str">
            <v>UT</v>
          </cell>
          <cell r="Q964">
            <v>0</v>
          </cell>
          <cell r="R964" t="str">
            <v xml:space="preserve"> </v>
          </cell>
          <cell r="S964" t="str">
            <v>UDWR</v>
          </cell>
          <cell r="T964" t="str">
            <v>Category1</v>
          </cell>
          <cell r="U964" t="str">
            <v>4929590 WEBER R AB CNFL/ SMITH MOREHOUSE CK</v>
          </cell>
          <cell r="V964">
            <v>4929590</v>
          </cell>
          <cell r="W964" t="str">
            <v>Weber River-11</v>
          </cell>
          <cell r="X964" t="str">
            <v>UT16020101-025_00</v>
          </cell>
          <cell r="Y964" t="str">
            <v>River/Stream</v>
          </cell>
          <cell r="Z964" t="str">
            <v>4929590 WEBER R AB CNFL/ SMITH MOREHOUSE CK</v>
          </cell>
          <cell r="AA964" t="str">
            <v>River/Stream</v>
          </cell>
        </row>
        <row r="965">
          <cell r="A965">
            <v>4930010</v>
          </cell>
          <cell r="B965" t="str">
            <v>River/Stream</v>
          </cell>
          <cell r="C965" t="str">
            <v>1C 2A   3B    4</v>
          </cell>
          <cell r="D965" t="str">
            <v>GREEN R AB CNFL / COLORADO R</v>
          </cell>
          <cell r="E965">
            <v>14060008</v>
          </cell>
          <cell r="F965" t="str">
            <v>Wayne</v>
          </cell>
          <cell r="G965" t="str">
            <v>Central</v>
          </cell>
          <cell r="H965" t="str">
            <v>Colorado River West</v>
          </cell>
          <cell r="I965">
            <v>597218</v>
          </cell>
          <cell r="J965">
            <v>4227508</v>
          </cell>
          <cell r="K965">
            <v>-109.889841891</v>
          </cell>
          <cell r="L965">
            <v>38.190264829</v>
          </cell>
          <cell r="M965" t="str">
            <v>Green River-5</v>
          </cell>
          <cell r="N965" t="str">
            <v>UT14060008-002_00</v>
          </cell>
          <cell r="O965" t="str">
            <v>UT</v>
          </cell>
          <cell r="Q965">
            <v>0</v>
          </cell>
          <cell r="R965" t="str">
            <v xml:space="preserve"> </v>
          </cell>
          <cell r="S965" t="str">
            <v>NPS</v>
          </cell>
          <cell r="T965" t="str">
            <v xml:space="preserve"> </v>
          </cell>
          <cell r="U965" t="str">
            <v>4930010 GREEN R AB CNFL / COLORADO R</v>
          </cell>
          <cell r="V965">
            <v>4930010</v>
          </cell>
          <cell r="W965" t="str">
            <v>Green River-5</v>
          </cell>
          <cell r="X965" t="str">
            <v>UT14060008-002_00</v>
          </cell>
          <cell r="Y965" t="str">
            <v>River/Stream</v>
          </cell>
          <cell r="Z965" t="str">
            <v>4930010 GREEN R AB CNFL / COLORADO R</v>
          </cell>
          <cell r="AA965" t="str">
            <v>River/Stream</v>
          </cell>
        </row>
        <row r="966">
          <cell r="A966">
            <v>4930050</v>
          </cell>
          <cell r="B966" t="str">
            <v>River/Stream</v>
          </cell>
          <cell r="C966" t="str">
            <v>1C 2A   3B    4</v>
          </cell>
          <cell r="D966" t="str">
            <v>BARRIER CREEK ABOVE CNFL / GREEN RIVER</v>
          </cell>
          <cell r="E966">
            <v>14060008</v>
          </cell>
          <cell r="F966" t="str">
            <v>Emery</v>
          </cell>
          <cell r="G966" t="str">
            <v>Southeast</v>
          </cell>
          <cell r="H966" t="str">
            <v>Colorado River West</v>
          </cell>
          <cell r="I966">
            <v>583642</v>
          </cell>
          <cell r="J966">
            <v>4269619</v>
          </cell>
          <cell r="K966">
            <v>-110.039844961</v>
          </cell>
          <cell r="L966">
            <v>38.571092591999999</v>
          </cell>
          <cell r="M966" t="str">
            <v>Barrier Creek</v>
          </cell>
          <cell r="N966" t="str">
            <v>UT14060008-006_00</v>
          </cell>
          <cell r="O966" t="str">
            <v>UT</v>
          </cell>
          <cell r="Q966">
            <v>0</v>
          </cell>
          <cell r="R966" t="str">
            <v xml:space="preserve"> </v>
          </cell>
          <cell r="S966" t="str">
            <v>BLM</v>
          </cell>
          <cell r="T966" t="str">
            <v xml:space="preserve"> </v>
          </cell>
          <cell r="U966" t="str">
            <v>4930050 BARRIER CREEK ABOVE CNFL / GREEN RIVER</v>
          </cell>
          <cell r="V966">
            <v>4930050</v>
          </cell>
          <cell r="W966" t="str">
            <v>Barrier Creek</v>
          </cell>
          <cell r="X966" t="str">
            <v>UT14060008-006_00</v>
          </cell>
          <cell r="Y966" t="str">
            <v>River/Stream</v>
          </cell>
          <cell r="Z966" t="str">
            <v>4930050 BARRIER CREEK ABOVE CNFL / GREEN RIVER</v>
          </cell>
          <cell r="AA966" t="str">
            <v>River/Stream</v>
          </cell>
        </row>
        <row r="967">
          <cell r="A967">
            <v>4930060</v>
          </cell>
          <cell r="B967" t="str">
            <v>River/Stream</v>
          </cell>
          <cell r="C967" t="str">
            <v>1C 2A   3B    4</v>
          </cell>
          <cell r="D967" t="str">
            <v>SPRING CANYON CREEK ABOVE CNFL / GREEN RIVER</v>
          </cell>
          <cell r="E967">
            <v>14060008</v>
          </cell>
          <cell r="F967" t="str">
            <v>Grand</v>
          </cell>
          <cell r="G967" t="str">
            <v>Southeast</v>
          </cell>
          <cell r="H967" t="str">
            <v>Colorado River West</v>
          </cell>
          <cell r="I967">
            <v>587203</v>
          </cell>
          <cell r="J967">
            <v>4275545</v>
          </cell>
          <cell r="K967">
            <v>-109.998230736</v>
          </cell>
          <cell r="L967">
            <v>38.624146983999999</v>
          </cell>
          <cell r="M967" t="str">
            <v xml:space="preserve"> </v>
          </cell>
          <cell r="N967" t="str">
            <v xml:space="preserve"> </v>
          </cell>
          <cell r="O967" t="str">
            <v>UT</v>
          </cell>
          <cell r="Q967">
            <v>0</v>
          </cell>
          <cell r="R967" t="str">
            <v xml:space="preserve"> </v>
          </cell>
          <cell r="S967" t="str">
            <v>BLM</v>
          </cell>
          <cell r="T967" t="str">
            <v xml:space="preserve"> </v>
          </cell>
          <cell r="U967" t="str">
            <v>4930060 SPRING CANYON CREEK ABOVE CNFL / GREEN RIVER</v>
          </cell>
          <cell r="V967">
            <v>4930060</v>
          </cell>
          <cell r="W967" t="str">
            <v xml:space="preserve"> </v>
          </cell>
          <cell r="X967" t="str">
            <v xml:space="preserve"> </v>
          </cell>
          <cell r="Y967" t="str">
            <v>River/Stream</v>
          </cell>
          <cell r="Z967" t="str">
            <v>4930060 SPRING CANYON CREEK ABOVE CNFL / GREEN RIVER</v>
          </cell>
          <cell r="AA967" t="str">
            <v>River/Stream</v>
          </cell>
        </row>
        <row r="968">
          <cell r="A968">
            <v>4930070</v>
          </cell>
          <cell r="B968" t="str">
            <v>River/Stream</v>
          </cell>
          <cell r="C968" t="str">
            <v>1C 2A   3B    4</v>
          </cell>
          <cell r="D968" t="str">
            <v>KEG SPRING CREEK ABOVE CNFL / GREEN RIVER</v>
          </cell>
          <cell r="E968">
            <v>14060008</v>
          </cell>
          <cell r="F968" t="str">
            <v>Emery</v>
          </cell>
          <cell r="G968" t="str">
            <v>Southeast</v>
          </cell>
          <cell r="H968" t="str">
            <v>Colorado River West</v>
          </cell>
          <cell r="I968">
            <v>581912</v>
          </cell>
          <cell r="J968">
            <v>4277801</v>
          </cell>
          <cell r="K968">
            <v>-110.058738933</v>
          </cell>
          <cell r="L968">
            <v>38.644979716999998</v>
          </cell>
          <cell r="M968" t="str">
            <v xml:space="preserve"> </v>
          </cell>
          <cell r="N968" t="str">
            <v xml:space="preserve"> </v>
          </cell>
          <cell r="O968" t="str">
            <v>UT</v>
          </cell>
          <cell r="Q968">
            <v>0</v>
          </cell>
          <cell r="R968" t="str">
            <v xml:space="preserve"> </v>
          </cell>
          <cell r="S968" t="str">
            <v>BLM</v>
          </cell>
          <cell r="T968" t="str">
            <v xml:space="preserve"> </v>
          </cell>
          <cell r="U968" t="str">
            <v>4930070 KEG SPRING CREEK ABOVE CNFL / GREEN RIVER</v>
          </cell>
          <cell r="V968">
            <v>4930070</v>
          </cell>
          <cell r="W968" t="str">
            <v xml:space="preserve"> </v>
          </cell>
          <cell r="X968" t="str">
            <v xml:space="preserve"> </v>
          </cell>
          <cell r="Y968" t="str">
            <v>River/Stream</v>
          </cell>
          <cell r="Z968" t="str">
            <v>4930070 KEG SPRING CREEK ABOVE CNFL / GREEN RIVER</v>
          </cell>
          <cell r="AA968" t="str">
            <v>River/Stream</v>
          </cell>
        </row>
        <row r="969">
          <cell r="A969">
            <v>4930080</v>
          </cell>
          <cell r="B969" t="str">
            <v>River/Stream</v>
          </cell>
          <cell r="C969" t="str">
            <v>1C 2A   3B    4</v>
          </cell>
          <cell r="D969" t="str">
            <v>TEN MILE CANYON CREEK ABOVE CNFL / GREEN RIVER</v>
          </cell>
          <cell r="E969">
            <v>14060008</v>
          </cell>
          <cell r="F969" t="str">
            <v>Grand</v>
          </cell>
          <cell r="G969" t="str">
            <v>Southeast</v>
          </cell>
          <cell r="H969" t="str">
            <v>Colorado River West</v>
          </cell>
          <cell r="I969">
            <v>581363</v>
          </cell>
          <cell r="J969">
            <v>4279460</v>
          </cell>
          <cell r="K969">
            <v>-110.06485244300001</v>
          </cell>
          <cell r="L969">
            <v>38.659979040000003</v>
          </cell>
          <cell r="M969" t="str">
            <v xml:space="preserve"> </v>
          </cell>
          <cell r="N969" t="str">
            <v xml:space="preserve"> </v>
          </cell>
          <cell r="O969" t="str">
            <v>UT</v>
          </cell>
          <cell r="Q969">
            <v>0</v>
          </cell>
          <cell r="R969" t="str">
            <v xml:space="preserve"> </v>
          </cell>
          <cell r="S969" t="str">
            <v>BLM</v>
          </cell>
          <cell r="T969" t="str">
            <v xml:space="preserve"> </v>
          </cell>
          <cell r="U969" t="str">
            <v>4930080 TEN MILE CANYON CREEK ABOVE CNFL / GREEN RIVER</v>
          </cell>
          <cell r="V969">
            <v>4930080</v>
          </cell>
          <cell r="W969" t="str">
            <v xml:space="preserve"> </v>
          </cell>
          <cell r="X969" t="str">
            <v xml:space="preserve"> </v>
          </cell>
          <cell r="Y969" t="str">
            <v>River/Stream</v>
          </cell>
          <cell r="Z969" t="str">
            <v>4930080 TEN MILE CANYON CREEK ABOVE CNFL / GREEN RIVER</v>
          </cell>
          <cell r="AA969" t="str">
            <v>River/Stream</v>
          </cell>
        </row>
        <row r="970">
          <cell r="A970">
            <v>4930090</v>
          </cell>
          <cell r="B970" t="str">
            <v>River/Stream</v>
          </cell>
          <cell r="C970" t="str">
            <v>1C 2A   3B    4</v>
          </cell>
          <cell r="D970" t="str">
            <v>THREE CANYON CREEK ABOVE CNFL / GREEN RIVER</v>
          </cell>
          <cell r="E970">
            <v>14060008</v>
          </cell>
          <cell r="F970" t="str">
            <v>Emery</v>
          </cell>
          <cell r="G970" t="str">
            <v>Southeast</v>
          </cell>
          <cell r="H970" t="str">
            <v>Colorado River West</v>
          </cell>
          <cell r="I970">
            <v>576237</v>
          </cell>
          <cell r="J970">
            <v>4284593</v>
          </cell>
          <cell r="K970">
            <v>-110.123197363</v>
          </cell>
          <cell r="L970">
            <v>38.706687572</v>
          </cell>
          <cell r="M970" t="str">
            <v>Green River-5</v>
          </cell>
          <cell r="N970" t="str">
            <v>UT14060008-002_00</v>
          </cell>
          <cell r="O970" t="str">
            <v>UT</v>
          </cell>
          <cell r="Q970">
            <v>0</v>
          </cell>
          <cell r="R970" t="str">
            <v xml:space="preserve"> </v>
          </cell>
          <cell r="S970" t="str">
            <v>State L&amp;F</v>
          </cell>
          <cell r="T970" t="str">
            <v xml:space="preserve"> </v>
          </cell>
          <cell r="U970" t="str">
            <v>4930090 THREE CANYON CREEK ABOVE CNFL / GREEN RIVER</v>
          </cell>
          <cell r="V970">
            <v>4930090</v>
          </cell>
          <cell r="W970" t="str">
            <v>Green River-5</v>
          </cell>
          <cell r="X970" t="str">
            <v>UT14060008-002_00</v>
          </cell>
          <cell r="Y970" t="str">
            <v>River/Stream</v>
          </cell>
          <cell r="Z970" t="str">
            <v>4930090 THREE CANYON CREEK ABOVE CNFL / GREEN RIVER</v>
          </cell>
          <cell r="AA970" t="str">
            <v>River/Stream</v>
          </cell>
        </row>
        <row r="971">
          <cell r="A971">
            <v>4930095</v>
          </cell>
          <cell r="B971" t="str">
            <v>River/Stream</v>
          </cell>
          <cell r="C971" t="str">
            <v>1C  2B 3A     4</v>
          </cell>
          <cell r="D971" t="str">
            <v>STRAIGHT CANYON CK 1 MI BL JOES VALLEY RES</v>
          </cell>
          <cell r="E971">
            <v>14060009</v>
          </cell>
          <cell r="F971" t="str">
            <v>Emery</v>
          </cell>
          <cell r="G971" t="str">
            <v>Southeast</v>
          </cell>
          <cell r="H971" t="str">
            <v>Colorado River West</v>
          </cell>
          <cell r="I971">
            <v>478315</v>
          </cell>
          <cell r="J971">
            <v>4348773</v>
          </cell>
          <cell r="K971">
            <v>-111.25145057500001</v>
          </cell>
          <cell r="L971">
            <v>39.288052485000001</v>
          </cell>
          <cell r="M971" t="str">
            <v>Cottonwood Creek Upper</v>
          </cell>
          <cell r="N971" t="str">
            <v>UT14060009-007_02</v>
          </cell>
          <cell r="O971" t="str">
            <v>UT</v>
          </cell>
          <cell r="Q971">
            <v>0</v>
          </cell>
          <cell r="R971" t="str">
            <v xml:space="preserve"> </v>
          </cell>
          <cell r="S971" t="str">
            <v>USFS</v>
          </cell>
          <cell r="T971" t="str">
            <v>Category1</v>
          </cell>
          <cell r="U971" t="str">
            <v>4930095 STRAIGHT CANYON CK 1 MI BL JOES VALLEY RES</v>
          </cell>
          <cell r="V971">
            <v>4930095</v>
          </cell>
          <cell r="W971" t="str">
            <v>Cottonwood Creek Upper</v>
          </cell>
          <cell r="X971" t="str">
            <v>UT14060009-007_02</v>
          </cell>
          <cell r="Y971" t="str">
            <v>River/Stream</v>
          </cell>
          <cell r="Z971" t="str">
            <v>4930095 STRAIGHT CANYON CK 1 MI BL JOES VALLEY RES</v>
          </cell>
          <cell r="AA971" t="str">
            <v>River/Stream</v>
          </cell>
        </row>
        <row r="972">
          <cell r="A972">
            <v>4930100</v>
          </cell>
          <cell r="B972" t="str">
            <v>River/Stream</v>
          </cell>
          <cell r="C972" t="str">
            <v>1C 2A   3B    4</v>
          </cell>
          <cell r="D972" t="str">
            <v>Spring Canyon Ck At Spring Canyon Rd Xing</v>
          </cell>
          <cell r="E972">
            <v>14060008</v>
          </cell>
          <cell r="F972" t="str">
            <v>Grand</v>
          </cell>
          <cell r="G972" t="str">
            <v>Southeast</v>
          </cell>
          <cell r="H972" t="str">
            <v>Colorado River West</v>
          </cell>
          <cell r="I972">
            <v>588301</v>
          </cell>
          <cell r="J972">
            <v>4277854</v>
          </cell>
          <cell r="K972">
            <v>-109.985325698</v>
          </cell>
          <cell r="L972">
            <v>38.644843576</v>
          </cell>
          <cell r="M972" t="str">
            <v xml:space="preserve"> </v>
          </cell>
          <cell r="N972" t="str">
            <v xml:space="preserve"> </v>
          </cell>
          <cell r="O972" t="str">
            <v>UT</v>
          </cell>
          <cell r="Q972">
            <v>0</v>
          </cell>
          <cell r="R972" t="str">
            <v xml:space="preserve"> </v>
          </cell>
          <cell r="S972" t="str">
            <v>BLM</v>
          </cell>
          <cell r="T972" t="str">
            <v xml:space="preserve"> </v>
          </cell>
          <cell r="U972" t="str">
            <v>4930100 Spring Canyon Ck At Spring Canyon Rd Xing</v>
          </cell>
          <cell r="V972">
            <v>4930100</v>
          </cell>
          <cell r="W972" t="str">
            <v xml:space="preserve"> </v>
          </cell>
          <cell r="X972" t="str">
            <v xml:space="preserve"> </v>
          </cell>
          <cell r="Y972" t="str">
            <v>River/Stream</v>
          </cell>
          <cell r="Z972" t="str">
            <v>4930100 Spring Canyon Ck At Spring Canyon Rd Xing</v>
          </cell>
          <cell r="AA972" t="str">
            <v>River/Stream</v>
          </cell>
        </row>
        <row r="973">
          <cell r="A973">
            <v>4930101</v>
          </cell>
          <cell r="B973" t="str">
            <v>River/Stream</v>
          </cell>
          <cell r="C973" t="str">
            <v>1C 2A   3B    4</v>
          </cell>
          <cell r="D973" t="str">
            <v>Spring Cyn Ck ab Rd Xing</v>
          </cell>
          <cell r="E973">
            <v>14060008</v>
          </cell>
          <cell r="F973" t="str">
            <v>Grand</v>
          </cell>
          <cell r="G973" t="str">
            <v>Southeast</v>
          </cell>
          <cell r="H973" t="str">
            <v>Colorado River West</v>
          </cell>
          <cell r="I973">
            <v>588684</v>
          </cell>
          <cell r="J973">
            <v>4278616</v>
          </cell>
          <cell r="K973">
            <v>-109.980827987</v>
          </cell>
          <cell r="L973">
            <v>38.651671303000001</v>
          </cell>
          <cell r="M973" t="str">
            <v xml:space="preserve"> </v>
          </cell>
          <cell r="N973" t="str">
            <v xml:space="preserve"> </v>
          </cell>
          <cell r="O973" t="str">
            <v>UT</v>
          </cell>
          <cell r="Q973">
            <v>0</v>
          </cell>
          <cell r="R973" t="str">
            <v xml:space="preserve"> </v>
          </cell>
          <cell r="S973" t="str">
            <v>BLM</v>
          </cell>
          <cell r="T973" t="str">
            <v xml:space="preserve"> </v>
          </cell>
          <cell r="U973" t="str">
            <v>4930101 Spring Cyn Ck ab Rd Xing</v>
          </cell>
          <cell r="V973">
            <v>4930101</v>
          </cell>
          <cell r="W973" t="str">
            <v xml:space="preserve"> </v>
          </cell>
          <cell r="X973" t="str">
            <v xml:space="preserve"> </v>
          </cell>
          <cell r="Y973" t="str">
            <v>River/Stream</v>
          </cell>
          <cell r="Z973" t="str">
            <v>4930101 Spring Cyn Ck ab Rd Xing</v>
          </cell>
          <cell r="AA973" t="str">
            <v>River/Stream</v>
          </cell>
        </row>
        <row r="974">
          <cell r="A974">
            <v>4930103</v>
          </cell>
          <cell r="B974" t="str">
            <v>River/Stream</v>
          </cell>
          <cell r="C974" t="str">
            <v>1C 2A   3B    4</v>
          </cell>
          <cell r="D974" t="str">
            <v>SPRING CANYON CK AB RD XING</v>
          </cell>
          <cell r="E974">
            <v>14060008</v>
          </cell>
          <cell r="F974" t="str">
            <v>Grand</v>
          </cell>
          <cell r="G974" t="str">
            <v>Southeast</v>
          </cell>
          <cell r="H974" t="str">
            <v>Colorado River West</v>
          </cell>
          <cell r="I974">
            <v>592309</v>
          </cell>
          <cell r="J974">
            <v>4280652</v>
          </cell>
          <cell r="K974">
            <v>-109.93890466800001</v>
          </cell>
          <cell r="L974">
            <v>38.669646002999997</v>
          </cell>
          <cell r="M974" t="str">
            <v xml:space="preserve"> </v>
          </cell>
          <cell r="N974" t="str">
            <v xml:space="preserve"> </v>
          </cell>
          <cell r="O974" t="str">
            <v>UT</v>
          </cell>
          <cell r="Q974">
            <v>0</v>
          </cell>
          <cell r="R974" t="str">
            <v xml:space="preserve"> </v>
          </cell>
          <cell r="S974" t="str">
            <v>BLM</v>
          </cell>
          <cell r="T974" t="str">
            <v xml:space="preserve"> </v>
          </cell>
          <cell r="U974" t="str">
            <v>4930103 SPRING CANYON CK AB RD XING</v>
          </cell>
          <cell r="V974">
            <v>4930103</v>
          </cell>
          <cell r="W974" t="str">
            <v xml:space="preserve"> </v>
          </cell>
          <cell r="X974" t="str">
            <v xml:space="preserve"> </v>
          </cell>
          <cell r="Y974" t="str">
            <v>River/Stream</v>
          </cell>
          <cell r="Z974" t="str">
            <v>4930103 SPRING CANYON CK AB RD XING</v>
          </cell>
          <cell r="AA974" t="str">
            <v>River/Stream</v>
          </cell>
        </row>
        <row r="975">
          <cell r="A975">
            <v>4930105</v>
          </cell>
          <cell r="B975" t="str">
            <v>River/Stream</v>
          </cell>
          <cell r="C975" t="str">
            <v>1C 2A   3B    4</v>
          </cell>
          <cell r="D975" t="str">
            <v>TEN MILE CANYON CK AB TRAIL CANYON</v>
          </cell>
          <cell r="E975">
            <v>14060008</v>
          </cell>
          <cell r="F975" t="str">
            <v>Grand</v>
          </cell>
          <cell r="G975" t="str">
            <v>Southeast</v>
          </cell>
          <cell r="H975" t="str">
            <v>Colorado River West</v>
          </cell>
          <cell r="I975">
            <v>586974</v>
          </cell>
          <cell r="J975">
            <v>4286902</v>
          </cell>
          <cell r="K975">
            <v>-109.999437363</v>
          </cell>
          <cell r="L975">
            <v>38.726501542999998</v>
          </cell>
          <cell r="M975" t="str">
            <v xml:space="preserve"> </v>
          </cell>
          <cell r="N975" t="str">
            <v xml:space="preserve"> </v>
          </cell>
          <cell r="O975" t="str">
            <v>UT</v>
          </cell>
          <cell r="Q975">
            <v>0</v>
          </cell>
          <cell r="R975" t="str">
            <v xml:space="preserve"> </v>
          </cell>
          <cell r="S975" t="str">
            <v>BLM</v>
          </cell>
          <cell r="T975" t="str">
            <v xml:space="preserve"> </v>
          </cell>
          <cell r="U975" t="str">
            <v>4930105 TEN MILE CANYON CK AB TRAIL CANYON</v>
          </cell>
          <cell r="V975">
            <v>4930105</v>
          </cell>
          <cell r="W975" t="str">
            <v xml:space="preserve"> </v>
          </cell>
          <cell r="X975" t="str">
            <v xml:space="preserve"> </v>
          </cell>
          <cell r="Y975" t="str">
            <v>River/Stream</v>
          </cell>
          <cell r="Z975" t="str">
            <v>4930105 TEN MILE CANYON CK AB TRAIL CANYON</v>
          </cell>
          <cell r="AA975" t="str">
            <v>River/Stream</v>
          </cell>
        </row>
        <row r="976">
          <cell r="A976">
            <v>4930110</v>
          </cell>
          <cell r="B976" t="str">
            <v>River/Stream</v>
          </cell>
          <cell r="C976" t="str">
            <v>1C 2A   3B    4</v>
          </cell>
          <cell r="D976" t="str">
            <v>Ten Mile Canyon Ck AB Dripping Springs</v>
          </cell>
          <cell r="E976">
            <v>14060008</v>
          </cell>
          <cell r="F976" t="str">
            <v>Grand</v>
          </cell>
          <cell r="G976" t="str">
            <v>Southeast</v>
          </cell>
          <cell r="H976" t="str">
            <v>Colorado River West</v>
          </cell>
          <cell r="I976">
            <v>589818</v>
          </cell>
          <cell r="J976">
            <v>4289169</v>
          </cell>
          <cell r="K976">
            <v>-109.966430031</v>
          </cell>
          <cell r="L976">
            <v>38.746643319</v>
          </cell>
          <cell r="M976" t="str">
            <v xml:space="preserve"> </v>
          </cell>
          <cell r="N976" t="str">
            <v xml:space="preserve"> </v>
          </cell>
          <cell r="O976" t="str">
            <v>UT</v>
          </cell>
          <cell r="Q976">
            <v>0</v>
          </cell>
          <cell r="R976" t="str">
            <v xml:space="preserve"> </v>
          </cell>
          <cell r="S976" t="str">
            <v>BLM</v>
          </cell>
          <cell r="T976" t="str">
            <v xml:space="preserve"> </v>
          </cell>
          <cell r="U976" t="str">
            <v>4930110 Ten Mile Canyon Ck AB Dripping Springs</v>
          </cell>
          <cell r="V976">
            <v>4930110</v>
          </cell>
          <cell r="W976" t="str">
            <v xml:space="preserve"> </v>
          </cell>
          <cell r="X976" t="str">
            <v xml:space="preserve"> </v>
          </cell>
          <cell r="Y976" t="str">
            <v>River/Stream</v>
          </cell>
          <cell r="Z976" t="str">
            <v>4930110 Ten Mile Canyon Ck AB Dripping Springs</v>
          </cell>
          <cell r="AA976" t="str">
            <v>River/Stream</v>
          </cell>
        </row>
        <row r="977">
          <cell r="A977">
            <v>4930112</v>
          </cell>
          <cell r="B977" t="str">
            <v>River/Stream</v>
          </cell>
          <cell r="C977" t="str">
            <v>1C 2A   3B    4</v>
          </cell>
          <cell r="D977" t="str">
            <v>TENMILE CAN AB Horsehair Trib &amp; AB DRIPPING SPRINGS RD XING</v>
          </cell>
          <cell r="E977">
            <v>14060008</v>
          </cell>
          <cell r="F977" t="str">
            <v>Grand</v>
          </cell>
          <cell r="G977" t="str">
            <v>Southeast</v>
          </cell>
          <cell r="H977" t="str">
            <v>Colorado River West</v>
          </cell>
          <cell r="I977">
            <v>590720</v>
          </cell>
          <cell r="J977">
            <v>4289868</v>
          </cell>
          <cell r="K977">
            <v>-109.955960229</v>
          </cell>
          <cell r="L977">
            <v>38.752849249999997</v>
          </cell>
          <cell r="M977" t="str">
            <v xml:space="preserve"> </v>
          </cell>
          <cell r="N977" t="str">
            <v xml:space="preserve"> </v>
          </cell>
          <cell r="O977" t="str">
            <v>UT</v>
          </cell>
          <cell r="Q977">
            <v>0</v>
          </cell>
          <cell r="R977" t="str">
            <v xml:space="preserve"> </v>
          </cell>
          <cell r="S977" t="str">
            <v>BLM</v>
          </cell>
          <cell r="T977" t="str">
            <v xml:space="preserve"> </v>
          </cell>
          <cell r="U977" t="str">
            <v>4930112 TENMILE CAN AB Horsehair Trib &amp; AB DRIPPING SPRINGS RD XING</v>
          </cell>
          <cell r="V977">
            <v>4930112</v>
          </cell>
          <cell r="W977" t="str">
            <v xml:space="preserve"> </v>
          </cell>
          <cell r="X977" t="str">
            <v xml:space="preserve"> </v>
          </cell>
          <cell r="Y977" t="str">
            <v>River/Stream</v>
          </cell>
          <cell r="Z977" t="str">
            <v>4930112 TENMILE CAN AB Horsehair Trib &amp; AB DRIPPING SPRINGS RD XING</v>
          </cell>
          <cell r="AA977" t="str">
            <v>River/Stream</v>
          </cell>
        </row>
        <row r="978">
          <cell r="A978">
            <v>4930113</v>
          </cell>
          <cell r="B978" t="str">
            <v>River/Stream</v>
          </cell>
          <cell r="C978" t="str">
            <v>1C 2A   3B    4</v>
          </cell>
          <cell r="D978" t="str">
            <v>Horsehair tributary to Ten Mile Canyon</v>
          </cell>
          <cell r="E978">
            <v>14060008</v>
          </cell>
          <cell r="F978" t="str">
            <v>Grand</v>
          </cell>
          <cell r="G978" t="str">
            <v>Southeast</v>
          </cell>
          <cell r="H978" t="str">
            <v>Colorado River West</v>
          </cell>
          <cell r="I978">
            <v>591595</v>
          </cell>
          <cell r="J978">
            <v>4289313</v>
          </cell>
          <cell r="K978">
            <v>-109.94596552100001</v>
          </cell>
          <cell r="L978">
            <v>38.747758210999997</v>
          </cell>
          <cell r="M978" t="str">
            <v xml:space="preserve"> </v>
          </cell>
          <cell r="N978" t="str">
            <v xml:space="preserve"> </v>
          </cell>
          <cell r="O978" t="str">
            <v>UT</v>
          </cell>
          <cell r="Q978">
            <v>0</v>
          </cell>
          <cell r="R978" t="str">
            <v xml:space="preserve"> </v>
          </cell>
          <cell r="S978" t="str">
            <v>BLM</v>
          </cell>
          <cell r="T978" t="str">
            <v xml:space="preserve"> </v>
          </cell>
          <cell r="U978" t="str">
            <v>4930113 Horsehair tributary to Ten Mile Canyon</v>
          </cell>
          <cell r="V978">
            <v>4930113</v>
          </cell>
          <cell r="W978" t="str">
            <v xml:space="preserve"> </v>
          </cell>
          <cell r="X978" t="str">
            <v xml:space="preserve"> </v>
          </cell>
          <cell r="Y978" t="str">
            <v>River/Stream</v>
          </cell>
          <cell r="Z978" t="str">
            <v>4930113 Horsehair tributary to Ten Mile Canyon</v>
          </cell>
          <cell r="AA978" t="str">
            <v>River/Stream</v>
          </cell>
        </row>
        <row r="979">
          <cell r="A979">
            <v>4930150</v>
          </cell>
          <cell r="B979" t="str">
            <v>River/Stream</v>
          </cell>
          <cell r="C979" t="str">
            <v>1C 2A   3B    4</v>
          </cell>
          <cell r="D979" t="str">
            <v>GREEN R AT MINERAL BOTTOMS</v>
          </cell>
          <cell r="E979">
            <v>14060008</v>
          </cell>
          <cell r="F979" t="str">
            <v>Grand</v>
          </cell>
          <cell r="G979" t="str">
            <v>Southeast</v>
          </cell>
          <cell r="H979" t="str">
            <v>Colorado River West</v>
          </cell>
          <cell r="I979">
            <v>587737</v>
          </cell>
          <cell r="J979">
            <v>4264730</v>
          </cell>
          <cell r="K979">
            <v>-109.993458022</v>
          </cell>
          <cell r="L979">
            <v>38.526644472000001</v>
          </cell>
          <cell r="M979" t="str">
            <v>Green River-5</v>
          </cell>
          <cell r="N979" t="str">
            <v>UT14060008-002_00</v>
          </cell>
          <cell r="O979" t="str">
            <v>UT</v>
          </cell>
          <cell r="Q979">
            <v>0</v>
          </cell>
          <cell r="R979" t="str">
            <v xml:space="preserve"> </v>
          </cell>
          <cell r="S979" t="str">
            <v>BLM</v>
          </cell>
          <cell r="T979" t="str">
            <v xml:space="preserve"> </v>
          </cell>
          <cell r="U979" t="str">
            <v>4930150 GREEN R AT MINERAL BOTTOMS</v>
          </cell>
          <cell r="V979">
            <v>4930150</v>
          </cell>
          <cell r="W979" t="str">
            <v>Green River-5</v>
          </cell>
          <cell r="X979" t="str">
            <v>UT14060008-002_00</v>
          </cell>
          <cell r="Y979" t="str">
            <v>River/Stream</v>
          </cell>
          <cell r="Z979" t="str">
            <v>4930150 GREEN R AT MINERAL BOTTOMS</v>
          </cell>
          <cell r="AA979" t="str">
            <v>River/Stream</v>
          </cell>
        </row>
        <row r="980">
          <cell r="A980">
            <v>4930180</v>
          </cell>
          <cell r="B980" t="str">
            <v>River/Stream</v>
          </cell>
          <cell r="C980" t="str">
            <v>1C 2A   3B    4</v>
          </cell>
          <cell r="D980" t="str">
            <v>GREEN R AT HEY JOE MINE</v>
          </cell>
          <cell r="E980">
            <v>14060008</v>
          </cell>
          <cell r="F980" t="str">
            <v>Grand</v>
          </cell>
          <cell r="G980" t="str">
            <v>Southeast</v>
          </cell>
          <cell r="H980" t="str">
            <v>Colorado River West</v>
          </cell>
          <cell r="I980">
            <v>583028</v>
          </cell>
          <cell r="J980">
            <v>4277381</v>
          </cell>
          <cell r="K980">
            <v>-110.045966658</v>
          </cell>
          <cell r="L980">
            <v>38.641091363000001</v>
          </cell>
          <cell r="M980" t="str">
            <v>Green River-5</v>
          </cell>
          <cell r="N980" t="str">
            <v>UT14060008-002_00</v>
          </cell>
          <cell r="O980" t="str">
            <v>UT</v>
          </cell>
          <cell r="Q980">
            <v>0</v>
          </cell>
          <cell r="R980" t="str">
            <v xml:space="preserve"> </v>
          </cell>
          <cell r="S980" t="str">
            <v>State L&amp;F</v>
          </cell>
          <cell r="T980" t="str">
            <v xml:space="preserve"> </v>
          </cell>
          <cell r="U980" t="str">
            <v>4930180 GREEN R AT HEY JOE MINE</v>
          </cell>
          <cell r="V980">
            <v>4930180</v>
          </cell>
          <cell r="W980" t="str">
            <v>Green River-5</v>
          </cell>
          <cell r="X980" t="str">
            <v>UT14060008-002_00</v>
          </cell>
          <cell r="Y980" t="str">
            <v>River/Stream</v>
          </cell>
          <cell r="Z980" t="str">
            <v>4930180 GREEN R AT HEY JOE MINE</v>
          </cell>
          <cell r="AA980" t="str">
            <v>River/Stream</v>
          </cell>
        </row>
        <row r="981">
          <cell r="A981">
            <v>4930185</v>
          </cell>
          <cell r="B981" t="str">
            <v>River/Stream</v>
          </cell>
          <cell r="C981" t="str">
            <v>1C 2A   3B    4</v>
          </cell>
          <cell r="D981" t="str">
            <v>Floy Wash AB I-70</v>
          </cell>
          <cell r="E981">
            <v>14060008</v>
          </cell>
          <cell r="F981" t="str">
            <v>Grand</v>
          </cell>
          <cell r="G981" t="str">
            <v>Southeast</v>
          </cell>
          <cell r="H981" t="str">
            <v>Colorado River West</v>
          </cell>
          <cell r="I981">
            <v>594579</v>
          </cell>
          <cell r="J981">
            <v>4312793</v>
          </cell>
          <cell r="K981">
            <v>-109.908403466</v>
          </cell>
          <cell r="L981">
            <v>38.958997181000001</v>
          </cell>
          <cell r="M981" t="str">
            <v>Floy Creek</v>
          </cell>
          <cell r="N981" t="str">
            <v>UT14060008-004_00</v>
          </cell>
          <cell r="O981" t="str">
            <v>UT</v>
          </cell>
          <cell r="Q981">
            <v>0</v>
          </cell>
          <cell r="R981" t="str">
            <v xml:space="preserve"> </v>
          </cell>
          <cell r="S981" t="str">
            <v>BLM</v>
          </cell>
          <cell r="T981" t="str">
            <v xml:space="preserve"> </v>
          </cell>
          <cell r="U981" t="str">
            <v>4930185 Floy Wash AB I-70</v>
          </cell>
          <cell r="V981">
            <v>4930185</v>
          </cell>
          <cell r="W981" t="str">
            <v>Floy Creek</v>
          </cell>
          <cell r="X981" t="str">
            <v>UT14060008-004_00</v>
          </cell>
          <cell r="Y981" t="str">
            <v>River/Stream</v>
          </cell>
          <cell r="Z981" t="str">
            <v>4930185 Floy Wash AB I-70</v>
          </cell>
          <cell r="AA981" t="str">
            <v>River/Stream</v>
          </cell>
        </row>
        <row r="982">
          <cell r="A982">
            <v>4930190</v>
          </cell>
          <cell r="B982" t="str">
            <v>River/Stream</v>
          </cell>
          <cell r="C982" t="str">
            <v>1C 2A   3B    4</v>
          </cell>
          <cell r="D982" t="str">
            <v>FLOY WASH BELOW DRY FORK</v>
          </cell>
          <cell r="E982">
            <v>14060008</v>
          </cell>
          <cell r="F982" t="str">
            <v>Grand</v>
          </cell>
          <cell r="G982" t="str">
            <v>Southeast</v>
          </cell>
          <cell r="H982" t="str">
            <v>Colorado River West</v>
          </cell>
          <cell r="I982">
            <v>601380</v>
          </cell>
          <cell r="J982">
            <v>4322605</v>
          </cell>
          <cell r="K982">
            <v>-109.828466319</v>
          </cell>
          <cell r="L982">
            <v>39.046637576000002</v>
          </cell>
          <cell r="M982" t="str">
            <v>Floy Creek</v>
          </cell>
          <cell r="N982" t="str">
            <v>UT14060008-004_00</v>
          </cell>
          <cell r="O982" t="str">
            <v>UT</v>
          </cell>
          <cell r="Q982">
            <v>0</v>
          </cell>
          <cell r="R982" t="str">
            <v xml:space="preserve"> </v>
          </cell>
          <cell r="S982" t="str">
            <v>BLM</v>
          </cell>
          <cell r="T982" t="str">
            <v xml:space="preserve"> </v>
          </cell>
          <cell r="U982" t="str">
            <v>4930190 FLOY WASH BELOW DRY FORK</v>
          </cell>
          <cell r="V982">
            <v>4930190</v>
          </cell>
          <cell r="W982" t="str">
            <v>Floy Creek</v>
          </cell>
          <cell r="X982" t="str">
            <v>UT14060008-004_00</v>
          </cell>
          <cell r="Y982" t="str">
            <v>River/Stream</v>
          </cell>
          <cell r="Z982" t="str">
            <v>4930190 FLOY WASH BELOW DRY FORK</v>
          </cell>
          <cell r="AA982" t="str">
            <v>River/Stream</v>
          </cell>
        </row>
        <row r="983">
          <cell r="A983">
            <v>4930200</v>
          </cell>
          <cell r="B983" t="str">
            <v>Well</v>
          </cell>
          <cell r="C983" t="str">
            <v xml:space="preserve"> </v>
          </cell>
          <cell r="D983" t="str">
            <v>LEVI WELL</v>
          </cell>
          <cell r="E983">
            <v>14060008</v>
          </cell>
          <cell r="F983" t="str">
            <v>Grand</v>
          </cell>
          <cell r="G983" t="str">
            <v>Southeast</v>
          </cell>
          <cell r="H983" t="str">
            <v>Colorado River West</v>
          </cell>
          <cell r="I983">
            <v>597219</v>
          </cell>
          <cell r="J983">
            <v>4293387</v>
          </cell>
          <cell r="K983">
            <v>-109.88068474400001</v>
          </cell>
          <cell r="L983">
            <v>38.783863504999999</v>
          </cell>
          <cell r="M983" t="str">
            <v xml:space="preserve"> </v>
          </cell>
          <cell r="N983" t="str">
            <v xml:space="preserve"> </v>
          </cell>
          <cell r="O983" t="str">
            <v>UT</v>
          </cell>
          <cell r="Q983">
            <v>0</v>
          </cell>
          <cell r="R983" t="str">
            <v xml:space="preserve"> </v>
          </cell>
          <cell r="S983" t="str">
            <v>BLM</v>
          </cell>
          <cell r="T983" t="str">
            <v xml:space="preserve"> </v>
          </cell>
          <cell r="U983" t="str">
            <v>4930200 LEVI WELL</v>
          </cell>
          <cell r="V983">
            <v>4930200</v>
          </cell>
          <cell r="W983" t="str">
            <v xml:space="preserve"> </v>
          </cell>
          <cell r="X983" t="str">
            <v xml:space="preserve"> </v>
          </cell>
          <cell r="Y983" t="str">
            <v>Well</v>
          </cell>
          <cell r="Z983" t="str">
            <v>4930200 LEVI WELL</v>
          </cell>
          <cell r="AA983" t="str">
            <v>Well</v>
          </cell>
        </row>
        <row r="984">
          <cell r="A984">
            <v>4930230</v>
          </cell>
          <cell r="B984" t="str">
            <v>River/Stream</v>
          </cell>
          <cell r="C984" t="str">
            <v>2B   3C   4</v>
          </cell>
          <cell r="D984" t="str">
            <v>THOMPSON CANYON CK BL SPRINGS</v>
          </cell>
          <cell r="E984">
            <v>14060008</v>
          </cell>
          <cell r="F984" t="str">
            <v>Grand</v>
          </cell>
          <cell r="G984" t="str">
            <v>Southeast</v>
          </cell>
          <cell r="H984" t="str">
            <v>Colorado River West</v>
          </cell>
          <cell r="I984">
            <v>610495</v>
          </cell>
          <cell r="J984">
            <v>4322876</v>
          </cell>
          <cell r="K984">
            <v>-109.723114033</v>
          </cell>
          <cell r="L984">
            <v>39.047971146999998</v>
          </cell>
          <cell r="M984" t="str">
            <v>Thompson Creek</v>
          </cell>
          <cell r="N984" t="str">
            <v>UT14060008-003_00</v>
          </cell>
          <cell r="O984" t="str">
            <v>UT</v>
          </cell>
          <cell r="Q984">
            <v>0</v>
          </cell>
          <cell r="R984" t="str">
            <v xml:space="preserve"> </v>
          </cell>
          <cell r="S984" t="str">
            <v>Private</v>
          </cell>
          <cell r="T984" t="str">
            <v xml:space="preserve"> </v>
          </cell>
          <cell r="U984" t="str">
            <v>4930230 THOMPSON CANYON CK BL SPRINGS</v>
          </cell>
          <cell r="V984">
            <v>4930230</v>
          </cell>
          <cell r="W984" t="str">
            <v>Thompson Creek</v>
          </cell>
          <cell r="X984" t="str">
            <v>UT14060008-003_00</v>
          </cell>
          <cell r="Y984" t="str">
            <v>River/Stream</v>
          </cell>
          <cell r="Z984" t="str">
            <v>4930230 THOMPSON CANYON CK BL SPRINGS</v>
          </cell>
          <cell r="AA984" t="str">
            <v>River/Stream</v>
          </cell>
        </row>
        <row r="985">
          <cell r="A985">
            <v>4930240</v>
          </cell>
          <cell r="B985" t="str">
            <v>River/Stream</v>
          </cell>
          <cell r="C985" t="str">
            <v>2B   3C   4</v>
          </cell>
          <cell r="D985" t="str">
            <v>SEGO CANYON CK AT SEGO</v>
          </cell>
          <cell r="E985">
            <v>14060008</v>
          </cell>
          <cell r="F985" t="str">
            <v>Grand</v>
          </cell>
          <cell r="G985" t="str">
            <v>Southeast</v>
          </cell>
          <cell r="H985" t="str">
            <v>Colorado River West</v>
          </cell>
          <cell r="I985">
            <v>612098</v>
          </cell>
          <cell r="J985">
            <v>4321332</v>
          </cell>
          <cell r="K985">
            <v>-109.704848093</v>
          </cell>
          <cell r="L985">
            <v>39.033859448000001</v>
          </cell>
          <cell r="M985" t="str">
            <v>Thompson Creek</v>
          </cell>
          <cell r="N985" t="str">
            <v>UT14060008-003_00</v>
          </cell>
          <cell r="O985" t="str">
            <v>UT</v>
          </cell>
          <cell r="Q985">
            <v>0</v>
          </cell>
          <cell r="R985" t="str">
            <v xml:space="preserve"> </v>
          </cell>
          <cell r="S985" t="str">
            <v>Private</v>
          </cell>
          <cell r="T985" t="str">
            <v xml:space="preserve"> </v>
          </cell>
          <cell r="U985" t="str">
            <v>4930240 SEGO CANYON CK AT SEGO</v>
          </cell>
          <cell r="V985">
            <v>4930240</v>
          </cell>
          <cell r="W985" t="str">
            <v>Thompson Creek</v>
          </cell>
          <cell r="X985" t="str">
            <v>UT14060008-003_00</v>
          </cell>
          <cell r="Y985" t="str">
            <v>River/Stream</v>
          </cell>
          <cell r="Z985" t="str">
            <v>4930240 SEGO CANYON CK AT SEGO</v>
          </cell>
          <cell r="AA985" t="str">
            <v>River/Stream</v>
          </cell>
        </row>
        <row r="986">
          <cell r="A986">
            <v>4930250</v>
          </cell>
          <cell r="B986" t="str">
            <v>River/Stream</v>
          </cell>
          <cell r="C986" t="str">
            <v>1C 2A   3B    4</v>
          </cell>
          <cell r="D986" t="str">
            <v>Upper White Wash</v>
          </cell>
          <cell r="E986">
            <v>14060008</v>
          </cell>
          <cell r="F986" t="str">
            <v>Grand</v>
          </cell>
          <cell r="G986" t="str">
            <v>Southeast</v>
          </cell>
          <cell r="H986" t="str">
            <v>Colorado River West</v>
          </cell>
          <cell r="I986">
            <v>585340</v>
          </cell>
          <cell r="J986">
            <v>4294934</v>
          </cell>
          <cell r="K986">
            <v>-110.017240296</v>
          </cell>
          <cell r="L986">
            <v>38.799032402999998</v>
          </cell>
          <cell r="M986" t="str">
            <v xml:space="preserve"> </v>
          </cell>
          <cell r="N986" t="str">
            <v xml:space="preserve"> </v>
          </cell>
          <cell r="O986" t="str">
            <v>UT</v>
          </cell>
          <cell r="Q986">
            <v>0</v>
          </cell>
          <cell r="R986" t="str">
            <v xml:space="preserve"> </v>
          </cell>
          <cell r="S986" t="str">
            <v>BLM</v>
          </cell>
          <cell r="T986" t="str">
            <v xml:space="preserve"> </v>
          </cell>
          <cell r="U986" t="str">
            <v>4930250 Upper White Wash</v>
          </cell>
          <cell r="V986">
            <v>4930250</v>
          </cell>
          <cell r="W986" t="str">
            <v xml:space="preserve"> </v>
          </cell>
          <cell r="X986" t="str">
            <v xml:space="preserve"> </v>
          </cell>
          <cell r="Y986" t="str">
            <v>River/Stream</v>
          </cell>
          <cell r="Z986" t="str">
            <v>4930250 Upper White Wash</v>
          </cell>
          <cell r="AA986" t="str">
            <v>River/Stream</v>
          </cell>
        </row>
        <row r="987">
          <cell r="A987">
            <v>4930270</v>
          </cell>
          <cell r="B987" t="str">
            <v>River/Stream</v>
          </cell>
          <cell r="C987" t="str">
            <v>2B   3C   4</v>
          </cell>
          <cell r="D987" t="str">
            <v>SAN RAFAEL R AT CHAFFIN RANCH</v>
          </cell>
          <cell r="E987">
            <v>14060009</v>
          </cell>
          <cell r="F987" t="str">
            <v>Emery</v>
          </cell>
          <cell r="G987" t="str">
            <v>Southeast</v>
          </cell>
          <cell r="H987" t="str">
            <v>Colorado River West</v>
          </cell>
          <cell r="I987">
            <v>574662</v>
          </cell>
          <cell r="J987">
            <v>4290369</v>
          </cell>
          <cell r="K987">
            <v>-110.14068618500001</v>
          </cell>
          <cell r="L987">
            <v>38.758868112999998</v>
          </cell>
          <cell r="M987" t="str">
            <v>San Rafael Lower</v>
          </cell>
          <cell r="N987" t="str">
            <v>UT14060009-014_00</v>
          </cell>
          <cell r="O987" t="str">
            <v>UT</v>
          </cell>
          <cell r="Q987">
            <v>4100</v>
          </cell>
          <cell r="R987" t="str">
            <v>mg/L</v>
          </cell>
          <cell r="S987" t="str">
            <v>BLM</v>
          </cell>
          <cell r="T987" t="str">
            <v xml:space="preserve"> </v>
          </cell>
          <cell r="U987" t="str">
            <v>4930270 SAN RAFAEL R AT CHAFFIN RANCH</v>
          </cell>
          <cell r="V987">
            <v>4930270</v>
          </cell>
          <cell r="W987" t="str">
            <v>San Rafael Lower</v>
          </cell>
          <cell r="X987" t="str">
            <v>UT14060009-014_00</v>
          </cell>
          <cell r="Y987" t="str">
            <v>River/Stream</v>
          </cell>
          <cell r="Z987" t="str">
            <v>4930270 SAN RAFAEL R AT CHAFFIN RANCH</v>
          </cell>
          <cell r="AA987" t="str">
            <v>River/Stream</v>
          </cell>
        </row>
        <row r="988">
          <cell r="A988">
            <v>4930280</v>
          </cell>
          <cell r="B988" t="str">
            <v>River/Stream</v>
          </cell>
          <cell r="C988" t="str">
            <v>2B   3C   4</v>
          </cell>
          <cell r="D988" t="str">
            <v>SAN RAFAEL R ~ 9 MI BL U24 XING BL COTTONWOOD WASH</v>
          </cell>
          <cell r="E988">
            <v>14060009</v>
          </cell>
          <cell r="F988" t="str">
            <v>Emery</v>
          </cell>
          <cell r="G988" t="str">
            <v>Southeast</v>
          </cell>
          <cell r="H988" t="str">
            <v>Colorado River West</v>
          </cell>
          <cell r="I988">
            <v>559750</v>
          </cell>
          <cell r="J988">
            <v>4289293</v>
          </cell>
          <cell r="K988">
            <v>-110.312394266</v>
          </cell>
          <cell r="L988">
            <v>38.750307935000002</v>
          </cell>
          <cell r="M988" t="str">
            <v>San Rafael Lower</v>
          </cell>
          <cell r="N988" t="str">
            <v>UT14060009-014_00</v>
          </cell>
          <cell r="O988" t="str">
            <v>UT</v>
          </cell>
          <cell r="Q988">
            <v>4100</v>
          </cell>
          <cell r="R988" t="str">
            <v>mg/L</v>
          </cell>
          <cell r="S988" t="str">
            <v>SITLA</v>
          </cell>
          <cell r="T988" t="str">
            <v xml:space="preserve"> </v>
          </cell>
          <cell r="U988" t="str">
            <v>4930280 SAN RAFAEL R ~ 9 MI BL U24 XING BL COTTONWOOD WASH</v>
          </cell>
          <cell r="V988">
            <v>4930280</v>
          </cell>
          <cell r="W988" t="str">
            <v>San Rafael Lower</v>
          </cell>
          <cell r="X988" t="str">
            <v>UT14060009-014_00</v>
          </cell>
          <cell r="Y988" t="str">
            <v>River/Stream</v>
          </cell>
          <cell r="Z988" t="str">
            <v>4930280 SAN RAFAEL R ~ 9 MI BL U24 XING BL COTTONWOOD WASH</v>
          </cell>
          <cell r="AA988" t="str">
            <v>River/Stream</v>
          </cell>
        </row>
        <row r="989">
          <cell r="A989">
            <v>4930290</v>
          </cell>
          <cell r="B989" t="str">
            <v>River/Stream</v>
          </cell>
          <cell r="C989" t="str">
            <v>2B   3C   4</v>
          </cell>
          <cell r="D989" t="str">
            <v>SAN RAFAEL R AT U24 XING</v>
          </cell>
          <cell r="E989">
            <v>14060009</v>
          </cell>
          <cell r="F989" t="str">
            <v>Emery</v>
          </cell>
          <cell r="G989" t="str">
            <v>Southeast</v>
          </cell>
          <cell r="H989" t="str">
            <v>Colorado River West</v>
          </cell>
          <cell r="I989">
            <v>554498</v>
          </cell>
          <cell r="J989">
            <v>4301401</v>
          </cell>
          <cell r="K989">
            <v>-110.371873721</v>
          </cell>
          <cell r="L989">
            <v>38.859754434000003</v>
          </cell>
          <cell r="M989" t="str">
            <v>San Rafael Lower</v>
          </cell>
          <cell r="N989" t="str">
            <v>UT14060009-014_00</v>
          </cell>
          <cell r="O989" t="str">
            <v>UT</v>
          </cell>
          <cell r="Q989">
            <v>4100</v>
          </cell>
          <cell r="R989" t="str">
            <v>mg/L</v>
          </cell>
          <cell r="S989" t="str">
            <v>UDWR</v>
          </cell>
          <cell r="T989" t="str">
            <v xml:space="preserve"> </v>
          </cell>
          <cell r="U989" t="str">
            <v>4930290 SAN RAFAEL R AT U24 XING</v>
          </cell>
          <cell r="V989">
            <v>4930290</v>
          </cell>
          <cell r="W989" t="str">
            <v>San Rafael Lower</v>
          </cell>
          <cell r="X989" t="str">
            <v>UT14060009-014_00</v>
          </cell>
          <cell r="Y989" t="str">
            <v>River/Stream</v>
          </cell>
          <cell r="Z989" t="str">
            <v>4930290 SAN RAFAEL R AT U24 XING</v>
          </cell>
          <cell r="AA989" t="str">
            <v>River/Stream</v>
          </cell>
        </row>
        <row r="990">
          <cell r="A990">
            <v>4930300</v>
          </cell>
          <cell r="B990" t="str">
            <v>River/Stream</v>
          </cell>
          <cell r="C990" t="str">
            <v>2B   3C   4</v>
          </cell>
          <cell r="D990" t="str">
            <v>SAN RAFAEL R AT OLD U24 XING</v>
          </cell>
          <cell r="E990">
            <v>14060009</v>
          </cell>
          <cell r="F990" t="str">
            <v>Emery</v>
          </cell>
          <cell r="G990" t="str">
            <v>Southeast</v>
          </cell>
          <cell r="H990" t="str">
            <v>Colorado River West</v>
          </cell>
          <cell r="I990">
            <v>554397</v>
          </cell>
          <cell r="J990">
            <v>4302781</v>
          </cell>
          <cell r="K990">
            <v>-110.37292851799999</v>
          </cell>
          <cell r="L990">
            <v>38.872195902000001</v>
          </cell>
          <cell r="M990" t="str">
            <v>San Rafael Lower</v>
          </cell>
          <cell r="N990" t="str">
            <v>UT14060009-014_00</v>
          </cell>
          <cell r="O990" t="str">
            <v>UT</v>
          </cell>
          <cell r="Q990">
            <v>4100</v>
          </cell>
          <cell r="R990" t="str">
            <v>mg/L</v>
          </cell>
          <cell r="S990" t="str">
            <v>UDWR</v>
          </cell>
          <cell r="T990" t="str">
            <v xml:space="preserve"> </v>
          </cell>
          <cell r="U990" t="str">
            <v>4930300 SAN RAFAEL R AT OLD U24 XING</v>
          </cell>
          <cell r="V990">
            <v>4930300</v>
          </cell>
          <cell r="W990" t="str">
            <v>San Rafael Lower</v>
          </cell>
          <cell r="X990" t="str">
            <v>UT14060009-014_00</v>
          </cell>
          <cell r="Y990" t="str">
            <v>River/Stream</v>
          </cell>
          <cell r="Z990" t="str">
            <v>4930300 SAN RAFAEL R AT OLD U24 XING</v>
          </cell>
          <cell r="AA990" t="str">
            <v>River/Stream</v>
          </cell>
        </row>
        <row r="991">
          <cell r="A991">
            <v>4930335</v>
          </cell>
          <cell r="B991" t="str">
            <v>River/Stream</v>
          </cell>
          <cell r="C991" t="str">
            <v>2B   3C   4</v>
          </cell>
          <cell r="D991" t="str">
            <v>SAN RAFAEL R ~ 6 MI BL BUCKHORN RD XING (UT09ST-205)</v>
          </cell>
          <cell r="E991">
            <v>14060009</v>
          </cell>
          <cell r="F991" t="str">
            <v>Emery</v>
          </cell>
          <cell r="G991" t="str">
            <v>Southeast</v>
          </cell>
          <cell r="H991" t="str">
            <v>Colorado River West</v>
          </cell>
          <cell r="I991">
            <v>533476</v>
          </cell>
          <cell r="J991">
            <v>4321851</v>
          </cell>
          <cell r="K991">
            <v>-110.613159286</v>
          </cell>
          <cell r="L991">
            <v>39.045085702999998</v>
          </cell>
          <cell r="M991" t="str">
            <v>San Rafael Lower</v>
          </cell>
          <cell r="N991" t="str">
            <v>UT14060009-014_00</v>
          </cell>
          <cell r="O991" t="str">
            <v>UT</v>
          </cell>
          <cell r="Q991">
            <v>4100</v>
          </cell>
          <cell r="R991" t="str">
            <v>mg/L</v>
          </cell>
          <cell r="S991" t="str">
            <v>BLM</v>
          </cell>
          <cell r="T991" t="str">
            <v xml:space="preserve"> </v>
          </cell>
          <cell r="U991" t="str">
            <v>4930335 SAN RAFAEL R ~ 6 MI BL BUCKHORN RD XING (UT09ST-205)</v>
          </cell>
          <cell r="V991">
            <v>4930335</v>
          </cell>
          <cell r="W991" t="str">
            <v>San Rafael Lower</v>
          </cell>
          <cell r="X991" t="str">
            <v>UT14060009-014_00</v>
          </cell>
          <cell r="Y991" t="str">
            <v>River/Stream</v>
          </cell>
          <cell r="Z991" t="str">
            <v>4930335 SAN RAFAEL R ~ 6 MI BL BUCKHORN RD XING (UT09ST-205)</v>
          </cell>
          <cell r="AA991" t="str">
            <v>River/Stream</v>
          </cell>
        </row>
        <row r="992">
          <cell r="A992">
            <v>4930340</v>
          </cell>
          <cell r="B992" t="str">
            <v>River/Stream</v>
          </cell>
          <cell r="C992" t="str">
            <v>2B   3C   4</v>
          </cell>
          <cell r="D992" t="str">
            <v>SAN RAFAEL R AT BUCKHORN ROAD XING</v>
          </cell>
          <cell r="E992">
            <v>14060009</v>
          </cell>
          <cell r="F992" t="str">
            <v>Emery</v>
          </cell>
          <cell r="G992" t="str">
            <v>Southeast</v>
          </cell>
          <cell r="H992" t="str">
            <v>Colorado River West</v>
          </cell>
          <cell r="I992">
            <v>528865</v>
          </cell>
          <cell r="J992">
            <v>4325797</v>
          </cell>
          <cell r="K992">
            <v>-110.66627462700001</v>
          </cell>
          <cell r="L992">
            <v>39.080808077999997</v>
          </cell>
          <cell r="M992" t="str">
            <v>San Rafael Upper</v>
          </cell>
          <cell r="N992" t="str">
            <v>UT14060009-013_00</v>
          </cell>
          <cell r="O992" t="str">
            <v>UT</v>
          </cell>
          <cell r="Q992">
            <v>3500</v>
          </cell>
          <cell r="R992" t="str">
            <v>mg/L</v>
          </cell>
          <cell r="S992" t="str">
            <v>BLM</v>
          </cell>
          <cell r="T992" t="str">
            <v xml:space="preserve"> </v>
          </cell>
          <cell r="U992" t="str">
            <v>4930340 SAN RAFAEL R AT BUCKHORN ROAD XING</v>
          </cell>
          <cell r="V992">
            <v>4930340</v>
          </cell>
          <cell r="W992" t="str">
            <v>San Rafael Upper</v>
          </cell>
          <cell r="X992" t="str">
            <v>UT14060009-013_00</v>
          </cell>
          <cell r="Y992" t="str">
            <v>River/Stream</v>
          </cell>
          <cell r="Z992" t="str">
            <v>4930340 SAN RAFAEL R AT BUCKHORN ROAD XING</v>
          </cell>
          <cell r="AA992" t="str">
            <v>River/Stream</v>
          </cell>
        </row>
        <row r="993">
          <cell r="A993">
            <v>4930415</v>
          </cell>
          <cell r="B993" t="str">
            <v>River/Stream</v>
          </cell>
          <cell r="C993" t="str">
            <v>2B   3C   4</v>
          </cell>
          <cell r="D993" t="str">
            <v>SAN RAFAEL R AT FULLERS BOTTOM</v>
          </cell>
          <cell r="E993">
            <v>14060009</v>
          </cell>
          <cell r="F993" t="str">
            <v>Emery</v>
          </cell>
          <cell r="G993" t="str">
            <v>Southeast</v>
          </cell>
          <cell r="H993" t="str">
            <v>Colorado River West</v>
          </cell>
          <cell r="I993">
            <v>512348</v>
          </cell>
          <cell r="J993">
            <v>4329931</v>
          </cell>
          <cell r="K993">
            <v>-110.857161382</v>
          </cell>
          <cell r="L993">
            <v>39.118450434000003</v>
          </cell>
          <cell r="M993" t="str">
            <v>San Rafael Upper</v>
          </cell>
          <cell r="N993" t="str">
            <v>UT14060009-013_00</v>
          </cell>
          <cell r="O993" t="str">
            <v>UT</v>
          </cell>
          <cell r="Q993">
            <v>3500</v>
          </cell>
          <cell r="R993" t="str">
            <v>mg/L</v>
          </cell>
          <cell r="S993" t="str">
            <v>UDWR</v>
          </cell>
          <cell r="T993" t="str">
            <v xml:space="preserve"> </v>
          </cell>
          <cell r="U993" t="str">
            <v>4930415 SAN RAFAEL R AT FULLERS BOTTOM</v>
          </cell>
          <cell r="V993">
            <v>4930415</v>
          </cell>
          <cell r="W993" t="str">
            <v>San Rafael Upper</v>
          </cell>
          <cell r="X993" t="str">
            <v>UT14060009-013_00</v>
          </cell>
          <cell r="Y993" t="str">
            <v>River/Stream</v>
          </cell>
          <cell r="Z993" t="str">
            <v>4930415 SAN RAFAEL R AT FULLERS BOTTOM</v>
          </cell>
          <cell r="AA993" t="str">
            <v>River/Stream</v>
          </cell>
        </row>
        <row r="994">
          <cell r="A994">
            <v>4930420</v>
          </cell>
          <cell r="B994" t="str">
            <v>River/Stream</v>
          </cell>
          <cell r="C994" t="str">
            <v>2B   3C   4</v>
          </cell>
          <cell r="D994" t="str">
            <v>SAN RAFAEL R @ HAMBRICK BOTTOM (EMAP)</v>
          </cell>
          <cell r="E994">
            <v>14060009</v>
          </cell>
          <cell r="F994" t="str">
            <v>Emery</v>
          </cell>
          <cell r="G994" t="str">
            <v>Southeast</v>
          </cell>
          <cell r="H994" t="str">
            <v>Colorado River West</v>
          </cell>
          <cell r="I994">
            <v>509588</v>
          </cell>
          <cell r="J994">
            <v>4332346</v>
          </cell>
          <cell r="K994">
            <v>-110.88905418</v>
          </cell>
          <cell r="L994">
            <v>39.140247084000002</v>
          </cell>
          <cell r="M994" t="str">
            <v>San Rafael Upper</v>
          </cell>
          <cell r="N994" t="str">
            <v>UT14060009-013_00</v>
          </cell>
          <cell r="O994" t="str">
            <v>UT</v>
          </cell>
          <cell r="Q994">
            <v>3500</v>
          </cell>
          <cell r="R994" t="str">
            <v>mg/L</v>
          </cell>
          <cell r="S994" t="str">
            <v>BLM</v>
          </cell>
          <cell r="T994" t="str">
            <v xml:space="preserve"> </v>
          </cell>
          <cell r="U994" t="str">
            <v>4930420 SAN RAFAEL R @ HAMBRICK BOTTOM (EMAP)</v>
          </cell>
          <cell r="V994">
            <v>4930420</v>
          </cell>
          <cell r="W994" t="str">
            <v>San Rafael Upper</v>
          </cell>
          <cell r="X994" t="str">
            <v>UT14060009-013_00</v>
          </cell>
          <cell r="Y994" t="str">
            <v>River/Stream</v>
          </cell>
          <cell r="Z994" t="str">
            <v>4930420 SAN RAFAEL R @ HAMBRICK BOTTOM (EMAP)</v>
          </cell>
          <cell r="AA994" t="str">
            <v>River/Stream</v>
          </cell>
        </row>
        <row r="995">
          <cell r="A995">
            <v>4930424</v>
          </cell>
          <cell r="B995" t="str">
            <v>River/Stream</v>
          </cell>
          <cell r="C995" t="str">
            <v>2B  3B    4</v>
          </cell>
          <cell r="D995" t="str">
            <v>Ferron Creek ab confluence with San Rafael River</v>
          </cell>
          <cell r="E995">
            <v>14060009</v>
          </cell>
          <cell r="F995" t="str">
            <v>Emery</v>
          </cell>
          <cell r="G995" t="str">
            <v>Southeast</v>
          </cell>
          <cell r="H995" t="str">
            <v>Colorado River West</v>
          </cell>
          <cell r="I995">
            <v>507381</v>
          </cell>
          <cell r="J995">
            <v>4333143</v>
          </cell>
          <cell r="K995">
            <v>-110.91458</v>
          </cell>
          <cell r="L995">
            <v>39.147449999999999</v>
          </cell>
          <cell r="M995" t="str">
            <v>Ferron Creek Lower</v>
          </cell>
          <cell r="N995" t="str">
            <v>UT14060009-012_00</v>
          </cell>
          <cell r="O995" t="str">
            <v>UT</v>
          </cell>
          <cell r="Q995">
            <v>3500</v>
          </cell>
          <cell r="R995" t="str">
            <v>mg/L</v>
          </cell>
          <cell r="S995" t="str">
            <v>BLM</v>
          </cell>
          <cell r="T995" t="str">
            <v xml:space="preserve"> </v>
          </cell>
          <cell r="U995" t="str">
            <v>4930424 Ferron Creek ab confluence with San Rafael River</v>
          </cell>
          <cell r="V995">
            <v>4930424</v>
          </cell>
          <cell r="W995" t="str">
            <v>Ferron Creek Lower</v>
          </cell>
          <cell r="X995" t="str">
            <v>UT14060009-012_00</v>
          </cell>
          <cell r="Y995" t="str">
            <v>River/Stream</v>
          </cell>
          <cell r="Z995" t="str">
            <v>4930424 Ferron Creek ab confluence with San Rafael River</v>
          </cell>
          <cell r="AA995" t="str">
            <v>River/Stream</v>
          </cell>
        </row>
        <row r="996">
          <cell r="A996">
            <v>4930470</v>
          </cell>
          <cell r="B996" t="str">
            <v>Facility Other</v>
          </cell>
          <cell r="C996" t="str">
            <v xml:space="preserve"> </v>
          </cell>
          <cell r="D996" t="str">
            <v>DEER CK MINE 001 SED POND OUTFALL</v>
          </cell>
          <cell r="E996">
            <v>14060009</v>
          </cell>
          <cell r="F996" t="str">
            <v>Emery</v>
          </cell>
          <cell r="G996" t="str">
            <v>Southeast</v>
          </cell>
          <cell r="H996" t="str">
            <v>Colorado River West</v>
          </cell>
          <cell r="I996">
            <v>490485</v>
          </cell>
          <cell r="J996">
            <v>4356730</v>
          </cell>
          <cell r="K996">
            <v>-111.110445239</v>
          </cell>
          <cell r="L996">
            <v>39.359970957000002</v>
          </cell>
          <cell r="M996" t="str">
            <v xml:space="preserve"> </v>
          </cell>
          <cell r="N996" t="str">
            <v xml:space="preserve"> </v>
          </cell>
          <cell r="O996" t="str">
            <v>UT</v>
          </cell>
          <cell r="Q996">
            <v>0</v>
          </cell>
          <cell r="R996" t="str">
            <v xml:space="preserve"> </v>
          </cell>
          <cell r="S996" t="str">
            <v>Private</v>
          </cell>
          <cell r="T996" t="str">
            <v>Category1</v>
          </cell>
          <cell r="U996" t="str">
            <v>4930470 DEER CK MINE 001 SED POND OUTFALL</v>
          </cell>
          <cell r="V996">
            <v>4930470</v>
          </cell>
          <cell r="W996" t="str">
            <v xml:space="preserve"> </v>
          </cell>
          <cell r="X996" t="str">
            <v xml:space="preserve"> </v>
          </cell>
          <cell r="Y996" t="str">
            <v>Facility Other</v>
          </cell>
          <cell r="Z996" t="str">
            <v>4930470 DEER CK MINE 001 SED POND OUTFALL</v>
          </cell>
          <cell r="AA996" t="str">
            <v>Facility Other</v>
          </cell>
        </row>
        <row r="997">
          <cell r="A997">
            <v>4930480</v>
          </cell>
          <cell r="B997" t="str">
            <v>Facility Other</v>
          </cell>
          <cell r="C997" t="str">
            <v xml:space="preserve"> </v>
          </cell>
          <cell r="D997" t="str">
            <v>DEER CK MINE 002 OUTFALL</v>
          </cell>
          <cell r="E997">
            <v>14060009</v>
          </cell>
          <cell r="F997" t="str">
            <v>Emery</v>
          </cell>
          <cell r="G997" t="str">
            <v>Southeast</v>
          </cell>
          <cell r="H997" t="str">
            <v>Colorado River West</v>
          </cell>
          <cell r="I997">
            <v>489982</v>
          </cell>
          <cell r="J997">
            <v>4356484</v>
          </cell>
          <cell r="K997">
            <v>-111.116280119</v>
          </cell>
          <cell r="L997">
            <v>39.357748616999999</v>
          </cell>
          <cell r="M997" t="str">
            <v xml:space="preserve"> </v>
          </cell>
          <cell r="N997" t="str">
            <v xml:space="preserve"> </v>
          </cell>
          <cell r="O997" t="str">
            <v>UT</v>
          </cell>
          <cell r="Q997">
            <v>0</v>
          </cell>
          <cell r="R997" t="str">
            <v xml:space="preserve"> </v>
          </cell>
          <cell r="S997" t="str">
            <v>Private</v>
          </cell>
          <cell r="T997" t="str">
            <v>Category1</v>
          </cell>
          <cell r="U997" t="str">
            <v>4930480 DEER CK MINE 002 OUTFALL</v>
          </cell>
          <cell r="V997">
            <v>4930480</v>
          </cell>
          <cell r="W997" t="str">
            <v xml:space="preserve"> </v>
          </cell>
          <cell r="X997" t="str">
            <v xml:space="preserve"> </v>
          </cell>
          <cell r="Y997" t="str">
            <v>Facility Other</v>
          </cell>
          <cell r="Z997" t="str">
            <v>4930480 DEER CK MINE 002 OUTFALL</v>
          </cell>
          <cell r="AA997" t="str">
            <v>Facility Other</v>
          </cell>
        </row>
        <row r="998">
          <cell r="A998">
            <v>4930490</v>
          </cell>
          <cell r="B998" t="str">
            <v>River/Stream</v>
          </cell>
          <cell r="C998" t="str">
            <v>2B   3C   4</v>
          </cell>
          <cell r="D998" t="str">
            <v>HUNTINGTON CK 1.5 MI S OF LARWENCE</v>
          </cell>
          <cell r="E998">
            <v>14060009</v>
          </cell>
          <cell r="F998" t="str">
            <v>Emery</v>
          </cell>
          <cell r="G998" t="str">
            <v>Southeast</v>
          </cell>
          <cell r="H998" t="str">
            <v>Colorado River West</v>
          </cell>
          <cell r="I998">
            <v>505856</v>
          </cell>
          <cell r="J998">
            <v>4346800</v>
          </cell>
          <cell r="K998">
            <v>-110.932113047</v>
          </cell>
          <cell r="L998">
            <v>39.270525653</v>
          </cell>
          <cell r="M998" t="str">
            <v>Huntington Creek-1</v>
          </cell>
          <cell r="N998" t="str">
            <v>UT14060009-010_00</v>
          </cell>
          <cell r="O998" t="str">
            <v>UT</v>
          </cell>
          <cell r="Q998">
            <v>4800</v>
          </cell>
          <cell r="R998" t="str">
            <v>mg/L</v>
          </cell>
          <cell r="S998" t="str">
            <v>Private</v>
          </cell>
          <cell r="T998" t="str">
            <v xml:space="preserve"> </v>
          </cell>
          <cell r="U998" t="str">
            <v>4930490 HUNTINGTON CK 1.5 MI S OF LARWENCE</v>
          </cell>
          <cell r="V998">
            <v>4930490</v>
          </cell>
          <cell r="W998" t="str">
            <v>Huntington Creek-1</v>
          </cell>
          <cell r="X998" t="str">
            <v>UT14060009-010_00</v>
          </cell>
          <cell r="Y998" t="str">
            <v>River/Stream</v>
          </cell>
          <cell r="Z998" t="str">
            <v>4930490 HUNTINGTON CK 1.5 MI S OF LARWENCE</v>
          </cell>
          <cell r="AA998" t="str">
            <v>River/Stream</v>
          </cell>
        </row>
        <row r="999">
          <cell r="A999">
            <v>4930500</v>
          </cell>
          <cell r="B999" t="str">
            <v>River/Stream</v>
          </cell>
          <cell r="C999" t="str">
            <v>2B   3C   4</v>
          </cell>
          <cell r="D999" t="str">
            <v>HUNTINGTON CK BL HUNTINGTON LAGOONS OUTFALL</v>
          </cell>
          <cell r="E999">
            <v>14060009</v>
          </cell>
          <cell r="F999" t="str">
            <v>Emery</v>
          </cell>
          <cell r="G999" t="str">
            <v>Southeast</v>
          </cell>
          <cell r="H999" t="str">
            <v>Colorado River West</v>
          </cell>
          <cell r="I999">
            <v>506859</v>
          </cell>
          <cell r="J999">
            <v>4350685</v>
          </cell>
          <cell r="K999">
            <v>-110.920445964</v>
          </cell>
          <cell r="L999">
            <v>39.305525648</v>
          </cell>
          <cell r="M999" t="str">
            <v>Huntington Creek-1</v>
          </cell>
          <cell r="N999" t="str">
            <v>UT14060009-010_00</v>
          </cell>
          <cell r="O999" t="str">
            <v>UT</v>
          </cell>
          <cell r="Q999">
            <v>4800</v>
          </cell>
          <cell r="R999" t="str">
            <v>mg/L</v>
          </cell>
          <cell r="S999" t="str">
            <v>Private</v>
          </cell>
          <cell r="T999" t="str">
            <v xml:space="preserve"> </v>
          </cell>
          <cell r="U999" t="str">
            <v>4930500 HUNTINGTON CK BL HUNTINGTON LAGOONS OUTFALL</v>
          </cell>
          <cell r="V999">
            <v>4930500</v>
          </cell>
          <cell r="W999" t="str">
            <v>Huntington Creek-1</v>
          </cell>
          <cell r="X999" t="str">
            <v>UT14060009-010_00</v>
          </cell>
          <cell r="Y999" t="str">
            <v>River/Stream</v>
          </cell>
          <cell r="Z999" t="str">
            <v>4930500 HUNTINGTON CK BL HUNTINGTON LAGOONS OUTFALL</v>
          </cell>
          <cell r="AA999" t="str">
            <v>River/Stream</v>
          </cell>
        </row>
        <row r="1000">
          <cell r="A1000">
            <v>4930505</v>
          </cell>
          <cell r="B1000" t="str">
            <v>River/Stream</v>
          </cell>
          <cell r="C1000" t="str">
            <v>2B  3B    4</v>
          </cell>
          <cell r="D1000" t="str">
            <v>Huntington Ck 1.25 miles straight South of Green River cutoff rd xing</v>
          </cell>
          <cell r="E1000">
            <v>14060009</v>
          </cell>
          <cell r="F1000" t="str">
            <v>Emery</v>
          </cell>
          <cell r="G1000" t="str">
            <v>Southeast</v>
          </cell>
          <cell r="H1000" t="str">
            <v>Colorado River West</v>
          </cell>
          <cell r="I1000">
            <v>507343</v>
          </cell>
          <cell r="J1000">
            <v>4338706</v>
          </cell>
          <cell r="K1000">
            <v>-110.914964</v>
          </cell>
          <cell r="L1000">
            <v>39.197581</v>
          </cell>
          <cell r="M1000" t="str">
            <v>Huntington Creek-1</v>
          </cell>
          <cell r="N1000" t="str">
            <v>UT14060009-010_00</v>
          </cell>
          <cell r="O1000" t="str">
            <v>UT</v>
          </cell>
          <cell r="Q1000">
            <v>4800</v>
          </cell>
          <cell r="R1000" t="str">
            <v>mg/L</v>
          </cell>
          <cell r="S1000" t="str">
            <v>BLM</v>
          </cell>
          <cell r="T1000" t="str">
            <v xml:space="preserve"> </v>
          </cell>
          <cell r="U1000" t="str">
            <v>4930505 Huntington Ck 1.2 mile straight South of Green River cutoff rd xing</v>
          </cell>
          <cell r="V1000">
            <v>4930505</v>
          </cell>
          <cell r="W1000" t="str">
            <v>Huntington Creek-1</v>
          </cell>
          <cell r="X1000" t="str">
            <v>UT14060009-010_00</v>
          </cell>
          <cell r="Y1000" t="str">
            <v>River/Stream</v>
          </cell>
          <cell r="Z1000" t="str">
            <v>4930505 Huntington Ck 1.2 mile straight South of Green River cutoff rd xing</v>
          </cell>
          <cell r="AA1000" t="str">
            <v>River/Stream</v>
          </cell>
        </row>
        <row r="1001">
          <cell r="A1001">
            <v>4930510</v>
          </cell>
          <cell r="B1001" t="str">
            <v>Facility Other</v>
          </cell>
          <cell r="C1001" t="str">
            <v xml:space="preserve"> </v>
          </cell>
          <cell r="D1001" t="str">
            <v>HUNTINGTON LAGOONS OUTFALL</v>
          </cell>
          <cell r="E1001">
            <v>14060009</v>
          </cell>
          <cell r="F1001" t="str">
            <v>Emery</v>
          </cell>
          <cell r="G1001" t="str">
            <v>Southeast</v>
          </cell>
          <cell r="H1001" t="str">
            <v>Colorado River West</v>
          </cell>
          <cell r="I1001">
            <v>506763</v>
          </cell>
          <cell r="J1001">
            <v>4351486</v>
          </cell>
          <cell r="K1001">
            <v>-110.92155136</v>
          </cell>
          <cell r="L1001">
            <v>39.312744109999997</v>
          </cell>
          <cell r="M1001" t="str">
            <v xml:space="preserve"> </v>
          </cell>
          <cell r="N1001" t="str">
            <v xml:space="preserve"> </v>
          </cell>
          <cell r="O1001" t="str">
            <v>UT</v>
          </cell>
          <cell r="Q1001">
            <v>0</v>
          </cell>
          <cell r="R1001" t="str">
            <v xml:space="preserve"> </v>
          </cell>
          <cell r="S1001" t="str">
            <v>Private</v>
          </cell>
          <cell r="T1001" t="str">
            <v xml:space="preserve"> </v>
          </cell>
          <cell r="U1001" t="str">
            <v>4930510 HUNTINGTON LAGOONS OUTFALL</v>
          </cell>
          <cell r="V1001">
            <v>4930510</v>
          </cell>
          <cell r="W1001" t="str">
            <v xml:space="preserve"> </v>
          </cell>
          <cell r="X1001" t="str">
            <v xml:space="preserve"> </v>
          </cell>
          <cell r="Y1001" t="str">
            <v>Facility Other</v>
          </cell>
          <cell r="Z1001" t="str">
            <v>4930510 HUNTINGTON LAGOONS OUTFALL</v>
          </cell>
          <cell r="AA1001" t="str">
            <v>Facility Other</v>
          </cell>
        </row>
        <row r="1002">
          <cell r="A1002">
            <v>4930511</v>
          </cell>
          <cell r="B1002" t="str">
            <v>Storm Sewer</v>
          </cell>
          <cell r="C1002" t="str">
            <v xml:space="preserve"> </v>
          </cell>
          <cell r="D1002" t="str">
            <v>Huntington City Storm Drain #1</v>
          </cell>
          <cell r="E1002">
            <v>14060009</v>
          </cell>
          <cell r="F1002" t="str">
            <v>Emery</v>
          </cell>
          <cell r="G1002" t="str">
            <v>Southeast</v>
          </cell>
          <cell r="H1002" t="str">
            <v>Colorado River West</v>
          </cell>
          <cell r="I1002">
            <v>504245</v>
          </cell>
          <cell r="J1002">
            <v>4353236</v>
          </cell>
          <cell r="K1002">
            <v>-110.950748285</v>
          </cell>
          <cell r="L1002">
            <v>39.328529127000003</v>
          </cell>
          <cell r="M1002" t="str">
            <v xml:space="preserve"> </v>
          </cell>
          <cell r="N1002" t="str">
            <v xml:space="preserve"> </v>
          </cell>
          <cell r="O1002" t="str">
            <v>UT</v>
          </cell>
          <cell r="Q1002">
            <v>0</v>
          </cell>
          <cell r="R1002" t="str">
            <v xml:space="preserve"> </v>
          </cell>
          <cell r="S1002" t="str">
            <v>Private</v>
          </cell>
          <cell r="T1002" t="str">
            <v xml:space="preserve"> </v>
          </cell>
          <cell r="U1002" t="str">
            <v>4930511 Huntington City Storm Drain #1</v>
          </cell>
          <cell r="V1002">
            <v>4930511</v>
          </cell>
          <cell r="W1002" t="str">
            <v xml:space="preserve"> </v>
          </cell>
          <cell r="X1002" t="str">
            <v xml:space="preserve"> </v>
          </cell>
          <cell r="Y1002" t="str">
            <v>Storm Sewer</v>
          </cell>
          <cell r="Z1002" t="str">
            <v>4930511 Huntington City Storm Drain #1</v>
          </cell>
          <cell r="AA1002" t="str">
            <v>Storm Sewer</v>
          </cell>
        </row>
        <row r="1003">
          <cell r="A1003">
            <v>4930512</v>
          </cell>
          <cell r="B1003" t="str">
            <v>Storm Sewer</v>
          </cell>
          <cell r="C1003" t="str">
            <v xml:space="preserve"> </v>
          </cell>
          <cell r="D1003" t="str">
            <v>Huntington City Storm Drain #2</v>
          </cell>
          <cell r="E1003">
            <v>14060009</v>
          </cell>
          <cell r="F1003" t="str">
            <v>Emery</v>
          </cell>
          <cell r="G1003" t="str">
            <v>Southeast</v>
          </cell>
          <cell r="H1003" t="str">
            <v>Colorado River West</v>
          </cell>
          <cell r="I1003">
            <v>503732</v>
          </cell>
          <cell r="J1003">
            <v>4353809</v>
          </cell>
          <cell r="K1003">
            <v>-110.956697073</v>
          </cell>
          <cell r="L1003">
            <v>39.333694704999999</v>
          </cell>
          <cell r="M1003" t="str">
            <v xml:space="preserve"> </v>
          </cell>
          <cell r="N1003" t="str">
            <v xml:space="preserve"> </v>
          </cell>
          <cell r="O1003" t="str">
            <v>UT</v>
          </cell>
          <cell r="Q1003">
            <v>0</v>
          </cell>
          <cell r="R1003" t="str">
            <v xml:space="preserve"> </v>
          </cell>
          <cell r="S1003" t="str">
            <v>Private</v>
          </cell>
          <cell r="T1003" t="str">
            <v xml:space="preserve"> </v>
          </cell>
          <cell r="U1003" t="str">
            <v>4930512 Huntington City Storm Drain #2</v>
          </cell>
          <cell r="V1003">
            <v>4930512</v>
          </cell>
          <cell r="W1003" t="str">
            <v xml:space="preserve"> </v>
          </cell>
          <cell r="X1003" t="str">
            <v xml:space="preserve"> </v>
          </cell>
          <cell r="Y1003" t="str">
            <v>Storm Sewer</v>
          </cell>
          <cell r="Z1003" t="str">
            <v>4930512 Huntington City Storm Drain #2</v>
          </cell>
          <cell r="AA1003" t="str">
            <v>Storm Sewer</v>
          </cell>
        </row>
        <row r="1004">
          <cell r="A1004">
            <v>4930513</v>
          </cell>
          <cell r="B1004" t="str">
            <v>Storm Sewer</v>
          </cell>
          <cell r="C1004" t="str">
            <v xml:space="preserve"> </v>
          </cell>
          <cell r="D1004" t="str">
            <v>Huntington City Storm Drain #3</v>
          </cell>
          <cell r="E1004">
            <v>14060009</v>
          </cell>
          <cell r="F1004" t="str">
            <v>Emery</v>
          </cell>
          <cell r="G1004" t="str">
            <v>Southeast</v>
          </cell>
          <cell r="H1004" t="str">
            <v>Colorado River West</v>
          </cell>
          <cell r="I1004">
            <v>503720</v>
          </cell>
          <cell r="J1004">
            <v>4353809</v>
          </cell>
          <cell r="K1004">
            <v>-110.956836311</v>
          </cell>
          <cell r="L1004">
            <v>39.333694757000004</v>
          </cell>
          <cell r="M1004" t="str">
            <v xml:space="preserve"> </v>
          </cell>
          <cell r="N1004" t="str">
            <v xml:space="preserve"> </v>
          </cell>
          <cell r="O1004" t="str">
            <v>UT</v>
          </cell>
          <cell r="Q1004">
            <v>0</v>
          </cell>
          <cell r="R1004" t="str">
            <v xml:space="preserve"> </v>
          </cell>
          <cell r="S1004" t="str">
            <v>Private</v>
          </cell>
          <cell r="T1004" t="str">
            <v xml:space="preserve"> </v>
          </cell>
          <cell r="U1004" t="str">
            <v>4930513 Huntington City Storm Drain #3</v>
          </cell>
          <cell r="V1004">
            <v>4930513</v>
          </cell>
          <cell r="W1004" t="str">
            <v xml:space="preserve"> </v>
          </cell>
          <cell r="X1004" t="str">
            <v xml:space="preserve"> </v>
          </cell>
          <cell r="Y1004" t="str">
            <v>Storm Sewer</v>
          </cell>
          <cell r="Z1004" t="str">
            <v>4930513 Huntington City Storm Drain #3</v>
          </cell>
          <cell r="AA1004" t="str">
            <v>Storm Sewer</v>
          </cell>
        </row>
        <row r="1005">
          <cell r="A1005">
            <v>4930514</v>
          </cell>
          <cell r="B1005" t="str">
            <v>Storm Sewer</v>
          </cell>
          <cell r="C1005" t="str">
            <v xml:space="preserve"> </v>
          </cell>
          <cell r="D1005" t="str">
            <v>Huntington City Storm Drain #4</v>
          </cell>
          <cell r="E1005">
            <v>14060009</v>
          </cell>
          <cell r="F1005" t="str">
            <v>Emery</v>
          </cell>
          <cell r="G1005" t="str">
            <v>Southeast</v>
          </cell>
          <cell r="H1005" t="str">
            <v>Colorado River West</v>
          </cell>
          <cell r="I1005">
            <v>503773</v>
          </cell>
          <cell r="J1005">
            <v>4353979</v>
          </cell>
          <cell r="K1005">
            <v>-110.95622038899999</v>
          </cell>
          <cell r="L1005">
            <v>39.335226368999997</v>
          </cell>
          <cell r="M1005" t="str">
            <v xml:space="preserve"> </v>
          </cell>
          <cell r="N1005" t="str">
            <v xml:space="preserve"> </v>
          </cell>
          <cell r="O1005" t="str">
            <v>UT</v>
          </cell>
          <cell r="Q1005">
            <v>0</v>
          </cell>
          <cell r="R1005" t="str">
            <v xml:space="preserve"> </v>
          </cell>
          <cell r="S1005" t="str">
            <v>Private</v>
          </cell>
          <cell r="T1005" t="str">
            <v xml:space="preserve"> </v>
          </cell>
          <cell r="U1005" t="str">
            <v>4930514 Huntington City Storm Drain #4</v>
          </cell>
          <cell r="V1005">
            <v>4930514</v>
          </cell>
          <cell r="W1005" t="str">
            <v xml:space="preserve"> </v>
          </cell>
          <cell r="X1005" t="str">
            <v xml:space="preserve"> </v>
          </cell>
          <cell r="Y1005" t="str">
            <v>Storm Sewer</v>
          </cell>
          <cell r="Z1005" t="str">
            <v>4930514 Huntington City Storm Drain #4</v>
          </cell>
          <cell r="AA1005" t="str">
            <v>Storm Sewer</v>
          </cell>
        </row>
        <row r="1006">
          <cell r="A1006">
            <v>4930515</v>
          </cell>
          <cell r="B1006" t="str">
            <v>Storm Sewer</v>
          </cell>
          <cell r="C1006" t="str">
            <v xml:space="preserve"> </v>
          </cell>
          <cell r="D1006" t="str">
            <v>Huntington City Field Drain #1</v>
          </cell>
          <cell r="E1006">
            <v>14060009</v>
          </cell>
          <cell r="F1006" t="str">
            <v>Emery</v>
          </cell>
          <cell r="G1006" t="str">
            <v>Southeast</v>
          </cell>
          <cell r="H1006" t="str">
            <v>Colorado River West</v>
          </cell>
          <cell r="I1006">
            <v>504268</v>
          </cell>
          <cell r="J1006">
            <v>4353815</v>
          </cell>
          <cell r="K1006">
            <v>-110.950477753</v>
          </cell>
          <cell r="L1006">
            <v>39.333746290999997</v>
          </cell>
          <cell r="M1006" t="str">
            <v xml:space="preserve"> </v>
          </cell>
          <cell r="N1006" t="str">
            <v xml:space="preserve"> </v>
          </cell>
          <cell r="O1006" t="str">
            <v>UT</v>
          </cell>
          <cell r="Q1006">
            <v>0</v>
          </cell>
          <cell r="R1006" t="str">
            <v xml:space="preserve"> </v>
          </cell>
          <cell r="S1006" t="str">
            <v>Private</v>
          </cell>
          <cell r="T1006" t="str">
            <v xml:space="preserve"> </v>
          </cell>
          <cell r="U1006" t="str">
            <v>4930515 Huntington City Field Drain #1</v>
          </cell>
          <cell r="V1006">
            <v>4930515</v>
          </cell>
          <cell r="W1006" t="str">
            <v xml:space="preserve"> </v>
          </cell>
          <cell r="X1006" t="str">
            <v xml:space="preserve"> </v>
          </cell>
          <cell r="Y1006" t="str">
            <v>Storm Sewer</v>
          </cell>
          <cell r="Z1006" t="str">
            <v>4930515 Huntington City Field Drain #1</v>
          </cell>
          <cell r="AA1006" t="str">
            <v>Storm Sewer</v>
          </cell>
        </row>
        <row r="1007">
          <cell r="A1007">
            <v>4930516</v>
          </cell>
          <cell r="B1007" t="str">
            <v>Storm Sewer</v>
          </cell>
          <cell r="C1007" t="str">
            <v xml:space="preserve"> </v>
          </cell>
          <cell r="D1007" t="str">
            <v>Huntington City Field Drain #2</v>
          </cell>
          <cell r="E1007">
            <v>14060009</v>
          </cell>
          <cell r="F1007" t="str">
            <v>Emery</v>
          </cell>
          <cell r="G1007" t="str">
            <v>Southeast</v>
          </cell>
          <cell r="H1007" t="str">
            <v>Colorado River West</v>
          </cell>
          <cell r="I1007">
            <v>504673</v>
          </cell>
          <cell r="J1007">
            <v>4353825</v>
          </cell>
          <cell r="K1007">
            <v>-110.945778409</v>
          </cell>
          <cell r="L1007">
            <v>39.333834305000003</v>
          </cell>
          <cell r="M1007" t="str">
            <v xml:space="preserve"> </v>
          </cell>
          <cell r="N1007" t="str">
            <v xml:space="preserve"> </v>
          </cell>
          <cell r="O1007" t="str">
            <v>UT</v>
          </cell>
          <cell r="Q1007">
            <v>0</v>
          </cell>
          <cell r="R1007" t="str">
            <v xml:space="preserve"> </v>
          </cell>
          <cell r="S1007" t="str">
            <v>Private</v>
          </cell>
          <cell r="T1007" t="str">
            <v xml:space="preserve"> </v>
          </cell>
          <cell r="U1007" t="str">
            <v>4930516 Huntington City Field Drain #2</v>
          </cell>
          <cell r="V1007">
            <v>4930516</v>
          </cell>
          <cell r="W1007" t="str">
            <v xml:space="preserve"> </v>
          </cell>
          <cell r="X1007" t="str">
            <v xml:space="preserve"> </v>
          </cell>
          <cell r="Y1007" t="str">
            <v>Storm Sewer</v>
          </cell>
          <cell r="Z1007" t="str">
            <v>4930516 Huntington City Field Drain #2</v>
          </cell>
          <cell r="AA1007" t="str">
            <v>Storm Sewer</v>
          </cell>
        </row>
        <row r="1008">
          <cell r="A1008">
            <v>4930517</v>
          </cell>
          <cell r="B1008" t="str">
            <v>Storm Sewer</v>
          </cell>
          <cell r="C1008" t="str">
            <v xml:space="preserve"> </v>
          </cell>
          <cell r="D1008" t="str">
            <v>Huntington City Field Drain #3</v>
          </cell>
          <cell r="E1008">
            <v>14060009</v>
          </cell>
          <cell r="F1008" t="str">
            <v>Emery</v>
          </cell>
          <cell r="G1008" t="str">
            <v>Southeast</v>
          </cell>
          <cell r="H1008" t="str">
            <v>Colorado River West</v>
          </cell>
          <cell r="I1008">
            <v>503519</v>
          </cell>
          <cell r="J1008">
            <v>4354413</v>
          </cell>
          <cell r="K1008">
            <v>-110.959165376</v>
          </cell>
          <cell r="L1008">
            <v>39.339138142000003</v>
          </cell>
          <cell r="M1008" t="str">
            <v xml:space="preserve"> </v>
          </cell>
          <cell r="N1008" t="str">
            <v xml:space="preserve"> </v>
          </cell>
          <cell r="O1008" t="str">
            <v>UT</v>
          </cell>
          <cell r="Q1008">
            <v>0</v>
          </cell>
          <cell r="R1008" t="str">
            <v xml:space="preserve"> </v>
          </cell>
          <cell r="S1008" t="str">
            <v>Private</v>
          </cell>
          <cell r="T1008" t="str">
            <v xml:space="preserve"> </v>
          </cell>
          <cell r="U1008" t="str">
            <v>4930517 Huntington City Field Drain #3</v>
          </cell>
          <cell r="V1008">
            <v>4930517</v>
          </cell>
          <cell r="W1008" t="str">
            <v xml:space="preserve"> </v>
          </cell>
          <cell r="X1008" t="str">
            <v xml:space="preserve"> </v>
          </cell>
          <cell r="Y1008" t="str">
            <v>Storm Sewer</v>
          </cell>
          <cell r="Z1008" t="str">
            <v>4930517 Huntington City Field Drain #3</v>
          </cell>
          <cell r="AA1008" t="str">
            <v>Storm Sewer</v>
          </cell>
        </row>
        <row r="1009">
          <cell r="A1009">
            <v>4930518</v>
          </cell>
          <cell r="B1009" t="str">
            <v>River/Stream</v>
          </cell>
          <cell r="C1009" t="str">
            <v>2B   3C   4</v>
          </cell>
          <cell r="D1009" t="str">
            <v>Cedar Creek at County Road xing and E of Huntington North Res.</v>
          </cell>
          <cell r="E1009">
            <v>14060009</v>
          </cell>
          <cell r="F1009" t="str">
            <v>Emery</v>
          </cell>
          <cell r="G1009" t="str">
            <v>Southeast</v>
          </cell>
          <cell r="H1009" t="str">
            <v>Colorado River West</v>
          </cell>
          <cell r="I1009">
            <v>506374</v>
          </cell>
          <cell r="J1009">
            <v>4355043</v>
          </cell>
          <cell r="K1009">
            <v>-110.926029872</v>
          </cell>
          <cell r="L1009">
            <v>39.344798621000002</v>
          </cell>
          <cell r="M1009" t="str">
            <v>Huntington Creek-1</v>
          </cell>
          <cell r="N1009" t="str">
            <v>UT14060009-010_00</v>
          </cell>
          <cell r="O1009" t="str">
            <v>UT</v>
          </cell>
          <cell r="Q1009">
            <v>4800</v>
          </cell>
          <cell r="R1009" t="str">
            <v>mg/L</v>
          </cell>
          <cell r="S1009" t="str">
            <v>Private</v>
          </cell>
          <cell r="T1009" t="str">
            <v xml:space="preserve"> </v>
          </cell>
          <cell r="U1009" t="str">
            <v>4930518 Cedar Creek at County Road xing and E of Huntington North Res.</v>
          </cell>
          <cell r="V1009">
            <v>4930518</v>
          </cell>
          <cell r="W1009" t="str">
            <v>Huntington Creek-1</v>
          </cell>
          <cell r="X1009" t="str">
            <v>UT14060009-010_00</v>
          </cell>
          <cell r="Y1009" t="str">
            <v>River/Stream</v>
          </cell>
          <cell r="Z1009" t="str">
            <v>4930518 Cedar Creek at County Road xing and E of Huntington North Res.</v>
          </cell>
          <cell r="AA1009" t="str">
            <v>River/Stream</v>
          </cell>
        </row>
        <row r="1010">
          <cell r="A1010">
            <v>4930520</v>
          </cell>
          <cell r="B1010" t="str">
            <v>River/Stream</v>
          </cell>
          <cell r="C1010" t="str">
            <v>2B   3C   4</v>
          </cell>
          <cell r="D1010" t="str">
            <v>HUNTINGTON CK AB HUNTINGTON LAGOONS OUTFALL</v>
          </cell>
          <cell r="E1010">
            <v>14060009</v>
          </cell>
          <cell r="F1010" t="str">
            <v>Emery</v>
          </cell>
          <cell r="G1010" t="str">
            <v>Southeast</v>
          </cell>
          <cell r="H1010" t="str">
            <v>Colorado River West</v>
          </cell>
          <cell r="I1010">
            <v>506586</v>
          </cell>
          <cell r="J1010">
            <v>4351865</v>
          </cell>
          <cell r="K1010">
            <v>-110.923600787</v>
          </cell>
          <cell r="L1010">
            <v>39.316160592000003</v>
          </cell>
          <cell r="M1010" t="str">
            <v>Huntington Creek-1</v>
          </cell>
          <cell r="N1010" t="str">
            <v>UT14060009-010_00</v>
          </cell>
          <cell r="O1010" t="str">
            <v>UT</v>
          </cell>
          <cell r="Q1010">
            <v>4800</v>
          </cell>
          <cell r="R1010" t="str">
            <v>mg/L</v>
          </cell>
          <cell r="S1010" t="str">
            <v>Private</v>
          </cell>
          <cell r="T1010" t="str">
            <v xml:space="preserve"> </v>
          </cell>
          <cell r="U1010" t="str">
            <v>4930520 HUNTINGTON CK AB HUNTINGTON LAGOONS OUTFALL</v>
          </cell>
          <cell r="V1010">
            <v>4930520</v>
          </cell>
          <cell r="W1010" t="str">
            <v>Huntington Creek-1</v>
          </cell>
          <cell r="X1010" t="str">
            <v>UT14060009-010_00</v>
          </cell>
          <cell r="Y1010" t="str">
            <v>River/Stream</v>
          </cell>
          <cell r="Z1010" t="str">
            <v>4930520 HUNTINGTON CK AB HUNTINGTON LAGOONS OUTFALL</v>
          </cell>
          <cell r="AA1010" t="str">
            <v>River/Stream</v>
          </cell>
        </row>
        <row r="1011">
          <cell r="A1011">
            <v>4930521</v>
          </cell>
          <cell r="B1011" t="str">
            <v>River/Stream</v>
          </cell>
          <cell r="C1011" t="str">
            <v>2B   3C   4</v>
          </cell>
          <cell r="D1011" t="str">
            <v>HUNTINGTON CK AB HUNTINGTON LAGOONS OUTFALL Replicate of 4930520</v>
          </cell>
          <cell r="E1011">
            <v>14060009</v>
          </cell>
          <cell r="F1011" t="str">
            <v>Emery</v>
          </cell>
          <cell r="G1011" t="str">
            <v>Southeast</v>
          </cell>
          <cell r="H1011" t="str">
            <v>Colorado River West</v>
          </cell>
          <cell r="I1011">
            <v>506586</v>
          </cell>
          <cell r="J1011">
            <v>4351865</v>
          </cell>
          <cell r="K1011">
            <v>-110.9236008</v>
          </cell>
          <cell r="L1011">
            <v>39.316160590000003</v>
          </cell>
          <cell r="M1011" t="str">
            <v>Huntington Creek-1</v>
          </cell>
          <cell r="N1011" t="str">
            <v>UT14060009-010_00</v>
          </cell>
          <cell r="O1011" t="str">
            <v>UT</v>
          </cell>
          <cell r="Q1011">
            <v>4800</v>
          </cell>
          <cell r="R1011" t="str">
            <v>mg/L</v>
          </cell>
          <cell r="S1011" t="str">
            <v>Private</v>
          </cell>
          <cell r="T1011" t="str">
            <v xml:space="preserve"> </v>
          </cell>
          <cell r="U1011" t="str">
            <v>4930521 HUNTINGTON CK AB HUNTINGTON LAGOONS OUTFALL Replicate of 4930520</v>
          </cell>
          <cell r="V1011">
            <v>4930521</v>
          </cell>
          <cell r="W1011" t="str">
            <v>Huntington Creek-1</v>
          </cell>
          <cell r="X1011" t="str">
            <v>UT14060009-010_00</v>
          </cell>
          <cell r="Y1011" t="str">
            <v>River/Stream</v>
          </cell>
          <cell r="Z1011" t="str">
            <v>4930521 HUNTINGTON CK AB HUNTINGTON LAGOONS OUTFALL Replicate of 4930520</v>
          </cell>
          <cell r="AA1011" t="str">
            <v>River/Stream</v>
          </cell>
        </row>
        <row r="1012">
          <cell r="A1012">
            <v>4930522</v>
          </cell>
          <cell r="B1012" t="str">
            <v>River/Stream</v>
          </cell>
          <cell r="C1012" t="str">
            <v>2B   3C   4</v>
          </cell>
          <cell r="D1012" t="str">
            <v>Huntington Creek at Green River Cutoff Road</v>
          </cell>
          <cell r="E1012">
            <v>14060009</v>
          </cell>
          <cell r="F1012" t="str">
            <v>Emery</v>
          </cell>
          <cell r="G1012" t="str">
            <v>Southeast</v>
          </cell>
          <cell r="H1012" t="str">
            <v>Colorado River West</v>
          </cell>
          <cell r="I1012">
            <v>507276</v>
          </cell>
          <cell r="J1012">
            <v>4340790</v>
          </cell>
          <cell r="K1012">
            <v>-110.915716241</v>
          </cell>
          <cell r="L1012">
            <v>39.216358962999998</v>
          </cell>
          <cell r="M1012" t="str">
            <v>Huntington Creek-1</v>
          </cell>
          <cell r="N1012" t="str">
            <v>UT14060009-010_00</v>
          </cell>
          <cell r="O1012" t="str">
            <v>UT</v>
          </cell>
          <cell r="Q1012">
            <v>4800</v>
          </cell>
          <cell r="R1012" t="str">
            <v>mg/L</v>
          </cell>
          <cell r="S1012" t="str">
            <v>Private</v>
          </cell>
          <cell r="T1012" t="str">
            <v xml:space="preserve"> </v>
          </cell>
          <cell r="U1012" t="str">
            <v>4930522 Huntington Creek at Green River Cutoff Road</v>
          </cell>
          <cell r="V1012">
            <v>4930522</v>
          </cell>
          <cell r="W1012" t="str">
            <v>Huntington Creek-1</v>
          </cell>
          <cell r="X1012" t="str">
            <v>UT14060009-010_00</v>
          </cell>
          <cell r="Y1012" t="str">
            <v>River/Stream</v>
          </cell>
          <cell r="Z1012" t="str">
            <v>4930522 Huntington Creek at Green River Cutoff Road</v>
          </cell>
          <cell r="AA1012" t="str">
            <v>River/Stream</v>
          </cell>
        </row>
        <row r="1013">
          <cell r="A1013">
            <v>4930524</v>
          </cell>
          <cell r="B1013" t="str">
            <v>River/Stream</v>
          </cell>
          <cell r="C1013" t="str">
            <v>1C  2B 3A     4</v>
          </cell>
          <cell r="D1013" t="str">
            <v>HUNTINGTON CK AT U10 XING</v>
          </cell>
          <cell r="E1013">
            <v>14060009</v>
          </cell>
          <cell r="F1013" t="str">
            <v>Emery</v>
          </cell>
          <cell r="G1013" t="str">
            <v>Southeast</v>
          </cell>
          <cell r="H1013" t="str">
            <v>Colorado River West</v>
          </cell>
          <cell r="I1013">
            <v>503284</v>
          </cell>
          <cell r="J1013">
            <v>4354382</v>
          </cell>
          <cell r="K1013">
            <v>-110.96189247700001</v>
          </cell>
          <cell r="L1013">
            <v>39.338859730999999</v>
          </cell>
          <cell r="M1013" t="str">
            <v>Huntington creek-2</v>
          </cell>
          <cell r="N1013" t="str">
            <v>UT14060009-004_00</v>
          </cell>
          <cell r="O1013" t="str">
            <v>UT</v>
          </cell>
          <cell r="Q1013">
            <v>0</v>
          </cell>
          <cell r="R1013" t="str">
            <v xml:space="preserve"> </v>
          </cell>
          <cell r="S1013" t="str">
            <v>Private</v>
          </cell>
          <cell r="T1013" t="str">
            <v xml:space="preserve"> </v>
          </cell>
          <cell r="U1013" t="str">
            <v>4930524 HUNTINGTON CK AT U10 XING</v>
          </cell>
          <cell r="V1013">
            <v>4930524</v>
          </cell>
          <cell r="W1013" t="str">
            <v>Huntington creek-2</v>
          </cell>
          <cell r="X1013" t="str">
            <v>UT14060009-004_00</v>
          </cell>
          <cell r="Y1013" t="str">
            <v>River/Stream</v>
          </cell>
          <cell r="Z1013" t="str">
            <v>4930524 HUNTINGTON CK AT U10 XING</v>
          </cell>
          <cell r="AA1013" t="str">
            <v>River/Stream</v>
          </cell>
        </row>
        <row r="1014">
          <cell r="A1014">
            <v>4930527</v>
          </cell>
          <cell r="B1014" t="str">
            <v>River/Stream</v>
          </cell>
          <cell r="C1014" t="str">
            <v>1C  2B 3A     4</v>
          </cell>
          <cell r="D1014" t="str">
            <v>HUNTINGTON CK AT U10 XING 4930524 Duplicate</v>
          </cell>
          <cell r="E1014">
            <v>14060009</v>
          </cell>
          <cell r="F1014" t="str">
            <v>Emery</v>
          </cell>
          <cell r="G1014" t="str">
            <v>Southeast</v>
          </cell>
          <cell r="H1014" t="str">
            <v>Colorado River West</v>
          </cell>
          <cell r="I1014">
            <v>503284</v>
          </cell>
          <cell r="J1014">
            <v>4354382</v>
          </cell>
          <cell r="K1014">
            <v>-110.96189247700001</v>
          </cell>
          <cell r="L1014">
            <v>39.338859730999999</v>
          </cell>
          <cell r="M1014" t="str">
            <v>Huntington creek-2</v>
          </cell>
          <cell r="N1014" t="str">
            <v>UT14060009-004_00</v>
          </cell>
          <cell r="O1014" t="str">
            <v>UT</v>
          </cell>
          <cell r="Q1014">
            <v>0</v>
          </cell>
          <cell r="R1014" t="str">
            <v xml:space="preserve"> </v>
          </cell>
          <cell r="S1014" t="str">
            <v>Private</v>
          </cell>
          <cell r="T1014" t="str">
            <v xml:space="preserve"> </v>
          </cell>
          <cell r="U1014" t="str">
            <v>4930527 HUNTINGTON CK AT U10 XING 4930524 Duplicate</v>
          </cell>
          <cell r="V1014">
            <v>4930527</v>
          </cell>
          <cell r="W1014" t="str">
            <v>Huntington creek-2</v>
          </cell>
          <cell r="X1014" t="str">
            <v>UT14060009-004_00</v>
          </cell>
          <cell r="Y1014" t="str">
            <v>River/Stream</v>
          </cell>
          <cell r="Z1014" t="str">
            <v>4930527 HUNTINGTON CK AT U10 XING 4930524 Duplicate</v>
          </cell>
          <cell r="AA1014" t="str">
            <v>River/Stream</v>
          </cell>
        </row>
        <row r="1015">
          <cell r="A1015">
            <v>4930528</v>
          </cell>
          <cell r="B1015" t="str">
            <v>River/Stream</v>
          </cell>
          <cell r="C1015" t="str">
            <v>1C  2B 3A     4</v>
          </cell>
          <cell r="D1015" t="str">
            <v>HUNTINGTON CK ABOVE CLEVELAND CANAL (EMAP)</v>
          </cell>
          <cell r="E1015">
            <v>14060009</v>
          </cell>
          <cell r="F1015" t="str">
            <v>Emery</v>
          </cell>
          <cell r="G1015" t="str">
            <v>Southeast</v>
          </cell>
          <cell r="H1015" t="str">
            <v>Colorado River West</v>
          </cell>
          <cell r="I1015">
            <v>496228</v>
          </cell>
          <cell r="J1015">
            <v>4356910</v>
          </cell>
          <cell r="K1015">
            <v>-111.04378448600001</v>
          </cell>
          <cell r="L1015">
            <v>39.36163707</v>
          </cell>
          <cell r="M1015" t="str">
            <v>Huntington creek-2</v>
          </cell>
          <cell r="N1015" t="str">
            <v>UT14060009-004_00</v>
          </cell>
          <cell r="O1015" t="str">
            <v>UT</v>
          </cell>
          <cell r="Q1015">
            <v>0</v>
          </cell>
          <cell r="R1015" t="str">
            <v xml:space="preserve"> </v>
          </cell>
          <cell r="S1015" t="str">
            <v>Private</v>
          </cell>
          <cell r="T1015" t="str">
            <v xml:space="preserve"> </v>
          </cell>
          <cell r="U1015" t="str">
            <v>4930528 HUNTINGTON CK ABOVE CLEVELAND CANAL (EMAP)</v>
          </cell>
          <cell r="V1015">
            <v>4930528</v>
          </cell>
          <cell r="W1015" t="str">
            <v>Huntington creek-2</v>
          </cell>
          <cell r="X1015" t="str">
            <v>UT14060009-004_00</v>
          </cell>
          <cell r="Y1015" t="str">
            <v>River/Stream</v>
          </cell>
          <cell r="Z1015" t="str">
            <v>4930528 HUNTINGTON CK ABOVE CLEVELAND CANAL (EMAP)</v>
          </cell>
          <cell r="AA1015" t="str">
            <v>River/Stream</v>
          </cell>
        </row>
        <row r="1016">
          <cell r="A1016">
            <v>4930530</v>
          </cell>
          <cell r="B1016" t="str">
            <v>River/Stream</v>
          </cell>
          <cell r="C1016" t="str">
            <v>1C  2B 3A     4</v>
          </cell>
          <cell r="D1016" t="str">
            <v>HUNTINGTON CK AB UP&amp;L DIVERSION</v>
          </cell>
          <cell r="E1016">
            <v>14060009</v>
          </cell>
          <cell r="F1016" t="str">
            <v>Emery</v>
          </cell>
          <cell r="G1016" t="str">
            <v>Southeast</v>
          </cell>
          <cell r="H1016" t="str">
            <v>Colorado River West</v>
          </cell>
          <cell r="I1016">
            <v>491159</v>
          </cell>
          <cell r="J1016">
            <v>4360274</v>
          </cell>
          <cell r="K1016">
            <v>-111.102668569</v>
          </cell>
          <cell r="L1016">
            <v>39.391912249999997</v>
          </cell>
          <cell r="M1016" t="str">
            <v>Huntington creek-2</v>
          </cell>
          <cell r="N1016" t="str">
            <v>UT14060009-004_00</v>
          </cell>
          <cell r="O1016" t="str">
            <v>UT</v>
          </cell>
          <cell r="Q1016">
            <v>0</v>
          </cell>
          <cell r="R1016" t="str">
            <v xml:space="preserve"> </v>
          </cell>
          <cell r="S1016" t="str">
            <v>Private</v>
          </cell>
          <cell r="T1016" t="str">
            <v xml:space="preserve"> </v>
          </cell>
          <cell r="U1016" t="str">
            <v>4930530 HUNTINGTON CK AB UP&amp;L DIVERSION</v>
          </cell>
          <cell r="V1016">
            <v>4930530</v>
          </cell>
          <cell r="W1016" t="str">
            <v>Huntington creek-2</v>
          </cell>
          <cell r="X1016" t="str">
            <v>UT14060009-004_00</v>
          </cell>
          <cell r="Y1016" t="str">
            <v>River/Stream</v>
          </cell>
          <cell r="Z1016" t="str">
            <v>4930530 HUNTINGTON CK AB UP&amp;L DIVERSION</v>
          </cell>
          <cell r="AA1016" t="str">
            <v>River/Stream</v>
          </cell>
        </row>
        <row r="1017">
          <cell r="A1017">
            <v>4930535</v>
          </cell>
          <cell r="B1017" t="str">
            <v>River/Stream</v>
          </cell>
          <cell r="C1017" t="str">
            <v>1C  2B 3A     4</v>
          </cell>
          <cell r="D1017" t="str">
            <v>Bear Creek above U-31 crossing</v>
          </cell>
          <cell r="E1017">
            <v>14060009</v>
          </cell>
          <cell r="F1017" t="str">
            <v>Emery</v>
          </cell>
          <cell r="G1017" t="str">
            <v>Southeast</v>
          </cell>
          <cell r="H1017" t="str">
            <v>Colorado River West</v>
          </cell>
          <cell r="I1017">
            <v>490974</v>
          </cell>
          <cell r="J1017">
            <v>4361190</v>
          </cell>
          <cell r="K1017">
            <v>-111.104833</v>
          </cell>
          <cell r="L1017">
            <v>39.400167000000003</v>
          </cell>
          <cell r="M1017" t="str">
            <v>Bear Creek-Emery</v>
          </cell>
          <cell r="N1017" t="str">
            <v>UT14060009-003_03</v>
          </cell>
          <cell r="O1017" t="str">
            <v>UT</v>
          </cell>
          <cell r="Q1017">
            <v>0</v>
          </cell>
          <cell r="R1017" t="str">
            <v xml:space="preserve"> </v>
          </cell>
          <cell r="S1017" t="str">
            <v>Private</v>
          </cell>
          <cell r="T1017" t="str">
            <v xml:space="preserve"> </v>
          </cell>
          <cell r="U1017" t="str">
            <v>4930535 Bear Creek above U-31 crossing</v>
          </cell>
          <cell r="V1017">
            <v>4930535</v>
          </cell>
          <cell r="W1017" t="str">
            <v>Bear Creek-Emery</v>
          </cell>
          <cell r="X1017" t="str">
            <v>UT14060009-003_03</v>
          </cell>
          <cell r="Y1017" t="str">
            <v>River/Stream</v>
          </cell>
          <cell r="Z1017" t="str">
            <v>4930535 Bear Creek above U-31 crossing</v>
          </cell>
          <cell r="AA1017" t="str">
            <v>River/Stream</v>
          </cell>
        </row>
        <row r="1018">
          <cell r="A1018">
            <v>4930540</v>
          </cell>
          <cell r="B1018" t="str">
            <v>Facility Other</v>
          </cell>
          <cell r="C1018" t="str">
            <v xml:space="preserve"> </v>
          </cell>
          <cell r="D1018" t="str">
            <v>COOP MINE SED POND 006 DISCHARGE TO BEAR CK</v>
          </cell>
          <cell r="E1018">
            <v>14060009</v>
          </cell>
          <cell r="F1018" t="str">
            <v>Emery</v>
          </cell>
          <cell r="G1018" t="str">
            <v>Southeast</v>
          </cell>
          <cell r="H1018" t="str">
            <v>Colorado River West</v>
          </cell>
          <cell r="I1018">
            <v>491807</v>
          </cell>
          <cell r="J1018">
            <v>4361999</v>
          </cell>
          <cell r="K1018">
            <v>-111.095164618</v>
          </cell>
          <cell r="L1018">
            <v>39.407462146999997</v>
          </cell>
          <cell r="M1018" t="str">
            <v xml:space="preserve"> </v>
          </cell>
          <cell r="N1018" t="str">
            <v xml:space="preserve"> </v>
          </cell>
          <cell r="O1018" t="str">
            <v>UT</v>
          </cell>
          <cell r="Q1018">
            <v>0</v>
          </cell>
          <cell r="R1018" t="str">
            <v xml:space="preserve"> </v>
          </cell>
          <cell r="S1018" t="str">
            <v>Private</v>
          </cell>
          <cell r="T1018" t="str">
            <v xml:space="preserve"> </v>
          </cell>
          <cell r="U1018" t="str">
            <v>4930540 COOP MINE SED POND 006 DISCHARGE TO BEAR CK</v>
          </cell>
          <cell r="V1018">
            <v>4930540</v>
          </cell>
          <cell r="W1018" t="str">
            <v xml:space="preserve"> </v>
          </cell>
          <cell r="X1018" t="str">
            <v xml:space="preserve"> </v>
          </cell>
          <cell r="Y1018" t="str">
            <v>Facility Other</v>
          </cell>
          <cell r="Z1018" t="str">
            <v>4930540 COOP MINE SED POND 006 DISCHARGE TO BEAR CK</v>
          </cell>
          <cell r="AA1018" t="str">
            <v>Facility Other</v>
          </cell>
        </row>
        <row r="1019">
          <cell r="A1019">
            <v>4930550</v>
          </cell>
          <cell r="B1019" t="str">
            <v>Facility Other</v>
          </cell>
          <cell r="C1019" t="str">
            <v xml:space="preserve"> </v>
          </cell>
          <cell r="D1019" t="str">
            <v>COOP MINE SED POND 002 DISCHARGE TO BEAR CK</v>
          </cell>
          <cell r="E1019">
            <v>14060009</v>
          </cell>
          <cell r="F1019" t="str">
            <v>Emery</v>
          </cell>
          <cell r="G1019" t="str">
            <v>Southeast</v>
          </cell>
          <cell r="H1019" t="str">
            <v>Colorado River West</v>
          </cell>
          <cell r="I1019">
            <v>491807</v>
          </cell>
          <cell r="J1019">
            <v>4362092</v>
          </cell>
          <cell r="K1019">
            <v>-111.095165757</v>
          </cell>
          <cell r="L1019">
            <v>39.408300142999998</v>
          </cell>
          <cell r="M1019" t="str">
            <v xml:space="preserve"> </v>
          </cell>
          <cell r="N1019" t="str">
            <v xml:space="preserve"> </v>
          </cell>
          <cell r="O1019" t="str">
            <v>UT</v>
          </cell>
          <cell r="Q1019">
            <v>0</v>
          </cell>
          <cell r="R1019" t="str">
            <v xml:space="preserve"> </v>
          </cell>
          <cell r="S1019" t="str">
            <v>Private</v>
          </cell>
          <cell r="T1019" t="str">
            <v xml:space="preserve"> </v>
          </cell>
          <cell r="U1019" t="str">
            <v>4930550 COOP MINE SED POND 002 DISCHARGE TO BEAR CK</v>
          </cell>
          <cell r="V1019">
            <v>4930550</v>
          </cell>
          <cell r="W1019" t="str">
            <v xml:space="preserve"> </v>
          </cell>
          <cell r="X1019" t="str">
            <v xml:space="preserve"> </v>
          </cell>
          <cell r="Y1019" t="str">
            <v>Facility Other</v>
          </cell>
          <cell r="Z1019" t="str">
            <v>4930550 COOP MINE SED POND 002 DISCHARGE TO BEAR CK</v>
          </cell>
          <cell r="AA1019" t="str">
            <v>Facility Other</v>
          </cell>
        </row>
        <row r="1020">
          <cell r="A1020">
            <v>4930560</v>
          </cell>
          <cell r="B1020" t="str">
            <v>Facility Other</v>
          </cell>
          <cell r="C1020" t="str">
            <v xml:space="preserve"> </v>
          </cell>
          <cell r="D1020" t="str">
            <v>COOP MINE SED POND 003 DISCHARGE TO BEAR CK</v>
          </cell>
          <cell r="E1020">
            <v>14060009</v>
          </cell>
          <cell r="F1020" t="str">
            <v>Emery</v>
          </cell>
          <cell r="G1020" t="str">
            <v>Southeast</v>
          </cell>
          <cell r="H1020" t="str">
            <v>Colorado River West</v>
          </cell>
          <cell r="I1020">
            <v>491831</v>
          </cell>
          <cell r="J1020">
            <v>4362123</v>
          </cell>
          <cell r="K1020">
            <v>-111.094887364</v>
          </cell>
          <cell r="L1020">
            <v>39.408579703000001</v>
          </cell>
          <cell r="M1020" t="str">
            <v xml:space="preserve"> </v>
          </cell>
          <cell r="N1020" t="str">
            <v xml:space="preserve"> </v>
          </cell>
          <cell r="O1020" t="str">
            <v>UT</v>
          </cell>
          <cell r="Q1020">
            <v>0</v>
          </cell>
          <cell r="R1020" t="str">
            <v xml:space="preserve"> </v>
          </cell>
          <cell r="S1020" t="str">
            <v>Private</v>
          </cell>
          <cell r="T1020" t="str">
            <v xml:space="preserve"> </v>
          </cell>
          <cell r="U1020" t="str">
            <v>4930560 COOP MINE SED POND 003 DISCHARGE TO BEAR CK</v>
          </cell>
          <cell r="V1020">
            <v>4930560</v>
          </cell>
          <cell r="W1020" t="str">
            <v xml:space="preserve"> </v>
          </cell>
          <cell r="X1020" t="str">
            <v xml:space="preserve"> </v>
          </cell>
          <cell r="Y1020" t="str">
            <v>Facility Other</v>
          </cell>
          <cell r="Z1020" t="str">
            <v>4930560 COOP MINE SED POND 003 DISCHARGE TO BEAR CK</v>
          </cell>
          <cell r="AA1020" t="str">
            <v>Facility Other</v>
          </cell>
        </row>
        <row r="1021">
          <cell r="A1021">
            <v>4930570</v>
          </cell>
          <cell r="B1021" t="str">
            <v>Facility Other</v>
          </cell>
          <cell r="C1021" t="str">
            <v xml:space="preserve"> </v>
          </cell>
          <cell r="D1021" t="str">
            <v>COOP MINE WATER DISCHARGE 004 TO BEAR CK</v>
          </cell>
          <cell r="E1021">
            <v>14060009</v>
          </cell>
          <cell r="F1021" t="str">
            <v>Emery</v>
          </cell>
          <cell r="G1021" t="str">
            <v>Southeast</v>
          </cell>
          <cell r="H1021" t="str">
            <v>Colorado River West</v>
          </cell>
          <cell r="I1021">
            <v>492046</v>
          </cell>
          <cell r="J1021">
            <v>4362400</v>
          </cell>
          <cell r="K1021">
            <v>-111.092393319</v>
          </cell>
          <cell r="L1021">
            <v>39.411077679999998</v>
          </cell>
          <cell r="M1021" t="str">
            <v xml:space="preserve"> </v>
          </cell>
          <cell r="N1021" t="str">
            <v xml:space="preserve"> </v>
          </cell>
          <cell r="O1021" t="str">
            <v>UT</v>
          </cell>
          <cell r="Q1021">
            <v>0</v>
          </cell>
          <cell r="R1021" t="str">
            <v xml:space="preserve"> </v>
          </cell>
          <cell r="S1021" t="str">
            <v>Private</v>
          </cell>
          <cell r="T1021" t="str">
            <v>Category1</v>
          </cell>
          <cell r="U1021" t="str">
            <v>4930570 COOP MINE WATER DISCHARGE 004 TO BEAR CK</v>
          </cell>
          <cell r="V1021">
            <v>4930570</v>
          </cell>
          <cell r="W1021" t="str">
            <v xml:space="preserve"> </v>
          </cell>
          <cell r="X1021" t="str">
            <v xml:space="preserve"> </v>
          </cell>
          <cell r="Y1021" t="str">
            <v>Facility Other</v>
          </cell>
          <cell r="Z1021" t="str">
            <v>4930570 COOP MINE WATER DISCHARGE 004 TO BEAR CK</v>
          </cell>
          <cell r="AA1021" t="str">
            <v>Facility Other</v>
          </cell>
        </row>
        <row r="1022">
          <cell r="A1022">
            <v>4930580</v>
          </cell>
          <cell r="B1022" t="str">
            <v>River/Stream</v>
          </cell>
          <cell r="C1022" t="str">
            <v>1C  2B 3A     4</v>
          </cell>
          <cell r="D1022" t="str">
            <v>TRAIL CANYON CK AB CNFL / HUNTINGTON CK</v>
          </cell>
          <cell r="E1022">
            <v>14060009</v>
          </cell>
          <cell r="F1022" t="str">
            <v>Emery</v>
          </cell>
          <cell r="G1022" t="str">
            <v>Southeast</v>
          </cell>
          <cell r="H1022" t="str">
            <v>Colorado River West</v>
          </cell>
          <cell r="I1022">
            <v>489847</v>
          </cell>
          <cell r="J1022">
            <v>4362865</v>
          </cell>
          <cell r="K1022">
            <v>-111.117943822</v>
          </cell>
          <cell r="L1022">
            <v>39.415244563999998</v>
          </cell>
          <cell r="M1022" t="str">
            <v>Huntington Creek-3</v>
          </cell>
          <cell r="N1022" t="str">
            <v>UT14060009-003_01</v>
          </cell>
          <cell r="O1022" t="str">
            <v>UT</v>
          </cell>
          <cell r="Q1022">
            <v>0</v>
          </cell>
          <cell r="R1022" t="str">
            <v xml:space="preserve"> </v>
          </cell>
          <cell r="S1022" t="str">
            <v>Private</v>
          </cell>
          <cell r="T1022" t="str">
            <v>Category1</v>
          </cell>
          <cell r="U1022" t="str">
            <v>4930580 TRAIL CANYON CK AB CNFL / HUNTINGTON CK</v>
          </cell>
          <cell r="V1022">
            <v>4930580</v>
          </cell>
          <cell r="W1022" t="str">
            <v>Huntington Creek-3</v>
          </cell>
          <cell r="X1022" t="str">
            <v>UT14060009-003_01</v>
          </cell>
          <cell r="Y1022" t="str">
            <v>River/Stream</v>
          </cell>
          <cell r="Z1022" t="str">
            <v>4930580 TRAIL CANYON CK AB CNFL / HUNTINGTON CK</v>
          </cell>
          <cell r="AA1022" t="str">
            <v>River/Stream</v>
          </cell>
        </row>
        <row r="1023">
          <cell r="A1023">
            <v>4930585</v>
          </cell>
          <cell r="B1023" t="str">
            <v>River/Stream</v>
          </cell>
          <cell r="C1023" t="str">
            <v>1C  2B 3A     4</v>
          </cell>
          <cell r="D1023" t="str">
            <v>HUNTINGTON CK ~.5 MI BL TRAIL CANYON UT09ST-213</v>
          </cell>
          <cell r="E1023">
            <v>14060009</v>
          </cell>
          <cell r="F1023" t="str">
            <v>Emery</v>
          </cell>
          <cell r="G1023" t="str">
            <v>Southeast</v>
          </cell>
          <cell r="H1023" t="str">
            <v>Colorado River West</v>
          </cell>
          <cell r="I1023">
            <v>489845</v>
          </cell>
          <cell r="J1023">
            <v>4362113</v>
          </cell>
          <cell r="K1023">
            <v>-111.11795563699999</v>
          </cell>
          <cell r="L1023">
            <v>39.408468495000001</v>
          </cell>
          <cell r="M1023" t="str">
            <v>Huntington Creek-3</v>
          </cell>
          <cell r="N1023" t="str">
            <v>UT14060009-003_01</v>
          </cell>
          <cell r="O1023" t="str">
            <v>UT</v>
          </cell>
          <cell r="Q1023">
            <v>0</v>
          </cell>
          <cell r="R1023" t="str">
            <v xml:space="preserve"> </v>
          </cell>
          <cell r="S1023" t="str">
            <v>BLM</v>
          </cell>
          <cell r="T1023" t="str">
            <v>Category1</v>
          </cell>
          <cell r="U1023" t="str">
            <v>4930585 HUNTINGTON CK ~.5 MI BL TRAIL CANYON UT09ST-213</v>
          </cell>
          <cell r="V1023">
            <v>4930585</v>
          </cell>
          <cell r="W1023" t="str">
            <v>Huntington Creek-3</v>
          </cell>
          <cell r="X1023" t="str">
            <v>UT14060009-003_01</v>
          </cell>
          <cell r="Y1023" t="str">
            <v>River/Stream</v>
          </cell>
          <cell r="Z1023" t="str">
            <v>4930585 HUNTINGTON CK ~.5 MI BL TRAIL CANYON UT09ST-213</v>
          </cell>
          <cell r="AA1023" t="str">
            <v>River/Stream</v>
          </cell>
        </row>
        <row r="1024">
          <cell r="A1024">
            <v>4930590</v>
          </cell>
          <cell r="B1024" t="str">
            <v>River/Stream</v>
          </cell>
          <cell r="C1024" t="str">
            <v>1C  2B 3A     4</v>
          </cell>
          <cell r="D1024" t="str">
            <v>HUNTINGTON CK AB CNFL / TRAIL CANYON CK</v>
          </cell>
          <cell r="E1024">
            <v>14060009</v>
          </cell>
          <cell r="F1024" t="str">
            <v>Emery</v>
          </cell>
          <cell r="G1024" t="str">
            <v>Southeast</v>
          </cell>
          <cell r="H1024" t="str">
            <v>Colorado River West</v>
          </cell>
          <cell r="I1024">
            <v>489631</v>
          </cell>
          <cell r="J1024">
            <v>4362834</v>
          </cell>
          <cell r="K1024">
            <v>-111.120452532</v>
          </cell>
          <cell r="L1024">
            <v>39.414962662000001</v>
          </cell>
          <cell r="M1024" t="str">
            <v>Huntington Creek-3</v>
          </cell>
          <cell r="N1024" t="str">
            <v>UT14060009-003_01</v>
          </cell>
          <cell r="O1024" t="str">
            <v>UT</v>
          </cell>
          <cell r="Q1024">
            <v>0</v>
          </cell>
          <cell r="R1024" t="str">
            <v xml:space="preserve"> </v>
          </cell>
          <cell r="S1024" t="str">
            <v>Private</v>
          </cell>
          <cell r="T1024" t="str">
            <v>Category1</v>
          </cell>
          <cell r="U1024" t="str">
            <v>4930590 HUNTINGTON CK AB CNFL / TRAIL CANYON CK</v>
          </cell>
          <cell r="V1024">
            <v>4930590</v>
          </cell>
          <cell r="W1024" t="str">
            <v>Huntington Creek-3</v>
          </cell>
          <cell r="X1024" t="str">
            <v>UT14060009-003_01</v>
          </cell>
          <cell r="Y1024" t="str">
            <v>River/Stream</v>
          </cell>
          <cell r="Z1024" t="str">
            <v>4930590 HUNTINGTON CK AB CNFL / TRAIL CANYON CK</v>
          </cell>
          <cell r="AA1024" t="str">
            <v>River/Stream</v>
          </cell>
        </row>
        <row r="1025">
          <cell r="A1025">
            <v>4930640</v>
          </cell>
          <cell r="B1025" t="str">
            <v>Facility Other</v>
          </cell>
          <cell r="C1025" t="str">
            <v xml:space="preserve"> </v>
          </cell>
          <cell r="D1025" t="str">
            <v>COOP MINE SED POND 001 DISCHARGE TO TRAIL CYN CK</v>
          </cell>
          <cell r="E1025">
            <v>14060009</v>
          </cell>
          <cell r="F1025" t="str">
            <v>Emery</v>
          </cell>
          <cell r="G1025" t="str">
            <v>Southeast</v>
          </cell>
          <cell r="H1025" t="str">
            <v>Colorado River West</v>
          </cell>
          <cell r="I1025">
            <v>489895</v>
          </cell>
          <cell r="J1025">
            <v>4363019</v>
          </cell>
          <cell r="K1025">
            <v>-111.11738855199999</v>
          </cell>
          <cell r="L1025">
            <v>39.416632774999997</v>
          </cell>
          <cell r="M1025" t="str">
            <v xml:space="preserve"> </v>
          </cell>
          <cell r="N1025" t="str">
            <v xml:space="preserve"> </v>
          </cell>
          <cell r="O1025" t="str">
            <v>UT</v>
          </cell>
          <cell r="Q1025">
            <v>0</v>
          </cell>
          <cell r="R1025" t="str">
            <v xml:space="preserve"> </v>
          </cell>
          <cell r="S1025" t="str">
            <v>Private</v>
          </cell>
          <cell r="T1025" t="str">
            <v>Category1</v>
          </cell>
          <cell r="U1025" t="str">
            <v>4930640 COOP MINE SED POND 001 DISCHARGE TO TRAIL CYN CK</v>
          </cell>
          <cell r="V1025">
            <v>4930640</v>
          </cell>
          <cell r="W1025" t="str">
            <v xml:space="preserve"> </v>
          </cell>
          <cell r="X1025" t="str">
            <v xml:space="preserve"> </v>
          </cell>
          <cell r="Y1025" t="str">
            <v>Facility Other</v>
          </cell>
          <cell r="Z1025" t="str">
            <v>4930640 COOP MINE SED POND 001 DISCHARGE TO TRAIL CYN CK</v>
          </cell>
          <cell r="AA1025" t="str">
            <v>Facility Other</v>
          </cell>
        </row>
        <row r="1026">
          <cell r="A1026">
            <v>4930650</v>
          </cell>
          <cell r="B1026" t="str">
            <v>Facility Other</v>
          </cell>
          <cell r="C1026" t="str">
            <v xml:space="preserve"> </v>
          </cell>
          <cell r="D1026" t="str">
            <v>MOUNTAIN COAL CO HUNTINGTON CYN NO 4 MINE SED POND 001</v>
          </cell>
          <cell r="E1026">
            <v>14060009</v>
          </cell>
          <cell r="F1026" t="str">
            <v>Emery</v>
          </cell>
          <cell r="G1026" t="str">
            <v>Southeast</v>
          </cell>
          <cell r="H1026" t="str">
            <v>Colorado River West</v>
          </cell>
          <cell r="I1026">
            <v>487648</v>
          </cell>
          <cell r="J1026">
            <v>4363855</v>
          </cell>
          <cell r="K1026">
            <v>-111.14350705299999</v>
          </cell>
          <cell r="L1026">
            <v>39.424136433000001</v>
          </cell>
          <cell r="M1026" t="str">
            <v xml:space="preserve"> </v>
          </cell>
          <cell r="N1026" t="str">
            <v xml:space="preserve"> </v>
          </cell>
          <cell r="O1026" t="str">
            <v>UT</v>
          </cell>
          <cell r="Q1026">
            <v>0</v>
          </cell>
          <cell r="R1026" t="str">
            <v xml:space="preserve"> </v>
          </cell>
          <cell r="S1026" t="str">
            <v>Private</v>
          </cell>
          <cell r="T1026" t="str">
            <v>Category1</v>
          </cell>
          <cell r="U1026" t="str">
            <v>4930650 MOUNTAIN COAL CO HUNTINGTON CYN NO 4 MINE SED POND 001</v>
          </cell>
          <cell r="V1026">
            <v>4930650</v>
          </cell>
          <cell r="W1026" t="str">
            <v xml:space="preserve"> </v>
          </cell>
          <cell r="X1026" t="str">
            <v xml:space="preserve"> </v>
          </cell>
          <cell r="Y1026" t="str">
            <v>Facility Other</v>
          </cell>
          <cell r="Z1026" t="str">
            <v>4930650 MOUNTAIN COAL CO HUNTINGTON CYN NO 4 MINE SED POND 001</v>
          </cell>
          <cell r="AA1026" t="str">
            <v>Facility Other</v>
          </cell>
        </row>
        <row r="1027">
          <cell r="A1027">
            <v>4930660</v>
          </cell>
          <cell r="B1027" t="str">
            <v>Facility Other</v>
          </cell>
          <cell r="C1027" t="str">
            <v xml:space="preserve"> </v>
          </cell>
          <cell r="D1027" t="str">
            <v>GENWAL COAL CO. Sediment Pond 001</v>
          </cell>
          <cell r="E1027">
            <v>14060009</v>
          </cell>
          <cell r="F1027" t="str">
            <v>Emery</v>
          </cell>
          <cell r="G1027" t="str">
            <v>Southeast</v>
          </cell>
          <cell r="H1027" t="str">
            <v>Colorado River West</v>
          </cell>
          <cell r="I1027">
            <v>485754</v>
          </cell>
          <cell r="J1027">
            <v>4367863</v>
          </cell>
          <cell r="K1027">
            <v>-111.165597198</v>
          </cell>
          <cell r="L1027">
            <v>39.460221824999998</v>
          </cell>
          <cell r="M1027" t="str">
            <v xml:space="preserve"> </v>
          </cell>
          <cell r="N1027" t="str">
            <v xml:space="preserve"> </v>
          </cell>
          <cell r="O1027" t="str">
            <v>UT</v>
          </cell>
          <cell r="Q1027">
            <v>0</v>
          </cell>
          <cell r="R1027" t="str">
            <v xml:space="preserve"> </v>
          </cell>
          <cell r="S1027" t="str">
            <v>USFS</v>
          </cell>
          <cell r="T1027" t="str">
            <v>Category1</v>
          </cell>
          <cell r="U1027" t="str">
            <v>4930660 GENWAL COAL CO. Sediment Pond 001</v>
          </cell>
          <cell r="V1027">
            <v>4930660</v>
          </cell>
          <cell r="W1027" t="str">
            <v xml:space="preserve"> </v>
          </cell>
          <cell r="X1027" t="str">
            <v xml:space="preserve"> </v>
          </cell>
          <cell r="Y1027" t="str">
            <v>Facility Other</v>
          </cell>
          <cell r="Z1027" t="str">
            <v>4930660 GENWAL COAL CO. Sediment Pond 001</v>
          </cell>
          <cell r="AA1027" t="str">
            <v>Facility Other</v>
          </cell>
        </row>
        <row r="1028">
          <cell r="A1028">
            <v>4930667</v>
          </cell>
          <cell r="B1028" t="str">
            <v>River/Stream</v>
          </cell>
          <cell r="C1028" t="str">
            <v>1C  2B 3A     4</v>
          </cell>
          <cell r="D1028" t="str">
            <v>Crandall Creek ab Cnfl/ Huntington Ck</v>
          </cell>
          <cell r="E1028">
            <v>14060009</v>
          </cell>
          <cell r="F1028" t="str">
            <v>Emery</v>
          </cell>
          <cell r="G1028" t="str">
            <v>Southeast</v>
          </cell>
          <cell r="H1028" t="str">
            <v>Colorado River West</v>
          </cell>
          <cell r="I1028">
            <v>487373</v>
          </cell>
          <cell r="J1028">
            <v>4368242</v>
          </cell>
          <cell r="K1028">
            <v>-111.14678498400001</v>
          </cell>
          <cell r="L1028">
            <v>39.463662120000002</v>
          </cell>
          <cell r="M1028" t="str">
            <v>Crandall Canyon-Emery</v>
          </cell>
          <cell r="N1028" t="str">
            <v>UT14060009-003_04</v>
          </cell>
          <cell r="O1028" t="str">
            <v>UT</v>
          </cell>
          <cell r="Q1028">
            <v>0</v>
          </cell>
          <cell r="R1028" t="str">
            <v xml:space="preserve"> </v>
          </cell>
          <cell r="S1028" t="str">
            <v>USFS</v>
          </cell>
          <cell r="T1028" t="str">
            <v>Category1</v>
          </cell>
          <cell r="U1028" t="str">
            <v>4930667 Crandall Creek ab Cnfl/ Huntington Ck</v>
          </cell>
          <cell r="V1028">
            <v>4930667</v>
          </cell>
          <cell r="W1028" t="str">
            <v>Crandall Canyon-Emery</v>
          </cell>
          <cell r="X1028" t="str">
            <v>UT14060009-003_04</v>
          </cell>
          <cell r="Y1028" t="str">
            <v>River/Stream</v>
          </cell>
          <cell r="Z1028" t="str">
            <v>4930667 Crandall Creek ab Cnfl/ Huntington Ck</v>
          </cell>
          <cell r="AA1028" t="str">
            <v>River/Stream</v>
          </cell>
        </row>
        <row r="1029">
          <cell r="A1029">
            <v>4930669</v>
          </cell>
          <cell r="B1029" t="str">
            <v>River/Stream</v>
          </cell>
          <cell r="C1029" t="str">
            <v>1C  2B 3A     4</v>
          </cell>
          <cell r="D1029" t="str">
            <v>Crandall Creek Bl Cnfl/ Genwall Mine 002</v>
          </cell>
          <cell r="E1029">
            <v>14060009</v>
          </cell>
          <cell r="F1029" t="str">
            <v>Emery</v>
          </cell>
          <cell r="G1029" t="str">
            <v>Southeast</v>
          </cell>
          <cell r="H1029" t="str">
            <v>Colorado River West</v>
          </cell>
          <cell r="I1029">
            <v>485664</v>
          </cell>
          <cell r="J1029">
            <v>4367856</v>
          </cell>
          <cell r="K1029">
            <v>-111.166643214</v>
          </cell>
          <cell r="L1029">
            <v>39.460157256999999</v>
          </cell>
          <cell r="M1029" t="str">
            <v>Crandall Canyon-Emery</v>
          </cell>
          <cell r="N1029" t="str">
            <v>UT14060009-003_04</v>
          </cell>
          <cell r="O1029" t="str">
            <v>UT</v>
          </cell>
          <cell r="Q1029">
            <v>0</v>
          </cell>
          <cell r="R1029" t="str">
            <v xml:space="preserve"> </v>
          </cell>
          <cell r="S1029" t="str">
            <v>USFS</v>
          </cell>
          <cell r="T1029" t="str">
            <v>Category1</v>
          </cell>
          <cell r="U1029" t="str">
            <v>4930669 Crandall Creek Bl Cnfl/ Genwall Mine 002</v>
          </cell>
          <cell r="V1029">
            <v>4930669</v>
          </cell>
          <cell r="W1029" t="str">
            <v>Crandall Canyon-Emery</v>
          </cell>
          <cell r="X1029" t="str">
            <v>UT14060009-003_04</v>
          </cell>
          <cell r="Y1029" t="str">
            <v>River/Stream</v>
          </cell>
          <cell r="Z1029" t="str">
            <v>4930669 Crandall Creek Bl Cnfl/ Genwall Mine 002</v>
          </cell>
          <cell r="AA1029" t="str">
            <v>River/Stream</v>
          </cell>
        </row>
        <row r="1030">
          <cell r="A1030">
            <v>4930670</v>
          </cell>
          <cell r="B1030" t="str">
            <v>Facility Other</v>
          </cell>
          <cell r="C1030" t="str">
            <v xml:space="preserve"> </v>
          </cell>
          <cell r="D1030" t="str">
            <v>GENWAL COAL 002 MINE WATER DISCHARGE</v>
          </cell>
          <cell r="E1030">
            <v>14060009</v>
          </cell>
          <cell r="F1030" t="str">
            <v>Emery</v>
          </cell>
          <cell r="G1030" t="str">
            <v>Southeast</v>
          </cell>
          <cell r="H1030" t="str">
            <v>Colorado River West</v>
          </cell>
          <cell r="I1030">
            <v>485667</v>
          </cell>
          <cell r="J1030">
            <v>4367866</v>
          </cell>
          <cell r="K1030">
            <v>-111.166608557</v>
          </cell>
          <cell r="L1030">
            <v>39.460247412999998</v>
          </cell>
          <cell r="M1030" t="str">
            <v xml:space="preserve"> </v>
          </cell>
          <cell r="N1030" t="str">
            <v xml:space="preserve"> </v>
          </cell>
          <cell r="O1030" t="str">
            <v>UT</v>
          </cell>
          <cell r="Q1030">
            <v>0</v>
          </cell>
          <cell r="R1030" t="str">
            <v xml:space="preserve"> </v>
          </cell>
          <cell r="S1030" t="str">
            <v>USFS</v>
          </cell>
          <cell r="T1030" t="str">
            <v>Category1</v>
          </cell>
          <cell r="U1030" t="str">
            <v>4930670 GENWAL COAL 002 MINE WATER DISCHARGE</v>
          </cell>
          <cell r="V1030">
            <v>4930670</v>
          </cell>
          <cell r="W1030" t="str">
            <v xml:space="preserve"> </v>
          </cell>
          <cell r="X1030" t="str">
            <v xml:space="preserve"> </v>
          </cell>
          <cell r="Y1030" t="str">
            <v>Facility Other</v>
          </cell>
          <cell r="Z1030" t="str">
            <v>4930670 GENWAL COAL 002 MINE WATER DISCHARGE</v>
          </cell>
          <cell r="AA1030" t="str">
            <v>Facility Other</v>
          </cell>
        </row>
        <row r="1031">
          <cell r="A1031">
            <v>4930672</v>
          </cell>
          <cell r="B1031" t="str">
            <v>River/Stream</v>
          </cell>
          <cell r="C1031" t="str">
            <v>1C  2B 3A     4</v>
          </cell>
          <cell r="D1031" t="str">
            <v>Crandall Creek ab Genwall Mine</v>
          </cell>
          <cell r="E1031">
            <v>14060009</v>
          </cell>
          <cell r="F1031" t="str">
            <v>Emery</v>
          </cell>
          <cell r="G1031" t="str">
            <v>Southeast</v>
          </cell>
          <cell r="H1031" t="str">
            <v>Colorado River West</v>
          </cell>
          <cell r="I1031">
            <v>485253</v>
          </cell>
          <cell r="J1031">
            <v>4367795</v>
          </cell>
          <cell r="K1031">
            <v>-111.171419355</v>
          </cell>
          <cell r="L1031">
            <v>39.459600666</v>
          </cell>
          <cell r="M1031" t="str">
            <v>Crandall Canyon-Emery</v>
          </cell>
          <cell r="N1031" t="str">
            <v>UT14060009-003_04</v>
          </cell>
          <cell r="O1031" t="str">
            <v>UT</v>
          </cell>
          <cell r="Q1031">
            <v>0</v>
          </cell>
          <cell r="R1031" t="str">
            <v xml:space="preserve"> </v>
          </cell>
          <cell r="S1031" t="str">
            <v>Private</v>
          </cell>
          <cell r="T1031" t="str">
            <v>Category1</v>
          </cell>
          <cell r="U1031" t="str">
            <v>4930672 Crandall Creek ab Genwall Mine</v>
          </cell>
          <cell r="V1031">
            <v>4930672</v>
          </cell>
          <cell r="W1031" t="str">
            <v>Crandall Canyon-Emery</v>
          </cell>
          <cell r="X1031" t="str">
            <v>UT14060009-003_04</v>
          </cell>
          <cell r="Y1031" t="str">
            <v>River/Stream</v>
          </cell>
          <cell r="Z1031" t="str">
            <v>4930672 Crandall Creek ab Genwall Mine</v>
          </cell>
          <cell r="AA1031" t="str">
            <v>River/Stream</v>
          </cell>
        </row>
        <row r="1032">
          <cell r="A1032">
            <v>4930680</v>
          </cell>
          <cell r="B1032" t="str">
            <v>Facility Other</v>
          </cell>
          <cell r="C1032" t="str">
            <v xml:space="preserve"> </v>
          </cell>
          <cell r="D1032" t="str">
            <v>DES-BEE-DOVE COAL MINE 001</v>
          </cell>
          <cell r="E1032">
            <v>14060009</v>
          </cell>
          <cell r="F1032" t="str">
            <v>Emery</v>
          </cell>
          <cell r="G1032" t="str">
            <v>Southeast</v>
          </cell>
          <cell r="H1032" t="str">
            <v>Colorado River West</v>
          </cell>
          <cell r="I1032">
            <v>491794</v>
          </cell>
          <cell r="J1032">
            <v>4350254</v>
          </cell>
          <cell r="K1032">
            <v>-111.09517192200001</v>
          </cell>
          <cell r="L1032">
            <v>39.301630238000001</v>
          </cell>
          <cell r="M1032" t="str">
            <v xml:space="preserve"> </v>
          </cell>
          <cell r="N1032" t="str">
            <v xml:space="preserve"> </v>
          </cell>
          <cell r="O1032" t="str">
            <v>UT</v>
          </cell>
          <cell r="Q1032">
            <v>0</v>
          </cell>
          <cell r="R1032" t="str">
            <v xml:space="preserve"> </v>
          </cell>
          <cell r="S1032" t="str">
            <v>SITLA</v>
          </cell>
          <cell r="T1032" t="str">
            <v xml:space="preserve"> </v>
          </cell>
          <cell r="U1032" t="str">
            <v>4930680 DES-BEE-DOVE COAL MINE 001</v>
          </cell>
          <cell r="V1032">
            <v>4930680</v>
          </cell>
          <cell r="W1032" t="str">
            <v xml:space="preserve"> </v>
          </cell>
          <cell r="X1032" t="str">
            <v xml:space="preserve"> </v>
          </cell>
          <cell r="Y1032" t="str">
            <v>Facility Other</v>
          </cell>
          <cell r="Z1032" t="str">
            <v>4930680 DES-BEE-DOVE COAL MINE 001</v>
          </cell>
          <cell r="AA1032" t="str">
            <v>Facility Other</v>
          </cell>
        </row>
        <row r="1033">
          <cell r="A1033">
            <v>4930710</v>
          </cell>
          <cell r="B1033" t="str">
            <v>Facility Other</v>
          </cell>
          <cell r="C1033" t="str">
            <v xml:space="preserve"> </v>
          </cell>
          <cell r="D1033" t="str">
            <v>WILBERG MINE WATER OUTFALL 001</v>
          </cell>
          <cell r="E1033">
            <v>14060009</v>
          </cell>
          <cell r="F1033" t="str">
            <v>Emery</v>
          </cell>
          <cell r="G1033" t="str">
            <v>Southeast</v>
          </cell>
          <cell r="H1033" t="str">
            <v>Colorado River West</v>
          </cell>
          <cell r="I1033">
            <v>490121</v>
          </cell>
          <cell r="J1033">
            <v>4352630</v>
          </cell>
          <cell r="K1033">
            <v>-111.114610007</v>
          </cell>
          <cell r="L1033">
            <v>39.323022551000001</v>
          </cell>
          <cell r="M1033" t="str">
            <v xml:space="preserve"> </v>
          </cell>
          <cell r="N1033" t="str">
            <v xml:space="preserve"> </v>
          </cell>
          <cell r="O1033" t="str">
            <v>UT</v>
          </cell>
          <cell r="Q1033">
            <v>0</v>
          </cell>
          <cell r="R1033" t="str">
            <v xml:space="preserve"> </v>
          </cell>
          <cell r="S1033" t="str">
            <v>USFS</v>
          </cell>
          <cell r="T1033" t="str">
            <v>Category1</v>
          </cell>
          <cell r="U1033" t="str">
            <v>4930710 WILBERG MINE WATER OUTFALL 001</v>
          </cell>
          <cell r="V1033">
            <v>4930710</v>
          </cell>
          <cell r="W1033" t="str">
            <v xml:space="preserve"> </v>
          </cell>
          <cell r="X1033" t="str">
            <v xml:space="preserve"> </v>
          </cell>
          <cell r="Y1033" t="str">
            <v>Facility Other</v>
          </cell>
          <cell r="Z1033" t="str">
            <v>4930710 WILBERG MINE WATER OUTFALL 001</v>
          </cell>
          <cell r="AA1033" t="str">
            <v>Facility Other</v>
          </cell>
        </row>
        <row r="1034">
          <cell r="A1034">
            <v>4930730</v>
          </cell>
          <cell r="B1034" t="str">
            <v>Facility Other</v>
          </cell>
          <cell r="C1034" t="str">
            <v xml:space="preserve"> </v>
          </cell>
          <cell r="D1034" t="str">
            <v>WILBERG SURFACE POND DISCHARGE 003</v>
          </cell>
          <cell r="E1034">
            <v>14060009</v>
          </cell>
          <cell r="F1034" t="str">
            <v>Emery</v>
          </cell>
          <cell r="G1034" t="str">
            <v>Southeast</v>
          </cell>
          <cell r="H1034" t="str">
            <v>Colorado River West</v>
          </cell>
          <cell r="I1034">
            <v>489545</v>
          </cell>
          <cell r="J1034">
            <v>4352199</v>
          </cell>
          <cell r="K1034">
            <v>-111.12128568</v>
          </cell>
          <cell r="L1034">
            <v>39.319132107999998</v>
          </cell>
          <cell r="M1034" t="str">
            <v xml:space="preserve"> </v>
          </cell>
          <cell r="N1034" t="str">
            <v xml:space="preserve"> </v>
          </cell>
          <cell r="O1034" t="str">
            <v>UT</v>
          </cell>
          <cell r="Q1034">
            <v>0</v>
          </cell>
          <cell r="R1034" t="str">
            <v xml:space="preserve"> </v>
          </cell>
          <cell r="S1034" t="str">
            <v>USFS</v>
          </cell>
          <cell r="T1034" t="str">
            <v>Category1</v>
          </cell>
          <cell r="U1034" t="str">
            <v>4930730 WILBERG SURFACE POND DISCHARGE 003</v>
          </cell>
          <cell r="V1034">
            <v>4930730</v>
          </cell>
          <cell r="W1034" t="str">
            <v xml:space="preserve"> </v>
          </cell>
          <cell r="X1034" t="str">
            <v xml:space="preserve"> </v>
          </cell>
          <cell r="Y1034" t="str">
            <v>Facility Other</v>
          </cell>
          <cell r="Z1034" t="str">
            <v>4930730 WILBERG SURFACE POND DISCHARGE 003</v>
          </cell>
          <cell r="AA1034" t="str">
            <v>Facility Other</v>
          </cell>
        </row>
        <row r="1035">
          <cell r="A1035">
            <v>4930740</v>
          </cell>
          <cell r="B1035" t="str">
            <v>Facility Other</v>
          </cell>
          <cell r="C1035" t="str">
            <v xml:space="preserve"> </v>
          </cell>
          <cell r="D1035" t="str">
            <v>UP&amp;L WILBERG MINE 005 WASTE ROCK SED POND</v>
          </cell>
          <cell r="E1035">
            <v>14060009</v>
          </cell>
          <cell r="F1035" t="str">
            <v>Emery</v>
          </cell>
          <cell r="G1035" t="str">
            <v>Southeast</v>
          </cell>
          <cell r="H1035" t="str">
            <v>Colorado River West</v>
          </cell>
          <cell r="I1035">
            <v>489446</v>
          </cell>
          <cell r="J1035">
            <v>4349548</v>
          </cell>
          <cell r="K1035">
            <v>-111.122392534</v>
          </cell>
          <cell r="L1035">
            <v>39.295243116000002</v>
          </cell>
          <cell r="M1035" t="str">
            <v xml:space="preserve"> </v>
          </cell>
          <cell r="N1035" t="str">
            <v xml:space="preserve"> </v>
          </cell>
          <cell r="O1035" t="str">
            <v>UT</v>
          </cell>
          <cell r="Q1035">
            <v>0</v>
          </cell>
          <cell r="R1035" t="str">
            <v xml:space="preserve"> </v>
          </cell>
          <cell r="S1035" t="str">
            <v>BLM</v>
          </cell>
          <cell r="T1035" t="str">
            <v xml:space="preserve"> </v>
          </cell>
          <cell r="U1035" t="str">
            <v>4930740 UP&amp;L WILBERG MINE 005 WASTE ROCK SED POND</v>
          </cell>
          <cell r="V1035">
            <v>4930740</v>
          </cell>
          <cell r="W1035" t="str">
            <v xml:space="preserve"> </v>
          </cell>
          <cell r="X1035" t="str">
            <v xml:space="preserve"> </v>
          </cell>
          <cell r="Y1035" t="str">
            <v>Facility Other</v>
          </cell>
          <cell r="Z1035" t="str">
            <v>4930740 UP&amp;L WILBERG MINE 005 WASTE ROCK SED POND</v>
          </cell>
          <cell r="AA1035" t="str">
            <v>Facility Other</v>
          </cell>
        </row>
        <row r="1036">
          <cell r="A1036">
            <v>4930770</v>
          </cell>
          <cell r="B1036" t="str">
            <v>River/Stream</v>
          </cell>
          <cell r="C1036" t="str">
            <v>1C  2B 3A     4</v>
          </cell>
          <cell r="D1036" t="str">
            <v>HUNTINGTON CK BL CNFL/ L FK HUNTINGTON CK</v>
          </cell>
          <cell r="E1036">
            <v>14060009</v>
          </cell>
          <cell r="F1036" t="str">
            <v>Emery</v>
          </cell>
          <cell r="G1036" t="str">
            <v>Southeast</v>
          </cell>
          <cell r="H1036" t="str">
            <v>Colorado River West</v>
          </cell>
          <cell r="I1036">
            <v>486341</v>
          </cell>
          <cell r="J1036">
            <v>4372251</v>
          </cell>
          <cell r="K1036">
            <v>-111.15886378499999</v>
          </cell>
          <cell r="L1036">
            <v>39.499769755999999</v>
          </cell>
          <cell r="M1036" t="str">
            <v>Huntington Creek-3</v>
          </cell>
          <cell r="N1036" t="str">
            <v>UT14060009-003_01</v>
          </cell>
          <cell r="O1036" t="str">
            <v>UT</v>
          </cell>
          <cell r="Q1036">
            <v>0</v>
          </cell>
          <cell r="R1036" t="str">
            <v xml:space="preserve"> </v>
          </cell>
          <cell r="S1036" t="str">
            <v>USFS</v>
          </cell>
          <cell r="T1036" t="str">
            <v>Category1</v>
          </cell>
          <cell r="U1036" t="str">
            <v>4930770 HUNTINGTON CK BL CNFL/ L FK HUNTINGTON CK</v>
          </cell>
          <cell r="V1036">
            <v>4930770</v>
          </cell>
          <cell r="W1036" t="str">
            <v>Huntington Creek-3</v>
          </cell>
          <cell r="X1036" t="str">
            <v>UT14060009-003_01</v>
          </cell>
          <cell r="Y1036" t="str">
            <v>River/Stream</v>
          </cell>
          <cell r="Z1036" t="str">
            <v>4930770 HUNTINGTON CK BL CNFL/ L FK HUNTINGTON CK</v>
          </cell>
          <cell r="AA1036" t="str">
            <v>River/Stream</v>
          </cell>
        </row>
        <row r="1037">
          <cell r="A1037">
            <v>4930780</v>
          </cell>
          <cell r="B1037" t="str">
            <v>River/Stream</v>
          </cell>
          <cell r="C1037" t="str">
            <v>1C  2B 3A     4</v>
          </cell>
          <cell r="D1037" t="str">
            <v>L FK HUNTINGTON CK AB CNFL/ HUNTINGTON CK</v>
          </cell>
          <cell r="E1037">
            <v>14060009</v>
          </cell>
          <cell r="F1037" t="str">
            <v>Emery</v>
          </cell>
          <cell r="G1037" t="str">
            <v>Southeast</v>
          </cell>
          <cell r="H1037" t="str">
            <v>Colorado River West</v>
          </cell>
          <cell r="I1037">
            <v>485632</v>
          </cell>
          <cell r="J1037">
            <v>4372582</v>
          </cell>
          <cell r="K1037">
            <v>-111.167117065</v>
          </cell>
          <cell r="L1037">
            <v>39.502740684999999</v>
          </cell>
          <cell r="M1037" t="str">
            <v>LF Huntington Creek</v>
          </cell>
          <cell r="N1037" t="str">
            <v>UT14060009-002_00</v>
          </cell>
          <cell r="O1037" t="str">
            <v>UT</v>
          </cell>
          <cell r="Q1037">
            <v>0</v>
          </cell>
          <cell r="R1037" t="str">
            <v xml:space="preserve"> </v>
          </cell>
          <cell r="S1037" t="str">
            <v>USFS</v>
          </cell>
          <cell r="T1037" t="str">
            <v>Category1</v>
          </cell>
          <cell r="U1037" t="str">
            <v>4930780 L FK HUNTINGTON CK AB CNFL/ HUNTINGTON CK</v>
          </cell>
          <cell r="V1037">
            <v>4930780</v>
          </cell>
          <cell r="W1037" t="str">
            <v>LF Huntington Creek</v>
          </cell>
          <cell r="X1037" t="str">
            <v>UT14060009-002_00</v>
          </cell>
          <cell r="Y1037" t="str">
            <v>River/Stream</v>
          </cell>
          <cell r="Z1037" t="str">
            <v>4930780 L FK HUNTINGTON CK AB CNFL/ HUNTINGTON CK</v>
          </cell>
          <cell r="AA1037" t="str">
            <v>River/Stream</v>
          </cell>
        </row>
        <row r="1038">
          <cell r="A1038">
            <v>4930789</v>
          </cell>
          <cell r="B1038" t="str">
            <v>River/Stream</v>
          </cell>
          <cell r="C1038" t="str">
            <v>1C  2B 3A     4</v>
          </cell>
          <cell r="D1038" t="str">
            <v>SPRING CREEK ABOVE HUNTINGTON RESERVOIR (EMAP)</v>
          </cell>
          <cell r="E1038">
            <v>14060009</v>
          </cell>
          <cell r="F1038" t="str">
            <v>Sanpete</v>
          </cell>
          <cell r="G1038" t="str">
            <v>Central</v>
          </cell>
          <cell r="H1038" t="str">
            <v>Colorado River West</v>
          </cell>
          <cell r="I1038">
            <v>474329</v>
          </cell>
          <cell r="J1038">
            <v>4383950</v>
          </cell>
          <cell r="K1038">
            <v>-111.29902263</v>
          </cell>
          <cell r="L1038">
            <v>39.604907339999997</v>
          </cell>
          <cell r="M1038" t="str">
            <v>LF Huntington Creek</v>
          </cell>
          <cell r="N1038" t="str">
            <v>UT14060009-002_00</v>
          </cell>
          <cell r="O1038" t="str">
            <v>UT</v>
          </cell>
          <cell r="Q1038">
            <v>0</v>
          </cell>
          <cell r="R1038" t="str">
            <v xml:space="preserve"> </v>
          </cell>
          <cell r="S1038" t="str">
            <v>USFS</v>
          </cell>
          <cell r="T1038" t="str">
            <v>Category1</v>
          </cell>
          <cell r="U1038" t="str">
            <v>4930789 SPRING CREEK ABOVE HUNTINGTON RESERVOIR (EMAP)</v>
          </cell>
          <cell r="V1038">
            <v>4930789</v>
          </cell>
          <cell r="W1038" t="str">
            <v>LF Huntington Creek</v>
          </cell>
          <cell r="X1038" t="str">
            <v>UT14060009-002_00</v>
          </cell>
          <cell r="Y1038" t="str">
            <v>River/Stream</v>
          </cell>
          <cell r="Z1038" t="str">
            <v>4930789 SPRING CREEK ABOVE HUNTINGTON RESERVOIR (EMAP)</v>
          </cell>
          <cell r="AA1038" t="str">
            <v>River/Stream</v>
          </cell>
        </row>
        <row r="1039">
          <cell r="A1039">
            <v>4930790</v>
          </cell>
          <cell r="B1039" t="str">
            <v>River/Stream</v>
          </cell>
          <cell r="C1039" t="str">
            <v>1C  2B 3A     4</v>
          </cell>
          <cell r="D1039" t="str">
            <v>NUCK WOODWARD CK 1.5 MI AB CNFL/ HUNTINGTON CK</v>
          </cell>
          <cell r="E1039">
            <v>14060009</v>
          </cell>
          <cell r="F1039" t="str">
            <v>Emery</v>
          </cell>
          <cell r="G1039" t="str">
            <v>Southeast</v>
          </cell>
          <cell r="H1039" t="str">
            <v>Colorado River West</v>
          </cell>
          <cell r="I1039">
            <v>488695</v>
          </cell>
          <cell r="J1039">
            <v>4376492</v>
          </cell>
          <cell r="K1039">
            <v>-111.13155725199999</v>
          </cell>
          <cell r="L1039">
            <v>39.538017590999999</v>
          </cell>
          <cell r="M1039" t="str">
            <v>Huntington Creek-3</v>
          </cell>
          <cell r="N1039" t="str">
            <v>UT14060009-003_01</v>
          </cell>
          <cell r="O1039" t="str">
            <v>UT</v>
          </cell>
          <cell r="Q1039">
            <v>0</v>
          </cell>
          <cell r="R1039" t="str">
            <v xml:space="preserve"> </v>
          </cell>
          <cell r="S1039" t="str">
            <v>USFS</v>
          </cell>
          <cell r="T1039" t="str">
            <v>Category1</v>
          </cell>
          <cell r="U1039" t="str">
            <v>4930790 NUCK WOODWARD CK 1.5 MI AB CNFL/ HUNTINGTON CK</v>
          </cell>
          <cell r="V1039">
            <v>4930790</v>
          </cell>
          <cell r="W1039" t="str">
            <v>Huntington Creek-3</v>
          </cell>
          <cell r="X1039" t="str">
            <v>UT14060009-003_01</v>
          </cell>
          <cell r="Y1039" t="str">
            <v>River/Stream</v>
          </cell>
          <cell r="Z1039" t="str">
            <v>4930790 NUCK WOODWARD CK 1.5 MI AB CNFL/ HUNTINGTON CK</v>
          </cell>
          <cell r="AA1039" t="str">
            <v>River/Stream</v>
          </cell>
        </row>
        <row r="1040">
          <cell r="A1040">
            <v>4930796</v>
          </cell>
          <cell r="B1040" t="str">
            <v>Facility Other</v>
          </cell>
          <cell r="C1040" t="str">
            <v xml:space="preserve"> </v>
          </cell>
          <cell r="D1040" t="str">
            <v>Ferron Lagoons New 001</v>
          </cell>
          <cell r="E1040">
            <v>14060009</v>
          </cell>
          <cell r="F1040" t="str">
            <v>Emery</v>
          </cell>
          <cell r="G1040" t="str">
            <v>Southeast</v>
          </cell>
          <cell r="H1040" t="str">
            <v>Colorado River West</v>
          </cell>
          <cell r="I1040">
            <v>494589</v>
          </cell>
          <cell r="J1040">
            <v>4325522</v>
          </cell>
          <cell r="K1040">
            <v>-111.062558067</v>
          </cell>
          <cell r="L1040">
            <v>39.078790761999997</v>
          </cell>
          <cell r="M1040" t="str">
            <v xml:space="preserve"> </v>
          </cell>
          <cell r="N1040" t="str">
            <v xml:space="preserve"> </v>
          </cell>
          <cell r="O1040" t="str">
            <v>UT</v>
          </cell>
          <cell r="Q1040">
            <v>0</v>
          </cell>
          <cell r="R1040" t="str">
            <v xml:space="preserve"> </v>
          </cell>
          <cell r="S1040" t="str">
            <v>Private</v>
          </cell>
          <cell r="T1040" t="str">
            <v xml:space="preserve"> </v>
          </cell>
          <cell r="U1040" t="str">
            <v>4930796 Ferron Lagoons New 001</v>
          </cell>
          <cell r="V1040">
            <v>4930796</v>
          </cell>
          <cell r="W1040" t="str">
            <v xml:space="preserve"> </v>
          </cell>
          <cell r="X1040" t="str">
            <v xml:space="preserve"> </v>
          </cell>
          <cell r="Y1040" t="str">
            <v>Facility Other</v>
          </cell>
          <cell r="Z1040" t="str">
            <v>4930796 Ferron Lagoons New 001</v>
          </cell>
          <cell r="AA1040" t="str">
            <v>Facility Other</v>
          </cell>
        </row>
        <row r="1041">
          <cell r="A1041">
            <v>4930798</v>
          </cell>
          <cell r="B1041" t="str">
            <v>River/Stream</v>
          </cell>
          <cell r="C1041" t="str">
            <v>2B   3C   4</v>
          </cell>
          <cell r="D1041" t="str">
            <v>Ferron Ck ab New Ferron Lagoons 001</v>
          </cell>
          <cell r="E1041">
            <v>14060009</v>
          </cell>
          <cell r="F1041" t="str">
            <v>Emery</v>
          </cell>
          <cell r="G1041" t="str">
            <v>Southeast</v>
          </cell>
          <cell r="H1041" t="str">
            <v>Colorado River West</v>
          </cell>
          <cell r="I1041">
            <v>493515</v>
          </cell>
          <cell r="J1041">
            <v>4325010</v>
          </cell>
          <cell r="K1041">
            <v>-111.074969987</v>
          </cell>
          <cell r="L1041">
            <v>39.074169689000001</v>
          </cell>
          <cell r="M1041" t="str">
            <v>Ferron Creek Lower</v>
          </cell>
          <cell r="N1041" t="str">
            <v>UT14060009-012_00</v>
          </cell>
          <cell r="O1041" t="str">
            <v>UT</v>
          </cell>
          <cell r="Q1041">
            <v>3500</v>
          </cell>
          <cell r="R1041" t="str">
            <v>mg/L</v>
          </cell>
          <cell r="S1041" t="str">
            <v>Private</v>
          </cell>
          <cell r="T1041" t="str">
            <v xml:space="preserve"> </v>
          </cell>
          <cell r="U1041" t="str">
            <v>4930798 Ferron Ck ab New Ferron Lagoons 001</v>
          </cell>
          <cell r="V1041">
            <v>4930798</v>
          </cell>
          <cell r="W1041" t="str">
            <v>Ferron Creek Lower</v>
          </cell>
          <cell r="X1041" t="str">
            <v>UT14060009-012_00</v>
          </cell>
          <cell r="Y1041" t="str">
            <v>River/Stream</v>
          </cell>
          <cell r="Z1041" t="str">
            <v>4930798 Ferron Ck ab New Ferron Lagoons 001</v>
          </cell>
          <cell r="AA1041" t="str">
            <v>River/Stream</v>
          </cell>
        </row>
        <row r="1042">
          <cell r="A1042">
            <v>4930800</v>
          </cell>
          <cell r="B1042" t="str">
            <v>River/Stream</v>
          </cell>
          <cell r="C1042" t="str">
            <v>2B   3C   4</v>
          </cell>
          <cell r="D1042" t="str">
            <v>FERRON CK BL FERRON LAGOONS 002</v>
          </cell>
          <cell r="E1042">
            <v>14060009</v>
          </cell>
          <cell r="F1042" t="str">
            <v>Emery</v>
          </cell>
          <cell r="G1042" t="str">
            <v>Southeast</v>
          </cell>
          <cell r="H1042" t="str">
            <v>Colorado River West</v>
          </cell>
          <cell r="I1042">
            <v>491869</v>
          </cell>
          <cell r="J1042">
            <v>4325408</v>
          </cell>
          <cell r="K1042">
            <v>-111.094003344</v>
          </cell>
          <cell r="L1042">
            <v>39.077742372000003</v>
          </cell>
          <cell r="M1042" t="str">
            <v>Ferron Creek Lower</v>
          </cell>
          <cell r="N1042" t="str">
            <v>UT14060009-012_00</v>
          </cell>
          <cell r="O1042" t="str">
            <v>UT</v>
          </cell>
          <cell r="Q1042">
            <v>3500</v>
          </cell>
          <cell r="R1042" t="str">
            <v>mg/L</v>
          </cell>
          <cell r="S1042" t="str">
            <v>Private</v>
          </cell>
          <cell r="T1042" t="str">
            <v xml:space="preserve"> </v>
          </cell>
          <cell r="U1042" t="str">
            <v>4930800 FERRON CK BL FERRON LAGOONS 002</v>
          </cell>
          <cell r="V1042">
            <v>4930800</v>
          </cell>
          <cell r="W1042" t="str">
            <v>Ferron Creek Lower</v>
          </cell>
          <cell r="X1042" t="str">
            <v>UT14060009-012_00</v>
          </cell>
          <cell r="Y1042" t="str">
            <v>River/Stream</v>
          </cell>
          <cell r="Z1042" t="str">
            <v>4930800 FERRON CK BL FERRON LAGOONS 002</v>
          </cell>
          <cell r="AA1042" t="str">
            <v>River/Stream</v>
          </cell>
        </row>
        <row r="1043">
          <cell r="A1043">
            <v>4930805</v>
          </cell>
          <cell r="B1043" t="str">
            <v>River/Stream</v>
          </cell>
          <cell r="C1043" t="str">
            <v>2B   3C   4</v>
          </cell>
          <cell r="D1043" t="str">
            <v>FERRON CK BL FERRON LAGOONS 002</v>
          </cell>
          <cell r="E1043">
            <v>14060009</v>
          </cell>
          <cell r="F1043" t="str">
            <v>Emery</v>
          </cell>
          <cell r="G1043" t="str">
            <v>Southeast</v>
          </cell>
          <cell r="H1043" t="str">
            <v>Colorado River West</v>
          </cell>
          <cell r="I1043">
            <v>490207</v>
          </cell>
          <cell r="J1043">
            <v>4325565</v>
          </cell>
          <cell r="K1043">
            <v>-111.113220129</v>
          </cell>
          <cell r="L1043">
            <v>39.079140060999997</v>
          </cell>
          <cell r="M1043" t="str">
            <v>Ferron Creek Lower</v>
          </cell>
          <cell r="N1043" t="str">
            <v>UT14060009-012_00</v>
          </cell>
          <cell r="O1043" t="str">
            <v>UT</v>
          </cell>
          <cell r="Q1043">
            <v>3500</v>
          </cell>
          <cell r="R1043" t="str">
            <v>mg/L</v>
          </cell>
          <cell r="S1043" t="str">
            <v>Private</v>
          </cell>
          <cell r="T1043" t="str">
            <v xml:space="preserve"> </v>
          </cell>
          <cell r="U1043" t="str">
            <v>4930805 FERRON CK BL FERRON LAGOONS 002</v>
          </cell>
          <cell r="V1043">
            <v>4930805</v>
          </cell>
          <cell r="W1043" t="str">
            <v>Ferron Creek Lower</v>
          </cell>
          <cell r="X1043" t="str">
            <v>UT14060009-012_00</v>
          </cell>
          <cell r="Y1043" t="str">
            <v>River/Stream</v>
          </cell>
          <cell r="Z1043" t="str">
            <v>4930805 FERRON CK BL FERRON LAGOONS 002</v>
          </cell>
          <cell r="AA1043" t="str">
            <v>River/Stream</v>
          </cell>
        </row>
        <row r="1044">
          <cell r="A1044">
            <v>4930810</v>
          </cell>
          <cell r="B1044" t="str">
            <v>Facility Other</v>
          </cell>
          <cell r="C1044" t="str">
            <v xml:space="preserve"> </v>
          </cell>
          <cell r="D1044" t="str">
            <v>FERRON LAGOONS OUTFALL 002</v>
          </cell>
          <cell r="E1044">
            <v>14060009</v>
          </cell>
          <cell r="F1044" t="str">
            <v>Emery</v>
          </cell>
          <cell r="G1044" t="str">
            <v>Southeast</v>
          </cell>
          <cell r="H1044" t="str">
            <v>Colorado River West</v>
          </cell>
          <cell r="I1044">
            <v>489102</v>
          </cell>
          <cell r="J1044">
            <v>4325720</v>
          </cell>
          <cell r="K1044">
            <v>-111.12599785800001</v>
          </cell>
          <cell r="L1044">
            <v>39.080523694999997</v>
          </cell>
          <cell r="M1044" t="str">
            <v xml:space="preserve"> </v>
          </cell>
          <cell r="N1044" t="str">
            <v xml:space="preserve"> </v>
          </cell>
          <cell r="O1044" t="str">
            <v>UT</v>
          </cell>
          <cell r="Q1044">
            <v>0</v>
          </cell>
          <cell r="R1044" t="str">
            <v xml:space="preserve"> </v>
          </cell>
          <cell r="S1044" t="str">
            <v>Private</v>
          </cell>
          <cell r="T1044" t="str">
            <v xml:space="preserve"> </v>
          </cell>
          <cell r="U1044" t="str">
            <v>4930810 FERRON LAGOONS OUTFALL 002</v>
          </cell>
          <cell r="V1044">
            <v>4930810</v>
          </cell>
          <cell r="W1044" t="str">
            <v xml:space="preserve"> </v>
          </cell>
          <cell r="X1044" t="str">
            <v xml:space="preserve"> </v>
          </cell>
          <cell r="Y1044" t="str">
            <v>Facility Other</v>
          </cell>
          <cell r="Z1044" t="str">
            <v>4930810 FERRON LAGOONS OUTFALL 002</v>
          </cell>
          <cell r="AA1044" t="str">
            <v>Facility Other</v>
          </cell>
        </row>
        <row r="1045">
          <cell r="A1045">
            <v>4930820</v>
          </cell>
          <cell r="B1045" t="str">
            <v>River/Stream</v>
          </cell>
          <cell r="C1045" t="str">
            <v>2B   3C   4</v>
          </cell>
          <cell r="D1045" t="str">
            <v>FERRON CK AB FERRON LAGOONS 001 AT U10 XING</v>
          </cell>
          <cell r="E1045">
            <v>14060009</v>
          </cell>
          <cell r="F1045" t="str">
            <v>Emery</v>
          </cell>
          <cell r="G1045" t="str">
            <v>Southeast</v>
          </cell>
          <cell r="H1045" t="str">
            <v>Colorado River West</v>
          </cell>
          <cell r="I1045">
            <v>488525</v>
          </cell>
          <cell r="J1045">
            <v>4325845</v>
          </cell>
          <cell r="K1045">
            <v>-111.132670971</v>
          </cell>
          <cell r="L1045">
            <v>39.081642696999999</v>
          </cell>
          <cell r="M1045" t="str">
            <v>Ferron Creek Lower</v>
          </cell>
          <cell r="N1045" t="str">
            <v>UT14060009-012_00</v>
          </cell>
          <cell r="O1045" t="str">
            <v>UT</v>
          </cell>
          <cell r="Q1045">
            <v>0</v>
          </cell>
          <cell r="R1045" t="str">
            <v xml:space="preserve"> </v>
          </cell>
          <cell r="S1045" t="str">
            <v>Private</v>
          </cell>
          <cell r="T1045" t="str">
            <v xml:space="preserve"> </v>
          </cell>
          <cell r="U1045" t="str">
            <v>4930820 FERRON CK AB FERRON LAGOONS 001 AT U10 XING</v>
          </cell>
          <cell r="V1045">
            <v>4930820</v>
          </cell>
          <cell r="W1045" t="str">
            <v>Ferron Creek Lower</v>
          </cell>
          <cell r="X1045" t="str">
            <v>UT14060009-012_00</v>
          </cell>
          <cell r="Y1045" t="str">
            <v>River/Stream</v>
          </cell>
          <cell r="Z1045" t="str">
            <v>4930820 FERRON CK AB FERRON LAGOONS 001 AT U10 XING</v>
          </cell>
          <cell r="AA1045" t="str">
            <v>River/Stream</v>
          </cell>
        </row>
        <row r="1046">
          <cell r="A1046">
            <v>4930840</v>
          </cell>
          <cell r="B1046" t="str">
            <v>River/Stream</v>
          </cell>
          <cell r="C1046" t="str">
            <v>1C  2B 3A     4</v>
          </cell>
          <cell r="D1046" t="str">
            <v>BIG BEAR CREEK (EMAP)</v>
          </cell>
          <cell r="E1046">
            <v>14060009</v>
          </cell>
          <cell r="F1046" t="str">
            <v>Sanpete</v>
          </cell>
          <cell r="G1046" t="str">
            <v>Central</v>
          </cell>
          <cell r="H1046" t="str">
            <v>Colorado River West</v>
          </cell>
          <cell r="I1046">
            <v>469528</v>
          </cell>
          <cell r="J1046">
            <v>4343847</v>
          </cell>
          <cell r="K1046">
            <v>-111.353116751</v>
          </cell>
          <cell r="L1046">
            <v>39.243400799</v>
          </cell>
          <cell r="M1046" t="str">
            <v>Ferron Creek Upper</v>
          </cell>
          <cell r="N1046" t="str">
            <v>UT14060009-009_00</v>
          </cell>
          <cell r="O1046" t="str">
            <v>UT</v>
          </cell>
          <cell r="Q1046">
            <v>0</v>
          </cell>
          <cell r="R1046" t="str">
            <v xml:space="preserve"> </v>
          </cell>
          <cell r="S1046" t="str">
            <v>USFS</v>
          </cell>
          <cell r="T1046" t="str">
            <v>Category1</v>
          </cell>
          <cell r="U1046" t="str">
            <v>4930840 BIG BEAR CREEK (EMAP)</v>
          </cell>
          <cell r="V1046">
            <v>4930840</v>
          </cell>
          <cell r="W1046" t="str">
            <v>Ferron Creek Upper</v>
          </cell>
          <cell r="X1046" t="str">
            <v>UT14060009-009_00</v>
          </cell>
          <cell r="Y1046" t="str">
            <v>River/Stream</v>
          </cell>
          <cell r="Z1046" t="str">
            <v>4930840 BIG BEAR CREEK (EMAP)</v>
          </cell>
          <cell r="AA1046" t="str">
            <v>River/Stream</v>
          </cell>
        </row>
        <row r="1047">
          <cell r="A1047">
            <v>4930850</v>
          </cell>
          <cell r="B1047" t="str">
            <v>Facility Other</v>
          </cell>
          <cell r="C1047" t="str">
            <v xml:space="preserve"> </v>
          </cell>
          <cell r="D1047" t="str">
            <v>JOHNSON VALLEY LAGOONS</v>
          </cell>
          <cell r="E1047">
            <v>14060009</v>
          </cell>
          <cell r="F1047" t="str">
            <v>Emery</v>
          </cell>
          <cell r="G1047" t="str">
            <v>Southeast</v>
          </cell>
          <cell r="H1047" t="str">
            <v>Colorado River West</v>
          </cell>
          <cell r="I1047">
            <v>500349</v>
          </cell>
          <cell r="J1047">
            <v>4339212</v>
          </cell>
          <cell r="K1047">
            <v>-110.99596</v>
          </cell>
          <cell r="L1047">
            <v>39.202170000000002</v>
          </cell>
          <cell r="M1047" t="str">
            <v xml:space="preserve"> </v>
          </cell>
          <cell r="N1047" t="str">
            <v xml:space="preserve"> </v>
          </cell>
          <cell r="O1047" t="str">
            <v>UT</v>
          </cell>
          <cell r="Q1047">
            <v>0</v>
          </cell>
          <cell r="R1047" t="str">
            <v xml:space="preserve"> </v>
          </cell>
          <cell r="S1047" t="str">
            <v>Private</v>
          </cell>
          <cell r="T1047" t="str">
            <v xml:space="preserve"> </v>
          </cell>
          <cell r="U1047" t="str">
            <v>4930850 JOHNSON VALLEY LAGOONS</v>
          </cell>
          <cell r="V1047">
            <v>4930850</v>
          </cell>
          <cell r="W1047" t="str">
            <v xml:space="preserve"> </v>
          </cell>
          <cell r="X1047" t="str">
            <v xml:space="preserve"> </v>
          </cell>
          <cell r="Y1047" t="str">
            <v>Facility Other</v>
          </cell>
          <cell r="Z1047" t="str">
            <v>4930850 JOHNSON VALLEY LAGOONS</v>
          </cell>
          <cell r="AA1047" t="str">
            <v>Facility Other</v>
          </cell>
        </row>
        <row r="1048">
          <cell r="A1048">
            <v>4930860</v>
          </cell>
          <cell r="B1048" t="str">
            <v>Facility Other</v>
          </cell>
          <cell r="C1048" t="str">
            <v xml:space="preserve"> </v>
          </cell>
          <cell r="D1048" t="str">
            <v>Talon Resources 001 Outfall to Cottonwood Creek</v>
          </cell>
          <cell r="E1048">
            <v>14060009</v>
          </cell>
          <cell r="F1048" t="str">
            <v>Emery</v>
          </cell>
          <cell r="G1048" t="str">
            <v>Southeast</v>
          </cell>
          <cell r="H1048" t="str">
            <v>Colorado River West</v>
          </cell>
          <cell r="I1048">
            <v>492435</v>
          </cell>
          <cell r="J1048">
            <v>4343728</v>
          </cell>
          <cell r="K1048">
            <v>-111.08766440700001</v>
          </cell>
          <cell r="L1048">
            <v>39.242830783000002</v>
          </cell>
          <cell r="M1048" t="str">
            <v xml:space="preserve"> </v>
          </cell>
          <cell r="N1048" t="str">
            <v xml:space="preserve"> </v>
          </cell>
          <cell r="O1048" t="str">
            <v>UT</v>
          </cell>
          <cell r="Q1048">
            <v>0</v>
          </cell>
          <cell r="R1048" t="str">
            <v xml:space="preserve"> </v>
          </cell>
          <cell r="S1048" t="str">
            <v>Private</v>
          </cell>
          <cell r="T1048" t="str">
            <v xml:space="preserve"> </v>
          </cell>
          <cell r="U1048" t="str">
            <v>4930860 Talon Resources 001 Outfall to Cottonwood Creek</v>
          </cell>
          <cell r="V1048">
            <v>4930860</v>
          </cell>
          <cell r="W1048" t="str">
            <v xml:space="preserve"> </v>
          </cell>
          <cell r="X1048" t="str">
            <v xml:space="preserve"> </v>
          </cell>
          <cell r="Y1048" t="str">
            <v>Facility Other</v>
          </cell>
          <cell r="Z1048" t="str">
            <v>4930860 Talon Resources 001 Outfall to Cottonwood Creek</v>
          </cell>
          <cell r="AA1048" t="str">
            <v>Facility Other</v>
          </cell>
        </row>
        <row r="1049">
          <cell r="A1049">
            <v>4930870</v>
          </cell>
          <cell r="B1049" t="str">
            <v>Facility Other</v>
          </cell>
          <cell r="C1049" t="str">
            <v xml:space="preserve"> </v>
          </cell>
          <cell r="D1049" t="str">
            <v>Talon Resources 002 Outfall to Irrigation Ditch</v>
          </cell>
          <cell r="E1049">
            <v>14060009</v>
          </cell>
          <cell r="F1049" t="str">
            <v>Emery</v>
          </cell>
          <cell r="G1049" t="str">
            <v>Southeast</v>
          </cell>
          <cell r="H1049" t="str">
            <v>Colorado River West</v>
          </cell>
          <cell r="I1049">
            <v>491830</v>
          </cell>
          <cell r="J1049">
            <v>4343450</v>
          </cell>
          <cell r="K1049">
            <v>-111.094671866</v>
          </cell>
          <cell r="L1049">
            <v>39.240320246000003</v>
          </cell>
          <cell r="M1049" t="str">
            <v xml:space="preserve"> </v>
          </cell>
          <cell r="N1049" t="str">
            <v xml:space="preserve"> </v>
          </cell>
          <cell r="O1049" t="str">
            <v>UT</v>
          </cell>
          <cell r="Q1049">
            <v>0</v>
          </cell>
          <cell r="R1049" t="str">
            <v xml:space="preserve"> </v>
          </cell>
          <cell r="S1049" t="str">
            <v>Private</v>
          </cell>
          <cell r="T1049" t="str">
            <v xml:space="preserve"> </v>
          </cell>
          <cell r="U1049" t="str">
            <v>4930870 Talon Resources 002 Outfall to Irrigation Ditch</v>
          </cell>
          <cell r="V1049">
            <v>4930870</v>
          </cell>
          <cell r="W1049" t="str">
            <v xml:space="preserve"> </v>
          </cell>
          <cell r="X1049" t="str">
            <v xml:space="preserve"> </v>
          </cell>
          <cell r="Y1049" t="str">
            <v>Facility Other</v>
          </cell>
          <cell r="Z1049" t="str">
            <v>4930870 Talon Resources 002 Outfall to Irrigation Ditch</v>
          </cell>
          <cell r="AA1049" t="str">
            <v>Facility Other</v>
          </cell>
        </row>
        <row r="1050">
          <cell r="A1050">
            <v>4930880</v>
          </cell>
          <cell r="B1050" t="str">
            <v>River/Stream</v>
          </cell>
          <cell r="C1050" t="str">
            <v>2B   3C   4</v>
          </cell>
          <cell r="D1050" t="str">
            <v>COTTONWOOD CK BL CASTLEDALE LAGOONS EFFLUENT</v>
          </cell>
          <cell r="E1050">
            <v>14060009</v>
          </cell>
          <cell r="F1050" t="str">
            <v>Emery</v>
          </cell>
          <cell r="G1050" t="str">
            <v>Southeast</v>
          </cell>
          <cell r="H1050" t="str">
            <v>Colorado River West</v>
          </cell>
          <cell r="I1050">
            <v>505312</v>
          </cell>
          <cell r="J1050">
            <v>4335887</v>
          </cell>
          <cell r="K1050">
            <v>-110.93850534000001</v>
          </cell>
          <cell r="L1050">
            <v>39.172192019000001</v>
          </cell>
          <cell r="M1050" t="str">
            <v>Cottonwood Creek Lower</v>
          </cell>
          <cell r="N1050" t="str">
            <v>UT14060009-011_01</v>
          </cell>
          <cell r="O1050" t="str">
            <v>UT</v>
          </cell>
          <cell r="Q1050">
            <v>3500</v>
          </cell>
          <cell r="R1050" t="str">
            <v>mg/L</v>
          </cell>
          <cell r="S1050" t="str">
            <v>BLM</v>
          </cell>
          <cell r="T1050" t="str">
            <v xml:space="preserve"> </v>
          </cell>
          <cell r="U1050" t="str">
            <v>4930880 COTTONWOOD CK BL CASTLEDALE LAGOONS EFFLUENT</v>
          </cell>
          <cell r="V1050">
            <v>4930880</v>
          </cell>
          <cell r="W1050" t="str">
            <v>Cottonwood Creek Lower</v>
          </cell>
          <cell r="X1050" t="str">
            <v>UT14060009-011_01</v>
          </cell>
          <cell r="Y1050" t="str">
            <v>River/Stream</v>
          </cell>
          <cell r="Z1050" t="str">
            <v>4930880 COTTONWOOD CK BL CASTLEDALE LAGOONS EFFLUENT</v>
          </cell>
          <cell r="AA1050" t="str">
            <v>River/Stream</v>
          </cell>
        </row>
        <row r="1051">
          <cell r="A1051">
            <v>4930900</v>
          </cell>
          <cell r="B1051" t="str">
            <v>Facility Other</v>
          </cell>
          <cell r="C1051" t="str">
            <v xml:space="preserve"> </v>
          </cell>
          <cell r="D1051" t="str">
            <v>CASTLEDALE LAGOONS OUTFALL</v>
          </cell>
          <cell r="E1051">
            <v>14060009</v>
          </cell>
          <cell r="F1051" t="str">
            <v>Emery</v>
          </cell>
          <cell r="G1051" t="str">
            <v>Southeast</v>
          </cell>
          <cell r="H1051" t="str">
            <v>Colorado River West</v>
          </cell>
          <cell r="I1051">
            <v>500349</v>
          </cell>
          <cell r="J1051">
            <v>4339212</v>
          </cell>
          <cell r="K1051">
            <v>-110.99596</v>
          </cell>
          <cell r="L1051">
            <v>39.202170000000002</v>
          </cell>
          <cell r="M1051" t="str">
            <v xml:space="preserve"> </v>
          </cell>
          <cell r="N1051" t="str">
            <v xml:space="preserve"> </v>
          </cell>
          <cell r="O1051" t="str">
            <v>UT</v>
          </cell>
          <cell r="Q1051">
            <v>0</v>
          </cell>
          <cell r="R1051" t="str">
            <v xml:space="preserve"> </v>
          </cell>
          <cell r="S1051" t="str">
            <v>Private</v>
          </cell>
          <cell r="T1051" t="str">
            <v xml:space="preserve"> </v>
          </cell>
          <cell r="U1051" t="str">
            <v>4930900 CASTLEDALE LAGOONS OUTFALL</v>
          </cell>
          <cell r="V1051">
            <v>4930900</v>
          </cell>
          <cell r="W1051" t="str">
            <v xml:space="preserve"> </v>
          </cell>
          <cell r="X1051" t="str">
            <v xml:space="preserve"> </v>
          </cell>
          <cell r="Y1051" t="str">
            <v>Facility Other</v>
          </cell>
          <cell r="Z1051" t="str">
            <v>4930900 CASTLEDALE LAGOONS OUTFALL</v>
          </cell>
          <cell r="AA1051" t="str">
            <v>Facility Other</v>
          </cell>
        </row>
        <row r="1052">
          <cell r="A1052">
            <v>4930910</v>
          </cell>
          <cell r="B1052" t="str">
            <v>Facility Other</v>
          </cell>
          <cell r="C1052" t="str">
            <v xml:space="preserve"> </v>
          </cell>
          <cell r="D1052" t="str">
            <v>UP&amp;L COAL PREP &amp; BLENDING HUNTER 001</v>
          </cell>
          <cell r="E1052">
            <v>14060009</v>
          </cell>
          <cell r="F1052" t="str">
            <v>Emery</v>
          </cell>
          <cell r="G1052" t="str">
            <v>Southeast</v>
          </cell>
          <cell r="H1052" t="str">
            <v>Colorado River West</v>
          </cell>
          <cell r="I1052">
            <v>496530</v>
          </cell>
          <cell r="J1052">
            <v>4335547</v>
          </cell>
          <cell r="K1052">
            <v>-111.040168909</v>
          </cell>
          <cell r="L1052">
            <v>39.169137550000002</v>
          </cell>
          <cell r="M1052" t="str">
            <v xml:space="preserve"> </v>
          </cell>
          <cell r="N1052" t="str">
            <v xml:space="preserve"> </v>
          </cell>
          <cell r="O1052" t="str">
            <v>UT</v>
          </cell>
          <cell r="Q1052">
            <v>0</v>
          </cell>
          <cell r="R1052" t="str">
            <v xml:space="preserve"> </v>
          </cell>
          <cell r="S1052" t="str">
            <v>Private</v>
          </cell>
          <cell r="T1052" t="str">
            <v xml:space="preserve"> </v>
          </cell>
          <cell r="U1052" t="str">
            <v>4930910 UP&amp;L COAL PREP &amp; BLENDING HUNTER 001</v>
          </cell>
          <cell r="V1052">
            <v>4930910</v>
          </cell>
          <cell r="W1052" t="str">
            <v xml:space="preserve"> </v>
          </cell>
          <cell r="X1052" t="str">
            <v xml:space="preserve"> </v>
          </cell>
          <cell r="Y1052" t="str">
            <v>Facility Other</v>
          </cell>
          <cell r="Z1052" t="str">
            <v>4930910 UP&amp;L COAL PREP &amp; BLENDING HUNTER 001</v>
          </cell>
          <cell r="AA1052" t="str">
            <v>Facility Other</v>
          </cell>
        </row>
        <row r="1053">
          <cell r="A1053">
            <v>4930920</v>
          </cell>
          <cell r="B1053" t="str">
            <v>Facility Other</v>
          </cell>
          <cell r="C1053" t="str">
            <v xml:space="preserve"> </v>
          </cell>
          <cell r="D1053" t="str">
            <v>UP&amp;L COAL PREP &amp; BLENDING HUNTER 002</v>
          </cell>
          <cell r="E1053">
            <v>14060009</v>
          </cell>
          <cell r="F1053" t="str">
            <v>Emery</v>
          </cell>
          <cell r="G1053" t="str">
            <v>Southeast</v>
          </cell>
          <cell r="H1053" t="str">
            <v>Colorado River West</v>
          </cell>
          <cell r="I1053">
            <v>496482</v>
          </cell>
          <cell r="J1053">
            <v>4335578</v>
          </cell>
          <cell r="K1053">
            <v>-111.040724721</v>
          </cell>
          <cell r="L1053">
            <v>39.169416701000003</v>
          </cell>
          <cell r="M1053" t="str">
            <v xml:space="preserve"> </v>
          </cell>
          <cell r="N1053" t="str">
            <v xml:space="preserve"> </v>
          </cell>
          <cell r="O1053" t="str">
            <v>UT</v>
          </cell>
          <cell r="Q1053">
            <v>0</v>
          </cell>
          <cell r="R1053" t="str">
            <v xml:space="preserve"> </v>
          </cell>
          <cell r="S1053" t="str">
            <v>Private</v>
          </cell>
          <cell r="T1053" t="str">
            <v xml:space="preserve"> </v>
          </cell>
          <cell r="U1053" t="str">
            <v>4930920 UP&amp;L COAL PREP &amp; BLENDING HUNTER 002</v>
          </cell>
          <cell r="V1053">
            <v>4930920</v>
          </cell>
          <cell r="W1053" t="str">
            <v xml:space="preserve"> </v>
          </cell>
          <cell r="X1053" t="str">
            <v xml:space="preserve"> </v>
          </cell>
          <cell r="Y1053" t="str">
            <v>Facility Other</v>
          </cell>
          <cell r="Z1053" t="str">
            <v>4930920 UP&amp;L COAL PREP &amp; BLENDING HUNTER 002</v>
          </cell>
          <cell r="AA1053" t="str">
            <v>Facility Other</v>
          </cell>
        </row>
        <row r="1054">
          <cell r="A1054">
            <v>4930930</v>
          </cell>
          <cell r="B1054" t="str">
            <v>River/Stream</v>
          </cell>
          <cell r="C1054" t="str">
            <v>2B   3C   4</v>
          </cell>
          <cell r="D1054" t="str">
            <v>COTTONWOOD CK AT U10 XING IN CASTLEDALE</v>
          </cell>
          <cell r="E1054">
            <v>14060009</v>
          </cell>
          <cell r="F1054" t="str">
            <v>Emery</v>
          </cell>
          <cell r="G1054" t="str">
            <v>Southeast</v>
          </cell>
          <cell r="H1054" t="str">
            <v>Colorado River West</v>
          </cell>
          <cell r="I1054">
            <v>498259</v>
          </cell>
          <cell r="J1054">
            <v>4340016</v>
          </cell>
          <cell r="K1054">
            <v>-111.020165418</v>
          </cell>
          <cell r="L1054">
            <v>39.209413171999998</v>
          </cell>
          <cell r="M1054" t="str">
            <v>Cottonwood Creek Lower</v>
          </cell>
          <cell r="N1054" t="str">
            <v>UT14060009-011_01</v>
          </cell>
          <cell r="O1054" t="str">
            <v>UT</v>
          </cell>
          <cell r="Q1054">
            <v>3500</v>
          </cell>
          <cell r="R1054" t="str">
            <v>mg/L</v>
          </cell>
          <cell r="S1054" t="str">
            <v>Private</v>
          </cell>
          <cell r="T1054" t="str">
            <v xml:space="preserve"> </v>
          </cell>
          <cell r="U1054" t="str">
            <v>4930930 COTTONWOOD CK AT U10 XING IN CASTLEDALE</v>
          </cell>
          <cell r="V1054">
            <v>4930930</v>
          </cell>
          <cell r="W1054" t="str">
            <v>Cottonwood Creek Lower</v>
          </cell>
          <cell r="X1054" t="str">
            <v>UT14060009-011_01</v>
          </cell>
          <cell r="Y1054" t="str">
            <v>River/Stream</v>
          </cell>
          <cell r="Z1054" t="str">
            <v>4930930 COTTONWOOD CK AT U10 XING IN CASTLEDALE</v>
          </cell>
          <cell r="AA1054" t="str">
            <v>River/Stream</v>
          </cell>
        </row>
        <row r="1055">
          <cell r="A1055">
            <v>4930940</v>
          </cell>
          <cell r="B1055" t="str">
            <v>River/Stream</v>
          </cell>
          <cell r="C1055" t="str">
            <v>2B   3C   4</v>
          </cell>
          <cell r="D1055" t="str">
            <v>COTTONWOOD CK AT U57 XING AB CASTLEDALE</v>
          </cell>
          <cell r="E1055">
            <v>14060009</v>
          </cell>
          <cell r="F1055" t="str">
            <v>Emery</v>
          </cell>
          <cell r="G1055" t="str">
            <v>Southeast</v>
          </cell>
          <cell r="H1055" t="str">
            <v>Colorado River West</v>
          </cell>
          <cell r="I1055">
            <v>495430</v>
          </cell>
          <cell r="J1055">
            <v>4342452</v>
          </cell>
          <cell r="K1055">
            <v>-111.052949252</v>
          </cell>
          <cell r="L1055">
            <v>39.231353716999998</v>
          </cell>
          <cell r="M1055" t="str">
            <v>Cottonwood Creek Lower</v>
          </cell>
          <cell r="N1055" t="str">
            <v>UT14060009-011_01</v>
          </cell>
          <cell r="O1055" t="str">
            <v>UT</v>
          </cell>
          <cell r="Q1055">
            <v>3500</v>
          </cell>
          <cell r="R1055" t="str">
            <v>mg/L</v>
          </cell>
          <cell r="S1055" t="str">
            <v>Private</v>
          </cell>
          <cell r="T1055" t="str">
            <v xml:space="preserve"> </v>
          </cell>
          <cell r="U1055" t="str">
            <v>4930940 COTTONWOOD CK AT U57 XING AB CASTLEDALE</v>
          </cell>
          <cell r="V1055">
            <v>4930940</v>
          </cell>
          <cell r="W1055" t="str">
            <v>Cottonwood Creek Lower</v>
          </cell>
          <cell r="X1055" t="str">
            <v>UT14060009-011_01</v>
          </cell>
          <cell r="Y1055" t="str">
            <v>River/Stream</v>
          </cell>
          <cell r="Z1055" t="str">
            <v>4930940 COTTONWOOD CK AT U57 XING AB CASTLEDALE</v>
          </cell>
          <cell r="AA1055" t="str">
            <v>River/Stream</v>
          </cell>
        </row>
        <row r="1056">
          <cell r="A1056">
            <v>4930950</v>
          </cell>
          <cell r="B1056" t="str">
            <v>River/Stream</v>
          </cell>
          <cell r="C1056" t="str">
            <v>1C  2B 3A     4</v>
          </cell>
          <cell r="D1056" t="str">
            <v>COTTONWOOD CREEK AB GRIMES WASH</v>
          </cell>
          <cell r="E1056">
            <v>14060009</v>
          </cell>
          <cell r="F1056" t="str">
            <v>Emery</v>
          </cell>
          <cell r="G1056" t="str">
            <v>Southeast</v>
          </cell>
          <cell r="H1056" t="str">
            <v>Colorado River West</v>
          </cell>
          <cell r="I1056">
            <v>491884</v>
          </cell>
          <cell r="J1056">
            <v>4344336</v>
          </cell>
          <cell r="K1056">
            <v>-111.094056791</v>
          </cell>
          <cell r="L1056">
            <v>39.248304468999997</v>
          </cell>
          <cell r="M1056" t="str">
            <v>Cottonwood Creek-Straight Canyon</v>
          </cell>
          <cell r="N1056" t="str">
            <v>UT14060009-007_02</v>
          </cell>
          <cell r="O1056" t="str">
            <v>UT</v>
          </cell>
          <cell r="Q1056">
            <v>0</v>
          </cell>
          <cell r="R1056" t="str">
            <v xml:space="preserve"> </v>
          </cell>
          <cell r="S1056" t="str">
            <v>Private</v>
          </cell>
          <cell r="T1056" t="str">
            <v xml:space="preserve"> </v>
          </cell>
          <cell r="U1056" t="str">
            <v>4930950 COTTONWOOD CREEK AB GRIMES WASH</v>
          </cell>
          <cell r="V1056">
            <v>4930950</v>
          </cell>
          <cell r="W1056" t="str">
            <v>Cottonwood Creek-Straight Canyon</v>
          </cell>
          <cell r="X1056" t="str">
            <v>UT14060009-007_02</v>
          </cell>
          <cell r="Y1056" t="str">
            <v>River/Stream</v>
          </cell>
          <cell r="Z1056" t="str">
            <v>4930950 COTTONWOOD CREEK AB GRIMES WASH</v>
          </cell>
          <cell r="AA1056" t="str">
            <v>River/Stream</v>
          </cell>
        </row>
        <row r="1057">
          <cell r="A1057">
            <v>4930960</v>
          </cell>
          <cell r="B1057" t="str">
            <v>Facility Other</v>
          </cell>
          <cell r="C1057" t="str">
            <v xml:space="preserve"> </v>
          </cell>
          <cell r="D1057" t="str">
            <v>UP&amp;L WILBERG MINE 002 SED POND TO COTTONWOOD CK</v>
          </cell>
          <cell r="E1057">
            <v>14060009</v>
          </cell>
          <cell r="F1057" t="str">
            <v>Emery</v>
          </cell>
          <cell r="G1057" t="str">
            <v>Southeast</v>
          </cell>
          <cell r="H1057" t="str">
            <v>Colorado River West</v>
          </cell>
          <cell r="I1057">
            <v>483774</v>
          </cell>
          <cell r="J1057">
            <v>4351808</v>
          </cell>
          <cell r="K1057">
            <v>-111.1882238</v>
          </cell>
          <cell r="L1057">
            <v>39.315519879</v>
          </cell>
          <cell r="M1057" t="str">
            <v xml:space="preserve"> </v>
          </cell>
          <cell r="N1057" t="str">
            <v xml:space="preserve"> </v>
          </cell>
          <cell r="O1057" t="str">
            <v>UT</v>
          </cell>
          <cell r="Q1057">
            <v>0</v>
          </cell>
          <cell r="R1057" t="str">
            <v xml:space="preserve"> </v>
          </cell>
          <cell r="S1057" t="str">
            <v>Private</v>
          </cell>
          <cell r="T1057" t="str">
            <v>Category1</v>
          </cell>
          <cell r="U1057" t="str">
            <v>4930960 UP&amp;L WILBERG MINE 002 SED POND TO COTTONWOOD CK</v>
          </cell>
          <cell r="V1057">
            <v>4930960</v>
          </cell>
          <cell r="W1057" t="str">
            <v xml:space="preserve"> </v>
          </cell>
          <cell r="X1057" t="str">
            <v xml:space="preserve"> </v>
          </cell>
          <cell r="Y1057" t="str">
            <v>Facility Other</v>
          </cell>
          <cell r="Z1057" t="str">
            <v>4930960 UP&amp;L WILBERG MINE 002 SED POND TO COTTONWOOD CK</v>
          </cell>
          <cell r="AA1057" t="str">
            <v>Facility Other</v>
          </cell>
        </row>
        <row r="1058">
          <cell r="A1058">
            <v>4930970</v>
          </cell>
          <cell r="B1058" t="str">
            <v>Facility Other</v>
          </cell>
          <cell r="C1058" t="str">
            <v xml:space="preserve"> </v>
          </cell>
          <cell r="D1058" t="str">
            <v>WILBERG MINE COTTONWOOD CK OUTFALL 004</v>
          </cell>
          <cell r="E1058">
            <v>14060009</v>
          </cell>
          <cell r="F1058" t="str">
            <v>Emery</v>
          </cell>
          <cell r="G1058" t="str">
            <v>Southeast</v>
          </cell>
          <cell r="H1058" t="str">
            <v>Colorado River West</v>
          </cell>
          <cell r="I1058">
            <v>484731</v>
          </cell>
          <cell r="J1058">
            <v>4351405</v>
          </cell>
          <cell r="K1058">
            <v>-111.177113366</v>
          </cell>
          <cell r="L1058">
            <v>39.311905934999999</v>
          </cell>
          <cell r="M1058" t="str">
            <v xml:space="preserve"> </v>
          </cell>
          <cell r="N1058" t="str">
            <v xml:space="preserve"> </v>
          </cell>
          <cell r="O1058" t="str">
            <v>UT</v>
          </cell>
          <cell r="Q1058">
            <v>0</v>
          </cell>
          <cell r="R1058" t="str">
            <v xml:space="preserve"> </v>
          </cell>
          <cell r="S1058" t="str">
            <v>USFS</v>
          </cell>
          <cell r="T1058" t="str">
            <v>Category1</v>
          </cell>
          <cell r="U1058" t="str">
            <v>4930970 WILBERG MINE COTTONWOOD CK OUTFALL 004</v>
          </cell>
          <cell r="V1058">
            <v>4930970</v>
          </cell>
          <cell r="W1058" t="str">
            <v xml:space="preserve"> </v>
          </cell>
          <cell r="X1058" t="str">
            <v xml:space="preserve"> </v>
          </cell>
          <cell r="Y1058" t="str">
            <v>Facility Other</v>
          </cell>
          <cell r="Z1058" t="str">
            <v>4930970 WILBERG MINE COTTONWOOD CK OUTFALL 004</v>
          </cell>
          <cell r="AA1058" t="str">
            <v>Facility Other</v>
          </cell>
        </row>
        <row r="1059">
          <cell r="A1059">
            <v>4930980</v>
          </cell>
          <cell r="B1059" t="str">
            <v>Facility Other</v>
          </cell>
          <cell r="C1059" t="str">
            <v xml:space="preserve"> </v>
          </cell>
          <cell r="D1059" t="str">
            <v>UP&amp;L TRAIL MOUNTAIN MINE 001</v>
          </cell>
          <cell r="E1059">
            <v>14060009</v>
          </cell>
          <cell r="F1059" t="str">
            <v>Emery</v>
          </cell>
          <cell r="G1059" t="str">
            <v>Southeast</v>
          </cell>
          <cell r="H1059" t="str">
            <v>Colorado River West</v>
          </cell>
          <cell r="I1059">
            <v>483726</v>
          </cell>
          <cell r="J1059">
            <v>4351808</v>
          </cell>
          <cell r="K1059">
            <v>-111.188780604</v>
          </cell>
          <cell r="L1059">
            <v>39.315518977000004</v>
          </cell>
          <cell r="M1059" t="str">
            <v xml:space="preserve"> </v>
          </cell>
          <cell r="N1059" t="str">
            <v xml:space="preserve"> </v>
          </cell>
          <cell r="O1059" t="str">
            <v>UT</v>
          </cell>
          <cell r="Q1059">
            <v>0</v>
          </cell>
          <cell r="R1059" t="str">
            <v xml:space="preserve"> </v>
          </cell>
          <cell r="S1059" t="str">
            <v>Private</v>
          </cell>
          <cell r="T1059" t="str">
            <v>Category1</v>
          </cell>
          <cell r="U1059" t="str">
            <v>4930980 UP&amp;L TRAIL MOUNTAIN MINE 001</v>
          </cell>
          <cell r="V1059">
            <v>4930980</v>
          </cell>
          <cell r="W1059" t="str">
            <v xml:space="preserve"> </v>
          </cell>
          <cell r="X1059" t="str">
            <v xml:space="preserve"> </v>
          </cell>
          <cell r="Y1059" t="str">
            <v>Facility Other</v>
          </cell>
          <cell r="Z1059" t="str">
            <v>4930980 UP&amp;L TRAIL MOUNTAIN MINE 001</v>
          </cell>
          <cell r="AA1059" t="str">
            <v>Facility Other</v>
          </cell>
        </row>
        <row r="1060">
          <cell r="A1060">
            <v>4930990</v>
          </cell>
          <cell r="B1060" t="str">
            <v>Facility Other</v>
          </cell>
          <cell r="C1060" t="str">
            <v xml:space="preserve"> </v>
          </cell>
          <cell r="D1060" t="str">
            <v>UP&amp;L TRAIL MOUNTAIN MINE 002</v>
          </cell>
          <cell r="E1060">
            <v>14060009</v>
          </cell>
          <cell r="F1060" t="str">
            <v>Emery</v>
          </cell>
          <cell r="G1060" t="str">
            <v>Southeast</v>
          </cell>
          <cell r="H1060" t="str">
            <v>Colorado River West</v>
          </cell>
          <cell r="I1060">
            <v>483654</v>
          </cell>
          <cell r="J1060">
            <v>4351808</v>
          </cell>
          <cell r="K1060">
            <v>-111.189615809</v>
          </cell>
          <cell r="L1060">
            <v>39.315517620000001</v>
          </cell>
          <cell r="M1060" t="str">
            <v xml:space="preserve"> </v>
          </cell>
          <cell r="N1060" t="str">
            <v xml:space="preserve"> </v>
          </cell>
          <cell r="O1060" t="str">
            <v>UT</v>
          </cell>
          <cell r="Q1060">
            <v>0</v>
          </cell>
          <cell r="R1060" t="str">
            <v xml:space="preserve"> </v>
          </cell>
          <cell r="S1060" t="str">
            <v>Private</v>
          </cell>
          <cell r="T1060" t="str">
            <v>Category1</v>
          </cell>
          <cell r="U1060" t="str">
            <v>4930990 UP&amp;L TRAIL MOUNTAIN MINE 002</v>
          </cell>
          <cell r="V1060">
            <v>4930990</v>
          </cell>
          <cell r="W1060" t="str">
            <v xml:space="preserve"> </v>
          </cell>
          <cell r="X1060" t="str">
            <v xml:space="preserve"> </v>
          </cell>
          <cell r="Y1060" t="str">
            <v>Facility Other</v>
          </cell>
          <cell r="Z1060" t="str">
            <v>4930990 UP&amp;L TRAIL MOUNTAIN MINE 002</v>
          </cell>
          <cell r="AA1060" t="str">
            <v>Facility Other</v>
          </cell>
        </row>
        <row r="1061">
          <cell r="A1061">
            <v>4931000</v>
          </cell>
          <cell r="B1061" t="str">
            <v>River/Stream</v>
          </cell>
          <cell r="C1061" t="str">
            <v>1C  2B 3A     4</v>
          </cell>
          <cell r="D1061" t="str">
            <v>STRAIGHT CYN CK @ USFS BNDY AB CNFL/ COTTONWOOD CK</v>
          </cell>
          <cell r="E1061">
            <v>14060009</v>
          </cell>
          <cell r="F1061" t="str">
            <v>Emery</v>
          </cell>
          <cell r="G1061" t="str">
            <v>Southeast</v>
          </cell>
          <cell r="H1061" t="str">
            <v>Colorado River West</v>
          </cell>
          <cell r="I1061">
            <v>483788</v>
          </cell>
          <cell r="J1061">
            <v>4347184</v>
          </cell>
          <cell r="K1061">
            <v>-111.187949965</v>
          </cell>
          <cell r="L1061">
            <v>39.273853963000001</v>
          </cell>
          <cell r="M1061" t="str">
            <v>Cottonwood Creek-Straight Canyon</v>
          </cell>
          <cell r="N1061" t="str">
            <v>UT14060009-007_02</v>
          </cell>
          <cell r="O1061" t="str">
            <v>UT</v>
          </cell>
          <cell r="Q1061">
            <v>0</v>
          </cell>
          <cell r="R1061" t="str">
            <v xml:space="preserve"> </v>
          </cell>
          <cell r="S1061" t="str">
            <v>BLM</v>
          </cell>
          <cell r="T1061" t="str">
            <v>Category1</v>
          </cell>
          <cell r="U1061" t="str">
            <v>4931000 STRAIGHT CYN CK @ USFS BNDY AB CNFL/ COTTONWOOD CK</v>
          </cell>
          <cell r="V1061">
            <v>4931000</v>
          </cell>
          <cell r="W1061" t="str">
            <v>Cottonwood Creek-Straight Canyon</v>
          </cell>
          <cell r="X1061" t="str">
            <v>UT14060009-007_02</v>
          </cell>
          <cell r="Y1061" t="str">
            <v>River/Stream</v>
          </cell>
          <cell r="Z1061" t="str">
            <v>4931000 STRAIGHT CYN CK @ USFS BNDY AB CNFL/ COTTONWOOD CK</v>
          </cell>
          <cell r="AA1061" t="str">
            <v>River/Stream</v>
          </cell>
        </row>
        <row r="1062">
          <cell r="A1062">
            <v>4931010</v>
          </cell>
          <cell r="B1062" t="str">
            <v>River/Stream</v>
          </cell>
          <cell r="C1062" t="str">
            <v>1C  2B 3A     4</v>
          </cell>
          <cell r="D1062" t="str">
            <v>COTTONWOOD CK 0.1MI BL STRAIGHT CN BL JOES VALLEY RES</v>
          </cell>
          <cell r="E1062">
            <v>14060009</v>
          </cell>
          <cell r="F1062" t="str">
            <v>Emery</v>
          </cell>
          <cell r="G1062" t="str">
            <v>Southeast</v>
          </cell>
          <cell r="H1062" t="str">
            <v>Colorado River West</v>
          </cell>
          <cell r="I1062">
            <v>486699</v>
          </cell>
          <cell r="J1062">
            <v>4346778</v>
          </cell>
          <cell r="K1062">
            <v>-111.154194088</v>
          </cell>
          <cell r="L1062">
            <v>39.270245115999998</v>
          </cell>
          <cell r="M1062" t="str">
            <v>Cottonwood Creek-Straight Canyon</v>
          </cell>
          <cell r="N1062" t="str">
            <v>UT14060009-007_02</v>
          </cell>
          <cell r="O1062" t="str">
            <v>UT</v>
          </cell>
          <cell r="Q1062">
            <v>0</v>
          </cell>
          <cell r="R1062" t="str">
            <v xml:space="preserve"> </v>
          </cell>
          <cell r="S1062" t="str">
            <v>Private</v>
          </cell>
          <cell r="T1062" t="str">
            <v xml:space="preserve"> </v>
          </cell>
          <cell r="U1062" t="str">
            <v>4931010 COTTONWOOD CK 0.1MI BL STRAIGHT CN BL JOES VALLEY RES</v>
          </cell>
          <cell r="V1062">
            <v>4931010</v>
          </cell>
          <cell r="W1062" t="str">
            <v>Cottonwood Creek-Straight Canyon</v>
          </cell>
          <cell r="X1062" t="str">
            <v>UT14060009-007_02</v>
          </cell>
          <cell r="Y1062" t="str">
            <v>River/Stream</v>
          </cell>
          <cell r="Z1062" t="str">
            <v>4931010 COTTONWOOD CK 0.1MI BL STRAIGHT CN BL JOES VALLEY RES</v>
          </cell>
          <cell r="AA1062" t="str">
            <v>River/Stream</v>
          </cell>
        </row>
        <row r="1063">
          <cell r="A1063">
            <v>4931020</v>
          </cell>
          <cell r="B1063" t="str">
            <v>Facility Other</v>
          </cell>
          <cell r="C1063" t="str">
            <v xml:space="preserve"> </v>
          </cell>
          <cell r="D1063" t="str">
            <v>Pacific Corp new Wiberg Mine 001 to Cottonwood Creek</v>
          </cell>
          <cell r="E1063">
            <v>14060009</v>
          </cell>
          <cell r="F1063" t="str">
            <v>Emery</v>
          </cell>
          <cell r="G1063" t="str">
            <v>Southeast</v>
          </cell>
          <cell r="H1063" t="str">
            <v>Colorado River West</v>
          </cell>
          <cell r="I1063">
            <v>483679</v>
          </cell>
          <cell r="J1063">
            <v>4352086</v>
          </cell>
          <cell r="K1063">
            <v>-111.18933255899999</v>
          </cell>
          <cell r="L1063">
            <v>39.318023099000001</v>
          </cell>
          <cell r="M1063" t="str">
            <v xml:space="preserve"> </v>
          </cell>
          <cell r="N1063" t="str">
            <v xml:space="preserve"> </v>
          </cell>
          <cell r="O1063" t="str">
            <v>UT</v>
          </cell>
          <cell r="Q1063">
            <v>0</v>
          </cell>
          <cell r="R1063" t="str">
            <v xml:space="preserve"> </v>
          </cell>
          <cell r="S1063" t="str">
            <v>Private</v>
          </cell>
          <cell r="T1063" t="str">
            <v>Category1</v>
          </cell>
          <cell r="U1063" t="str">
            <v>4931020 Pacific Corp new Wiberg Mine 001 to Cottonwood Creek</v>
          </cell>
          <cell r="V1063">
            <v>4931020</v>
          </cell>
          <cell r="W1063" t="str">
            <v xml:space="preserve"> </v>
          </cell>
          <cell r="X1063" t="str">
            <v xml:space="preserve"> </v>
          </cell>
          <cell r="Y1063" t="str">
            <v>Facility Other</v>
          </cell>
          <cell r="Z1063" t="str">
            <v>4931020 Pacific Corp new Wiberg Mine 001 to Cottonwood Creek</v>
          </cell>
          <cell r="AA1063" t="str">
            <v>Facility Other</v>
          </cell>
        </row>
        <row r="1064">
          <cell r="A1064">
            <v>4931040</v>
          </cell>
          <cell r="B1064" t="str">
            <v>Lake</v>
          </cell>
          <cell r="C1064" t="str">
            <v>2A  3A     4</v>
          </cell>
          <cell r="D1064" t="str">
            <v>JOES VALLEY RES AB DAM  01</v>
          </cell>
          <cell r="E1064">
            <v>14060009</v>
          </cell>
          <cell r="F1064" t="str">
            <v>Emery</v>
          </cell>
          <cell r="G1064" t="str">
            <v>Southeast</v>
          </cell>
          <cell r="H1064" t="str">
            <v>Colorado River West</v>
          </cell>
          <cell r="I1064">
            <v>476581</v>
          </cell>
          <cell r="J1064">
            <v>4348898</v>
          </cell>
          <cell r="K1064">
            <v>-111.271561491</v>
          </cell>
          <cell r="L1064">
            <v>39.289133679000003</v>
          </cell>
          <cell r="M1064" t="str">
            <v>Joes Valley Reservoir</v>
          </cell>
          <cell r="N1064" t="str">
            <v>UT-L-14060009-017_00</v>
          </cell>
          <cell r="O1064" t="str">
            <v>UT</v>
          </cell>
          <cell r="Q1064">
            <v>2.5000000000000001E-2</v>
          </cell>
          <cell r="R1064" t="str">
            <v>mg/L</v>
          </cell>
          <cell r="S1064" t="str">
            <v>USFS</v>
          </cell>
          <cell r="T1064" t="str">
            <v>Category1</v>
          </cell>
          <cell r="U1064" t="str">
            <v>4931040 JOES VALLEY RES AB DAM  01</v>
          </cell>
          <cell r="V1064">
            <v>4931040</v>
          </cell>
          <cell r="W1064" t="str">
            <v>Joes Valley Reservoir</v>
          </cell>
          <cell r="X1064" t="str">
            <v>UT-L-14060009-017_00</v>
          </cell>
          <cell r="Y1064" t="str">
            <v>Lake</v>
          </cell>
          <cell r="Z1064" t="str">
            <v>4931040 JOES VALLEY RES AB DAM  01</v>
          </cell>
          <cell r="AA1064" t="str">
            <v>Lake</v>
          </cell>
        </row>
        <row r="1065">
          <cell r="A1065">
            <v>4931041</v>
          </cell>
          <cell r="B1065" t="str">
            <v>Lake</v>
          </cell>
          <cell r="C1065" t="str">
            <v>2A  3A     4</v>
          </cell>
          <cell r="D1065" t="str">
            <v>Joes Valley Reservoir Center of Res EMAP</v>
          </cell>
          <cell r="E1065">
            <v>14060009</v>
          </cell>
          <cell r="F1065" t="str">
            <v>Emery</v>
          </cell>
          <cell r="G1065" t="str">
            <v>Southeast</v>
          </cell>
          <cell r="H1065" t="str">
            <v>Colorado River West</v>
          </cell>
          <cell r="I1065">
            <v>476175</v>
          </cell>
          <cell r="J1065">
            <v>4349423</v>
          </cell>
          <cell r="K1065">
            <v>-111.276287916</v>
          </cell>
          <cell r="L1065">
            <v>39.293853274</v>
          </cell>
          <cell r="M1065" t="str">
            <v>Joes Valley Reservoir</v>
          </cell>
          <cell r="N1065" t="str">
            <v>UT-L-14060009-017_00</v>
          </cell>
          <cell r="O1065" t="str">
            <v>UT</v>
          </cell>
          <cell r="Q1065">
            <v>2.5000000000000001E-2</v>
          </cell>
          <cell r="R1065" t="str">
            <v>mg/L</v>
          </cell>
          <cell r="S1065" t="str">
            <v>USFS</v>
          </cell>
          <cell r="T1065" t="str">
            <v>Category1</v>
          </cell>
          <cell r="U1065" t="str">
            <v>4931041 Joes Valley Reservoir Center of Res EMAP</v>
          </cell>
          <cell r="V1065">
            <v>4931041</v>
          </cell>
          <cell r="W1065" t="str">
            <v>Joes Valley Reservoir</v>
          </cell>
          <cell r="X1065" t="str">
            <v>UT-L-14060009-017_00</v>
          </cell>
          <cell r="Y1065" t="str">
            <v>Lake</v>
          </cell>
          <cell r="Z1065" t="str">
            <v>4931041 Joes Valley Reservoir Center of Res EMAP</v>
          </cell>
          <cell r="AA1065" t="str">
            <v>Lake</v>
          </cell>
        </row>
        <row r="1066">
          <cell r="A1066">
            <v>4931043</v>
          </cell>
          <cell r="B1066" t="str">
            <v>Lake</v>
          </cell>
          <cell r="C1066" t="str">
            <v>2A  3A     4</v>
          </cell>
          <cell r="D1066" t="str">
            <v>Joes Valley Reservoir</v>
          </cell>
          <cell r="E1066">
            <v>14060009</v>
          </cell>
          <cell r="F1066" t="str">
            <v>Emery</v>
          </cell>
          <cell r="G1066" t="str">
            <v>Southeast</v>
          </cell>
          <cell r="H1066" t="str">
            <v>Colorado River West</v>
          </cell>
          <cell r="I1066">
            <v>476340</v>
          </cell>
          <cell r="J1066">
            <v>4350811</v>
          </cell>
          <cell r="K1066">
            <v>-111.274428</v>
          </cell>
          <cell r="L1066">
            <v>39.306362999999997</v>
          </cell>
          <cell r="M1066" t="str">
            <v>Joes Valley Reservoir</v>
          </cell>
          <cell r="N1066" t="str">
            <v>UT-L-14060009-017_00</v>
          </cell>
          <cell r="O1066" t="str">
            <v>UT</v>
          </cell>
          <cell r="Q1066">
            <v>2.5000000000000001E-2</v>
          </cell>
          <cell r="R1066" t="str">
            <v>mg/L</v>
          </cell>
          <cell r="S1066" t="str">
            <v>USFS</v>
          </cell>
          <cell r="T1066" t="str">
            <v>Category1</v>
          </cell>
          <cell r="U1066" t="str">
            <v>4931043 Joes Valley Reservoir</v>
          </cell>
          <cell r="V1066">
            <v>4931043</v>
          </cell>
          <cell r="W1066" t="str">
            <v>Joes Valley Reservoir</v>
          </cell>
          <cell r="X1066" t="str">
            <v>UT-L-14060009-017_00</v>
          </cell>
          <cell r="Y1066" t="str">
            <v>Lake</v>
          </cell>
          <cell r="Z1066" t="str">
            <v>4931043 Joes Valley Reservoir</v>
          </cell>
          <cell r="AA1066" t="str">
            <v>Lake</v>
          </cell>
        </row>
        <row r="1067">
          <cell r="A1067">
            <v>4931050</v>
          </cell>
          <cell r="B1067" t="str">
            <v>Lake</v>
          </cell>
          <cell r="C1067" t="str">
            <v>2A  3A     4</v>
          </cell>
          <cell r="D1067" t="str">
            <v>JOES VALLEY RES NORTH ARM  02</v>
          </cell>
          <cell r="E1067">
            <v>14060009</v>
          </cell>
          <cell r="F1067" t="str">
            <v>Emery</v>
          </cell>
          <cell r="G1067" t="str">
            <v>Southeast</v>
          </cell>
          <cell r="H1067" t="str">
            <v>Colorado River West</v>
          </cell>
          <cell r="I1067">
            <v>475749</v>
          </cell>
          <cell r="J1067">
            <v>4351089</v>
          </cell>
          <cell r="K1067">
            <v>-111.28128807</v>
          </cell>
          <cell r="L1067">
            <v>39.308853407999997</v>
          </cell>
          <cell r="M1067" t="str">
            <v>Joes Valley Reservoir</v>
          </cell>
          <cell r="N1067" t="str">
            <v>UT-L-14060009-017_00</v>
          </cell>
          <cell r="O1067" t="str">
            <v>UT</v>
          </cell>
          <cell r="Q1067">
            <v>2.5000000000000001E-2</v>
          </cell>
          <cell r="R1067" t="str">
            <v>mg/L</v>
          </cell>
          <cell r="S1067" t="str">
            <v>USFS</v>
          </cell>
          <cell r="T1067" t="str">
            <v>Category1</v>
          </cell>
          <cell r="U1067" t="str">
            <v>4931050 JOES VALLEY RES NORTH ARM  02</v>
          </cell>
          <cell r="V1067">
            <v>4931050</v>
          </cell>
          <cell r="W1067" t="str">
            <v>Joes Valley Reservoir</v>
          </cell>
          <cell r="X1067" t="str">
            <v>UT-L-14060009-017_00</v>
          </cell>
          <cell r="Y1067" t="str">
            <v>Lake</v>
          </cell>
          <cell r="Z1067" t="str">
            <v>4931050 JOES VALLEY RES NORTH ARM  02</v>
          </cell>
          <cell r="AA1067" t="str">
            <v>Lake</v>
          </cell>
        </row>
        <row r="1068">
          <cell r="A1068">
            <v>4931051</v>
          </cell>
          <cell r="B1068" t="str">
            <v>Lake</v>
          </cell>
          <cell r="C1068" t="str">
            <v>2A  3A     4</v>
          </cell>
          <cell r="D1068" t="str">
            <v>JOES VALLEY RESERVOIR 100 M OFF BOAT RAMP</v>
          </cell>
          <cell r="E1068">
            <v>14060009</v>
          </cell>
          <cell r="F1068" t="str">
            <v>Emery</v>
          </cell>
          <cell r="G1068" t="str">
            <v>Southeast</v>
          </cell>
          <cell r="H1068" t="str">
            <v>Colorado River West</v>
          </cell>
          <cell r="I1068">
            <v>475749</v>
          </cell>
          <cell r="J1068">
            <v>4351089</v>
          </cell>
          <cell r="K1068">
            <v>-111.28128807</v>
          </cell>
          <cell r="L1068">
            <v>39.308853407999997</v>
          </cell>
          <cell r="M1068" t="str">
            <v>Joes Valley Reservoir</v>
          </cell>
          <cell r="N1068" t="str">
            <v>UT-L-14060009-017_00</v>
          </cell>
          <cell r="O1068" t="str">
            <v>UT</v>
          </cell>
          <cell r="Q1068">
            <v>2.5000000000000001E-2</v>
          </cell>
          <cell r="R1068" t="str">
            <v>mg/L</v>
          </cell>
          <cell r="S1068" t="str">
            <v>USFS</v>
          </cell>
          <cell r="T1068" t="str">
            <v>Category1</v>
          </cell>
          <cell r="U1068" t="str">
            <v>4931051 JOES VALLEY RESERVOIR 100 M OFF BOAT RAMP</v>
          </cell>
          <cell r="V1068">
            <v>4931051</v>
          </cell>
          <cell r="W1068" t="str">
            <v>Joes Valley Reservoir</v>
          </cell>
          <cell r="X1068" t="str">
            <v>UT-L-14060009-017_00</v>
          </cell>
          <cell r="Y1068" t="str">
            <v>Lake</v>
          </cell>
          <cell r="Z1068" t="str">
            <v>4931051 JOES VALLEY RESERVOIR 100 M OFF BOAT RAMP</v>
          </cell>
          <cell r="AA1068" t="str">
            <v>Lake</v>
          </cell>
        </row>
        <row r="1069">
          <cell r="A1069">
            <v>4931060</v>
          </cell>
          <cell r="B1069" t="str">
            <v>Lake</v>
          </cell>
          <cell r="C1069" t="str">
            <v>2A  3A     4</v>
          </cell>
          <cell r="D1069" t="str">
            <v>JOES VALLEY RES. SOUTH ARM 03</v>
          </cell>
          <cell r="E1069">
            <v>14060009</v>
          </cell>
          <cell r="F1069" t="str">
            <v>Emery</v>
          </cell>
          <cell r="G1069" t="str">
            <v>Southeast</v>
          </cell>
          <cell r="H1069" t="str">
            <v>Colorado River West</v>
          </cell>
          <cell r="I1069">
            <v>475955</v>
          </cell>
          <cell r="J1069">
            <v>4347759</v>
          </cell>
          <cell r="K1069">
            <v>-111.278779679</v>
          </cell>
          <cell r="L1069">
            <v>39.278853210000001</v>
          </cell>
          <cell r="M1069" t="str">
            <v>Joes Valley Reservoir</v>
          </cell>
          <cell r="N1069" t="str">
            <v>UT-L-14060009-017_00</v>
          </cell>
          <cell r="O1069" t="str">
            <v>UT</v>
          </cell>
          <cell r="Q1069">
            <v>2.5000000000000001E-2</v>
          </cell>
          <cell r="R1069" t="str">
            <v>mg/L</v>
          </cell>
          <cell r="S1069" t="str">
            <v>USFS</v>
          </cell>
          <cell r="T1069" t="str">
            <v>Category1</v>
          </cell>
          <cell r="U1069" t="str">
            <v>4931060 JOES VALLEY RES. SOUTH ARM 03</v>
          </cell>
          <cell r="V1069">
            <v>4931060</v>
          </cell>
          <cell r="W1069" t="str">
            <v>Joes Valley Reservoir</v>
          </cell>
          <cell r="X1069" t="str">
            <v>UT-L-14060009-017_00</v>
          </cell>
          <cell r="Y1069" t="str">
            <v>Lake</v>
          </cell>
          <cell r="Z1069" t="str">
            <v>4931060 JOES VALLEY RES. SOUTH ARM 03</v>
          </cell>
          <cell r="AA1069" t="str">
            <v>Lake</v>
          </cell>
        </row>
        <row r="1070">
          <cell r="A1070">
            <v>4931070</v>
          </cell>
          <cell r="B1070" t="str">
            <v>Lake</v>
          </cell>
          <cell r="C1070" t="str">
            <v>2A  3A     4</v>
          </cell>
          <cell r="D1070" t="str">
            <v>JOES VALLEY RES. WEST ARM</v>
          </cell>
          <cell r="E1070">
            <v>14060009</v>
          </cell>
          <cell r="F1070" t="str">
            <v>Emery</v>
          </cell>
          <cell r="G1070" t="str">
            <v>Southeast</v>
          </cell>
          <cell r="H1070" t="str">
            <v>Colorado River West</v>
          </cell>
          <cell r="I1070">
            <v>475479</v>
          </cell>
          <cell r="J1070">
            <v>4349024</v>
          </cell>
          <cell r="K1070">
            <v>-111.28434448500001</v>
          </cell>
          <cell r="L1070">
            <v>39.290238535</v>
          </cell>
          <cell r="M1070" t="str">
            <v>Joes Valley Reservoir</v>
          </cell>
          <cell r="N1070" t="str">
            <v>UT-L-14060009-017_00</v>
          </cell>
          <cell r="O1070" t="str">
            <v>UT</v>
          </cell>
          <cell r="Q1070">
            <v>2.5000000000000001E-2</v>
          </cell>
          <cell r="R1070" t="str">
            <v>mg/L</v>
          </cell>
          <cell r="S1070" t="str">
            <v>USFS</v>
          </cell>
          <cell r="T1070" t="str">
            <v>Category1</v>
          </cell>
          <cell r="U1070" t="str">
            <v>4931070 JOES VALLEY RES. WEST ARM</v>
          </cell>
          <cell r="V1070">
            <v>4931070</v>
          </cell>
          <cell r="W1070" t="str">
            <v>Joes Valley Reservoir</v>
          </cell>
          <cell r="X1070" t="str">
            <v>UT-L-14060009-017_00</v>
          </cell>
          <cell r="Y1070" t="str">
            <v>Lake</v>
          </cell>
          <cell r="Z1070" t="str">
            <v>4931070 JOES VALLEY RES. WEST ARM</v>
          </cell>
          <cell r="AA1070" t="str">
            <v>Lake</v>
          </cell>
        </row>
        <row r="1071">
          <cell r="A1071">
            <v>4931080</v>
          </cell>
          <cell r="B1071" t="str">
            <v>Lake</v>
          </cell>
          <cell r="C1071" t="str">
            <v>2A  3A     4</v>
          </cell>
          <cell r="D1071" t="str">
            <v>Joe's Valley Res. @ Marina Day Use Area</v>
          </cell>
          <cell r="E1071">
            <v>14060009</v>
          </cell>
          <cell r="F1071" t="str">
            <v>Emery</v>
          </cell>
          <cell r="G1071" t="str">
            <v>Southeast</v>
          </cell>
          <cell r="H1071" t="str">
            <v>Colorado River West</v>
          </cell>
          <cell r="I1071">
            <v>475288</v>
          </cell>
          <cell r="J1071">
            <v>4349179</v>
          </cell>
          <cell r="K1071">
            <v>-111.286564979</v>
          </cell>
          <cell r="L1071">
            <v>39.291629778000001</v>
          </cell>
          <cell r="M1071" t="str">
            <v>Joes Valley Reservoir</v>
          </cell>
          <cell r="N1071" t="str">
            <v>UT-L-14060009-017_00</v>
          </cell>
          <cell r="O1071" t="str">
            <v>UT</v>
          </cell>
          <cell r="Q1071">
            <v>2.5000000000000001E-2</v>
          </cell>
          <cell r="R1071" t="str">
            <v>mg/L</v>
          </cell>
          <cell r="S1071" t="str">
            <v>USFS</v>
          </cell>
          <cell r="T1071" t="str">
            <v>Category1</v>
          </cell>
          <cell r="U1071" t="str">
            <v>4931080 Joe's Valley Res. @ Marina Day Use Area</v>
          </cell>
          <cell r="V1071">
            <v>4931080</v>
          </cell>
          <cell r="W1071" t="str">
            <v>Joes Valley Reservoir</v>
          </cell>
          <cell r="X1071" t="str">
            <v>UT-L-14060009-017_00</v>
          </cell>
          <cell r="Y1071" t="str">
            <v>Lake</v>
          </cell>
          <cell r="Z1071" t="str">
            <v>4931080 Joe's Valley Res. @ Marina Day Use Area</v>
          </cell>
          <cell r="AA1071" t="str">
            <v>Lake</v>
          </cell>
        </row>
        <row r="1072">
          <cell r="A1072">
            <v>4931085</v>
          </cell>
          <cell r="B1072" t="str">
            <v>Lake</v>
          </cell>
          <cell r="C1072" t="str">
            <v>2A  3A     4</v>
          </cell>
          <cell r="D1072" t="str">
            <v>Joe's Valley Res. @ Group Pavilion north of Littles Creek mouth</v>
          </cell>
          <cell r="E1072">
            <v>14060009</v>
          </cell>
          <cell r="F1072" t="str">
            <v>Emery</v>
          </cell>
          <cell r="G1072" t="str">
            <v>Southeast</v>
          </cell>
          <cell r="H1072" t="str">
            <v>Colorado River West</v>
          </cell>
          <cell r="I1072">
            <v>475365</v>
          </cell>
          <cell r="J1072">
            <v>4350874</v>
          </cell>
          <cell r="K1072">
            <v>-111.285734168</v>
          </cell>
          <cell r="L1072">
            <v>39.306905245999999</v>
          </cell>
          <cell r="M1072" t="str">
            <v>Joes Valley Reservoir</v>
          </cell>
          <cell r="N1072" t="str">
            <v>UT-L-14060009-017_00</v>
          </cell>
          <cell r="O1072" t="str">
            <v>UT</v>
          </cell>
          <cell r="Q1072">
            <v>2.5000000000000001E-2</v>
          </cell>
          <cell r="R1072" t="str">
            <v>mg/L</v>
          </cell>
          <cell r="S1072" t="str">
            <v>USFS</v>
          </cell>
          <cell r="T1072" t="str">
            <v>Category1</v>
          </cell>
          <cell r="U1072" t="str">
            <v>4931085 Joe's Valley Res. @ Group Pavilion north of Littles Creek mouth</v>
          </cell>
          <cell r="V1072">
            <v>4931085</v>
          </cell>
          <cell r="W1072" t="str">
            <v>Joes Valley Reservoir</v>
          </cell>
          <cell r="X1072" t="str">
            <v>UT-L-14060009-017_00</v>
          </cell>
          <cell r="Y1072" t="str">
            <v>Lake</v>
          </cell>
          <cell r="Z1072" t="str">
            <v>4931085 Joe's Valley Res. @ Group Pavilion north of Littles Creek mouth</v>
          </cell>
          <cell r="AA1072" t="str">
            <v>Lake</v>
          </cell>
        </row>
        <row r="1073">
          <cell r="A1073">
            <v>4931100</v>
          </cell>
          <cell r="B1073" t="str">
            <v>River/Stream</v>
          </cell>
          <cell r="C1073" t="str">
            <v>1C  2B 3A     4</v>
          </cell>
          <cell r="D1073" t="str">
            <v>LOWRY WATER CK AB JOE S VALLEY RES</v>
          </cell>
          <cell r="E1073">
            <v>14060009</v>
          </cell>
          <cell r="F1073" t="str">
            <v>Emery</v>
          </cell>
          <cell r="G1073" t="str">
            <v>Southeast</v>
          </cell>
          <cell r="H1073" t="str">
            <v>Colorado River West</v>
          </cell>
          <cell r="I1073">
            <v>476113</v>
          </cell>
          <cell r="J1073">
            <v>4352568</v>
          </cell>
          <cell r="K1073">
            <v>-111.27711864</v>
          </cell>
          <cell r="L1073">
            <v>39.322190450000001</v>
          </cell>
          <cell r="M1073" t="str">
            <v>Lowery Water</v>
          </cell>
          <cell r="N1073" t="str">
            <v>UT14060009-005_00</v>
          </cell>
          <cell r="O1073" t="str">
            <v>UT</v>
          </cell>
          <cell r="Q1073">
            <v>0</v>
          </cell>
          <cell r="R1073" t="str">
            <v xml:space="preserve"> </v>
          </cell>
          <cell r="S1073" t="str">
            <v>USFS</v>
          </cell>
          <cell r="T1073" t="str">
            <v>Category1</v>
          </cell>
          <cell r="U1073" t="str">
            <v>4931100 LOWRY WATER CK AB JOE S VALLEY RES</v>
          </cell>
          <cell r="V1073">
            <v>4931100</v>
          </cell>
          <cell r="W1073" t="str">
            <v>Lowery Water</v>
          </cell>
          <cell r="X1073" t="str">
            <v>UT14060009-005_00</v>
          </cell>
          <cell r="Y1073" t="str">
            <v>River/Stream</v>
          </cell>
          <cell r="Z1073" t="str">
            <v>4931100 LOWRY WATER CK AB JOE S VALLEY RES</v>
          </cell>
          <cell r="AA1073" t="str">
            <v>River/Stream</v>
          </cell>
        </row>
        <row r="1074">
          <cell r="A1074">
            <v>4931105</v>
          </cell>
          <cell r="B1074" t="str">
            <v>River/Stream</v>
          </cell>
          <cell r="C1074" t="str">
            <v>1C  2B 3A     4</v>
          </cell>
          <cell r="D1074" t="str">
            <v>LOWRY WATER CK 1.5 MI AB OLSEN RANCH</v>
          </cell>
          <cell r="E1074">
            <v>14060009</v>
          </cell>
          <cell r="F1074" t="str">
            <v>Emery</v>
          </cell>
          <cell r="G1074" t="str">
            <v>Southeast</v>
          </cell>
          <cell r="H1074" t="str">
            <v>Colorado River West</v>
          </cell>
          <cell r="I1074">
            <v>476448</v>
          </cell>
          <cell r="J1074">
            <v>4358088</v>
          </cell>
          <cell r="K1074">
            <v>-111.273426027</v>
          </cell>
          <cell r="L1074">
            <v>39.371938790000002</v>
          </cell>
          <cell r="M1074" t="str">
            <v>Lowery Water</v>
          </cell>
          <cell r="N1074" t="str">
            <v>UT14060009-005_00</v>
          </cell>
          <cell r="O1074" t="str">
            <v>UT</v>
          </cell>
          <cell r="Q1074">
            <v>0</v>
          </cell>
          <cell r="R1074" t="str">
            <v xml:space="preserve"> </v>
          </cell>
          <cell r="S1074" t="str">
            <v>USFS</v>
          </cell>
          <cell r="T1074" t="str">
            <v>Category1</v>
          </cell>
          <cell r="U1074" t="str">
            <v>4931105 LOWRY WATER CK 1.5 MI AB OLSEN RANCH</v>
          </cell>
          <cell r="V1074">
            <v>4931105</v>
          </cell>
          <cell r="W1074" t="str">
            <v>Lowery Water</v>
          </cell>
          <cell r="X1074" t="str">
            <v>UT14060009-005_00</v>
          </cell>
          <cell r="Y1074" t="str">
            <v>River/Stream</v>
          </cell>
          <cell r="Z1074" t="str">
            <v>4931105 LOWRY WATER CK 1.5 MI AB OLSEN RANCH</v>
          </cell>
          <cell r="AA1074" t="str">
            <v>River/Stream</v>
          </cell>
        </row>
        <row r="1075">
          <cell r="A1075">
            <v>4931110</v>
          </cell>
          <cell r="B1075" t="str">
            <v>River/Stream</v>
          </cell>
          <cell r="C1075" t="str">
            <v>1C  2B 3A     4</v>
          </cell>
          <cell r="D1075" t="str">
            <v>LITTLES CK AB JOES VALLEY RES</v>
          </cell>
          <cell r="E1075">
            <v>14060009</v>
          </cell>
          <cell r="F1075" t="str">
            <v>Emery</v>
          </cell>
          <cell r="G1075" t="str">
            <v>Southeast</v>
          </cell>
          <cell r="H1075" t="str">
            <v>Colorado River West</v>
          </cell>
          <cell r="I1075">
            <v>474909</v>
          </cell>
          <cell r="J1075">
            <v>4350568</v>
          </cell>
          <cell r="K1075">
            <v>-111.291011696</v>
          </cell>
          <cell r="L1075">
            <v>39.304134851000001</v>
          </cell>
          <cell r="M1075" t="str">
            <v>Joes Valley</v>
          </cell>
          <cell r="N1075" t="str">
            <v>UT14060009-006_00</v>
          </cell>
          <cell r="O1075" t="str">
            <v>UT</v>
          </cell>
          <cell r="Q1075">
            <v>0</v>
          </cell>
          <cell r="R1075" t="str">
            <v xml:space="preserve"> </v>
          </cell>
          <cell r="S1075" t="str">
            <v>USFS</v>
          </cell>
          <cell r="T1075" t="str">
            <v>Category1</v>
          </cell>
          <cell r="U1075" t="str">
            <v>4931110 LITTLES CK AB JOES VALLEY RES</v>
          </cell>
          <cell r="V1075">
            <v>4931110</v>
          </cell>
          <cell r="W1075" t="str">
            <v>Joes Valley</v>
          </cell>
          <cell r="X1075" t="str">
            <v>UT14060009-006_00</v>
          </cell>
          <cell r="Y1075" t="str">
            <v>River/Stream</v>
          </cell>
          <cell r="Z1075" t="str">
            <v>4931110 LITTLES CK AB JOES VALLEY RES</v>
          </cell>
          <cell r="AA1075" t="str">
            <v>River/Stream</v>
          </cell>
        </row>
        <row r="1076">
          <cell r="A1076">
            <v>4931120</v>
          </cell>
          <cell r="B1076" t="str">
            <v>River/Stream</v>
          </cell>
          <cell r="C1076" t="str">
            <v>1C  2B 3A     4</v>
          </cell>
          <cell r="D1076" t="str">
            <v>Potters Canyon 0.75 mile AB Potters Ponds at 9040 ft elevation</v>
          </cell>
          <cell r="E1076">
            <v>14060009</v>
          </cell>
          <cell r="F1076" t="str">
            <v>Emery</v>
          </cell>
          <cell r="G1076" t="str">
            <v>Southeast</v>
          </cell>
          <cell r="H1076" t="str">
            <v>Colorado River West</v>
          </cell>
          <cell r="I1076">
            <v>476421</v>
          </cell>
          <cell r="J1076">
            <v>4367432</v>
          </cell>
          <cell r="K1076">
            <v>-111.274068937</v>
          </cell>
          <cell r="L1076">
            <v>39.456133203</v>
          </cell>
          <cell r="M1076" t="str">
            <v>Lowery Water</v>
          </cell>
          <cell r="N1076" t="str">
            <v>UT14060009-005_00</v>
          </cell>
          <cell r="O1076" t="str">
            <v>UT</v>
          </cell>
          <cell r="Q1076">
            <v>0</v>
          </cell>
          <cell r="R1076" t="str">
            <v xml:space="preserve"> </v>
          </cell>
          <cell r="S1076" t="str">
            <v>USFS</v>
          </cell>
          <cell r="T1076" t="str">
            <v>Category1</v>
          </cell>
          <cell r="U1076" t="str">
            <v>4931120 Potters Canyon 0.75 mile AB Potters Ponds at 9040 ft elevation</v>
          </cell>
          <cell r="V1076">
            <v>4931120</v>
          </cell>
          <cell r="W1076" t="str">
            <v>Lowery Water</v>
          </cell>
          <cell r="X1076" t="str">
            <v>UT14060009-005_00</v>
          </cell>
          <cell r="Y1076" t="str">
            <v>River/Stream</v>
          </cell>
          <cell r="Z1076" t="str">
            <v>4931120 Potters Canyon 0.75 mile AB Potters Ponds at 9040 ft elevation</v>
          </cell>
          <cell r="AA1076" t="str">
            <v>River/Stream</v>
          </cell>
        </row>
        <row r="1077">
          <cell r="A1077">
            <v>4931123</v>
          </cell>
          <cell r="B1077" t="str">
            <v>River/Stream</v>
          </cell>
          <cell r="C1077" t="str">
            <v>1C  2B 3A     4</v>
          </cell>
          <cell r="D1077" t="str">
            <v>Booth Canyon above Forest Service Road 103 crossing</v>
          </cell>
          <cell r="E1077">
            <v>14060009</v>
          </cell>
          <cell r="F1077" t="str">
            <v>Sanpete</v>
          </cell>
          <cell r="G1077" t="str">
            <v>Central</v>
          </cell>
          <cell r="H1077" t="str">
            <v>Colorado River West</v>
          </cell>
          <cell r="I1077">
            <v>476178</v>
          </cell>
          <cell r="J1077">
            <v>4368865</v>
          </cell>
          <cell r="K1077">
            <v>-111.27694457</v>
          </cell>
          <cell r="L1077">
            <v>39.469038607900004</v>
          </cell>
          <cell r="M1077" t="str">
            <v>Lowery Water</v>
          </cell>
          <cell r="N1077" t="str">
            <v>UT14060009-005_00</v>
          </cell>
          <cell r="O1077" t="str">
            <v>UT</v>
          </cell>
          <cell r="Q1077">
            <v>0</v>
          </cell>
          <cell r="R1077" t="str">
            <v xml:space="preserve"> </v>
          </cell>
          <cell r="S1077" t="str">
            <v>USFS</v>
          </cell>
          <cell r="T1077" t="str">
            <v>Category1</v>
          </cell>
          <cell r="U1077" t="str">
            <v>4931123 Booth Canyon above Forest Service Road 103 crossing</v>
          </cell>
          <cell r="V1077">
            <v>4931123</v>
          </cell>
          <cell r="W1077" t="str">
            <v>Lowery Water</v>
          </cell>
          <cell r="X1077" t="str">
            <v>UT14060009-005_00</v>
          </cell>
          <cell r="Y1077" t="str">
            <v>River/Stream</v>
          </cell>
          <cell r="Z1077" t="str">
            <v>4931123 Booth Canyon above Forest Service Road 103 crossing</v>
          </cell>
          <cell r="AA1077" t="str">
            <v>River/Stream</v>
          </cell>
        </row>
        <row r="1078">
          <cell r="A1078">
            <v>4931130</v>
          </cell>
          <cell r="B1078" t="str">
            <v>River/Stream</v>
          </cell>
          <cell r="C1078" t="str">
            <v>1C  2B 3A     4</v>
          </cell>
          <cell r="D1078" t="str">
            <v>SEELY CK AB JOES VALLEY RES</v>
          </cell>
          <cell r="E1078">
            <v>14060009</v>
          </cell>
          <cell r="F1078" t="str">
            <v>Emery</v>
          </cell>
          <cell r="G1078" t="str">
            <v>Southeast</v>
          </cell>
          <cell r="H1078" t="str">
            <v>Colorado River West</v>
          </cell>
          <cell r="I1078">
            <v>474427</v>
          </cell>
          <cell r="J1078">
            <v>4349459</v>
          </cell>
          <cell r="K1078">
            <v>-111.296559817</v>
          </cell>
          <cell r="L1078">
            <v>39.294127795999998</v>
          </cell>
          <cell r="M1078" t="str">
            <v>Joes Valley</v>
          </cell>
          <cell r="N1078" t="str">
            <v>UT14060009-006_00</v>
          </cell>
          <cell r="O1078" t="str">
            <v>UT</v>
          </cell>
          <cell r="Q1078">
            <v>0</v>
          </cell>
          <cell r="R1078" t="str">
            <v xml:space="preserve"> </v>
          </cell>
          <cell r="S1078" t="str">
            <v>USFS</v>
          </cell>
          <cell r="T1078" t="str">
            <v>Category1</v>
          </cell>
          <cell r="U1078" t="str">
            <v>4931130 SEELY CK AB JOES VALLEY RES</v>
          </cell>
          <cell r="V1078">
            <v>4931130</v>
          </cell>
          <cell r="W1078" t="str">
            <v>Joes Valley</v>
          </cell>
          <cell r="X1078" t="str">
            <v>UT14060009-006_00</v>
          </cell>
          <cell r="Y1078" t="str">
            <v>River/Stream</v>
          </cell>
          <cell r="Z1078" t="str">
            <v>4931130 SEELY CK AB JOES VALLEY RES</v>
          </cell>
          <cell r="AA1078" t="str">
            <v>River/Stream</v>
          </cell>
        </row>
        <row r="1079">
          <cell r="A1079">
            <v>4931140</v>
          </cell>
          <cell r="B1079" t="str">
            <v>River/Stream</v>
          </cell>
          <cell r="C1079" t="str">
            <v>1C  2B 3A     4</v>
          </cell>
          <cell r="D1079" t="str">
            <v>SWASEY CK AB JOES VALLEY RES</v>
          </cell>
          <cell r="E1079">
            <v>14060009</v>
          </cell>
          <cell r="F1079" t="str">
            <v>Emery</v>
          </cell>
          <cell r="G1079" t="str">
            <v>Southeast</v>
          </cell>
          <cell r="H1079" t="str">
            <v>Colorado River West</v>
          </cell>
          <cell r="I1079">
            <v>475498</v>
          </cell>
          <cell r="J1079">
            <v>4347452</v>
          </cell>
          <cell r="K1079">
            <v>-111.284066942</v>
          </cell>
          <cell r="L1079">
            <v>39.276074084000001</v>
          </cell>
          <cell r="M1079" t="str">
            <v>Joes Valley</v>
          </cell>
          <cell r="N1079" t="str">
            <v>UT14060009-006_00</v>
          </cell>
          <cell r="O1079" t="str">
            <v>UT</v>
          </cell>
          <cell r="Q1079">
            <v>0</v>
          </cell>
          <cell r="R1079" t="str">
            <v xml:space="preserve"> </v>
          </cell>
          <cell r="S1079" t="str">
            <v>USFS</v>
          </cell>
          <cell r="T1079" t="str">
            <v>Category1</v>
          </cell>
          <cell r="U1079" t="str">
            <v>4931140 SWASEY CK AB JOES VALLEY RES</v>
          </cell>
          <cell r="V1079">
            <v>4931140</v>
          </cell>
          <cell r="W1079" t="str">
            <v>Joes Valley</v>
          </cell>
          <cell r="X1079" t="str">
            <v>UT14060009-006_00</v>
          </cell>
          <cell r="Y1079" t="str">
            <v>River/Stream</v>
          </cell>
          <cell r="Z1079" t="str">
            <v>4931140 SWASEY CK AB JOES VALLEY RES</v>
          </cell>
          <cell r="AA1079" t="str">
            <v>River/Stream</v>
          </cell>
        </row>
        <row r="1080">
          <cell r="A1080">
            <v>4931150</v>
          </cell>
          <cell r="B1080" t="str">
            <v>River/Stream</v>
          </cell>
          <cell r="C1080" t="str">
            <v>1C  2B 3A     4</v>
          </cell>
          <cell r="D1080" t="str">
            <v>N DRAGON CK AB JOES VALLEY RES</v>
          </cell>
          <cell r="E1080">
            <v>14060009</v>
          </cell>
          <cell r="F1080" t="str">
            <v>Emery</v>
          </cell>
          <cell r="G1080" t="str">
            <v>Southeast</v>
          </cell>
          <cell r="H1080" t="str">
            <v>Colorado River West</v>
          </cell>
          <cell r="I1080">
            <v>475877</v>
          </cell>
          <cell r="J1080">
            <v>4346002</v>
          </cell>
          <cell r="K1080">
            <v>-111.27962107800001</v>
          </cell>
          <cell r="L1080">
            <v>39.263019014000001</v>
          </cell>
          <cell r="M1080" t="str">
            <v>Joes Valley</v>
          </cell>
          <cell r="N1080" t="str">
            <v>UT14060009-006_00</v>
          </cell>
          <cell r="O1080" t="str">
            <v>UT</v>
          </cell>
          <cell r="Q1080">
            <v>0</v>
          </cell>
          <cell r="R1080" t="str">
            <v xml:space="preserve"> </v>
          </cell>
          <cell r="S1080" t="str">
            <v>USFS</v>
          </cell>
          <cell r="T1080" t="str">
            <v>Category1</v>
          </cell>
          <cell r="U1080" t="str">
            <v>4931150 N DRAGON CK AB JOES VALLEY RES</v>
          </cell>
          <cell r="V1080">
            <v>4931150</v>
          </cell>
          <cell r="W1080" t="str">
            <v>Joes Valley</v>
          </cell>
          <cell r="X1080" t="str">
            <v>UT14060009-006_00</v>
          </cell>
          <cell r="Y1080" t="str">
            <v>River/Stream</v>
          </cell>
          <cell r="Z1080" t="str">
            <v>4931150 N DRAGON CK AB JOES VALLEY RES</v>
          </cell>
          <cell r="AA1080" t="str">
            <v>River/Stream</v>
          </cell>
        </row>
        <row r="1081">
          <cell r="A1081">
            <v>4931160</v>
          </cell>
          <cell r="B1081" t="str">
            <v>River/Stream</v>
          </cell>
          <cell r="C1081" t="str">
            <v>1C  2B 3A     4</v>
          </cell>
          <cell r="D1081" t="str">
            <v>BECKS CK AB CNFL/SEELY CK (UT09ST-202)</v>
          </cell>
          <cell r="E1081">
            <v>14060009</v>
          </cell>
          <cell r="F1081" t="str">
            <v>Sanpete</v>
          </cell>
          <cell r="G1081" t="str">
            <v>Central</v>
          </cell>
          <cell r="H1081" t="str">
            <v>Colorado River West</v>
          </cell>
          <cell r="I1081">
            <v>465178</v>
          </cell>
          <cell r="J1081">
            <v>4351271</v>
          </cell>
          <cell r="K1081">
            <v>-111.403908423</v>
          </cell>
          <cell r="L1081">
            <v>39.310132533000001</v>
          </cell>
          <cell r="M1081" t="str">
            <v>Joes Valley</v>
          </cell>
          <cell r="N1081" t="str">
            <v>UT14060009-006_00</v>
          </cell>
          <cell r="O1081" t="str">
            <v>UT</v>
          </cell>
          <cell r="Q1081">
            <v>0</v>
          </cell>
          <cell r="R1081" t="str">
            <v xml:space="preserve"> </v>
          </cell>
          <cell r="S1081" t="str">
            <v>USFS</v>
          </cell>
          <cell r="T1081" t="str">
            <v>Category1</v>
          </cell>
          <cell r="U1081" t="str">
            <v>4931160 BECKS CK AB CNFL/SEELY CK (UT09ST-202)</v>
          </cell>
          <cell r="V1081">
            <v>4931160</v>
          </cell>
          <cell r="W1081" t="str">
            <v>Joes Valley</v>
          </cell>
          <cell r="X1081" t="str">
            <v>UT14060009-006_00</v>
          </cell>
          <cell r="Y1081" t="str">
            <v>River/Stream</v>
          </cell>
          <cell r="Z1081" t="str">
            <v>4931160 BECKS CK AB CNFL/SEELY CK (UT09ST-202)</v>
          </cell>
          <cell r="AA1081" t="str">
            <v>River/Stream</v>
          </cell>
        </row>
        <row r="1082">
          <cell r="A1082">
            <v>4931167</v>
          </cell>
          <cell r="B1082" t="str">
            <v>River/Stream</v>
          </cell>
          <cell r="C1082" t="str">
            <v>1C  2B 3A     4</v>
          </cell>
          <cell r="D1082" t="str">
            <v>Olsen Canyon above Seely Creek at U29 Crossing</v>
          </cell>
          <cell r="E1082">
            <v>14060009</v>
          </cell>
          <cell r="F1082" t="str">
            <v>Sanpete</v>
          </cell>
          <cell r="G1082" t="str">
            <v>Central</v>
          </cell>
          <cell r="H1082" t="str">
            <v>Colorado River West</v>
          </cell>
          <cell r="I1082">
            <v>468289</v>
          </cell>
          <cell r="J1082">
            <v>4351854</v>
          </cell>
          <cell r="K1082">
            <v>-111.36785145100001</v>
          </cell>
          <cell r="L1082">
            <v>39.315505365</v>
          </cell>
          <cell r="M1082" t="str">
            <v>Joes Valley</v>
          </cell>
          <cell r="N1082" t="str">
            <v>UT14060009-006_00</v>
          </cell>
          <cell r="O1082" t="str">
            <v>UT</v>
          </cell>
          <cell r="Q1082">
            <v>0</v>
          </cell>
          <cell r="R1082" t="str">
            <v xml:space="preserve"> </v>
          </cell>
          <cell r="S1082" t="str">
            <v>USFS</v>
          </cell>
          <cell r="T1082" t="str">
            <v>Category1</v>
          </cell>
          <cell r="U1082" t="str">
            <v>4931167 Olsen Canyon above Seely Creek at U29 Crossing</v>
          </cell>
          <cell r="V1082">
            <v>4931167</v>
          </cell>
          <cell r="W1082" t="str">
            <v>Joes Valley</v>
          </cell>
          <cell r="X1082" t="str">
            <v>UT14060009-006_00</v>
          </cell>
          <cell r="Y1082" t="str">
            <v>River/Stream</v>
          </cell>
          <cell r="Z1082" t="str">
            <v>4931167 Olsen Canyon above Seely Creek at U29 Crossing</v>
          </cell>
          <cell r="AA1082" t="str">
            <v>River/Stream</v>
          </cell>
        </row>
        <row r="1083">
          <cell r="A1083">
            <v>4931175</v>
          </cell>
          <cell r="B1083" t="str">
            <v>River/Stream</v>
          </cell>
          <cell r="C1083" t="str">
            <v>1C  2B 3A     4</v>
          </cell>
          <cell r="D1083" t="str">
            <v>HUNTINGTON CK 1.5 MI BL ELECTRIC LAKE</v>
          </cell>
          <cell r="E1083">
            <v>14060009</v>
          </cell>
          <cell r="F1083" t="str">
            <v>Emery</v>
          </cell>
          <cell r="G1083" t="str">
            <v>Southeast</v>
          </cell>
          <cell r="H1083" t="str">
            <v>Colorado River West</v>
          </cell>
          <cell r="I1083">
            <v>483419</v>
          </cell>
          <cell r="J1083">
            <v>4381872</v>
          </cell>
          <cell r="K1083">
            <v>-111.19308862299999</v>
          </cell>
          <cell r="L1083">
            <v>39.586408020999997</v>
          </cell>
          <cell r="M1083" t="str">
            <v>Huntington Creek-3</v>
          </cell>
          <cell r="N1083" t="str">
            <v>UT14060009-003_01</v>
          </cell>
          <cell r="O1083" t="str">
            <v>UT</v>
          </cell>
          <cell r="Q1083">
            <v>0</v>
          </cell>
          <cell r="R1083" t="str">
            <v xml:space="preserve"> </v>
          </cell>
          <cell r="S1083" t="str">
            <v>Private</v>
          </cell>
          <cell r="T1083" t="str">
            <v>Category1</v>
          </cell>
          <cell r="U1083" t="str">
            <v>4931175 HUNTINGTON CK 1.5 MI BL ELECTRIC LAKE</v>
          </cell>
          <cell r="V1083">
            <v>4931175</v>
          </cell>
          <cell r="W1083" t="str">
            <v>Huntington Creek-3</v>
          </cell>
          <cell r="X1083" t="str">
            <v>UT14060009-003_01</v>
          </cell>
          <cell r="Y1083" t="str">
            <v>River/Stream</v>
          </cell>
          <cell r="Z1083" t="str">
            <v>4931175 HUNTINGTON CK 1.5 MI BL ELECTRIC LAKE</v>
          </cell>
          <cell r="AA1083" t="str">
            <v>River/Stream</v>
          </cell>
        </row>
        <row r="1084">
          <cell r="A1084">
            <v>4931180</v>
          </cell>
          <cell r="B1084" t="str">
            <v>River/Stream</v>
          </cell>
          <cell r="C1084" t="str">
            <v>1C  2B 3A     4</v>
          </cell>
          <cell r="D1084" t="str">
            <v>HUNTINGTON CK BL ELECTRIC L</v>
          </cell>
          <cell r="E1084">
            <v>14060009</v>
          </cell>
          <cell r="F1084" t="str">
            <v>Emery</v>
          </cell>
          <cell r="G1084" t="str">
            <v>Southeast</v>
          </cell>
          <cell r="H1084" t="str">
            <v>Colorado River West</v>
          </cell>
          <cell r="I1084">
            <v>482051</v>
          </cell>
          <cell r="J1084">
            <v>4383287</v>
          </cell>
          <cell r="K1084">
            <v>-111.20905744300001</v>
          </cell>
          <cell r="L1084">
            <v>39.599130142</v>
          </cell>
          <cell r="M1084" t="str">
            <v>Huntington Creek-3</v>
          </cell>
          <cell r="N1084" t="str">
            <v>UT14060009-003_01</v>
          </cell>
          <cell r="O1084" t="str">
            <v>UT</v>
          </cell>
          <cell r="Q1084">
            <v>0</v>
          </cell>
          <cell r="R1084" t="str">
            <v xml:space="preserve"> </v>
          </cell>
          <cell r="S1084" t="str">
            <v>Private</v>
          </cell>
          <cell r="T1084" t="str">
            <v>Category1</v>
          </cell>
          <cell r="U1084" t="str">
            <v>4931180 HUNTINGTON CK BL ELECTRIC L</v>
          </cell>
          <cell r="V1084">
            <v>4931180</v>
          </cell>
          <cell r="W1084" t="str">
            <v>Huntington Creek-3</v>
          </cell>
          <cell r="X1084" t="str">
            <v>UT14060009-003_01</v>
          </cell>
          <cell r="Y1084" t="str">
            <v>River/Stream</v>
          </cell>
          <cell r="Z1084" t="str">
            <v>4931180 HUNTINGTON CK BL ELECTRIC L</v>
          </cell>
          <cell r="AA1084" t="str">
            <v>River/Stream</v>
          </cell>
        </row>
        <row r="1085">
          <cell r="A1085">
            <v>4931190</v>
          </cell>
          <cell r="B1085" t="str">
            <v>Lake</v>
          </cell>
          <cell r="C1085" t="str">
            <v>2B 3A     4</v>
          </cell>
          <cell r="D1085" t="str">
            <v>ELECTRIC L AB DAM 01</v>
          </cell>
          <cell r="E1085">
            <v>14060009</v>
          </cell>
          <cell r="F1085" t="str">
            <v>Emery</v>
          </cell>
          <cell r="G1085" t="str">
            <v>Southeast</v>
          </cell>
          <cell r="H1085" t="str">
            <v>Colorado River West</v>
          </cell>
          <cell r="I1085">
            <v>481698</v>
          </cell>
          <cell r="J1085">
            <v>4383488</v>
          </cell>
          <cell r="K1085">
            <v>-111.213174466</v>
          </cell>
          <cell r="L1085">
            <v>39.600933755</v>
          </cell>
          <cell r="M1085" t="str">
            <v>Electric Lake</v>
          </cell>
          <cell r="N1085" t="str">
            <v>UT-L-14060009-025_00</v>
          </cell>
          <cell r="O1085" t="str">
            <v>UT</v>
          </cell>
          <cell r="Q1085">
            <v>2.5000000000000001E-2</v>
          </cell>
          <cell r="R1085" t="str">
            <v>mg/L</v>
          </cell>
          <cell r="S1085" t="str">
            <v>Private</v>
          </cell>
          <cell r="T1085" t="str">
            <v>Category2</v>
          </cell>
          <cell r="U1085" t="str">
            <v>4931190 ELECTRIC L AB DAM 01</v>
          </cell>
          <cell r="V1085">
            <v>4931190</v>
          </cell>
          <cell r="W1085" t="str">
            <v>Electric Lake</v>
          </cell>
          <cell r="X1085" t="str">
            <v>UT-L-14060009-025_00</v>
          </cell>
          <cell r="Y1085" t="str">
            <v>Lake</v>
          </cell>
          <cell r="Z1085" t="str">
            <v>4931190 ELECTRIC L AB DAM 01</v>
          </cell>
          <cell r="AA1085" t="str">
            <v>Lake</v>
          </cell>
        </row>
        <row r="1086">
          <cell r="A1086">
            <v>4931191</v>
          </cell>
          <cell r="B1086" t="str">
            <v>Lake</v>
          </cell>
          <cell r="C1086" t="str">
            <v>2B 3A     4</v>
          </cell>
          <cell r="D1086" t="str">
            <v>ELECTRIC LAKE 100 M OFF BOAT RAMP</v>
          </cell>
          <cell r="E1086">
            <v>14060009</v>
          </cell>
          <cell r="F1086" t="str">
            <v>Emery</v>
          </cell>
          <cell r="G1086" t="str">
            <v>Southeast</v>
          </cell>
          <cell r="H1086" t="str">
            <v>Colorado River West</v>
          </cell>
          <cell r="I1086">
            <v>481698</v>
          </cell>
          <cell r="J1086">
            <v>4383488</v>
          </cell>
          <cell r="K1086">
            <v>-111.213174466</v>
          </cell>
          <cell r="L1086">
            <v>39.600933755</v>
          </cell>
          <cell r="M1086" t="str">
            <v>Electric Lake</v>
          </cell>
          <cell r="N1086" t="str">
            <v>UT-L-14060009-025_00</v>
          </cell>
          <cell r="O1086" t="str">
            <v>UT</v>
          </cell>
          <cell r="Q1086">
            <v>2.5000000000000001E-2</v>
          </cell>
          <cell r="R1086" t="str">
            <v>mg/L</v>
          </cell>
          <cell r="S1086" t="str">
            <v>Private</v>
          </cell>
          <cell r="T1086" t="str">
            <v>Category2</v>
          </cell>
          <cell r="U1086" t="str">
            <v>4931191 ELECTRIC LAKE 100 M OFF BOAT RAMP</v>
          </cell>
          <cell r="V1086">
            <v>4931191</v>
          </cell>
          <cell r="W1086" t="str">
            <v>Electric Lake</v>
          </cell>
          <cell r="X1086" t="str">
            <v>UT-L-14060009-025_00</v>
          </cell>
          <cell r="Y1086" t="str">
            <v>Lake</v>
          </cell>
          <cell r="Z1086" t="str">
            <v>4931191 ELECTRIC LAKE 100 M OFF BOAT RAMP</v>
          </cell>
          <cell r="AA1086" t="str">
            <v>Lake</v>
          </cell>
        </row>
        <row r="1087">
          <cell r="A1087">
            <v>4931200</v>
          </cell>
          <cell r="B1087" t="str">
            <v>Lake</v>
          </cell>
          <cell r="C1087" t="str">
            <v>2B 3A     4</v>
          </cell>
          <cell r="D1087" t="str">
            <v>ELECTRIC L MIDWAY UP LAKE 02</v>
          </cell>
          <cell r="E1087">
            <v>14060009</v>
          </cell>
          <cell r="F1087" t="str">
            <v>Emery</v>
          </cell>
          <cell r="G1087" t="str">
            <v>Southeast</v>
          </cell>
          <cell r="H1087" t="str">
            <v>Colorado River West</v>
          </cell>
          <cell r="I1087">
            <v>479937</v>
          </cell>
          <cell r="J1087">
            <v>4386961</v>
          </cell>
          <cell r="K1087">
            <v>-111.233790996</v>
          </cell>
          <cell r="L1087">
            <v>39.632187170999998</v>
          </cell>
          <cell r="M1087" t="str">
            <v>Electric Lake</v>
          </cell>
          <cell r="N1087" t="str">
            <v>UT-L-14060009-025_00</v>
          </cell>
          <cell r="O1087" t="str">
            <v>UT</v>
          </cell>
          <cell r="Q1087">
            <v>2.5000000000000001E-2</v>
          </cell>
          <cell r="R1087" t="str">
            <v>mg/L</v>
          </cell>
          <cell r="S1087" t="str">
            <v>Private</v>
          </cell>
          <cell r="T1087" t="str">
            <v>Category2</v>
          </cell>
          <cell r="U1087" t="str">
            <v>4931200 ELECTRIC L MIDWAY UP LAKE 02</v>
          </cell>
          <cell r="V1087">
            <v>4931200</v>
          </cell>
          <cell r="W1087" t="str">
            <v>Electric Lake</v>
          </cell>
          <cell r="X1087" t="str">
            <v>UT-L-14060009-025_00</v>
          </cell>
          <cell r="Y1087" t="str">
            <v>Lake</v>
          </cell>
          <cell r="Z1087" t="str">
            <v>4931200 ELECTRIC L MIDWAY UP LAKE 02</v>
          </cell>
          <cell r="AA1087" t="str">
            <v>Lake</v>
          </cell>
        </row>
        <row r="1088">
          <cell r="A1088">
            <v>4931210</v>
          </cell>
          <cell r="B1088" t="str">
            <v>Lake</v>
          </cell>
          <cell r="C1088" t="str">
            <v>2B 3A     4</v>
          </cell>
          <cell r="D1088" t="str">
            <v>Electric Lake 03 UP&amp;L site</v>
          </cell>
          <cell r="E1088">
            <v>14060009</v>
          </cell>
          <cell r="F1088" t="str">
            <v>Emery</v>
          </cell>
          <cell r="G1088" t="str">
            <v>Southeast</v>
          </cell>
          <cell r="H1088" t="str">
            <v>Colorado River West</v>
          </cell>
          <cell r="I1088">
            <v>479985</v>
          </cell>
          <cell r="J1088">
            <v>4387004</v>
          </cell>
          <cell r="K1088">
            <v>-111.233232965</v>
          </cell>
          <cell r="L1088">
            <v>39.632575739000004</v>
          </cell>
          <cell r="M1088" t="str">
            <v>Electric Lake</v>
          </cell>
          <cell r="N1088" t="str">
            <v>UT-L-14060009-025_00</v>
          </cell>
          <cell r="O1088" t="str">
            <v>UT</v>
          </cell>
          <cell r="Q1088">
            <v>2.5000000000000001E-2</v>
          </cell>
          <cell r="R1088" t="str">
            <v>mg/L</v>
          </cell>
          <cell r="S1088" t="str">
            <v>Private</v>
          </cell>
          <cell r="T1088" t="str">
            <v>Category2</v>
          </cell>
          <cell r="U1088" t="str">
            <v>4931210 Electric Lake 03 UP&amp;L site</v>
          </cell>
          <cell r="V1088">
            <v>4931210</v>
          </cell>
          <cell r="W1088" t="str">
            <v>Electric Lake</v>
          </cell>
          <cell r="X1088" t="str">
            <v>UT-L-14060009-025_00</v>
          </cell>
          <cell r="Y1088" t="str">
            <v>Lake</v>
          </cell>
          <cell r="Z1088" t="str">
            <v>4931210 Electric Lake 03 UP&amp;L site</v>
          </cell>
          <cell r="AA1088" t="str">
            <v>Lake</v>
          </cell>
        </row>
        <row r="1089">
          <cell r="A1089">
            <v>4931220</v>
          </cell>
          <cell r="B1089" t="str">
            <v>River/Stream</v>
          </cell>
          <cell r="C1089" t="str">
            <v>1C  2B 3A     4</v>
          </cell>
          <cell r="D1089" t="str">
            <v>BEAR CK AB ELECTRIC L</v>
          </cell>
          <cell r="E1089">
            <v>14060009</v>
          </cell>
          <cell r="F1089" t="str">
            <v>Emery</v>
          </cell>
          <cell r="G1089" t="str">
            <v>Southeast</v>
          </cell>
          <cell r="H1089" t="str">
            <v>Colorado River West</v>
          </cell>
          <cell r="I1089">
            <v>479774</v>
          </cell>
          <cell r="J1089">
            <v>4383693</v>
          </cell>
          <cell r="K1089">
            <v>-111.235590547</v>
          </cell>
          <cell r="L1089">
            <v>39.602737599999998</v>
          </cell>
          <cell r="M1089" t="str">
            <v>Electric Lake Tributaries</v>
          </cell>
          <cell r="N1089" t="str">
            <v>UT14060009-001_00</v>
          </cell>
          <cell r="O1089" t="str">
            <v>UT</v>
          </cell>
          <cell r="Q1089">
            <v>0</v>
          </cell>
          <cell r="R1089" t="str">
            <v xml:space="preserve"> </v>
          </cell>
          <cell r="S1089" t="str">
            <v>Private</v>
          </cell>
          <cell r="T1089" t="str">
            <v>Category1</v>
          </cell>
          <cell r="U1089" t="str">
            <v>4931220 BEAR CK AB ELECTRIC L</v>
          </cell>
          <cell r="V1089">
            <v>4931220</v>
          </cell>
          <cell r="W1089" t="str">
            <v>Electric Lake Tributaries</v>
          </cell>
          <cell r="X1089" t="str">
            <v>UT14060009-001_00</v>
          </cell>
          <cell r="Y1089" t="str">
            <v>River/Stream</v>
          </cell>
          <cell r="Z1089" t="str">
            <v>4931220 BEAR CK AB ELECTRIC L</v>
          </cell>
          <cell r="AA1089" t="str">
            <v>River/Stream</v>
          </cell>
        </row>
        <row r="1090">
          <cell r="A1090">
            <v>4931230</v>
          </cell>
          <cell r="B1090" t="str">
            <v>River/Stream</v>
          </cell>
          <cell r="C1090" t="str">
            <v>1C  2B 3A     4</v>
          </cell>
          <cell r="D1090" t="str">
            <v>HUNTINGTON CK .5 MI BL STUART GUARD STN</v>
          </cell>
          <cell r="E1090">
            <v>14060009</v>
          </cell>
          <cell r="F1090" t="str">
            <v>Emery</v>
          </cell>
          <cell r="G1090" t="str">
            <v>Southeast</v>
          </cell>
          <cell r="H1090" t="str">
            <v>Colorado River West</v>
          </cell>
          <cell r="I1090">
            <v>486735</v>
          </cell>
          <cell r="J1090">
            <v>4374862</v>
          </cell>
          <cell r="K1090">
            <v>-111.15433334700001</v>
          </cell>
          <cell r="L1090">
            <v>39.523302422</v>
          </cell>
          <cell r="M1090" t="str">
            <v>Huntington Creek-3</v>
          </cell>
          <cell r="N1090" t="str">
            <v>UT14060009-003_01</v>
          </cell>
          <cell r="O1090" t="str">
            <v>UT</v>
          </cell>
          <cell r="Q1090">
            <v>0</v>
          </cell>
          <cell r="R1090" t="str">
            <v xml:space="preserve"> </v>
          </cell>
          <cell r="S1090" t="str">
            <v>USFS</v>
          </cell>
          <cell r="T1090" t="str">
            <v>Category1</v>
          </cell>
          <cell r="U1090" t="str">
            <v>4931230 HUNTINGTON CK .5 MI BL STUART GUARD STN</v>
          </cell>
          <cell r="V1090">
            <v>4931230</v>
          </cell>
          <cell r="W1090" t="str">
            <v>Huntington Creek-3</v>
          </cell>
          <cell r="X1090" t="str">
            <v>UT14060009-003_01</v>
          </cell>
          <cell r="Y1090" t="str">
            <v>River/Stream</v>
          </cell>
          <cell r="Z1090" t="str">
            <v>4931230 HUNTINGTON CK .5 MI BL STUART GUARD STN</v>
          </cell>
          <cell r="AA1090" t="str">
            <v>River/Stream</v>
          </cell>
        </row>
        <row r="1091">
          <cell r="A1091">
            <v>4931235</v>
          </cell>
          <cell r="B1091" t="str">
            <v>River/Stream</v>
          </cell>
          <cell r="C1091" t="str">
            <v>1C  2B 3A     4</v>
          </cell>
          <cell r="D1091" t="str">
            <v>Huntington Ck AB Big Rock Group Campground</v>
          </cell>
          <cell r="E1091">
            <v>14060009</v>
          </cell>
          <cell r="F1091" t="str">
            <v>Emery</v>
          </cell>
          <cell r="G1091" t="str">
            <v>Southeast</v>
          </cell>
          <cell r="H1091" t="str">
            <v>Colorado River West</v>
          </cell>
          <cell r="I1091">
            <v>486122</v>
          </cell>
          <cell r="J1091">
            <v>4376885</v>
          </cell>
          <cell r="K1091">
            <v>-111.161507579</v>
          </cell>
          <cell r="L1091">
            <v>39.541520966999997</v>
          </cell>
          <cell r="M1091" t="str">
            <v>Huntington Creek-3</v>
          </cell>
          <cell r="N1091" t="str">
            <v>UT14060009-003_01</v>
          </cell>
          <cell r="O1091" t="str">
            <v>UT</v>
          </cell>
          <cell r="Q1091">
            <v>0</v>
          </cell>
          <cell r="R1091" t="str">
            <v xml:space="preserve"> </v>
          </cell>
          <cell r="S1091" t="str">
            <v>USFS</v>
          </cell>
          <cell r="T1091" t="str">
            <v>Category1</v>
          </cell>
          <cell r="U1091" t="str">
            <v>4931235 Huntington Ck AB Big Rock Group Campground</v>
          </cell>
          <cell r="V1091">
            <v>4931235</v>
          </cell>
          <cell r="W1091" t="str">
            <v>Huntington Creek-3</v>
          </cell>
          <cell r="X1091" t="str">
            <v>UT14060009-003_01</v>
          </cell>
          <cell r="Y1091" t="str">
            <v>River/Stream</v>
          </cell>
          <cell r="Z1091" t="str">
            <v>4931235 Huntington Ck AB Big Rock Group Campground</v>
          </cell>
          <cell r="AA1091" t="str">
            <v>River/Stream</v>
          </cell>
        </row>
        <row r="1092">
          <cell r="A1092">
            <v>4931240</v>
          </cell>
          <cell r="B1092" t="str">
            <v>River/Stream</v>
          </cell>
          <cell r="C1092" t="str">
            <v>1C  2B 3A     4</v>
          </cell>
          <cell r="D1092" t="str">
            <v>BOULGER CK AB ELECTRIC L</v>
          </cell>
          <cell r="E1092">
            <v>14060009</v>
          </cell>
          <cell r="F1092" t="str">
            <v>Emery</v>
          </cell>
          <cell r="G1092" t="str">
            <v>Southeast</v>
          </cell>
          <cell r="H1092" t="str">
            <v>Colorado River West</v>
          </cell>
          <cell r="I1092">
            <v>478797</v>
          </cell>
          <cell r="J1092">
            <v>4388413</v>
          </cell>
          <cell r="K1092">
            <v>-111.24712168000001</v>
          </cell>
          <cell r="L1092">
            <v>39.645242605999996</v>
          </cell>
          <cell r="M1092" t="str">
            <v>Electric Lake Tributaries</v>
          </cell>
          <cell r="N1092" t="str">
            <v>UT14060009-001_00</v>
          </cell>
          <cell r="O1092" t="str">
            <v>UT</v>
          </cell>
          <cell r="Q1092">
            <v>0</v>
          </cell>
          <cell r="R1092" t="str">
            <v xml:space="preserve"> </v>
          </cell>
          <cell r="S1092" t="str">
            <v>USFS</v>
          </cell>
          <cell r="T1092" t="str">
            <v>Category1</v>
          </cell>
          <cell r="U1092" t="str">
            <v>4931240 BOULGER CK AB ELECTRIC L</v>
          </cell>
          <cell r="V1092">
            <v>4931240</v>
          </cell>
          <cell r="W1092" t="str">
            <v>Electric Lake Tributaries</v>
          </cell>
          <cell r="X1092" t="str">
            <v>UT14060009-001_00</v>
          </cell>
          <cell r="Y1092" t="str">
            <v>River/Stream</v>
          </cell>
          <cell r="Z1092" t="str">
            <v>4931240 BOULGER CK AB ELECTRIC L</v>
          </cell>
          <cell r="AA1092" t="str">
            <v>River/Stream</v>
          </cell>
        </row>
        <row r="1093">
          <cell r="A1093">
            <v>4931250</v>
          </cell>
          <cell r="B1093" t="str">
            <v>River/Stream</v>
          </cell>
          <cell r="C1093" t="str">
            <v>1C  2B 3A     4</v>
          </cell>
          <cell r="D1093" t="str">
            <v>HUNTINGTON CK AB ELECTRIC L</v>
          </cell>
          <cell r="E1093">
            <v>14060009</v>
          </cell>
          <cell r="F1093" t="str">
            <v>Emery</v>
          </cell>
          <cell r="G1093" t="str">
            <v>Southeast</v>
          </cell>
          <cell r="H1093" t="str">
            <v>Colorado River West</v>
          </cell>
          <cell r="I1093">
            <v>479395</v>
          </cell>
          <cell r="J1093">
            <v>4389213</v>
          </cell>
          <cell r="K1093">
            <v>-111.240176967</v>
          </cell>
          <cell r="L1093">
            <v>39.652465440999997</v>
          </cell>
          <cell r="M1093" t="str">
            <v>Electric Lake Tributaries</v>
          </cell>
          <cell r="N1093" t="str">
            <v>UT14060009-001_00</v>
          </cell>
          <cell r="O1093" t="str">
            <v>UT</v>
          </cell>
          <cell r="Q1093">
            <v>0</v>
          </cell>
          <cell r="R1093" t="str">
            <v xml:space="preserve"> </v>
          </cell>
          <cell r="S1093" t="str">
            <v>USFS</v>
          </cell>
          <cell r="T1093" t="str">
            <v>Category1</v>
          </cell>
          <cell r="U1093" t="str">
            <v>4931250 HUNTINGTON CK AB ELECTRIC L</v>
          </cell>
          <cell r="V1093">
            <v>4931250</v>
          </cell>
          <cell r="W1093" t="str">
            <v>Electric Lake Tributaries</v>
          </cell>
          <cell r="X1093" t="str">
            <v>UT14060009-001_00</v>
          </cell>
          <cell r="Y1093" t="str">
            <v>River/Stream</v>
          </cell>
          <cell r="Z1093" t="str">
            <v>4931250 HUNTINGTON CK AB ELECTRIC L</v>
          </cell>
          <cell r="AA1093" t="str">
            <v>River/Stream</v>
          </cell>
        </row>
        <row r="1094">
          <cell r="A1094">
            <v>4931270</v>
          </cell>
          <cell r="B1094" t="str">
            <v>River/Stream</v>
          </cell>
          <cell r="C1094" t="str">
            <v>1C  2B 3A     4</v>
          </cell>
          <cell r="D1094" t="str">
            <v>COAL CK AB ELECTRIC L</v>
          </cell>
          <cell r="E1094">
            <v>14060009</v>
          </cell>
          <cell r="F1094" t="str">
            <v>Emery</v>
          </cell>
          <cell r="G1094" t="str">
            <v>Southeast</v>
          </cell>
          <cell r="H1094" t="str">
            <v>Colorado River West</v>
          </cell>
          <cell r="I1094">
            <v>481364</v>
          </cell>
          <cell r="J1094">
            <v>4385508</v>
          </cell>
          <cell r="K1094">
            <v>-111.217121585</v>
          </cell>
          <cell r="L1094">
            <v>39.619127450000001</v>
          </cell>
          <cell r="M1094" t="str">
            <v>Electric Lake Tributaries</v>
          </cell>
          <cell r="N1094" t="str">
            <v>UT14060009-001_00</v>
          </cell>
          <cell r="O1094" t="str">
            <v>UT</v>
          </cell>
          <cell r="Q1094">
            <v>0</v>
          </cell>
          <cell r="R1094" t="str">
            <v xml:space="preserve"> </v>
          </cell>
          <cell r="S1094" t="str">
            <v>Private</v>
          </cell>
          <cell r="T1094" t="str">
            <v>Category1</v>
          </cell>
          <cell r="U1094" t="str">
            <v>4931270 COAL CK AB ELECTRIC L</v>
          </cell>
          <cell r="V1094">
            <v>4931270</v>
          </cell>
          <cell r="W1094" t="str">
            <v>Electric Lake Tributaries</v>
          </cell>
          <cell r="X1094" t="str">
            <v>UT14060009-001_00</v>
          </cell>
          <cell r="Y1094" t="str">
            <v>River/Stream</v>
          </cell>
          <cell r="Z1094" t="str">
            <v>4931270 COAL CK AB ELECTRIC L</v>
          </cell>
          <cell r="AA1094" t="str">
            <v>River/Stream</v>
          </cell>
        </row>
        <row r="1095">
          <cell r="A1095">
            <v>4931280</v>
          </cell>
          <cell r="B1095" t="str">
            <v>River/Stream</v>
          </cell>
          <cell r="C1095" t="str">
            <v>1C  2B 3A     4</v>
          </cell>
          <cell r="D1095" t="str">
            <v>COX CK AB ELECTRIC L</v>
          </cell>
          <cell r="E1095">
            <v>14060009</v>
          </cell>
          <cell r="F1095" t="str">
            <v>Emery</v>
          </cell>
          <cell r="G1095" t="str">
            <v>Southeast</v>
          </cell>
          <cell r="H1095" t="str">
            <v>Colorado River West</v>
          </cell>
          <cell r="I1095">
            <v>481958</v>
          </cell>
          <cell r="J1095">
            <v>4384505</v>
          </cell>
          <cell r="K1095">
            <v>-111.210173809</v>
          </cell>
          <cell r="L1095">
            <v>39.610102804</v>
          </cell>
          <cell r="M1095" t="str">
            <v>Electric Lake Tributaries</v>
          </cell>
          <cell r="N1095" t="str">
            <v>UT14060009-001_00</v>
          </cell>
          <cell r="O1095" t="str">
            <v>UT</v>
          </cell>
          <cell r="Q1095">
            <v>0</v>
          </cell>
          <cell r="R1095" t="str">
            <v xml:space="preserve"> </v>
          </cell>
          <cell r="S1095" t="str">
            <v>Private</v>
          </cell>
          <cell r="T1095" t="str">
            <v>Category1</v>
          </cell>
          <cell r="U1095" t="str">
            <v>4931280 COX CK AB ELECTRIC L</v>
          </cell>
          <cell r="V1095">
            <v>4931280</v>
          </cell>
          <cell r="W1095" t="str">
            <v>Electric Lake Tributaries</v>
          </cell>
          <cell r="X1095" t="str">
            <v>UT14060009-001_00</v>
          </cell>
          <cell r="Y1095" t="str">
            <v>River/Stream</v>
          </cell>
          <cell r="Z1095" t="str">
            <v>4931280 COX CK AB ELECTRIC L</v>
          </cell>
          <cell r="AA1095" t="str">
            <v>River/Stream</v>
          </cell>
        </row>
        <row r="1096">
          <cell r="A1096">
            <v>4931290</v>
          </cell>
          <cell r="B1096" t="str">
            <v>River/Stream</v>
          </cell>
          <cell r="C1096" t="str">
            <v>1C  2B 3A     4</v>
          </cell>
          <cell r="D1096" t="str">
            <v>Pacificorp JC-3 discharge to Electric Lake</v>
          </cell>
          <cell r="E1096">
            <v>14060009</v>
          </cell>
          <cell r="F1096" t="str">
            <v>Emery</v>
          </cell>
          <cell r="G1096" t="str">
            <v>Southeast</v>
          </cell>
          <cell r="H1096" t="str">
            <v>Colorado River West</v>
          </cell>
          <cell r="I1096">
            <v>480507</v>
          </cell>
          <cell r="J1096">
            <v>4387918</v>
          </cell>
          <cell r="K1096">
            <v>-111.22717713199999</v>
          </cell>
          <cell r="L1096">
            <v>39.640823204</v>
          </cell>
          <cell r="M1096" t="str">
            <v>Electric Lake Tributaries</v>
          </cell>
          <cell r="N1096" t="str">
            <v>UT14060009-001_00</v>
          </cell>
          <cell r="O1096" t="str">
            <v>UT</v>
          </cell>
          <cell r="Q1096">
            <v>0</v>
          </cell>
          <cell r="R1096" t="str">
            <v xml:space="preserve"> </v>
          </cell>
          <cell r="S1096" t="str">
            <v>USFS</v>
          </cell>
          <cell r="T1096" t="str">
            <v>Category1</v>
          </cell>
          <cell r="U1096" t="str">
            <v>4931290 Pacificorp JC-3 discharge to Electric Lake</v>
          </cell>
          <cell r="V1096">
            <v>4931290</v>
          </cell>
          <cell r="W1096" t="str">
            <v>Electric Lake Tributaries</v>
          </cell>
          <cell r="X1096" t="str">
            <v>UT14060009-001_00</v>
          </cell>
          <cell r="Y1096" t="str">
            <v>River/Stream</v>
          </cell>
          <cell r="Z1096" t="str">
            <v>4931290 Pacificorp JC-3 discharge to Electric Lake</v>
          </cell>
          <cell r="AA1096" t="str">
            <v>River/Stream</v>
          </cell>
        </row>
        <row r="1097">
          <cell r="A1097">
            <v>4931310</v>
          </cell>
          <cell r="B1097" t="str">
            <v>Facility Other</v>
          </cell>
          <cell r="C1097" t="str">
            <v xml:space="preserve"> </v>
          </cell>
          <cell r="D1097" t="str">
            <v>ATLAS-SNOW URANIUM MINE</v>
          </cell>
          <cell r="E1097">
            <v>14060008</v>
          </cell>
          <cell r="F1097" t="str">
            <v>Emery</v>
          </cell>
          <cell r="G1097" t="str">
            <v>Southeast</v>
          </cell>
          <cell r="H1097" t="str">
            <v>Colorado River West</v>
          </cell>
          <cell r="I1097">
            <v>555764</v>
          </cell>
          <cell r="J1097">
            <v>4313981</v>
          </cell>
          <cell r="K1097">
            <v>-110.356259732</v>
          </cell>
          <cell r="L1097">
            <v>38.973032394999997</v>
          </cell>
          <cell r="M1097" t="str">
            <v xml:space="preserve"> </v>
          </cell>
          <cell r="N1097" t="str">
            <v xml:space="preserve"> </v>
          </cell>
          <cell r="O1097" t="str">
            <v>UT</v>
          </cell>
          <cell r="Q1097">
            <v>0</v>
          </cell>
          <cell r="R1097" t="str">
            <v xml:space="preserve"> </v>
          </cell>
          <cell r="S1097" t="str">
            <v>BLM</v>
          </cell>
          <cell r="T1097" t="str">
            <v xml:space="preserve"> </v>
          </cell>
          <cell r="U1097" t="str">
            <v>4931310 ATLAS-SNOW URANIUM MINE</v>
          </cell>
          <cell r="V1097">
            <v>4931310</v>
          </cell>
          <cell r="W1097" t="str">
            <v xml:space="preserve"> </v>
          </cell>
          <cell r="X1097" t="str">
            <v xml:space="preserve"> </v>
          </cell>
          <cell r="Y1097" t="str">
            <v>Facility Other</v>
          </cell>
          <cell r="Z1097" t="str">
            <v>4931310 ATLAS-SNOW URANIUM MINE</v>
          </cell>
          <cell r="AA1097" t="str">
            <v>Facility Other</v>
          </cell>
        </row>
        <row r="1098">
          <cell r="A1098">
            <v>4931346</v>
          </cell>
          <cell r="B1098" t="str">
            <v>River/Stream</v>
          </cell>
          <cell r="C1098" t="str">
            <v>2B   3C   4</v>
          </cell>
          <cell r="D1098" t="str">
            <v>North Fork of Gordon Ck.</v>
          </cell>
          <cell r="E1098">
            <v>14060007</v>
          </cell>
          <cell r="F1098" t="str">
            <v>Carbon</v>
          </cell>
          <cell r="G1098" t="str">
            <v>Southeast</v>
          </cell>
          <cell r="H1098" t="str">
            <v>Colorado River West</v>
          </cell>
          <cell r="I1098">
            <v>503663</v>
          </cell>
          <cell r="J1098">
            <v>4385771</v>
          </cell>
          <cell r="K1098">
            <v>-110.957322061</v>
          </cell>
          <cell r="L1098">
            <v>39.621692230000001</v>
          </cell>
          <cell r="M1098" t="str">
            <v>Gordon Creek</v>
          </cell>
          <cell r="N1098" t="str">
            <v>UT14060007-006_00</v>
          </cell>
          <cell r="O1098" t="str">
            <v>UT</v>
          </cell>
          <cell r="Q1098">
            <v>1700</v>
          </cell>
          <cell r="R1098" t="str">
            <v>mg/L</v>
          </cell>
          <cell r="S1098" t="str">
            <v>BLM</v>
          </cell>
          <cell r="T1098" t="str">
            <v xml:space="preserve"> </v>
          </cell>
          <cell r="U1098" t="str">
            <v>4931346 North Fork of Gordon Ck.</v>
          </cell>
          <cell r="V1098">
            <v>4931346</v>
          </cell>
          <cell r="W1098" t="str">
            <v>Gordon Creek</v>
          </cell>
          <cell r="X1098" t="str">
            <v>UT14060007-006_00</v>
          </cell>
          <cell r="Y1098" t="str">
            <v>River/Stream</v>
          </cell>
          <cell r="Z1098" t="str">
            <v>4931346 North Fork of Gordon Ck.</v>
          </cell>
          <cell r="AA1098" t="str">
            <v>River/Stream</v>
          </cell>
        </row>
        <row r="1099">
          <cell r="A1099">
            <v>4931350</v>
          </cell>
          <cell r="B1099" t="str">
            <v>River/Stream</v>
          </cell>
          <cell r="C1099" t="str">
            <v>1C 2A   3B    4</v>
          </cell>
          <cell r="D1099" t="str">
            <v>GREEN R AT LITTLE GRAND WASH</v>
          </cell>
          <cell r="E1099">
            <v>14060008</v>
          </cell>
          <cell r="F1099" t="str">
            <v>Grand</v>
          </cell>
          <cell r="G1099" t="str">
            <v>Southeast</v>
          </cell>
          <cell r="H1099" t="str">
            <v>Colorado River West</v>
          </cell>
          <cell r="I1099">
            <v>575022</v>
          </cell>
          <cell r="J1099">
            <v>4309455</v>
          </cell>
          <cell r="K1099">
            <v>-110.134461952</v>
          </cell>
          <cell r="L1099">
            <v>38.930812788799997</v>
          </cell>
          <cell r="M1099" t="str">
            <v>Green River-4</v>
          </cell>
          <cell r="N1099" t="str">
            <v>UT14060008-001_00</v>
          </cell>
          <cell r="O1099" t="str">
            <v>UT</v>
          </cell>
          <cell r="Q1099">
            <v>0</v>
          </cell>
          <cell r="R1099" t="str">
            <v xml:space="preserve"> </v>
          </cell>
          <cell r="S1099" t="str">
            <v>State L&amp;F</v>
          </cell>
          <cell r="T1099" t="str">
            <v xml:space="preserve"> </v>
          </cell>
          <cell r="U1099" t="str">
            <v>4931350 GREEN R AT LITTLE GRAND WASH</v>
          </cell>
          <cell r="V1099">
            <v>4931350</v>
          </cell>
          <cell r="W1099" t="str">
            <v>Green River-4</v>
          </cell>
          <cell r="X1099" t="str">
            <v>UT14060008-001_00</v>
          </cell>
          <cell r="Y1099" t="str">
            <v>River/Stream</v>
          </cell>
          <cell r="Z1099" t="str">
            <v>4931350 GREEN R AT LITTLE GRAND WASH</v>
          </cell>
          <cell r="AA1099" t="str">
            <v>River/Stream</v>
          </cell>
        </row>
        <row r="1100">
          <cell r="A1100">
            <v>4931360</v>
          </cell>
          <cell r="B1100" t="str">
            <v>Facility Other</v>
          </cell>
          <cell r="C1100" t="str">
            <v xml:space="preserve"> </v>
          </cell>
          <cell r="D1100" t="str">
            <v>GARY'S CHEVERON GROUNDWATER DISCHARGE 001</v>
          </cell>
          <cell r="E1100">
            <v>14060008</v>
          </cell>
          <cell r="F1100" t="str">
            <v>Emery</v>
          </cell>
          <cell r="G1100" t="str">
            <v>Southeast</v>
          </cell>
          <cell r="H1100" t="str">
            <v>Colorado River West</v>
          </cell>
          <cell r="I1100">
            <v>570663</v>
          </cell>
          <cell r="J1100">
            <v>4316474</v>
          </cell>
          <cell r="K1100">
            <v>-110.184022207</v>
          </cell>
          <cell r="L1100">
            <v>38.994420036000001</v>
          </cell>
          <cell r="M1100" t="str">
            <v xml:space="preserve"> </v>
          </cell>
          <cell r="N1100" t="str">
            <v xml:space="preserve"> </v>
          </cell>
          <cell r="O1100" t="str">
            <v>UT</v>
          </cell>
          <cell r="Q1100">
            <v>0</v>
          </cell>
          <cell r="R1100" t="str">
            <v xml:space="preserve"> </v>
          </cell>
          <cell r="S1100" t="str">
            <v>Private</v>
          </cell>
          <cell r="T1100" t="str">
            <v xml:space="preserve"> </v>
          </cell>
          <cell r="U1100" t="str">
            <v>4931360 GARY'S CHEVERON GROUNDWATER DISCHARGE 001</v>
          </cell>
          <cell r="V1100">
            <v>4931360</v>
          </cell>
          <cell r="W1100" t="str">
            <v xml:space="preserve"> </v>
          </cell>
          <cell r="X1100" t="str">
            <v xml:space="preserve"> </v>
          </cell>
          <cell r="Y1100" t="str">
            <v>Facility Other</v>
          </cell>
          <cell r="Z1100" t="str">
            <v>4931360 GARY'S CHEVERON GROUNDWATER DISCHARGE 001</v>
          </cell>
          <cell r="AA1100" t="str">
            <v>Facility Other</v>
          </cell>
        </row>
        <row r="1101">
          <cell r="A1101">
            <v>4931370</v>
          </cell>
          <cell r="B1101" t="str">
            <v>River/Stream</v>
          </cell>
          <cell r="C1101" t="str">
            <v>2B   3C   4</v>
          </cell>
          <cell r="D1101" t="str">
            <v>Gordon Ck ab CNFL/ Price R</v>
          </cell>
          <cell r="E1101">
            <v>14060007</v>
          </cell>
          <cell r="F1101" t="str">
            <v>Carbon</v>
          </cell>
          <cell r="G1101" t="str">
            <v>Southeast</v>
          </cell>
          <cell r="H1101" t="str">
            <v>Colorado River West</v>
          </cell>
          <cell r="I1101">
            <v>512845</v>
          </cell>
          <cell r="J1101">
            <v>4385231</v>
          </cell>
          <cell r="K1101">
            <v>-110.850352462</v>
          </cell>
          <cell r="L1101">
            <v>39.616738077999997</v>
          </cell>
          <cell r="M1101" t="str">
            <v>Gordon Creek</v>
          </cell>
          <cell r="N1101" t="str">
            <v>UT14060007-006_00</v>
          </cell>
          <cell r="O1101" t="str">
            <v>UT</v>
          </cell>
          <cell r="Q1101">
            <v>1700</v>
          </cell>
          <cell r="R1101" t="str">
            <v>mg/L</v>
          </cell>
          <cell r="S1101" t="str">
            <v>Private</v>
          </cell>
          <cell r="T1101" t="str">
            <v xml:space="preserve"> </v>
          </cell>
          <cell r="U1101" t="str">
            <v>4931370 Gordon Ck ab CNFL/ Price R</v>
          </cell>
          <cell r="V1101">
            <v>4931370</v>
          </cell>
          <cell r="W1101" t="str">
            <v>Gordon Creek</v>
          </cell>
          <cell r="X1101" t="str">
            <v>UT14060007-006_00</v>
          </cell>
          <cell r="Y1101" t="str">
            <v>River/Stream</v>
          </cell>
          <cell r="Z1101" t="str">
            <v>4931370 Gordon Ck ab CNFL/ Price R</v>
          </cell>
          <cell r="AA1101" t="str">
            <v>River/Stream</v>
          </cell>
        </row>
        <row r="1102">
          <cell r="A1102">
            <v>4931372</v>
          </cell>
          <cell r="B1102" t="str">
            <v>River/Stream</v>
          </cell>
          <cell r="C1102" t="str">
            <v>2B   3C   4</v>
          </cell>
          <cell r="D1102" t="str">
            <v>GORDON CK ~ 1.5 MI AB W GORDON CK RD</v>
          </cell>
          <cell r="E1102">
            <v>14060007</v>
          </cell>
          <cell r="F1102" t="str">
            <v>Carbon</v>
          </cell>
          <cell r="G1102" t="str">
            <v>Southeast</v>
          </cell>
          <cell r="H1102" t="str">
            <v>Colorado River West</v>
          </cell>
          <cell r="I1102">
            <v>509655</v>
          </cell>
          <cell r="J1102">
            <v>4384798</v>
          </cell>
          <cell r="K1102">
            <v>-110.887523014</v>
          </cell>
          <cell r="L1102">
            <v>39.612878506999998</v>
          </cell>
          <cell r="M1102" t="str">
            <v>Gordon Creek</v>
          </cell>
          <cell r="N1102" t="str">
            <v>UT14060007-006_00</v>
          </cell>
          <cell r="O1102" t="str">
            <v>UT</v>
          </cell>
          <cell r="Q1102">
            <v>1700</v>
          </cell>
          <cell r="R1102" t="str">
            <v>mg/L</v>
          </cell>
          <cell r="S1102" t="str">
            <v>Private</v>
          </cell>
          <cell r="T1102" t="str">
            <v xml:space="preserve"> </v>
          </cell>
          <cell r="U1102" t="str">
            <v>4931372 GORDON CK ~ 1.5 MI AB W GORDON CK RD</v>
          </cell>
          <cell r="V1102">
            <v>4931372</v>
          </cell>
          <cell r="W1102" t="str">
            <v>Gordon Creek</v>
          </cell>
          <cell r="X1102" t="str">
            <v>UT14060007-006_00</v>
          </cell>
          <cell r="Y1102" t="str">
            <v>River/Stream</v>
          </cell>
          <cell r="Z1102" t="str">
            <v>4931372 GORDON CK ~ 1.5 MI AB W GORDON CK RD</v>
          </cell>
          <cell r="AA1102" t="str">
            <v>River/Stream</v>
          </cell>
        </row>
        <row r="1103">
          <cell r="A1103">
            <v>4931374</v>
          </cell>
          <cell r="B1103" t="str">
            <v>River/Stream</v>
          </cell>
          <cell r="C1103" t="str">
            <v>2B   3C   4</v>
          </cell>
          <cell r="D1103" t="str">
            <v>South Fork of Gordon Ck.</v>
          </cell>
          <cell r="E1103">
            <v>14060007</v>
          </cell>
          <cell r="F1103" t="str">
            <v>Carbon</v>
          </cell>
          <cell r="G1103" t="str">
            <v>Southeast</v>
          </cell>
          <cell r="H1103" t="str">
            <v>Colorado River West</v>
          </cell>
          <cell r="I1103">
            <v>501234</v>
          </cell>
          <cell r="J1103">
            <v>4385476</v>
          </cell>
          <cell r="K1103">
            <v>-110.985623105</v>
          </cell>
          <cell r="L1103">
            <v>39.619041113999998</v>
          </cell>
          <cell r="M1103" t="str">
            <v>Gordon Creek</v>
          </cell>
          <cell r="N1103" t="str">
            <v>UT14060007-006_00</v>
          </cell>
          <cell r="O1103" t="str">
            <v>UT</v>
          </cell>
          <cell r="Q1103">
            <v>1700</v>
          </cell>
          <cell r="R1103" t="str">
            <v>mg/L</v>
          </cell>
          <cell r="S1103" t="str">
            <v>UDWR</v>
          </cell>
          <cell r="T1103" t="str">
            <v xml:space="preserve"> </v>
          </cell>
          <cell r="U1103" t="str">
            <v>4931374 South Fork of Gordon Ck.</v>
          </cell>
          <cell r="V1103">
            <v>4931374</v>
          </cell>
          <cell r="W1103" t="str">
            <v>Gordon Creek</v>
          </cell>
          <cell r="X1103" t="str">
            <v>UT14060007-006_00</v>
          </cell>
          <cell r="Y1103" t="str">
            <v>River/Stream</v>
          </cell>
          <cell r="Z1103" t="str">
            <v>4931374 South Fork of Gordon Ck.</v>
          </cell>
          <cell r="AA1103" t="str">
            <v>River/Stream</v>
          </cell>
        </row>
        <row r="1104">
          <cell r="A1104">
            <v>4931379</v>
          </cell>
          <cell r="B1104" t="str">
            <v>River/Stream</v>
          </cell>
          <cell r="C1104" t="str">
            <v>2B   3C   4</v>
          </cell>
          <cell r="D1104" t="str">
            <v>N FK GORDON CK BL PRIVATE PROP BNDRY</v>
          </cell>
          <cell r="E1104">
            <v>14060007</v>
          </cell>
          <cell r="F1104" t="str">
            <v>Carbon</v>
          </cell>
          <cell r="G1104" t="str">
            <v>Southeast</v>
          </cell>
          <cell r="H1104" t="str">
            <v>Colorado River West</v>
          </cell>
          <cell r="I1104">
            <v>494936</v>
          </cell>
          <cell r="J1104">
            <v>4393102</v>
          </cell>
          <cell r="K1104">
            <v>-111.059057291</v>
          </cell>
          <cell r="L1104">
            <v>39.687739860999997</v>
          </cell>
          <cell r="M1104" t="str">
            <v>Gordon Creek</v>
          </cell>
          <cell r="N1104" t="str">
            <v>UT14060007-006_00</v>
          </cell>
          <cell r="O1104" t="str">
            <v>UT</v>
          </cell>
          <cell r="Q1104">
            <v>1700</v>
          </cell>
          <cell r="R1104" t="str">
            <v>mg/L</v>
          </cell>
          <cell r="S1104" t="str">
            <v>Private</v>
          </cell>
          <cell r="T1104" t="str">
            <v xml:space="preserve"> </v>
          </cell>
          <cell r="U1104" t="str">
            <v>4931379 N FK GORDON CK BL PRIVATE PROP BNDRY</v>
          </cell>
          <cell r="V1104">
            <v>4931379</v>
          </cell>
          <cell r="W1104" t="str">
            <v>Gordon Creek</v>
          </cell>
          <cell r="X1104" t="str">
            <v>UT14060007-006_00</v>
          </cell>
          <cell r="Y1104" t="str">
            <v>River/Stream</v>
          </cell>
          <cell r="Z1104" t="str">
            <v>4931379 N FK GORDON CK BL PRIVATE PROP BNDRY</v>
          </cell>
          <cell r="AA1104" t="str">
            <v>River/Stream</v>
          </cell>
        </row>
        <row r="1105">
          <cell r="A1105">
            <v>4931380</v>
          </cell>
          <cell r="B1105" t="str">
            <v>River/Stream</v>
          </cell>
          <cell r="C1105" t="str">
            <v>1C 2A   3B    4</v>
          </cell>
          <cell r="D1105" t="str">
            <v>FLOY CANYON CK AT FORKS</v>
          </cell>
          <cell r="E1105">
            <v>14060008</v>
          </cell>
          <cell r="F1105" t="str">
            <v>Grand</v>
          </cell>
          <cell r="G1105" t="str">
            <v>Southeast</v>
          </cell>
          <cell r="H1105" t="str">
            <v>Colorado River West</v>
          </cell>
          <cell r="I1105">
            <v>601895</v>
          </cell>
          <cell r="J1105">
            <v>4323691</v>
          </cell>
          <cell r="K1105">
            <v>-109.822353718</v>
          </cell>
          <cell r="L1105">
            <v>39.056361826</v>
          </cell>
          <cell r="M1105" t="str">
            <v xml:space="preserve"> </v>
          </cell>
          <cell r="N1105" t="str">
            <v xml:space="preserve"> </v>
          </cell>
          <cell r="O1105" t="str">
            <v>UT</v>
          </cell>
          <cell r="Q1105">
            <v>0</v>
          </cell>
          <cell r="R1105" t="str">
            <v xml:space="preserve"> </v>
          </cell>
          <cell r="S1105" t="str">
            <v>BLM</v>
          </cell>
          <cell r="T1105" t="str">
            <v xml:space="preserve"> </v>
          </cell>
          <cell r="U1105" t="str">
            <v>4931380 FLOY CANYON CK AT FORKS</v>
          </cell>
          <cell r="V1105">
            <v>4931380</v>
          </cell>
          <cell r="W1105" t="str">
            <v xml:space="preserve"> </v>
          </cell>
          <cell r="X1105" t="str">
            <v xml:space="preserve"> </v>
          </cell>
          <cell r="Y1105" t="str">
            <v>River/Stream</v>
          </cell>
          <cell r="Z1105" t="str">
            <v>4931380 FLOY CANYON CK AT FORKS</v>
          </cell>
          <cell r="AA1105" t="str">
            <v>River/Stream</v>
          </cell>
        </row>
        <row r="1106">
          <cell r="A1106">
            <v>4931400</v>
          </cell>
          <cell r="B1106" t="str">
            <v>Facility Other</v>
          </cell>
          <cell r="C1106" t="str">
            <v xml:space="preserve"> </v>
          </cell>
          <cell r="D1106" t="str">
            <v>GREEN R WWTP/LAGOONS</v>
          </cell>
          <cell r="E1106">
            <v>14060008</v>
          </cell>
          <cell r="F1106" t="str">
            <v>Emery</v>
          </cell>
          <cell r="G1106" t="str">
            <v>Southeast</v>
          </cell>
          <cell r="H1106" t="str">
            <v>Colorado River West</v>
          </cell>
          <cell r="I1106">
            <v>573486</v>
          </cell>
          <cell r="J1106">
            <v>4315575</v>
          </cell>
          <cell r="K1106">
            <v>-110.151523735</v>
          </cell>
          <cell r="L1106">
            <v>38.986087189000003</v>
          </cell>
          <cell r="M1106" t="str">
            <v xml:space="preserve"> </v>
          </cell>
          <cell r="N1106" t="str">
            <v xml:space="preserve"> </v>
          </cell>
          <cell r="O1106" t="str">
            <v>UT</v>
          </cell>
          <cell r="Q1106">
            <v>0</v>
          </cell>
          <cell r="R1106" t="str">
            <v xml:space="preserve"> </v>
          </cell>
          <cell r="S1106" t="str">
            <v>USP</v>
          </cell>
          <cell r="T1106" t="str">
            <v xml:space="preserve"> </v>
          </cell>
          <cell r="U1106" t="str">
            <v>4931400 GREEN R WWTP/LAGOONS</v>
          </cell>
          <cell r="V1106">
            <v>4931400</v>
          </cell>
          <cell r="W1106" t="str">
            <v xml:space="preserve"> </v>
          </cell>
          <cell r="X1106" t="str">
            <v xml:space="preserve"> </v>
          </cell>
          <cell r="Y1106" t="str">
            <v>Facility Other</v>
          </cell>
          <cell r="Z1106" t="str">
            <v>4931400 GREEN R WWTP/LAGOONS</v>
          </cell>
          <cell r="AA1106" t="str">
            <v>Facility Other</v>
          </cell>
        </row>
        <row r="1107">
          <cell r="A1107">
            <v>4931410</v>
          </cell>
          <cell r="B1107" t="str">
            <v>River/Stream</v>
          </cell>
          <cell r="C1107" t="str">
            <v>1C 2A   3B    4</v>
          </cell>
          <cell r="D1107" t="str">
            <v>GREEN R AT GREEN R ST PARK  AB GREEN R CITY WWTP</v>
          </cell>
          <cell r="E1107">
            <v>14060008</v>
          </cell>
          <cell r="F1107" t="str">
            <v>Emery</v>
          </cell>
          <cell r="G1107" t="str">
            <v>Southeast</v>
          </cell>
          <cell r="H1107" t="str">
            <v>Colorado River West</v>
          </cell>
          <cell r="I1107">
            <v>573524</v>
          </cell>
          <cell r="J1107">
            <v>4315840</v>
          </cell>
          <cell r="K1107">
            <v>-110.151056506</v>
          </cell>
          <cell r="L1107">
            <v>38.988471750000002</v>
          </cell>
          <cell r="M1107" t="str">
            <v>Green River-4</v>
          </cell>
          <cell r="N1107" t="str">
            <v>UT14060008-001_00</v>
          </cell>
          <cell r="O1107" t="str">
            <v>UT</v>
          </cell>
          <cell r="Q1107">
            <v>0</v>
          </cell>
          <cell r="R1107" t="str">
            <v xml:space="preserve"> </v>
          </cell>
          <cell r="S1107" t="str">
            <v>USP</v>
          </cell>
          <cell r="T1107" t="str">
            <v xml:space="preserve"> </v>
          </cell>
          <cell r="U1107" t="str">
            <v>4931410 GREEN R AT GREEN R ST PARK  AB GREEN R CITY WWTP</v>
          </cell>
          <cell r="V1107">
            <v>4931410</v>
          </cell>
          <cell r="W1107" t="str">
            <v>Green River-4</v>
          </cell>
          <cell r="X1107" t="str">
            <v>UT14060008-001_00</v>
          </cell>
          <cell r="Y1107" t="str">
            <v>River/Stream</v>
          </cell>
          <cell r="Z1107" t="str">
            <v>4931410 GREEN R AT GREEN R ST PARK  AB GREEN R CITY WWTP</v>
          </cell>
          <cell r="AA1107" t="str">
            <v>River/Stream</v>
          </cell>
        </row>
        <row r="1108">
          <cell r="A1108">
            <v>4931420</v>
          </cell>
          <cell r="B1108" t="str">
            <v>Facility Other</v>
          </cell>
          <cell r="C1108" t="str">
            <v xml:space="preserve"> </v>
          </cell>
          <cell r="D1108" t="str">
            <v>GREEN R CITY LAGOONS</v>
          </cell>
          <cell r="E1108">
            <v>14060008</v>
          </cell>
          <cell r="F1108" t="str">
            <v>Emery</v>
          </cell>
          <cell r="G1108" t="str">
            <v>Southeast</v>
          </cell>
          <cell r="H1108" t="str">
            <v>Colorado River West</v>
          </cell>
          <cell r="I1108">
            <v>573324</v>
          </cell>
          <cell r="J1108">
            <v>4314895</v>
          </cell>
          <cell r="K1108">
            <v>-110.15346698499999</v>
          </cell>
          <cell r="L1108">
            <v>38.979973704000002</v>
          </cell>
          <cell r="M1108" t="str">
            <v xml:space="preserve"> </v>
          </cell>
          <cell r="N1108" t="str">
            <v xml:space="preserve"> </v>
          </cell>
          <cell r="O1108" t="str">
            <v>UT</v>
          </cell>
          <cell r="Q1108">
            <v>0</v>
          </cell>
          <cell r="R1108" t="str">
            <v xml:space="preserve"> </v>
          </cell>
          <cell r="S1108" t="str">
            <v>Private</v>
          </cell>
          <cell r="T1108" t="str">
            <v xml:space="preserve"> </v>
          </cell>
          <cell r="U1108" t="str">
            <v>4931420 GREEN R CITY LAGOONS</v>
          </cell>
          <cell r="V1108">
            <v>4931420</v>
          </cell>
          <cell r="W1108" t="str">
            <v xml:space="preserve"> </v>
          </cell>
          <cell r="X1108" t="str">
            <v xml:space="preserve"> </v>
          </cell>
          <cell r="Y1108" t="str">
            <v>Facility Other</v>
          </cell>
          <cell r="Z1108" t="str">
            <v>4931420 GREEN R CITY LAGOONS</v>
          </cell>
          <cell r="AA1108" t="str">
            <v>Facility Other</v>
          </cell>
        </row>
        <row r="1109">
          <cell r="A1109">
            <v>4931430</v>
          </cell>
          <cell r="B1109" t="str">
            <v>Facility Other</v>
          </cell>
          <cell r="C1109" t="str">
            <v xml:space="preserve"> </v>
          </cell>
          <cell r="D1109" t="str">
            <v>OLSEN/DURRANT REMEDIATION</v>
          </cell>
          <cell r="E1109">
            <v>14060008</v>
          </cell>
          <cell r="F1109" t="str">
            <v>Emery</v>
          </cell>
          <cell r="G1109" t="str">
            <v>Southeast</v>
          </cell>
          <cell r="H1109" t="str">
            <v>Colorado River West</v>
          </cell>
          <cell r="I1109">
            <v>572874</v>
          </cell>
          <cell r="J1109">
            <v>4316679</v>
          </cell>
          <cell r="K1109">
            <v>-110.158471436</v>
          </cell>
          <cell r="L1109">
            <v>38.996085831999999</v>
          </cell>
          <cell r="M1109" t="str">
            <v xml:space="preserve"> </v>
          </cell>
          <cell r="N1109" t="str">
            <v xml:space="preserve"> </v>
          </cell>
          <cell r="O1109" t="str">
            <v>UT</v>
          </cell>
          <cell r="Q1109">
            <v>0</v>
          </cell>
          <cell r="R1109" t="str">
            <v xml:space="preserve"> </v>
          </cell>
          <cell r="S1109" t="str">
            <v>Private</v>
          </cell>
          <cell r="T1109" t="str">
            <v xml:space="preserve"> </v>
          </cell>
          <cell r="U1109" t="str">
            <v>4931430 OLSEN/DURRANT REMEDIATION</v>
          </cell>
          <cell r="V1109">
            <v>4931430</v>
          </cell>
          <cell r="W1109" t="str">
            <v xml:space="preserve"> </v>
          </cell>
          <cell r="X1109" t="str">
            <v xml:space="preserve"> </v>
          </cell>
          <cell r="Y1109" t="str">
            <v>Facility Other</v>
          </cell>
          <cell r="Z1109" t="str">
            <v>4931430 OLSEN/DURRANT REMEDIATION</v>
          </cell>
          <cell r="AA1109" t="str">
            <v>Facility Other</v>
          </cell>
        </row>
        <row r="1110">
          <cell r="A1110">
            <v>4931470</v>
          </cell>
          <cell r="B1110" t="str">
            <v>River/Stream</v>
          </cell>
          <cell r="C1110" t="str">
            <v>1C  2B 3A     4</v>
          </cell>
          <cell r="D1110" t="str">
            <v>Kuyne Ck ab cnfl/ Price R</v>
          </cell>
          <cell r="E1110">
            <v>14060007</v>
          </cell>
          <cell r="F1110" t="str">
            <v>Utah</v>
          </cell>
          <cell r="G1110" t="str">
            <v>Utah County</v>
          </cell>
          <cell r="H1110" t="str">
            <v>Colorado River West</v>
          </cell>
          <cell r="I1110">
            <v>503813</v>
          </cell>
          <cell r="J1110">
            <v>4409441</v>
          </cell>
          <cell r="K1110">
            <v>-110.955437305</v>
          </cell>
          <cell r="L1110">
            <v>39.834963565000002</v>
          </cell>
          <cell r="M1110" t="str">
            <v>Price River-1</v>
          </cell>
          <cell r="N1110" t="str">
            <v>UT14060007-003_00</v>
          </cell>
          <cell r="O1110" t="str">
            <v>UT</v>
          </cell>
          <cell r="Q1110">
            <v>0</v>
          </cell>
          <cell r="R1110" t="str">
            <v xml:space="preserve"> </v>
          </cell>
          <cell r="S1110" t="str">
            <v>Private</v>
          </cell>
          <cell r="T1110" t="str">
            <v xml:space="preserve"> </v>
          </cell>
          <cell r="U1110" t="str">
            <v>4931470 Kuyne Ck ab cnfl/ Price R</v>
          </cell>
          <cell r="V1110">
            <v>4931470</v>
          </cell>
          <cell r="W1110" t="str">
            <v>Price River-1</v>
          </cell>
          <cell r="X1110" t="str">
            <v>UT14060007-003_00</v>
          </cell>
          <cell r="Y1110" t="str">
            <v>River/Stream</v>
          </cell>
          <cell r="Z1110" t="str">
            <v>4931470 Kuyne Ck ab cnfl/ Price R</v>
          </cell>
          <cell r="AA1110" t="str">
            <v>River/Stream</v>
          </cell>
        </row>
        <row r="1111">
          <cell r="A1111">
            <v>4931500</v>
          </cell>
          <cell r="B1111" t="str">
            <v>River/Stream</v>
          </cell>
          <cell r="C1111" t="str">
            <v>1C 2A   3B    4</v>
          </cell>
          <cell r="D1111" t="str">
            <v>GREEN R AT DIVERSION DAM N OF GREEN R CITY</v>
          </cell>
          <cell r="E1111">
            <v>14060008</v>
          </cell>
          <cell r="F1111" t="str">
            <v>Emery</v>
          </cell>
          <cell r="G1111" t="str">
            <v>Southeast</v>
          </cell>
          <cell r="H1111" t="str">
            <v>Colorado River West</v>
          </cell>
          <cell r="I1111">
            <v>574348</v>
          </cell>
          <cell r="J1111">
            <v>4326126</v>
          </cell>
          <cell r="K1111">
            <v>-110.140421066</v>
          </cell>
          <cell r="L1111">
            <v>39.081081967999999</v>
          </cell>
          <cell r="M1111" t="str">
            <v>Green River-4</v>
          </cell>
          <cell r="N1111" t="str">
            <v>UT14060008-001_00</v>
          </cell>
          <cell r="O1111" t="str">
            <v>UT</v>
          </cell>
          <cell r="Q1111">
            <v>0</v>
          </cell>
          <cell r="R1111" t="str">
            <v xml:space="preserve"> </v>
          </cell>
          <cell r="S1111" t="str">
            <v>State L&amp;F</v>
          </cell>
          <cell r="T1111" t="str">
            <v xml:space="preserve"> </v>
          </cell>
          <cell r="U1111" t="str">
            <v>4931500 GREEN R AT DIVERSION DAM N OF GREEN R CITY</v>
          </cell>
          <cell r="V1111">
            <v>4931500</v>
          </cell>
          <cell r="W1111" t="str">
            <v>Green River-4</v>
          </cell>
          <cell r="X1111" t="str">
            <v>UT14060008-001_00</v>
          </cell>
          <cell r="Y1111" t="str">
            <v>River/Stream</v>
          </cell>
          <cell r="Z1111" t="str">
            <v>4931500 GREEN R AT DIVERSION DAM N OF GREEN R CITY</v>
          </cell>
          <cell r="AA1111" t="str">
            <v>River/Stream</v>
          </cell>
        </row>
        <row r="1112">
          <cell r="A1112">
            <v>4931510</v>
          </cell>
          <cell r="B1112" t="str">
            <v>Facility Other</v>
          </cell>
          <cell r="C1112" t="str">
            <v xml:space="preserve"> </v>
          </cell>
          <cell r="D1112" t="str">
            <v>Arkland 001</v>
          </cell>
          <cell r="E1112">
            <v>14060007</v>
          </cell>
          <cell r="F1112" t="str">
            <v>Carbon</v>
          </cell>
          <cell r="G1112" t="str">
            <v>Southeast</v>
          </cell>
          <cell r="H1112" t="str">
            <v>Colorado River West</v>
          </cell>
          <cell r="I1112">
            <v>541376</v>
          </cell>
          <cell r="J1112">
            <v>4392752</v>
          </cell>
          <cell r="K1112">
            <v>-110.517495419</v>
          </cell>
          <cell r="L1112">
            <v>39.683598889000002</v>
          </cell>
          <cell r="M1112" t="str">
            <v xml:space="preserve"> </v>
          </cell>
          <cell r="N1112" t="str">
            <v xml:space="preserve"> </v>
          </cell>
          <cell r="O1112" t="str">
            <v>UT</v>
          </cell>
          <cell r="Q1112">
            <v>0</v>
          </cell>
          <cell r="R1112" t="str">
            <v xml:space="preserve"> </v>
          </cell>
          <cell r="S1112" t="str">
            <v>Private</v>
          </cell>
          <cell r="T1112" t="str">
            <v xml:space="preserve"> </v>
          </cell>
          <cell r="U1112" t="str">
            <v>4931510 Arkland 001</v>
          </cell>
          <cell r="V1112">
            <v>4931510</v>
          </cell>
          <cell r="W1112" t="str">
            <v xml:space="preserve"> </v>
          </cell>
          <cell r="X1112" t="str">
            <v xml:space="preserve"> </v>
          </cell>
          <cell r="Y1112" t="str">
            <v>Facility Other</v>
          </cell>
          <cell r="Z1112" t="str">
            <v>4931510 Arkland 001</v>
          </cell>
          <cell r="AA1112" t="str">
            <v>Facility Other</v>
          </cell>
        </row>
        <row r="1113">
          <cell r="A1113">
            <v>4931520</v>
          </cell>
          <cell r="B1113" t="str">
            <v>Facility Other</v>
          </cell>
          <cell r="C1113" t="str">
            <v xml:space="preserve"> </v>
          </cell>
          <cell r="D1113" t="str">
            <v>LOADSTAR HORIZON COAL 002 MINE WATER</v>
          </cell>
          <cell r="E1113">
            <v>14060007</v>
          </cell>
          <cell r="F1113" t="str">
            <v>Carbon</v>
          </cell>
          <cell r="G1113" t="str">
            <v>Southeast</v>
          </cell>
          <cell r="H1113" t="str">
            <v>Colorado River West</v>
          </cell>
          <cell r="I1113">
            <v>495747</v>
          </cell>
          <cell r="J1113">
            <v>4395660</v>
          </cell>
          <cell r="K1113">
            <v>-111.049615766</v>
          </cell>
          <cell r="L1113">
            <v>39.710792550999997</v>
          </cell>
          <cell r="M1113" t="str">
            <v xml:space="preserve"> </v>
          </cell>
          <cell r="N1113" t="str">
            <v xml:space="preserve"> </v>
          </cell>
          <cell r="O1113" t="str">
            <v>UT</v>
          </cell>
          <cell r="Q1113">
            <v>0</v>
          </cell>
          <cell r="R1113" t="str">
            <v xml:space="preserve"> </v>
          </cell>
          <cell r="S1113" t="str">
            <v>Private</v>
          </cell>
          <cell r="T1113" t="str">
            <v xml:space="preserve"> </v>
          </cell>
          <cell r="U1113" t="str">
            <v>4931520 LOADSTAR HORIZON COAL 002 MINE WATER</v>
          </cell>
          <cell r="V1113">
            <v>4931520</v>
          </cell>
          <cell r="W1113" t="str">
            <v xml:space="preserve"> </v>
          </cell>
          <cell r="X1113" t="str">
            <v xml:space="preserve"> </v>
          </cell>
          <cell r="Y1113" t="str">
            <v>Facility Other</v>
          </cell>
          <cell r="Z1113" t="str">
            <v>4931520 LOADSTAR HORIZON COAL 002 MINE WATER</v>
          </cell>
          <cell r="AA1113" t="str">
            <v>Facility Other</v>
          </cell>
        </row>
        <row r="1114">
          <cell r="A1114">
            <v>4931530</v>
          </cell>
          <cell r="B1114" t="str">
            <v>River/Stream</v>
          </cell>
          <cell r="C1114" t="str">
            <v>1C 2A   3B    4</v>
          </cell>
          <cell r="D1114" t="str">
            <v>GREEN R AT SWASEY RAPID</v>
          </cell>
          <cell r="E1114">
            <v>14060008</v>
          </cell>
          <cell r="F1114" t="str">
            <v>Emery</v>
          </cell>
          <cell r="G1114" t="str">
            <v>Southeast</v>
          </cell>
          <cell r="H1114" t="str">
            <v>Colorado River West</v>
          </cell>
          <cell r="I1114">
            <v>577004</v>
          </cell>
          <cell r="J1114">
            <v>4329743</v>
          </cell>
          <cell r="K1114">
            <v>-110.109307007</v>
          </cell>
          <cell r="L1114">
            <v>39.113441160000001</v>
          </cell>
          <cell r="M1114" t="str">
            <v>Green River-4</v>
          </cell>
          <cell r="N1114" t="str">
            <v>UT14060008-001_00</v>
          </cell>
          <cell r="O1114" t="str">
            <v>UT</v>
          </cell>
          <cell r="Q1114">
            <v>0</v>
          </cell>
          <cell r="R1114" t="str">
            <v xml:space="preserve"> </v>
          </cell>
          <cell r="S1114" t="str">
            <v>BLM</v>
          </cell>
          <cell r="T1114" t="str">
            <v xml:space="preserve"> </v>
          </cell>
          <cell r="U1114" t="str">
            <v>4931530 GREEN R AT SWASEY RAPID</v>
          </cell>
          <cell r="V1114">
            <v>4931530</v>
          </cell>
          <cell r="W1114" t="str">
            <v>Green River-4</v>
          </cell>
          <cell r="X1114" t="str">
            <v>UT14060008-001_00</v>
          </cell>
          <cell r="Y1114" t="str">
            <v>River/Stream</v>
          </cell>
          <cell r="Z1114" t="str">
            <v>4931530 GREEN R AT SWASEY RAPID</v>
          </cell>
          <cell r="AA1114" t="str">
            <v>River/Stream</v>
          </cell>
        </row>
        <row r="1115">
          <cell r="A1115">
            <v>4931540</v>
          </cell>
          <cell r="B1115" t="str">
            <v>Facility Other</v>
          </cell>
          <cell r="C1115" t="str">
            <v xml:space="preserve"> </v>
          </cell>
          <cell r="D1115" t="str">
            <v>WEST RIDGE 001 SED POND</v>
          </cell>
          <cell r="E1115">
            <v>14060007</v>
          </cell>
          <cell r="F1115" t="str">
            <v>Carbon</v>
          </cell>
          <cell r="G1115" t="str">
            <v>Southeast</v>
          </cell>
          <cell r="H1115" t="str">
            <v>Colorado River West</v>
          </cell>
          <cell r="I1115">
            <v>547962</v>
          </cell>
          <cell r="J1115">
            <v>4384895</v>
          </cell>
          <cell r="K1115">
            <v>-110.441266344</v>
          </cell>
          <cell r="L1115">
            <v>39.612463441000003</v>
          </cell>
          <cell r="M1115" t="str">
            <v xml:space="preserve"> </v>
          </cell>
          <cell r="N1115" t="str">
            <v xml:space="preserve"> </v>
          </cell>
          <cell r="O1115" t="str">
            <v>UT</v>
          </cell>
          <cell r="Q1115">
            <v>0</v>
          </cell>
          <cell r="R1115" t="str">
            <v xml:space="preserve"> </v>
          </cell>
          <cell r="S1115" t="str">
            <v>BLM</v>
          </cell>
          <cell r="T1115" t="str">
            <v xml:space="preserve"> </v>
          </cell>
          <cell r="U1115" t="str">
            <v>4931540 WEST RIDGE 001 SED POND</v>
          </cell>
          <cell r="V1115">
            <v>4931540</v>
          </cell>
          <cell r="W1115" t="str">
            <v xml:space="preserve"> </v>
          </cell>
          <cell r="X1115" t="str">
            <v xml:space="preserve"> </v>
          </cell>
          <cell r="Y1115" t="str">
            <v>Facility Other</v>
          </cell>
          <cell r="Z1115" t="str">
            <v>4931540 WEST RIDGE 001 SED POND</v>
          </cell>
          <cell r="AA1115" t="str">
            <v>Facility Other</v>
          </cell>
        </row>
        <row r="1116">
          <cell r="A1116">
            <v>4931550</v>
          </cell>
          <cell r="B1116" t="str">
            <v>Facility Other</v>
          </cell>
          <cell r="C1116" t="str">
            <v xml:space="preserve"> </v>
          </cell>
          <cell r="D1116" t="str">
            <v>WEST RIDGE 002 MINE WATER</v>
          </cell>
          <cell r="E1116">
            <v>14060007</v>
          </cell>
          <cell r="F1116" t="str">
            <v>Carbon</v>
          </cell>
          <cell r="G1116" t="str">
            <v>Southeast</v>
          </cell>
          <cell r="H1116" t="str">
            <v>Colorado River West</v>
          </cell>
          <cell r="I1116">
            <v>548341</v>
          </cell>
          <cell r="J1116">
            <v>4385298</v>
          </cell>
          <cell r="K1116">
            <v>-110.436821958</v>
          </cell>
          <cell r="L1116">
            <v>39.616073141000001</v>
          </cell>
          <cell r="M1116" t="str">
            <v xml:space="preserve"> </v>
          </cell>
          <cell r="N1116" t="str">
            <v xml:space="preserve"> </v>
          </cell>
          <cell r="O1116" t="str">
            <v>UT</v>
          </cell>
          <cell r="Q1116">
            <v>0</v>
          </cell>
          <cell r="R1116" t="str">
            <v xml:space="preserve"> </v>
          </cell>
          <cell r="S1116" t="str">
            <v>BLM</v>
          </cell>
          <cell r="T1116" t="str">
            <v xml:space="preserve"> </v>
          </cell>
          <cell r="U1116" t="str">
            <v>4931550 WEST RIDGE 002 MINE WATER</v>
          </cell>
          <cell r="V1116">
            <v>4931550</v>
          </cell>
          <cell r="W1116" t="str">
            <v xml:space="preserve"> </v>
          </cell>
          <cell r="X1116" t="str">
            <v xml:space="preserve"> </v>
          </cell>
          <cell r="Y1116" t="str">
            <v>Facility Other</v>
          </cell>
          <cell r="Z1116" t="str">
            <v>4931550 WEST RIDGE 002 MINE WATER</v>
          </cell>
          <cell r="AA1116" t="str">
            <v>Facility Other</v>
          </cell>
        </row>
        <row r="1117">
          <cell r="A1117">
            <v>4931560</v>
          </cell>
          <cell r="B1117" t="str">
            <v>Facility Other</v>
          </cell>
          <cell r="C1117" t="str">
            <v xml:space="preserve"> </v>
          </cell>
          <cell r="D1117" t="str">
            <v>JMAX COAL 001</v>
          </cell>
          <cell r="E1117">
            <v>14060007</v>
          </cell>
          <cell r="F1117" t="str">
            <v>Carbon</v>
          </cell>
          <cell r="G1117" t="str">
            <v>Southeast</v>
          </cell>
          <cell r="H1117" t="str">
            <v>Colorado River West</v>
          </cell>
          <cell r="I1117">
            <v>539090</v>
          </cell>
          <cell r="J1117">
            <v>4392526</v>
          </cell>
          <cell r="K1117">
            <v>-110.544166089</v>
          </cell>
          <cell r="L1117">
            <v>39.681670326999999</v>
          </cell>
          <cell r="M1117" t="str">
            <v xml:space="preserve"> </v>
          </cell>
          <cell r="N1117" t="str">
            <v xml:space="preserve"> </v>
          </cell>
          <cell r="O1117" t="str">
            <v>UT</v>
          </cell>
          <cell r="Q1117">
            <v>0</v>
          </cell>
          <cell r="R1117" t="str">
            <v xml:space="preserve"> </v>
          </cell>
          <cell r="S1117" t="str">
            <v>Private</v>
          </cell>
          <cell r="T1117" t="str">
            <v xml:space="preserve"> </v>
          </cell>
          <cell r="U1117" t="str">
            <v>4931560 JMAX COAL 001</v>
          </cell>
          <cell r="V1117">
            <v>4931560</v>
          </cell>
          <cell r="W1117" t="str">
            <v xml:space="preserve"> </v>
          </cell>
          <cell r="X1117" t="str">
            <v xml:space="preserve"> </v>
          </cell>
          <cell r="Y1117" t="str">
            <v>Facility Other</v>
          </cell>
          <cell r="Z1117" t="str">
            <v>4931560 JMAX COAL 001</v>
          </cell>
          <cell r="AA1117" t="str">
            <v>Facility Other</v>
          </cell>
        </row>
        <row r="1118">
          <cell r="A1118">
            <v>4931580</v>
          </cell>
          <cell r="B1118" t="str">
            <v>Facility Other</v>
          </cell>
          <cell r="C1118" t="str">
            <v xml:space="preserve"> </v>
          </cell>
          <cell r="D1118" t="str">
            <v>CANYON FUEL CO DUGOUT CANYON MINE OUTFALL 001</v>
          </cell>
          <cell r="E1118">
            <v>14060007</v>
          </cell>
          <cell r="F1118" t="str">
            <v>Carbon</v>
          </cell>
          <cell r="G1118" t="str">
            <v>Southeast</v>
          </cell>
          <cell r="H1118" t="str">
            <v>Colorado River West</v>
          </cell>
          <cell r="I1118">
            <v>539029</v>
          </cell>
          <cell r="J1118">
            <v>4392521</v>
          </cell>
          <cell r="K1118">
            <v>-110.544877693</v>
          </cell>
          <cell r="L1118">
            <v>39.681628066999998</v>
          </cell>
          <cell r="M1118" t="str">
            <v xml:space="preserve"> </v>
          </cell>
          <cell r="N1118" t="str">
            <v xml:space="preserve"> </v>
          </cell>
          <cell r="O1118" t="str">
            <v>UT</v>
          </cell>
          <cell r="Q1118">
            <v>0</v>
          </cell>
          <cell r="R1118" t="str">
            <v xml:space="preserve"> </v>
          </cell>
          <cell r="S1118" t="str">
            <v>Private</v>
          </cell>
          <cell r="T1118" t="str">
            <v xml:space="preserve"> </v>
          </cell>
          <cell r="U1118" t="str">
            <v>4931580 CANYON FUEL CO DUGOUT CANYON MINE OUTFALL 001</v>
          </cell>
          <cell r="V1118">
            <v>4931580</v>
          </cell>
          <cell r="W1118" t="str">
            <v xml:space="preserve"> </v>
          </cell>
          <cell r="X1118" t="str">
            <v xml:space="preserve"> </v>
          </cell>
          <cell r="Y1118" t="str">
            <v>Facility Other</v>
          </cell>
          <cell r="Z1118" t="str">
            <v>4931580 CANYON FUEL CO DUGOUT CANYON MINE OUTFALL 001</v>
          </cell>
          <cell r="AA1118" t="str">
            <v>Facility Other</v>
          </cell>
        </row>
        <row r="1119">
          <cell r="A1119">
            <v>4931585</v>
          </cell>
          <cell r="B1119" t="str">
            <v>Facility Other</v>
          </cell>
          <cell r="C1119" t="str">
            <v xml:space="preserve"> </v>
          </cell>
          <cell r="D1119" t="str">
            <v>Canyon Fuel Co Pace Canyon Mine Outfall 005</v>
          </cell>
          <cell r="E1119">
            <v>14060007</v>
          </cell>
          <cell r="F1119" t="str">
            <v>Carbon</v>
          </cell>
          <cell r="G1119" t="str">
            <v>Southeast</v>
          </cell>
          <cell r="H1119" t="str">
            <v>Colorado River West</v>
          </cell>
          <cell r="I1119">
            <v>542131</v>
          </cell>
          <cell r="J1119">
            <v>4391421</v>
          </cell>
          <cell r="K1119">
            <v>-110.508776279</v>
          </cell>
          <cell r="L1119">
            <v>39.671569699999999</v>
          </cell>
          <cell r="M1119" t="str">
            <v xml:space="preserve"> </v>
          </cell>
          <cell r="N1119" t="str">
            <v xml:space="preserve"> </v>
          </cell>
          <cell r="O1119" t="str">
            <v>UT</v>
          </cell>
          <cell r="Q1119">
            <v>0</v>
          </cell>
          <cell r="R1119" t="str">
            <v xml:space="preserve"> </v>
          </cell>
          <cell r="S1119" t="str">
            <v>BLM</v>
          </cell>
          <cell r="T1119" t="str">
            <v xml:space="preserve"> </v>
          </cell>
          <cell r="U1119" t="str">
            <v>4931585 Canyon Fuel Co Pace Canyon Mine Outfall 005</v>
          </cell>
          <cell r="V1119">
            <v>4931585</v>
          </cell>
          <cell r="W1119" t="str">
            <v xml:space="preserve"> </v>
          </cell>
          <cell r="X1119" t="str">
            <v xml:space="preserve"> </v>
          </cell>
          <cell r="Y1119" t="str">
            <v>Facility Other</v>
          </cell>
          <cell r="Z1119" t="str">
            <v>4931585 Canyon Fuel Co Pace Canyon Mine Outfall 005</v>
          </cell>
          <cell r="AA1119" t="str">
            <v>Facility Other</v>
          </cell>
        </row>
        <row r="1120">
          <cell r="A1120">
            <v>4931586</v>
          </cell>
          <cell r="B1120" t="str">
            <v>Facility Other</v>
          </cell>
          <cell r="C1120" t="str">
            <v xml:space="preserve"> </v>
          </cell>
          <cell r="D1120" t="str">
            <v>Canyon Fuel Co Sed Trap Discharge 006</v>
          </cell>
          <cell r="E1120">
            <v>14060007</v>
          </cell>
          <cell r="F1120" t="str">
            <v>Carbon</v>
          </cell>
          <cell r="G1120" t="str">
            <v>Southeast</v>
          </cell>
          <cell r="H1120" t="str">
            <v>Colorado River West</v>
          </cell>
          <cell r="I1120">
            <v>542053</v>
          </cell>
          <cell r="J1120">
            <v>4391315</v>
          </cell>
          <cell r="K1120">
            <v>-110.50969243599999</v>
          </cell>
          <cell r="L1120">
            <v>39.670618484999999</v>
          </cell>
          <cell r="M1120" t="str">
            <v xml:space="preserve"> </v>
          </cell>
          <cell r="N1120" t="str">
            <v xml:space="preserve"> </v>
          </cell>
          <cell r="O1120" t="str">
            <v>UT</v>
          </cell>
          <cell r="Q1120">
            <v>0</v>
          </cell>
          <cell r="R1120" t="str">
            <v xml:space="preserve"> </v>
          </cell>
          <cell r="S1120" t="str">
            <v>BLM</v>
          </cell>
          <cell r="T1120" t="str">
            <v xml:space="preserve"> </v>
          </cell>
          <cell r="U1120" t="str">
            <v>4931586 Canyon Fuel Co Sed Trap Discharge 006</v>
          </cell>
          <cell r="V1120">
            <v>4931586</v>
          </cell>
          <cell r="W1120" t="str">
            <v xml:space="preserve"> </v>
          </cell>
          <cell r="X1120" t="str">
            <v xml:space="preserve"> </v>
          </cell>
          <cell r="Y1120" t="str">
            <v>Facility Other</v>
          </cell>
          <cell r="Z1120" t="str">
            <v>4931586 Canyon Fuel Co Sed Trap Discharge 006</v>
          </cell>
          <cell r="AA1120" t="str">
            <v>Facility Other</v>
          </cell>
        </row>
        <row r="1121">
          <cell r="A1121">
            <v>4931590</v>
          </cell>
          <cell r="B1121" t="str">
            <v>Facility Other</v>
          </cell>
          <cell r="C1121" t="str">
            <v xml:space="preserve"> </v>
          </cell>
          <cell r="D1121" t="str">
            <v>CANYON FUEL CO DUGOUT CANYON SED POND OUTFALL 002</v>
          </cell>
          <cell r="E1121">
            <v>14060007</v>
          </cell>
          <cell r="F1121" t="str">
            <v>Carbon</v>
          </cell>
          <cell r="G1121" t="str">
            <v>Southeast</v>
          </cell>
          <cell r="H1121" t="str">
            <v>Colorado River West</v>
          </cell>
          <cell r="I1121">
            <v>538886</v>
          </cell>
          <cell r="J1121">
            <v>4392551</v>
          </cell>
          <cell r="K1121">
            <v>-110.546543418</v>
          </cell>
          <cell r="L1121">
            <v>39.681904889999998</v>
          </cell>
          <cell r="M1121" t="str">
            <v xml:space="preserve"> </v>
          </cell>
          <cell r="N1121" t="str">
            <v xml:space="preserve"> </v>
          </cell>
          <cell r="O1121" t="str">
            <v>UT</v>
          </cell>
          <cell r="Q1121">
            <v>0</v>
          </cell>
          <cell r="R1121" t="str">
            <v xml:space="preserve"> </v>
          </cell>
          <cell r="S1121" t="str">
            <v>Private</v>
          </cell>
          <cell r="T1121" t="str">
            <v xml:space="preserve"> </v>
          </cell>
          <cell r="U1121" t="str">
            <v>4931590 CANYON FUEL CO DUGOUT CANYON SED POND OUTFALL 002</v>
          </cell>
          <cell r="V1121">
            <v>4931590</v>
          </cell>
          <cell r="W1121" t="str">
            <v xml:space="preserve"> </v>
          </cell>
          <cell r="X1121" t="str">
            <v xml:space="preserve"> </v>
          </cell>
          <cell r="Y1121" t="str">
            <v>Facility Other</v>
          </cell>
          <cell r="Z1121" t="str">
            <v>4931590 CANYON FUEL CO DUGOUT CANYON SED POND OUTFALL 002</v>
          </cell>
          <cell r="AA1121" t="str">
            <v>Facility Other</v>
          </cell>
        </row>
        <row r="1122">
          <cell r="A1122">
            <v>4931600</v>
          </cell>
          <cell r="B1122" t="str">
            <v>River/Stream</v>
          </cell>
          <cell r="C1122" t="str">
            <v>2B   3C   4</v>
          </cell>
          <cell r="D1122" t="str">
            <v>PRICE R NEAR WOODSIDE AT US 50&amp;6 XING Replicate of 4931650</v>
          </cell>
          <cell r="E1122">
            <v>14060007</v>
          </cell>
          <cell r="F1122" t="str">
            <v>Emery</v>
          </cell>
          <cell r="G1122" t="str">
            <v>Southeast</v>
          </cell>
          <cell r="H1122" t="str">
            <v>Colorado River West</v>
          </cell>
          <cell r="I1122">
            <v>556435</v>
          </cell>
          <cell r="J1122">
            <v>4346265</v>
          </cell>
          <cell r="K1122">
            <v>-110.34582949999999</v>
          </cell>
          <cell r="L1122">
            <v>39.26388721</v>
          </cell>
          <cell r="M1122" t="str">
            <v>Price River-4</v>
          </cell>
          <cell r="N1122" t="str">
            <v>UT14060007-014_00</v>
          </cell>
          <cell r="O1122" t="str">
            <v>UT</v>
          </cell>
          <cell r="Q1122">
            <v>3000</v>
          </cell>
          <cell r="R1122" t="str">
            <v>mg/L</v>
          </cell>
          <cell r="S1122" t="str">
            <v>Private</v>
          </cell>
          <cell r="T1122" t="str">
            <v xml:space="preserve"> </v>
          </cell>
          <cell r="U1122" t="str">
            <v>4931600 PRICE R NEAR WOODSIDE AT US 50&amp;6 XING Replicate of 4931650</v>
          </cell>
          <cell r="V1122">
            <v>4931600</v>
          </cell>
          <cell r="W1122" t="str">
            <v>Price River-4</v>
          </cell>
          <cell r="X1122" t="str">
            <v>UT14060007-014_00</v>
          </cell>
          <cell r="Y1122" t="str">
            <v>River/Stream</v>
          </cell>
          <cell r="Z1122" t="str">
            <v>4931600 PRICE R NEAR WOODSIDE AT US 50&amp;6 XING Replicate of 4931650</v>
          </cell>
          <cell r="AA1122" t="str">
            <v>River/Stream</v>
          </cell>
        </row>
        <row r="1123">
          <cell r="A1123">
            <v>4931610</v>
          </cell>
          <cell r="B1123" t="str">
            <v>River/Stream</v>
          </cell>
          <cell r="C1123" t="str">
            <v>2B   3C   4</v>
          </cell>
          <cell r="D1123" t="str">
            <v>PRICE R AT MOUTH</v>
          </cell>
          <cell r="E1123">
            <v>14060007</v>
          </cell>
          <cell r="F1123" t="str">
            <v>Emery</v>
          </cell>
          <cell r="G1123" t="str">
            <v>Southeast</v>
          </cell>
          <cell r="H1123" t="str">
            <v>Colorado River West</v>
          </cell>
          <cell r="I1123">
            <v>577051</v>
          </cell>
          <cell r="J1123">
            <v>4337127</v>
          </cell>
          <cell r="K1123">
            <v>-110.107923941</v>
          </cell>
          <cell r="L1123">
            <v>39.179967112</v>
          </cell>
          <cell r="M1123" t="str">
            <v>Price River-5</v>
          </cell>
          <cell r="N1123" t="str">
            <v>UT14060007-015_00</v>
          </cell>
          <cell r="O1123" t="str">
            <v>UT</v>
          </cell>
          <cell r="Q1123">
            <v>3000</v>
          </cell>
          <cell r="R1123" t="str">
            <v>mg/L</v>
          </cell>
          <cell r="S1123" t="str">
            <v>BLM</v>
          </cell>
          <cell r="T1123" t="str">
            <v xml:space="preserve"> </v>
          </cell>
          <cell r="U1123" t="str">
            <v>4931610 PRICE R AT MOUTH</v>
          </cell>
          <cell r="V1123">
            <v>4931610</v>
          </cell>
          <cell r="W1123" t="str">
            <v>Price River-5</v>
          </cell>
          <cell r="X1123" t="str">
            <v>UT14060007-015_00</v>
          </cell>
          <cell r="Y1123" t="str">
            <v>River/Stream</v>
          </cell>
          <cell r="Z1123" t="str">
            <v>4931610 PRICE R AT MOUTH</v>
          </cell>
          <cell r="AA1123" t="str">
            <v>River/Stream</v>
          </cell>
        </row>
        <row r="1124">
          <cell r="A1124">
            <v>4931620</v>
          </cell>
          <cell r="B1124" t="str">
            <v>Facility Other</v>
          </cell>
          <cell r="C1124" t="str">
            <v xml:space="preserve"> </v>
          </cell>
          <cell r="D1124" t="str">
            <v>SUNNYSIDE COGENERATION 017 LANDFILL SED POND</v>
          </cell>
          <cell r="E1124">
            <v>14060007</v>
          </cell>
          <cell r="F1124" t="str">
            <v>Carbon</v>
          </cell>
          <cell r="G1124" t="str">
            <v>Southeast</v>
          </cell>
          <cell r="H1124" t="str">
            <v>Colorado River West</v>
          </cell>
          <cell r="I1124">
            <v>551850</v>
          </cell>
          <cell r="J1124">
            <v>4377675</v>
          </cell>
          <cell r="K1124">
            <v>-110.39653976</v>
          </cell>
          <cell r="L1124">
            <v>39.547184915999999</v>
          </cell>
          <cell r="M1124" t="str">
            <v xml:space="preserve"> </v>
          </cell>
          <cell r="N1124" t="str">
            <v xml:space="preserve"> </v>
          </cell>
          <cell r="O1124" t="str">
            <v>UT</v>
          </cell>
          <cell r="Q1124">
            <v>0</v>
          </cell>
          <cell r="R1124" t="str">
            <v xml:space="preserve"> </v>
          </cell>
          <cell r="S1124" t="str">
            <v>Private</v>
          </cell>
          <cell r="T1124" t="str">
            <v xml:space="preserve"> </v>
          </cell>
          <cell r="U1124" t="str">
            <v>4931620 SUNNYSIDE COGENERATION 017 LANDFILL SED POND</v>
          </cell>
          <cell r="V1124">
            <v>4931620</v>
          </cell>
          <cell r="W1124" t="str">
            <v xml:space="preserve"> </v>
          </cell>
          <cell r="X1124" t="str">
            <v xml:space="preserve"> </v>
          </cell>
          <cell r="Y1124" t="str">
            <v>Facility Other</v>
          </cell>
          <cell r="Z1124" t="str">
            <v>4931620 SUNNYSIDE COGENERATION 017 LANDFILL SED POND</v>
          </cell>
          <cell r="AA1124" t="str">
            <v>Facility Other</v>
          </cell>
        </row>
        <row r="1125">
          <cell r="A1125">
            <v>4931630</v>
          </cell>
          <cell r="B1125" t="str">
            <v>River/Stream</v>
          </cell>
          <cell r="C1125" t="str">
            <v>2B   3C   4</v>
          </cell>
          <cell r="D1125" t="str">
            <v>PRICE R 5 MILES BL WOODSIDE AT WILDLIFE MNGMT AREA</v>
          </cell>
          <cell r="E1125">
            <v>14060007</v>
          </cell>
          <cell r="F1125" t="str">
            <v>Emery</v>
          </cell>
          <cell r="G1125" t="str">
            <v>Southeast</v>
          </cell>
          <cell r="H1125" t="str">
            <v>Colorado River West</v>
          </cell>
          <cell r="I1125">
            <v>563361</v>
          </cell>
          <cell r="J1125">
            <v>4344588</v>
          </cell>
          <cell r="K1125">
            <v>-110.26570977999999</v>
          </cell>
          <cell r="L1125">
            <v>39.248298443000003</v>
          </cell>
          <cell r="M1125" t="str">
            <v>Price River-5</v>
          </cell>
          <cell r="N1125" t="str">
            <v>UT14060007-015_00</v>
          </cell>
          <cell r="O1125" t="str">
            <v>UT</v>
          </cell>
          <cell r="Q1125">
            <v>3000</v>
          </cell>
          <cell r="R1125" t="str">
            <v>mg/L</v>
          </cell>
          <cell r="S1125" t="str">
            <v>BLM</v>
          </cell>
          <cell r="T1125" t="str">
            <v xml:space="preserve"> </v>
          </cell>
          <cell r="U1125" t="str">
            <v>4931630 PRICE R 5 MILES BL WOODSIDE AT WILDLIFE MNGMT AREA</v>
          </cell>
          <cell r="V1125">
            <v>4931630</v>
          </cell>
          <cell r="W1125" t="str">
            <v>Price River-5</v>
          </cell>
          <cell r="X1125" t="str">
            <v>UT14060007-015_00</v>
          </cell>
          <cell r="Y1125" t="str">
            <v>River/Stream</v>
          </cell>
          <cell r="Z1125" t="str">
            <v>4931630 PRICE R 5 MILES BL WOODSIDE AT WILDLIFE MNGMT AREA</v>
          </cell>
          <cell r="AA1125" t="str">
            <v>River/Stream</v>
          </cell>
        </row>
        <row r="1126">
          <cell r="A1126">
            <v>4931640</v>
          </cell>
          <cell r="B1126" t="str">
            <v>Facility Other</v>
          </cell>
          <cell r="C1126" t="str">
            <v xml:space="preserve"> </v>
          </cell>
          <cell r="D1126" t="str">
            <v>LOADSTAR-HORIZON COAL 001</v>
          </cell>
          <cell r="E1126">
            <v>14060007</v>
          </cell>
          <cell r="F1126" t="str">
            <v>Carbon</v>
          </cell>
          <cell r="G1126" t="str">
            <v>Southeast</v>
          </cell>
          <cell r="H1126" t="str">
            <v>Colorado River West</v>
          </cell>
          <cell r="I1126">
            <v>495699</v>
          </cell>
          <cell r="J1126">
            <v>4393749</v>
          </cell>
          <cell r="K1126">
            <v>-111.05016326800001</v>
          </cell>
          <cell r="L1126">
            <v>39.693573696999998</v>
          </cell>
          <cell r="M1126" t="str">
            <v xml:space="preserve"> </v>
          </cell>
          <cell r="N1126" t="str">
            <v xml:space="preserve"> </v>
          </cell>
          <cell r="O1126" t="str">
            <v>UT</v>
          </cell>
          <cell r="Q1126">
            <v>0</v>
          </cell>
          <cell r="R1126" t="str">
            <v xml:space="preserve"> </v>
          </cell>
          <cell r="S1126" t="str">
            <v>Private</v>
          </cell>
          <cell r="T1126" t="str">
            <v xml:space="preserve"> </v>
          </cell>
          <cell r="U1126" t="str">
            <v>4931640 LOADSTAR-HORIZON COAL 001</v>
          </cell>
          <cell r="V1126">
            <v>4931640</v>
          </cell>
          <cell r="W1126" t="str">
            <v xml:space="preserve"> </v>
          </cell>
          <cell r="X1126" t="str">
            <v xml:space="preserve"> </v>
          </cell>
          <cell r="Y1126" t="str">
            <v>Facility Other</v>
          </cell>
          <cell r="Z1126" t="str">
            <v>4931640 LOADSTAR-HORIZON COAL 001</v>
          </cell>
          <cell r="AA1126" t="str">
            <v>Facility Other</v>
          </cell>
        </row>
        <row r="1127">
          <cell r="A1127">
            <v>4931650</v>
          </cell>
          <cell r="B1127" t="str">
            <v>River/Stream</v>
          </cell>
          <cell r="C1127" t="str">
            <v>2B   3C   4</v>
          </cell>
          <cell r="D1127" t="str">
            <v>PRICE R NEAR WOODSIDE AT US 50&amp;6 XING</v>
          </cell>
          <cell r="E1127">
            <v>14060007</v>
          </cell>
          <cell r="F1127" t="str">
            <v>Emery</v>
          </cell>
          <cell r="G1127" t="str">
            <v>Southeast</v>
          </cell>
          <cell r="H1127" t="str">
            <v>Colorado River West</v>
          </cell>
          <cell r="I1127">
            <v>556373</v>
          </cell>
          <cell r="J1127">
            <v>4346261</v>
          </cell>
          <cell r="K1127">
            <v>-110.346548516</v>
          </cell>
          <cell r="L1127">
            <v>39.263855204000002</v>
          </cell>
          <cell r="M1127" t="str">
            <v>Price River-4</v>
          </cell>
          <cell r="N1127" t="str">
            <v>UT14060007-014_00</v>
          </cell>
          <cell r="O1127" t="str">
            <v>UT</v>
          </cell>
          <cell r="Q1127">
            <v>3000</v>
          </cell>
          <cell r="R1127" t="str">
            <v>mg/L</v>
          </cell>
          <cell r="S1127" t="str">
            <v>Private</v>
          </cell>
          <cell r="T1127" t="str">
            <v xml:space="preserve"> </v>
          </cell>
          <cell r="U1127" t="str">
            <v>4931650 PRICE R NEAR WOODSIDE AT US 50&amp;6 XING</v>
          </cell>
          <cell r="V1127">
            <v>4931650</v>
          </cell>
          <cell r="W1127" t="str">
            <v>Price River-4</v>
          </cell>
          <cell r="X1127" t="str">
            <v>UT14060007-014_00</v>
          </cell>
          <cell r="Y1127" t="str">
            <v>River/Stream</v>
          </cell>
          <cell r="Z1127" t="str">
            <v>4931650 PRICE R NEAR WOODSIDE AT US 50&amp;6 XING</v>
          </cell>
          <cell r="AA1127" t="str">
            <v>River/Stream</v>
          </cell>
        </row>
        <row r="1128">
          <cell r="A1128">
            <v>4931660</v>
          </cell>
          <cell r="B1128" t="str">
            <v>Facility Other</v>
          </cell>
          <cell r="C1128" t="str">
            <v xml:space="preserve"> </v>
          </cell>
          <cell r="D1128" t="str">
            <v>SUNNYSIDE COAL CO 006 MANSHAFT SED POND</v>
          </cell>
          <cell r="E1128">
            <v>14060007</v>
          </cell>
          <cell r="F1128" t="str">
            <v>Carbon</v>
          </cell>
          <cell r="G1128" t="str">
            <v>Southeast</v>
          </cell>
          <cell r="H1128" t="str">
            <v>Colorado River West</v>
          </cell>
          <cell r="I1128">
            <v>553218</v>
          </cell>
          <cell r="J1128">
            <v>4383419</v>
          </cell>
          <cell r="K1128">
            <v>-110.380158319</v>
          </cell>
          <cell r="L1128">
            <v>39.598854258999999</v>
          </cell>
          <cell r="M1128" t="str">
            <v xml:space="preserve"> </v>
          </cell>
          <cell r="N1128" t="str">
            <v xml:space="preserve"> </v>
          </cell>
          <cell r="O1128" t="str">
            <v>UT</v>
          </cell>
          <cell r="Q1128">
            <v>0</v>
          </cell>
          <cell r="R1128" t="str">
            <v xml:space="preserve"> </v>
          </cell>
          <cell r="S1128" t="str">
            <v>Private</v>
          </cell>
          <cell r="T1128" t="str">
            <v xml:space="preserve"> </v>
          </cell>
          <cell r="U1128" t="str">
            <v>4931660 SUNNYSIDE COAL CO 006 MANSHAFT SED POND</v>
          </cell>
          <cell r="V1128">
            <v>4931660</v>
          </cell>
          <cell r="W1128" t="str">
            <v xml:space="preserve"> </v>
          </cell>
          <cell r="X1128" t="str">
            <v xml:space="preserve"> </v>
          </cell>
          <cell r="Y1128" t="str">
            <v>Facility Other</v>
          </cell>
          <cell r="Z1128" t="str">
            <v>4931660 SUNNYSIDE COAL CO 006 MANSHAFT SED POND</v>
          </cell>
          <cell r="AA1128" t="str">
            <v>Facility Other</v>
          </cell>
        </row>
        <row r="1129">
          <cell r="A1129">
            <v>4931670</v>
          </cell>
          <cell r="B1129" t="str">
            <v>Facility Other</v>
          </cell>
          <cell r="C1129" t="str">
            <v xml:space="preserve"> </v>
          </cell>
          <cell r="D1129" t="str">
            <v>SUNNYSIDE COAL CO 010 LOWER #2 CANYON SED POND</v>
          </cell>
          <cell r="E1129">
            <v>14060007</v>
          </cell>
          <cell r="F1129" t="str">
            <v>Carbon</v>
          </cell>
          <cell r="G1129" t="str">
            <v>Southeast</v>
          </cell>
          <cell r="H1129" t="str">
            <v>Colorado River West</v>
          </cell>
          <cell r="I1129">
            <v>556640</v>
          </cell>
          <cell r="J1129">
            <v>4378634</v>
          </cell>
          <cell r="K1129">
            <v>-110.340712512</v>
          </cell>
          <cell r="L1129">
            <v>39.555522613999997</v>
          </cell>
          <cell r="M1129" t="str">
            <v xml:space="preserve"> </v>
          </cell>
          <cell r="N1129" t="str">
            <v xml:space="preserve"> </v>
          </cell>
          <cell r="O1129" t="str">
            <v>UT</v>
          </cell>
          <cell r="Q1129">
            <v>0</v>
          </cell>
          <cell r="R1129" t="str">
            <v xml:space="preserve"> </v>
          </cell>
          <cell r="S1129" t="str">
            <v>Private</v>
          </cell>
          <cell r="T1129" t="str">
            <v xml:space="preserve"> </v>
          </cell>
          <cell r="U1129" t="str">
            <v>4931670 SUNNYSIDE COAL CO 010 LOWER #2 CANYON SED POND</v>
          </cell>
          <cell r="V1129">
            <v>4931670</v>
          </cell>
          <cell r="W1129" t="str">
            <v xml:space="preserve"> </v>
          </cell>
          <cell r="X1129" t="str">
            <v xml:space="preserve"> </v>
          </cell>
          <cell r="Y1129" t="str">
            <v>Facility Other</v>
          </cell>
          <cell r="Z1129" t="str">
            <v>4931670 SUNNYSIDE COAL CO 010 LOWER #2 CANYON SED POND</v>
          </cell>
          <cell r="AA1129" t="str">
            <v>Facility Other</v>
          </cell>
        </row>
        <row r="1130">
          <cell r="A1130">
            <v>4931680</v>
          </cell>
          <cell r="B1130" t="str">
            <v>Facility Other</v>
          </cell>
          <cell r="C1130" t="str">
            <v xml:space="preserve"> </v>
          </cell>
          <cell r="D1130" t="str">
            <v>SUNNYSIDE COAL 011 UPPER #2 CANYON SED POND</v>
          </cell>
          <cell r="E1130">
            <v>14060007</v>
          </cell>
          <cell r="F1130" t="str">
            <v>Carbon</v>
          </cell>
          <cell r="G1130" t="str">
            <v>Southeast</v>
          </cell>
          <cell r="H1130" t="str">
            <v>Colorado River West</v>
          </cell>
          <cell r="I1130">
            <v>556640</v>
          </cell>
          <cell r="J1130">
            <v>4378634</v>
          </cell>
          <cell r="K1130">
            <v>-110.340712512</v>
          </cell>
          <cell r="L1130">
            <v>39.555522613999997</v>
          </cell>
          <cell r="M1130" t="str">
            <v xml:space="preserve"> </v>
          </cell>
          <cell r="N1130" t="str">
            <v xml:space="preserve"> </v>
          </cell>
          <cell r="O1130" t="str">
            <v>UT</v>
          </cell>
          <cell r="Q1130">
            <v>0</v>
          </cell>
          <cell r="R1130" t="str">
            <v xml:space="preserve"> </v>
          </cell>
          <cell r="S1130" t="str">
            <v>Private</v>
          </cell>
          <cell r="T1130" t="str">
            <v xml:space="preserve"> </v>
          </cell>
          <cell r="U1130" t="str">
            <v>4931680 SUNNYSIDE COAL 011 UPPER #2 CANYON SED POND</v>
          </cell>
          <cell r="V1130">
            <v>4931680</v>
          </cell>
          <cell r="W1130" t="str">
            <v xml:space="preserve"> </v>
          </cell>
          <cell r="X1130" t="str">
            <v xml:space="preserve"> </v>
          </cell>
          <cell r="Y1130" t="str">
            <v>Facility Other</v>
          </cell>
          <cell r="Z1130" t="str">
            <v>4931680 SUNNYSIDE COAL 011 UPPER #2 CANYON SED POND</v>
          </cell>
          <cell r="AA1130" t="str">
            <v>Facility Other</v>
          </cell>
        </row>
        <row r="1131">
          <cell r="A1131">
            <v>4931690</v>
          </cell>
          <cell r="B1131" t="str">
            <v>Facility Other</v>
          </cell>
          <cell r="C1131" t="str">
            <v xml:space="preserve"> </v>
          </cell>
          <cell r="D1131" t="str">
            <v>SUNNYSIDE COAL 013 #3 HOIST HOUSE SED POND</v>
          </cell>
          <cell r="E1131">
            <v>14060007</v>
          </cell>
          <cell r="F1131" t="str">
            <v>Carbon</v>
          </cell>
          <cell r="G1131" t="str">
            <v>Southeast</v>
          </cell>
          <cell r="H1131" t="str">
            <v>Colorado River West</v>
          </cell>
          <cell r="I1131">
            <v>553679</v>
          </cell>
          <cell r="J1131">
            <v>4378859</v>
          </cell>
          <cell r="K1131">
            <v>-110.37515827599999</v>
          </cell>
          <cell r="L1131">
            <v>39.557740246999998</v>
          </cell>
          <cell r="M1131" t="str">
            <v xml:space="preserve"> </v>
          </cell>
          <cell r="N1131" t="str">
            <v xml:space="preserve"> </v>
          </cell>
          <cell r="O1131" t="str">
            <v>UT</v>
          </cell>
          <cell r="Q1131">
            <v>0</v>
          </cell>
          <cell r="R1131" t="str">
            <v xml:space="preserve"> </v>
          </cell>
          <cell r="S1131" t="str">
            <v>Private</v>
          </cell>
          <cell r="T1131" t="str">
            <v xml:space="preserve"> </v>
          </cell>
          <cell r="U1131" t="str">
            <v>4931690 SUNNYSIDE COAL 013 #3 HOIST HOUSE SED POND</v>
          </cell>
          <cell r="V1131">
            <v>4931690</v>
          </cell>
          <cell r="W1131" t="str">
            <v xml:space="preserve"> </v>
          </cell>
          <cell r="X1131" t="str">
            <v xml:space="preserve"> </v>
          </cell>
          <cell r="Y1131" t="str">
            <v>Facility Other</v>
          </cell>
          <cell r="Z1131" t="str">
            <v>4931690 SUNNYSIDE COAL 013 #3 HOIST HOUSE SED POND</v>
          </cell>
          <cell r="AA1131" t="str">
            <v>Facility Other</v>
          </cell>
        </row>
        <row r="1132">
          <cell r="A1132">
            <v>4931710</v>
          </cell>
          <cell r="B1132" t="str">
            <v>River/Stream</v>
          </cell>
          <cell r="C1132" t="str">
            <v>2B   3C   4</v>
          </cell>
          <cell r="D1132" t="str">
            <v>GRASSY TRAIL CK AB CNFL / PRICE R</v>
          </cell>
          <cell r="E1132">
            <v>14060007</v>
          </cell>
          <cell r="F1132" t="str">
            <v>Emery</v>
          </cell>
          <cell r="G1132" t="str">
            <v>Southeast</v>
          </cell>
          <cell r="H1132" t="str">
            <v>Colorado River West</v>
          </cell>
          <cell r="I1132">
            <v>545405</v>
          </cell>
          <cell r="J1132">
            <v>4357350</v>
          </cell>
          <cell r="K1132">
            <v>-110.47293004700001</v>
          </cell>
          <cell r="L1132">
            <v>39.364416480999999</v>
          </cell>
          <cell r="M1132" t="str">
            <v>Grassy Trail Creek Lower</v>
          </cell>
          <cell r="N1132" t="str">
            <v>UT14060007-012_00</v>
          </cell>
          <cell r="O1132" t="str">
            <v>UT</v>
          </cell>
          <cell r="Q1132">
            <v>3000</v>
          </cell>
          <cell r="R1132" t="str">
            <v>mg/L</v>
          </cell>
          <cell r="S1132" t="str">
            <v>BLM</v>
          </cell>
          <cell r="T1132" t="str">
            <v xml:space="preserve"> </v>
          </cell>
          <cell r="U1132" t="str">
            <v>4931710 GRASSY TRAIL CK AB CNFL / PRICE R</v>
          </cell>
          <cell r="V1132">
            <v>4931710</v>
          </cell>
          <cell r="W1132" t="str">
            <v>Grassy Trail Creek Lower</v>
          </cell>
          <cell r="X1132" t="str">
            <v>UT14060007-012_00</v>
          </cell>
          <cell r="Y1132" t="str">
            <v>River/Stream</v>
          </cell>
          <cell r="Z1132" t="str">
            <v>4931710 GRASSY TRAIL CK AB CNFL / PRICE R</v>
          </cell>
          <cell r="AA1132" t="str">
            <v>River/Stream</v>
          </cell>
        </row>
        <row r="1133">
          <cell r="A1133">
            <v>4931720</v>
          </cell>
          <cell r="B1133" t="str">
            <v>Facility Other</v>
          </cell>
          <cell r="C1133" t="str">
            <v xml:space="preserve"> </v>
          </cell>
          <cell r="D1133" t="str">
            <v>SUNNYSIDE COAL 014 SURFACE FACILITIES SED POND</v>
          </cell>
          <cell r="E1133">
            <v>14060007</v>
          </cell>
          <cell r="F1133" t="str">
            <v>Carbon</v>
          </cell>
          <cell r="G1133" t="str">
            <v>Southeast</v>
          </cell>
          <cell r="H1133" t="str">
            <v>Colorado River West</v>
          </cell>
          <cell r="I1133">
            <v>553110</v>
          </cell>
          <cell r="J1133">
            <v>4378393</v>
          </cell>
          <cell r="K1133">
            <v>-110.381818534</v>
          </cell>
          <cell r="L1133">
            <v>39.553577019999999</v>
          </cell>
          <cell r="M1133" t="str">
            <v xml:space="preserve"> </v>
          </cell>
          <cell r="N1133" t="str">
            <v xml:space="preserve"> </v>
          </cell>
          <cell r="O1133" t="str">
            <v>UT</v>
          </cell>
          <cell r="Q1133">
            <v>0</v>
          </cell>
          <cell r="R1133" t="str">
            <v xml:space="preserve"> </v>
          </cell>
          <cell r="S1133" t="str">
            <v>Private</v>
          </cell>
          <cell r="T1133" t="str">
            <v xml:space="preserve"> </v>
          </cell>
          <cell r="U1133" t="str">
            <v>4931720 SUNNYSIDE COAL 014 SURFACE FACILITIES SED POND</v>
          </cell>
          <cell r="V1133">
            <v>4931720</v>
          </cell>
          <cell r="W1133" t="str">
            <v xml:space="preserve"> </v>
          </cell>
          <cell r="X1133" t="str">
            <v xml:space="preserve"> </v>
          </cell>
          <cell r="Y1133" t="str">
            <v>Facility Other</v>
          </cell>
          <cell r="Z1133" t="str">
            <v>4931720 SUNNYSIDE COAL 014 SURFACE FACILITIES SED POND</v>
          </cell>
          <cell r="AA1133" t="str">
            <v>Facility Other</v>
          </cell>
        </row>
        <row r="1134">
          <cell r="A1134">
            <v>4931730</v>
          </cell>
          <cell r="B1134" t="str">
            <v>Facility Other</v>
          </cell>
          <cell r="C1134" t="str">
            <v xml:space="preserve"> </v>
          </cell>
          <cell r="D1134" t="str">
            <v>PLATEAU MINE SED POND OUTFALL 002</v>
          </cell>
          <cell r="E1134">
            <v>14060007</v>
          </cell>
          <cell r="F1134" t="str">
            <v>Carbon</v>
          </cell>
          <cell r="G1134" t="str">
            <v>Southeast</v>
          </cell>
          <cell r="H1134" t="str">
            <v>Colorado River West</v>
          </cell>
          <cell r="I1134">
            <v>496619</v>
          </cell>
          <cell r="J1134">
            <v>4375159</v>
          </cell>
          <cell r="K1134">
            <v>-111.039338251</v>
          </cell>
          <cell r="L1134">
            <v>39.526074342999998</v>
          </cell>
          <cell r="M1134" t="str">
            <v xml:space="preserve"> </v>
          </cell>
          <cell r="N1134" t="str">
            <v xml:space="preserve"> </v>
          </cell>
          <cell r="O1134" t="str">
            <v>UT</v>
          </cell>
          <cell r="Q1134">
            <v>0</v>
          </cell>
          <cell r="R1134" t="str">
            <v xml:space="preserve"> </v>
          </cell>
          <cell r="S1134" t="str">
            <v>SITLA</v>
          </cell>
          <cell r="T1134" t="str">
            <v>Category1</v>
          </cell>
          <cell r="U1134" t="str">
            <v>4931730 PLATEAU MINE SED POND OUTFALL 002</v>
          </cell>
          <cell r="V1134">
            <v>4931730</v>
          </cell>
          <cell r="W1134" t="str">
            <v xml:space="preserve"> </v>
          </cell>
          <cell r="X1134" t="str">
            <v xml:space="preserve"> </v>
          </cell>
          <cell r="Y1134" t="str">
            <v>Facility Other</v>
          </cell>
          <cell r="Z1134" t="str">
            <v>4931730 PLATEAU MINE SED POND OUTFALL 002</v>
          </cell>
          <cell r="AA1134" t="str">
            <v>Facility Other</v>
          </cell>
        </row>
        <row r="1135">
          <cell r="A1135">
            <v>4931740</v>
          </cell>
          <cell r="B1135" t="str">
            <v>Facility Other</v>
          </cell>
          <cell r="C1135" t="str">
            <v xml:space="preserve"> </v>
          </cell>
          <cell r="D1135" t="str">
            <v>PLATEAU MINE SED POND OUTFALL 003</v>
          </cell>
          <cell r="E1135">
            <v>14060007</v>
          </cell>
          <cell r="F1135" t="str">
            <v>Carbon</v>
          </cell>
          <cell r="G1135" t="str">
            <v>Southeast</v>
          </cell>
          <cell r="H1135" t="str">
            <v>Colorado River West</v>
          </cell>
          <cell r="I1135">
            <v>497646</v>
          </cell>
          <cell r="J1135">
            <v>4374727</v>
          </cell>
          <cell r="K1135">
            <v>-111.027387483</v>
          </cell>
          <cell r="L1135">
            <v>39.522185217999997</v>
          </cell>
          <cell r="M1135" t="str">
            <v xml:space="preserve"> </v>
          </cell>
          <cell r="N1135" t="str">
            <v xml:space="preserve"> </v>
          </cell>
          <cell r="O1135" t="str">
            <v>UT</v>
          </cell>
          <cell r="Q1135">
            <v>0</v>
          </cell>
          <cell r="R1135" t="str">
            <v xml:space="preserve"> </v>
          </cell>
          <cell r="S1135" t="str">
            <v>SITLA</v>
          </cell>
          <cell r="T1135" t="str">
            <v>Category1</v>
          </cell>
          <cell r="U1135" t="str">
            <v>4931740 PLATEAU MINE SED POND OUTFALL 003</v>
          </cell>
          <cell r="V1135">
            <v>4931740</v>
          </cell>
          <cell r="W1135" t="str">
            <v xml:space="preserve"> </v>
          </cell>
          <cell r="X1135" t="str">
            <v xml:space="preserve"> </v>
          </cell>
          <cell r="Y1135" t="str">
            <v>Facility Other</v>
          </cell>
          <cell r="Z1135" t="str">
            <v>4931740 PLATEAU MINE SED POND OUTFALL 003</v>
          </cell>
          <cell r="AA1135" t="str">
            <v>Facility Other</v>
          </cell>
        </row>
        <row r="1136">
          <cell r="A1136">
            <v>4931750</v>
          </cell>
          <cell r="B1136" t="str">
            <v>River/Stream</v>
          </cell>
          <cell r="C1136" t="str">
            <v>1C 2A   3B    4</v>
          </cell>
          <cell r="D1136" t="str">
            <v>GREEN RIVER AB CNFL / PRICE RIVER</v>
          </cell>
          <cell r="E1136">
            <v>14060005</v>
          </cell>
          <cell r="F1136" t="str">
            <v>Emery</v>
          </cell>
          <cell r="G1136" t="str">
            <v>Southeast</v>
          </cell>
          <cell r="H1136" t="str">
            <v>Uinta Basin</v>
          </cell>
          <cell r="I1136">
            <v>577266</v>
          </cell>
          <cell r="J1136">
            <v>4337253</v>
          </cell>
          <cell r="K1136">
            <v>-110.105420622</v>
          </cell>
          <cell r="L1136">
            <v>39.181083287</v>
          </cell>
          <cell r="M1136" t="str">
            <v>Green River-3</v>
          </cell>
          <cell r="N1136" t="str">
            <v>UT14060005-009_00</v>
          </cell>
          <cell r="O1136" t="str">
            <v>UT</v>
          </cell>
          <cell r="Q1136">
            <v>0</v>
          </cell>
          <cell r="R1136" t="str">
            <v xml:space="preserve"> </v>
          </cell>
          <cell r="S1136" t="str">
            <v>BLM</v>
          </cell>
          <cell r="T1136" t="str">
            <v xml:space="preserve"> </v>
          </cell>
          <cell r="U1136" t="str">
            <v>4931750 GREEN RIVER AB CNFL / PRICE RIVER</v>
          </cell>
          <cell r="V1136">
            <v>4931750</v>
          </cell>
          <cell r="W1136" t="str">
            <v>Green River-3</v>
          </cell>
          <cell r="X1136" t="str">
            <v>UT14060005-009_00</v>
          </cell>
          <cell r="Y1136" t="str">
            <v>River/Stream</v>
          </cell>
          <cell r="Z1136" t="str">
            <v>4931750 GREEN RIVER AB CNFL / PRICE RIVER</v>
          </cell>
          <cell r="AA1136" t="str">
            <v>River/Stream</v>
          </cell>
        </row>
        <row r="1137">
          <cell r="A1137">
            <v>4931760</v>
          </cell>
          <cell r="B1137" t="str">
            <v>Facility Other</v>
          </cell>
          <cell r="C1137" t="str">
            <v xml:space="preserve"> </v>
          </cell>
          <cell r="D1137" t="str">
            <v>PLATEAU MINE SED POND OUTFALL 005</v>
          </cell>
          <cell r="E1137">
            <v>14060007</v>
          </cell>
          <cell r="F1137" t="str">
            <v>Carbon</v>
          </cell>
          <cell r="G1137" t="str">
            <v>Southeast</v>
          </cell>
          <cell r="H1137" t="str">
            <v>Colorado River West</v>
          </cell>
          <cell r="I1137">
            <v>498983</v>
          </cell>
          <cell r="J1137">
            <v>4375282</v>
          </cell>
          <cell r="K1137">
            <v>-111.011833079</v>
          </cell>
          <cell r="L1137">
            <v>39.527188692999999</v>
          </cell>
          <cell r="M1137" t="str">
            <v xml:space="preserve"> </v>
          </cell>
          <cell r="N1137" t="str">
            <v xml:space="preserve"> </v>
          </cell>
          <cell r="O1137" t="str">
            <v>UT</v>
          </cell>
          <cell r="Q1137">
            <v>0</v>
          </cell>
          <cell r="R1137" t="str">
            <v xml:space="preserve"> </v>
          </cell>
          <cell r="S1137" t="str">
            <v>BLM</v>
          </cell>
          <cell r="T1137" t="str">
            <v xml:space="preserve"> </v>
          </cell>
          <cell r="U1137" t="str">
            <v>4931760 PLATEAU MINE SED POND OUTFALL 005</v>
          </cell>
          <cell r="V1137">
            <v>4931760</v>
          </cell>
          <cell r="W1137" t="str">
            <v xml:space="preserve"> </v>
          </cell>
          <cell r="X1137" t="str">
            <v xml:space="preserve"> </v>
          </cell>
          <cell r="Y1137" t="str">
            <v>Facility Other</v>
          </cell>
          <cell r="Z1137" t="str">
            <v>4931760 PLATEAU MINE SED POND OUTFALL 005</v>
          </cell>
          <cell r="AA1137" t="str">
            <v>Facility Other</v>
          </cell>
        </row>
        <row r="1138">
          <cell r="A1138">
            <v>4931770</v>
          </cell>
          <cell r="B1138" t="str">
            <v>Facility Other</v>
          </cell>
          <cell r="C1138" t="str">
            <v xml:space="preserve"> </v>
          </cell>
          <cell r="D1138" t="str">
            <v>PLATEAU MINE OUTFALL 001</v>
          </cell>
          <cell r="E1138">
            <v>14060007</v>
          </cell>
          <cell r="F1138" t="str">
            <v>Carbon</v>
          </cell>
          <cell r="G1138" t="str">
            <v>Southeast</v>
          </cell>
          <cell r="H1138" t="str">
            <v>Colorado River West</v>
          </cell>
          <cell r="I1138">
            <v>495021</v>
          </cell>
          <cell r="J1138">
            <v>4376578</v>
          </cell>
          <cell r="K1138">
            <v>-111.057941751</v>
          </cell>
          <cell r="L1138">
            <v>39.538852501000001</v>
          </cell>
          <cell r="M1138" t="str">
            <v xml:space="preserve"> </v>
          </cell>
          <cell r="N1138" t="str">
            <v xml:space="preserve"> </v>
          </cell>
          <cell r="O1138" t="str">
            <v>UT</v>
          </cell>
          <cell r="Q1138">
            <v>0</v>
          </cell>
          <cell r="R1138" t="str">
            <v xml:space="preserve"> </v>
          </cell>
          <cell r="S1138" t="str">
            <v>USFS</v>
          </cell>
          <cell r="T1138" t="str">
            <v>Category1</v>
          </cell>
          <cell r="U1138" t="str">
            <v>4931770 PLATEAU MINE OUTFALL 001</v>
          </cell>
          <cell r="V1138">
            <v>4931770</v>
          </cell>
          <cell r="W1138" t="str">
            <v xml:space="preserve"> </v>
          </cell>
          <cell r="X1138" t="str">
            <v xml:space="preserve"> </v>
          </cell>
          <cell r="Y1138" t="str">
            <v>Facility Other</v>
          </cell>
          <cell r="Z1138" t="str">
            <v>4931770 PLATEAU MINE OUTFALL 001</v>
          </cell>
          <cell r="AA1138" t="str">
            <v>Facility Other</v>
          </cell>
        </row>
        <row r="1139">
          <cell r="A1139">
            <v>4931780</v>
          </cell>
          <cell r="B1139" t="str">
            <v>Facility Other</v>
          </cell>
          <cell r="C1139" t="str">
            <v xml:space="preserve"> </v>
          </cell>
          <cell r="D1139" t="str">
            <v>PLATEAU MINE SED POND OUTFALL 004</v>
          </cell>
          <cell r="E1139">
            <v>14060007</v>
          </cell>
          <cell r="F1139" t="str">
            <v>Carbon</v>
          </cell>
          <cell r="G1139" t="str">
            <v>Southeast</v>
          </cell>
          <cell r="H1139" t="str">
            <v>Colorado River West</v>
          </cell>
          <cell r="I1139">
            <v>498816</v>
          </cell>
          <cell r="J1139">
            <v>4375868</v>
          </cell>
          <cell r="K1139">
            <v>-111.013777215</v>
          </cell>
          <cell r="L1139">
            <v>39.532468651999999</v>
          </cell>
          <cell r="M1139" t="str">
            <v xml:space="preserve"> </v>
          </cell>
          <cell r="N1139" t="str">
            <v xml:space="preserve"> </v>
          </cell>
          <cell r="O1139" t="str">
            <v>UT</v>
          </cell>
          <cell r="Q1139">
            <v>0</v>
          </cell>
          <cell r="R1139" t="str">
            <v xml:space="preserve"> </v>
          </cell>
          <cell r="S1139" t="str">
            <v>Private</v>
          </cell>
          <cell r="T1139" t="str">
            <v xml:space="preserve"> </v>
          </cell>
          <cell r="U1139" t="str">
            <v>4931780 PLATEAU MINE SED POND OUTFALL 004</v>
          </cell>
          <cell r="V1139">
            <v>4931780</v>
          </cell>
          <cell r="W1139" t="str">
            <v xml:space="preserve"> </v>
          </cell>
          <cell r="X1139" t="str">
            <v xml:space="preserve"> </v>
          </cell>
          <cell r="Y1139" t="str">
            <v>Facility Other</v>
          </cell>
          <cell r="Z1139" t="str">
            <v>4931780 PLATEAU MINE SED POND OUTFALL 004</v>
          </cell>
          <cell r="AA1139" t="str">
            <v>Facility Other</v>
          </cell>
        </row>
        <row r="1140">
          <cell r="A1140">
            <v>4931790</v>
          </cell>
          <cell r="B1140" t="str">
            <v>Facility Other</v>
          </cell>
          <cell r="C1140" t="str">
            <v xml:space="preserve"> </v>
          </cell>
          <cell r="D1140" t="str">
            <v>PLATEAU MINE SED POND OUTFALL 008</v>
          </cell>
          <cell r="E1140">
            <v>14060007</v>
          </cell>
          <cell r="F1140" t="str">
            <v>Carbon</v>
          </cell>
          <cell r="G1140" t="str">
            <v>Southeast</v>
          </cell>
          <cell r="H1140" t="str">
            <v>Colorado River West</v>
          </cell>
          <cell r="I1140">
            <v>499293</v>
          </cell>
          <cell r="J1140">
            <v>4375066</v>
          </cell>
          <cell r="K1140">
            <v>-111.008225913</v>
          </cell>
          <cell r="L1140">
            <v>39.525242726999998</v>
          </cell>
          <cell r="M1140" t="str">
            <v xml:space="preserve"> </v>
          </cell>
          <cell r="N1140" t="str">
            <v xml:space="preserve"> </v>
          </cell>
          <cell r="O1140" t="str">
            <v>UT</v>
          </cell>
          <cell r="Q1140">
            <v>0</v>
          </cell>
          <cell r="R1140" t="str">
            <v xml:space="preserve"> </v>
          </cell>
          <cell r="S1140" t="str">
            <v>BLM</v>
          </cell>
          <cell r="T1140" t="str">
            <v xml:space="preserve"> </v>
          </cell>
          <cell r="U1140" t="str">
            <v>4931790 PLATEAU MINE SED POND OUTFALL 008</v>
          </cell>
          <cell r="V1140">
            <v>4931790</v>
          </cell>
          <cell r="W1140" t="str">
            <v xml:space="preserve"> </v>
          </cell>
          <cell r="X1140" t="str">
            <v xml:space="preserve"> </v>
          </cell>
          <cell r="Y1140" t="str">
            <v>Facility Other</v>
          </cell>
          <cell r="Z1140" t="str">
            <v>4931790 PLATEAU MINE SED POND OUTFALL 008</v>
          </cell>
          <cell r="AA1140" t="str">
            <v>Facility Other</v>
          </cell>
        </row>
        <row r="1141">
          <cell r="A1141">
            <v>4931800</v>
          </cell>
          <cell r="B1141" t="str">
            <v>Facility Other</v>
          </cell>
          <cell r="C1141" t="str">
            <v xml:space="preserve"> </v>
          </cell>
          <cell r="D1141" t="str">
            <v>PLATEAU MINE SED POND OUTFALL 010</v>
          </cell>
          <cell r="E1141">
            <v>14060007</v>
          </cell>
          <cell r="F1141" t="str">
            <v>Carbon</v>
          </cell>
          <cell r="G1141" t="str">
            <v>Southeast</v>
          </cell>
          <cell r="H1141" t="str">
            <v>Colorado River West</v>
          </cell>
          <cell r="I1141">
            <v>498768</v>
          </cell>
          <cell r="J1141">
            <v>4375559</v>
          </cell>
          <cell r="K1141">
            <v>-111.014335178</v>
          </cell>
          <cell r="L1141">
            <v>39.529684330000002</v>
          </cell>
          <cell r="M1141" t="str">
            <v xml:space="preserve"> </v>
          </cell>
          <cell r="N1141" t="str">
            <v xml:space="preserve"> </v>
          </cell>
          <cell r="O1141" t="str">
            <v>UT</v>
          </cell>
          <cell r="Q1141">
            <v>0</v>
          </cell>
          <cell r="R1141" t="str">
            <v xml:space="preserve"> </v>
          </cell>
          <cell r="S1141" t="str">
            <v>Private</v>
          </cell>
          <cell r="T1141" t="str">
            <v xml:space="preserve"> </v>
          </cell>
          <cell r="U1141" t="str">
            <v>4931800 PLATEAU MINE SED POND OUTFALL 010</v>
          </cell>
          <cell r="V1141">
            <v>4931800</v>
          </cell>
          <cell r="W1141" t="str">
            <v xml:space="preserve"> </v>
          </cell>
          <cell r="X1141" t="str">
            <v xml:space="preserve"> </v>
          </cell>
          <cell r="Y1141" t="str">
            <v>Facility Other</v>
          </cell>
          <cell r="Z1141" t="str">
            <v>4931800 PLATEAU MINE SED POND OUTFALL 010</v>
          </cell>
          <cell r="AA1141" t="str">
            <v>Facility Other</v>
          </cell>
        </row>
        <row r="1142">
          <cell r="A1142">
            <v>4931810</v>
          </cell>
          <cell r="B1142" t="str">
            <v>Facility Other</v>
          </cell>
          <cell r="C1142" t="str">
            <v xml:space="preserve"> </v>
          </cell>
          <cell r="D1142" t="str">
            <v>PLATEAU MINE 011 PREWASH TANK OVERFLOW</v>
          </cell>
          <cell r="E1142">
            <v>14060007</v>
          </cell>
          <cell r="F1142" t="str">
            <v>Carbon</v>
          </cell>
          <cell r="G1142" t="str">
            <v>Southeast</v>
          </cell>
          <cell r="H1142" t="str">
            <v>Colorado River West</v>
          </cell>
          <cell r="I1142">
            <v>497980</v>
          </cell>
          <cell r="J1142">
            <v>4375344</v>
          </cell>
          <cell r="K1142">
            <v>-111.023503453</v>
          </cell>
          <cell r="L1142">
            <v>39.527745572999997</v>
          </cell>
          <cell r="M1142" t="str">
            <v xml:space="preserve"> </v>
          </cell>
          <cell r="N1142" t="str">
            <v xml:space="preserve"> </v>
          </cell>
          <cell r="O1142" t="str">
            <v>UT</v>
          </cell>
          <cell r="Q1142">
            <v>0</v>
          </cell>
          <cell r="R1142" t="str">
            <v xml:space="preserve"> </v>
          </cell>
          <cell r="S1142" t="str">
            <v>Private</v>
          </cell>
          <cell r="T1142" t="str">
            <v xml:space="preserve"> </v>
          </cell>
          <cell r="U1142" t="str">
            <v>4931810 PLATEAU MINE 011 PREWASH TANK OVERFLOW</v>
          </cell>
          <cell r="V1142">
            <v>4931810</v>
          </cell>
          <cell r="W1142" t="str">
            <v xml:space="preserve"> </v>
          </cell>
          <cell r="X1142" t="str">
            <v xml:space="preserve"> </v>
          </cell>
          <cell r="Y1142" t="str">
            <v>Facility Other</v>
          </cell>
          <cell r="Z1142" t="str">
            <v>4931810 PLATEAU MINE 011 PREWASH TANK OVERFLOW</v>
          </cell>
          <cell r="AA1142" t="str">
            <v>Facility Other</v>
          </cell>
        </row>
        <row r="1143">
          <cell r="A1143">
            <v>4931820</v>
          </cell>
          <cell r="B1143" t="str">
            <v>Facility Other</v>
          </cell>
          <cell r="C1143" t="str">
            <v xml:space="preserve"> </v>
          </cell>
          <cell r="D1143" t="str">
            <v>PLATEAU MINE SED POND OUTFALL 006</v>
          </cell>
          <cell r="E1143">
            <v>14060007</v>
          </cell>
          <cell r="F1143" t="str">
            <v>Carbon</v>
          </cell>
          <cell r="G1143" t="str">
            <v>Southeast</v>
          </cell>
          <cell r="H1143" t="str">
            <v>Colorado River West</v>
          </cell>
          <cell r="I1143">
            <v>499293</v>
          </cell>
          <cell r="J1143">
            <v>4375621</v>
          </cell>
          <cell r="K1143">
            <v>-111.008226503</v>
          </cell>
          <cell r="L1143">
            <v>39.530243575999997</v>
          </cell>
          <cell r="M1143" t="str">
            <v xml:space="preserve"> </v>
          </cell>
          <cell r="N1143" t="str">
            <v xml:space="preserve"> </v>
          </cell>
          <cell r="O1143" t="str">
            <v>UT</v>
          </cell>
          <cell r="Q1143">
            <v>0</v>
          </cell>
          <cell r="R1143" t="str">
            <v xml:space="preserve"> </v>
          </cell>
          <cell r="S1143" t="str">
            <v>Private</v>
          </cell>
          <cell r="T1143" t="str">
            <v xml:space="preserve"> </v>
          </cell>
          <cell r="U1143" t="str">
            <v>4931820 PLATEAU MINE SED POND OUTFALL 006</v>
          </cell>
          <cell r="V1143">
            <v>4931820</v>
          </cell>
          <cell r="W1143" t="str">
            <v xml:space="preserve"> </v>
          </cell>
          <cell r="X1143" t="str">
            <v xml:space="preserve"> </v>
          </cell>
          <cell r="Y1143" t="str">
            <v>Facility Other</v>
          </cell>
          <cell r="Z1143" t="str">
            <v>4931820 PLATEAU MINE SED POND OUTFALL 006</v>
          </cell>
          <cell r="AA1143" t="str">
            <v>Facility Other</v>
          </cell>
        </row>
        <row r="1144">
          <cell r="A1144">
            <v>4931830</v>
          </cell>
          <cell r="B1144" t="str">
            <v>Facility Other</v>
          </cell>
          <cell r="C1144" t="str">
            <v xml:space="preserve"> </v>
          </cell>
          <cell r="D1144" t="str">
            <v>PLATEAU MINE SED POND OUTFALL 007</v>
          </cell>
          <cell r="E1144">
            <v>14060007</v>
          </cell>
          <cell r="F1144" t="str">
            <v>Carbon</v>
          </cell>
          <cell r="G1144" t="str">
            <v>Southeast</v>
          </cell>
          <cell r="H1144" t="str">
            <v>Colorado River West</v>
          </cell>
          <cell r="I1144">
            <v>499150</v>
          </cell>
          <cell r="J1144">
            <v>4375744</v>
          </cell>
          <cell r="K1144">
            <v>-111.009890578</v>
          </cell>
          <cell r="L1144">
            <v>39.531351741999998</v>
          </cell>
          <cell r="M1144" t="str">
            <v xml:space="preserve"> </v>
          </cell>
          <cell r="N1144" t="str">
            <v xml:space="preserve"> </v>
          </cell>
          <cell r="O1144" t="str">
            <v>UT</v>
          </cell>
          <cell r="Q1144">
            <v>0</v>
          </cell>
          <cell r="R1144" t="str">
            <v xml:space="preserve"> </v>
          </cell>
          <cell r="S1144" t="str">
            <v>Private</v>
          </cell>
          <cell r="T1144" t="str">
            <v xml:space="preserve"> </v>
          </cell>
          <cell r="U1144" t="str">
            <v>4931830 PLATEAU MINE SED POND OUTFALL 007</v>
          </cell>
          <cell r="V1144">
            <v>4931830</v>
          </cell>
          <cell r="W1144" t="str">
            <v xml:space="preserve"> </v>
          </cell>
          <cell r="X1144" t="str">
            <v xml:space="preserve"> </v>
          </cell>
          <cell r="Y1144" t="str">
            <v>Facility Other</v>
          </cell>
          <cell r="Z1144" t="str">
            <v>4931830 PLATEAU MINE SED POND OUTFALL 007</v>
          </cell>
          <cell r="AA1144" t="str">
            <v>Facility Other</v>
          </cell>
        </row>
        <row r="1145">
          <cell r="A1145">
            <v>4931840</v>
          </cell>
          <cell r="B1145" t="str">
            <v>Facility Other</v>
          </cell>
          <cell r="C1145" t="str">
            <v xml:space="preserve"> </v>
          </cell>
          <cell r="D1145" t="str">
            <v>PLATEAU MINE SED POND OUTFALL 009</v>
          </cell>
          <cell r="E1145">
            <v>14060007</v>
          </cell>
          <cell r="F1145" t="str">
            <v>Carbon</v>
          </cell>
          <cell r="G1145" t="str">
            <v>Southeast</v>
          </cell>
          <cell r="H1145" t="str">
            <v>Colorado River West</v>
          </cell>
          <cell r="I1145">
            <v>497789</v>
          </cell>
          <cell r="J1145">
            <v>4375159</v>
          </cell>
          <cell r="K1145">
            <v>-111.025725194</v>
          </cell>
          <cell r="L1145">
            <v>39.526078151999997</v>
          </cell>
          <cell r="M1145" t="str">
            <v xml:space="preserve"> </v>
          </cell>
          <cell r="N1145" t="str">
            <v xml:space="preserve"> </v>
          </cell>
          <cell r="O1145" t="str">
            <v>UT</v>
          </cell>
          <cell r="Q1145">
            <v>0</v>
          </cell>
          <cell r="R1145" t="str">
            <v xml:space="preserve"> </v>
          </cell>
          <cell r="S1145" t="str">
            <v>SITLA</v>
          </cell>
          <cell r="T1145" t="str">
            <v>Category1</v>
          </cell>
          <cell r="U1145" t="str">
            <v>4931840 PLATEAU MINE SED POND OUTFALL 009</v>
          </cell>
          <cell r="V1145">
            <v>4931840</v>
          </cell>
          <cell r="W1145" t="str">
            <v xml:space="preserve"> </v>
          </cell>
          <cell r="X1145" t="str">
            <v xml:space="preserve"> </v>
          </cell>
          <cell r="Y1145" t="str">
            <v>Facility Other</v>
          </cell>
          <cell r="Z1145" t="str">
            <v>4931840 PLATEAU MINE SED POND OUTFALL 009</v>
          </cell>
          <cell r="AA1145" t="str">
            <v>Facility Other</v>
          </cell>
        </row>
        <row r="1146">
          <cell r="A1146">
            <v>4931850</v>
          </cell>
          <cell r="B1146" t="str">
            <v>Facility Other</v>
          </cell>
          <cell r="C1146" t="str">
            <v xml:space="preserve"> </v>
          </cell>
          <cell r="D1146" t="str">
            <v>EAST CARBON CITY WWTP</v>
          </cell>
          <cell r="E1146">
            <v>14060007</v>
          </cell>
          <cell r="F1146" t="str">
            <v>Carbon</v>
          </cell>
          <cell r="G1146" t="str">
            <v>Southeast</v>
          </cell>
          <cell r="H1146" t="str">
            <v>Colorado River West</v>
          </cell>
          <cell r="I1146">
            <v>547287</v>
          </cell>
          <cell r="J1146">
            <v>4376190</v>
          </cell>
          <cell r="K1146">
            <v>-110.44974984700001</v>
          </cell>
          <cell r="L1146">
            <v>39.534068501</v>
          </cell>
          <cell r="M1146" t="str">
            <v xml:space="preserve"> </v>
          </cell>
          <cell r="N1146" t="str">
            <v xml:space="preserve"> </v>
          </cell>
          <cell r="O1146" t="str">
            <v>UT</v>
          </cell>
          <cell r="Q1146">
            <v>0</v>
          </cell>
          <cell r="R1146" t="str">
            <v xml:space="preserve"> </v>
          </cell>
          <cell r="S1146" t="str">
            <v>Private</v>
          </cell>
          <cell r="T1146" t="str">
            <v xml:space="preserve"> </v>
          </cell>
          <cell r="U1146" t="str">
            <v>4931850 EAST CARBON CITY WWTP</v>
          </cell>
          <cell r="V1146">
            <v>4931850</v>
          </cell>
          <cell r="W1146" t="str">
            <v xml:space="preserve"> </v>
          </cell>
          <cell r="X1146" t="str">
            <v xml:space="preserve"> </v>
          </cell>
          <cell r="Y1146" t="str">
            <v>Facility Other</v>
          </cell>
          <cell r="Z1146" t="str">
            <v>4931850 EAST CARBON CITY WWTP</v>
          </cell>
          <cell r="AA1146" t="str">
            <v>Facility Other</v>
          </cell>
        </row>
        <row r="1147">
          <cell r="A1147">
            <v>4931860</v>
          </cell>
          <cell r="B1147" t="str">
            <v>Seep</v>
          </cell>
          <cell r="C1147" t="str">
            <v>2B   3C   4</v>
          </cell>
          <cell r="D1147" t="str">
            <v>SUNNYSIDE COGENERATION LOWER SEEP</v>
          </cell>
          <cell r="E1147">
            <v>14060007</v>
          </cell>
          <cell r="F1147" t="str">
            <v>Carbon</v>
          </cell>
          <cell r="G1147" t="str">
            <v>Southeast</v>
          </cell>
          <cell r="H1147" t="str">
            <v>Colorado River West</v>
          </cell>
          <cell r="I1147">
            <v>552048</v>
          </cell>
          <cell r="J1147">
            <v>4376598</v>
          </cell>
          <cell r="K1147">
            <v>-110.39431980099999</v>
          </cell>
          <cell r="L1147">
            <v>39.537469147000003</v>
          </cell>
          <cell r="M1147" t="str">
            <v>Grassy Trail Creek Lower</v>
          </cell>
          <cell r="N1147" t="str">
            <v>UT14060007-012_00</v>
          </cell>
          <cell r="O1147" t="str">
            <v>UT</v>
          </cell>
          <cell r="Q1147">
            <v>3000</v>
          </cell>
          <cell r="R1147" t="str">
            <v>mg/L</v>
          </cell>
          <cell r="S1147" t="str">
            <v>Private</v>
          </cell>
          <cell r="T1147" t="str">
            <v xml:space="preserve"> </v>
          </cell>
          <cell r="U1147" t="str">
            <v>4931860 SUNNYSIDE COGENERATION LOWER SEEP</v>
          </cell>
          <cell r="V1147">
            <v>4931860</v>
          </cell>
          <cell r="W1147" t="str">
            <v>Grassy Trail Creek Lower</v>
          </cell>
          <cell r="X1147" t="str">
            <v>UT14060007-012_00</v>
          </cell>
          <cell r="Y1147" t="str">
            <v>Seep</v>
          </cell>
          <cell r="Z1147" t="str">
            <v>4931860 SUNNYSIDE COGENERATION LOWER SEEP</v>
          </cell>
          <cell r="AA1147" t="str">
            <v>Seep</v>
          </cell>
        </row>
        <row r="1148">
          <cell r="A1148">
            <v>4931870</v>
          </cell>
          <cell r="B1148" t="str">
            <v>River/Stream</v>
          </cell>
          <cell r="C1148" t="str">
            <v>2B   3C   4</v>
          </cell>
          <cell r="D1148" t="str">
            <v>BIG SPRING RANCH</v>
          </cell>
          <cell r="E1148">
            <v>14060007</v>
          </cell>
          <cell r="F1148" t="str">
            <v>Carbon</v>
          </cell>
          <cell r="G1148" t="str">
            <v>Southeast</v>
          </cell>
          <cell r="H1148" t="str">
            <v>Colorado River West</v>
          </cell>
          <cell r="I1148">
            <v>542582</v>
          </cell>
          <cell r="J1148">
            <v>4374628</v>
          </cell>
          <cell r="K1148">
            <v>-110.504597074</v>
          </cell>
          <cell r="L1148">
            <v>39.520240833000003</v>
          </cell>
          <cell r="M1148" t="str">
            <v>Grassy Trail Creek Lower</v>
          </cell>
          <cell r="N1148" t="str">
            <v>UT14060007-012_00</v>
          </cell>
          <cell r="O1148" t="str">
            <v>UT</v>
          </cell>
          <cell r="Q1148">
            <v>3000</v>
          </cell>
          <cell r="R1148" t="str">
            <v>mg/L</v>
          </cell>
          <cell r="S1148" t="str">
            <v>BLM</v>
          </cell>
          <cell r="T1148" t="str">
            <v xml:space="preserve"> </v>
          </cell>
          <cell r="U1148" t="str">
            <v>4931870 BIG SPRING RANCH</v>
          </cell>
          <cell r="V1148">
            <v>4931870</v>
          </cell>
          <cell r="W1148" t="str">
            <v>Grassy Trail Creek Lower</v>
          </cell>
          <cell r="X1148" t="str">
            <v>UT14060007-012_00</v>
          </cell>
          <cell r="Y1148" t="str">
            <v>River/Stream</v>
          </cell>
          <cell r="Z1148" t="str">
            <v>4931870 BIG SPRING RANCH</v>
          </cell>
          <cell r="AA1148" t="str">
            <v>River/Stream</v>
          </cell>
        </row>
        <row r="1149">
          <cell r="A1149">
            <v>4931880</v>
          </cell>
          <cell r="B1149" t="str">
            <v>Facility Other</v>
          </cell>
          <cell r="C1149" t="str">
            <v xml:space="preserve"> </v>
          </cell>
          <cell r="D1149" t="str">
            <v>US STEEL-HORSE CANYON WWTP 003</v>
          </cell>
          <cell r="E1149">
            <v>14060007</v>
          </cell>
          <cell r="F1149" t="str">
            <v>Emery</v>
          </cell>
          <cell r="G1149" t="str">
            <v>Southeast</v>
          </cell>
          <cell r="H1149" t="str">
            <v>Colorado River West</v>
          </cell>
          <cell r="I1149">
            <v>554358</v>
          </cell>
          <cell r="J1149">
            <v>4367211</v>
          </cell>
          <cell r="K1149">
            <v>-110.368206024</v>
          </cell>
          <cell r="L1149">
            <v>39.452748735</v>
          </cell>
          <cell r="M1149" t="str">
            <v xml:space="preserve"> </v>
          </cell>
          <cell r="N1149" t="str">
            <v xml:space="preserve"> </v>
          </cell>
          <cell r="O1149" t="str">
            <v>UT</v>
          </cell>
          <cell r="Q1149">
            <v>0</v>
          </cell>
          <cell r="R1149" t="str">
            <v xml:space="preserve"> </v>
          </cell>
          <cell r="S1149" t="str">
            <v>Private</v>
          </cell>
          <cell r="T1149" t="str">
            <v xml:space="preserve"> </v>
          </cell>
          <cell r="U1149" t="str">
            <v>4931880 US STEEL-HORSE CANYON WWTP 003</v>
          </cell>
          <cell r="V1149">
            <v>4931880</v>
          </cell>
          <cell r="W1149" t="str">
            <v xml:space="preserve"> </v>
          </cell>
          <cell r="X1149" t="str">
            <v xml:space="preserve"> </v>
          </cell>
          <cell r="Y1149" t="str">
            <v>Facility Other</v>
          </cell>
          <cell r="Z1149" t="str">
            <v>4931880 US STEEL-HORSE CANYON WWTP 003</v>
          </cell>
          <cell r="AA1149" t="str">
            <v>Facility Other</v>
          </cell>
        </row>
        <row r="1150">
          <cell r="A1150">
            <v>4931890</v>
          </cell>
          <cell r="B1150" t="str">
            <v>Facility Other</v>
          </cell>
          <cell r="C1150" t="str">
            <v xml:space="preserve"> </v>
          </cell>
          <cell r="D1150" t="str">
            <v>US STEEL-HORSE CANYON MINE 002</v>
          </cell>
          <cell r="E1150">
            <v>14060007</v>
          </cell>
          <cell r="F1150" t="str">
            <v>Emery</v>
          </cell>
          <cell r="G1150" t="str">
            <v>Southeast</v>
          </cell>
          <cell r="H1150" t="str">
            <v>Colorado River West</v>
          </cell>
          <cell r="I1150">
            <v>555617</v>
          </cell>
          <cell r="J1150">
            <v>4368206</v>
          </cell>
          <cell r="K1150">
            <v>-110.35349081299999</v>
          </cell>
          <cell r="L1150">
            <v>39.461633349000003</v>
          </cell>
          <cell r="M1150" t="str">
            <v xml:space="preserve"> </v>
          </cell>
          <cell r="N1150" t="str">
            <v xml:space="preserve"> </v>
          </cell>
          <cell r="O1150" t="str">
            <v>UT</v>
          </cell>
          <cell r="Q1150">
            <v>0</v>
          </cell>
          <cell r="R1150" t="str">
            <v xml:space="preserve"> </v>
          </cell>
          <cell r="S1150" t="str">
            <v>Private</v>
          </cell>
          <cell r="T1150" t="str">
            <v xml:space="preserve"> </v>
          </cell>
          <cell r="U1150" t="str">
            <v>4931890 US STEEL-HORSE CANYON MINE 002</v>
          </cell>
          <cell r="V1150">
            <v>4931890</v>
          </cell>
          <cell r="W1150" t="str">
            <v xml:space="preserve"> </v>
          </cell>
          <cell r="X1150" t="str">
            <v xml:space="preserve"> </v>
          </cell>
          <cell r="Y1150" t="str">
            <v>Facility Other</v>
          </cell>
          <cell r="Z1150" t="str">
            <v>4931890 US STEEL-HORSE CANYON MINE 002</v>
          </cell>
          <cell r="AA1150" t="str">
            <v>Facility Other</v>
          </cell>
        </row>
        <row r="1151">
          <cell r="A1151">
            <v>4931900</v>
          </cell>
          <cell r="B1151" t="str">
            <v>Facility Other</v>
          </cell>
          <cell r="C1151" t="str">
            <v xml:space="preserve"> </v>
          </cell>
          <cell r="D1151" t="str">
            <v>US STEEL-HORSE CANYON WATER TANK 001</v>
          </cell>
          <cell r="E1151">
            <v>14060007</v>
          </cell>
          <cell r="F1151" t="str">
            <v>Emery</v>
          </cell>
          <cell r="G1151" t="str">
            <v>Southeast</v>
          </cell>
          <cell r="H1151" t="str">
            <v>Colorado River West</v>
          </cell>
          <cell r="I1151">
            <v>556091</v>
          </cell>
          <cell r="J1151">
            <v>4368826</v>
          </cell>
          <cell r="K1151">
            <v>-110.347929091</v>
          </cell>
          <cell r="L1151">
            <v>39.467188821999997</v>
          </cell>
          <cell r="M1151" t="str">
            <v xml:space="preserve"> </v>
          </cell>
          <cell r="N1151" t="str">
            <v xml:space="preserve"> </v>
          </cell>
          <cell r="O1151" t="str">
            <v>UT</v>
          </cell>
          <cell r="Q1151">
            <v>0</v>
          </cell>
          <cell r="R1151" t="str">
            <v xml:space="preserve"> </v>
          </cell>
          <cell r="S1151" t="str">
            <v>Private</v>
          </cell>
          <cell r="T1151" t="str">
            <v xml:space="preserve"> </v>
          </cell>
          <cell r="U1151" t="str">
            <v>4931900 US STEEL-HORSE CANYON WATER TANK 001</v>
          </cell>
          <cell r="V1151">
            <v>4931900</v>
          </cell>
          <cell r="W1151" t="str">
            <v xml:space="preserve"> </v>
          </cell>
          <cell r="X1151" t="str">
            <v xml:space="preserve"> </v>
          </cell>
          <cell r="Y1151" t="str">
            <v>Facility Other</v>
          </cell>
          <cell r="Z1151" t="str">
            <v>4931900 US STEEL-HORSE CANYON WATER TANK 001</v>
          </cell>
          <cell r="AA1151" t="str">
            <v>Facility Other</v>
          </cell>
        </row>
        <row r="1152">
          <cell r="A1152">
            <v>4931910</v>
          </cell>
          <cell r="B1152" t="str">
            <v>Facility Other</v>
          </cell>
          <cell r="C1152" t="str">
            <v xml:space="preserve"> </v>
          </cell>
          <cell r="D1152" t="str">
            <v>HORSE CANYON MINE SED POND 01</v>
          </cell>
          <cell r="E1152">
            <v>14060007</v>
          </cell>
          <cell r="F1152" t="str">
            <v>Emery</v>
          </cell>
          <cell r="G1152" t="str">
            <v>Southeast</v>
          </cell>
          <cell r="H1152" t="str">
            <v>Colorado River West</v>
          </cell>
          <cell r="I1152">
            <v>554501</v>
          </cell>
          <cell r="J1152">
            <v>4367242</v>
          </cell>
          <cell r="K1152">
            <v>-110.366541523</v>
          </cell>
          <cell r="L1152">
            <v>39.453019007999998</v>
          </cell>
          <cell r="M1152" t="str">
            <v xml:space="preserve"> </v>
          </cell>
          <cell r="N1152" t="str">
            <v xml:space="preserve"> </v>
          </cell>
          <cell r="O1152" t="str">
            <v>UT</v>
          </cell>
          <cell r="Q1152">
            <v>0</v>
          </cell>
          <cell r="R1152" t="str">
            <v xml:space="preserve"> </v>
          </cell>
          <cell r="S1152" t="str">
            <v>Private</v>
          </cell>
          <cell r="T1152" t="str">
            <v xml:space="preserve"> </v>
          </cell>
          <cell r="U1152" t="str">
            <v>4931910 HORSE CANYON MINE SED POND 01</v>
          </cell>
          <cell r="V1152">
            <v>4931910</v>
          </cell>
          <cell r="W1152" t="str">
            <v xml:space="preserve"> </v>
          </cell>
          <cell r="X1152" t="str">
            <v xml:space="preserve"> </v>
          </cell>
          <cell r="Y1152" t="str">
            <v>Facility Other</v>
          </cell>
          <cell r="Z1152" t="str">
            <v>4931910 HORSE CANYON MINE SED POND 01</v>
          </cell>
          <cell r="AA1152" t="str">
            <v>Facility Other</v>
          </cell>
        </row>
        <row r="1153">
          <cell r="A1153">
            <v>4931920</v>
          </cell>
          <cell r="B1153" t="str">
            <v>Facility Other</v>
          </cell>
          <cell r="C1153" t="str">
            <v xml:space="preserve"> </v>
          </cell>
          <cell r="D1153" t="str">
            <v>HORSE CANYON MINE SED POND 002</v>
          </cell>
          <cell r="E1153">
            <v>14060007</v>
          </cell>
          <cell r="F1153" t="str">
            <v>Emery</v>
          </cell>
          <cell r="G1153" t="str">
            <v>Southeast</v>
          </cell>
          <cell r="H1153" t="str">
            <v>Colorado River West</v>
          </cell>
          <cell r="I1153">
            <v>554953</v>
          </cell>
          <cell r="J1153">
            <v>4367523</v>
          </cell>
          <cell r="K1153">
            <v>-110.36126514999999</v>
          </cell>
          <cell r="L1153">
            <v>39.455522111999997</v>
          </cell>
          <cell r="M1153" t="str">
            <v xml:space="preserve"> </v>
          </cell>
          <cell r="N1153" t="str">
            <v xml:space="preserve"> </v>
          </cell>
          <cell r="O1153" t="str">
            <v>UT</v>
          </cell>
          <cell r="Q1153">
            <v>0</v>
          </cell>
          <cell r="R1153" t="str">
            <v xml:space="preserve"> </v>
          </cell>
          <cell r="S1153" t="str">
            <v>Private</v>
          </cell>
          <cell r="T1153" t="str">
            <v xml:space="preserve"> </v>
          </cell>
          <cell r="U1153" t="str">
            <v>4931920 HORSE CANYON MINE SED POND 002</v>
          </cell>
          <cell r="V1153">
            <v>4931920</v>
          </cell>
          <cell r="W1153" t="str">
            <v xml:space="preserve"> </v>
          </cell>
          <cell r="X1153" t="str">
            <v xml:space="preserve"> </v>
          </cell>
          <cell r="Y1153" t="str">
            <v>Facility Other</v>
          </cell>
          <cell r="Z1153" t="str">
            <v>4931920 HORSE CANYON MINE SED POND 002</v>
          </cell>
          <cell r="AA1153" t="str">
            <v>Facility Other</v>
          </cell>
        </row>
        <row r="1154">
          <cell r="A1154">
            <v>4931930</v>
          </cell>
          <cell r="B1154" t="str">
            <v>Facility Other</v>
          </cell>
          <cell r="C1154" t="str">
            <v xml:space="preserve"> </v>
          </cell>
          <cell r="D1154" t="str">
            <v>COLUMBIA  IMHOFF  WWTP</v>
          </cell>
          <cell r="E1154">
            <v>14060007</v>
          </cell>
          <cell r="F1154" t="str">
            <v>Carbon</v>
          </cell>
          <cell r="G1154" t="str">
            <v>Southeast</v>
          </cell>
          <cell r="H1154" t="str">
            <v>Colorado River West</v>
          </cell>
          <cell r="I1154">
            <v>551615</v>
          </cell>
          <cell r="J1154">
            <v>4373574</v>
          </cell>
          <cell r="K1154">
            <v>-110.399593017</v>
          </cell>
          <cell r="L1154">
            <v>39.510248906999998</v>
          </cell>
          <cell r="M1154" t="str">
            <v xml:space="preserve"> </v>
          </cell>
          <cell r="N1154" t="str">
            <v xml:space="preserve"> </v>
          </cell>
          <cell r="O1154" t="str">
            <v>UT</v>
          </cell>
          <cell r="Q1154">
            <v>0</v>
          </cell>
          <cell r="R1154" t="str">
            <v xml:space="preserve"> </v>
          </cell>
          <cell r="S1154" t="str">
            <v>Private</v>
          </cell>
          <cell r="T1154" t="str">
            <v xml:space="preserve"> </v>
          </cell>
          <cell r="U1154" t="str">
            <v>4931930 COLUMBIA  IMHOFF  WWTP</v>
          </cell>
          <cell r="V1154">
            <v>4931930</v>
          </cell>
          <cell r="W1154" t="str">
            <v xml:space="preserve"> </v>
          </cell>
          <cell r="X1154" t="str">
            <v xml:space="preserve"> </v>
          </cell>
          <cell r="Y1154" t="str">
            <v>Facility Other</v>
          </cell>
          <cell r="Z1154" t="str">
            <v>4931930 COLUMBIA  IMHOFF  WWTP</v>
          </cell>
          <cell r="AA1154" t="str">
            <v>Facility Other</v>
          </cell>
        </row>
        <row r="1155">
          <cell r="A1155">
            <v>4931940</v>
          </cell>
          <cell r="B1155" t="str">
            <v>Facility Other</v>
          </cell>
          <cell r="C1155" t="str">
            <v xml:space="preserve"> </v>
          </cell>
          <cell r="D1155" t="str">
            <v>SUNNYSIDE COGENERATION 002 DEEP WATER WELL</v>
          </cell>
          <cell r="E1155">
            <v>14060007</v>
          </cell>
          <cell r="F1155" t="str">
            <v>Carbon</v>
          </cell>
          <cell r="G1155" t="str">
            <v>Southeast</v>
          </cell>
          <cell r="H1155" t="str">
            <v>Colorado River West</v>
          </cell>
          <cell r="I1155">
            <v>553814</v>
          </cell>
          <cell r="J1155">
            <v>4383547</v>
          </cell>
          <cell r="K1155">
            <v>-110.373206569</v>
          </cell>
          <cell r="L1155">
            <v>39.599970286999998</v>
          </cell>
          <cell r="M1155" t="str">
            <v xml:space="preserve"> </v>
          </cell>
          <cell r="N1155" t="str">
            <v xml:space="preserve"> </v>
          </cell>
          <cell r="O1155" t="str">
            <v>UT</v>
          </cell>
          <cell r="Q1155">
            <v>0</v>
          </cell>
          <cell r="R1155" t="str">
            <v xml:space="preserve"> </v>
          </cell>
          <cell r="S1155" t="str">
            <v>Private</v>
          </cell>
          <cell r="T1155" t="str">
            <v xml:space="preserve"> </v>
          </cell>
          <cell r="U1155" t="str">
            <v>4931940 SUNNYSIDE COGENERATION 002 DEEP WATER WELL</v>
          </cell>
          <cell r="V1155">
            <v>4931940</v>
          </cell>
          <cell r="W1155" t="str">
            <v xml:space="preserve"> </v>
          </cell>
          <cell r="X1155" t="str">
            <v xml:space="preserve"> </v>
          </cell>
          <cell r="Y1155" t="str">
            <v>Facility Other</v>
          </cell>
          <cell r="Z1155" t="str">
            <v>4931940 SUNNYSIDE COGENERATION 002 DEEP WATER WELL</v>
          </cell>
          <cell r="AA1155" t="str">
            <v>Facility Other</v>
          </cell>
        </row>
        <row r="1156">
          <cell r="A1156">
            <v>4931950</v>
          </cell>
          <cell r="B1156" t="str">
            <v>Facility Other</v>
          </cell>
          <cell r="C1156" t="str">
            <v xml:space="preserve"> </v>
          </cell>
          <cell r="D1156" t="str">
            <v>SUNNYSIDE COGENERATION 003 WATER SUPPLY PIPELINE</v>
          </cell>
          <cell r="E1156">
            <v>14060007</v>
          </cell>
          <cell r="F1156" t="str">
            <v>Carbon</v>
          </cell>
          <cell r="G1156" t="str">
            <v>Southeast</v>
          </cell>
          <cell r="H1156" t="str">
            <v>Colorado River West</v>
          </cell>
          <cell r="I1156">
            <v>553315</v>
          </cell>
          <cell r="J1156">
            <v>4383235</v>
          </cell>
          <cell r="K1156">
            <v>-110.379043405</v>
          </cell>
          <cell r="L1156">
            <v>39.597190406000003</v>
          </cell>
          <cell r="M1156" t="str">
            <v xml:space="preserve"> </v>
          </cell>
          <cell r="N1156" t="str">
            <v xml:space="preserve"> </v>
          </cell>
          <cell r="O1156" t="str">
            <v>UT</v>
          </cell>
          <cell r="Q1156">
            <v>0</v>
          </cell>
          <cell r="R1156" t="str">
            <v xml:space="preserve"> </v>
          </cell>
          <cell r="S1156" t="str">
            <v>Private</v>
          </cell>
          <cell r="T1156" t="str">
            <v xml:space="preserve"> </v>
          </cell>
          <cell r="U1156" t="str">
            <v>4931950 SUNNYSIDE COGENERATION 003 WATER SUPPLY PIPELINE</v>
          </cell>
          <cell r="V1156">
            <v>4931950</v>
          </cell>
          <cell r="W1156" t="str">
            <v xml:space="preserve"> </v>
          </cell>
          <cell r="X1156" t="str">
            <v xml:space="preserve"> </v>
          </cell>
          <cell r="Y1156" t="str">
            <v>Facility Other</v>
          </cell>
          <cell r="Z1156" t="str">
            <v>4931950 SUNNYSIDE COGENERATION 003 WATER SUPPLY PIPELINE</v>
          </cell>
          <cell r="AA1156" t="str">
            <v>Facility Other</v>
          </cell>
        </row>
        <row r="1157">
          <cell r="A1157">
            <v>4931960</v>
          </cell>
          <cell r="B1157" t="str">
            <v>Facility Other</v>
          </cell>
          <cell r="C1157" t="str">
            <v xml:space="preserve"> </v>
          </cell>
          <cell r="D1157" t="str">
            <v>SUNNYSIDE WWTP BL COKE BREEZE FILTER</v>
          </cell>
          <cell r="E1157">
            <v>14060007</v>
          </cell>
          <cell r="F1157" t="str">
            <v>Carbon</v>
          </cell>
          <cell r="G1157" t="str">
            <v>Southeast</v>
          </cell>
          <cell r="H1157" t="str">
            <v>Colorado River West</v>
          </cell>
          <cell r="I1157">
            <v>548553</v>
          </cell>
          <cell r="J1157">
            <v>4378209</v>
          </cell>
          <cell r="K1157">
            <v>-110.43487130600001</v>
          </cell>
          <cell r="L1157">
            <v>39.552189175999999</v>
          </cell>
          <cell r="M1157" t="str">
            <v xml:space="preserve"> </v>
          </cell>
          <cell r="N1157" t="str">
            <v xml:space="preserve"> </v>
          </cell>
          <cell r="O1157" t="str">
            <v>UT</v>
          </cell>
          <cell r="Q1157">
            <v>0</v>
          </cell>
          <cell r="R1157" t="str">
            <v xml:space="preserve"> </v>
          </cell>
          <cell r="S1157" t="str">
            <v>Private</v>
          </cell>
          <cell r="T1157" t="str">
            <v xml:space="preserve"> </v>
          </cell>
          <cell r="U1157" t="str">
            <v>4931960 SUNNYSIDE WWTP BL COKE BREEZE FILTER</v>
          </cell>
          <cell r="V1157">
            <v>4931960</v>
          </cell>
          <cell r="W1157" t="str">
            <v xml:space="preserve"> </v>
          </cell>
          <cell r="X1157" t="str">
            <v xml:space="preserve"> </v>
          </cell>
          <cell r="Y1157" t="str">
            <v>Facility Other</v>
          </cell>
          <cell r="Z1157" t="str">
            <v>4931960 SUNNYSIDE WWTP BL COKE BREEZE FILTER</v>
          </cell>
          <cell r="AA1157" t="str">
            <v>Facility Other</v>
          </cell>
        </row>
        <row r="1158">
          <cell r="A1158">
            <v>4931970</v>
          </cell>
          <cell r="B1158" t="str">
            <v>Facility Other</v>
          </cell>
          <cell r="C1158" t="str">
            <v xml:space="preserve"> </v>
          </cell>
          <cell r="D1158" t="str">
            <v>SUNNYSIDE WWTP AB COKE BREEZE FILTER</v>
          </cell>
          <cell r="E1158">
            <v>14060007</v>
          </cell>
          <cell r="F1158" t="str">
            <v>Carbon</v>
          </cell>
          <cell r="G1158" t="str">
            <v>Southeast</v>
          </cell>
          <cell r="H1158" t="str">
            <v>Colorado River West</v>
          </cell>
          <cell r="I1158">
            <v>548480</v>
          </cell>
          <cell r="J1158">
            <v>4378363</v>
          </cell>
          <cell r="K1158">
            <v>-110.435709703</v>
          </cell>
          <cell r="L1158">
            <v>39.553580854000003</v>
          </cell>
          <cell r="M1158" t="str">
            <v xml:space="preserve"> </v>
          </cell>
          <cell r="N1158" t="str">
            <v xml:space="preserve"> </v>
          </cell>
          <cell r="O1158" t="str">
            <v>UT</v>
          </cell>
          <cell r="Q1158">
            <v>0</v>
          </cell>
          <cell r="R1158" t="str">
            <v xml:space="preserve"> </v>
          </cell>
          <cell r="S1158" t="str">
            <v>Private</v>
          </cell>
          <cell r="T1158" t="str">
            <v xml:space="preserve"> </v>
          </cell>
          <cell r="U1158" t="str">
            <v>4931970 SUNNYSIDE WWTP AB COKE BREEZE FILTER</v>
          </cell>
          <cell r="V1158">
            <v>4931970</v>
          </cell>
          <cell r="W1158" t="str">
            <v xml:space="preserve"> </v>
          </cell>
          <cell r="X1158" t="str">
            <v xml:space="preserve"> </v>
          </cell>
          <cell r="Y1158" t="str">
            <v>Facility Other</v>
          </cell>
          <cell r="Z1158" t="str">
            <v>4931970 SUNNYSIDE WWTP AB COKE BREEZE FILTER</v>
          </cell>
          <cell r="AA1158" t="str">
            <v>Facility Other</v>
          </cell>
        </row>
        <row r="1159">
          <cell r="A1159">
            <v>4931990</v>
          </cell>
          <cell r="B1159" t="str">
            <v>Facility Other</v>
          </cell>
          <cell r="C1159" t="str">
            <v xml:space="preserve"> </v>
          </cell>
          <cell r="D1159" t="str">
            <v>CANYON FUEL CO BANNING LOADOUT 001 (GROUNDWATER DISCHARGE)</v>
          </cell>
          <cell r="E1159">
            <v>14060007</v>
          </cell>
          <cell r="F1159" t="str">
            <v>Carbon</v>
          </cell>
          <cell r="G1159" t="str">
            <v>Southeast</v>
          </cell>
          <cell r="H1159" t="str">
            <v>Colorado River West</v>
          </cell>
          <cell r="I1159">
            <v>536877</v>
          </cell>
          <cell r="J1159">
            <v>4374260</v>
          </cell>
          <cell r="K1159">
            <v>-110.57098809</v>
          </cell>
          <cell r="L1159">
            <v>39.517188933</v>
          </cell>
          <cell r="M1159" t="str">
            <v xml:space="preserve"> </v>
          </cell>
          <cell r="N1159" t="str">
            <v xml:space="preserve"> </v>
          </cell>
          <cell r="O1159" t="str">
            <v>UT</v>
          </cell>
          <cell r="Q1159">
            <v>0</v>
          </cell>
          <cell r="R1159" t="str">
            <v xml:space="preserve"> </v>
          </cell>
          <cell r="S1159" t="str">
            <v>SITLA</v>
          </cell>
          <cell r="T1159" t="str">
            <v xml:space="preserve"> </v>
          </cell>
          <cell r="U1159" t="str">
            <v>4931990 CANYON FUEL CO BANNING LOADOUT 001 (GROUNDWATER DISCHARGE)</v>
          </cell>
          <cell r="V1159">
            <v>4931990</v>
          </cell>
          <cell r="W1159" t="str">
            <v xml:space="preserve"> </v>
          </cell>
          <cell r="X1159" t="str">
            <v xml:space="preserve"> </v>
          </cell>
          <cell r="Y1159" t="str">
            <v>Facility Other</v>
          </cell>
          <cell r="Z1159" t="str">
            <v>4931990 CANYON FUEL CO BANNING LOADOUT 001 (GROUNDWATER DISCHARGE)</v>
          </cell>
          <cell r="AA1159" t="str">
            <v>Facility Other</v>
          </cell>
        </row>
        <row r="1160">
          <cell r="A1160">
            <v>4932000</v>
          </cell>
          <cell r="B1160" t="str">
            <v>Facility Other</v>
          </cell>
          <cell r="C1160" t="str">
            <v xml:space="preserve"> </v>
          </cell>
          <cell r="D1160" t="str">
            <v>CANYON FUEL CO BANNING LOADOUT 002 (SURFACE RUNOFF)</v>
          </cell>
          <cell r="E1160">
            <v>14060007</v>
          </cell>
          <cell r="F1160" t="str">
            <v>Carbon</v>
          </cell>
          <cell r="G1160" t="str">
            <v>Southeast</v>
          </cell>
          <cell r="H1160" t="str">
            <v>Colorado River West</v>
          </cell>
          <cell r="I1160">
            <v>536854</v>
          </cell>
          <cell r="J1160">
            <v>4374167</v>
          </cell>
          <cell r="K1160">
            <v>-110.571260807</v>
          </cell>
          <cell r="L1160">
            <v>39.516351962000002</v>
          </cell>
          <cell r="M1160" t="str">
            <v xml:space="preserve"> </v>
          </cell>
          <cell r="N1160" t="str">
            <v xml:space="preserve"> </v>
          </cell>
          <cell r="O1160" t="str">
            <v>UT</v>
          </cell>
          <cell r="Q1160">
            <v>0</v>
          </cell>
          <cell r="R1160" t="str">
            <v xml:space="preserve"> </v>
          </cell>
          <cell r="S1160" t="str">
            <v>Private</v>
          </cell>
          <cell r="T1160" t="str">
            <v xml:space="preserve"> </v>
          </cell>
          <cell r="U1160" t="str">
            <v>4932000 CANYON FUEL CO BANNING LOADOUT 002 (SURFACE RUNOFF)</v>
          </cell>
          <cell r="V1160">
            <v>4932000</v>
          </cell>
          <cell r="W1160" t="str">
            <v xml:space="preserve"> </v>
          </cell>
          <cell r="X1160" t="str">
            <v xml:space="preserve"> </v>
          </cell>
          <cell r="Y1160" t="str">
            <v>Facility Other</v>
          </cell>
          <cell r="Z1160" t="str">
            <v>4932000 CANYON FUEL CO BANNING LOADOUT 002 (SURFACE RUNOFF)</v>
          </cell>
          <cell r="AA1160" t="str">
            <v>Facility Other</v>
          </cell>
        </row>
        <row r="1161">
          <cell r="A1161">
            <v>4932010</v>
          </cell>
          <cell r="B1161" t="str">
            <v>Facility Other</v>
          </cell>
          <cell r="C1161" t="str">
            <v xml:space="preserve"> </v>
          </cell>
          <cell r="D1161" t="str">
            <v>SUNNYSIDE COAL CO 002B</v>
          </cell>
          <cell r="E1161">
            <v>14060007</v>
          </cell>
          <cell r="F1161" t="str">
            <v>Carbon</v>
          </cell>
          <cell r="G1161" t="str">
            <v>Southeast</v>
          </cell>
          <cell r="H1161" t="str">
            <v>Colorado River West</v>
          </cell>
          <cell r="I1161">
            <v>553917</v>
          </cell>
          <cell r="J1161">
            <v>4382376</v>
          </cell>
          <cell r="K1161">
            <v>-110.37210221700001</v>
          </cell>
          <cell r="L1161">
            <v>39.589413225999998</v>
          </cell>
          <cell r="M1161" t="str">
            <v xml:space="preserve"> </v>
          </cell>
          <cell r="N1161" t="str">
            <v xml:space="preserve"> </v>
          </cell>
          <cell r="O1161" t="str">
            <v>UT</v>
          </cell>
          <cell r="Q1161">
            <v>0</v>
          </cell>
          <cell r="R1161" t="str">
            <v xml:space="preserve"> </v>
          </cell>
          <cell r="S1161" t="str">
            <v>Private</v>
          </cell>
          <cell r="T1161" t="str">
            <v xml:space="preserve"> </v>
          </cell>
          <cell r="U1161" t="str">
            <v>4932010 SUNNYSIDE COAL CO 002B</v>
          </cell>
          <cell r="V1161">
            <v>4932010</v>
          </cell>
          <cell r="W1161" t="str">
            <v xml:space="preserve"> </v>
          </cell>
          <cell r="X1161" t="str">
            <v xml:space="preserve"> </v>
          </cell>
          <cell r="Y1161" t="str">
            <v>Facility Other</v>
          </cell>
          <cell r="Z1161" t="str">
            <v>4932010 SUNNYSIDE COAL CO 002B</v>
          </cell>
          <cell r="AA1161" t="str">
            <v>Facility Other</v>
          </cell>
        </row>
        <row r="1162">
          <cell r="A1162">
            <v>4932020</v>
          </cell>
          <cell r="B1162" t="str">
            <v>Facility Other</v>
          </cell>
          <cell r="C1162" t="str">
            <v xml:space="preserve"> </v>
          </cell>
          <cell r="D1162" t="str">
            <v>SUNNYSIDE COAL CO 015</v>
          </cell>
          <cell r="E1162">
            <v>14060007</v>
          </cell>
          <cell r="F1162" t="str">
            <v>Carbon</v>
          </cell>
          <cell r="G1162" t="str">
            <v>Southeast</v>
          </cell>
          <cell r="H1162" t="str">
            <v>Colorado River West</v>
          </cell>
          <cell r="I1162">
            <v>553559</v>
          </cell>
          <cell r="J1162">
            <v>4378951</v>
          </cell>
          <cell r="K1162">
            <v>-110.376547617</v>
          </cell>
          <cell r="L1162">
            <v>39.558576664</v>
          </cell>
          <cell r="M1162" t="str">
            <v xml:space="preserve"> </v>
          </cell>
          <cell r="N1162" t="str">
            <v xml:space="preserve"> </v>
          </cell>
          <cell r="O1162" t="str">
            <v>UT</v>
          </cell>
          <cell r="Q1162">
            <v>0</v>
          </cell>
          <cell r="R1162" t="str">
            <v xml:space="preserve"> </v>
          </cell>
          <cell r="S1162" t="str">
            <v>Private</v>
          </cell>
          <cell r="T1162" t="str">
            <v xml:space="preserve"> </v>
          </cell>
          <cell r="U1162" t="str">
            <v>4932020 SUNNYSIDE COAL CO 015</v>
          </cell>
          <cell r="V1162">
            <v>4932020</v>
          </cell>
          <cell r="W1162" t="str">
            <v xml:space="preserve"> </v>
          </cell>
          <cell r="X1162" t="str">
            <v xml:space="preserve"> </v>
          </cell>
          <cell r="Y1162" t="str">
            <v>Facility Other</v>
          </cell>
          <cell r="Z1162" t="str">
            <v>4932020 SUNNYSIDE COAL CO 015</v>
          </cell>
          <cell r="AA1162" t="str">
            <v>Facility Other</v>
          </cell>
        </row>
        <row r="1163">
          <cell r="A1163">
            <v>4932030</v>
          </cell>
          <cell r="B1163" t="str">
            <v>Facility Other</v>
          </cell>
          <cell r="C1163" t="str">
            <v xml:space="preserve"> </v>
          </cell>
          <cell r="D1163" t="str">
            <v>SUNNYSIDE COAL CO 005</v>
          </cell>
          <cell r="E1163">
            <v>14060007</v>
          </cell>
          <cell r="F1163" t="str">
            <v>Carbon</v>
          </cell>
          <cell r="G1163" t="str">
            <v>Southeast</v>
          </cell>
          <cell r="H1163" t="str">
            <v>Colorado River West</v>
          </cell>
          <cell r="I1163">
            <v>551854</v>
          </cell>
          <cell r="J1163">
            <v>4377059</v>
          </cell>
          <cell r="K1163">
            <v>-110.396541283</v>
          </cell>
          <cell r="L1163">
            <v>39.541634506999998</v>
          </cell>
          <cell r="M1163" t="str">
            <v xml:space="preserve"> </v>
          </cell>
          <cell r="N1163" t="str">
            <v xml:space="preserve"> </v>
          </cell>
          <cell r="O1163" t="str">
            <v>UT</v>
          </cell>
          <cell r="Q1163">
            <v>0</v>
          </cell>
          <cell r="R1163" t="str">
            <v xml:space="preserve"> </v>
          </cell>
          <cell r="S1163" t="str">
            <v>Private</v>
          </cell>
          <cell r="T1163" t="str">
            <v xml:space="preserve"> </v>
          </cell>
          <cell r="U1163" t="str">
            <v>4932030 SUNNYSIDE COAL CO 005</v>
          </cell>
          <cell r="V1163">
            <v>4932030</v>
          </cell>
          <cell r="W1163" t="str">
            <v xml:space="preserve"> </v>
          </cell>
          <cell r="X1163" t="str">
            <v xml:space="preserve"> </v>
          </cell>
          <cell r="Y1163" t="str">
            <v>Facility Other</v>
          </cell>
          <cell r="Z1163" t="str">
            <v>4932030 SUNNYSIDE COAL CO 005</v>
          </cell>
          <cell r="AA1163" t="str">
            <v>Facility Other</v>
          </cell>
        </row>
        <row r="1164">
          <cell r="A1164">
            <v>4932040</v>
          </cell>
          <cell r="B1164" t="str">
            <v>River/Stream</v>
          </cell>
          <cell r="C1164" t="str">
            <v>2B   3C   4</v>
          </cell>
          <cell r="D1164" t="str">
            <v>GRASSY TRAIL CREEK BL SUNNYSIDE COAL MINE EFF 004</v>
          </cell>
          <cell r="E1164">
            <v>14060007</v>
          </cell>
          <cell r="F1164" t="str">
            <v>Carbon</v>
          </cell>
          <cell r="G1164" t="str">
            <v>Southeast</v>
          </cell>
          <cell r="H1164" t="str">
            <v>Colorado River West</v>
          </cell>
          <cell r="I1164">
            <v>553404</v>
          </cell>
          <cell r="J1164">
            <v>4378919</v>
          </cell>
          <cell r="K1164">
            <v>-110.37835436500001</v>
          </cell>
          <cell r="L1164">
            <v>39.558298010000001</v>
          </cell>
          <cell r="M1164" t="str">
            <v>Grassy Trail Creek Lower</v>
          </cell>
          <cell r="N1164" t="str">
            <v>UT14060007-012_00</v>
          </cell>
          <cell r="O1164" t="str">
            <v>UT</v>
          </cell>
          <cell r="Q1164">
            <v>3000</v>
          </cell>
          <cell r="R1164" t="str">
            <v>mg/L</v>
          </cell>
          <cell r="S1164" t="str">
            <v>Private</v>
          </cell>
          <cell r="T1164" t="str">
            <v xml:space="preserve"> </v>
          </cell>
          <cell r="U1164" t="str">
            <v>4932040 GRASSY TRAIL CREEK BL SUNNYSIDE COAL MINE EFF 004</v>
          </cell>
          <cell r="V1164">
            <v>4932040</v>
          </cell>
          <cell r="W1164" t="str">
            <v>Grassy Trail Creek Lower</v>
          </cell>
          <cell r="X1164" t="str">
            <v>UT14060007-012_00</v>
          </cell>
          <cell r="Y1164" t="str">
            <v>River/Stream</v>
          </cell>
          <cell r="Z1164" t="str">
            <v>4932040 GRASSY TRAIL CREEK BL SUNNYSIDE COAL MINE EFF 004</v>
          </cell>
          <cell r="AA1164" t="str">
            <v>River/Stream</v>
          </cell>
        </row>
        <row r="1165">
          <cell r="A1165">
            <v>4932050</v>
          </cell>
          <cell r="B1165" t="str">
            <v>Facility Other</v>
          </cell>
          <cell r="C1165" t="str">
            <v xml:space="preserve"> </v>
          </cell>
          <cell r="D1165" t="str">
            <v>SUNNYSIDE COGENERATION ASSOC 004</v>
          </cell>
          <cell r="E1165">
            <v>14060007</v>
          </cell>
          <cell r="F1165" t="str">
            <v>Carbon</v>
          </cell>
          <cell r="G1165" t="str">
            <v>Southeast</v>
          </cell>
          <cell r="H1165" t="str">
            <v>Colorado River West</v>
          </cell>
          <cell r="I1165">
            <v>553535</v>
          </cell>
          <cell r="J1165">
            <v>4379013</v>
          </cell>
          <cell r="K1165">
            <v>-110.37682197399999</v>
          </cell>
          <cell r="L1165">
            <v>39.559136778999999</v>
          </cell>
          <cell r="M1165" t="str">
            <v xml:space="preserve"> </v>
          </cell>
          <cell r="N1165" t="str">
            <v xml:space="preserve"> </v>
          </cell>
          <cell r="O1165" t="str">
            <v>UT</v>
          </cell>
          <cell r="Q1165">
            <v>0</v>
          </cell>
          <cell r="R1165" t="str">
            <v xml:space="preserve"> </v>
          </cell>
          <cell r="S1165" t="str">
            <v>Private</v>
          </cell>
          <cell r="T1165" t="str">
            <v xml:space="preserve"> </v>
          </cell>
          <cell r="U1165" t="str">
            <v>4932050 SUNNYSIDE COGENERATION ASSOC 004</v>
          </cell>
          <cell r="V1165">
            <v>4932050</v>
          </cell>
          <cell r="W1165" t="str">
            <v xml:space="preserve"> </v>
          </cell>
          <cell r="X1165" t="str">
            <v xml:space="preserve"> </v>
          </cell>
          <cell r="Y1165" t="str">
            <v>Facility Other</v>
          </cell>
          <cell r="Z1165" t="str">
            <v>4932050 SUNNYSIDE COGENERATION ASSOC 004</v>
          </cell>
          <cell r="AA1165" t="str">
            <v>Facility Other</v>
          </cell>
        </row>
        <row r="1166">
          <cell r="A1166">
            <v>4932060</v>
          </cell>
          <cell r="B1166" t="str">
            <v>Facility Other</v>
          </cell>
          <cell r="C1166" t="str">
            <v xml:space="preserve"> </v>
          </cell>
          <cell r="D1166" t="str">
            <v>SUNNYSIDE COAL CO 003</v>
          </cell>
          <cell r="E1166">
            <v>14060007</v>
          </cell>
          <cell r="F1166" t="str">
            <v>Carbon</v>
          </cell>
          <cell r="G1166" t="str">
            <v>Southeast</v>
          </cell>
          <cell r="H1166" t="str">
            <v>Colorado River West</v>
          </cell>
          <cell r="I1166">
            <v>553913</v>
          </cell>
          <cell r="J1166">
            <v>4379539</v>
          </cell>
          <cell r="K1166">
            <v>-110.372379368</v>
          </cell>
          <cell r="L1166">
            <v>39.563852334000003</v>
          </cell>
          <cell r="M1166" t="str">
            <v xml:space="preserve"> </v>
          </cell>
          <cell r="N1166" t="str">
            <v xml:space="preserve"> </v>
          </cell>
          <cell r="O1166" t="str">
            <v>UT</v>
          </cell>
          <cell r="Q1166">
            <v>0</v>
          </cell>
          <cell r="R1166" t="str">
            <v xml:space="preserve"> </v>
          </cell>
          <cell r="S1166" t="str">
            <v>Private</v>
          </cell>
          <cell r="T1166" t="str">
            <v xml:space="preserve"> </v>
          </cell>
          <cell r="U1166" t="str">
            <v>4932060 SUNNYSIDE COAL CO 003</v>
          </cell>
          <cell r="V1166">
            <v>4932060</v>
          </cell>
          <cell r="W1166" t="str">
            <v xml:space="preserve"> </v>
          </cell>
          <cell r="X1166" t="str">
            <v xml:space="preserve"> </v>
          </cell>
          <cell r="Y1166" t="str">
            <v>Facility Other</v>
          </cell>
          <cell r="Z1166" t="str">
            <v>4932060 SUNNYSIDE COAL CO 003</v>
          </cell>
          <cell r="AA1166" t="str">
            <v>Facility Other</v>
          </cell>
        </row>
        <row r="1167">
          <cell r="A1167">
            <v>4932064</v>
          </cell>
          <cell r="B1167" t="str">
            <v>River/Stream</v>
          </cell>
          <cell r="C1167" t="str">
            <v>2B   3C   4</v>
          </cell>
          <cell r="D1167" t="str">
            <v>GRASSY TRAIL CK 3/4MI BL SUNNYSIDE 002</v>
          </cell>
          <cell r="E1167">
            <v>14060007</v>
          </cell>
          <cell r="F1167" t="str">
            <v>Carbon</v>
          </cell>
          <cell r="G1167" t="str">
            <v>Southeast</v>
          </cell>
          <cell r="H1167" t="str">
            <v>Colorado River West</v>
          </cell>
          <cell r="I1167">
            <v>553858</v>
          </cell>
          <cell r="J1167">
            <v>4380556</v>
          </cell>
          <cell r="K1167">
            <v>-110.37293707000001</v>
          </cell>
          <cell r="L1167">
            <v>39.573018892999997</v>
          </cell>
          <cell r="M1167" t="str">
            <v>Grassy Trail Creek Lower</v>
          </cell>
          <cell r="N1167" t="str">
            <v>UT14060007-012_00</v>
          </cell>
          <cell r="O1167" t="str">
            <v>UT</v>
          </cell>
          <cell r="Q1167">
            <v>3000</v>
          </cell>
          <cell r="R1167" t="str">
            <v>mg/L</v>
          </cell>
          <cell r="S1167" t="str">
            <v>Private</v>
          </cell>
          <cell r="T1167" t="str">
            <v xml:space="preserve"> </v>
          </cell>
          <cell r="U1167" t="str">
            <v>4932064 GRASSY TRAIL CK 3/4MI BL SUNNYSIDE 002</v>
          </cell>
          <cell r="V1167">
            <v>4932064</v>
          </cell>
          <cell r="W1167" t="str">
            <v>Grassy Trail Creek Lower</v>
          </cell>
          <cell r="X1167" t="str">
            <v>UT14060007-012_00</v>
          </cell>
          <cell r="Y1167" t="str">
            <v>River/Stream</v>
          </cell>
          <cell r="Z1167" t="str">
            <v>4932064 GRASSY TRAIL CK 3/4MI BL SUNNYSIDE 002</v>
          </cell>
          <cell r="AA1167" t="str">
            <v>River/Stream</v>
          </cell>
        </row>
        <row r="1168">
          <cell r="A1168">
            <v>4932066</v>
          </cell>
          <cell r="B1168" t="str">
            <v>River/Stream</v>
          </cell>
          <cell r="C1168" t="str">
            <v>2B   3C   4</v>
          </cell>
          <cell r="D1168" t="str">
            <v>GRASSY TRAIL CK 1/2MI BL SUNNYSIDE 002</v>
          </cell>
          <cell r="E1168">
            <v>14060007</v>
          </cell>
          <cell r="F1168" t="str">
            <v>Carbon</v>
          </cell>
          <cell r="G1168" t="str">
            <v>Southeast</v>
          </cell>
          <cell r="H1168" t="str">
            <v>Colorado River West</v>
          </cell>
          <cell r="I1168">
            <v>554045</v>
          </cell>
          <cell r="J1168">
            <v>4381143</v>
          </cell>
          <cell r="K1168">
            <v>-110.37071215</v>
          </cell>
          <cell r="L1168">
            <v>39.578295947999997</v>
          </cell>
          <cell r="M1168" t="str">
            <v>Grassy Trail Creek Lower</v>
          </cell>
          <cell r="N1168" t="str">
            <v>UT14060007-012_00</v>
          </cell>
          <cell r="O1168" t="str">
            <v>UT</v>
          </cell>
          <cell r="Q1168">
            <v>3000</v>
          </cell>
          <cell r="R1168" t="str">
            <v>mg/L</v>
          </cell>
          <cell r="S1168" t="str">
            <v>Private</v>
          </cell>
          <cell r="T1168" t="str">
            <v xml:space="preserve"> </v>
          </cell>
          <cell r="U1168" t="str">
            <v>4932066 GRASSY TRAIL CK 1/2MI BL SUNNYSIDE 002</v>
          </cell>
          <cell r="V1168">
            <v>4932066</v>
          </cell>
          <cell r="W1168" t="str">
            <v>Grassy Trail Creek Lower</v>
          </cell>
          <cell r="X1168" t="str">
            <v>UT14060007-012_00</v>
          </cell>
          <cell r="Y1168" t="str">
            <v>River/Stream</v>
          </cell>
          <cell r="Z1168" t="str">
            <v>4932066 GRASSY TRAIL CK 1/2MI BL SUNNYSIDE 002</v>
          </cell>
          <cell r="AA1168" t="str">
            <v>River/Stream</v>
          </cell>
        </row>
        <row r="1169">
          <cell r="A1169">
            <v>4932068</v>
          </cell>
          <cell r="B1169" t="str">
            <v>River/Stream</v>
          </cell>
          <cell r="C1169" t="str">
            <v>2B   3C   4</v>
          </cell>
          <cell r="D1169" t="str">
            <v>GRASSY TRAIL CK BL SUNNYSIDE 002</v>
          </cell>
          <cell r="E1169">
            <v>14060007</v>
          </cell>
          <cell r="F1169" t="str">
            <v>Carbon</v>
          </cell>
          <cell r="G1169" t="str">
            <v>Southeast</v>
          </cell>
          <cell r="H1169" t="str">
            <v>Colorado River West</v>
          </cell>
          <cell r="I1169">
            <v>553933</v>
          </cell>
          <cell r="J1169">
            <v>4380064</v>
          </cell>
          <cell r="K1169">
            <v>-110.372103892</v>
          </cell>
          <cell r="L1169">
            <v>39.568581293000001</v>
          </cell>
          <cell r="M1169" t="str">
            <v>Grassy Trail Creek Lower</v>
          </cell>
          <cell r="N1169" t="str">
            <v>UT14060007-012_00</v>
          </cell>
          <cell r="O1169" t="str">
            <v>UT</v>
          </cell>
          <cell r="Q1169">
            <v>3000</v>
          </cell>
          <cell r="R1169" t="str">
            <v>mg/L</v>
          </cell>
          <cell r="S1169" t="str">
            <v>Private</v>
          </cell>
          <cell r="T1169" t="str">
            <v xml:space="preserve"> </v>
          </cell>
          <cell r="U1169" t="str">
            <v>4932068 GRASSY TRAIL CK BL SUNNYSIDE 002</v>
          </cell>
          <cell r="V1169">
            <v>4932068</v>
          </cell>
          <cell r="W1169" t="str">
            <v>Grassy Trail Creek Lower</v>
          </cell>
          <cell r="X1169" t="str">
            <v>UT14060007-012_00</v>
          </cell>
          <cell r="Y1169" t="str">
            <v>River/Stream</v>
          </cell>
          <cell r="Z1169" t="str">
            <v>4932068 GRASSY TRAIL CK BL SUNNYSIDE 002</v>
          </cell>
          <cell r="AA1169" t="str">
            <v>River/Stream</v>
          </cell>
        </row>
        <row r="1170">
          <cell r="A1170">
            <v>4932070</v>
          </cell>
          <cell r="B1170" t="str">
            <v>Facility Other</v>
          </cell>
          <cell r="C1170" t="str">
            <v xml:space="preserve"> </v>
          </cell>
          <cell r="D1170" t="str">
            <v>SUNNYSIDE COAL CO 002A</v>
          </cell>
          <cell r="E1170">
            <v>14060007</v>
          </cell>
          <cell r="F1170" t="str">
            <v>Carbon</v>
          </cell>
          <cell r="G1170" t="str">
            <v>Southeast</v>
          </cell>
          <cell r="H1170" t="str">
            <v>Colorado River West</v>
          </cell>
          <cell r="I1170">
            <v>553943</v>
          </cell>
          <cell r="J1170">
            <v>4382129</v>
          </cell>
          <cell r="K1170">
            <v>-110.37181954499999</v>
          </cell>
          <cell r="L1170">
            <v>39.587186144</v>
          </cell>
          <cell r="M1170" t="str">
            <v xml:space="preserve"> </v>
          </cell>
          <cell r="N1170" t="str">
            <v xml:space="preserve"> </v>
          </cell>
          <cell r="O1170" t="str">
            <v>UT</v>
          </cell>
          <cell r="Q1170">
            <v>0</v>
          </cell>
          <cell r="R1170" t="str">
            <v xml:space="preserve"> </v>
          </cell>
          <cell r="S1170" t="str">
            <v>Private</v>
          </cell>
          <cell r="T1170" t="str">
            <v xml:space="preserve"> </v>
          </cell>
          <cell r="U1170" t="str">
            <v>4932070 SUNNYSIDE COAL CO 002A</v>
          </cell>
          <cell r="V1170">
            <v>4932070</v>
          </cell>
          <cell r="W1170" t="str">
            <v xml:space="preserve"> </v>
          </cell>
          <cell r="X1170" t="str">
            <v xml:space="preserve"> </v>
          </cell>
          <cell r="Y1170" t="str">
            <v>Facility Other</v>
          </cell>
          <cell r="Z1170" t="str">
            <v>4932070 SUNNYSIDE COAL CO 002A</v>
          </cell>
          <cell r="AA1170" t="str">
            <v>Facility Other</v>
          </cell>
        </row>
        <row r="1171">
          <cell r="A1171">
            <v>4932072</v>
          </cell>
          <cell r="B1171" t="str">
            <v>River/Stream</v>
          </cell>
          <cell r="C1171" t="str">
            <v>2B   3C   4</v>
          </cell>
          <cell r="D1171" t="str">
            <v>GRASSY TRAIL CK AB SUNNYSIDE 002</v>
          </cell>
          <cell r="E1171">
            <v>14060007</v>
          </cell>
          <cell r="F1171" t="str">
            <v>Carbon</v>
          </cell>
          <cell r="G1171" t="str">
            <v>Southeast</v>
          </cell>
          <cell r="H1171" t="str">
            <v>Colorado River West</v>
          </cell>
          <cell r="I1171">
            <v>553846</v>
          </cell>
          <cell r="J1171">
            <v>4382344</v>
          </cell>
          <cell r="K1171">
            <v>-110.37293160999999</v>
          </cell>
          <cell r="L1171">
            <v>39.589129374000002</v>
          </cell>
          <cell r="M1171" t="str">
            <v>Grassy Trail Creek Lower</v>
          </cell>
          <cell r="N1171" t="str">
            <v>UT14060007-012_00</v>
          </cell>
          <cell r="O1171" t="str">
            <v>UT</v>
          </cell>
          <cell r="Q1171">
            <v>3000</v>
          </cell>
          <cell r="R1171" t="str">
            <v>mg/L</v>
          </cell>
          <cell r="S1171" t="str">
            <v>Private</v>
          </cell>
          <cell r="T1171" t="str">
            <v xml:space="preserve"> </v>
          </cell>
          <cell r="U1171" t="str">
            <v>4932072 GRASSY TRAIL CK AB SUNNYSIDE 002</v>
          </cell>
          <cell r="V1171">
            <v>4932072</v>
          </cell>
          <cell r="W1171" t="str">
            <v>Grassy Trail Creek Lower</v>
          </cell>
          <cell r="X1171" t="str">
            <v>UT14060007-012_00</v>
          </cell>
          <cell r="Y1171" t="str">
            <v>River/Stream</v>
          </cell>
          <cell r="Z1171" t="str">
            <v>4932072 GRASSY TRAIL CK AB SUNNYSIDE 002</v>
          </cell>
          <cell r="AA1171" t="str">
            <v>River/Stream</v>
          </cell>
        </row>
        <row r="1172">
          <cell r="A1172">
            <v>4932080</v>
          </cell>
          <cell r="B1172" t="str">
            <v>Facility Other</v>
          </cell>
          <cell r="C1172" t="str">
            <v xml:space="preserve"> </v>
          </cell>
          <cell r="D1172" t="str">
            <v>SUNNYSIDE COAL CO 001</v>
          </cell>
          <cell r="E1172">
            <v>14060007</v>
          </cell>
          <cell r="F1172" t="str">
            <v>Carbon</v>
          </cell>
          <cell r="G1172" t="str">
            <v>Southeast</v>
          </cell>
          <cell r="H1172" t="str">
            <v>Colorado River West</v>
          </cell>
          <cell r="I1172">
            <v>553192</v>
          </cell>
          <cell r="J1172">
            <v>4383696</v>
          </cell>
          <cell r="K1172">
            <v>-110.380438892</v>
          </cell>
          <cell r="L1172">
            <v>39.601351616000002</v>
          </cell>
          <cell r="M1172" t="str">
            <v xml:space="preserve"> </v>
          </cell>
          <cell r="N1172" t="str">
            <v xml:space="preserve"> </v>
          </cell>
          <cell r="O1172" t="str">
            <v>UT</v>
          </cell>
          <cell r="Q1172">
            <v>0</v>
          </cell>
          <cell r="R1172" t="str">
            <v xml:space="preserve"> </v>
          </cell>
          <cell r="S1172" t="str">
            <v>Private</v>
          </cell>
          <cell r="T1172" t="str">
            <v xml:space="preserve"> </v>
          </cell>
          <cell r="U1172" t="str">
            <v>4932080 SUNNYSIDE COAL CO 001</v>
          </cell>
          <cell r="V1172">
            <v>4932080</v>
          </cell>
          <cell r="W1172" t="str">
            <v xml:space="preserve"> </v>
          </cell>
          <cell r="X1172" t="str">
            <v xml:space="preserve"> </v>
          </cell>
          <cell r="Y1172" t="str">
            <v>Facility Other</v>
          </cell>
          <cell r="Z1172" t="str">
            <v>4932080 SUNNYSIDE COAL CO 001</v>
          </cell>
          <cell r="AA1172" t="str">
            <v>Facility Other</v>
          </cell>
        </row>
        <row r="1173">
          <cell r="A1173">
            <v>4932090</v>
          </cell>
          <cell r="B1173" t="str">
            <v>River/Stream</v>
          </cell>
          <cell r="C1173" t="str">
            <v>2B   3C   4</v>
          </cell>
          <cell r="D1173" t="str">
            <v>ICELANDER CREEK AB CNFL /  GRASSY TRAIL CK</v>
          </cell>
          <cell r="E1173">
            <v>14060007</v>
          </cell>
          <cell r="F1173" t="str">
            <v>Emery</v>
          </cell>
          <cell r="G1173" t="str">
            <v>Southeast</v>
          </cell>
          <cell r="H1173" t="str">
            <v>Colorado River West</v>
          </cell>
          <cell r="I1173">
            <v>543815</v>
          </cell>
          <cell r="J1173">
            <v>4363461</v>
          </cell>
          <cell r="K1173">
            <v>-110.490986439</v>
          </cell>
          <cell r="L1173">
            <v>39.419561119999997</v>
          </cell>
          <cell r="M1173" t="str">
            <v>Grassy Trail Creek Lower</v>
          </cell>
          <cell r="N1173" t="str">
            <v>UT14060007-012_00</v>
          </cell>
          <cell r="O1173" t="str">
            <v>UT</v>
          </cell>
          <cell r="Q1173">
            <v>3000</v>
          </cell>
          <cell r="R1173" t="str">
            <v>mg/L</v>
          </cell>
          <cell r="S1173" t="str">
            <v>BLM</v>
          </cell>
          <cell r="T1173" t="str">
            <v xml:space="preserve"> </v>
          </cell>
          <cell r="U1173" t="str">
            <v>4932090 ICELANDER CREEK AB CNFL /  GRASSY TRAIL CK</v>
          </cell>
          <cell r="V1173">
            <v>4932090</v>
          </cell>
          <cell r="W1173" t="str">
            <v>Grassy Trail Creek Lower</v>
          </cell>
          <cell r="X1173" t="str">
            <v>UT14060007-012_00</v>
          </cell>
          <cell r="Y1173" t="str">
            <v>River/Stream</v>
          </cell>
          <cell r="Z1173" t="str">
            <v>4932090 ICELANDER CREEK AB CNFL /  GRASSY TRAIL CK</v>
          </cell>
          <cell r="AA1173" t="str">
            <v>River/Stream</v>
          </cell>
        </row>
        <row r="1174">
          <cell r="A1174">
            <v>4932100</v>
          </cell>
          <cell r="B1174" t="str">
            <v>Facility Other</v>
          </cell>
          <cell r="C1174" t="str">
            <v xml:space="preserve"> </v>
          </cell>
          <cell r="D1174" t="str">
            <v>EAST CARBON WATER TREATMENT PLANT</v>
          </cell>
          <cell r="E1174">
            <v>14060007</v>
          </cell>
          <cell r="F1174" t="str">
            <v>Carbon</v>
          </cell>
          <cell r="G1174" t="str">
            <v>Southeast</v>
          </cell>
          <cell r="H1174" t="str">
            <v>Colorado River West</v>
          </cell>
          <cell r="I1174">
            <v>551987</v>
          </cell>
          <cell r="J1174">
            <v>4385692</v>
          </cell>
          <cell r="K1174">
            <v>-110.39431686099999</v>
          </cell>
          <cell r="L1174">
            <v>39.619409378</v>
          </cell>
          <cell r="M1174" t="str">
            <v xml:space="preserve"> </v>
          </cell>
          <cell r="N1174" t="str">
            <v xml:space="preserve"> </v>
          </cell>
          <cell r="O1174" t="str">
            <v>UT</v>
          </cell>
          <cell r="Q1174">
            <v>0</v>
          </cell>
          <cell r="R1174" t="str">
            <v xml:space="preserve"> </v>
          </cell>
          <cell r="S1174" t="str">
            <v>Private</v>
          </cell>
          <cell r="T1174" t="str">
            <v xml:space="preserve"> </v>
          </cell>
          <cell r="U1174" t="str">
            <v>4932100 EAST CARBON WATER TREATMENT PLANT</v>
          </cell>
          <cell r="V1174">
            <v>4932100</v>
          </cell>
          <cell r="W1174" t="str">
            <v xml:space="preserve"> </v>
          </cell>
          <cell r="X1174" t="str">
            <v xml:space="preserve"> </v>
          </cell>
          <cell r="Y1174" t="str">
            <v>Facility Other</v>
          </cell>
          <cell r="Z1174" t="str">
            <v>4932100 EAST CARBON WATER TREATMENT PLANT</v>
          </cell>
          <cell r="AA1174" t="str">
            <v>Facility Other</v>
          </cell>
        </row>
        <row r="1175">
          <cell r="A1175">
            <v>4932120</v>
          </cell>
          <cell r="B1175" t="str">
            <v>Lake</v>
          </cell>
          <cell r="C1175" t="str">
            <v>2B   3C   4</v>
          </cell>
          <cell r="D1175" t="str">
            <v>MUDSPRINGS RESERVOIR AB DAM</v>
          </cell>
          <cell r="E1175">
            <v>14060007</v>
          </cell>
          <cell r="F1175" t="str">
            <v>Carbon</v>
          </cell>
          <cell r="G1175" t="str">
            <v>Southeast</v>
          </cell>
          <cell r="H1175" t="str">
            <v>Colorado River West</v>
          </cell>
          <cell r="I1175">
            <v>537435</v>
          </cell>
          <cell r="J1175">
            <v>4372413</v>
          </cell>
          <cell r="K1175">
            <v>-110.564600602</v>
          </cell>
          <cell r="L1175">
            <v>39.500522760000003</v>
          </cell>
          <cell r="M1175" t="str">
            <v xml:space="preserve"> </v>
          </cell>
          <cell r="N1175" t="str">
            <v xml:space="preserve"> </v>
          </cell>
          <cell r="O1175" t="str">
            <v>UT</v>
          </cell>
          <cell r="Q1175">
            <v>2.5000000000000001E-2</v>
          </cell>
          <cell r="R1175" t="str">
            <v>mg/L</v>
          </cell>
          <cell r="S1175" t="str">
            <v>BLM</v>
          </cell>
          <cell r="T1175" t="str">
            <v xml:space="preserve"> </v>
          </cell>
          <cell r="U1175" t="str">
            <v>4932120 MUDSPRINGS RESERVOIR AB DAM</v>
          </cell>
          <cell r="V1175">
            <v>4932120</v>
          </cell>
          <cell r="W1175" t="str">
            <v xml:space="preserve"> </v>
          </cell>
          <cell r="X1175" t="str">
            <v xml:space="preserve"> </v>
          </cell>
          <cell r="Y1175" t="str">
            <v>Lake</v>
          </cell>
          <cell r="Z1175" t="str">
            <v>4932120 MUDSPRINGS RESERVOIR AB DAM</v>
          </cell>
          <cell r="AA1175" t="str">
            <v>Lake</v>
          </cell>
        </row>
        <row r="1176">
          <cell r="A1176">
            <v>4932130</v>
          </cell>
          <cell r="B1176" t="str">
            <v>River/Stream</v>
          </cell>
          <cell r="C1176" t="str">
            <v>2B   3C   4</v>
          </cell>
          <cell r="D1176" t="str">
            <v>DUGOUT CREEK BELOW CONFLUENCE WITH PACE CREEK</v>
          </cell>
          <cell r="E1176">
            <v>14060007</v>
          </cell>
          <cell r="F1176" t="str">
            <v>Carbon</v>
          </cell>
          <cell r="G1176" t="str">
            <v>Southeast</v>
          </cell>
          <cell r="H1176" t="str">
            <v>Colorado River West</v>
          </cell>
          <cell r="I1176">
            <v>535187</v>
          </cell>
          <cell r="J1176">
            <v>4378383</v>
          </cell>
          <cell r="K1176">
            <v>-110.590430118</v>
          </cell>
          <cell r="L1176">
            <v>39.554409268999997</v>
          </cell>
          <cell r="M1176" t="str">
            <v>Grassy Trail Creek Lower</v>
          </cell>
          <cell r="N1176" t="str">
            <v>UT14060007-012_00</v>
          </cell>
          <cell r="O1176" t="str">
            <v>UT</v>
          </cell>
          <cell r="Q1176">
            <v>3000</v>
          </cell>
          <cell r="R1176" t="str">
            <v>mg/L</v>
          </cell>
          <cell r="S1176" t="str">
            <v>BLM</v>
          </cell>
          <cell r="T1176" t="str">
            <v xml:space="preserve"> </v>
          </cell>
          <cell r="U1176" t="str">
            <v>4932130 DUGOUT CREEK BELOW CONFLUENCE WITH PACE CREEK</v>
          </cell>
          <cell r="V1176">
            <v>4932130</v>
          </cell>
          <cell r="W1176" t="str">
            <v>Grassy Trail Creek Lower</v>
          </cell>
          <cell r="X1176" t="str">
            <v>UT14060007-012_00</v>
          </cell>
          <cell r="Y1176" t="str">
            <v>River/Stream</v>
          </cell>
          <cell r="Z1176" t="str">
            <v>4932130 DUGOUT CREEK BELOW CONFLUENCE WITH PACE CREEK</v>
          </cell>
          <cell r="AA1176" t="str">
            <v>River/Stream</v>
          </cell>
        </row>
        <row r="1177">
          <cell r="A1177">
            <v>4932150</v>
          </cell>
          <cell r="B1177" t="str">
            <v>Seep</v>
          </cell>
          <cell r="C1177" t="str">
            <v>2B   3C   4</v>
          </cell>
          <cell r="D1177" t="str">
            <v>SUNNYSIDE COGENERATION UPPER SEEP</v>
          </cell>
          <cell r="E1177">
            <v>14060007</v>
          </cell>
          <cell r="F1177" t="str">
            <v>Carbon</v>
          </cell>
          <cell r="G1177" t="str">
            <v>Southeast</v>
          </cell>
          <cell r="H1177" t="str">
            <v>Colorado River West</v>
          </cell>
          <cell r="I1177">
            <v>552048</v>
          </cell>
          <cell r="J1177">
            <v>4376567</v>
          </cell>
          <cell r="K1177">
            <v>-110.39432222799999</v>
          </cell>
          <cell r="L1177">
            <v>39.537189836000003</v>
          </cell>
          <cell r="M1177" t="str">
            <v>Grassy Trail Creek Lower</v>
          </cell>
          <cell r="N1177" t="str">
            <v>UT14060007-012_00</v>
          </cell>
          <cell r="O1177" t="str">
            <v>UT</v>
          </cell>
          <cell r="Q1177">
            <v>3000</v>
          </cell>
          <cell r="R1177" t="str">
            <v>mg/L</v>
          </cell>
          <cell r="S1177" t="str">
            <v>Private</v>
          </cell>
          <cell r="T1177" t="str">
            <v xml:space="preserve"> </v>
          </cell>
          <cell r="U1177" t="str">
            <v>4932150 SUNNYSIDE COGENERATION UPPER SEEP</v>
          </cell>
          <cell r="V1177">
            <v>4932150</v>
          </cell>
          <cell r="W1177" t="str">
            <v>Grassy Trail Creek Lower</v>
          </cell>
          <cell r="X1177" t="str">
            <v>UT14060007-012_00</v>
          </cell>
          <cell r="Y1177" t="str">
            <v>Seep</v>
          </cell>
          <cell r="Z1177" t="str">
            <v>4932150 SUNNYSIDE COGENERATION UPPER SEEP</v>
          </cell>
          <cell r="AA1177" t="str">
            <v>Seep</v>
          </cell>
        </row>
        <row r="1178">
          <cell r="A1178">
            <v>4932160</v>
          </cell>
          <cell r="B1178" t="str">
            <v>Lake</v>
          </cell>
          <cell r="C1178" t="str">
            <v>2B   3C   4</v>
          </cell>
          <cell r="D1178" t="str">
            <v>OLSEN RESERVOIR ABOVE DAM</v>
          </cell>
          <cell r="E1178">
            <v>14060007</v>
          </cell>
          <cell r="F1178" t="str">
            <v>Emery</v>
          </cell>
          <cell r="G1178" t="str">
            <v>Southeast</v>
          </cell>
          <cell r="H1178" t="str">
            <v>Colorado River West</v>
          </cell>
          <cell r="I1178">
            <v>525985</v>
          </cell>
          <cell r="J1178">
            <v>4368081</v>
          </cell>
          <cell r="K1178">
            <v>-110.697940156</v>
          </cell>
          <cell r="L1178">
            <v>39.461911772999997</v>
          </cell>
          <cell r="M1178" t="str">
            <v>Olsen Pond</v>
          </cell>
          <cell r="N1178" t="str">
            <v>UT-L-14060007-011_00</v>
          </cell>
          <cell r="O1178" t="str">
            <v>UT</v>
          </cell>
          <cell r="Q1178">
            <v>2.5000000000000001E-2</v>
          </cell>
          <cell r="R1178" t="str">
            <v>mg/L</v>
          </cell>
          <cell r="S1178" t="str">
            <v>BLM</v>
          </cell>
          <cell r="T1178" t="str">
            <v xml:space="preserve"> </v>
          </cell>
          <cell r="U1178" t="str">
            <v>4932160 OLSEN RESERVOIR ABOVE DAM</v>
          </cell>
          <cell r="V1178">
            <v>4932160</v>
          </cell>
          <cell r="W1178" t="str">
            <v>Olsen Pond</v>
          </cell>
          <cell r="X1178" t="str">
            <v>UT-L-14060007-011_00</v>
          </cell>
          <cell r="Y1178" t="str">
            <v>Lake</v>
          </cell>
          <cell r="Z1178" t="str">
            <v>4932160 OLSEN RESERVOIR ABOVE DAM</v>
          </cell>
          <cell r="AA1178" t="str">
            <v>Lake</v>
          </cell>
        </row>
        <row r="1179">
          <cell r="A1179">
            <v>4932170</v>
          </cell>
          <cell r="B1179" t="str">
            <v>Facility Other</v>
          </cell>
          <cell r="C1179" t="str">
            <v xml:space="preserve"> </v>
          </cell>
          <cell r="D1179" t="str">
            <v>CANYON FUEL SOLDIER CK SED PND 002</v>
          </cell>
          <cell r="E1179">
            <v>14060007</v>
          </cell>
          <cell r="F1179" t="str">
            <v>Carbon</v>
          </cell>
          <cell r="G1179" t="str">
            <v>Southeast</v>
          </cell>
          <cell r="H1179" t="str">
            <v>Colorado River West</v>
          </cell>
          <cell r="I1179">
            <v>533137</v>
          </cell>
          <cell r="J1179">
            <v>4394282</v>
          </cell>
          <cell r="K1179">
            <v>-110.61349501399999</v>
          </cell>
          <cell r="L1179">
            <v>39.697743760000002</v>
          </cell>
          <cell r="M1179" t="str">
            <v xml:space="preserve"> </v>
          </cell>
          <cell r="N1179" t="str">
            <v xml:space="preserve"> </v>
          </cell>
          <cell r="O1179" t="str">
            <v>UT</v>
          </cell>
          <cell r="Q1179">
            <v>0</v>
          </cell>
          <cell r="R1179" t="str">
            <v xml:space="preserve"> </v>
          </cell>
          <cell r="S1179" t="str">
            <v>BLM</v>
          </cell>
          <cell r="T1179" t="str">
            <v xml:space="preserve"> </v>
          </cell>
          <cell r="U1179" t="str">
            <v>4932170 CANYON FUEL SOLDIER CK SED PND 002</v>
          </cell>
          <cell r="V1179">
            <v>4932170</v>
          </cell>
          <cell r="W1179" t="str">
            <v xml:space="preserve"> </v>
          </cell>
          <cell r="X1179" t="str">
            <v xml:space="preserve"> </v>
          </cell>
          <cell r="Y1179" t="str">
            <v>Facility Other</v>
          </cell>
          <cell r="Z1179" t="str">
            <v>4932170 CANYON FUEL SOLDIER CK SED PND 002</v>
          </cell>
          <cell r="AA1179" t="str">
            <v>Facility Other</v>
          </cell>
        </row>
        <row r="1180">
          <cell r="A1180">
            <v>4932180</v>
          </cell>
          <cell r="B1180" t="str">
            <v>River/Stream</v>
          </cell>
          <cell r="C1180" t="str">
            <v>2B   3C   4</v>
          </cell>
          <cell r="D1180" t="str">
            <v>SOLDIER CREEK AT US50-6 XING</v>
          </cell>
          <cell r="E1180">
            <v>14060007</v>
          </cell>
          <cell r="F1180" t="str">
            <v>Carbon</v>
          </cell>
          <cell r="G1180" t="str">
            <v>Southeast</v>
          </cell>
          <cell r="H1180" t="str">
            <v>Colorado River West</v>
          </cell>
          <cell r="I1180">
            <v>526910</v>
          </cell>
          <cell r="J1180">
            <v>4377055</v>
          </cell>
          <cell r="K1180">
            <v>-110.68682503799999</v>
          </cell>
          <cell r="L1180">
            <v>39.542743065000003</v>
          </cell>
          <cell r="M1180" t="str">
            <v>Soldier Creek</v>
          </cell>
          <cell r="N1180" t="str">
            <v>UT14060007-009_00</v>
          </cell>
          <cell r="O1180" t="str">
            <v>UT</v>
          </cell>
          <cell r="Q1180">
            <v>1700</v>
          </cell>
          <cell r="R1180" t="str">
            <v>mg/L</v>
          </cell>
          <cell r="S1180" t="str">
            <v>Private</v>
          </cell>
          <cell r="T1180" t="str">
            <v xml:space="preserve"> </v>
          </cell>
          <cell r="U1180" t="str">
            <v>4932180 SOLDIER CREEK AT US50-6 XING</v>
          </cell>
          <cell r="V1180">
            <v>4932180</v>
          </cell>
          <cell r="W1180" t="str">
            <v>Soldier Creek</v>
          </cell>
          <cell r="X1180" t="str">
            <v>UT14060007-009_00</v>
          </cell>
          <cell r="Y1180" t="str">
            <v>River/Stream</v>
          </cell>
          <cell r="Z1180" t="str">
            <v>4932180 SOLDIER CREEK AT US50-6 XING</v>
          </cell>
          <cell r="AA1180" t="str">
            <v>River/Stream</v>
          </cell>
        </row>
        <row r="1181">
          <cell r="A1181">
            <v>4932185</v>
          </cell>
          <cell r="B1181" t="str">
            <v>River/Stream</v>
          </cell>
          <cell r="C1181" t="str">
            <v>2B  3B    4</v>
          </cell>
          <cell r="D1181" t="str">
            <v>Soldier Creek ab Dugout Canyon Rd xing</v>
          </cell>
          <cell r="E1181">
            <v>14060007</v>
          </cell>
          <cell r="F1181" t="str">
            <v>Carbon</v>
          </cell>
          <cell r="G1181" t="str">
            <v>Southeast</v>
          </cell>
          <cell r="H1181" t="str">
            <v>Colorado River West</v>
          </cell>
          <cell r="I1181">
            <v>531127</v>
          </cell>
          <cell r="J1181">
            <v>4384478</v>
          </cell>
          <cell r="K1181">
            <v>-110.63739700000001</v>
          </cell>
          <cell r="L1181">
            <v>39.609479999999998</v>
          </cell>
          <cell r="M1181" t="str">
            <v>Soldier Creek</v>
          </cell>
          <cell r="N1181" t="str">
            <v>UT14060007-009_00</v>
          </cell>
          <cell r="O1181" t="str">
            <v>UT</v>
          </cell>
          <cell r="Q1181">
            <v>1700</v>
          </cell>
          <cell r="R1181" t="str">
            <v>mg/L</v>
          </cell>
          <cell r="S1181" t="str">
            <v>BLM</v>
          </cell>
          <cell r="T1181" t="str">
            <v xml:space="preserve"> </v>
          </cell>
          <cell r="U1181" t="str">
            <v>4932185 Soldier Creek ab Dugout Canyon Rd xing</v>
          </cell>
          <cell r="V1181">
            <v>4932185</v>
          </cell>
          <cell r="W1181" t="str">
            <v>Soldier Creek</v>
          </cell>
          <cell r="X1181" t="str">
            <v>UT14060007-009_00</v>
          </cell>
          <cell r="Y1181" t="str">
            <v>River/Stream</v>
          </cell>
          <cell r="Z1181" t="str">
            <v>4932185 Soldier Creek ab Dugout Canyon Rd xing</v>
          </cell>
          <cell r="AA1181" t="str">
            <v>River/Stream</v>
          </cell>
        </row>
        <row r="1182">
          <cell r="A1182">
            <v>4932190</v>
          </cell>
          <cell r="B1182" t="str">
            <v>Facility Other</v>
          </cell>
          <cell r="C1182" t="str">
            <v xml:space="preserve"> </v>
          </cell>
          <cell r="D1182" t="str">
            <v>PLATEAU MINE EFFLUENT TO MUDWATER CK</v>
          </cell>
          <cell r="E1182">
            <v>14060007</v>
          </cell>
          <cell r="F1182" t="str">
            <v>Carbon</v>
          </cell>
          <cell r="G1182" t="str">
            <v>Southeast</v>
          </cell>
          <cell r="H1182" t="str">
            <v>Colorado River West</v>
          </cell>
          <cell r="I1182">
            <v>495140</v>
          </cell>
          <cell r="J1182">
            <v>4376362</v>
          </cell>
          <cell r="K1182">
            <v>-111.056555342</v>
          </cell>
          <cell r="L1182">
            <v>39.536906911000003</v>
          </cell>
          <cell r="M1182" t="str">
            <v xml:space="preserve"> </v>
          </cell>
          <cell r="N1182" t="str">
            <v xml:space="preserve"> </v>
          </cell>
          <cell r="O1182" t="str">
            <v>UT</v>
          </cell>
          <cell r="Q1182">
            <v>0</v>
          </cell>
          <cell r="R1182" t="str">
            <v xml:space="preserve"> </v>
          </cell>
          <cell r="S1182" t="str">
            <v>USFS</v>
          </cell>
          <cell r="T1182" t="str">
            <v>Category1</v>
          </cell>
          <cell r="U1182" t="str">
            <v>4932190 PLATEAU MINE EFFLUENT TO MUDWATER CK</v>
          </cell>
          <cell r="V1182">
            <v>4932190</v>
          </cell>
          <cell r="W1182" t="str">
            <v xml:space="preserve"> </v>
          </cell>
          <cell r="X1182" t="str">
            <v xml:space="preserve"> </v>
          </cell>
          <cell r="Y1182" t="str">
            <v>Facility Other</v>
          </cell>
          <cell r="Z1182" t="str">
            <v>4932190 PLATEAU MINE EFFLUENT TO MUDWATER CK</v>
          </cell>
          <cell r="AA1182" t="str">
            <v>Facility Other</v>
          </cell>
        </row>
        <row r="1183">
          <cell r="A1183">
            <v>4932200</v>
          </cell>
          <cell r="B1183" t="str">
            <v>River/Stream</v>
          </cell>
          <cell r="C1183" t="str">
            <v>2B   3C   4</v>
          </cell>
          <cell r="D1183" t="str">
            <v>COAL CK AT US50-6 XING</v>
          </cell>
          <cell r="E1183">
            <v>14060007</v>
          </cell>
          <cell r="F1183" t="str">
            <v>Carbon</v>
          </cell>
          <cell r="G1183" t="str">
            <v>Southeast</v>
          </cell>
          <cell r="H1183" t="str">
            <v>Colorado River West</v>
          </cell>
          <cell r="I1183">
            <v>525836</v>
          </cell>
          <cell r="J1183">
            <v>4377021</v>
          </cell>
          <cell r="K1183">
            <v>-110.699325262</v>
          </cell>
          <cell r="L1183">
            <v>39.542469715999999</v>
          </cell>
          <cell r="M1183" t="str">
            <v>Coal Creek</v>
          </cell>
          <cell r="N1183" t="str">
            <v>UT14060007-008_00</v>
          </cell>
          <cell r="O1183" t="str">
            <v>UT</v>
          </cell>
          <cell r="Q1183">
            <v>1700</v>
          </cell>
          <cell r="R1183" t="str">
            <v>mg/L</v>
          </cell>
          <cell r="S1183" t="str">
            <v>Private</v>
          </cell>
          <cell r="T1183" t="str">
            <v xml:space="preserve"> </v>
          </cell>
          <cell r="U1183" t="str">
            <v>4932200 COAL CK AT US50-6 XING</v>
          </cell>
          <cell r="V1183">
            <v>4932200</v>
          </cell>
          <cell r="W1183" t="str">
            <v>Coal Creek</v>
          </cell>
          <cell r="X1183" t="str">
            <v>UT14060007-008_00</v>
          </cell>
          <cell r="Y1183" t="str">
            <v>River/Stream</v>
          </cell>
          <cell r="Z1183" t="str">
            <v>4932200 COAL CK AT US50-6 XING</v>
          </cell>
          <cell r="AA1183" t="str">
            <v>River/Stream</v>
          </cell>
        </row>
        <row r="1184">
          <cell r="A1184">
            <v>4932210</v>
          </cell>
          <cell r="B1184" t="str">
            <v>Facility Other</v>
          </cell>
          <cell r="C1184" t="str">
            <v xml:space="preserve"> </v>
          </cell>
          <cell r="D1184" t="str">
            <v>CANYON FUEL SOLDIER CK MINE 001</v>
          </cell>
          <cell r="E1184">
            <v>14060007</v>
          </cell>
          <cell r="F1184" t="str">
            <v>Carbon</v>
          </cell>
          <cell r="G1184" t="str">
            <v>Southeast</v>
          </cell>
          <cell r="H1184" t="str">
            <v>Colorado River West</v>
          </cell>
          <cell r="I1184">
            <v>533303</v>
          </cell>
          <cell r="J1184">
            <v>4394529</v>
          </cell>
          <cell r="K1184">
            <v>-110.611546381</v>
          </cell>
          <cell r="L1184">
            <v>39.699962784999997</v>
          </cell>
          <cell r="M1184" t="str">
            <v xml:space="preserve"> </v>
          </cell>
          <cell r="N1184" t="str">
            <v xml:space="preserve"> </v>
          </cell>
          <cell r="O1184" t="str">
            <v>UT</v>
          </cell>
          <cell r="Q1184">
            <v>0</v>
          </cell>
          <cell r="R1184" t="str">
            <v xml:space="preserve"> </v>
          </cell>
          <cell r="S1184" t="str">
            <v>BLM</v>
          </cell>
          <cell r="T1184" t="str">
            <v xml:space="preserve"> </v>
          </cell>
          <cell r="U1184" t="str">
            <v>4932210 CANYON FUEL SOLDIER CK MINE 001</v>
          </cell>
          <cell r="V1184">
            <v>4932210</v>
          </cell>
          <cell r="W1184" t="str">
            <v xml:space="preserve"> </v>
          </cell>
          <cell r="X1184" t="str">
            <v xml:space="preserve"> </v>
          </cell>
          <cell r="Y1184" t="str">
            <v>Facility Other</v>
          </cell>
          <cell r="Z1184" t="str">
            <v>4932210 CANYON FUEL SOLDIER CK MINE 001</v>
          </cell>
          <cell r="AA1184" t="str">
            <v>Facility Other</v>
          </cell>
        </row>
        <row r="1185">
          <cell r="A1185">
            <v>4932220</v>
          </cell>
          <cell r="B1185" t="str">
            <v>Facility Other</v>
          </cell>
          <cell r="C1185" t="str">
            <v xml:space="preserve"> </v>
          </cell>
          <cell r="D1185" t="str">
            <v>CANYON FUEL SOLDIER CK MINE 003</v>
          </cell>
          <cell r="E1185">
            <v>14060007</v>
          </cell>
          <cell r="F1185" t="str">
            <v>Carbon</v>
          </cell>
          <cell r="G1185" t="str">
            <v>Southeast</v>
          </cell>
          <cell r="H1185" t="str">
            <v>Colorado River West</v>
          </cell>
          <cell r="I1185">
            <v>533326</v>
          </cell>
          <cell r="J1185">
            <v>4394807</v>
          </cell>
          <cell r="K1185">
            <v>-110.611264056</v>
          </cell>
          <cell r="L1185">
            <v>39.702466684000001</v>
          </cell>
          <cell r="M1185" t="str">
            <v xml:space="preserve"> </v>
          </cell>
          <cell r="N1185" t="str">
            <v xml:space="preserve"> </v>
          </cell>
          <cell r="O1185" t="str">
            <v>UT</v>
          </cell>
          <cell r="Q1185">
            <v>0</v>
          </cell>
          <cell r="R1185" t="str">
            <v xml:space="preserve"> </v>
          </cell>
          <cell r="S1185" t="str">
            <v>BLM</v>
          </cell>
          <cell r="T1185" t="str">
            <v xml:space="preserve"> </v>
          </cell>
          <cell r="U1185" t="str">
            <v>4932220 CANYON FUEL SOLDIER CK MINE 003</v>
          </cell>
          <cell r="V1185">
            <v>4932220</v>
          </cell>
          <cell r="W1185" t="str">
            <v xml:space="preserve"> </v>
          </cell>
          <cell r="X1185" t="str">
            <v xml:space="preserve"> </v>
          </cell>
          <cell r="Y1185" t="str">
            <v>Facility Other</v>
          </cell>
          <cell r="Z1185" t="str">
            <v>4932220 CANYON FUEL SOLDIER CK MINE 003</v>
          </cell>
          <cell r="AA1185" t="str">
            <v>Facility Other</v>
          </cell>
        </row>
        <row r="1186">
          <cell r="A1186">
            <v>4932240</v>
          </cell>
          <cell r="B1186" t="str">
            <v>River/Stream</v>
          </cell>
          <cell r="C1186" t="str">
            <v>2B   3C   4</v>
          </cell>
          <cell r="D1186" t="str">
            <v>DESERT SEEP WASH BELOW DESERT LAKE</v>
          </cell>
          <cell r="E1186">
            <v>14060007</v>
          </cell>
          <cell r="F1186" t="str">
            <v>Emery</v>
          </cell>
          <cell r="G1186" t="str">
            <v>Southeast</v>
          </cell>
          <cell r="H1186" t="str">
            <v>Colorado River West</v>
          </cell>
          <cell r="I1186">
            <v>520039</v>
          </cell>
          <cell r="J1186">
            <v>4357120</v>
          </cell>
          <cell r="K1186">
            <v>-110.76738660700001</v>
          </cell>
          <cell r="L1186">
            <v>39.363305099999998</v>
          </cell>
          <cell r="M1186" t="str">
            <v>Desert Seep Wash</v>
          </cell>
          <cell r="N1186" t="str">
            <v>UT14060007-011_00</v>
          </cell>
          <cell r="O1186" t="str">
            <v>UT</v>
          </cell>
          <cell r="Q1186">
            <v>3000</v>
          </cell>
          <cell r="R1186" t="str">
            <v>mg/L</v>
          </cell>
          <cell r="S1186" t="str">
            <v>Private</v>
          </cell>
          <cell r="T1186" t="str">
            <v xml:space="preserve"> </v>
          </cell>
          <cell r="U1186" t="str">
            <v>4932240 DESERT SEEP WASH BELOW DESERT LAKE</v>
          </cell>
          <cell r="V1186">
            <v>4932240</v>
          </cell>
          <cell r="W1186" t="str">
            <v>Desert Seep Wash</v>
          </cell>
          <cell r="X1186" t="str">
            <v>UT14060007-011_00</v>
          </cell>
          <cell r="Y1186" t="str">
            <v>River/Stream</v>
          </cell>
          <cell r="Z1186" t="str">
            <v>4932240 DESERT SEEP WASH BELOW DESERT LAKE</v>
          </cell>
          <cell r="AA1186" t="str">
            <v>River/Stream</v>
          </cell>
        </row>
        <row r="1187">
          <cell r="A1187">
            <v>4932250</v>
          </cell>
          <cell r="B1187" t="str">
            <v>River/Stream</v>
          </cell>
          <cell r="C1187" t="str">
            <v>2B   3C   4</v>
          </cell>
          <cell r="D1187" t="str">
            <v>MARSING WASH 2MI BL OLSEN RES</v>
          </cell>
          <cell r="E1187">
            <v>14060007</v>
          </cell>
          <cell r="F1187" t="str">
            <v>Emery</v>
          </cell>
          <cell r="G1187" t="str">
            <v>Southeast</v>
          </cell>
          <cell r="H1187" t="str">
            <v>Colorado River West</v>
          </cell>
          <cell r="I1187">
            <v>528574</v>
          </cell>
          <cell r="J1187">
            <v>4366055</v>
          </cell>
          <cell r="K1187">
            <v>-110.66793178899999</v>
          </cell>
          <cell r="L1187">
            <v>39.443574433999999</v>
          </cell>
          <cell r="M1187" t="str">
            <v>Desert Seep Wash</v>
          </cell>
          <cell r="N1187" t="str">
            <v>UT14060007-011_00</v>
          </cell>
          <cell r="O1187" t="str">
            <v>UT</v>
          </cell>
          <cell r="Q1187">
            <v>3000</v>
          </cell>
          <cell r="R1187" t="str">
            <v>mg/L</v>
          </cell>
          <cell r="S1187" t="str">
            <v>BLM</v>
          </cell>
          <cell r="T1187" t="str">
            <v xml:space="preserve"> </v>
          </cell>
          <cell r="U1187" t="str">
            <v>4932250 MARSING WASH 2MI BL OLSEN RES</v>
          </cell>
          <cell r="V1187">
            <v>4932250</v>
          </cell>
          <cell r="W1187" t="str">
            <v>Desert Seep Wash</v>
          </cell>
          <cell r="X1187" t="str">
            <v>UT14060007-011_00</v>
          </cell>
          <cell r="Y1187" t="str">
            <v>River/Stream</v>
          </cell>
          <cell r="Z1187" t="str">
            <v>4932250 MARSING WASH 2MI BL OLSEN RES</v>
          </cell>
          <cell r="AA1187" t="str">
            <v>River/Stream</v>
          </cell>
        </row>
        <row r="1188">
          <cell r="A1188">
            <v>4932260</v>
          </cell>
          <cell r="B1188" t="str">
            <v>River/Stream</v>
          </cell>
          <cell r="C1188" t="str">
            <v>2B   3C   4</v>
          </cell>
          <cell r="D1188" t="str">
            <v>PRICE R AT MOUNDS ROAD XING</v>
          </cell>
          <cell r="E1188">
            <v>14060007</v>
          </cell>
          <cell r="F1188" t="str">
            <v>Emery</v>
          </cell>
          <cell r="G1188" t="str">
            <v>Southeast</v>
          </cell>
          <cell r="H1188" t="str">
            <v>Colorado River West</v>
          </cell>
          <cell r="I1188">
            <v>531989</v>
          </cell>
          <cell r="J1188">
            <v>4366747</v>
          </cell>
          <cell r="K1188">
            <v>-110.628212494</v>
          </cell>
          <cell r="L1188">
            <v>39.449689609000004</v>
          </cell>
          <cell r="M1188" t="str">
            <v>Price River-4</v>
          </cell>
          <cell r="N1188" t="str">
            <v>UT14060007-014_00</v>
          </cell>
          <cell r="O1188" t="str">
            <v>UT</v>
          </cell>
          <cell r="Q1188">
            <v>3000</v>
          </cell>
          <cell r="R1188" t="str">
            <v>mg/L</v>
          </cell>
          <cell r="S1188" t="str">
            <v>BLM</v>
          </cell>
          <cell r="T1188" t="str">
            <v xml:space="preserve"> </v>
          </cell>
          <cell r="U1188" t="str">
            <v>4932260 PRICE R AT MOUNDS ROAD XING</v>
          </cell>
          <cell r="V1188">
            <v>4932260</v>
          </cell>
          <cell r="W1188" t="str">
            <v>Price River-4</v>
          </cell>
          <cell r="X1188" t="str">
            <v>UT14060007-014_00</v>
          </cell>
          <cell r="Y1188" t="str">
            <v>River/Stream</v>
          </cell>
          <cell r="Z1188" t="str">
            <v>4932260 PRICE R AT MOUNDS ROAD XING</v>
          </cell>
          <cell r="AA1188" t="str">
            <v>River/Stream</v>
          </cell>
        </row>
        <row r="1189">
          <cell r="A1189">
            <v>4932270</v>
          </cell>
          <cell r="B1189" t="str">
            <v>River/Stream</v>
          </cell>
          <cell r="C1189" t="str">
            <v>2B   3C   4</v>
          </cell>
          <cell r="D1189" t="str">
            <v>COAL CREEK NEAR WELLINGTON</v>
          </cell>
          <cell r="E1189">
            <v>14060007</v>
          </cell>
          <cell r="F1189" t="str">
            <v>Carbon</v>
          </cell>
          <cell r="G1189" t="str">
            <v>Southeast</v>
          </cell>
          <cell r="H1189" t="str">
            <v>Colorado River West</v>
          </cell>
          <cell r="I1189">
            <v>526853</v>
          </cell>
          <cell r="J1189">
            <v>4379829</v>
          </cell>
          <cell r="K1189">
            <v>-110.687376212</v>
          </cell>
          <cell r="L1189">
            <v>39.567739592000002</v>
          </cell>
          <cell r="M1189" t="str">
            <v>Coal Creek</v>
          </cell>
          <cell r="N1189" t="str">
            <v>UT14060007-008_00</v>
          </cell>
          <cell r="O1189" t="str">
            <v>UT</v>
          </cell>
          <cell r="Q1189">
            <v>1700</v>
          </cell>
          <cell r="R1189" t="str">
            <v>mg/L</v>
          </cell>
          <cell r="S1189" t="str">
            <v>Private</v>
          </cell>
          <cell r="T1189" t="str">
            <v xml:space="preserve"> </v>
          </cell>
          <cell r="U1189" t="str">
            <v>4932270 COAL CREEK NEAR WELLINGTON</v>
          </cell>
          <cell r="V1189">
            <v>4932270</v>
          </cell>
          <cell r="W1189" t="str">
            <v>Coal Creek</v>
          </cell>
          <cell r="X1189" t="str">
            <v>UT14060007-008_00</v>
          </cell>
          <cell r="Y1189" t="str">
            <v>River/Stream</v>
          </cell>
          <cell r="Z1189" t="str">
            <v>4932270 COAL CREEK NEAR WELLINGTON</v>
          </cell>
          <cell r="AA1189" t="str">
            <v>River/Stream</v>
          </cell>
        </row>
        <row r="1190">
          <cell r="A1190">
            <v>4932273</v>
          </cell>
          <cell r="B1190" t="str">
            <v>River/Stream</v>
          </cell>
          <cell r="C1190" t="str">
            <v>2B   3C   4</v>
          </cell>
          <cell r="D1190" t="str">
            <v>COAL CK AB WELLINGTON (LOWER) UT09ST-221 (CARBON CNTY)</v>
          </cell>
          <cell r="E1190">
            <v>14060007</v>
          </cell>
          <cell r="F1190" t="str">
            <v>Carbon</v>
          </cell>
          <cell r="G1190" t="str">
            <v>Southeast</v>
          </cell>
          <cell r="H1190" t="str">
            <v>Colorado River West</v>
          </cell>
          <cell r="I1190">
            <v>527585</v>
          </cell>
          <cell r="J1190">
            <v>4382462</v>
          </cell>
          <cell r="K1190">
            <v>-110.67874485199999</v>
          </cell>
          <cell r="L1190">
            <v>39.591440517000002</v>
          </cell>
          <cell r="M1190" t="str">
            <v>Coal Creek</v>
          </cell>
          <cell r="N1190" t="str">
            <v>UT14060007-008_00</v>
          </cell>
          <cell r="O1190" t="str">
            <v>UT</v>
          </cell>
          <cell r="Q1190">
            <v>1700</v>
          </cell>
          <cell r="R1190" t="str">
            <v>mg/L</v>
          </cell>
          <cell r="S1190" t="str">
            <v>Private</v>
          </cell>
          <cell r="T1190" t="str">
            <v xml:space="preserve"> </v>
          </cell>
          <cell r="U1190" t="str">
            <v>4932273 COAL CK AB WELLINGTON (LOWER) UT09ST-221 (CARBON CNTY)</v>
          </cell>
          <cell r="V1190">
            <v>4932273</v>
          </cell>
          <cell r="W1190" t="str">
            <v>Coal Creek</v>
          </cell>
          <cell r="X1190" t="str">
            <v>UT14060007-008_00</v>
          </cell>
          <cell r="Y1190" t="str">
            <v>River/Stream</v>
          </cell>
          <cell r="Z1190" t="str">
            <v>4932273 COAL CK AB WELLINGTON (LOWER) UT09ST-221 (CARBON CNTY)</v>
          </cell>
          <cell r="AA1190" t="str">
            <v>River/Stream</v>
          </cell>
        </row>
        <row r="1191">
          <cell r="A1191">
            <v>4932275</v>
          </cell>
          <cell r="B1191" t="str">
            <v>River/Stream</v>
          </cell>
          <cell r="C1191" t="str">
            <v>2B  3B    4</v>
          </cell>
          <cell r="D1191" t="str">
            <v>Coal Ck on sections 34/35 bndry 0.33 mile bl road and pipeline xings</v>
          </cell>
          <cell r="E1191">
            <v>14060007</v>
          </cell>
          <cell r="F1191" t="str">
            <v>Carbon</v>
          </cell>
          <cell r="G1191" t="str">
            <v>Southeast</v>
          </cell>
          <cell r="H1191" t="str">
            <v>Colorado River West</v>
          </cell>
          <cell r="I1191">
            <v>528794</v>
          </cell>
          <cell r="J1191">
            <v>4388678</v>
          </cell>
          <cell r="K1191">
            <v>-110.66439</v>
          </cell>
          <cell r="L1191">
            <v>39.647410000000001</v>
          </cell>
          <cell r="M1191" t="str">
            <v>Coal Creek</v>
          </cell>
          <cell r="N1191" t="str">
            <v>UT14060007-008_00</v>
          </cell>
          <cell r="O1191" t="str">
            <v>UT</v>
          </cell>
          <cell r="Q1191">
            <v>1700</v>
          </cell>
          <cell r="R1191" t="str">
            <v>mg/L</v>
          </cell>
          <cell r="S1191" t="str">
            <v>Private</v>
          </cell>
          <cell r="T1191" t="str">
            <v xml:space="preserve"> </v>
          </cell>
          <cell r="U1191" t="str">
            <v>4932275 Coal Ck on sections 34/35 bndry 0.33 mile bl road and pipeline xing</v>
          </cell>
          <cell r="V1191">
            <v>4932275</v>
          </cell>
          <cell r="W1191" t="str">
            <v>Coal Creek</v>
          </cell>
          <cell r="X1191" t="str">
            <v>UT14060007-008_00</v>
          </cell>
          <cell r="Y1191" t="str">
            <v>River/Stream</v>
          </cell>
          <cell r="Z1191" t="str">
            <v>4932275 Coal Ck on sections 34/35 bndry 0.33 mile bl road and pipeline xing</v>
          </cell>
          <cell r="AA1191" t="str">
            <v>River/Stream</v>
          </cell>
        </row>
        <row r="1192">
          <cell r="A1192">
            <v>4932277</v>
          </cell>
          <cell r="B1192" t="str">
            <v>River/Stream</v>
          </cell>
          <cell r="C1192" t="str">
            <v>2B   3C   4</v>
          </cell>
          <cell r="D1192" t="str">
            <v>COAL CK AT THAYNE PROP (UPPER) UT09ST-203 (CARBON CNTY)</v>
          </cell>
          <cell r="E1192">
            <v>14060007</v>
          </cell>
          <cell r="F1192" t="str">
            <v>Carbon</v>
          </cell>
          <cell r="G1192" t="str">
            <v>Southeast</v>
          </cell>
          <cell r="H1192" t="str">
            <v>Colorado River West</v>
          </cell>
          <cell r="I1192">
            <v>527391</v>
          </cell>
          <cell r="J1192">
            <v>4392144</v>
          </cell>
          <cell r="K1192">
            <v>-110.68060318800001</v>
          </cell>
          <cell r="L1192">
            <v>39.678683800000002</v>
          </cell>
          <cell r="M1192" t="str">
            <v>Coal Creek</v>
          </cell>
          <cell r="N1192" t="str">
            <v>UT14060007-008_00</v>
          </cell>
          <cell r="O1192" t="str">
            <v>UT</v>
          </cell>
          <cell r="Q1192">
            <v>1700</v>
          </cell>
          <cell r="R1192" t="str">
            <v>mg/L</v>
          </cell>
          <cell r="S1192" t="str">
            <v>Private</v>
          </cell>
          <cell r="T1192" t="str">
            <v xml:space="preserve"> </v>
          </cell>
          <cell r="U1192" t="str">
            <v>4932277 COAL CK AT THAYNE PROP (UPPER) UT09ST-203 (CARBON CNTY)</v>
          </cell>
          <cell r="V1192">
            <v>4932277</v>
          </cell>
          <cell r="W1192" t="str">
            <v>Coal Creek</v>
          </cell>
          <cell r="X1192" t="str">
            <v>UT14060007-008_00</v>
          </cell>
          <cell r="Y1192" t="str">
            <v>River/Stream</v>
          </cell>
          <cell r="Z1192" t="str">
            <v>4932277 COAL CK AT THAYNE PROP (UPPER) UT09ST-203 (CARBON CNTY)</v>
          </cell>
          <cell r="AA1192" t="str">
            <v>River/Stream</v>
          </cell>
        </row>
        <row r="1193">
          <cell r="A1193">
            <v>4932280</v>
          </cell>
          <cell r="B1193" t="str">
            <v>River/Stream</v>
          </cell>
          <cell r="C1193" t="str">
            <v>2B   3C   4</v>
          </cell>
          <cell r="D1193" t="str">
            <v>MILLER CK AB PRICE RIVER CONFLUENCE</v>
          </cell>
          <cell r="E1193">
            <v>14060007</v>
          </cell>
          <cell r="F1193" t="str">
            <v>Carbon</v>
          </cell>
          <cell r="G1193" t="str">
            <v>Southeast</v>
          </cell>
          <cell r="H1193" t="str">
            <v>Colorado River West</v>
          </cell>
          <cell r="I1193">
            <v>527325</v>
          </cell>
          <cell r="J1193">
            <v>4373036</v>
          </cell>
          <cell r="K1193">
            <v>-110.68216</v>
          </cell>
          <cell r="L1193">
            <v>39.506520000000002</v>
          </cell>
          <cell r="M1193" t="str">
            <v>Miller Creek</v>
          </cell>
          <cell r="N1193" t="str">
            <v>UT14060007-010_00</v>
          </cell>
          <cell r="O1193" t="str">
            <v>UT</v>
          </cell>
          <cell r="Q1193">
            <v>3000</v>
          </cell>
          <cell r="R1193" t="str">
            <v>mg/L</v>
          </cell>
          <cell r="S1193" t="str">
            <v>Private</v>
          </cell>
          <cell r="T1193" t="str">
            <v xml:space="preserve"> </v>
          </cell>
          <cell r="U1193" t="str">
            <v>4932280 MILLER CK AB PRICE RIVER CONFLUENCE</v>
          </cell>
          <cell r="V1193">
            <v>4932280</v>
          </cell>
          <cell r="W1193" t="str">
            <v>Miller Creek</v>
          </cell>
          <cell r="X1193" t="str">
            <v>UT14060007-010_00</v>
          </cell>
          <cell r="Y1193" t="str">
            <v>River/Stream</v>
          </cell>
          <cell r="Z1193" t="str">
            <v>4932280 MILLER CK AB PRICE RIVER CONFLUENCE</v>
          </cell>
          <cell r="AA1193" t="str">
            <v>River/Stream</v>
          </cell>
        </row>
        <row r="1194">
          <cell r="A1194">
            <v>4932282</v>
          </cell>
          <cell r="B1194" t="str">
            <v>River/Stream</v>
          </cell>
          <cell r="C1194" t="str">
            <v>2B   3C   4</v>
          </cell>
          <cell r="D1194" t="str">
            <v>Miller Creek 0.6 miles above confluence with Price River</v>
          </cell>
          <cell r="E1194">
            <v>14060007</v>
          </cell>
          <cell r="F1194" t="str">
            <v>Carbon</v>
          </cell>
          <cell r="G1194" t="str">
            <v>Southeast</v>
          </cell>
          <cell r="H1194" t="str">
            <v>Colorado River West</v>
          </cell>
          <cell r="I1194">
            <v>526673</v>
          </cell>
          <cell r="J1194">
            <v>4372924</v>
          </cell>
          <cell r="K1194">
            <v>-110.68975</v>
          </cell>
          <cell r="L1194">
            <v>39.50553</v>
          </cell>
          <cell r="M1194" t="str">
            <v>Miller Creek</v>
          </cell>
          <cell r="N1194" t="str">
            <v>UT14060007-010_00</v>
          </cell>
          <cell r="O1194" t="str">
            <v>UT</v>
          </cell>
          <cell r="Q1194">
            <v>3000</v>
          </cell>
          <cell r="R1194" t="str">
            <v>mg/L</v>
          </cell>
          <cell r="S1194" t="str">
            <v>BLM</v>
          </cell>
          <cell r="T1194" t="str">
            <v xml:space="preserve"> </v>
          </cell>
          <cell r="U1194" t="str">
            <v>4932282 Miller Creek 0.6 miles above confluence with Price River</v>
          </cell>
          <cell r="V1194">
            <v>4932282</v>
          </cell>
          <cell r="W1194" t="str">
            <v>Miller Creek</v>
          </cell>
          <cell r="X1194" t="str">
            <v>UT14060007-010_00</v>
          </cell>
          <cell r="Y1194" t="str">
            <v>River/Stream</v>
          </cell>
          <cell r="Z1194" t="str">
            <v>4932282 Miller Creek 0.6 miles above confluence with Price River</v>
          </cell>
          <cell r="AA1194" t="str">
            <v>River/Stream</v>
          </cell>
        </row>
        <row r="1195">
          <cell r="A1195">
            <v>4932285</v>
          </cell>
          <cell r="B1195" t="str">
            <v>River/Stream</v>
          </cell>
          <cell r="C1195" t="str">
            <v>2B   3C   4</v>
          </cell>
          <cell r="D1195" t="str">
            <v>MILLER CK 3.2MI S OF WELLINGTON</v>
          </cell>
          <cell r="E1195">
            <v>14060007</v>
          </cell>
          <cell r="F1195" t="str">
            <v>Carbon</v>
          </cell>
          <cell r="G1195" t="str">
            <v>Southeast</v>
          </cell>
          <cell r="H1195" t="str">
            <v>Colorado River West</v>
          </cell>
          <cell r="I1195">
            <v>523727</v>
          </cell>
          <cell r="J1195">
            <v>4371958</v>
          </cell>
          <cell r="K1195">
            <v>-110.72404973099999</v>
          </cell>
          <cell r="L1195">
            <v>39.496910726000003</v>
          </cell>
          <cell r="M1195" t="str">
            <v>Miller Creek</v>
          </cell>
          <cell r="N1195" t="str">
            <v>UT14060007-010_00</v>
          </cell>
          <cell r="O1195" t="str">
            <v>UT</v>
          </cell>
          <cell r="Q1195">
            <v>3000</v>
          </cell>
          <cell r="R1195" t="str">
            <v>mg/L</v>
          </cell>
          <cell r="S1195" t="str">
            <v>Private</v>
          </cell>
          <cell r="T1195" t="str">
            <v xml:space="preserve"> </v>
          </cell>
          <cell r="U1195" t="str">
            <v>4932285 MILLER CK 3.2MI S OF WELLINGTON</v>
          </cell>
          <cell r="V1195">
            <v>4932285</v>
          </cell>
          <cell r="W1195" t="str">
            <v>Miller Creek</v>
          </cell>
          <cell r="X1195" t="str">
            <v>UT14060007-010_00</v>
          </cell>
          <cell r="Y1195" t="str">
            <v>River/Stream</v>
          </cell>
          <cell r="Z1195" t="str">
            <v>4932285 MILLER CK 3.2MI S OF WELLINGTON</v>
          </cell>
          <cell r="AA1195" t="str">
            <v>River/Stream</v>
          </cell>
        </row>
        <row r="1196">
          <cell r="A1196">
            <v>4932290</v>
          </cell>
          <cell r="B1196" t="str">
            <v>River/Stream</v>
          </cell>
          <cell r="C1196" t="str">
            <v>2B   3C   4</v>
          </cell>
          <cell r="D1196" t="str">
            <v>PRICE R @ CR XING</v>
          </cell>
          <cell r="E1196">
            <v>14060007</v>
          </cell>
          <cell r="F1196" t="str">
            <v>Carbon</v>
          </cell>
          <cell r="G1196" t="str">
            <v>Southeast</v>
          </cell>
          <cell r="H1196" t="str">
            <v>Colorado River West</v>
          </cell>
          <cell r="I1196">
            <v>527013</v>
          </cell>
          <cell r="J1196">
            <v>4374959</v>
          </cell>
          <cell r="K1196">
            <v>-110.685711524</v>
          </cell>
          <cell r="L1196">
            <v>39.523854043999997</v>
          </cell>
          <cell r="M1196" t="str">
            <v>Price River-4</v>
          </cell>
          <cell r="N1196" t="str">
            <v>UT14060007-014_00</v>
          </cell>
          <cell r="O1196" t="str">
            <v>UT</v>
          </cell>
          <cell r="Q1196">
            <v>3000</v>
          </cell>
          <cell r="R1196" t="str">
            <v>mg/L</v>
          </cell>
          <cell r="S1196" t="str">
            <v>Private</v>
          </cell>
          <cell r="T1196" t="str">
            <v xml:space="preserve"> </v>
          </cell>
          <cell r="U1196" t="str">
            <v>4932290 PRICE R @ CR XING</v>
          </cell>
          <cell r="V1196">
            <v>4932290</v>
          </cell>
          <cell r="W1196" t="str">
            <v>Price River-4</v>
          </cell>
          <cell r="X1196" t="str">
            <v>UT14060007-014_00</v>
          </cell>
          <cell r="Y1196" t="str">
            <v>River/Stream</v>
          </cell>
          <cell r="Z1196" t="str">
            <v>4932290 PRICE R @ CR XING</v>
          </cell>
          <cell r="AA1196" t="str">
            <v>River/Stream</v>
          </cell>
        </row>
        <row r="1197">
          <cell r="A1197">
            <v>4932295</v>
          </cell>
          <cell r="B1197" t="str">
            <v>River/Stream</v>
          </cell>
          <cell r="C1197" t="str">
            <v>2B   3C   4</v>
          </cell>
          <cell r="D1197" t="str">
            <v>Price River West of Ridge Rd North of RR Tracks</v>
          </cell>
          <cell r="E1197">
            <v>14060007</v>
          </cell>
          <cell r="F1197" t="str">
            <v>Carbon</v>
          </cell>
          <cell r="G1197" t="str">
            <v>Southeast</v>
          </cell>
          <cell r="H1197" t="str">
            <v>Colorado River West</v>
          </cell>
          <cell r="I1197">
            <v>525111</v>
          </cell>
          <cell r="J1197">
            <v>4376119</v>
          </cell>
          <cell r="K1197">
            <v>-110.70779665800001</v>
          </cell>
          <cell r="L1197">
            <v>39.534363849999998</v>
          </cell>
          <cell r="M1197" t="str">
            <v>Price River-3</v>
          </cell>
          <cell r="N1197" t="str">
            <v>UT14060007-007_00</v>
          </cell>
          <cell r="O1197" t="str">
            <v>UT</v>
          </cell>
          <cell r="Q1197">
            <v>1700</v>
          </cell>
          <cell r="R1197" t="str">
            <v>mg/L</v>
          </cell>
          <cell r="S1197" t="str">
            <v>Private</v>
          </cell>
          <cell r="T1197" t="str">
            <v xml:space="preserve"> </v>
          </cell>
          <cell r="U1197" t="str">
            <v>4932295 Price River West of Ridge Rd North of RR Tracks</v>
          </cell>
          <cell r="V1197">
            <v>4932295</v>
          </cell>
          <cell r="W1197" t="str">
            <v>Price River-3</v>
          </cell>
          <cell r="X1197" t="str">
            <v>UT14060007-007_00</v>
          </cell>
          <cell r="Y1197" t="str">
            <v>River/Stream</v>
          </cell>
          <cell r="Z1197" t="str">
            <v>4932295 Price River West of Ridge Rd North of RR Tracks</v>
          </cell>
          <cell r="AA1197" t="str">
            <v>River/Stream</v>
          </cell>
        </row>
        <row r="1198">
          <cell r="A1198">
            <v>4932300</v>
          </cell>
          <cell r="B1198" t="str">
            <v>River/Stream</v>
          </cell>
          <cell r="C1198" t="str">
            <v>2B   3C   4</v>
          </cell>
          <cell r="D1198" t="str">
            <v>PRICE R BL PRICE WWTP AT RIDGE ROAD XING</v>
          </cell>
          <cell r="E1198">
            <v>14060007</v>
          </cell>
          <cell r="F1198" t="str">
            <v>Carbon</v>
          </cell>
          <cell r="G1198" t="str">
            <v>Southeast</v>
          </cell>
          <cell r="H1198" t="str">
            <v>Colorado River West</v>
          </cell>
          <cell r="I1198">
            <v>525836</v>
          </cell>
          <cell r="J1198">
            <v>4376323</v>
          </cell>
          <cell r="K1198">
            <v>-110.699352397</v>
          </cell>
          <cell r="L1198">
            <v>39.536180459000001</v>
          </cell>
          <cell r="M1198" t="str">
            <v>Price River-4</v>
          </cell>
          <cell r="N1198" t="str">
            <v>UT14060007-014_00</v>
          </cell>
          <cell r="O1198" t="str">
            <v>UT</v>
          </cell>
          <cell r="Q1198">
            <v>3000</v>
          </cell>
          <cell r="R1198" t="str">
            <v>mg/L</v>
          </cell>
          <cell r="S1198" t="str">
            <v>Private</v>
          </cell>
          <cell r="T1198" t="str">
            <v xml:space="preserve"> </v>
          </cell>
          <cell r="U1198" t="str">
            <v>4932300 PRICE R BL PRICE WWTP AT RIDGE ROAD XING</v>
          </cell>
          <cell r="V1198">
            <v>4932300</v>
          </cell>
          <cell r="W1198" t="str">
            <v>Price River-4</v>
          </cell>
          <cell r="X1198" t="str">
            <v>UT14060007-014_00</v>
          </cell>
          <cell r="Y1198" t="str">
            <v>River/Stream</v>
          </cell>
          <cell r="Z1198" t="str">
            <v>4932300 PRICE R BL PRICE WWTP AT RIDGE ROAD XING</v>
          </cell>
          <cell r="AA1198" t="str">
            <v>River/Stream</v>
          </cell>
        </row>
        <row r="1199">
          <cell r="A1199">
            <v>4932310</v>
          </cell>
          <cell r="B1199" t="str">
            <v>Facility Other</v>
          </cell>
          <cell r="C1199" t="str">
            <v xml:space="preserve"> </v>
          </cell>
          <cell r="D1199" t="str">
            <v>ANDALEX DEADMAN CANYON SED POND 003</v>
          </cell>
          <cell r="E1199">
            <v>14060007</v>
          </cell>
          <cell r="F1199" t="str">
            <v>Carbon</v>
          </cell>
          <cell r="G1199" t="str">
            <v>Southeast</v>
          </cell>
          <cell r="H1199" t="str">
            <v>Colorado River West</v>
          </cell>
          <cell r="I1199">
            <v>523158</v>
          </cell>
          <cell r="J1199">
            <v>4394554</v>
          </cell>
          <cell r="K1199">
            <v>-110.729877538</v>
          </cell>
          <cell r="L1199">
            <v>39.700523609999998</v>
          </cell>
          <cell r="M1199" t="str">
            <v xml:space="preserve"> </v>
          </cell>
          <cell r="N1199" t="str">
            <v xml:space="preserve"> </v>
          </cell>
          <cell r="O1199" t="str">
            <v>UT</v>
          </cell>
          <cell r="Q1199">
            <v>0</v>
          </cell>
          <cell r="R1199" t="str">
            <v xml:space="preserve"> </v>
          </cell>
          <cell r="S1199" t="str">
            <v>BLM</v>
          </cell>
          <cell r="T1199" t="str">
            <v xml:space="preserve"> </v>
          </cell>
          <cell r="U1199" t="str">
            <v>4932310 ANDALEX DEADMAN CANYON SED POND 003</v>
          </cell>
          <cell r="V1199">
            <v>4932310</v>
          </cell>
          <cell r="W1199" t="str">
            <v xml:space="preserve"> </v>
          </cell>
          <cell r="X1199" t="str">
            <v xml:space="preserve"> </v>
          </cell>
          <cell r="Y1199" t="str">
            <v>Facility Other</v>
          </cell>
          <cell r="Z1199" t="str">
            <v>4932310 ANDALEX DEADMAN CANYON SED POND 003</v>
          </cell>
          <cell r="AA1199" t="str">
            <v>Facility Other</v>
          </cell>
        </row>
        <row r="1200">
          <cell r="A1200">
            <v>4932320</v>
          </cell>
          <cell r="B1200" t="str">
            <v>River/Stream</v>
          </cell>
          <cell r="C1200" t="str">
            <v>2B   3C   4</v>
          </cell>
          <cell r="D1200" t="str">
            <v>FLOOD WASH BL DYE CARBONICS INC</v>
          </cell>
          <cell r="E1200">
            <v>14060007</v>
          </cell>
          <cell r="F1200" t="str">
            <v>Carbon</v>
          </cell>
          <cell r="G1200" t="str">
            <v>Southeast</v>
          </cell>
          <cell r="H1200" t="str">
            <v>Colorado River West</v>
          </cell>
          <cell r="I1200">
            <v>523857</v>
          </cell>
          <cell r="J1200">
            <v>4376552</v>
          </cell>
          <cell r="K1200">
            <v>-110.722373082</v>
          </cell>
          <cell r="L1200">
            <v>39.538301126</v>
          </cell>
          <cell r="M1200" t="str">
            <v>Price River-3</v>
          </cell>
          <cell r="N1200" t="str">
            <v>UT14060007-007_00</v>
          </cell>
          <cell r="O1200" t="str">
            <v>UT</v>
          </cell>
          <cell r="Q1200">
            <v>1700</v>
          </cell>
          <cell r="R1200" t="str">
            <v>mg/L</v>
          </cell>
          <cell r="S1200" t="str">
            <v>Private</v>
          </cell>
          <cell r="T1200" t="str">
            <v xml:space="preserve"> </v>
          </cell>
          <cell r="U1200" t="str">
            <v>4932320 FLOOD WASH BL DYE CARBONICS INC</v>
          </cell>
          <cell r="V1200">
            <v>4932320</v>
          </cell>
          <cell r="W1200" t="str">
            <v>Price River-3</v>
          </cell>
          <cell r="X1200" t="str">
            <v>UT14060007-007_00</v>
          </cell>
          <cell r="Y1200" t="str">
            <v>River/Stream</v>
          </cell>
          <cell r="Z1200" t="str">
            <v>4932320 FLOOD WASH BL DYE CARBONICS INC</v>
          </cell>
          <cell r="AA1200" t="str">
            <v>River/Stream</v>
          </cell>
        </row>
        <row r="1201">
          <cell r="A1201">
            <v>4932330</v>
          </cell>
          <cell r="B1201" t="str">
            <v>Facility Other</v>
          </cell>
          <cell r="C1201" t="str">
            <v xml:space="preserve"> </v>
          </cell>
          <cell r="D1201" t="str">
            <v>DYE CARBONICS INC</v>
          </cell>
          <cell r="E1201">
            <v>14060007</v>
          </cell>
          <cell r="F1201" t="str">
            <v>Carbon</v>
          </cell>
          <cell r="G1201" t="str">
            <v>Southeast</v>
          </cell>
          <cell r="H1201" t="str">
            <v>Colorado River West</v>
          </cell>
          <cell r="I1201">
            <v>523642</v>
          </cell>
          <cell r="J1201">
            <v>4376613</v>
          </cell>
          <cell r="K1201">
            <v>-110.724872867</v>
          </cell>
          <cell r="L1201">
            <v>39.538856709999997</v>
          </cell>
          <cell r="M1201" t="str">
            <v xml:space="preserve"> </v>
          </cell>
          <cell r="N1201" t="str">
            <v xml:space="preserve"> </v>
          </cell>
          <cell r="O1201" t="str">
            <v>UT</v>
          </cell>
          <cell r="Q1201">
            <v>0</v>
          </cell>
          <cell r="R1201" t="str">
            <v xml:space="preserve"> </v>
          </cell>
          <cell r="S1201" t="str">
            <v>Private</v>
          </cell>
          <cell r="T1201" t="str">
            <v xml:space="preserve"> </v>
          </cell>
          <cell r="U1201" t="str">
            <v>4932330 DYE CARBONICS INC</v>
          </cell>
          <cell r="V1201">
            <v>4932330</v>
          </cell>
          <cell r="W1201" t="str">
            <v xml:space="preserve"> </v>
          </cell>
          <cell r="X1201" t="str">
            <v xml:space="preserve"> </v>
          </cell>
          <cell r="Y1201" t="str">
            <v>Facility Other</v>
          </cell>
          <cell r="Z1201" t="str">
            <v>4932330 DYE CARBONICS INC</v>
          </cell>
          <cell r="AA1201" t="str">
            <v>Facility Other</v>
          </cell>
        </row>
        <row r="1202">
          <cell r="A1202">
            <v>4932340</v>
          </cell>
          <cell r="B1202" t="str">
            <v>River/Stream</v>
          </cell>
          <cell r="C1202" t="str">
            <v>2B   3C   4</v>
          </cell>
          <cell r="D1202" t="str">
            <v>FLOOD WASH AB DYE CARBONICS INC</v>
          </cell>
          <cell r="E1202">
            <v>14060007</v>
          </cell>
          <cell r="F1202" t="str">
            <v>Carbon</v>
          </cell>
          <cell r="G1202" t="str">
            <v>Southeast</v>
          </cell>
          <cell r="H1202" t="str">
            <v>Colorado River West</v>
          </cell>
          <cell r="I1202">
            <v>523546</v>
          </cell>
          <cell r="J1202">
            <v>4376643</v>
          </cell>
          <cell r="K1202">
            <v>-110.725988965</v>
          </cell>
          <cell r="L1202">
            <v>39.539129662000001</v>
          </cell>
          <cell r="M1202" t="str">
            <v>Price River-3</v>
          </cell>
          <cell r="N1202" t="str">
            <v>UT14060007-007_00</v>
          </cell>
          <cell r="O1202" t="str">
            <v>UT</v>
          </cell>
          <cell r="Q1202">
            <v>1700</v>
          </cell>
          <cell r="R1202" t="str">
            <v>mg/L</v>
          </cell>
          <cell r="S1202" t="str">
            <v>Private</v>
          </cell>
          <cell r="T1202" t="str">
            <v xml:space="preserve"> </v>
          </cell>
          <cell r="U1202" t="str">
            <v>4932340 FLOOD WASH AB DYE CARBONICS INC</v>
          </cell>
          <cell r="V1202">
            <v>4932340</v>
          </cell>
          <cell r="W1202" t="str">
            <v>Price River-3</v>
          </cell>
          <cell r="X1202" t="str">
            <v>UT14060007-007_00</v>
          </cell>
          <cell r="Y1202" t="str">
            <v>River/Stream</v>
          </cell>
          <cell r="Z1202" t="str">
            <v>4932340 FLOOD WASH AB DYE CARBONICS INC</v>
          </cell>
          <cell r="AA1202" t="str">
            <v>River/Stream</v>
          </cell>
        </row>
        <row r="1203">
          <cell r="A1203">
            <v>4932350</v>
          </cell>
          <cell r="B1203" t="str">
            <v>Facility Other</v>
          </cell>
          <cell r="C1203" t="str">
            <v xml:space="preserve"> </v>
          </cell>
          <cell r="D1203" t="str">
            <v>ANDALEX DEADMAN CANYON SED POND 001</v>
          </cell>
          <cell r="E1203">
            <v>14060007</v>
          </cell>
          <cell r="F1203" t="str">
            <v>Carbon</v>
          </cell>
          <cell r="G1203" t="str">
            <v>Southeast</v>
          </cell>
          <cell r="H1203" t="str">
            <v>Colorado River West</v>
          </cell>
          <cell r="I1203">
            <v>523158</v>
          </cell>
          <cell r="J1203">
            <v>4394554</v>
          </cell>
          <cell r="K1203">
            <v>-110.729877538</v>
          </cell>
          <cell r="L1203">
            <v>39.700523609999998</v>
          </cell>
          <cell r="M1203" t="str">
            <v xml:space="preserve"> </v>
          </cell>
          <cell r="N1203" t="str">
            <v xml:space="preserve"> </v>
          </cell>
          <cell r="O1203" t="str">
            <v>UT</v>
          </cell>
          <cell r="Q1203">
            <v>0</v>
          </cell>
          <cell r="R1203" t="str">
            <v xml:space="preserve"> </v>
          </cell>
          <cell r="S1203" t="str">
            <v>BLM</v>
          </cell>
          <cell r="T1203" t="str">
            <v xml:space="preserve"> </v>
          </cell>
          <cell r="U1203" t="str">
            <v>4932350 ANDALEX DEADMAN CANYON SED POND 001</v>
          </cell>
          <cell r="V1203">
            <v>4932350</v>
          </cell>
          <cell r="W1203" t="str">
            <v xml:space="preserve"> </v>
          </cell>
          <cell r="X1203" t="str">
            <v xml:space="preserve"> </v>
          </cell>
          <cell r="Y1203" t="str">
            <v>Facility Other</v>
          </cell>
          <cell r="Z1203" t="str">
            <v>4932350 ANDALEX DEADMAN CANYON SED POND 001</v>
          </cell>
          <cell r="AA1203" t="str">
            <v>Facility Other</v>
          </cell>
        </row>
        <row r="1204">
          <cell r="A1204">
            <v>4932360</v>
          </cell>
          <cell r="B1204" t="str">
            <v>Facility Other</v>
          </cell>
          <cell r="C1204" t="str">
            <v xml:space="preserve"> </v>
          </cell>
          <cell r="D1204" t="str">
            <v>ANDALEX DEADMAN CANYON MINE 002</v>
          </cell>
          <cell r="E1204">
            <v>14060007</v>
          </cell>
          <cell r="F1204" t="str">
            <v>Carbon</v>
          </cell>
          <cell r="G1204" t="str">
            <v>Southeast</v>
          </cell>
          <cell r="H1204" t="str">
            <v>Colorado River West</v>
          </cell>
          <cell r="I1204">
            <v>523156</v>
          </cell>
          <cell r="J1204">
            <v>4395078</v>
          </cell>
          <cell r="K1204">
            <v>-110.729882459</v>
          </cell>
          <cell r="L1204">
            <v>39.705244991000001</v>
          </cell>
          <cell r="M1204" t="str">
            <v xml:space="preserve"> </v>
          </cell>
          <cell r="N1204" t="str">
            <v xml:space="preserve"> </v>
          </cell>
          <cell r="O1204" t="str">
            <v>UT</v>
          </cell>
          <cell r="Q1204">
            <v>0</v>
          </cell>
          <cell r="R1204" t="str">
            <v xml:space="preserve"> </v>
          </cell>
          <cell r="S1204" t="str">
            <v>Private</v>
          </cell>
          <cell r="T1204" t="str">
            <v xml:space="preserve"> </v>
          </cell>
          <cell r="U1204" t="str">
            <v>4932360 ANDALEX DEADMAN CANYON MINE 002</v>
          </cell>
          <cell r="V1204">
            <v>4932360</v>
          </cell>
          <cell r="W1204" t="str">
            <v xml:space="preserve"> </v>
          </cell>
          <cell r="X1204" t="str">
            <v xml:space="preserve"> </v>
          </cell>
          <cell r="Y1204" t="str">
            <v>Facility Other</v>
          </cell>
          <cell r="Z1204" t="str">
            <v>4932360 ANDALEX DEADMAN CANYON MINE 002</v>
          </cell>
          <cell r="AA1204" t="str">
            <v>Facility Other</v>
          </cell>
        </row>
        <row r="1205">
          <cell r="A1205">
            <v>4932370</v>
          </cell>
          <cell r="B1205" t="str">
            <v>Facility Other</v>
          </cell>
          <cell r="C1205" t="str">
            <v xml:space="preserve"> </v>
          </cell>
          <cell r="D1205" t="str">
            <v>PRICE WWTP</v>
          </cell>
          <cell r="E1205">
            <v>14060007</v>
          </cell>
          <cell r="F1205" t="str">
            <v>Carbon</v>
          </cell>
          <cell r="G1205" t="str">
            <v>Southeast</v>
          </cell>
          <cell r="H1205" t="str">
            <v>Colorado River West</v>
          </cell>
          <cell r="I1205">
            <v>524670</v>
          </cell>
          <cell r="J1205">
            <v>4375999</v>
          </cell>
          <cell r="K1205">
            <v>-110.712932733</v>
          </cell>
          <cell r="L1205">
            <v>39.533295387000003</v>
          </cell>
          <cell r="M1205" t="str">
            <v xml:space="preserve"> </v>
          </cell>
          <cell r="N1205" t="str">
            <v xml:space="preserve"> </v>
          </cell>
          <cell r="O1205" t="str">
            <v>UT</v>
          </cell>
          <cell r="Q1205">
            <v>0</v>
          </cell>
          <cell r="R1205" t="str">
            <v xml:space="preserve"> </v>
          </cell>
          <cell r="S1205" t="str">
            <v>Private</v>
          </cell>
          <cell r="T1205" t="str">
            <v xml:space="preserve"> </v>
          </cell>
          <cell r="U1205" t="str">
            <v>4932370 PRICE WWTP</v>
          </cell>
          <cell r="V1205">
            <v>4932370</v>
          </cell>
          <cell r="W1205" t="str">
            <v xml:space="preserve"> </v>
          </cell>
          <cell r="X1205" t="str">
            <v xml:space="preserve"> </v>
          </cell>
          <cell r="Y1205" t="str">
            <v>Facility Other</v>
          </cell>
          <cell r="Z1205" t="str">
            <v>4932370 PRICE WWTP</v>
          </cell>
          <cell r="AA1205" t="str">
            <v>Facility Other</v>
          </cell>
        </row>
        <row r="1206">
          <cell r="A1206">
            <v>4932371</v>
          </cell>
          <cell r="B1206" t="str">
            <v>River/Stream</v>
          </cell>
          <cell r="C1206" t="str">
            <v>2B   3C   4</v>
          </cell>
          <cell r="D1206" t="str">
            <v>Price River AB Price WWTP Discharge</v>
          </cell>
          <cell r="E1206">
            <v>14060007</v>
          </cell>
          <cell r="F1206" t="str">
            <v>Carbon</v>
          </cell>
          <cell r="G1206" t="str">
            <v>Southeast</v>
          </cell>
          <cell r="H1206" t="str">
            <v>Colorado River West</v>
          </cell>
          <cell r="I1206">
            <v>524762</v>
          </cell>
          <cell r="J1206">
            <v>4376109</v>
          </cell>
          <cell r="K1206">
            <v>-110.711858109</v>
          </cell>
          <cell r="L1206">
            <v>39.534283883999997</v>
          </cell>
          <cell r="M1206" t="str">
            <v>Price River-3</v>
          </cell>
          <cell r="N1206" t="str">
            <v>UT14060007-007_00</v>
          </cell>
          <cell r="O1206" t="str">
            <v>UT</v>
          </cell>
          <cell r="Q1206">
            <v>1700</v>
          </cell>
          <cell r="R1206" t="str">
            <v>mg/L</v>
          </cell>
          <cell r="S1206" t="str">
            <v>Private</v>
          </cell>
          <cell r="T1206" t="str">
            <v xml:space="preserve"> </v>
          </cell>
          <cell r="U1206" t="str">
            <v>4932371 Price River AB Price WWTP Discharge</v>
          </cell>
          <cell r="V1206">
            <v>4932371</v>
          </cell>
          <cell r="W1206" t="str">
            <v>Price River-3</v>
          </cell>
          <cell r="X1206" t="str">
            <v>UT14060007-007_00</v>
          </cell>
          <cell r="Y1206" t="str">
            <v>River/Stream</v>
          </cell>
          <cell r="Z1206" t="str">
            <v>4932371 Price River AB Price WWTP Discharge</v>
          </cell>
          <cell r="AA1206" t="str">
            <v>River/Stream</v>
          </cell>
        </row>
        <row r="1207">
          <cell r="A1207">
            <v>4932379</v>
          </cell>
          <cell r="B1207" t="str">
            <v>River/Stream</v>
          </cell>
          <cell r="C1207" t="str">
            <v>2B   3C   4</v>
          </cell>
          <cell r="D1207" t="str">
            <v>Price River South of Price WWTP</v>
          </cell>
          <cell r="E1207">
            <v>14060007</v>
          </cell>
          <cell r="F1207" t="str">
            <v>Carbon</v>
          </cell>
          <cell r="G1207" t="str">
            <v>Southeast</v>
          </cell>
          <cell r="H1207" t="str">
            <v>Colorado River West</v>
          </cell>
          <cell r="I1207">
            <v>524362</v>
          </cell>
          <cell r="J1207">
            <v>4375842</v>
          </cell>
          <cell r="K1207">
            <v>-110.716522422</v>
          </cell>
          <cell r="L1207">
            <v>39.531889546000002</v>
          </cell>
          <cell r="M1207" t="str">
            <v>Price River-3</v>
          </cell>
          <cell r="N1207" t="str">
            <v>UT14060007-007_00</v>
          </cell>
          <cell r="O1207" t="str">
            <v>UT</v>
          </cell>
          <cell r="Q1207">
            <v>1700</v>
          </cell>
          <cell r="R1207" t="str">
            <v>mg/L</v>
          </cell>
          <cell r="S1207" t="str">
            <v>Private</v>
          </cell>
          <cell r="T1207" t="str">
            <v xml:space="preserve"> </v>
          </cell>
          <cell r="U1207" t="str">
            <v>4932379 Price River South of Price WWTP</v>
          </cell>
          <cell r="V1207">
            <v>4932379</v>
          </cell>
          <cell r="W1207" t="str">
            <v>Price River-3</v>
          </cell>
          <cell r="X1207" t="str">
            <v>UT14060007-007_00</v>
          </cell>
          <cell r="Y1207" t="str">
            <v>River/Stream</v>
          </cell>
          <cell r="Z1207" t="str">
            <v>4932379 Price River South of Price WWTP</v>
          </cell>
          <cell r="AA1207" t="str">
            <v>River/Stream</v>
          </cell>
        </row>
        <row r="1208">
          <cell r="A1208">
            <v>4932380</v>
          </cell>
          <cell r="B1208" t="str">
            <v>Facility Other</v>
          </cell>
          <cell r="C1208" t="str">
            <v xml:space="preserve"> </v>
          </cell>
          <cell r="D1208" t="str">
            <v>MOUNTAIN COAL CO CASTLE VALLEY SPUR SED POND 001</v>
          </cell>
          <cell r="E1208">
            <v>14060007</v>
          </cell>
          <cell r="F1208" t="str">
            <v>Carbon</v>
          </cell>
          <cell r="G1208" t="str">
            <v>Southeast</v>
          </cell>
          <cell r="H1208" t="str">
            <v>Colorado River West</v>
          </cell>
          <cell r="I1208">
            <v>519919</v>
          </cell>
          <cell r="J1208">
            <v>4376232</v>
          </cell>
          <cell r="K1208">
            <v>-110.76820928799999</v>
          </cell>
          <cell r="L1208">
            <v>39.535518201000002</v>
          </cell>
          <cell r="M1208" t="str">
            <v xml:space="preserve"> </v>
          </cell>
          <cell r="N1208" t="str">
            <v xml:space="preserve"> </v>
          </cell>
          <cell r="O1208" t="str">
            <v>UT</v>
          </cell>
          <cell r="Q1208">
            <v>0</v>
          </cell>
          <cell r="R1208" t="str">
            <v xml:space="preserve"> </v>
          </cell>
          <cell r="S1208" t="str">
            <v>Private</v>
          </cell>
          <cell r="T1208" t="str">
            <v xml:space="preserve"> </v>
          </cell>
          <cell r="U1208" t="str">
            <v>4932380 MOUNTAIN COAL CO CASTLE VALLEY SPUR SED POND 001</v>
          </cell>
          <cell r="V1208">
            <v>4932380</v>
          </cell>
          <cell r="W1208" t="str">
            <v xml:space="preserve"> </v>
          </cell>
          <cell r="X1208" t="str">
            <v xml:space="preserve"> </v>
          </cell>
          <cell r="Y1208" t="str">
            <v>Facility Other</v>
          </cell>
          <cell r="Z1208" t="str">
            <v>4932380 MOUNTAIN COAL CO CASTLE VALLEY SPUR SED POND 001</v>
          </cell>
          <cell r="AA1208" t="str">
            <v>Facility Other</v>
          </cell>
        </row>
        <row r="1209">
          <cell r="A1209">
            <v>4932390</v>
          </cell>
          <cell r="B1209" t="str">
            <v>River/Stream</v>
          </cell>
          <cell r="C1209" t="str">
            <v>2B   3C   4</v>
          </cell>
          <cell r="D1209" t="str">
            <v>PRICE R AB PRICE WWTP AT WELLINGTON BRIDGE</v>
          </cell>
          <cell r="E1209">
            <v>14060007</v>
          </cell>
          <cell r="F1209" t="str">
            <v>Carbon</v>
          </cell>
          <cell r="G1209" t="str">
            <v>Southeast</v>
          </cell>
          <cell r="H1209" t="str">
            <v>Colorado River West</v>
          </cell>
          <cell r="I1209">
            <v>522641</v>
          </cell>
          <cell r="J1209">
            <v>4375808</v>
          </cell>
          <cell r="K1209">
            <v>-110.736549025</v>
          </cell>
          <cell r="L1209">
            <v>39.531630301</v>
          </cell>
          <cell r="M1209" t="str">
            <v>Price River-3</v>
          </cell>
          <cell r="N1209" t="str">
            <v>UT14060007-007_00</v>
          </cell>
          <cell r="O1209" t="str">
            <v>UT</v>
          </cell>
          <cell r="Q1209">
            <v>1700</v>
          </cell>
          <cell r="R1209" t="str">
            <v>mg/L</v>
          </cell>
          <cell r="S1209" t="str">
            <v>Private</v>
          </cell>
          <cell r="T1209" t="str">
            <v xml:space="preserve"> </v>
          </cell>
          <cell r="U1209" t="str">
            <v>4932390 PRICE R AB PRICE WWTP AT WELLINGTON BRIDGE</v>
          </cell>
          <cell r="V1209">
            <v>4932390</v>
          </cell>
          <cell r="W1209" t="str">
            <v>Price River-3</v>
          </cell>
          <cell r="X1209" t="str">
            <v>UT14060007-007_00</v>
          </cell>
          <cell r="Y1209" t="str">
            <v>River/Stream</v>
          </cell>
          <cell r="Z1209" t="str">
            <v>4932390 PRICE R AB PRICE WWTP AT WELLINGTON BRIDGE</v>
          </cell>
          <cell r="AA1209" t="str">
            <v>River/Stream</v>
          </cell>
        </row>
        <row r="1210">
          <cell r="A1210">
            <v>4932400</v>
          </cell>
          <cell r="B1210" t="str">
            <v>Facility Other</v>
          </cell>
          <cell r="C1210" t="str">
            <v xml:space="preserve"> </v>
          </cell>
          <cell r="D1210" t="str">
            <v>ANDALEX 04 L FK DEADMAN CYN ABERDEEN MINE PORTAL</v>
          </cell>
          <cell r="E1210">
            <v>14060007</v>
          </cell>
          <cell r="F1210" t="str">
            <v>Carbon</v>
          </cell>
          <cell r="G1210" t="str">
            <v>Southeast</v>
          </cell>
          <cell r="H1210" t="str">
            <v>Colorado River West</v>
          </cell>
          <cell r="I1210">
            <v>522324</v>
          </cell>
          <cell r="J1210">
            <v>4394798</v>
          </cell>
          <cell r="K1210">
            <v>-110.739597227</v>
          </cell>
          <cell r="L1210">
            <v>39.702744314999997</v>
          </cell>
          <cell r="M1210" t="str">
            <v xml:space="preserve"> </v>
          </cell>
          <cell r="N1210" t="str">
            <v xml:space="preserve"> </v>
          </cell>
          <cell r="O1210" t="str">
            <v>UT</v>
          </cell>
          <cell r="Q1210">
            <v>0</v>
          </cell>
          <cell r="R1210" t="str">
            <v xml:space="preserve"> </v>
          </cell>
          <cell r="S1210" t="str">
            <v>BLM</v>
          </cell>
          <cell r="T1210" t="str">
            <v xml:space="preserve"> </v>
          </cell>
          <cell r="U1210" t="str">
            <v>4932400 ANDALEX 04 L FK DEADMAN CYN ABERDEEN MINE PORTAL</v>
          </cell>
          <cell r="V1210">
            <v>4932400</v>
          </cell>
          <cell r="W1210" t="str">
            <v xml:space="preserve"> </v>
          </cell>
          <cell r="X1210" t="str">
            <v xml:space="preserve"> </v>
          </cell>
          <cell r="Y1210" t="str">
            <v>Facility Other</v>
          </cell>
          <cell r="Z1210" t="str">
            <v>4932400 ANDALEX 04 L FK DEADMAN CYN ABERDEEN MINE PORTAL</v>
          </cell>
          <cell r="AA1210" t="str">
            <v>Facility Other</v>
          </cell>
        </row>
        <row r="1211">
          <cell r="A1211">
            <v>4932410</v>
          </cell>
          <cell r="B1211" t="str">
            <v>River/Stream</v>
          </cell>
          <cell r="C1211" t="str">
            <v>2B   3C   4</v>
          </cell>
          <cell r="D1211" t="str">
            <v>HAYES WASH AT US50-6 XING</v>
          </cell>
          <cell r="E1211">
            <v>14060007</v>
          </cell>
          <cell r="F1211" t="str">
            <v>Carbon</v>
          </cell>
          <cell r="G1211" t="str">
            <v>Southeast</v>
          </cell>
          <cell r="H1211" t="str">
            <v>Colorado River West</v>
          </cell>
          <cell r="I1211">
            <v>520031</v>
          </cell>
          <cell r="J1211">
            <v>4379007</v>
          </cell>
          <cell r="K1211">
            <v>-110.766822315</v>
          </cell>
          <cell r="L1211">
            <v>39.560519544000002</v>
          </cell>
          <cell r="M1211" t="str">
            <v>Price River-3</v>
          </cell>
          <cell r="N1211" t="str">
            <v>UT14060007-007_00</v>
          </cell>
          <cell r="O1211" t="str">
            <v>UT</v>
          </cell>
          <cell r="Q1211">
            <v>1700</v>
          </cell>
          <cell r="R1211" t="str">
            <v>mg/L</v>
          </cell>
          <cell r="S1211" t="str">
            <v>Private</v>
          </cell>
          <cell r="T1211" t="str">
            <v xml:space="preserve"> </v>
          </cell>
          <cell r="U1211" t="str">
            <v>4932410 HAYES WASH AT US50-6 XING</v>
          </cell>
          <cell r="V1211">
            <v>4932410</v>
          </cell>
          <cell r="W1211" t="str">
            <v>Price River-3</v>
          </cell>
          <cell r="X1211" t="str">
            <v>UT14060007-007_00</v>
          </cell>
          <cell r="Y1211" t="str">
            <v>River/Stream</v>
          </cell>
          <cell r="Z1211" t="str">
            <v>4932410 HAYES WASH AT US50-6 XING</v>
          </cell>
          <cell r="AA1211" t="str">
            <v>River/Stream</v>
          </cell>
        </row>
        <row r="1212">
          <cell r="A1212">
            <v>4932411</v>
          </cell>
          <cell r="B1212" t="str">
            <v>River/Stream</v>
          </cell>
          <cell r="C1212" t="str">
            <v>2B   3C   4</v>
          </cell>
          <cell r="D1212" t="str">
            <v>Hayes Wash at Airport Rd Xing</v>
          </cell>
          <cell r="E1212">
            <v>14060007</v>
          </cell>
          <cell r="F1212" t="str">
            <v>Carbon</v>
          </cell>
          <cell r="G1212" t="str">
            <v>Southeast</v>
          </cell>
          <cell r="H1212" t="str">
            <v>Colorado River West</v>
          </cell>
          <cell r="I1212">
            <v>520365</v>
          </cell>
          <cell r="J1212">
            <v>4382975</v>
          </cell>
          <cell r="K1212">
            <v>-110.762812475</v>
          </cell>
          <cell r="L1212">
            <v>39.596264875000003</v>
          </cell>
          <cell r="M1212" t="str">
            <v>Price River-3</v>
          </cell>
          <cell r="N1212" t="str">
            <v>UT14060007-007_00</v>
          </cell>
          <cell r="O1212" t="str">
            <v>UT</v>
          </cell>
          <cell r="Q1212">
            <v>1700</v>
          </cell>
          <cell r="R1212" t="str">
            <v>mg/L</v>
          </cell>
          <cell r="S1212" t="str">
            <v>Private</v>
          </cell>
          <cell r="T1212" t="str">
            <v xml:space="preserve"> </v>
          </cell>
          <cell r="U1212" t="str">
            <v>4932411 Hayes Wash at Airport Rd Xing</v>
          </cell>
          <cell r="V1212">
            <v>4932411</v>
          </cell>
          <cell r="W1212" t="str">
            <v>Price River-3</v>
          </cell>
          <cell r="X1212" t="str">
            <v>UT14060007-007_00</v>
          </cell>
          <cell r="Y1212" t="str">
            <v>River/Stream</v>
          </cell>
          <cell r="Z1212" t="str">
            <v>4932411 Hayes Wash at Airport Rd Xing</v>
          </cell>
          <cell r="AA1212" t="str">
            <v>River/Stream</v>
          </cell>
        </row>
        <row r="1213">
          <cell r="A1213">
            <v>4932412</v>
          </cell>
          <cell r="B1213" t="str">
            <v>River/Stream</v>
          </cell>
          <cell r="C1213" t="str">
            <v>2B   3C   4</v>
          </cell>
          <cell r="D1213" t="str">
            <v>Hayes Wash Below Deadman Creek</v>
          </cell>
          <cell r="E1213">
            <v>14060007</v>
          </cell>
          <cell r="F1213" t="str">
            <v>Carbon</v>
          </cell>
          <cell r="G1213" t="str">
            <v>Southeast</v>
          </cell>
          <cell r="H1213" t="str">
            <v>Colorado River West</v>
          </cell>
          <cell r="I1213">
            <v>520337</v>
          </cell>
          <cell r="J1213">
            <v>4383650</v>
          </cell>
          <cell r="K1213">
            <v>-110.763117866</v>
          </cell>
          <cell r="L1213">
            <v>39.602347526000003</v>
          </cell>
          <cell r="M1213" t="str">
            <v>Price River-3</v>
          </cell>
          <cell r="N1213" t="str">
            <v>UT14060007-007_00</v>
          </cell>
          <cell r="O1213" t="str">
            <v>UT</v>
          </cell>
          <cell r="Q1213">
            <v>1700</v>
          </cell>
          <cell r="R1213" t="str">
            <v>mg/L</v>
          </cell>
          <cell r="S1213" t="str">
            <v>Private</v>
          </cell>
          <cell r="T1213" t="str">
            <v xml:space="preserve"> </v>
          </cell>
          <cell r="U1213" t="str">
            <v>4932412 Hayes Wash Below Deadman Creek</v>
          </cell>
          <cell r="V1213">
            <v>4932412</v>
          </cell>
          <cell r="W1213" t="str">
            <v>Price River-3</v>
          </cell>
          <cell r="X1213" t="str">
            <v>UT14060007-007_00</v>
          </cell>
          <cell r="Y1213" t="str">
            <v>River/Stream</v>
          </cell>
          <cell r="Z1213" t="str">
            <v>4932412 Hayes Wash Below Deadman Creek</v>
          </cell>
          <cell r="AA1213" t="str">
            <v>River/Stream</v>
          </cell>
        </row>
        <row r="1214">
          <cell r="A1214">
            <v>4932413</v>
          </cell>
          <cell r="B1214" t="str">
            <v>River/Stream</v>
          </cell>
          <cell r="C1214" t="str">
            <v>2B   3C   4</v>
          </cell>
          <cell r="D1214" t="str">
            <v>Deadman Ck ab Hayes Wash</v>
          </cell>
          <cell r="E1214">
            <v>14060007</v>
          </cell>
          <cell r="F1214" t="str">
            <v>Carbon</v>
          </cell>
          <cell r="G1214" t="str">
            <v>Southeast</v>
          </cell>
          <cell r="H1214" t="str">
            <v>Colorado River West</v>
          </cell>
          <cell r="I1214">
            <v>520210</v>
          </cell>
          <cell r="J1214">
            <v>4383657</v>
          </cell>
          <cell r="K1214">
            <v>-110.764596916</v>
          </cell>
          <cell r="L1214">
            <v>39.602413605000002</v>
          </cell>
          <cell r="M1214" t="str">
            <v>Price River-3</v>
          </cell>
          <cell r="N1214" t="str">
            <v>UT14060007-007_00</v>
          </cell>
          <cell r="O1214" t="str">
            <v>UT</v>
          </cell>
          <cell r="Q1214">
            <v>1700</v>
          </cell>
          <cell r="R1214" t="str">
            <v>mg/L</v>
          </cell>
          <cell r="S1214" t="str">
            <v>Private</v>
          </cell>
          <cell r="T1214" t="str">
            <v xml:space="preserve"> </v>
          </cell>
          <cell r="U1214" t="str">
            <v>4932413 Deadman Ck ab Hayes Wash</v>
          </cell>
          <cell r="V1214">
            <v>4932413</v>
          </cell>
          <cell r="W1214" t="str">
            <v>Price River-3</v>
          </cell>
          <cell r="X1214" t="str">
            <v>UT14060007-007_00</v>
          </cell>
          <cell r="Y1214" t="str">
            <v>River/Stream</v>
          </cell>
          <cell r="Z1214" t="str">
            <v>4932413 Deadman Ck ab Hayes Wash</v>
          </cell>
          <cell r="AA1214" t="str">
            <v>River/Stream</v>
          </cell>
        </row>
        <row r="1215">
          <cell r="A1215">
            <v>4932414</v>
          </cell>
          <cell r="B1215" t="str">
            <v>Spring</v>
          </cell>
          <cell r="C1215" t="str">
            <v>2B   3C   4</v>
          </cell>
          <cell r="D1215" t="str">
            <v>Seep into Deadman Canyon West of Airport</v>
          </cell>
          <cell r="E1215">
            <v>14060007</v>
          </cell>
          <cell r="F1215" t="str">
            <v>Carbon</v>
          </cell>
          <cell r="G1215" t="str">
            <v>Southeast</v>
          </cell>
          <cell r="H1215" t="str">
            <v>Colorado River West</v>
          </cell>
          <cell r="I1215">
            <v>520094</v>
          </cell>
          <cell r="J1215">
            <v>4385275</v>
          </cell>
          <cell r="K1215">
            <v>-110.765898963</v>
          </cell>
          <cell r="L1215">
            <v>39.616995056999997</v>
          </cell>
          <cell r="M1215" t="str">
            <v>Price River-3</v>
          </cell>
          <cell r="N1215" t="str">
            <v>UT14060007-007_00</v>
          </cell>
          <cell r="O1215" t="str">
            <v>UT</v>
          </cell>
          <cell r="Q1215">
            <v>1700</v>
          </cell>
          <cell r="R1215" t="str">
            <v>mg/L</v>
          </cell>
          <cell r="S1215" t="str">
            <v>SITLA</v>
          </cell>
          <cell r="T1215" t="str">
            <v xml:space="preserve"> </v>
          </cell>
          <cell r="U1215" t="str">
            <v>4932414 Seep into Deadman Canyon West of Airport</v>
          </cell>
          <cell r="V1215">
            <v>4932414</v>
          </cell>
          <cell r="W1215" t="str">
            <v>Price River-3</v>
          </cell>
          <cell r="X1215" t="str">
            <v>UT14060007-007_00</v>
          </cell>
          <cell r="Y1215" t="str">
            <v>Spring</v>
          </cell>
          <cell r="Z1215" t="str">
            <v>4932414 Seep into Deadman Canyon West of Airport</v>
          </cell>
          <cell r="AA1215" t="str">
            <v>Spring</v>
          </cell>
        </row>
        <row r="1216">
          <cell r="A1216">
            <v>4932415</v>
          </cell>
          <cell r="B1216" t="str">
            <v>River/Stream</v>
          </cell>
          <cell r="C1216" t="str">
            <v>2B   3C   4</v>
          </cell>
          <cell r="D1216" t="str">
            <v>Deadman Ck At County Rd Xing</v>
          </cell>
          <cell r="E1216">
            <v>14060007</v>
          </cell>
          <cell r="F1216" t="str">
            <v>Carbon</v>
          </cell>
          <cell r="G1216" t="str">
            <v>Southeast</v>
          </cell>
          <cell r="H1216" t="str">
            <v>Colorado River West</v>
          </cell>
          <cell r="I1216">
            <v>522797</v>
          </cell>
          <cell r="J1216">
            <v>4387146</v>
          </cell>
          <cell r="K1216">
            <v>-110.734344057</v>
          </cell>
          <cell r="L1216">
            <v>39.633785588000002</v>
          </cell>
          <cell r="M1216" t="str">
            <v>Price River-3</v>
          </cell>
          <cell r="N1216" t="str">
            <v>UT14060007-007_00</v>
          </cell>
          <cell r="O1216" t="str">
            <v>UT</v>
          </cell>
          <cell r="Q1216">
            <v>1700</v>
          </cell>
          <cell r="R1216" t="str">
            <v>mg/L</v>
          </cell>
          <cell r="S1216" t="str">
            <v>Private</v>
          </cell>
          <cell r="T1216" t="str">
            <v xml:space="preserve"> </v>
          </cell>
          <cell r="U1216" t="str">
            <v>4932415 Deadman Ck At County Rd Xing</v>
          </cell>
          <cell r="V1216">
            <v>4932415</v>
          </cell>
          <cell r="W1216" t="str">
            <v>Price River-3</v>
          </cell>
          <cell r="X1216" t="str">
            <v>UT14060007-007_00</v>
          </cell>
          <cell r="Y1216" t="str">
            <v>River/Stream</v>
          </cell>
          <cell r="Z1216" t="str">
            <v>4932415 Deadman Ck At County Rd Xing</v>
          </cell>
          <cell r="AA1216" t="str">
            <v>River/Stream</v>
          </cell>
        </row>
        <row r="1217">
          <cell r="A1217">
            <v>4932416</v>
          </cell>
          <cell r="B1217" t="str">
            <v>River/Stream</v>
          </cell>
          <cell r="C1217" t="str">
            <v>2B   3C   4</v>
          </cell>
          <cell r="D1217" t="str">
            <v>Deadman Creek Bl Canyon Mouth</v>
          </cell>
          <cell r="E1217">
            <v>14060007</v>
          </cell>
          <cell r="F1217" t="str">
            <v>Carbon</v>
          </cell>
          <cell r="G1217" t="str">
            <v>Southeast</v>
          </cell>
          <cell r="H1217" t="str">
            <v>Colorado River West</v>
          </cell>
          <cell r="I1217">
            <v>522507</v>
          </cell>
          <cell r="J1217">
            <v>4391810</v>
          </cell>
          <cell r="K1217">
            <v>-110.73756456</v>
          </cell>
          <cell r="L1217">
            <v>39.675817053999999</v>
          </cell>
          <cell r="M1217" t="str">
            <v>Price River-3</v>
          </cell>
          <cell r="N1217" t="str">
            <v>UT14060007-007_00</v>
          </cell>
          <cell r="O1217" t="str">
            <v>UT</v>
          </cell>
          <cell r="Q1217">
            <v>1700</v>
          </cell>
          <cell r="R1217" t="str">
            <v>mg/L</v>
          </cell>
          <cell r="S1217" t="str">
            <v>BLM</v>
          </cell>
          <cell r="T1217" t="str">
            <v xml:space="preserve"> </v>
          </cell>
          <cell r="U1217" t="str">
            <v>4932416 Deadman Creek Bl Canyon Mouth</v>
          </cell>
          <cell r="V1217">
            <v>4932416</v>
          </cell>
          <cell r="W1217" t="str">
            <v>Price River-3</v>
          </cell>
          <cell r="X1217" t="str">
            <v>UT14060007-007_00</v>
          </cell>
          <cell r="Y1217" t="str">
            <v>River/Stream</v>
          </cell>
          <cell r="Z1217" t="str">
            <v>4932416 Deadman Creek Bl Canyon Mouth</v>
          </cell>
          <cell r="AA1217" t="str">
            <v>River/Stream</v>
          </cell>
        </row>
        <row r="1218">
          <cell r="A1218">
            <v>4932417</v>
          </cell>
          <cell r="B1218" t="str">
            <v>Spring</v>
          </cell>
          <cell r="C1218" t="str">
            <v>2B   3C   4</v>
          </cell>
          <cell r="D1218" t="str">
            <v>Spring Bl RT and LT Fk Deadman Canyon Ck Cnfl S18-1</v>
          </cell>
          <cell r="E1218">
            <v>14060007</v>
          </cell>
          <cell r="F1218" t="str">
            <v>Carbon</v>
          </cell>
          <cell r="G1218" t="str">
            <v>Southeast</v>
          </cell>
          <cell r="H1218" t="str">
            <v>Colorado River West</v>
          </cell>
          <cell r="I1218">
            <v>522967</v>
          </cell>
          <cell r="J1218">
            <v>4393872</v>
          </cell>
          <cell r="K1218">
            <v>-110.732129157</v>
          </cell>
          <cell r="L1218">
            <v>39.694383832</v>
          </cell>
          <cell r="M1218" t="str">
            <v>Price River-3</v>
          </cell>
          <cell r="N1218" t="str">
            <v>UT14060007-007_00</v>
          </cell>
          <cell r="O1218" t="str">
            <v>UT</v>
          </cell>
          <cell r="Q1218">
            <v>1700</v>
          </cell>
          <cell r="R1218" t="str">
            <v>mg/L</v>
          </cell>
          <cell r="S1218" t="str">
            <v>SITLA</v>
          </cell>
          <cell r="T1218" t="str">
            <v xml:space="preserve"> </v>
          </cell>
          <cell r="U1218" t="str">
            <v>4932417 Spring Bl RT and LT Fk Deadman Canyon Ck Cnfl S18-1</v>
          </cell>
          <cell r="V1218">
            <v>4932417</v>
          </cell>
          <cell r="W1218" t="str">
            <v>Price River-3</v>
          </cell>
          <cell r="X1218" t="str">
            <v>UT14060007-007_00</v>
          </cell>
          <cell r="Y1218" t="str">
            <v>Spring</v>
          </cell>
          <cell r="Z1218" t="str">
            <v>4932417 Spring Bl RT and LT Fk Deadman Canyon Ck Cnfl S18-1</v>
          </cell>
          <cell r="AA1218" t="str">
            <v>Spring</v>
          </cell>
        </row>
        <row r="1219">
          <cell r="A1219">
            <v>4932418</v>
          </cell>
          <cell r="B1219" t="str">
            <v>River/Stream</v>
          </cell>
          <cell r="C1219" t="str">
            <v>2B   3C   4</v>
          </cell>
          <cell r="D1219" t="str">
            <v>Right Fk Deadman Creek AB CNFL/ Left Fork</v>
          </cell>
          <cell r="E1219">
            <v>14060007</v>
          </cell>
          <cell r="F1219" t="str">
            <v>Carbon</v>
          </cell>
          <cell r="G1219" t="str">
            <v>Southeast</v>
          </cell>
          <cell r="H1219" t="str">
            <v>Colorado River West</v>
          </cell>
          <cell r="I1219">
            <v>522966</v>
          </cell>
          <cell r="J1219">
            <v>4394225</v>
          </cell>
          <cell r="K1219">
            <v>-110.73212852499999</v>
          </cell>
          <cell r="L1219">
            <v>39.697564450999998</v>
          </cell>
          <cell r="M1219" t="str">
            <v>Price River-3</v>
          </cell>
          <cell r="N1219" t="str">
            <v>UT14060007-007_00</v>
          </cell>
          <cell r="O1219" t="str">
            <v>UT</v>
          </cell>
          <cell r="Q1219">
            <v>1700</v>
          </cell>
          <cell r="R1219" t="str">
            <v>mg/L</v>
          </cell>
          <cell r="S1219" t="str">
            <v>Private</v>
          </cell>
          <cell r="T1219" t="str">
            <v xml:space="preserve"> </v>
          </cell>
          <cell r="U1219" t="str">
            <v>4932418 Right Fk Deadman Creek AB CNFL/ Left Fork</v>
          </cell>
          <cell r="V1219">
            <v>4932418</v>
          </cell>
          <cell r="W1219" t="str">
            <v>Price River-3</v>
          </cell>
          <cell r="X1219" t="str">
            <v>UT14060007-007_00</v>
          </cell>
          <cell r="Y1219" t="str">
            <v>River/Stream</v>
          </cell>
          <cell r="Z1219" t="str">
            <v>4932418 Right Fk Deadman Creek AB CNFL/ Left Fork</v>
          </cell>
          <cell r="AA1219" t="str">
            <v>River/Stream</v>
          </cell>
        </row>
        <row r="1220">
          <cell r="A1220">
            <v>4932419</v>
          </cell>
          <cell r="B1220" t="str">
            <v>River/Stream</v>
          </cell>
          <cell r="C1220" t="str">
            <v>2B   3C   4</v>
          </cell>
          <cell r="D1220" t="str">
            <v>Left Fk Deadman Creek AB CNFL/ RT FK</v>
          </cell>
          <cell r="E1220">
            <v>14060007</v>
          </cell>
          <cell r="F1220" t="str">
            <v>Carbon</v>
          </cell>
          <cell r="G1220" t="str">
            <v>Southeast</v>
          </cell>
          <cell r="H1220" t="str">
            <v>Colorado River West</v>
          </cell>
          <cell r="I1220">
            <v>522752</v>
          </cell>
          <cell r="J1220">
            <v>4394158</v>
          </cell>
          <cell r="K1220">
            <v>-110.734626871</v>
          </cell>
          <cell r="L1220">
            <v>39.696966500999999</v>
          </cell>
          <cell r="M1220" t="str">
            <v>Price River-3</v>
          </cell>
          <cell r="N1220" t="str">
            <v>UT14060007-007_00</v>
          </cell>
          <cell r="O1220" t="str">
            <v>UT</v>
          </cell>
          <cell r="Q1220">
            <v>1700</v>
          </cell>
          <cell r="R1220" t="str">
            <v>mg/L</v>
          </cell>
          <cell r="S1220" t="str">
            <v>BLM</v>
          </cell>
          <cell r="T1220" t="str">
            <v xml:space="preserve"> </v>
          </cell>
          <cell r="U1220" t="str">
            <v>4932419 Left Fk Deadman Creek AB CNFL/ RT FK</v>
          </cell>
          <cell r="V1220">
            <v>4932419</v>
          </cell>
          <cell r="W1220" t="str">
            <v>Price River-3</v>
          </cell>
          <cell r="X1220" t="str">
            <v>UT14060007-007_00</v>
          </cell>
          <cell r="Y1220" t="str">
            <v>River/Stream</v>
          </cell>
          <cell r="Z1220" t="str">
            <v>4932419 Left Fk Deadman Creek AB CNFL/ RT FK</v>
          </cell>
          <cell r="AA1220" t="str">
            <v>River/Stream</v>
          </cell>
        </row>
        <row r="1221">
          <cell r="A1221">
            <v>4932420</v>
          </cell>
          <cell r="B1221" t="str">
            <v>Facility Other</v>
          </cell>
          <cell r="C1221" t="str">
            <v xml:space="preserve"> </v>
          </cell>
          <cell r="D1221" t="str">
            <v>ANDALEX WILDCAT WASH SED POND 001</v>
          </cell>
          <cell r="E1221">
            <v>14060007</v>
          </cell>
          <cell r="F1221" t="str">
            <v>Carbon</v>
          </cell>
          <cell r="G1221" t="str">
            <v>Southeast</v>
          </cell>
          <cell r="H1221" t="str">
            <v>Colorado River West</v>
          </cell>
          <cell r="I1221">
            <v>507183</v>
          </cell>
          <cell r="J1221">
            <v>4389250</v>
          </cell>
          <cell r="K1221">
            <v>-110.91627247300001</v>
          </cell>
          <cell r="L1221">
            <v>39.653016962000002</v>
          </cell>
          <cell r="M1221" t="str">
            <v xml:space="preserve"> </v>
          </cell>
          <cell r="N1221" t="str">
            <v xml:space="preserve"> </v>
          </cell>
          <cell r="O1221" t="str">
            <v>UT</v>
          </cell>
          <cell r="Q1221">
            <v>0</v>
          </cell>
          <cell r="R1221" t="str">
            <v xml:space="preserve"> </v>
          </cell>
          <cell r="S1221" t="str">
            <v>BLM</v>
          </cell>
          <cell r="T1221" t="str">
            <v xml:space="preserve"> </v>
          </cell>
          <cell r="U1221" t="str">
            <v>4932420 ANDALEX WILDCAT WASH SED POND 001</v>
          </cell>
          <cell r="V1221">
            <v>4932420</v>
          </cell>
          <cell r="W1221" t="str">
            <v xml:space="preserve"> </v>
          </cell>
          <cell r="X1221" t="str">
            <v xml:space="preserve"> </v>
          </cell>
          <cell r="Y1221" t="str">
            <v>Facility Other</v>
          </cell>
          <cell r="Z1221" t="str">
            <v>4932420 ANDALEX WILDCAT WASH SED POND 001</v>
          </cell>
          <cell r="AA1221" t="str">
            <v>Facility Other</v>
          </cell>
        </row>
        <row r="1222">
          <cell r="A1222">
            <v>4932430</v>
          </cell>
          <cell r="B1222" t="str">
            <v>Facility Other</v>
          </cell>
          <cell r="C1222" t="str">
            <v xml:space="preserve"> </v>
          </cell>
          <cell r="D1222" t="str">
            <v>ANDALEX WILDCAT WASH SED POND 002</v>
          </cell>
          <cell r="E1222">
            <v>14060007</v>
          </cell>
          <cell r="F1222" t="str">
            <v>Carbon</v>
          </cell>
          <cell r="G1222" t="str">
            <v>Southeast</v>
          </cell>
          <cell r="H1222" t="str">
            <v>Colorado River West</v>
          </cell>
          <cell r="I1222">
            <v>507135</v>
          </cell>
          <cell r="J1222">
            <v>4389404</v>
          </cell>
          <cell r="K1222">
            <v>-110.91683031399999</v>
          </cell>
          <cell r="L1222">
            <v>39.654404954999997</v>
          </cell>
          <cell r="M1222" t="str">
            <v xml:space="preserve"> </v>
          </cell>
          <cell r="N1222" t="str">
            <v xml:space="preserve"> </v>
          </cell>
          <cell r="O1222" t="str">
            <v>UT</v>
          </cell>
          <cell r="Q1222">
            <v>0</v>
          </cell>
          <cell r="R1222" t="str">
            <v xml:space="preserve"> </v>
          </cell>
          <cell r="S1222" t="str">
            <v>BLM</v>
          </cell>
          <cell r="T1222" t="str">
            <v xml:space="preserve"> </v>
          </cell>
          <cell r="U1222" t="str">
            <v>4932430 ANDALEX WILDCAT WASH SED POND 002</v>
          </cell>
          <cell r="V1222">
            <v>4932430</v>
          </cell>
          <cell r="W1222" t="str">
            <v xml:space="preserve"> </v>
          </cell>
          <cell r="X1222" t="str">
            <v xml:space="preserve"> </v>
          </cell>
          <cell r="Y1222" t="str">
            <v>Facility Other</v>
          </cell>
          <cell r="Z1222" t="str">
            <v>4932430 ANDALEX WILDCAT WASH SED POND 002</v>
          </cell>
          <cell r="AA1222" t="str">
            <v>Facility Other</v>
          </cell>
        </row>
        <row r="1223">
          <cell r="A1223">
            <v>4932440</v>
          </cell>
          <cell r="B1223" t="str">
            <v>River/Stream</v>
          </cell>
          <cell r="C1223" t="str">
            <v>2B   3C   4</v>
          </cell>
          <cell r="D1223" t="str">
            <v>DRUNKARD WASH AT U10 XING</v>
          </cell>
          <cell r="E1223">
            <v>14060007</v>
          </cell>
          <cell r="F1223" t="str">
            <v>Carbon</v>
          </cell>
          <cell r="G1223" t="str">
            <v>Southeast</v>
          </cell>
          <cell r="H1223" t="str">
            <v>Colorado River West</v>
          </cell>
          <cell r="I1223">
            <v>515803</v>
          </cell>
          <cell r="J1223">
            <v>4380872</v>
          </cell>
          <cell r="K1223">
            <v>-110.81599510700001</v>
          </cell>
          <cell r="L1223">
            <v>39.577412314999997</v>
          </cell>
          <cell r="M1223" t="str">
            <v>Price River-3</v>
          </cell>
          <cell r="N1223" t="str">
            <v>UT14060007-007_00</v>
          </cell>
          <cell r="O1223" t="str">
            <v>UT</v>
          </cell>
          <cell r="Q1223">
            <v>1700</v>
          </cell>
          <cell r="R1223" t="str">
            <v>mg/L</v>
          </cell>
          <cell r="S1223" t="str">
            <v>Private</v>
          </cell>
          <cell r="T1223" t="str">
            <v xml:space="preserve"> </v>
          </cell>
          <cell r="U1223" t="str">
            <v>4932440 DRUNKARD WASH AT U10 XING</v>
          </cell>
          <cell r="V1223">
            <v>4932440</v>
          </cell>
          <cell r="W1223" t="str">
            <v>Price River-3</v>
          </cell>
          <cell r="X1223" t="str">
            <v>UT14060007-007_00</v>
          </cell>
          <cell r="Y1223" t="str">
            <v>River/Stream</v>
          </cell>
          <cell r="Z1223" t="str">
            <v>4932440 DRUNKARD WASH AT U10 XING</v>
          </cell>
          <cell r="AA1223" t="str">
            <v>River/Stream</v>
          </cell>
        </row>
        <row r="1224">
          <cell r="A1224">
            <v>4932450</v>
          </cell>
          <cell r="B1224" t="str">
            <v>Facility Other</v>
          </cell>
          <cell r="C1224" t="str">
            <v xml:space="preserve"> </v>
          </cell>
          <cell r="D1224" t="str">
            <v>US FUELS HIAWATHA 001- MOHRLAND MINE PORTAL</v>
          </cell>
          <cell r="E1224">
            <v>14060009</v>
          </cell>
          <cell r="F1224" t="str">
            <v>Emery</v>
          </cell>
          <cell r="G1224" t="str">
            <v>Southeast</v>
          </cell>
          <cell r="H1224" t="str">
            <v>Colorado River West</v>
          </cell>
          <cell r="I1224">
            <v>496544</v>
          </cell>
          <cell r="J1224">
            <v>4365911</v>
          </cell>
          <cell r="K1224">
            <v>-111.04016292199999</v>
          </cell>
          <cell r="L1224">
            <v>39.442743984000003</v>
          </cell>
          <cell r="M1224" t="str">
            <v xml:space="preserve"> </v>
          </cell>
          <cell r="N1224" t="str">
            <v xml:space="preserve"> </v>
          </cell>
          <cell r="O1224" t="str">
            <v>UT</v>
          </cell>
          <cell r="Q1224">
            <v>0</v>
          </cell>
          <cell r="R1224" t="str">
            <v xml:space="preserve"> </v>
          </cell>
          <cell r="S1224" t="str">
            <v>Private</v>
          </cell>
          <cell r="T1224" t="str">
            <v>Category1</v>
          </cell>
          <cell r="U1224" t="str">
            <v>4932450 US FUELS HIAWATHA 001- MOHRLAND MINE PORTAL</v>
          </cell>
          <cell r="V1224">
            <v>4932450</v>
          </cell>
          <cell r="W1224" t="str">
            <v xml:space="preserve"> </v>
          </cell>
          <cell r="X1224" t="str">
            <v xml:space="preserve"> </v>
          </cell>
          <cell r="Y1224" t="str">
            <v>Facility Other</v>
          </cell>
          <cell r="Z1224" t="str">
            <v>4932450 US FUELS HIAWATHA 001- MOHRLAND MINE PORTAL</v>
          </cell>
          <cell r="AA1224" t="str">
            <v>Facility Other</v>
          </cell>
        </row>
        <row r="1225">
          <cell r="A1225">
            <v>4932460</v>
          </cell>
          <cell r="B1225" t="str">
            <v>Facility Other</v>
          </cell>
          <cell r="C1225" t="str">
            <v xml:space="preserve"> </v>
          </cell>
          <cell r="D1225" t="str">
            <v>US FUELS HIAWATHA 002 -"TOWN TANK" OUTFALL</v>
          </cell>
          <cell r="E1225">
            <v>14060007</v>
          </cell>
          <cell r="F1225" t="str">
            <v>Carbon</v>
          </cell>
          <cell r="G1225" t="str">
            <v>Southeast</v>
          </cell>
          <cell r="H1225" t="str">
            <v>Colorado River West</v>
          </cell>
          <cell r="I1225">
            <v>498863</v>
          </cell>
          <cell r="J1225">
            <v>4369949</v>
          </cell>
          <cell r="K1225">
            <v>-111.013220205</v>
          </cell>
          <cell r="L1225">
            <v>39.479135139</v>
          </cell>
          <cell r="M1225" t="str">
            <v xml:space="preserve"> </v>
          </cell>
          <cell r="N1225" t="str">
            <v xml:space="preserve"> </v>
          </cell>
          <cell r="O1225" t="str">
            <v>UT</v>
          </cell>
          <cell r="Q1225">
            <v>0</v>
          </cell>
          <cell r="R1225" t="str">
            <v xml:space="preserve"> </v>
          </cell>
          <cell r="S1225" t="str">
            <v>Private</v>
          </cell>
          <cell r="T1225" t="str">
            <v xml:space="preserve"> </v>
          </cell>
          <cell r="U1225" t="str">
            <v>4932460 US FUELS HIAWATHA 002 -"TOWN TANK" OUTFALL</v>
          </cell>
          <cell r="V1225">
            <v>4932460</v>
          </cell>
          <cell r="W1225" t="str">
            <v xml:space="preserve"> </v>
          </cell>
          <cell r="X1225" t="str">
            <v xml:space="preserve"> </v>
          </cell>
          <cell r="Y1225" t="str">
            <v>Facility Other</v>
          </cell>
          <cell r="Z1225" t="str">
            <v>4932460 US FUELS HIAWATHA 002 -"TOWN TANK" OUTFALL</v>
          </cell>
          <cell r="AA1225" t="str">
            <v>Facility Other</v>
          </cell>
        </row>
        <row r="1226">
          <cell r="A1226">
            <v>4932470</v>
          </cell>
          <cell r="B1226" t="str">
            <v>Facility Other</v>
          </cell>
          <cell r="C1226" t="str">
            <v xml:space="preserve"> </v>
          </cell>
          <cell r="D1226" t="str">
            <v>ANDALEX WILDCAT WASH SED POND 003</v>
          </cell>
          <cell r="E1226">
            <v>14060007</v>
          </cell>
          <cell r="F1226" t="str">
            <v>Carbon</v>
          </cell>
          <cell r="G1226" t="str">
            <v>Southeast</v>
          </cell>
          <cell r="H1226" t="str">
            <v>Colorado River West</v>
          </cell>
          <cell r="I1226">
            <v>507254</v>
          </cell>
          <cell r="J1226">
            <v>4389559</v>
          </cell>
          <cell r="K1226">
            <v>-110.915441481</v>
          </cell>
          <cell r="L1226">
            <v>39.655800554999999</v>
          </cell>
          <cell r="M1226" t="str">
            <v xml:space="preserve"> </v>
          </cell>
          <cell r="N1226" t="str">
            <v xml:space="preserve"> </v>
          </cell>
          <cell r="O1226" t="str">
            <v>UT</v>
          </cell>
          <cell r="Q1226">
            <v>0</v>
          </cell>
          <cell r="R1226" t="str">
            <v xml:space="preserve"> </v>
          </cell>
          <cell r="S1226" t="str">
            <v>BLM</v>
          </cell>
          <cell r="T1226" t="str">
            <v xml:space="preserve"> </v>
          </cell>
          <cell r="U1226" t="str">
            <v>4932470 ANDALEX WILDCAT WASH SED POND 003</v>
          </cell>
          <cell r="V1226">
            <v>4932470</v>
          </cell>
          <cell r="W1226" t="str">
            <v xml:space="preserve"> </v>
          </cell>
          <cell r="X1226" t="str">
            <v xml:space="preserve"> </v>
          </cell>
          <cell r="Y1226" t="str">
            <v>Facility Other</v>
          </cell>
          <cell r="Z1226" t="str">
            <v>4932470 ANDALEX WILDCAT WASH SED POND 003</v>
          </cell>
          <cell r="AA1226" t="str">
            <v>Facility Other</v>
          </cell>
        </row>
        <row r="1227">
          <cell r="A1227">
            <v>4932480</v>
          </cell>
          <cell r="B1227" t="str">
            <v>River/Stream</v>
          </cell>
          <cell r="C1227" t="str">
            <v>2B   3C   4</v>
          </cell>
          <cell r="D1227" t="str">
            <v>PRICE R AT U10 XING</v>
          </cell>
          <cell r="E1227">
            <v>14060007</v>
          </cell>
          <cell r="F1227" t="str">
            <v>Carbon</v>
          </cell>
          <cell r="G1227" t="str">
            <v>Southeast</v>
          </cell>
          <cell r="H1227" t="str">
            <v>Colorado River West</v>
          </cell>
          <cell r="I1227">
            <v>516087</v>
          </cell>
          <cell r="J1227">
            <v>4381927</v>
          </cell>
          <cell r="K1227">
            <v>-110.812662729</v>
          </cell>
          <cell r="L1227">
            <v>39.586913010000004</v>
          </cell>
          <cell r="M1227" t="str">
            <v>Price River-3</v>
          </cell>
          <cell r="N1227" t="str">
            <v>UT14060007-007_00</v>
          </cell>
          <cell r="O1227" t="str">
            <v>UT</v>
          </cell>
          <cell r="Q1227">
            <v>1700</v>
          </cell>
          <cell r="R1227" t="str">
            <v>mg/L</v>
          </cell>
          <cell r="S1227" t="str">
            <v>Private</v>
          </cell>
          <cell r="T1227" t="str">
            <v xml:space="preserve"> </v>
          </cell>
          <cell r="U1227" t="str">
            <v>4932480 PRICE R AT U10 XING</v>
          </cell>
          <cell r="V1227">
            <v>4932480</v>
          </cell>
          <cell r="W1227" t="str">
            <v>Price River-3</v>
          </cell>
          <cell r="X1227" t="str">
            <v>UT14060007-007_00</v>
          </cell>
          <cell r="Y1227" t="str">
            <v>River/Stream</v>
          </cell>
          <cell r="Z1227" t="str">
            <v>4932480 PRICE R AT U10 XING</v>
          </cell>
          <cell r="AA1227" t="str">
            <v>River/Stream</v>
          </cell>
        </row>
        <row r="1228">
          <cell r="A1228">
            <v>4932482</v>
          </cell>
          <cell r="B1228" t="str">
            <v>River/Stream</v>
          </cell>
          <cell r="C1228" t="str">
            <v>2B   3C   4</v>
          </cell>
          <cell r="D1228" t="str">
            <v>PRICE R IN PRICE BEHIND ALBERTSONS STORE PARKING LOT</v>
          </cell>
          <cell r="E1228">
            <v>14060007</v>
          </cell>
          <cell r="F1228" t="str">
            <v>Carbon</v>
          </cell>
          <cell r="G1228" t="str">
            <v>Southeast</v>
          </cell>
          <cell r="H1228" t="str">
            <v>Colorado River West</v>
          </cell>
          <cell r="I1228">
            <v>515107</v>
          </cell>
          <cell r="J1228">
            <v>4383219</v>
          </cell>
          <cell r="K1228">
            <v>-110.824045583</v>
          </cell>
          <cell r="L1228">
            <v>39.598572277999999</v>
          </cell>
          <cell r="M1228" t="str">
            <v>Price River-3</v>
          </cell>
          <cell r="N1228" t="str">
            <v>UT14060007-007_00</v>
          </cell>
          <cell r="O1228" t="str">
            <v>UT</v>
          </cell>
          <cell r="Q1228">
            <v>1700</v>
          </cell>
          <cell r="R1228" t="str">
            <v>mg/L</v>
          </cell>
          <cell r="S1228" t="str">
            <v>Private</v>
          </cell>
          <cell r="T1228" t="str">
            <v xml:space="preserve"> </v>
          </cell>
          <cell r="U1228" t="str">
            <v>4932482 PRICE R IN PRICE BEHIND ALBERTSONS STORE PARKING LOT</v>
          </cell>
          <cell r="V1228">
            <v>4932482</v>
          </cell>
          <cell r="W1228" t="str">
            <v>Price River-3</v>
          </cell>
          <cell r="X1228" t="str">
            <v>UT14060007-007_00</v>
          </cell>
          <cell r="Y1228" t="str">
            <v>River/Stream</v>
          </cell>
          <cell r="Z1228" t="str">
            <v>4932482 PRICE R IN PRICE BEHIND ALBERTSONS STORE PARKING LOT</v>
          </cell>
          <cell r="AA1228" t="str">
            <v>River/Stream</v>
          </cell>
        </row>
        <row r="1229">
          <cell r="A1229">
            <v>4932485</v>
          </cell>
          <cell r="B1229" t="str">
            <v>River/Stream</v>
          </cell>
          <cell r="C1229" t="str">
            <v>2B   3C   4</v>
          </cell>
          <cell r="D1229" t="str">
            <v>PRICE R AT 675 N AT END OF ROAD</v>
          </cell>
          <cell r="E1229">
            <v>14060007</v>
          </cell>
          <cell r="F1229" t="str">
            <v>Carbon</v>
          </cell>
          <cell r="G1229" t="str">
            <v>Southeast</v>
          </cell>
          <cell r="H1229" t="str">
            <v>Colorado River West</v>
          </cell>
          <cell r="I1229">
            <v>514533</v>
          </cell>
          <cell r="J1229">
            <v>4384174</v>
          </cell>
          <cell r="K1229">
            <v>-110.830710104</v>
          </cell>
          <cell r="L1229">
            <v>39.607187123999999</v>
          </cell>
          <cell r="M1229" t="str">
            <v>Price River-3</v>
          </cell>
          <cell r="N1229" t="str">
            <v>UT14060007-007_00</v>
          </cell>
          <cell r="O1229" t="str">
            <v>UT</v>
          </cell>
          <cell r="Q1229">
            <v>1700</v>
          </cell>
          <cell r="R1229" t="str">
            <v>mg/L</v>
          </cell>
          <cell r="S1229" t="str">
            <v>Private</v>
          </cell>
          <cell r="T1229" t="str">
            <v xml:space="preserve"> </v>
          </cell>
          <cell r="U1229" t="str">
            <v>4932485 PRICE R AT 675 N AT END OF ROAD</v>
          </cell>
          <cell r="V1229">
            <v>4932485</v>
          </cell>
          <cell r="W1229" t="str">
            <v>Price River-3</v>
          </cell>
          <cell r="X1229" t="str">
            <v>UT14060007-007_00</v>
          </cell>
          <cell r="Y1229" t="str">
            <v>River/Stream</v>
          </cell>
          <cell r="Z1229" t="str">
            <v>4932485 PRICE R AT 675 N AT END OF ROAD</v>
          </cell>
          <cell r="AA1229" t="str">
            <v>River/Stream</v>
          </cell>
        </row>
        <row r="1230">
          <cell r="A1230">
            <v>4932487</v>
          </cell>
          <cell r="B1230" t="str">
            <v>River/Stream</v>
          </cell>
          <cell r="C1230" t="str">
            <v>2B   3C   4</v>
          </cell>
          <cell r="D1230" t="str">
            <v>PRICE R AB GORDON CK RD</v>
          </cell>
          <cell r="E1230">
            <v>14060007</v>
          </cell>
          <cell r="F1230" t="str">
            <v>Carbon</v>
          </cell>
          <cell r="G1230" t="str">
            <v>Southeast</v>
          </cell>
          <cell r="H1230" t="str">
            <v>Colorado River West</v>
          </cell>
          <cell r="I1230">
            <v>513362</v>
          </cell>
          <cell r="J1230">
            <v>4385313</v>
          </cell>
          <cell r="K1230">
            <v>-110.84432764500001</v>
          </cell>
          <cell r="L1230">
            <v>39.617469012999997</v>
          </cell>
          <cell r="M1230" t="str">
            <v>Price River-3</v>
          </cell>
          <cell r="N1230" t="str">
            <v>UT14060007-007_00</v>
          </cell>
          <cell r="O1230" t="str">
            <v>UT</v>
          </cell>
          <cell r="Q1230">
            <v>1700</v>
          </cell>
          <cell r="R1230" t="str">
            <v>mg/L</v>
          </cell>
          <cell r="S1230" t="str">
            <v>Private</v>
          </cell>
          <cell r="T1230" t="str">
            <v xml:space="preserve"> </v>
          </cell>
          <cell r="U1230" t="str">
            <v>4932487 PRICE R AB GORDON CK RD</v>
          </cell>
          <cell r="V1230">
            <v>4932487</v>
          </cell>
          <cell r="W1230" t="str">
            <v>Price River-3</v>
          </cell>
          <cell r="X1230" t="str">
            <v>UT14060007-007_00</v>
          </cell>
          <cell r="Y1230" t="str">
            <v>River/Stream</v>
          </cell>
          <cell r="Z1230" t="str">
            <v>4932487 PRICE R AB GORDON CK RD</v>
          </cell>
          <cell r="AA1230" t="str">
            <v>River/Stream</v>
          </cell>
        </row>
        <row r="1231">
          <cell r="A1231">
            <v>4932490</v>
          </cell>
          <cell r="B1231" t="str">
            <v>Facility Other</v>
          </cell>
          <cell r="C1231" t="str">
            <v xml:space="preserve"> </v>
          </cell>
          <cell r="D1231" t="str">
            <v>ANDALEX WILDCAT WASH SED POND 004</v>
          </cell>
          <cell r="E1231">
            <v>14060007</v>
          </cell>
          <cell r="F1231" t="str">
            <v>Carbon</v>
          </cell>
          <cell r="G1231" t="str">
            <v>Southeast</v>
          </cell>
          <cell r="H1231" t="str">
            <v>Colorado River West</v>
          </cell>
          <cell r="I1231">
            <v>507254</v>
          </cell>
          <cell r="J1231">
            <v>4389774</v>
          </cell>
          <cell r="K1231">
            <v>-110.91543912</v>
          </cell>
          <cell r="L1231">
            <v>39.657737775000001</v>
          </cell>
          <cell r="M1231" t="str">
            <v xml:space="preserve"> </v>
          </cell>
          <cell r="N1231" t="str">
            <v xml:space="preserve"> </v>
          </cell>
          <cell r="O1231" t="str">
            <v>UT</v>
          </cell>
          <cell r="Q1231">
            <v>0</v>
          </cell>
          <cell r="R1231" t="str">
            <v xml:space="preserve"> </v>
          </cell>
          <cell r="S1231" t="str">
            <v>BLM</v>
          </cell>
          <cell r="T1231" t="str">
            <v xml:space="preserve"> </v>
          </cell>
          <cell r="U1231" t="str">
            <v>4932490 ANDALEX WILDCAT WASH SED POND 004</v>
          </cell>
          <cell r="V1231">
            <v>4932490</v>
          </cell>
          <cell r="W1231" t="str">
            <v xml:space="preserve"> </v>
          </cell>
          <cell r="X1231" t="str">
            <v xml:space="preserve"> </v>
          </cell>
          <cell r="Y1231" t="str">
            <v>Facility Other</v>
          </cell>
          <cell r="Z1231" t="str">
            <v>4932490 ANDALEX WILDCAT WASH SED POND 004</v>
          </cell>
          <cell r="AA1231" t="str">
            <v>Facility Other</v>
          </cell>
        </row>
        <row r="1232">
          <cell r="A1232">
            <v>4932500</v>
          </cell>
          <cell r="B1232" t="str">
            <v>Facility Other</v>
          </cell>
          <cell r="C1232" t="str">
            <v xml:space="preserve"> </v>
          </cell>
          <cell r="D1232" t="str">
            <v>ANDALEX WILDCAT WASH SED POND 005</v>
          </cell>
          <cell r="E1232">
            <v>14060007</v>
          </cell>
          <cell r="F1232" t="str">
            <v>Carbon</v>
          </cell>
          <cell r="G1232" t="str">
            <v>Southeast</v>
          </cell>
          <cell r="H1232" t="str">
            <v>Colorado River West</v>
          </cell>
          <cell r="I1232">
            <v>507254</v>
          </cell>
          <cell r="J1232">
            <v>4389959</v>
          </cell>
          <cell r="K1232">
            <v>-110.91543708899999</v>
          </cell>
          <cell r="L1232">
            <v>39.659404684999998</v>
          </cell>
          <cell r="M1232" t="str">
            <v xml:space="preserve"> </v>
          </cell>
          <cell r="N1232" t="str">
            <v xml:space="preserve"> </v>
          </cell>
          <cell r="O1232" t="str">
            <v>UT</v>
          </cell>
          <cell r="Q1232">
            <v>0</v>
          </cell>
          <cell r="R1232" t="str">
            <v xml:space="preserve"> </v>
          </cell>
          <cell r="S1232" t="str">
            <v>BLM</v>
          </cell>
          <cell r="T1232" t="str">
            <v xml:space="preserve"> </v>
          </cell>
          <cell r="U1232" t="str">
            <v>4932500 ANDALEX WILDCAT WASH SED POND 005</v>
          </cell>
          <cell r="V1232">
            <v>4932500</v>
          </cell>
          <cell r="W1232" t="str">
            <v xml:space="preserve"> </v>
          </cell>
          <cell r="X1232" t="str">
            <v xml:space="preserve"> </v>
          </cell>
          <cell r="Y1232" t="str">
            <v>Facility Other</v>
          </cell>
          <cell r="Z1232" t="str">
            <v>4932500 ANDALEX WILDCAT WASH SED POND 005</v>
          </cell>
          <cell r="AA1232" t="str">
            <v>Facility Other</v>
          </cell>
        </row>
        <row r="1233">
          <cell r="A1233">
            <v>4932510</v>
          </cell>
          <cell r="B1233" t="str">
            <v>River/Stream</v>
          </cell>
          <cell r="C1233" t="str">
            <v>2B   3C   4</v>
          </cell>
          <cell r="D1233" t="str">
            <v>PRICE R NEAR TLR COURT ON OLD ROAD TO CO. FAIRGROUNDS</v>
          </cell>
          <cell r="E1233">
            <v>14060007</v>
          </cell>
          <cell r="F1233" t="str">
            <v>Carbon</v>
          </cell>
          <cell r="G1233" t="str">
            <v>Southeast</v>
          </cell>
          <cell r="H1233" t="str">
            <v>Colorado River West</v>
          </cell>
          <cell r="I1233">
            <v>514412</v>
          </cell>
          <cell r="J1233">
            <v>4384636</v>
          </cell>
          <cell r="K1233">
            <v>-110.832109531</v>
          </cell>
          <cell r="L1233">
            <v>39.611351960999997</v>
          </cell>
          <cell r="M1233" t="str">
            <v>Price River-3</v>
          </cell>
          <cell r="N1233" t="str">
            <v>UT14060007-007_00</v>
          </cell>
          <cell r="O1233" t="str">
            <v>UT</v>
          </cell>
          <cell r="Q1233">
            <v>1700</v>
          </cell>
          <cell r="R1233" t="str">
            <v>mg/L</v>
          </cell>
          <cell r="S1233" t="str">
            <v>Private</v>
          </cell>
          <cell r="T1233" t="str">
            <v xml:space="preserve"> </v>
          </cell>
          <cell r="U1233" t="str">
            <v>4932510 PRICE R NEAR TLR COURT ON OLD ROAD TO CO. FAIRGROUNDS</v>
          </cell>
          <cell r="V1233">
            <v>4932510</v>
          </cell>
          <cell r="W1233" t="str">
            <v>Price River-3</v>
          </cell>
          <cell r="X1233" t="str">
            <v>UT14060007-007_00</v>
          </cell>
          <cell r="Y1233" t="str">
            <v>River/Stream</v>
          </cell>
          <cell r="Z1233" t="str">
            <v>4932510 PRICE R NEAR TLR COURT ON OLD ROAD TO CO. FAIRGROUNDS</v>
          </cell>
          <cell r="AA1233" t="str">
            <v>River/Stream</v>
          </cell>
        </row>
        <row r="1234">
          <cell r="A1234">
            <v>4932520</v>
          </cell>
          <cell r="B1234" t="str">
            <v>Facility Other</v>
          </cell>
          <cell r="C1234" t="str">
            <v xml:space="preserve"> </v>
          </cell>
          <cell r="D1234" t="str">
            <v>ANDALEX WILDCAT WASH SED POND 006</v>
          </cell>
          <cell r="E1234">
            <v>14060007</v>
          </cell>
          <cell r="F1234" t="str">
            <v>Carbon</v>
          </cell>
          <cell r="G1234" t="str">
            <v>Southeast</v>
          </cell>
          <cell r="H1234" t="str">
            <v>Colorado River West</v>
          </cell>
          <cell r="I1234">
            <v>506825</v>
          </cell>
          <cell r="J1234">
            <v>4389342</v>
          </cell>
          <cell r="K1234">
            <v>-110.92044448999999</v>
          </cell>
          <cell r="L1234">
            <v>39.653848846000002</v>
          </cell>
          <cell r="M1234" t="str">
            <v xml:space="preserve"> </v>
          </cell>
          <cell r="N1234" t="str">
            <v xml:space="preserve"> </v>
          </cell>
          <cell r="O1234" t="str">
            <v>UT</v>
          </cell>
          <cell r="Q1234">
            <v>0</v>
          </cell>
          <cell r="R1234" t="str">
            <v xml:space="preserve"> </v>
          </cell>
          <cell r="S1234" t="str">
            <v>BLM</v>
          </cell>
          <cell r="T1234" t="str">
            <v xml:space="preserve"> </v>
          </cell>
          <cell r="U1234" t="str">
            <v>4932520 ANDALEX WILDCAT WASH SED POND 006</v>
          </cell>
          <cell r="V1234">
            <v>4932520</v>
          </cell>
          <cell r="W1234" t="str">
            <v xml:space="preserve"> </v>
          </cell>
          <cell r="X1234" t="str">
            <v xml:space="preserve"> </v>
          </cell>
          <cell r="Y1234" t="str">
            <v>Facility Other</v>
          </cell>
          <cell r="Z1234" t="str">
            <v>4932520 ANDALEX WILDCAT WASH SED POND 006</v>
          </cell>
          <cell r="AA1234" t="str">
            <v>Facility Other</v>
          </cell>
        </row>
        <row r="1235">
          <cell r="A1235">
            <v>4932530</v>
          </cell>
          <cell r="B1235" t="str">
            <v>River/Stream</v>
          </cell>
          <cell r="C1235" t="str">
            <v>2B   3C   4</v>
          </cell>
          <cell r="D1235" t="str">
            <v>Pinnacle Ck ab CNFL/ Price R</v>
          </cell>
          <cell r="E1235">
            <v>14060007</v>
          </cell>
          <cell r="F1235" t="str">
            <v>Carbon</v>
          </cell>
          <cell r="G1235" t="str">
            <v>Southeast</v>
          </cell>
          <cell r="H1235" t="str">
            <v>Colorado River West</v>
          </cell>
          <cell r="I1235">
            <v>513387</v>
          </cell>
          <cell r="J1235">
            <v>4384419</v>
          </cell>
          <cell r="K1235">
            <v>-110.844054461</v>
          </cell>
          <cell r="L1235">
            <v>39.609413351000001</v>
          </cell>
          <cell r="M1235" t="str">
            <v>Pinnacle Wash</v>
          </cell>
          <cell r="N1235" t="str">
            <v>UT14060007-017_00</v>
          </cell>
          <cell r="O1235" t="str">
            <v>UT</v>
          </cell>
          <cell r="Q1235">
            <v>1700</v>
          </cell>
          <cell r="R1235" t="str">
            <v>mg/L</v>
          </cell>
          <cell r="S1235" t="str">
            <v>Private</v>
          </cell>
          <cell r="T1235" t="str">
            <v xml:space="preserve"> </v>
          </cell>
          <cell r="U1235" t="str">
            <v>4932530 Pinnacle Ck ab CNFL/ Price R</v>
          </cell>
          <cell r="V1235">
            <v>4932530</v>
          </cell>
          <cell r="W1235" t="str">
            <v>Pinnacle Wash</v>
          </cell>
          <cell r="X1235" t="str">
            <v>UT14060007-017_00</v>
          </cell>
          <cell r="Y1235" t="str">
            <v>River/Stream</v>
          </cell>
          <cell r="Z1235" t="str">
            <v>4932530 Pinnacle Ck ab CNFL/ Price R</v>
          </cell>
          <cell r="AA1235" t="str">
            <v>River/Stream</v>
          </cell>
        </row>
        <row r="1236">
          <cell r="A1236">
            <v>4932540</v>
          </cell>
          <cell r="B1236" t="str">
            <v>River/Stream</v>
          </cell>
          <cell r="C1236" t="str">
            <v>2B   3C   4</v>
          </cell>
          <cell r="D1236" t="str">
            <v>PRICE R BL Carbon Canyon</v>
          </cell>
          <cell r="E1236">
            <v>14060007</v>
          </cell>
          <cell r="F1236" t="str">
            <v>Carbon</v>
          </cell>
          <cell r="G1236" t="str">
            <v>Southeast</v>
          </cell>
          <cell r="H1236" t="str">
            <v>Colorado River West</v>
          </cell>
          <cell r="I1236">
            <v>512118</v>
          </cell>
          <cell r="J1236">
            <v>4387653</v>
          </cell>
          <cell r="K1236">
            <v>-110.858777815</v>
          </cell>
          <cell r="L1236">
            <v>39.638571759000001</v>
          </cell>
          <cell r="M1236" t="str">
            <v>Price River-3</v>
          </cell>
          <cell r="N1236" t="str">
            <v>UT14060007-007_00</v>
          </cell>
          <cell r="O1236" t="str">
            <v>UT</v>
          </cell>
          <cell r="Q1236">
            <v>1700</v>
          </cell>
          <cell r="R1236" t="str">
            <v>mg/L</v>
          </cell>
          <cell r="S1236" t="str">
            <v>Private</v>
          </cell>
          <cell r="T1236" t="str">
            <v xml:space="preserve"> </v>
          </cell>
          <cell r="U1236" t="str">
            <v>4932540 PRICE R BL Carbon Canyon</v>
          </cell>
          <cell r="V1236">
            <v>4932540</v>
          </cell>
          <cell r="W1236" t="str">
            <v>Price River-3</v>
          </cell>
          <cell r="X1236" t="str">
            <v>UT14060007-007_00</v>
          </cell>
          <cell r="Y1236" t="str">
            <v>River/Stream</v>
          </cell>
          <cell r="Z1236" t="str">
            <v>4932540 PRICE R BL Carbon Canyon</v>
          </cell>
          <cell r="AA1236" t="str">
            <v>River/Stream</v>
          </cell>
        </row>
        <row r="1237">
          <cell r="A1237">
            <v>4932550</v>
          </cell>
          <cell r="B1237" t="str">
            <v>River/Stream</v>
          </cell>
          <cell r="C1237" t="str">
            <v>2B 3A     4</v>
          </cell>
          <cell r="D1237" t="str">
            <v>PRICE R AT U139 XING</v>
          </cell>
          <cell r="E1237">
            <v>14060007</v>
          </cell>
          <cell r="F1237" t="str">
            <v>Carbon</v>
          </cell>
          <cell r="G1237" t="str">
            <v>Southeast</v>
          </cell>
          <cell r="H1237" t="str">
            <v>Colorado River West</v>
          </cell>
          <cell r="I1237">
            <v>512235</v>
          </cell>
          <cell r="J1237">
            <v>4389133</v>
          </cell>
          <cell r="K1237">
            <v>-110.85738691900001</v>
          </cell>
          <cell r="L1237">
            <v>39.651905378999999</v>
          </cell>
          <cell r="M1237" t="str">
            <v>Price River-2</v>
          </cell>
          <cell r="N1237" t="str">
            <v>UT14060007-005_00</v>
          </cell>
          <cell r="O1237" t="str">
            <v>UT</v>
          </cell>
          <cell r="Q1237">
            <v>0</v>
          </cell>
          <cell r="R1237" t="str">
            <v xml:space="preserve"> </v>
          </cell>
          <cell r="S1237" t="str">
            <v>Private</v>
          </cell>
          <cell r="T1237" t="str">
            <v xml:space="preserve"> </v>
          </cell>
          <cell r="U1237" t="str">
            <v>4932550 PRICE R AT U139 XING</v>
          </cell>
          <cell r="V1237">
            <v>4932550</v>
          </cell>
          <cell r="W1237" t="str">
            <v>Price River-2</v>
          </cell>
          <cell r="X1237" t="str">
            <v>UT14060007-005_00</v>
          </cell>
          <cell r="Y1237" t="str">
            <v>River/Stream</v>
          </cell>
          <cell r="Z1237" t="str">
            <v>4932550 PRICE R AT U139 XING</v>
          </cell>
          <cell r="AA1237" t="str">
            <v>River/Stream</v>
          </cell>
        </row>
        <row r="1238">
          <cell r="A1238">
            <v>4932553</v>
          </cell>
          <cell r="B1238" t="str">
            <v>River/Stream</v>
          </cell>
          <cell r="C1238" t="str">
            <v>2B 3A     4</v>
          </cell>
          <cell r="D1238" t="str">
            <v>Price River below Helper at 5125 North</v>
          </cell>
          <cell r="E1238">
            <v>14060007</v>
          </cell>
          <cell r="F1238" t="str">
            <v>Carbon</v>
          </cell>
          <cell r="G1238" t="str">
            <v>Southeast</v>
          </cell>
          <cell r="H1238" t="str">
            <v>Colorado River West</v>
          </cell>
          <cell r="I1238">
            <v>511990</v>
          </cell>
          <cell r="J1238">
            <v>4391775</v>
          </cell>
          <cell r="K1238">
            <v>-110.860195</v>
          </cell>
          <cell r="L1238">
            <v>39.675708999999998</v>
          </cell>
          <cell r="M1238" t="str">
            <v>Price River-2</v>
          </cell>
          <cell r="N1238" t="str">
            <v>UT14060007-005_00</v>
          </cell>
          <cell r="O1238" t="str">
            <v>UT</v>
          </cell>
          <cell r="Q1238">
            <v>0</v>
          </cell>
          <cell r="R1238" t="str">
            <v xml:space="preserve"> </v>
          </cell>
          <cell r="S1238" t="str">
            <v>Private</v>
          </cell>
          <cell r="T1238" t="str">
            <v xml:space="preserve"> </v>
          </cell>
          <cell r="U1238" t="str">
            <v>4932553 Price River below Helper at 5125 North</v>
          </cell>
          <cell r="V1238">
            <v>4932553</v>
          </cell>
          <cell r="W1238" t="str">
            <v>Price River-2</v>
          </cell>
          <cell r="X1238" t="str">
            <v>UT14060007-005_00</v>
          </cell>
          <cell r="Y1238" t="str">
            <v>River/Stream</v>
          </cell>
          <cell r="Z1238" t="str">
            <v>4932553 Price River below Helper at 5125 North</v>
          </cell>
          <cell r="AA1238" t="str">
            <v>River/Stream</v>
          </cell>
        </row>
        <row r="1239">
          <cell r="A1239">
            <v>4932555</v>
          </cell>
          <cell r="B1239" t="str">
            <v>River/Stream</v>
          </cell>
          <cell r="C1239" t="str">
            <v>2B 3A     4</v>
          </cell>
          <cell r="D1239" t="str">
            <v>Price River in Helper at the Ivy Street Bridge</v>
          </cell>
          <cell r="E1239">
            <v>14060007</v>
          </cell>
          <cell r="F1239" t="str">
            <v>Carbon</v>
          </cell>
          <cell r="G1239" t="str">
            <v>Southeast</v>
          </cell>
          <cell r="H1239" t="str">
            <v>Colorado River West</v>
          </cell>
          <cell r="I1239">
            <v>512354</v>
          </cell>
          <cell r="J1239">
            <v>4392694</v>
          </cell>
          <cell r="K1239">
            <v>-110.85592800000001</v>
          </cell>
          <cell r="L1239">
            <v>39.683988999999997</v>
          </cell>
          <cell r="M1239" t="str">
            <v>Price River-2</v>
          </cell>
          <cell r="N1239" t="str">
            <v>UT14060007-005_00</v>
          </cell>
          <cell r="O1239" t="str">
            <v>UT</v>
          </cell>
          <cell r="Q1239">
            <v>0</v>
          </cell>
          <cell r="R1239" t="str">
            <v xml:space="preserve"> </v>
          </cell>
          <cell r="S1239" t="str">
            <v>Private</v>
          </cell>
          <cell r="T1239" t="str">
            <v xml:space="preserve"> </v>
          </cell>
          <cell r="U1239" t="str">
            <v>4932555 Price River in Helper at the Ivy Street Bridge</v>
          </cell>
          <cell r="V1239">
            <v>4932555</v>
          </cell>
          <cell r="W1239" t="str">
            <v>Price River-2</v>
          </cell>
          <cell r="X1239" t="str">
            <v>UT14060007-005_00</v>
          </cell>
          <cell r="Y1239" t="str">
            <v>River/Stream</v>
          </cell>
          <cell r="Z1239" t="str">
            <v>4932555 Price River in Helper at the Ivy Street Bridge</v>
          </cell>
          <cell r="AA1239" t="str">
            <v>River/Stream</v>
          </cell>
        </row>
        <row r="1240">
          <cell r="A1240">
            <v>4932559</v>
          </cell>
          <cell r="B1240" t="str">
            <v>River/Stream</v>
          </cell>
          <cell r="C1240" t="str">
            <v>2B 3A     4</v>
          </cell>
          <cell r="D1240" t="str">
            <v>Price River above Gigliotti Pond in Helper</v>
          </cell>
          <cell r="E1240">
            <v>14060007</v>
          </cell>
          <cell r="F1240" t="str">
            <v>Carbon</v>
          </cell>
          <cell r="G1240" t="str">
            <v>Southeast</v>
          </cell>
          <cell r="H1240" t="str">
            <v>Colorado River West</v>
          </cell>
          <cell r="I1240">
            <v>511285</v>
          </cell>
          <cell r="J1240">
            <v>4394949</v>
          </cell>
          <cell r="K1240">
            <v>-110.868359</v>
          </cell>
          <cell r="L1240">
            <v>39.704318000000001</v>
          </cell>
          <cell r="M1240" t="str">
            <v>Price River-2</v>
          </cell>
          <cell r="N1240" t="str">
            <v>UT14060007-005_00</v>
          </cell>
          <cell r="O1240" t="str">
            <v>UT</v>
          </cell>
          <cell r="Q1240">
            <v>0</v>
          </cell>
          <cell r="R1240" t="str">
            <v xml:space="preserve"> </v>
          </cell>
          <cell r="S1240" t="str">
            <v>Private</v>
          </cell>
          <cell r="T1240" t="str">
            <v xml:space="preserve"> </v>
          </cell>
          <cell r="U1240" t="str">
            <v>4932559 Price River above Gigliotti Pond in Helper</v>
          </cell>
          <cell r="V1240">
            <v>4932559</v>
          </cell>
          <cell r="W1240" t="str">
            <v>Price River-2</v>
          </cell>
          <cell r="X1240" t="str">
            <v>UT14060007-005_00</v>
          </cell>
          <cell r="Y1240" t="str">
            <v>River/Stream</v>
          </cell>
          <cell r="Z1240" t="str">
            <v>4932559 Price River above Gigliotti Pond in Helper</v>
          </cell>
          <cell r="AA1240" t="str">
            <v>River/Stream</v>
          </cell>
        </row>
        <row r="1241">
          <cell r="A1241">
            <v>4932570</v>
          </cell>
          <cell r="B1241" t="str">
            <v>Facility Other</v>
          </cell>
          <cell r="C1241" t="str">
            <v xml:space="preserve"> </v>
          </cell>
          <cell r="D1241" t="str">
            <v>CASTLE VALLEY RESOURCES 003 PIPELINE POND</v>
          </cell>
          <cell r="E1241">
            <v>14060007</v>
          </cell>
          <cell r="F1241" t="str">
            <v>Carbon</v>
          </cell>
          <cell r="G1241" t="str">
            <v>Southeast</v>
          </cell>
          <cell r="H1241" t="str">
            <v>Colorado River West</v>
          </cell>
          <cell r="I1241">
            <v>526177</v>
          </cell>
          <cell r="J1241">
            <v>4375018</v>
          </cell>
          <cell r="K1241">
            <v>-110.69543569</v>
          </cell>
          <cell r="L1241">
            <v>39.524411548000003</v>
          </cell>
          <cell r="M1241" t="str">
            <v xml:space="preserve"> </v>
          </cell>
          <cell r="N1241" t="str">
            <v xml:space="preserve"> </v>
          </cell>
          <cell r="O1241" t="str">
            <v>UT</v>
          </cell>
          <cell r="Q1241">
            <v>0</v>
          </cell>
          <cell r="R1241" t="str">
            <v xml:space="preserve"> </v>
          </cell>
          <cell r="S1241" t="str">
            <v>Private</v>
          </cell>
          <cell r="T1241" t="str">
            <v xml:space="preserve"> </v>
          </cell>
          <cell r="U1241" t="str">
            <v>4932570 CASTLE VALLEY RESOURCES 003 PIPELINE POND</v>
          </cell>
          <cell r="V1241">
            <v>4932570</v>
          </cell>
          <cell r="W1241" t="str">
            <v xml:space="preserve"> </v>
          </cell>
          <cell r="X1241" t="str">
            <v xml:space="preserve"> </v>
          </cell>
          <cell r="Y1241" t="str">
            <v>Facility Other</v>
          </cell>
          <cell r="Z1241" t="str">
            <v>4932570 CASTLE VALLEY RESOURCES 003 PIPELINE POND</v>
          </cell>
          <cell r="AA1241" t="str">
            <v>Facility Other</v>
          </cell>
        </row>
        <row r="1242">
          <cell r="A1242">
            <v>4932580</v>
          </cell>
          <cell r="B1242" t="str">
            <v>Facility Other</v>
          </cell>
          <cell r="C1242" t="str">
            <v xml:space="preserve"> </v>
          </cell>
          <cell r="D1242" t="str">
            <v>CASTLE VALLEY RESOURCES 004 DRYER POND</v>
          </cell>
          <cell r="E1242">
            <v>14060007</v>
          </cell>
          <cell r="F1242" t="str">
            <v>Carbon</v>
          </cell>
          <cell r="G1242" t="str">
            <v>Southeast</v>
          </cell>
          <cell r="H1242" t="str">
            <v>Colorado River West</v>
          </cell>
          <cell r="I1242">
            <v>526153</v>
          </cell>
          <cell r="J1242">
            <v>4374987</v>
          </cell>
          <cell r="K1242">
            <v>-110.69571614100001</v>
          </cell>
          <cell r="L1242">
            <v>39.524132956000003</v>
          </cell>
          <cell r="M1242" t="str">
            <v xml:space="preserve"> </v>
          </cell>
          <cell r="N1242" t="str">
            <v xml:space="preserve"> </v>
          </cell>
          <cell r="O1242" t="str">
            <v>UT</v>
          </cell>
          <cell r="Q1242">
            <v>0</v>
          </cell>
          <cell r="R1242" t="str">
            <v xml:space="preserve"> </v>
          </cell>
          <cell r="S1242" t="str">
            <v>Private</v>
          </cell>
          <cell r="T1242" t="str">
            <v xml:space="preserve"> </v>
          </cell>
          <cell r="U1242" t="str">
            <v>4932580 CASTLE VALLEY RESOURCES 004 DRYER POND</v>
          </cell>
          <cell r="V1242">
            <v>4932580</v>
          </cell>
          <cell r="W1242" t="str">
            <v xml:space="preserve"> </v>
          </cell>
          <cell r="X1242" t="str">
            <v xml:space="preserve"> </v>
          </cell>
          <cell r="Y1242" t="str">
            <v>Facility Other</v>
          </cell>
          <cell r="Z1242" t="str">
            <v>4932580 CASTLE VALLEY RESOURCES 004 DRYER POND</v>
          </cell>
          <cell r="AA1242" t="str">
            <v>Facility Other</v>
          </cell>
        </row>
        <row r="1243">
          <cell r="A1243">
            <v>4932590</v>
          </cell>
          <cell r="B1243" t="str">
            <v>Facility Other</v>
          </cell>
          <cell r="C1243" t="str">
            <v xml:space="preserve"> </v>
          </cell>
          <cell r="D1243" t="str">
            <v>CASTLE VALLEY RESOURCES 005 LOWER TRACK POND</v>
          </cell>
          <cell r="E1243">
            <v>14060007</v>
          </cell>
          <cell r="F1243" t="str">
            <v>Carbon</v>
          </cell>
          <cell r="G1243" t="str">
            <v>Southeast</v>
          </cell>
          <cell r="H1243" t="str">
            <v>Colorado River West</v>
          </cell>
          <cell r="I1243">
            <v>527207</v>
          </cell>
          <cell r="J1243">
            <v>4374035</v>
          </cell>
          <cell r="K1243">
            <v>-110.683492212</v>
          </cell>
          <cell r="L1243">
            <v>39.515522298</v>
          </cell>
          <cell r="M1243" t="str">
            <v xml:space="preserve"> </v>
          </cell>
          <cell r="N1243" t="str">
            <v xml:space="preserve"> </v>
          </cell>
          <cell r="O1243" t="str">
            <v>UT</v>
          </cell>
          <cell r="Q1243">
            <v>0</v>
          </cell>
          <cell r="R1243" t="str">
            <v xml:space="preserve"> </v>
          </cell>
          <cell r="S1243" t="str">
            <v>BLM</v>
          </cell>
          <cell r="T1243" t="str">
            <v xml:space="preserve"> </v>
          </cell>
          <cell r="U1243" t="str">
            <v>4932590 CASTLE VALLEY RESOURCES 005 LOWER TRACK POND</v>
          </cell>
          <cell r="V1243">
            <v>4932590</v>
          </cell>
          <cell r="W1243" t="str">
            <v xml:space="preserve"> </v>
          </cell>
          <cell r="X1243" t="str">
            <v xml:space="preserve"> </v>
          </cell>
          <cell r="Y1243" t="str">
            <v>Facility Other</v>
          </cell>
          <cell r="Z1243" t="str">
            <v>4932590 CASTLE VALLEY RESOURCES 005 LOWER TRACK POND</v>
          </cell>
          <cell r="AA1243" t="str">
            <v>Facility Other</v>
          </cell>
        </row>
        <row r="1244">
          <cell r="A1244">
            <v>4932600</v>
          </cell>
          <cell r="B1244" t="str">
            <v>Facility Other</v>
          </cell>
          <cell r="C1244" t="str">
            <v xml:space="preserve"> </v>
          </cell>
          <cell r="D1244" t="str">
            <v>CASTLE VALLEY RESOURCES 006 UPPER TRACK POND</v>
          </cell>
          <cell r="E1244">
            <v>14060007</v>
          </cell>
          <cell r="F1244" t="str">
            <v>Carbon</v>
          </cell>
          <cell r="G1244" t="str">
            <v>Southeast</v>
          </cell>
          <cell r="H1244" t="str">
            <v>Colorado River West</v>
          </cell>
          <cell r="I1244">
            <v>525363</v>
          </cell>
          <cell r="J1244">
            <v>4375755</v>
          </cell>
          <cell r="K1244">
            <v>-110.704878192</v>
          </cell>
          <cell r="L1244">
            <v>39.531076652000003</v>
          </cell>
          <cell r="M1244" t="str">
            <v xml:space="preserve"> </v>
          </cell>
          <cell r="N1244" t="str">
            <v xml:space="preserve"> </v>
          </cell>
          <cell r="O1244" t="str">
            <v>UT</v>
          </cell>
          <cell r="Q1244">
            <v>0</v>
          </cell>
          <cell r="R1244" t="str">
            <v xml:space="preserve"> </v>
          </cell>
          <cell r="S1244" t="str">
            <v>Private</v>
          </cell>
          <cell r="T1244" t="str">
            <v xml:space="preserve"> </v>
          </cell>
          <cell r="U1244" t="str">
            <v>4932600 CASTLE VALLEY RESOURCES 006 UPPER TRACK POND</v>
          </cell>
          <cell r="V1244">
            <v>4932600</v>
          </cell>
          <cell r="W1244" t="str">
            <v xml:space="preserve"> </v>
          </cell>
          <cell r="X1244" t="str">
            <v xml:space="preserve"> </v>
          </cell>
          <cell r="Y1244" t="str">
            <v>Facility Other</v>
          </cell>
          <cell r="Z1244" t="str">
            <v>4932600 CASTLE VALLEY RESOURCES 006 UPPER TRACK POND</v>
          </cell>
          <cell r="AA1244" t="str">
            <v>Facility Other</v>
          </cell>
        </row>
        <row r="1245">
          <cell r="A1245">
            <v>4932610</v>
          </cell>
          <cell r="B1245" t="str">
            <v>Facility Other</v>
          </cell>
          <cell r="C1245" t="str">
            <v xml:space="preserve"> </v>
          </cell>
          <cell r="D1245" t="str">
            <v>BEAVER CREEK COAL EFFLUENT  3</v>
          </cell>
          <cell r="E1245">
            <v>14060007</v>
          </cell>
          <cell r="F1245" t="str">
            <v>Carbon</v>
          </cell>
          <cell r="G1245" t="str">
            <v>Southeast</v>
          </cell>
          <cell r="H1245" t="str">
            <v>Colorado River West</v>
          </cell>
          <cell r="I1245">
            <v>497318</v>
          </cell>
          <cell r="J1245">
            <v>4393533</v>
          </cell>
          <cell r="K1245">
            <v>-111.031279731</v>
          </cell>
          <cell r="L1245">
            <v>39.691634098000002</v>
          </cell>
          <cell r="M1245" t="str">
            <v xml:space="preserve"> </v>
          </cell>
          <cell r="N1245" t="str">
            <v xml:space="preserve"> </v>
          </cell>
          <cell r="O1245" t="str">
            <v>UT</v>
          </cell>
          <cell r="Q1245">
            <v>0</v>
          </cell>
          <cell r="R1245" t="str">
            <v xml:space="preserve"> </v>
          </cell>
          <cell r="S1245" t="str">
            <v>Private</v>
          </cell>
          <cell r="T1245" t="str">
            <v xml:space="preserve"> </v>
          </cell>
          <cell r="U1245" t="str">
            <v>4932610 BEAVER CREEK COAL EFFLUENT  3</v>
          </cell>
          <cell r="V1245">
            <v>4932610</v>
          </cell>
          <cell r="W1245" t="str">
            <v xml:space="preserve"> </v>
          </cell>
          <cell r="X1245" t="str">
            <v xml:space="preserve"> </v>
          </cell>
          <cell r="Y1245" t="str">
            <v>Facility Other</v>
          </cell>
          <cell r="Z1245" t="str">
            <v>4932610 BEAVER CREEK COAL EFFLUENT  3</v>
          </cell>
          <cell r="AA1245" t="str">
            <v>Facility Other</v>
          </cell>
        </row>
        <row r="1246">
          <cell r="A1246">
            <v>4932620</v>
          </cell>
          <cell r="B1246" t="str">
            <v>Facility Other</v>
          </cell>
          <cell r="C1246" t="str">
            <v xml:space="preserve"> </v>
          </cell>
          <cell r="D1246" t="str">
            <v>SUNNYSIDE COGENERATION 007 RAIL CUT POND</v>
          </cell>
          <cell r="E1246">
            <v>14060007</v>
          </cell>
          <cell r="F1246" t="str">
            <v>Carbon</v>
          </cell>
          <cell r="G1246" t="str">
            <v>Southeast</v>
          </cell>
          <cell r="H1246" t="str">
            <v>Colorado River West</v>
          </cell>
          <cell r="I1246">
            <v>552860</v>
          </cell>
          <cell r="J1246">
            <v>4376572</v>
          </cell>
          <cell r="K1246">
            <v>-110.384873169</v>
          </cell>
          <cell r="L1246">
            <v>39.537185268000002</v>
          </cell>
          <cell r="M1246" t="str">
            <v xml:space="preserve"> </v>
          </cell>
          <cell r="N1246" t="str">
            <v xml:space="preserve"> </v>
          </cell>
          <cell r="O1246" t="str">
            <v>UT</v>
          </cell>
          <cell r="Q1246">
            <v>0</v>
          </cell>
          <cell r="R1246" t="str">
            <v xml:space="preserve"> </v>
          </cell>
          <cell r="S1246" t="str">
            <v>BLM</v>
          </cell>
          <cell r="T1246" t="str">
            <v xml:space="preserve"> </v>
          </cell>
          <cell r="U1246" t="str">
            <v>4932620 SUNNYSIDE COGENERATION 007 RAIL CUT POND</v>
          </cell>
          <cell r="V1246">
            <v>4932620</v>
          </cell>
          <cell r="W1246" t="str">
            <v xml:space="preserve"> </v>
          </cell>
          <cell r="X1246" t="str">
            <v xml:space="preserve"> </v>
          </cell>
          <cell r="Y1246" t="str">
            <v>Facility Other</v>
          </cell>
          <cell r="Z1246" t="str">
            <v>4932620 SUNNYSIDE COGENERATION 007 RAIL CUT POND</v>
          </cell>
          <cell r="AA1246" t="str">
            <v>Facility Other</v>
          </cell>
        </row>
        <row r="1247">
          <cell r="A1247">
            <v>4932630</v>
          </cell>
          <cell r="B1247" t="str">
            <v>Facility Other</v>
          </cell>
          <cell r="C1247" t="str">
            <v xml:space="preserve"> </v>
          </cell>
          <cell r="D1247" t="str">
            <v>SUNNYSIDE COGENERATION 008 OLD COARSE REFUSE POND</v>
          </cell>
          <cell r="E1247">
            <v>14060007</v>
          </cell>
          <cell r="F1247" t="str">
            <v>Carbon</v>
          </cell>
          <cell r="G1247" t="str">
            <v>Southeast</v>
          </cell>
          <cell r="H1247" t="str">
            <v>Colorado River West</v>
          </cell>
          <cell r="I1247">
            <v>552858</v>
          </cell>
          <cell r="J1247">
            <v>4376757</v>
          </cell>
          <cell r="K1247">
            <v>-110.384881728</v>
          </cell>
          <cell r="L1247">
            <v>39.538852241999997</v>
          </cell>
          <cell r="M1247" t="str">
            <v xml:space="preserve"> </v>
          </cell>
          <cell r="N1247" t="str">
            <v xml:space="preserve"> </v>
          </cell>
          <cell r="O1247" t="str">
            <v>UT</v>
          </cell>
          <cell r="Q1247">
            <v>0</v>
          </cell>
          <cell r="R1247" t="str">
            <v xml:space="preserve"> </v>
          </cell>
          <cell r="S1247" t="str">
            <v>Private</v>
          </cell>
          <cell r="T1247" t="str">
            <v xml:space="preserve"> </v>
          </cell>
          <cell r="U1247" t="str">
            <v>4932630 SUNNYSIDE COGENERATION 008 OLD COARSE REFUSE POND</v>
          </cell>
          <cell r="V1247">
            <v>4932630</v>
          </cell>
          <cell r="W1247" t="str">
            <v xml:space="preserve"> </v>
          </cell>
          <cell r="X1247" t="str">
            <v xml:space="preserve"> </v>
          </cell>
          <cell r="Y1247" t="str">
            <v>Facility Other</v>
          </cell>
          <cell r="Z1247" t="str">
            <v>4932630 SUNNYSIDE COGENERATION 008 OLD COARSE REFUSE POND</v>
          </cell>
          <cell r="AA1247" t="str">
            <v>Facility Other</v>
          </cell>
        </row>
        <row r="1248">
          <cell r="A1248">
            <v>4932640</v>
          </cell>
          <cell r="B1248" t="str">
            <v>Facility Other</v>
          </cell>
          <cell r="C1248" t="str">
            <v xml:space="preserve"> </v>
          </cell>
          <cell r="D1248" t="str">
            <v>SUNNYSIDE COGENERATION 009 PASTURE POND</v>
          </cell>
          <cell r="E1248">
            <v>14060007</v>
          </cell>
          <cell r="F1248" t="str">
            <v>Carbon</v>
          </cell>
          <cell r="G1248" t="str">
            <v>Southeast</v>
          </cell>
          <cell r="H1248" t="str">
            <v>Colorado River West</v>
          </cell>
          <cell r="I1248">
            <v>552234</v>
          </cell>
          <cell r="J1248">
            <v>4377246</v>
          </cell>
          <cell r="K1248">
            <v>-110.39210450900001</v>
          </cell>
          <cell r="L1248">
            <v>39.543296335999997</v>
          </cell>
          <cell r="M1248" t="str">
            <v xml:space="preserve"> </v>
          </cell>
          <cell r="N1248" t="str">
            <v xml:space="preserve"> </v>
          </cell>
          <cell r="O1248" t="str">
            <v>UT</v>
          </cell>
          <cell r="Q1248">
            <v>0</v>
          </cell>
          <cell r="R1248" t="str">
            <v xml:space="preserve"> </v>
          </cell>
          <cell r="S1248" t="str">
            <v>Private</v>
          </cell>
          <cell r="T1248" t="str">
            <v xml:space="preserve"> </v>
          </cell>
          <cell r="U1248" t="str">
            <v>4932640 SUNNYSIDE COGENERATION 009 PASTURE POND</v>
          </cell>
          <cell r="V1248">
            <v>4932640</v>
          </cell>
          <cell r="W1248" t="str">
            <v xml:space="preserve"> </v>
          </cell>
          <cell r="X1248" t="str">
            <v xml:space="preserve"> </v>
          </cell>
          <cell r="Y1248" t="str">
            <v>Facility Other</v>
          </cell>
          <cell r="Z1248" t="str">
            <v>4932640 SUNNYSIDE COGENERATION 009 PASTURE POND</v>
          </cell>
          <cell r="AA1248" t="str">
            <v>Facility Other</v>
          </cell>
        </row>
        <row r="1249">
          <cell r="A1249">
            <v>4932650</v>
          </cell>
          <cell r="B1249" t="str">
            <v>Facility Other</v>
          </cell>
          <cell r="C1249" t="str">
            <v xml:space="preserve"> </v>
          </cell>
          <cell r="D1249" t="str">
            <v>SUNNYSIDE COGENERATION 012 COARSE REFUSE TOE</v>
          </cell>
          <cell r="E1249">
            <v>14060007</v>
          </cell>
          <cell r="F1249" t="str">
            <v>Carbon</v>
          </cell>
          <cell r="G1249" t="str">
            <v>Southeast</v>
          </cell>
          <cell r="H1249" t="str">
            <v>Colorado River West</v>
          </cell>
          <cell r="I1249">
            <v>551544</v>
          </cell>
          <cell r="J1249">
            <v>4376995</v>
          </cell>
          <cell r="K1249">
            <v>-110.400153733</v>
          </cell>
          <cell r="L1249">
            <v>39.541076539000002</v>
          </cell>
          <cell r="M1249" t="str">
            <v xml:space="preserve"> </v>
          </cell>
          <cell r="N1249" t="str">
            <v xml:space="preserve"> </v>
          </cell>
          <cell r="O1249" t="str">
            <v>UT</v>
          </cell>
          <cell r="Q1249">
            <v>0</v>
          </cell>
          <cell r="R1249" t="str">
            <v xml:space="preserve"> </v>
          </cell>
          <cell r="S1249" t="str">
            <v>Private</v>
          </cell>
          <cell r="T1249" t="str">
            <v xml:space="preserve"> </v>
          </cell>
          <cell r="U1249" t="str">
            <v>4932650 SUNNYSIDE COGENERATION 012 COARSE REFUSE TOE</v>
          </cell>
          <cell r="V1249">
            <v>4932650</v>
          </cell>
          <cell r="W1249" t="str">
            <v xml:space="preserve"> </v>
          </cell>
          <cell r="X1249" t="str">
            <v xml:space="preserve"> </v>
          </cell>
          <cell r="Y1249" t="str">
            <v>Facility Other</v>
          </cell>
          <cell r="Z1249" t="str">
            <v>4932650 SUNNYSIDE COGENERATION 012 COARSE REFUSE TOE</v>
          </cell>
          <cell r="AA1249" t="str">
            <v>Facility Other</v>
          </cell>
        </row>
        <row r="1250">
          <cell r="A1250">
            <v>4932660</v>
          </cell>
          <cell r="B1250" t="str">
            <v>Facility Other</v>
          </cell>
          <cell r="C1250" t="str">
            <v xml:space="preserve"> </v>
          </cell>
          <cell r="D1250" t="str">
            <v>SUNNYSIDE COGENERATION 013 FACILITY SED POND</v>
          </cell>
          <cell r="E1250">
            <v>14060007</v>
          </cell>
          <cell r="F1250" t="str">
            <v>Carbon</v>
          </cell>
          <cell r="G1250" t="str">
            <v>Southeast</v>
          </cell>
          <cell r="H1250" t="str">
            <v>Colorado River West</v>
          </cell>
          <cell r="I1250">
            <v>551755</v>
          </cell>
          <cell r="J1250">
            <v>4377551</v>
          </cell>
          <cell r="K1250">
            <v>-110.397655027</v>
          </cell>
          <cell r="L1250">
            <v>39.546073409000002</v>
          </cell>
          <cell r="M1250" t="str">
            <v xml:space="preserve"> </v>
          </cell>
          <cell r="N1250" t="str">
            <v xml:space="preserve"> </v>
          </cell>
          <cell r="O1250" t="str">
            <v>UT</v>
          </cell>
          <cell r="Q1250">
            <v>0</v>
          </cell>
          <cell r="R1250" t="str">
            <v xml:space="preserve"> </v>
          </cell>
          <cell r="S1250" t="str">
            <v>Private</v>
          </cell>
          <cell r="T1250" t="str">
            <v xml:space="preserve"> </v>
          </cell>
          <cell r="U1250" t="str">
            <v>4932660 SUNNYSIDE COGENERATION 013 FACILITY SED POND</v>
          </cell>
          <cell r="V1250">
            <v>4932660</v>
          </cell>
          <cell r="W1250" t="str">
            <v xml:space="preserve"> </v>
          </cell>
          <cell r="X1250" t="str">
            <v xml:space="preserve"> </v>
          </cell>
          <cell r="Y1250" t="str">
            <v>Facility Other</v>
          </cell>
          <cell r="Z1250" t="str">
            <v>4932660 SUNNYSIDE COGENERATION 013 FACILITY SED POND</v>
          </cell>
          <cell r="AA1250" t="str">
            <v>Facility Other</v>
          </cell>
        </row>
        <row r="1251">
          <cell r="A1251">
            <v>4932670</v>
          </cell>
          <cell r="B1251" t="str">
            <v>Facility Other</v>
          </cell>
          <cell r="C1251" t="str">
            <v xml:space="preserve"> </v>
          </cell>
          <cell r="D1251" t="str">
            <v>SUNNYSIDE COGENERATION 014 COAL PILE SED POND</v>
          </cell>
          <cell r="E1251">
            <v>14060007</v>
          </cell>
          <cell r="F1251" t="str">
            <v>Carbon</v>
          </cell>
          <cell r="G1251" t="str">
            <v>Southeast</v>
          </cell>
          <cell r="H1251" t="str">
            <v>Colorado River West</v>
          </cell>
          <cell r="I1251">
            <v>552304</v>
          </cell>
          <cell r="J1251">
            <v>4377524</v>
          </cell>
          <cell r="K1251">
            <v>-110.391268013</v>
          </cell>
          <cell r="L1251">
            <v>39.545796852999999</v>
          </cell>
          <cell r="M1251" t="str">
            <v xml:space="preserve"> </v>
          </cell>
          <cell r="N1251" t="str">
            <v xml:space="preserve"> </v>
          </cell>
          <cell r="O1251" t="str">
            <v>UT</v>
          </cell>
          <cell r="Q1251">
            <v>0</v>
          </cell>
          <cell r="R1251" t="str">
            <v xml:space="preserve"> </v>
          </cell>
          <cell r="S1251" t="str">
            <v>Private</v>
          </cell>
          <cell r="T1251" t="str">
            <v xml:space="preserve"> </v>
          </cell>
          <cell r="U1251" t="str">
            <v>4932670 SUNNYSIDE COGENERATION 014 COAL PILE SED POND</v>
          </cell>
          <cell r="V1251">
            <v>4932670</v>
          </cell>
          <cell r="W1251" t="str">
            <v xml:space="preserve"> </v>
          </cell>
          <cell r="X1251" t="str">
            <v xml:space="preserve"> </v>
          </cell>
          <cell r="Y1251" t="str">
            <v>Facility Other</v>
          </cell>
          <cell r="Z1251" t="str">
            <v>4932670 SUNNYSIDE COGENERATION 014 COAL PILE SED POND</v>
          </cell>
          <cell r="AA1251" t="str">
            <v>Facility Other</v>
          </cell>
        </row>
        <row r="1252">
          <cell r="A1252">
            <v>4932680</v>
          </cell>
          <cell r="B1252" t="str">
            <v>Facility Other</v>
          </cell>
          <cell r="C1252" t="str">
            <v xml:space="preserve"> </v>
          </cell>
          <cell r="D1252" t="str">
            <v>SUNNYSIDE COGENERATION 015 LANDFILL SED POND</v>
          </cell>
          <cell r="E1252">
            <v>14060007</v>
          </cell>
          <cell r="F1252" t="str">
            <v>Carbon</v>
          </cell>
          <cell r="G1252" t="str">
            <v>Southeast</v>
          </cell>
          <cell r="H1252" t="str">
            <v>Colorado River West</v>
          </cell>
          <cell r="I1252">
            <v>550591</v>
          </cell>
          <cell r="J1252">
            <v>4376742</v>
          </cell>
          <cell r="K1252">
            <v>-110.41126303</v>
          </cell>
          <cell r="L1252">
            <v>39.538853701000001</v>
          </cell>
          <cell r="M1252" t="str">
            <v xml:space="preserve"> </v>
          </cell>
          <cell r="N1252" t="str">
            <v xml:space="preserve"> </v>
          </cell>
          <cell r="O1252" t="str">
            <v>UT</v>
          </cell>
          <cell r="Q1252">
            <v>0</v>
          </cell>
          <cell r="R1252" t="str">
            <v xml:space="preserve"> </v>
          </cell>
          <cell r="S1252" t="str">
            <v>Private</v>
          </cell>
          <cell r="T1252" t="str">
            <v xml:space="preserve"> </v>
          </cell>
          <cell r="U1252" t="str">
            <v>4932680 SUNNYSIDE COGENERATION 015 LANDFILL SED POND</v>
          </cell>
          <cell r="V1252">
            <v>4932680</v>
          </cell>
          <cell r="W1252" t="str">
            <v xml:space="preserve"> </v>
          </cell>
          <cell r="X1252" t="str">
            <v xml:space="preserve"> </v>
          </cell>
          <cell r="Y1252" t="str">
            <v>Facility Other</v>
          </cell>
          <cell r="Z1252" t="str">
            <v>4932680 SUNNYSIDE COGENERATION 015 LANDFILL SED POND</v>
          </cell>
          <cell r="AA1252" t="str">
            <v>Facility Other</v>
          </cell>
        </row>
        <row r="1253">
          <cell r="A1253">
            <v>4932690</v>
          </cell>
          <cell r="B1253" t="str">
            <v>Facility Other</v>
          </cell>
          <cell r="C1253" t="str">
            <v xml:space="preserve"> </v>
          </cell>
          <cell r="D1253" t="str">
            <v>SUNNYSIDE COGENERATION 016 BORROW AREA POND</v>
          </cell>
          <cell r="E1253">
            <v>14060007</v>
          </cell>
          <cell r="F1253" t="str">
            <v>Carbon</v>
          </cell>
          <cell r="G1253" t="str">
            <v>Southeast</v>
          </cell>
          <cell r="H1253" t="str">
            <v>Colorado River West</v>
          </cell>
          <cell r="I1253">
            <v>551855</v>
          </cell>
          <cell r="J1253">
            <v>4376905</v>
          </cell>
          <cell r="K1253">
            <v>-110.39654166299999</v>
          </cell>
          <cell r="L1253">
            <v>39.540246904</v>
          </cell>
          <cell r="M1253" t="str">
            <v xml:space="preserve"> </v>
          </cell>
          <cell r="N1253" t="str">
            <v xml:space="preserve"> </v>
          </cell>
          <cell r="O1253" t="str">
            <v>UT</v>
          </cell>
          <cell r="Q1253">
            <v>0</v>
          </cell>
          <cell r="R1253" t="str">
            <v xml:space="preserve"> </v>
          </cell>
          <cell r="S1253" t="str">
            <v>Private</v>
          </cell>
          <cell r="T1253" t="str">
            <v xml:space="preserve"> </v>
          </cell>
          <cell r="U1253" t="str">
            <v>4932690 SUNNYSIDE COGENERATION 016 BORROW AREA POND</v>
          </cell>
          <cell r="V1253">
            <v>4932690</v>
          </cell>
          <cell r="W1253" t="str">
            <v xml:space="preserve"> </v>
          </cell>
          <cell r="X1253" t="str">
            <v xml:space="preserve"> </v>
          </cell>
          <cell r="Y1253" t="str">
            <v>Facility Other</v>
          </cell>
          <cell r="Z1253" t="str">
            <v>4932690 SUNNYSIDE COGENERATION 016 BORROW AREA POND</v>
          </cell>
          <cell r="AA1253" t="str">
            <v>Facility Other</v>
          </cell>
        </row>
        <row r="1254">
          <cell r="A1254">
            <v>4932700</v>
          </cell>
          <cell r="B1254" t="str">
            <v>Facility Other</v>
          </cell>
          <cell r="C1254" t="str">
            <v xml:space="preserve"> </v>
          </cell>
          <cell r="D1254" t="str">
            <v>ANADARKO OIL 001</v>
          </cell>
          <cell r="E1254">
            <v>14060007</v>
          </cell>
          <cell r="F1254" t="str">
            <v>Carbon</v>
          </cell>
          <cell r="G1254" t="str">
            <v>Southeast</v>
          </cell>
          <cell r="H1254" t="str">
            <v>Colorado River West</v>
          </cell>
          <cell r="I1254">
            <v>518593</v>
          </cell>
          <cell r="J1254">
            <v>4401077</v>
          </cell>
          <cell r="K1254">
            <v>-110.782940545</v>
          </cell>
          <cell r="L1254">
            <v>39.759408536999999</v>
          </cell>
          <cell r="M1254" t="str">
            <v xml:space="preserve"> </v>
          </cell>
          <cell r="N1254" t="str">
            <v xml:space="preserve"> </v>
          </cell>
          <cell r="O1254" t="str">
            <v>UT</v>
          </cell>
          <cell r="Q1254">
            <v>0</v>
          </cell>
          <cell r="R1254" t="str">
            <v xml:space="preserve"> </v>
          </cell>
          <cell r="S1254" t="str">
            <v>Private</v>
          </cell>
          <cell r="T1254" t="str">
            <v xml:space="preserve"> </v>
          </cell>
          <cell r="U1254" t="str">
            <v>4932700 ANADARKO OIL 001</v>
          </cell>
          <cell r="V1254">
            <v>4932700</v>
          </cell>
          <cell r="W1254" t="str">
            <v xml:space="preserve"> </v>
          </cell>
          <cell r="X1254" t="str">
            <v xml:space="preserve"> </v>
          </cell>
          <cell r="Y1254" t="str">
            <v>Facility Other</v>
          </cell>
          <cell r="Z1254" t="str">
            <v>4932700 ANADARKO OIL 001</v>
          </cell>
          <cell r="AA1254" t="str">
            <v>Facility Other</v>
          </cell>
        </row>
        <row r="1255">
          <cell r="A1255">
            <v>4932710</v>
          </cell>
          <cell r="B1255" t="str">
            <v>Facility Other</v>
          </cell>
          <cell r="C1255" t="str">
            <v xml:space="preserve"> </v>
          </cell>
          <cell r="D1255" t="str">
            <v>CASTLE VALLEY RESOURCES 007 TRACK HOPPER POND</v>
          </cell>
          <cell r="E1255">
            <v>14060007</v>
          </cell>
          <cell r="F1255" t="str">
            <v>Carbon</v>
          </cell>
          <cell r="G1255" t="str">
            <v>Southeast</v>
          </cell>
          <cell r="H1255" t="str">
            <v>Colorado River West</v>
          </cell>
          <cell r="I1255">
            <v>525723</v>
          </cell>
          <cell r="J1255">
            <v>4375232</v>
          </cell>
          <cell r="K1255">
            <v>-110.700709546</v>
          </cell>
          <cell r="L1255">
            <v>39.526353495999999</v>
          </cell>
          <cell r="M1255" t="str">
            <v xml:space="preserve"> </v>
          </cell>
          <cell r="N1255" t="str">
            <v xml:space="preserve"> </v>
          </cell>
          <cell r="O1255" t="str">
            <v>UT</v>
          </cell>
          <cell r="Q1255">
            <v>0</v>
          </cell>
          <cell r="R1255" t="str">
            <v xml:space="preserve"> </v>
          </cell>
          <cell r="S1255" t="str">
            <v>Private</v>
          </cell>
          <cell r="T1255" t="str">
            <v xml:space="preserve"> </v>
          </cell>
          <cell r="U1255" t="str">
            <v>4932710 CASTLE VALLEY RESOURCES 007 TRACK HOPPER POND</v>
          </cell>
          <cell r="V1255">
            <v>4932710</v>
          </cell>
          <cell r="W1255" t="str">
            <v xml:space="preserve"> </v>
          </cell>
          <cell r="X1255" t="str">
            <v xml:space="preserve"> </v>
          </cell>
          <cell r="Y1255" t="str">
            <v>Facility Other</v>
          </cell>
          <cell r="Z1255" t="str">
            <v>4932710 CASTLE VALLEY RESOURCES 007 TRACK HOPPER POND</v>
          </cell>
          <cell r="AA1255" t="str">
            <v>Facility Other</v>
          </cell>
        </row>
        <row r="1256">
          <cell r="A1256">
            <v>4932720</v>
          </cell>
          <cell r="B1256" t="str">
            <v>Facility Other</v>
          </cell>
          <cell r="C1256" t="str">
            <v xml:space="preserve"> </v>
          </cell>
          <cell r="D1256" t="str">
            <v>CASTLE VALLEY RESOURCES 008 TOP SOIL PILE POND</v>
          </cell>
          <cell r="E1256">
            <v>14060007</v>
          </cell>
          <cell r="F1256" t="str">
            <v>Carbon</v>
          </cell>
          <cell r="G1256" t="str">
            <v>Southeast</v>
          </cell>
          <cell r="H1256" t="str">
            <v>Colorado River West</v>
          </cell>
          <cell r="I1256">
            <v>526127</v>
          </cell>
          <cell r="J1256">
            <v>4375881</v>
          </cell>
          <cell r="K1256">
            <v>-110.69598351400001</v>
          </cell>
          <cell r="L1256">
            <v>39.532189054</v>
          </cell>
          <cell r="M1256" t="str">
            <v xml:space="preserve"> </v>
          </cell>
          <cell r="N1256" t="str">
            <v xml:space="preserve"> </v>
          </cell>
          <cell r="O1256" t="str">
            <v>UT</v>
          </cell>
          <cell r="Q1256">
            <v>0</v>
          </cell>
          <cell r="R1256" t="str">
            <v xml:space="preserve"> </v>
          </cell>
          <cell r="S1256" t="str">
            <v>Private</v>
          </cell>
          <cell r="T1256" t="str">
            <v xml:space="preserve"> </v>
          </cell>
          <cell r="U1256" t="str">
            <v>4932720 CASTLE VALLEY RESOURCES 008 TOP SOIL PILE POND</v>
          </cell>
          <cell r="V1256">
            <v>4932720</v>
          </cell>
          <cell r="W1256" t="str">
            <v xml:space="preserve"> </v>
          </cell>
          <cell r="X1256" t="str">
            <v xml:space="preserve"> </v>
          </cell>
          <cell r="Y1256" t="str">
            <v>Facility Other</v>
          </cell>
          <cell r="Z1256" t="str">
            <v>4932720 CASTLE VALLEY RESOURCES 008 TOP SOIL PILE POND</v>
          </cell>
          <cell r="AA1256" t="str">
            <v>Facility Other</v>
          </cell>
        </row>
        <row r="1257">
          <cell r="A1257">
            <v>4932730</v>
          </cell>
          <cell r="B1257" t="str">
            <v>River/Stream</v>
          </cell>
          <cell r="C1257" t="str">
            <v>2B 3A     4</v>
          </cell>
          <cell r="D1257" t="str">
            <v>PRICE R BL UP L CARBON PLANT ASH POND</v>
          </cell>
          <cell r="E1257">
            <v>14060007</v>
          </cell>
          <cell r="F1257" t="str">
            <v>Carbon</v>
          </cell>
          <cell r="G1257" t="str">
            <v>Southeast</v>
          </cell>
          <cell r="H1257" t="str">
            <v>Colorado River West</v>
          </cell>
          <cell r="I1257">
            <v>511652</v>
          </cell>
          <cell r="J1257">
            <v>4396778</v>
          </cell>
          <cell r="K1257">
            <v>-110.864047415</v>
          </cell>
          <cell r="L1257">
            <v>39.720797007999998</v>
          </cell>
          <cell r="M1257" t="str">
            <v>Price River-2</v>
          </cell>
          <cell r="N1257" t="str">
            <v>UT14060007-005_00</v>
          </cell>
          <cell r="O1257" t="str">
            <v>UT</v>
          </cell>
          <cell r="Q1257">
            <v>0</v>
          </cell>
          <cell r="R1257" t="str">
            <v xml:space="preserve"> </v>
          </cell>
          <cell r="S1257" t="str">
            <v>Private</v>
          </cell>
          <cell r="T1257" t="str">
            <v xml:space="preserve"> </v>
          </cell>
          <cell r="U1257" t="str">
            <v>4932730 PRICE R BL UP L CARBON PLANT ASH POND</v>
          </cell>
          <cell r="V1257">
            <v>4932730</v>
          </cell>
          <cell r="W1257" t="str">
            <v>Price River-2</v>
          </cell>
          <cell r="X1257" t="str">
            <v>UT14060007-005_00</v>
          </cell>
          <cell r="Y1257" t="str">
            <v>River/Stream</v>
          </cell>
          <cell r="Z1257" t="str">
            <v>4932730 PRICE R BL UP L CARBON PLANT ASH POND</v>
          </cell>
          <cell r="AA1257" t="str">
            <v>River/Stream</v>
          </cell>
        </row>
        <row r="1258">
          <cell r="A1258">
            <v>4932740</v>
          </cell>
          <cell r="B1258" t="str">
            <v>Facility Other</v>
          </cell>
          <cell r="C1258" t="str">
            <v xml:space="preserve"> </v>
          </cell>
          <cell r="D1258" t="str">
            <v>AMAX SOWBELLY GULCH SED POND 005</v>
          </cell>
          <cell r="E1258">
            <v>14060007</v>
          </cell>
          <cell r="F1258" t="str">
            <v>Carbon</v>
          </cell>
          <cell r="G1258" t="str">
            <v>Southeast</v>
          </cell>
          <cell r="H1258" t="str">
            <v>Colorado River West</v>
          </cell>
          <cell r="I1258">
            <v>506391</v>
          </cell>
          <cell r="J1258">
            <v>4396371</v>
          </cell>
          <cell r="K1258">
            <v>-110.925435311</v>
          </cell>
          <cell r="L1258">
            <v>39.717185495000003</v>
          </cell>
          <cell r="M1258" t="str">
            <v xml:space="preserve"> </v>
          </cell>
          <cell r="N1258" t="str">
            <v xml:space="preserve"> </v>
          </cell>
          <cell r="O1258" t="str">
            <v>UT</v>
          </cell>
          <cell r="Q1258">
            <v>0</v>
          </cell>
          <cell r="R1258" t="str">
            <v xml:space="preserve"> </v>
          </cell>
          <cell r="S1258" t="str">
            <v>Private</v>
          </cell>
          <cell r="T1258" t="str">
            <v xml:space="preserve"> </v>
          </cell>
          <cell r="U1258" t="str">
            <v>4932740 AMAX SOWBELLY GULCH SED POND 005</v>
          </cell>
          <cell r="V1258">
            <v>4932740</v>
          </cell>
          <cell r="W1258" t="str">
            <v xml:space="preserve"> </v>
          </cell>
          <cell r="X1258" t="str">
            <v xml:space="preserve"> </v>
          </cell>
          <cell r="Y1258" t="str">
            <v>Facility Other</v>
          </cell>
          <cell r="Z1258" t="str">
            <v>4932740 AMAX SOWBELLY GULCH SED POND 005</v>
          </cell>
          <cell r="AA1258" t="str">
            <v>Facility Other</v>
          </cell>
        </row>
        <row r="1259">
          <cell r="A1259">
            <v>4932750</v>
          </cell>
          <cell r="B1259" t="str">
            <v>Facility Other</v>
          </cell>
          <cell r="C1259" t="str">
            <v xml:space="preserve"> </v>
          </cell>
          <cell r="D1259" t="str">
            <v>AMAX SOWBELLY GULCH SED POND 017</v>
          </cell>
          <cell r="E1259">
            <v>14060007</v>
          </cell>
          <cell r="F1259" t="str">
            <v>Carbon</v>
          </cell>
          <cell r="G1259" t="str">
            <v>Southeast</v>
          </cell>
          <cell r="H1259" t="str">
            <v>Colorado River West</v>
          </cell>
          <cell r="I1259">
            <v>506486</v>
          </cell>
          <cell r="J1259">
            <v>4396433</v>
          </cell>
          <cell r="K1259">
            <v>-110.924326323</v>
          </cell>
          <cell r="L1259">
            <v>39.717743413000001</v>
          </cell>
          <cell r="M1259" t="str">
            <v xml:space="preserve"> </v>
          </cell>
          <cell r="N1259" t="str">
            <v xml:space="preserve"> </v>
          </cell>
          <cell r="O1259" t="str">
            <v>UT</v>
          </cell>
          <cell r="Q1259">
            <v>0</v>
          </cell>
          <cell r="R1259" t="str">
            <v xml:space="preserve"> </v>
          </cell>
          <cell r="S1259" t="str">
            <v>Private</v>
          </cell>
          <cell r="T1259" t="str">
            <v xml:space="preserve"> </v>
          </cell>
          <cell r="U1259" t="str">
            <v>4932750 AMAX SOWBELLY GULCH SED POND 017</v>
          </cell>
          <cell r="V1259">
            <v>4932750</v>
          </cell>
          <cell r="W1259" t="str">
            <v xml:space="preserve"> </v>
          </cell>
          <cell r="X1259" t="str">
            <v xml:space="preserve"> </v>
          </cell>
          <cell r="Y1259" t="str">
            <v>Facility Other</v>
          </cell>
          <cell r="Z1259" t="str">
            <v>4932750 AMAX SOWBELLY GULCH SED POND 017</v>
          </cell>
          <cell r="AA1259" t="str">
            <v>Facility Other</v>
          </cell>
        </row>
        <row r="1260">
          <cell r="A1260">
            <v>4932760</v>
          </cell>
          <cell r="B1260" t="str">
            <v>Facility Other</v>
          </cell>
          <cell r="C1260" t="str">
            <v xml:space="preserve"> </v>
          </cell>
          <cell r="D1260" t="str">
            <v>PACIFICORP CARBON PLANT ASH POND 003</v>
          </cell>
          <cell r="E1260">
            <v>14060007</v>
          </cell>
          <cell r="F1260" t="str">
            <v>Carbon</v>
          </cell>
          <cell r="G1260" t="str">
            <v>Southeast</v>
          </cell>
          <cell r="H1260" t="str">
            <v>Colorado River West</v>
          </cell>
          <cell r="I1260">
            <v>511580</v>
          </cell>
          <cell r="J1260">
            <v>4397148</v>
          </cell>
          <cell r="K1260">
            <v>-110.864880984</v>
          </cell>
          <cell r="L1260">
            <v>39.724131767000003</v>
          </cell>
          <cell r="M1260" t="str">
            <v xml:space="preserve"> </v>
          </cell>
          <cell r="N1260" t="str">
            <v xml:space="preserve"> </v>
          </cell>
          <cell r="O1260" t="str">
            <v>UT</v>
          </cell>
          <cell r="Q1260">
            <v>0</v>
          </cell>
          <cell r="R1260" t="str">
            <v xml:space="preserve"> </v>
          </cell>
          <cell r="S1260" t="str">
            <v>Private</v>
          </cell>
          <cell r="T1260" t="str">
            <v xml:space="preserve"> </v>
          </cell>
          <cell r="U1260" t="str">
            <v>4932760 PACIFICORP CARBON PLANT ASH POND 003</v>
          </cell>
          <cell r="V1260">
            <v>4932760</v>
          </cell>
          <cell r="W1260" t="str">
            <v xml:space="preserve"> </v>
          </cell>
          <cell r="X1260" t="str">
            <v xml:space="preserve"> </v>
          </cell>
          <cell r="Y1260" t="str">
            <v>Facility Other</v>
          </cell>
          <cell r="Z1260" t="str">
            <v>4932760 PACIFICORP CARBON PLANT ASH POND 003</v>
          </cell>
          <cell r="AA1260" t="str">
            <v>Facility Other</v>
          </cell>
        </row>
        <row r="1261">
          <cell r="A1261">
            <v>4932770</v>
          </cell>
          <cell r="B1261" t="str">
            <v>Facility Other</v>
          </cell>
          <cell r="C1261" t="str">
            <v xml:space="preserve"> </v>
          </cell>
          <cell r="D1261" t="str">
            <v>PACIFICORP CARBON PLANT COOLING TOWER 001</v>
          </cell>
          <cell r="E1261">
            <v>14060007</v>
          </cell>
          <cell r="F1261" t="str">
            <v>Carbon</v>
          </cell>
          <cell r="G1261" t="str">
            <v>Southeast</v>
          </cell>
          <cell r="H1261" t="str">
            <v>Colorado River West</v>
          </cell>
          <cell r="I1261">
            <v>511603</v>
          </cell>
          <cell r="J1261">
            <v>4397549</v>
          </cell>
          <cell r="K1261">
            <v>-110.864605547</v>
          </cell>
          <cell r="L1261">
            <v>39.727744545999997</v>
          </cell>
          <cell r="M1261" t="str">
            <v xml:space="preserve"> </v>
          </cell>
          <cell r="N1261" t="str">
            <v xml:space="preserve"> </v>
          </cell>
          <cell r="O1261" t="str">
            <v>UT</v>
          </cell>
          <cell r="Q1261">
            <v>0</v>
          </cell>
          <cell r="R1261" t="str">
            <v xml:space="preserve"> </v>
          </cell>
          <cell r="S1261" t="str">
            <v>Private</v>
          </cell>
          <cell r="T1261" t="str">
            <v xml:space="preserve"> </v>
          </cell>
          <cell r="U1261" t="str">
            <v>4932770 PACIFICORP CARBON PLANT COOLING TOWER 001</v>
          </cell>
          <cell r="V1261">
            <v>4932770</v>
          </cell>
          <cell r="W1261" t="str">
            <v xml:space="preserve"> </v>
          </cell>
          <cell r="X1261" t="str">
            <v xml:space="preserve"> </v>
          </cell>
          <cell r="Y1261" t="str">
            <v>Facility Other</v>
          </cell>
          <cell r="Z1261" t="str">
            <v>4932770 PACIFICORP CARBON PLANT COOLING TOWER 001</v>
          </cell>
          <cell r="AA1261" t="str">
            <v>Facility Other</v>
          </cell>
        </row>
        <row r="1262">
          <cell r="A1262">
            <v>4932780</v>
          </cell>
          <cell r="B1262" t="str">
            <v>Facility Other</v>
          </cell>
          <cell r="C1262" t="str">
            <v xml:space="preserve"> </v>
          </cell>
          <cell r="D1262" t="str">
            <v>PACIFICORP DISCHG JUST N OF UP L CARBON PLANT 001 OUTFALL</v>
          </cell>
          <cell r="E1262">
            <v>14060007</v>
          </cell>
          <cell r="F1262" t="str">
            <v>Carbon</v>
          </cell>
          <cell r="G1262" t="str">
            <v>Southeast</v>
          </cell>
          <cell r="H1262" t="str">
            <v>Colorado River West</v>
          </cell>
          <cell r="I1262">
            <v>511627</v>
          </cell>
          <cell r="J1262">
            <v>4397549</v>
          </cell>
          <cell r="K1262">
            <v>-110.864325494</v>
          </cell>
          <cell r="L1262">
            <v>39.727744219000002</v>
          </cell>
          <cell r="M1262" t="str">
            <v xml:space="preserve"> </v>
          </cell>
          <cell r="N1262" t="str">
            <v xml:space="preserve"> </v>
          </cell>
          <cell r="O1262" t="str">
            <v>UT</v>
          </cell>
          <cell r="Q1262">
            <v>0</v>
          </cell>
          <cell r="R1262" t="str">
            <v xml:space="preserve"> </v>
          </cell>
          <cell r="S1262" t="str">
            <v>Private</v>
          </cell>
          <cell r="T1262" t="str">
            <v xml:space="preserve"> </v>
          </cell>
          <cell r="U1262" t="str">
            <v>4932780 PACIFICORP DISCHG JUST N OF UP L CARBON PLANT 001 OUTFALL</v>
          </cell>
          <cell r="V1262">
            <v>4932780</v>
          </cell>
          <cell r="W1262" t="str">
            <v xml:space="preserve"> </v>
          </cell>
          <cell r="X1262" t="str">
            <v xml:space="preserve"> </v>
          </cell>
          <cell r="Y1262" t="str">
            <v>Facility Other</v>
          </cell>
          <cell r="Z1262" t="str">
            <v>4932780 PACIFICORP DISCHG JUST N OF UP L CARBON PLANT 001 OUTFALL</v>
          </cell>
          <cell r="AA1262" t="str">
            <v>Facility Other</v>
          </cell>
        </row>
        <row r="1263">
          <cell r="A1263">
            <v>4932790</v>
          </cell>
          <cell r="B1263" t="str">
            <v>River/Stream</v>
          </cell>
          <cell r="C1263" t="str">
            <v>2B 3A     4</v>
          </cell>
          <cell r="D1263" t="str">
            <v>WILLOW CK AB UP L CARBON PLANT</v>
          </cell>
          <cell r="E1263">
            <v>14060007</v>
          </cell>
          <cell r="F1263" t="str">
            <v>Carbon</v>
          </cell>
          <cell r="G1263" t="str">
            <v>Southeast</v>
          </cell>
          <cell r="H1263" t="str">
            <v>Colorado River West</v>
          </cell>
          <cell r="I1263">
            <v>511508</v>
          </cell>
          <cell r="J1263">
            <v>4397545</v>
          </cell>
          <cell r="K1263">
            <v>-110.865714161</v>
          </cell>
          <cell r="L1263">
            <v>39.727709793000002</v>
          </cell>
          <cell r="M1263" t="str">
            <v>Willow Creek</v>
          </cell>
          <cell r="N1263" t="str">
            <v>UT14060007-004_00</v>
          </cell>
          <cell r="O1263" t="str">
            <v>UT</v>
          </cell>
          <cell r="Q1263">
            <v>0</v>
          </cell>
          <cell r="R1263" t="str">
            <v xml:space="preserve"> </v>
          </cell>
          <cell r="S1263" t="str">
            <v>Private</v>
          </cell>
          <cell r="T1263" t="str">
            <v xml:space="preserve"> </v>
          </cell>
          <cell r="U1263" t="str">
            <v>4932790 WILLOW CK AB UP L CARBON PLANT</v>
          </cell>
          <cell r="V1263">
            <v>4932790</v>
          </cell>
          <cell r="W1263" t="str">
            <v>Willow Creek</v>
          </cell>
          <cell r="X1263" t="str">
            <v>UT14060007-004_00</v>
          </cell>
          <cell r="Y1263" t="str">
            <v>River/Stream</v>
          </cell>
          <cell r="Z1263" t="str">
            <v>4932790 WILLOW CK AB UP L CARBON PLANT</v>
          </cell>
          <cell r="AA1263" t="str">
            <v>River/Stream</v>
          </cell>
        </row>
        <row r="1264">
          <cell r="A1264">
            <v>4932800</v>
          </cell>
          <cell r="B1264" t="str">
            <v>Facility Other</v>
          </cell>
          <cell r="C1264" t="str">
            <v xml:space="preserve"> </v>
          </cell>
          <cell r="D1264" t="str">
            <v>PRICE CITY WTP SEDIMENTAION BASINS OUTFALL 005</v>
          </cell>
          <cell r="E1264">
            <v>14060007</v>
          </cell>
          <cell r="F1264" t="str">
            <v>Carbon</v>
          </cell>
          <cell r="G1264" t="str">
            <v>Southeast</v>
          </cell>
          <cell r="H1264" t="str">
            <v>Colorado River West</v>
          </cell>
          <cell r="I1264">
            <v>510423</v>
          </cell>
          <cell r="J1264">
            <v>4399335</v>
          </cell>
          <cell r="K1264">
            <v>-110.878346552</v>
          </cell>
          <cell r="L1264">
            <v>39.743851994000003</v>
          </cell>
          <cell r="M1264" t="str">
            <v xml:space="preserve"> </v>
          </cell>
          <cell r="N1264" t="str">
            <v xml:space="preserve"> </v>
          </cell>
          <cell r="O1264" t="str">
            <v>UT</v>
          </cell>
          <cell r="Q1264">
            <v>0</v>
          </cell>
          <cell r="R1264" t="str">
            <v xml:space="preserve"> </v>
          </cell>
          <cell r="S1264" t="str">
            <v>Private</v>
          </cell>
          <cell r="T1264" t="str">
            <v xml:space="preserve"> </v>
          </cell>
          <cell r="U1264" t="str">
            <v>4932800 PRICE CITY WTP SEDIMENTAION BASINS OUTFALL 005</v>
          </cell>
          <cell r="V1264">
            <v>4932800</v>
          </cell>
          <cell r="W1264" t="str">
            <v xml:space="preserve"> </v>
          </cell>
          <cell r="X1264" t="str">
            <v xml:space="preserve"> </v>
          </cell>
          <cell r="Y1264" t="str">
            <v>Facility Other</v>
          </cell>
          <cell r="Z1264" t="str">
            <v>4932800 PRICE CITY WTP SEDIMENTAION BASINS OUTFALL 005</v>
          </cell>
          <cell r="AA1264" t="str">
            <v>Facility Other</v>
          </cell>
        </row>
        <row r="1265">
          <cell r="A1265">
            <v>4932810</v>
          </cell>
          <cell r="B1265" t="str">
            <v>River/Stream</v>
          </cell>
          <cell r="C1265" t="str">
            <v>2B 3A     4</v>
          </cell>
          <cell r="D1265" t="str">
            <v>PRICE R AB WILLOW CK (PRICE R COAL)</v>
          </cell>
          <cell r="E1265">
            <v>14060007</v>
          </cell>
          <cell r="F1265" t="str">
            <v>Carbon</v>
          </cell>
          <cell r="G1265" t="str">
            <v>Southeast</v>
          </cell>
          <cell r="H1265" t="str">
            <v>Colorado River West</v>
          </cell>
          <cell r="I1265">
            <v>510862</v>
          </cell>
          <cell r="J1265">
            <v>4398324</v>
          </cell>
          <cell r="K1265">
            <v>-110.87323941</v>
          </cell>
          <cell r="L1265">
            <v>39.734737209999999</v>
          </cell>
          <cell r="M1265" t="str">
            <v>Price River-2</v>
          </cell>
          <cell r="N1265" t="str">
            <v>UT14060007-005_00</v>
          </cell>
          <cell r="O1265" t="str">
            <v>UT</v>
          </cell>
          <cell r="Q1265">
            <v>0</v>
          </cell>
          <cell r="R1265" t="str">
            <v xml:space="preserve"> </v>
          </cell>
          <cell r="S1265" t="str">
            <v>Private</v>
          </cell>
          <cell r="T1265" t="str">
            <v xml:space="preserve"> </v>
          </cell>
          <cell r="U1265" t="str">
            <v>4932810 PRICE R AB WILLOW CK (PRICE R COAL)</v>
          </cell>
          <cell r="V1265">
            <v>4932810</v>
          </cell>
          <cell r="W1265" t="str">
            <v>Price River-2</v>
          </cell>
          <cell r="X1265" t="str">
            <v>UT14060007-005_00</v>
          </cell>
          <cell r="Y1265" t="str">
            <v>River/Stream</v>
          </cell>
          <cell r="Z1265" t="str">
            <v>4932810 PRICE R AB WILLOW CK (PRICE R COAL)</v>
          </cell>
          <cell r="AA1265" t="str">
            <v>River/Stream</v>
          </cell>
        </row>
        <row r="1266">
          <cell r="A1266">
            <v>4932815</v>
          </cell>
          <cell r="B1266" t="str">
            <v>River/Stream</v>
          </cell>
          <cell r="C1266" t="str">
            <v>1C  2B 3A     4</v>
          </cell>
          <cell r="D1266" t="str">
            <v>PRICE R BL KYUNE @ RR TUNNEL</v>
          </cell>
          <cell r="E1266">
            <v>14060007</v>
          </cell>
          <cell r="F1266" t="str">
            <v>Carbon</v>
          </cell>
          <cell r="G1266" t="str">
            <v>Southeast</v>
          </cell>
          <cell r="H1266" t="str">
            <v>Colorado River West</v>
          </cell>
          <cell r="I1266">
            <v>505288</v>
          </cell>
          <cell r="J1266">
            <v>4406914</v>
          </cell>
          <cell r="K1266">
            <v>-110.93821932</v>
          </cell>
          <cell r="L1266">
            <v>39.812187209999998</v>
          </cell>
          <cell r="M1266" t="str">
            <v>Price River-1</v>
          </cell>
          <cell r="N1266" t="str">
            <v>UT14060007-003_00</v>
          </cell>
          <cell r="O1266" t="str">
            <v>UT</v>
          </cell>
          <cell r="Q1266">
            <v>0</v>
          </cell>
          <cell r="R1266" t="str">
            <v xml:space="preserve"> </v>
          </cell>
          <cell r="S1266" t="str">
            <v>BLM</v>
          </cell>
          <cell r="T1266" t="str">
            <v xml:space="preserve"> </v>
          </cell>
          <cell r="U1266" t="str">
            <v>4932815 PRICE R BL KYUNE @ RR TUNNEL</v>
          </cell>
          <cell r="V1266">
            <v>4932815</v>
          </cell>
          <cell r="W1266" t="str">
            <v>Price River-1</v>
          </cell>
          <cell r="X1266" t="str">
            <v>UT14060007-003_00</v>
          </cell>
          <cell r="Y1266" t="str">
            <v>River/Stream</v>
          </cell>
          <cell r="Z1266" t="str">
            <v>4932815 PRICE R BL KYUNE @ RR TUNNEL</v>
          </cell>
          <cell r="AA1266" t="str">
            <v>River/Stream</v>
          </cell>
        </row>
        <row r="1267">
          <cell r="A1267">
            <v>4932817</v>
          </cell>
          <cell r="B1267" t="str">
            <v>River/Stream</v>
          </cell>
          <cell r="C1267" t="str">
            <v>1C  2B 3A     4</v>
          </cell>
          <cell r="D1267" t="str">
            <v>PRICE R ~ .6 MI AB KYUNE TRAIN TUNNEL</v>
          </cell>
          <cell r="E1267">
            <v>14060007</v>
          </cell>
          <cell r="F1267" t="str">
            <v>Utah</v>
          </cell>
          <cell r="G1267" t="str">
            <v>Utah County</v>
          </cell>
          <cell r="H1267" t="str">
            <v>Colorado River West</v>
          </cell>
          <cell r="I1267">
            <v>504831</v>
          </cell>
          <cell r="J1267">
            <v>4407992</v>
          </cell>
          <cell r="K1267">
            <v>-110.943550587</v>
          </cell>
          <cell r="L1267">
            <v>39.821902799999997</v>
          </cell>
          <cell r="M1267" t="str">
            <v>Price River-1</v>
          </cell>
          <cell r="N1267" t="str">
            <v>UT14060007-003_00</v>
          </cell>
          <cell r="O1267" t="str">
            <v>UT</v>
          </cell>
          <cell r="Q1267">
            <v>0</v>
          </cell>
          <cell r="R1267" t="str">
            <v xml:space="preserve"> </v>
          </cell>
          <cell r="S1267" t="str">
            <v>Private</v>
          </cell>
          <cell r="T1267" t="str">
            <v xml:space="preserve"> </v>
          </cell>
          <cell r="U1267" t="str">
            <v>4932817 PRICE R ~ .6 MI AB KYUNE TRAIN TUNNEL</v>
          </cell>
          <cell r="V1267">
            <v>4932817</v>
          </cell>
          <cell r="W1267" t="str">
            <v>Price River-1</v>
          </cell>
          <cell r="X1267" t="str">
            <v>UT14060007-003_00</v>
          </cell>
          <cell r="Y1267" t="str">
            <v>River/Stream</v>
          </cell>
          <cell r="Z1267" t="str">
            <v>4932817 PRICE R ~ .6 MI AB KYUNE TRAIN TUNNEL</v>
          </cell>
          <cell r="AA1267" t="str">
            <v>River/Stream</v>
          </cell>
        </row>
        <row r="1268">
          <cell r="A1268">
            <v>4932818</v>
          </cell>
          <cell r="B1268" t="str">
            <v>River/Stream</v>
          </cell>
          <cell r="C1268" t="str">
            <v>1C  2B 3A     4</v>
          </cell>
          <cell r="D1268" t="str">
            <v>Price River at Emma Park Road</v>
          </cell>
          <cell r="E1268">
            <v>14060007</v>
          </cell>
          <cell r="F1268" t="str">
            <v>Utah</v>
          </cell>
          <cell r="G1268" t="str">
            <v>Utah County</v>
          </cell>
          <cell r="H1268" t="str">
            <v>Colorado River West</v>
          </cell>
          <cell r="I1268">
            <v>504611</v>
          </cell>
          <cell r="J1268">
            <v>4408518</v>
          </cell>
          <cell r="K1268">
            <v>-110.946117547</v>
          </cell>
          <cell r="L1268">
            <v>39.826643320000002</v>
          </cell>
          <cell r="M1268" t="str">
            <v>Price River-1</v>
          </cell>
          <cell r="N1268" t="str">
            <v>UT14060007-003_00</v>
          </cell>
          <cell r="O1268" t="str">
            <v>UT</v>
          </cell>
          <cell r="Q1268">
            <v>0</v>
          </cell>
          <cell r="R1268" t="str">
            <v xml:space="preserve"> </v>
          </cell>
          <cell r="S1268" t="str">
            <v>Private</v>
          </cell>
          <cell r="T1268" t="str">
            <v xml:space="preserve"> </v>
          </cell>
          <cell r="U1268" t="str">
            <v>4932818 Price River at Emma Park Road</v>
          </cell>
          <cell r="V1268">
            <v>4932818</v>
          </cell>
          <cell r="W1268" t="str">
            <v>Price River-1</v>
          </cell>
          <cell r="X1268" t="str">
            <v>UT14060007-003_00</v>
          </cell>
          <cell r="Y1268" t="str">
            <v>River/Stream</v>
          </cell>
          <cell r="Z1268" t="str">
            <v>4932818 Price River at Emma Park Road</v>
          </cell>
          <cell r="AA1268" t="str">
            <v>River/Stream</v>
          </cell>
        </row>
        <row r="1269">
          <cell r="A1269">
            <v>4932819</v>
          </cell>
          <cell r="B1269" t="str">
            <v>River/Stream</v>
          </cell>
          <cell r="C1269" t="str">
            <v>1C  2B 3A     4</v>
          </cell>
          <cell r="D1269" t="str">
            <v>Price River 2 miles AB Emma Park Road</v>
          </cell>
          <cell r="E1269">
            <v>14060007</v>
          </cell>
          <cell r="F1269" t="str">
            <v>Utah</v>
          </cell>
          <cell r="G1269" t="str">
            <v>Utah County</v>
          </cell>
          <cell r="H1269" t="str">
            <v>Colorado River West</v>
          </cell>
          <cell r="I1269">
            <v>502327</v>
          </cell>
          <cell r="J1269">
            <v>4409538</v>
          </cell>
          <cell r="K1269">
            <v>-110.972803904</v>
          </cell>
          <cell r="L1269">
            <v>39.835842911999997</v>
          </cell>
          <cell r="M1269" t="str">
            <v>Price River-1</v>
          </cell>
          <cell r="N1269" t="str">
            <v>UT14060007-003_00</v>
          </cell>
          <cell r="O1269" t="str">
            <v>UT</v>
          </cell>
          <cell r="Q1269">
            <v>0</v>
          </cell>
          <cell r="R1269" t="str">
            <v xml:space="preserve"> </v>
          </cell>
          <cell r="S1269" t="str">
            <v>Private</v>
          </cell>
          <cell r="T1269" t="str">
            <v xml:space="preserve"> </v>
          </cell>
          <cell r="U1269" t="str">
            <v>4932819 Price River 2 miles AB Emma Park Road</v>
          </cell>
          <cell r="V1269">
            <v>4932819</v>
          </cell>
          <cell r="W1269" t="str">
            <v>Price River-1</v>
          </cell>
          <cell r="X1269" t="str">
            <v>UT14060007-003_00</v>
          </cell>
          <cell r="Y1269" t="str">
            <v>River/Stream</v>
          </cell>
          <cell r="Z1269" t="str">
            <v>4932819 Price River 2 miles AB Emma Park Road</v>
          </cell>
          <cell r="AA1269" t="str">
            <v>River/Stream</v>
          </cell>
        </row>
        <row r="1270">
          <cell r="A1270">
            <v>4932820</v>
          </cell>
          <cell r="B1270" t="str">
            <v>Facility Other</v>
          </cell>
          <cell r="C1270" t="str">
            <v xml:space="preserve"> </v>
          </cell>
          <cell r="D1270" t="str">
            <v>CYPRUS BLACKHAWK PROJECT SED POND 001</v>
          </cell>
          <cell r="E1270">
            <v>14060007</v>
          </cell>
          <cell r="F1270" t="str">
            <v>Carbon</v>
          </cell>
          <cell r="G1270" t="str">
            <v>Southeast</v>
          </cell>
          <cell r="H1270" t="str">
            <v>Colorado River West</v>
          </cell>
          <cell r="I1270">
            <v>512317</v>
          </cell>
          <cell r="J1270">
            <v>4397673</v>
          </cell>
          <cell r="K1270">
            <v>-110.856271644</v>
          </cell>
          <cell r="L1270">
            <v>39.728851794999997</v>
          </cell>
          <cell r="M1270" t="str">
            <v xml:space="preserve"> </v>
          </cell>
          <cell r="N1270" t="str">
            <v xml:space="preserve"> </v>
          </cell>
          <cell r="O1270" t="str">
            <v>UT</v>
          </cell>
          <cell r="Q1270">
            <v>0</v>
          </cell>
          <cell r="R1270" t="str">
            <v xml:space="preserve"> </v>
          </cell>
          <cell r="S1270" t="str">
            <v>Private</v>
          </cell>
          <cell r="T1270" t="str">
            <v xml:space="preserve"> </v>
          </cell>
          <cell r="U1270" t="str">
            <v>4932820 CYPRUS BLACKHAWK PROJECT SED POND 001</v>
          </cell>
          <cell r="V1270">
            <v>4932820</v>
          </cell>
          <cell r="W1270" t="str">
            <v xml:space="preserve"> </v>
          </cell>
          <cell r="X1270" t="str">
            <v xml:space="preserve"> </v>
          </cell>
          <cell r="Y1270" t="str">
            <v>Facility Other</v>
          </cell>
          <cell r="Z1270" t="str">
            <v>4932820 CYPRUS BLACKHAWK PROJECT SED POND 001</v>
          </cell>
          <cell r="AA1270" t="str">
            <v>Facility Other</v>
          </cell>
        </row>
        <row r="1271">
          <cell r="A1271">
            <v>4932830</v>
          </cell>
          <cell r="B1271" t="str">
            <v>River/Stream</v>
          </cell>
          <cell r="C1271" t="str">
            <v>1C  2B 3A     4</v>
          </cell>
          <cell r="D1271" t="str">
            <v>WHITE R AT US50 6 XING AT USGS GAGE</v>
          </cell>
          <cell r="E1271">
            <v>14060007</v>
          </cell>
          <cell r="F1271" t="str">
            <v>Utah</v>
          </cell>
          <cell r="G1271" t="str">
            <v>Utah County</v>
          </cell>
          <cell r="H1271" t="str">
            <v>Colorado River West</v>
          </cell>
          <cell r="I1271">
            <v>496803</v>
          </cell>
          <cell r="J1271">
            <v>4414003</v>
          </cell>
          <cell r="K1271">
            <v>-111.03738577199999</v>
          </cell>
          <cell r="L1271">
            <v>39.876069846999997</v>
          </cell>
          <cell r="M1271" t="str">
            <v>White River</v>
          </cell>
          <cell r="N1271" t="str">
            <v>UT14060007-001_00</v>
          </cell>
          <cell r="O1271" t="str">
            <v>UT</v>
          </cell>
          <cell r="Q1271">
            <v>0</v>
          </cell>
          <cell r="R1271" t="str">
            <v xml:space="preserve"> </v>
          </cell>
          <cell r="S1271" t="str">
            <v>Private</v>
          </cell>
          <cell r="T1271" t="str">
            <v xml:space="preserve"> </v>
          </cell>
          <cell r="U1271" t="str">
            <v>4932830 WHITE R AT US50 6 XING AT USGS GAGE</v>
          </cell>
          <cell r="V1271">
            <v>4932830</v>
          </cell>
          <cell r="W1271" t="str">
            <v>White River</v>
          </cell>
          <cell r="X1271" t="str">
            <v>UT14060007-001_00</v>
          </cell>
          <cell r="Y1271" t="str">
            <v>River/Stream</v>
          </cell>
          <cell r="Z1271" t="str">
            <v>4932830 WHITE R AT US50 6 XING AT USGS GAGE</v>
          </cell>
          <cell r="AA1271" t="str">
            <v>River/Stream</v>
          </cell>
        </row>
        <row r="1272">
          <cell r="A1272">
            <v>4932840</v>
          </cell>
          <cell r="B1272" t="str">
            <v>Facility Other</v>
          </cell>
          <cell r="C1272" t="str">
            <v xml:space="preserve"> </v>
          </cell>
          <cell r="D1272" t="str">
            <v>CYPRUS BLACKHAWK PROJECT SED POND 002</v>
          </cell>
          <cell r="E1272">
            <v>14060007</v>
          </cell>
          <cell r="F1272" t="str">
            <v>Carbon</v>
          </cell>
          <cell r="G1272" t="str">
            <v>Southeast</v>
          </cell>
          <cell r="H1272" t="str">
            <v>Colorado River West</v>
          </cell>
          <cell r="I1272">
            <v>512626</v>
          </cell>
          <cell r="J1272">
            <v>4398013</v>
          </cell>
          <cell r="K1272">
            <v>-110.85265938000001</v>
          </cell>
          <cell r="L1272">
            <v>39.731910741</v>
          </cell>
          <cell r="M1272" t="str">
            <v xml:space="preserve"> </v>
          </cell>
          <cell r="N1272" t="str">
            <v xml:space="preserve"> </v>
          </cell>
          <cell r="O1272" t="str">
            <v>UT</v>
          </cell>
          <cell r="Q1272">
            <v>0</v>
          </cell>
          <cell r="R1272" t="str">
            <v xml:space="preserve"> </v>
          </cell>
          <cell r="S1272" t="str">
            <v>Private</v>
          </cell>
          <cell r="T1272" t="str">
            <v xml:space="preserve"> </v>
          </cell>
          <cell r="U1272" t="str">
            <v>4932840 CYPRUS BLACKHAWK PROJECT SED POND 002</v>
          </cell>
          <cell r="V1272">
            <v>4932840</v>
          </cell>
          <cell r="W1272" t="str">
            <v xml:space="preserve"> </v>
          </cell>
          <cell r="X1272" t="str">
            <v xml:space="preserve"> </v>
          </cell>
          <cell r="Y1272" t="str">
            <v>Facility Other</v>
          </cell>
          <cell r="Z1272" t="str">
            <v>4932840 CYPRUS BLACKHAWK PROJECT SED POND 002</v>
          </cell>
          <cell r="AA1272" t="str">
            <v>Facility Other</v>
          </cell>
        </row>
        <row r="1273">
          <cell r="A1273">
            <v>4932850</v>
          </cell>
          <cell r="B1273" t="str">
            <v>Facility Other</v>
          </cell>
          <cell r="C1273" t="str">
            <v xml:space="preserve"> </v>
          </cell>
          <cell r="D1273" t="str">
            <v>CYPRUS BLACKHAWK PROJECT SED POND 003</v>
          </cell>
          <cell r="E1273">
            <v>14060007</v>
          </cell>
          <cell r="F1273" t="str">
            <v>Carbon</v>
          </cell>
          <cell r="G1273" t="str">
            <v>Southeast</v>
          </cell>
          <cell r="H1273" t="str">
            <v>Colorado River West</v>
          </cell>
          <cell r="I1273">
            <v>512863</v>
          </cell>
          <cell r="J1273">
            <v>4398290</v>
          </cell>
          <cell r="K1273">
            <v>-110.849888276</v>
          </cell>
          <cell r="L1273">
            <v>39.734403020000002</v>
          </cell>
          <cell r="M1273" t="str">
            <v xml:space="preserve"> </v>
          </cell>
          <cell r="N1273" t="str">
            <v xml:space="preserve"> </v>
          </cell>
          <cell r="O1273" t="str">
            <v>UT</v>
          </cell>
          <cell r="Q1273">
            <v>0</v>
          </cell>
          <cell r="R1273" t="str">
            <v xml:space="preserve"> </v>
          </cell>
          <cell r="S1273" t="str">
            <v>Private</v>
          </cell>
          <cell r="T1273" t="str">
            <v xml:space="preserve"> </v>
          </cell>
          <cell r="U1273" t="str">
            <v>4932850 CYPRUS BLACKHAWK PROJECT SED POND 003</v>
          </cell>
          <cell r="V1273">
            <v>4932850</v>
          </cell>
          <cell r="W1273" t="str">
            <v xml:space="preserve"> </v>
          </cell>
          <cell r="X1273" t="str">
            <v xml:space="preserve"> </v>
          </cell>
          <cell r="Y1273" t="str">
            <v>Facility Other</v>
          </cell>
          <cell r="Z1273" t="str">
            <v>4932850 CYPRUS BLACKHAWK PROJECT SED POND 003</v>
          </cell>
          <cell r="AA1273" t="str">
            <v>Facility Other</v>
          </cell>
        </row>
        <row r="1274">
          <cell r="A1274">
            <v>4932855</v>
          </cell>
          <cell r="B1274" t="str">
            <v>River/Stream</v>
          </cell>
          <cell r="C1274" t="str">
            <v>1C  2B 3A     4</v>
          </cell>
          <cell r="D1274" t="str">
            <v>Left Fork White River ab first road xing ab Right Fork confluence</v>
          </cell>
          <cell r="E1274">
            <v>14060007</v>
          </cell>
          <cell r="F1274" t="str">
            <v>Wasatch</v>
          </cell>
          <cell r="G1274" t="str">
            <v>Wasatch County</v>
          </cell>
          <cell r="H1274" t="str">
            <v>Colorado River West</v>
          </cell>
          <cell r="I1274">
            <v>495175</v>
          </cell>
          <cell r="J1274">
            <v>4419609</v>
          </cell>
          <cell r="K1274">
            <v>-111.05647</v>
          </cell>
          <cell r="L1274">
            <v>39.926569999999998</v>
          </cell>
          <cell r="M1274" t="str">
            <v>White River-Colton</v>
          </cell>
          <cell r="N1274" t="str">
            <v>UT14060007-001_00</v>
          </cell>
          <cell r="O1274" t="str">
            <v>UT</v>
          </cell>
          <cell r="Q1274">
            <v>0</v>
          </cell>
          <cell r="R1274" t="str">
            <v xml:space="preserve"> </v>
          </cell>
          <cell r="S1274" t="str">
            <v>Private</v>
          </cell>
          <cell r="T1274">
            <v>3</v>
          </cell>
          <cell r="U1274" t="str">
            <v>4932855 Left Fork White River ab first road xing ab Right Fork confluence</v>
          </cell>
          <cell r="V1274">
            <v>4932855</v>
          </cell>
          <cell r="W1274" t="str">
            <v>White River-Colton</v>
          </cell>
          <cell r="X1274" t="str">
            <v>UT14060007-001_00</v>
          </cell>
          <cell r="Y1274" t="str">
            <v>River/Stream</v>
          </cell>
          <cell r="Z1274" t="str">
            <v>4932855 Left Fork White River ab first road xing ab Right Fork confluence</v>
          </cell>
          <cell r="AA1274" t="str">
            <v>River/Stream</v>
          </cell>
        </row>
        <row r="1275">
          <cell r="A1275">
            <v>4932860</v>
          </cell>
          <cell r="B1275" t="str">
            <v>River/Stream</v>
          </cell>
          <cell r="C1275" t="str">
            <v>1C  2B 3A     4</v>
          </cell>
          <cell r="D1275" t="str">
            <v>LEFT FORK WHITE R AB USFS BNDY</v>
          </cell>
          <cell r="E1275">
            <v>14060007</v>
          </cell>
          <cell r="F1275" t="str">
            <v>Wasatch</v>
          </cell>
          <cell r="G1275" t="str">
            <v>Wasatch County</v>
          </cell>
          <cell r="H1275" t="str">
            <v>Colorado River West</v>
          </cell>
          <cell r="I1275">
            <v>493651</v>
          </cell>
          <cell r="J1275">
            <v>4422452</v>
          </cell>
          <cell r="K1275">
            <v>-111.074327533</v>
          </cell>
          <cell r="L1275">
            <v>39.952177001999999</v>
          </cell>
          <cell r="M1275" t="str">
            <v>White River</v>
          </cell>
          <cell r="N1275" t="str">
            <v>UT14060007-001_00</v>
          </cell>
          <cell r="O1275" t="str">
            <v>UT</v>
          </cell>
          <cell r="Q1275">
            <v>0</v>
          </cell>
          <cell r="R1275" t="str">
            <v xml:space="preserve"> </v>
          </cell>
          <cell r="S1275" t="str">
            <v>Private</v>
          </cell>
          <cell r="T1275" t="str">
            <v>Category1</v>
          </cell>
          <cell r="U1275" t="str">
            <v>4932860 LEFT FORK WHITE R AB USFS BNDY</v>
          </cell>
          <cell r="V1275">
            <v>4932860</v>
          </cell>
          <cell r="W1275" t="str">
            <v>White River</v>
          </cell>
          <cell r="X1275" t="str">
            <v>UT14060007-001_00</v>
          </cell>
          <cell r="Y1275" t="str">
            <v>River/Stream</v>
          </cell>
          <cell r="Z1275" t="str">
            <v>4932860 LEFT FORK WHITE R AB USFS BNDY</v>
          </cell>
          <cell r="AA1275" t="str">
            <v>River/Stream</v>
          </cell>
        </row>
        <row r="1276">
          <cell r="A1276">
            <v>4932870</v>
          </cell>
          <cell r="B1276" t="str">
            <v>Facility Other</v>
          </cell>
          <cell r="C1276" t="str">
            <v xml:space="preserve"> </v>
          </cell>
          <cell r="D1276" t="str">
            <v>AMAX SOWBELLY GULCH SED POND 016</v>
          </cell>
          <cell r="E1276">
            <v>14060007</v>
          </cell>
          <cell r="F1276" t="str">
            <v>Carbon</v>
          </cell>
          <cell r="G1276" t="str">
            <v>Southeast</v>
          </cell>
          <cell r="H1276" t="str">
            <v>Colorado River West</v>
          </cell>
          <cell r="I1276">
            <v>506557</v>
          </cell>
          <cell r="J1276">
            <v>4396649</v>
          </cell>
          <cell r="K1276">
            <v>-110.9234958</v>
          </cell>
          <cell r="L1276">
            <v>39.719689080000002</v>
          </cell>
          <cell r="M1276" t="str">
            <v xml:space="preserve"> </v>
          </cell>
          <cell r="N1276" t="str">
            <v xml:space="preserve"> </v>
          </cell>
          <cell r="O1276" t="str">
            <v>UT</v>
          </cell>
          <cell r="Q1276">
            <v>0</v>
          </cell>
          <cell r="R1276" t="str">
            <v xml:space="preserve"> </v>
          </cell>
          <cell r="S1276" t="str">
            <v>Private</v>
          </cell>
          <cell r="T1276" t="str">
            <v xml:space="preserve"> </v>
          </cell>
          <cell r="U1276" t="str">
            <v>4932870 AMAX SOWBELLY GULCH SED POND 016</v>
          </cell>
          <cell r="V1276">
            <v>4932870</v>
          </cell>
          <cell r="W1276" t="str">
            <v xml:space="preserve"> </v>
          </cell>
          <cell r="X1276" t="str">
            <v xml:space="preserve"> </v>
          </cell>
          <cell r="Y1276" t="str">
            <v>Facility Other</v>
          </cell>
          <cell r="Z1276" t="str">
            <v>4932870 AMAX SOWBELLY GULCH SED POND 016</v>
          </cell>
          <cell r="AA1276" t="str">
            <v>Facility Other</v>
          </cell>
        </row>
        <row r="1277">
          <cell r="A1277">
            <v>4932880</v>
          </cell>
          <cell r="B1277" t="str">
            <v>River/Stream</v>
          </cell>
          <cell r="C1277" t="str">
            <v>1C  2B 3A     4</v>
          </cell>
          <cell r="D1277" t="str">
            <v>RIGHT FK WHITE RIVER @ NFS BNDY</v>
          </cell>
          <cell r="E1277">
            <v>14060007</v>
          </cell>
          <cell r="F1277" t="str">
            <v>Wasatch</v>
          </cell>
          <cell r="G1277" t="str">
            <v>Wasatch County</v>
          </cell>
          <cell r="H1277" t="str">
            <v>Colorado River West</v>
          </cell>
          <cell r="I1277">
            <v>497185</v>
          </cell>
          <cell r="J1277">
            <v>4420015</v>
          </cell>
          <cell r="K1277">
            <v>-111.032944591</v>
          </cell>
          <cell r="L1277">
            <v>39.930239035</v>
          </cell>
          <cell r="M1277" t="str">
            <v>White River</v>
          </cell>
          <cell r="N1277" t="str">
            <v>UT14060007-001_00</v>
          </cell>
          <cell r="O1277" t="str">
            <v>UT</v>
          </cell>
          <cell r="Q1277">
            <v>0</v>
          </cell>
          <cell r="R1277" t="str">
            <v xml:space="preserve"> </v>
          </cell>
          <cell r="S1277" t="str">
            <v>Private</v>
          </cell>
          <cell r="T1277" t="str">
            <v>Category1</v>
          </cell>
          <cell r="U1277" t="str">
            <v>4932880 RIGHT FK WHITE RIVER @ NFS BNDY</v>
          </cell>
          <cell r="V1277">
            <v>4932880</v>
          </cell>
          <cell r="W1277" t="str">
            <v>White River</v>
          </cell>
          <cell r="X1277" t="str">
            <v>UT14060007-001_00</v>
          </cell>
          <cell r="Y1277" t="str">
            <v>River/Stream</v>
          </cell>
          <cell r="Z1277" t="str">
            <v>4932880 RIGHT FK WHITE RIVER @ NFS BNDY</v>
          </cell>
          <cell r="AA1277" t="str">
            <v>River/Stream</v>
          </cell>
        </row>
        <row r="1278">
          <cell r="A1278">
            <v>4932890</v>
          </cell>
          <cell r="B1278" t="str">
            <v>Facility Other</v>
          </cell>
          <cell r="C1278" t="str">
            <v xml:space="preserve"> </v>
          </cell>
          <cell r="D1278" t="str">
            <v>AMAX HARDSCRABBLE CYN SED POND 009</v>
          </cell>
          <cell r="E1278">
            <v>14060007</v>
          </cell>
          <cell r="F1278" t="str">
            <v>Carbon</v>
          </cell>
          <cell r="G1278" t="str">
            <v>Southeast</v>
          </cell>
          <cell r="H1278" t="str">
            <v>Colorado River West</v>
          </cell>
          <cell r="I1278">
            <v>508820</v>
          </cell>
          <cell r="J1278">
            <v>4395757</v>
          </cell>
          <cell r="K1278">
            <v>-110.897104086</v>
          </cell>
          <cell r="L1278">
            <v>39.711631552999997</v>
          </cell>
          <cell r="M1278" t="str">
            <v xml:space="preserve"> </v>
          </cell>
          <cell r="N1278" t="str">
            <v xml:space="preserve"> </v>
          </cell>
          <cell r="O1278" t="str">
            <v>UT</v>
          </cell>
          <cell r="Q1278">
            <v>0</v>
          </cell>
          <cell r="R1278" t="str">
            <v xml:space="preserve"> </v>
          </cell>
          <cell r="S1278" t="str">
            <v>Private</v>
          </cell>
          <cell r="T1278" t="str">
            <v xml:space="preserve"> </v>
          </cell>
          <cell r="U1278" t="str">
            <v>4932890 AMAX HARDSCRABBLE CYN SED POND 009</v>
          </cell>
          <cell r="V1278">
            <v>4932890</v>
          </cell>
          <cell r="W1278" t="str">
            <v xml:space="preserve"> </v>
          </cell>
          <cell r="X1278" t="str">
            <v xml:space="preserve"> </v>
          </cell>
          <cell r="Y1278" t="str">
            <v>Facility Other</v>
          </cell>
          <cell r="Z1278" t="str">
            <v>4932890 AMAX HARDSCRABBLE CYN SED POND 009</v>
          </cell>
          <cell r="AA1278" t="str">
            <v>Facility Other</v>
          </cell>
        </row>
        <row r="1279">
          <cell r="A1279">
            <v>4932900</v>
          </cell>
          <cell r="B1279" t="str">
            <v>Facility Other</v>
          </cell>
          <cell r="C1279" t="str">
            <v xml:space="preserve"> </v>
          </cell>
          <cell r="D1279" t="str">
            <v>AMAX PRICE R SED POND 012</v>
          </cell>
          <cell r="E1279">
            <v>14060007</v>
          </cell>
          <cell r="F1279" t="str">
            <v>Carbon</v>
          </cell>
          <cell r="G1279" t="str">
            <v>Southeast</v>
          </cell>
          <cell r="H1279" t="str">
            <v>Colorado River West</v>
          </cell>
          <cell r="I1279">
            <v>511555</v>
          </cell>
          <cell r="J1279">
            <v>4397799</v>
          </cell>
          <cell r="K1279">
            <v>-110.865161266</v>
          </cell>
          <cell r="L1279">
            <v>39.729997748000002</v>
          </cell>
          <cell r="M1279" t="str">
            <v xml:space="preserve"> </v>
          </cell>
          <cell r="N1279" t="str">
            <v xml:space="preserve"> </v>
          </cell>
          <cell r="O1279" t="str">
            <v>UT</v>
          </cell>
          <cell r="Q1279">
            <v>0</v>
          </cell>
          <cell r="R1279" t="str">
            <v xml:space="preserve"> </v>
          </cell>
          <cell r="S1279" t="str">
            <v>Private</v>
          </cell>
          <cell r="T1279" t="str">
            <v xml:space="preserve"> </v>
          </cell>
          <cell r="U1279" t="str">
            <v>4932900 AMAX PRICE R SED POND 012</v>
          </cell>
          <cell r="V1279">
            <v>4932900</v>
          </cell>
          <cell r="W1279" t="str">
            <v xml:space="preserve"> </v>
          </cell>
          <cell r="X1279" t="str">
            <v xml:space="preserve"> </v>
          </cell>
          <cell r="Y1279" t="str">
            <v>Facility Other</v>
          </cell>
          <cell r="Z1279" t="str">
            <v>4932900 AMAX PRICE R SED POND 012</v>
          </cell>
          <cell r="AA1279" t="str">
            <v>Facility Other</v>
          </cell>
        </row>
        <row r="1280">
          <cell r="A1280">
            <v>4932910</v>
          </cell>
          <cell r="B1280" t="str">
            <v>River/Stream</v>
          </cell>
          <cell r="C1280" t="str">
            <v>1C  2B 3A     4</v>
          </cell>
          <cell r="D1280" t="str">
            <v>MUD CREEK AB SCOFIELD RES</v>
          </cell>
          <cell r="E1280">
            <v>14060007</v>
          </cell>
          <cell r="F1280" t="str">
            <v>Carbon</v>
          </cell>
          <cell r="G1280" t="str">
            <v>Southeast</v>
          </cell>
          <cell r="H1280" t="str">
            <v>Colorado River West</v>
          </cell>
          <cell r="I1280">
            <v>486202</v>
          </cell>
          <cell r="J1280">
            <v>4397490</v>
          </cell>
          <cell r="K1280">
            <v>-111.161006403</v>
          </cell>
          <cell r="L1280">
            <v>39.727180249</v>
          </cell>
          <cell r="M1280" t="str">
            <v>Scofield Tributaries</v>
          </cell>
          <cell r="N1280" t="str">
            <v>UT14060007-002_00</v>
          </cell>
          <cell r="O1280" t="str">
            <v>UT</v>
          </cell>
          <cell r="Q1280">
            <v>0</v>
          </cell>
          <cell r="R1280" t="str">
            <v xml:space="preserve"> </v>
          </cell>
          <cell r="S1280" t="str">
            <v>Private</v>
          </cell>
          <cell r="T1280" t="str">
            <v xml:space="preserve"> </v>
          </cell>
          <cell r="U1280" t="str">
            <v>4932910 MUD CREEK AB SCOFIELD RES</v>
          </cell>
          <cell r="V1280">
            <v>4932910</v>
          </cell>
          <cell r="W1280" t="str">
            <v>Scofield Tributaries</v>
          </cell>
          <cell r="X1280" t="str">
            <v>UT14060007-002_00</v>
          </cell>
          <cell r="Y1280" t="str">
            <v>River/Stream</v>
          </cell>
          <cell r="Z1280" t="str">
            <v>4932910 MUD CREEK AB SCOFIELD RES</v>
          </cell>
          <cell r="AA1280" t="str">
            <v>River/Stream</v>
          </cell>
        </row>
        <row r="1281">
          <cell r="A1281">
            <v>4932920</v>
          </cell>
          <cell r="B1281" t="str">
            <v>Facility Other</v>
          </cell>
          <cell r="C1281" t="str">
            <v xml:space="preserve"> </v>
          </cell>
          <cell r="D1281" t="str">
            <v>AMAX PRICE R SED POND 020</v>
          </cell>
          <cell r="E1281">
            <v>14060007</v>
          </cell>
          <cell r="F1281" t="str">
            <v>Carbon</v>
          </cell>
          <cell r="G1281" t="str">
            <v>Southeast</v>
          </cell>
          <cell r="H1281" t="str">
            <v>Colorado River West</v>
          </cell>
          <cell r="I1281">
            <v>511215</v>
          </cell>
          <cell r="J1281">
            <v>4397988</v>
          </cell>
          <cell r="K1281">
            <v>-110.86912559699999</v>
          </cell>
          <cell r="L1281">
            <v>39.731705216000002</v>
          </cell>
          <cell r="M1281" t="str">
            <v xml:space="preserve"> </v>
          </cell>
          <cell r="N1281" t="str">
            <v xml:space="preserve"> </v>
          </cell>
          <cell r="O1281" t="str">
            <v>UT</v>
          </cell>
          <cell r="Q1281">
            <v>0</v>
          </cell>
          <cell r="R1281" t="str">
            <v xml:space="preserve"> </v>
          </cell>
          <cell r="S1281" t="str">
            <v>Private</v>
          </cell>
          <cell r="T1281" t="str">
            <v xml:space="preserve"> </v>
          </cell>
          <cell r="U1281" t="str">
            <v>4932920 AMAX PRICE R SED POND 020</v>
          </cell>
          <cell r="V1281">
            <v>4932920</v>
          </cell>
          <cell r="W1281" t="str">
            <v xml:space="preserve"> </v>
          </cell>
          <cell r="X1281" t="str">
            <v xml:space="preserve"> </v>
          </cell>
          <cell r="Y1281" t="str">
            <v>Facility Other</v>
          </cell>
          <cell r="Z1281" t="str">
            <v>4932920 AMAX PRICE R SED POND 020</v>
          </cell>
          <cell r="AA1281" t="str">
            <v>Facility Other</v>
          </cell>
        </row>
        <row r="1282">
          <cell r="A1282">
            <v>4932930</v>
          </cell>
          <cell r="B1282" t="str">
            <v>Facility Other</v>
          </cell>
          <cell r="C1282" t="str">
            <v xml:space="preserve"> </v>
          </cell>
          <cell r="D1282" t="str">
            <v>AMAX PRICE R SED POND 013</v>
          </cell>
          <cell r="E1282">
            <v>14060007</v>
          </cell>
          <cell r="F1282" t="str">
            <v>Carbon</v>
          </cell>
          <cell r="G1282" t="str">
            <v>Southeast</v>
          </cell>
          <cell r="H1282" t="str">
            <v>Colorado River West</v>
          </cell>
          <cell r="I1282">
            <v>511312</v>
          </cell>
          <cell r="J1282">
            <v>4398172</v>
          </cell>
          <cell r="K1282">
            <v>-110.867990488</v>
          </cell>
          <cell r="L1282">
            <v>39.733361809999998</v>
          </cell>
          <cell r="M1282" t="str">
            <v xml:space="preserve"> </v>
          </cell>
          <cell r="N1282" t="str">
            <v xml:space="preserve"> </v>
          </cell>
          <cell r="O1282" t="str">
            <v>UT</v>
          </cell>
          <cell r="Q1282">
            <v>0</v>
          </cell>
          <cell r="R1282" t="str">
            <v xml:space="preserve"> </v>
          </cell>
          <cell r="S1282" t="str">
            <v>Private</v>
          </cell>
          <cell r="T1282" t="str">
            <v xml:space="preserve"> </v>
          </cell>
          <cell r="U1282" t="str">
            <v>4932930 AMAX PRICE R SED POND 013</v>
          </cell>
          <cell r="V1282">
            <v>4932930</v>
          </cell>
          <cell r="W1282" t="str">
            <v xml:space="preserve"> </v>
          </cell>
          <cell r="X1282" t="str">
            <v xml:space="preserve"> </v>
          </cell>
          <cell r="Y1282" t="str">
            <v>Facility Other</v>
          </cell>
          <cell r="Z1282" t="str">
            <v>4932930 AMAX PRICE R SED POND 013</v>
          </cell>
          <cell r="AA1282" t="str">
            <v>Facility Other</v>
          </cell>
        </row>
        <row r="1283">
          <cell r="A1283">
            <v>4932940</v>
          </cell>
          <cell r="B1283" t="str">
            <v>Facility Other</v>
          </cell>
          <cell r="C1283" t="str">
            <v xml:space="preserve"> </v>
          </cell>
          <cell r="D1283" t="str">
            <v>WHITE OAK MINING EFFLUENT</v>
          </cell>
          <cell r="E1283">
            <v>14060007</v>
          </cell>
          <cell r="F1283" t="str">
            <v>Carbon</v>
          </cell>
          <cell r="G1283" t="str">
            <v>Southeast</v>
          </cell>
          <cell r="H1283" t="str">
            <v>Colorado River West</v>
          </cell>
          <cell r="I1283">
            <v>493675</v>
          </cell>
          <cell r="J1283">
            <v>4394459</v>
          </cell>
          <cell r="K1283">
            <v>-111.073776307</v>
          </cell>
          <cell r="L1283">
            <v>39.699958389999999</v>
          </cell>
          <cell r="M1283" t="str">
            <v xml:space="preserve"> </v>
          </cell>
          <cell r="N1283" t="str">
            <v xml:space="preserve"> </v>
          </cell>
          <cell r="O1283" t="str">
            <v>UT</v>
          </cell>
          <cell r="Q1283">
            <v>0</v>
          </cell>
          <cell r="R1283" t="str">
            <v xml:space="preserve"> </v>
          </cell>
          <cell r="S1283" t="str">
            <v>Private</v>
          </cell>
          <cell r="T1283" t="str">
            <v xml:space="preserve"> </v>
          </cell>
          <cell r="U1283" t="str">
            <v>4932940 WHITE OAK MINING EFFLUENT</v>
          </cell>
          <cell r="V1283">
            <v>4932940</v>
          </cell>
          <cell r="W1283" t="str">
            <v xml:space="preserve"> </v>
          </cell>
          <cell r="X1283" t="str">
            <v xml:space="preserve"> </v>
          </cell>
          <cell r="Y1283" t="str">
            <v>Facility Other</v>
          </cell>
          <cell r="Z1283" t="str">
            <v>4932940 WHITE OAK MINING EFFLUENT</v>
          </cell>
          <cell r="AA1283" t="str">
            <v>Facility Other</v>
          </cell>
        </row>
        <row r="1284">
          <cell r="A1284">
            <v>4932950</v>
          </cell>
          <cell r="B1284" t="str">
            <v>Facility Other</v>
          </cell>
          <cell r="C1284" t="str">
            <v xml:space="preserve"> </v>
          </cell>
          <cell r="D1284" t="str">
            <v>AMAX PRICE R SED POND 011</v>
          </cell>
          <cell r="E1284">
            <v>14060007</v>
          </cell>
          <cell r="F1284" t="str">
            <v>Carbon</v>
          </cell>
          <cell r="G1284" t="str">
            <v>Southeast</v>
          </cell>
          <cell r="H1284" t="str">
            <v>Colorado River West</v>
          </cell>
          <cell r="I1284">
            <v>511029</v>
          </cell>
          <cell r="J1284">
            <v>4398452</v>
          </cell>
          <cell r="K1284">
            <v>-110.871288359</v>
          </cell>
          <cell r="L1284">
            <v>39.735888373000002</v>
          </cell>
          <cell r="M1284" t="str">
            <v xml:space="preserve"> </v>
          </cell>
          <cell r="N1284" t="str">
            <v xml:space="preserve"> </v>
          </cell>
          <cell r="O1284" t="str">
            <v>UT</v>
          </cell>
          <cell r="Q1284">
            <v>0</v>
          </cell>
          <cell r="R1284" t="str">
            <v xml:space="preserve"> </v>
          </cell>
          <cell r="S1284" t="str">
            <v>Private</v>
          </cell>
          <cell r="T1284" t="str">
            <v xml:space="preserve"> </v>
          </cell>
          <cell r="U1284" t="str">
            <v>4932950 AMAX PRICE R SED POND 011</v>
          </cell>
          <cell r="V1284">
            <v>4932950</v>
          </cell>
          <cell r="W1284" t="str">
            <v xml:space="preserve"> </v>
          </cell>
          <cell r="X1284" t="str">
            <v xml:space="preserve"> </v>
          </cell>
          <cell r="Y1284" t="str">
            <v>Facility Other</v>
          </cell>
          <cell r="Z1284" t="str">
            <v>4932950 AMAX PRICE R SED POND 011</v>
          </cell>
          <cell r="AA1284" t="str">
            <v>Facility Other</v>
          </cell>
        </row>
        <row r="1285">
          <cell r="A1285">
            <v>4932960</v>
          </cell>
          <cell r="B1285" t="str">
            <v>Facility Other</v>
          </cell>
          <cell r="C1285" t="str">
            <v xml:space="preserve"> </v>
          </cell>
          <cell r="D1285" t="str">
            <v>CANYON FUEL CO SKYLINE MINE SETTLING POND OUTFALL 001</v>
          </cell>
          <cell r="E1285">
            <v>14060007</v>
          </cell>
          <cell r="F1285" t="str">
            <v>Carbon</v>
          </cell>
          <cell r="G1285" t="str">
            <v>Southeast</v>
          </cell>
          <cell r="H1285" t="str">
            <v>Colorado River West</v>
          </cell>
          <cell r="I1285">
            <v>482787</v>
          </cell>
          <cell r="J1285">
            <v>4392750</v>
          </cell>
          <cell r="K1285">
            <v>-111.20073143</v>
          </cell>
          <cell r="L1285">
            <v>39.684409770999999</v>
          </cell>
          <cell r="M1285" t="str">
            <v xml:space="preserve"> </v>
          </cell>
          <cell r="N1285" t="str">
            <v xml:space="preserve"> </v>
          </cell>
          <cell r="O1285" t="str">
            <v>UT</v>
          </cell>
          <cell r="Q1285">
            <v>0</v>
          </cell>
          <cell r="R1285" t="str">
            <v xml:space="preserve"> </v>
          </cell>
          <cell r="S1285" t="str">
            <v>USFS</v>
          </cell>
          <cell r="T1285" t="str">
            <v>Category1</v>
          </cell>
          <cell r="U1285" t="str">
            <v>4932960 CANYON FUEL CO SKYLINE MINE SETTLING POND OUTFALL 001</v>
          </cell>
          <cell r="V1285">
            <v>4932960</v>
          </cell>
          <cell r="W1285" t="str">
            <v xml:space="preserve"> </v>
          </cell>
          <cell r="X1285" t="str">
            <v xml:space="preserve"> </v>
          </cell>
          <cell r="Y1285" t="str">
            <v>Facility Other</v>
          </cell>
          <cell r="Z1285" t="str">
            <v>4932960 CANYON FUEL CO SKYLINE MINE SETTLING POND OUTFALL 001</v>
          </cell>
          <cell r="AA1285" t="str">
            <v>Facility Other</v>
          </cell>
        </row>
        <row r="1286">
          <cell r="A1286">
            <v>4932970</v>
          </cell>
          <cell r="B1286" t="str">
            <v>Facility Other</v>
          </cell>
          <cell r="C1286" t="str">
            <v xml:space="preserve"> </v>
          </cell>
          <cell r="D1286" t="str">
            <v>AMAX CRANDALL CYN SED POND 014</v>
          </cell>
          <cell r="E1286">
            <v>14060007</v>
          </cell>
          <cell r="F1286" t="str">
            <v>Carbon</v>
          </cell>
          <cell r="G1286" t="str">
            <v>Southeast</v>
          </cell>
          <cell r="H1286" t="str">
            <v>Colorado River West</v>
          </cell>
          <cell r="I1286">
            <v>507553</v>
          </cell>
          <cell r="J1286">
            <v>4400226</v>
          </cell>
          <cell r="K1286">
            <v>-110.911833867</v>
          </cell>
          <cell r="L1286">
            <v>39.751910340999999</v>
          </cell>
          <cell r="M1286" t="str">
            <v xml:space="preserve"> </v>
          </cell>
          <cell r="N1286" t="str">
            <v xml:space="preserve"> </v>
          </cell>
          <cell r="O1286" t="str">
            <v>UT</v>
          </cell>
          <cell r="Q1286">
            <v>0</v>
          </cell>
          <cell r="R1286" t="str">
            <v xml:space="preserve"> </v>
          </cell>
          <cell r="S1286" t="str">
            <v>Private</v>
          </cell>
          <cell r="T1286" t="str">
            <v xml:space="preserve"> </v>
          </cell>
          <cell r="U1286" t="str">
            <v>4932970 AMAX CRANDALL CYN SED POND 014</v>
          </cell>
          <cell r="V1286">
            <v>4932970</v>
          </cell>
          <cell r="W1286" t="str">
            <v xml:space="preserve"> </v>
          </cell>
          <cell r="X1286" t="str">
            <v xml:space="preserve"> </v>
          </cell>
          <cell r="Y1286" t="str">
            <v>Facility Other</v>
          </cell>
          <cell r="Z1286" t="str">
            <v>4932970 AMAX CRANDALL CYN SED POND 014</v>
          </cell>
          <cell r="AA1286" t="str">
            <v>Facility Other</v>
          </cell>
        </row>
        <row r="1287">
          <cell r="A1287">
            <v>4932980</v>
          </cell>
          <cell r="B1287" t="str">
            <v>Facility Other</v>
          </cell>
          <cell r="C1287" t="str">
            <v xml:space="preserve"> </v>
          </cell>
          <cell r="D1287" t="str">
            <v>LODESTAR-WHITE OAK SED POND 004</v>
          </cell>
          <cell r="E1287">
            <v>14060007</v>
          </cell>
          <cell r="F1287" t="str">
            <v>Carbon</v>
          </cell>
          <cell r="G1287" t="str">
            <v>Southeast</v>
          </cell>
          <cell r="H1287" t="str">
            <v>Colorado River West</v>
          </cell>
          <cell r="I1287">
            <v>484261</v>
          </cell>
          <cell r="J1287">
            <v>4391174</v>
          </cell>
          <cell r="K1287">
            <v>-111.183504711</v>
          </cell>
          <cell r="L1287">
            <v>39.670238042000001</v>
          </cell>
          <cell r="M1287" t="str">
            <v xml:space="preserve"> </v>
          </cell>
          <cell r="N1287" t="str">
            <v xml:space="preserve"> </v>
          </cell>
          <cell r="O1287" t="str">
            <v>UT</v>
          </cell>
          <cell r="Q1287">
            <v>0</v>
          </cell>
          <cell r="R1287" t="str">
            <v xml:space="preserve"> </v>
          </cell>
          <cell r="S1287" t="str">
            <v>Private</v>
          </cell>
          <cell r="T1287" t="str">
            <v xml:space="preserve"> </v>
          </cell>
          <cell r="U1287" t="str">
            <v>4932980 LODESTAR-WHITE OAK SED POND 004</v>
          </cell>
          <cell r="V1287">
            <v>4932980</v>
          </cell>
          <cell r="W1287" t="str">
            <v xml:space="preserve"> </v>
          </cell>
          <cell r="X1287" t="str">
            <v xml:space="preserve"> </v>
          </cell>
          <cell r="Y1287" t="str">
            <v>Facility Other</v>
          </cell>
          <cell r="Z1287" t="str">
            <v>4932980 LODESTAR-WHITE OAK SED POND 004</v>
          </cell>
          <cell r="AA1287" t="str">
            <v>Facility Other</v>
          </cell>
        </row>
        <row r="1288">
          <cell r="A1288">
            <v>4932990</v>
          </cell>
          <cell r="B1288" t="str">
            <v>Facility Other</v>
          </cell>
          <cell r="C1288" t="str">
            <v xml:space="preserve"> </v>
          </cell>
          <cell r="D1288" t="str">
            <v>LODESTAR-WHITE OAK MINE OUTFALL 005 (MINE WATER POND)</v>
          </cell>
          <cell r="E1288">
            <v>14060007</v>
          </cell>
          <cell r="F1288" t="str">
            <v>Carbon</v>
          </cell>
          <cell r="G1288" t="str">
            <v>Southeast</v>
          </cell>
          <cell r="H1288" t="str">
            <v>Colorado River West</v>
          </cell>
          <cell r="I1288">
            <v>483903</v>
          </cell>
          <cell r="J1288">
            <v>4390805</v>
          </cell>
          <cell r="K1288">
            <v>-111.187669701</v>
          </cell>
          <cell r="L1288">
            <v>39.666906582000003</v>
          </cell>
          <cell r="M1288" t="str">
            <v xml:space="preserve"> </v>
          </cell>
          <cell r="N1288" t="str">
            <v xml:space="preserve"> </v>
          </cell>
          <cell r="O1288" t="str">
            <v>UT</v>
          </cell>
          <cell r="Q1288">
            <v>0</v>
          </cell>
          <cell r="R1288" t="str">
            <v xml:space="preserve"> </v>
          </cell>
          <cell r="S1288" t="str">
            <v>Private</v>
          </cell>
          <cell r="T1288" t="str">
            <v xml:space="preserve"> </v>
          </cell>
          <cell r="U1288" t="str">
            <v>4932990 LODESTAR-WHITE OAK MINE OUTFALL 005 (MINE WATER POND)</v>
          </cell>
          <cell r="V1288">
            <v>4932990</v>
          </cell>
          <cell r="W1288" t="str">
            <v xml:space="preserve"> </v>
          </cell>
          <cell r="X1288" t="str">
            <v xml:space="preserve"> </v>
          </cell>
          <cell r="Y1288" t="str">
            <v>Facility Other</v>
          </cell>
          <cell r="Z1288" t="str">
            <v>4932990 LODESTAR-WHITE OAK MINE OUTFALL 005 (MINE WATER POND)</v>
          </cell>
          <cell r="AA1288" t="str">
            <v>Facility Other</v>
          </cell>
        </row>
        <row r="1289">
          <cell r="A1289">
            <v>4933000</v>
          </cell>
          <cell r="B1289" t="str">
            <v>Facility Other</v>
          </cell>
          <cell r="C1289" t="str">
            <v xml:space="preserve"> </v>
          </cell>
          <cell r="D1289" t="str">
            <v>AMAX CRANDALL CYN SED POND 015</v>
          </cell>
          <cell r="E1289">
            <v>14060007</v>
          </cell>
          <cell r="F1289" t="str">
            <v>Carbon</v>
          </cell>
          <cell r="G1289" t="str">
            <v>Southeast</v>
          </cell>
          <cell r="H1289" t="str">
            <v>Colorado River West</v>
          </cell>
          <cell r="I1289">
            <v>507124</v>
          </cell>
          <cell r="J1289">
            <v>4400000</v>
          </cell>
          <cell r="K1289">
            <v>-110.916844025</v>
          </cell>
          <cell r="L1289">
            <v>39.749877734999998</v>
          </cell>
          <cell r="M1289" t="str">
            <v xml:space="preserve"> </v>
          </cell>
          <cell r="N1289" t="str">
            <v xml:space="preserve"> </v>
          </cell>
          <cell r="O1289" t="str">
            <v>UT</v>
          </cell>
          <cell r="Q1289">
            <v>0</v>
          </cell>
          <cell r="R1289" t="str">
            <v xml:space="preserve"> </v>
          </cell>
          <cell r="S1289" t="str">
            <v>Private</v>
          </cell>
          <cell r="T1289" t="str">
            <v xml:space="preserve"> </v>
          </cell>
          <cell r="U1289" t="str">
            <v>4933000 AMAX CRANDALL CYN SED POND 015</v>
          </cell>
          <cell r="V1289">
            <v>4933000</v>
          </cell>
          <cell r="W1289" t="str">
            <v xml:space="preserve"> </v>
          </cell>
          <cell r="X1289" t="str">
            <v xml:space="preserve"> </v>
          </cell>
          <cell r="Y1289" t="str">
            <v>Facility Other</v>
          </cell>
          <cell r="Z1289" t="str">
            <v>4933000 AMAX CRANDALL CYN SED POND 015</v>
          </cell>
          <cell r="AA1289" t="str">
            <v>Facility Other</v>
          </cell>
        </row>
        <row r="1290">
          <cell r="A1290">
            <v>4933010</v>
          </cell>
          <cell r="B1290" t="str">
            <v>Facility Other</v>
          </cell>
          <cell r="C1290" t="str">
            <v xml:space="preserve"> </v>
          </cell>
          <cell r="D1290" t="str">
            <v>MOUNTAIN COAL CO GORDAN CK NO.2 MINE SED POND 001</v>
          </cell>
          <cell r="E1290">
            <v>14060007</v>
          </cell>
          <cell r="F1290" t="str">
            <v>Carbon</v>
          </cell>
          <cell r="G1290" t="str">
            <v>Southeast</v>
          </cell>
          <cell r="H1290" t="str">
            <v>Colorado River West</v>
          </cell>
          <cell r="I1290">
            <v>494150</v>
          </cell>
          <cell r="J1290">
            <v>4393627</v>
          </cell>
          <cell r="K1290">
            <v>-111.068228417</v>
          </cell>
          <cell r="L1290">
            <v>39.692465233999997</v>
          </cell>
          <cell r="M1290" t="str">
            <v xml:space="preserve"> </v>
          </cell>
          <cell r="N1290" t="str">
            <v xml:space="preserve"> </v>
          </cell>
          <cell r="O1290" t="str">
            <v>UT</v>
          </cell>
          <cell r="Q1290">
            <v>0</v>
          </cell>
          <cell r="R1290" t="str">
            <v xml:space="preserve"> </v>
          </cell>
          <cell r="S1290" t="str">
            <v>Private</v>
          </cell>
          <cell r="T1290" t="str">
            <v xml:space="preserve"> </v>
          </cell>
          <cell r="U1290" t="str">
            <v>4933010 MOUNTAIN COAL CO GORDAN CK NO.2 MINE SED POND 001</v>
          </cell>
          <cell r="V1290">
            <v>4933010</v>
          </cell>
          <cell r="W1290" t="str">
            <v xml:space="preserve"> </v>
          </cell>
          <cell r="X1290" t="str">
            <v xml:space="preserve"> </v>
          </cell>
          <cell r="Y1290" t="str">
            <v>Facility Other</v>
          </cell>
          <cell r="Z1290" t="str">
            <v>4933010 MOUNTAIN COAL CO GORDAN CK NO.2 MINE SED POND 001</v>
          </cell>
          <cell r="AA1290" t="str">
            <v>Facility Other</v>
          </cell>
        </row>
        <row r="1291">
          <cell r="A1291">
            <v>4933020</v>
          </cell>
          <cell r="B1291" t="str">
            <v>River/Stream</v>
          </cell>
          <cell r="C1291" t="str">
            <v>1C 2A   3B    4</v>
          </cell>
          <cell r="D1291" t="str">
            <v>GREEN R AT NEFERTITI RAPID</v>
          </cell>
          <cell r="E1291">
            <v>14060005</v>
          </cell>
          <cell r="F1291" t="str">
            <v>Grand</v>
          </cell>
          <cell r="G1291" t="str">
            <v>Southeast</v>
          </cell>
          <cell r="H1291" t="str">
            <v>Uinta Basin</v>
          </cell>
          <cell r="I1291">
            <v>579790</v>
          </cell>
          <cell r="J1291">
            <v>4339189</v>
          </cell>
          <cell r="K1291">
            <v>-110.075973038</v>
          </cell>
          <cell r="L1291">
            <v>39.198298428999998</v>
          </cell>
          <cell r="M1291" t="str">
            <v>Green River-3</v>
          </cell>
          <cell r="N1291" t="str">
            <v>UT14060005-009_00</v>
          </cell>
          <cell r="O1291" t="str">
            <v>UT</v>
          </cell>
          <cell r="Q1291">
            <v>0</v>
          </cell>
          <cell r="R1291" t="str">
            <v xml:space="preserve"> </v>
          </cell>
          <cell r="S1291" t="str">
            <v>BLM</v>
          </cell>
          <cell r="T1291" t="str">
            <v xml:space="preserve"> </v>
          </cell>
          <cell r="U1291" t="str">
            <v>4933020 GREEN R AT NEFERTITI RAPID</v>
          </cell>
          <cell r="V1291">
            <v>4933020</v>
          </cell>
          <cell r="W1291" t="str">
            <v>Green River-3</v>
          </cell>
          <cell r="X1291" t="str">
            <v>UT14060005-009_00</v>
          </cell>
          <cell r="Y1291" t="str">
            <v>River/Stream</v>
          </cell>
          <cell r="Z1291" t="str">
            <v>4933020 GREEN R AT NEFERTITI RAPID</v>
          </cell>
          <cell r="AA1291" t="str">
            <v>River/Stream</v>
          </cell>
        </row>
        <row r="1292">
          <cell r="A1292">
            <v>4933030</v>
          </cell>
          <cell r="B1292" t="str">
            <v>Facility Other</v>
          </cell>
          <cell r="C1292" t="str">
            <v xml:space="preserve"> </v>
          </cell>
          <cell r="D1292" t="str">
            <v>MOUNTAIN COAL CO GORDAN CK NO.3/6 MINES SED POND 001</v>
          </cell>
          <cell r="E1292">
            <v>14060007</v>
          </cell>
          <cell r="F1292" t="str">
            <v>Carbon</v>
          </cell>
          <cell r="G1292" t="str">
            <v>Southeast</v>
          </cell>
          <cell r="H1292" t="str">
            <v>Colorado River West</v>
          </cell>
          <cell r="I1292">
            <v>497294</v>
          </cell>
          <cell r="J1292">
            <v>4393533</v>
          </cell>
          <cell r="K1292">
            <v>-111.03155963899999</v>
          </cell>
          <cell r="L1292">
            <v>39.691634022000002</v>
          </cell>
          <cell r="M1292" t="str">
            <v xml:space="preserve"> </v>
          </cell>
          <cell r="N1292" t="str">
            <v xml:space="preserve"> </v>
          </cell>
          <cell r="O1292" t="str">
            <v>UT</v>
          </cell>
          <cell r="Q1292">
            <v>0</v>
          </cell>
          <cell r="R1292" t="str">
            <v xml:space="preserve"> </v>
          </cell>
          <cell r="S1292" t="str">
            <v>Private</v>
          </cell>
          <cell r="T1292" t="str">
            <v xml:space="preserve"> </v>
          </cell>
          <cell r="U1292" t="str">
            <v>4933030 MOUNTAIN COAL CO GORDAN CK NO.3/6 MINES SED POND 001</v>
          </cell>
          <cell r="V1292">
            <v>4933030</v>
          </cell>
          <cell r="W1292" t="str">
            <v xml:space="preserve"> </v>
          </cell>
          <cell r="X1292" t="str">
            <v xml:space="preserve"> </v>
          </cell>
          <cell r="Y1292" t="str">
            <v>Facility Other</v>
          </cell>
          <cell r="Z1292" t="str">
            <v>4933030 MOUNTAIN COAL CO GORDAN CK NO.3/6 MINES SED POND 001</v>
          </cell>
          <cell r="AA1292" t="str">
            <v>Facility Other</v>
          </cell>
        </row>
        <row r="1293">
          <cell r="A1293">
            <v>4933040</v>
          </cell>
          <cell r="B1293" t="str">
            <v>River/Stream</v>
          </cell>
          <cell r="C1293" t="str">
            <v>1C 2A   3B    4</v>
          </cell>
          <cell r="D1293" t="str">
            <v>RATTLESNAKE CK AT MOUTH</v>
          </cell>
          <cell r="E1293">
            <v>14060005</v>
          </cell>
          <cell r="F1293" t="str">
            <v>Grand</v>
          </cell>
          <cell r="G1293" t="str">
            <v>Southeast</v>
          </cell>
          <cell r="H1293" t="str">
            <v>Uinta Basin</v>
          </cell>
          <cell r="I1293">
            <v>579932</v>
          </cell>
          <cell r="J1293">
            <v>4341657</v>
          </cell>
          <cell r="K1293">
            <v>-110.074036788</v>
          </cell>
          <cell r="L1293">
            <v>39.220521693999999</v>
          </cell>
          <cell r="M1293" t="str">
            <v>Green River-3</v>
          </cell>
          <cell r="N1293" t="str">
            <v>UT14060005-009_00</v>
          </cell>
          <cell r="O1293" t="str">
            <v>UT</v>
          </cell>
          <cell r="Q1293">
            <v>0</v>
          </cell>
          <cell r="R1293" t="str">
            <v xml:space="preserve"> </v>
          </cell>
          <cell r="S1293" t="str">
            <v>BLM</v>
          </cell>
          <cell r="T1293" t="str">
            <v xml:space="preserve"> </v>
          </cell>
          <cell r="U1293" t="str">
            <v>4933040 RATTLESNAKE CK AT MOUTH</v>
          </cell>
          <cell r="V1293">
            <v>4933040</v>
          </cell>
          <cell r="W1293" t="str">
            <v>Green River-3</v>
          </cell>
          <cell r="X1293" t="str">
            <v>UT14060005-009_00</v>
          </cell>
          <cell r="Y1293" t="str">
            <v>River/Stream</v>
          </cell>
          <cell r="Z1293" t="str">
            <v>4933040 RATTLESNAKE CK AT MOUTH</v>
          </cell>
          <cell r="AA1293" t="str">
            <v>River/Stream</v>
          </cell>
        </row>
        <row r="1294">
          <cell r="A1294">
            <v>4933050</v>
          </cell>
          <cell r="B1294" t="str">
            <v>River/Stream</v>
          </cell>
          <cell r="C1294" t="str">
            <v>1C  2B 3A     4</v>
          </cell>
          <cell r="D1294" t="str">
            <v>ECCLES CK AB CNFL/ S FK ECCLES CK</v>
          </cell>
          <cell r="E1294">
            <v>14060007</v>
          </cell>
          <cell r="F1294" t="str">
            <v>Carbon</v>
          </cell>
          <cell r="G1294" t="str">
            <v>Southeast</v>
          </cell>
          <cell r="H1294" t="str">
            <v>Colorado River West</v>
          </cell>
          <cell r="I1294">
            <v>483573</v>
          </cell>
          <cell r="J1294">
            <v>4392471</v>
          </cell>
          <cell r="K1294">
            <v>-111.19155850200001</v>
          </cell>
          <cell r="L1294">
            <v>39.681911393999997</v>
          </cell>
          <cell r="M1294" t="str">
            <v>Scofield Tributaries</v>
          </cell>
          <cell r="N1294" t="str">
            <v>UT14060007-002_00</v>
          </cell>
          <cell r="O1294" t="str">
            <v>UT</v>
          </cell>
          <cell r="Q1294">
            <v>0</v>
          </cell>
          <cell r="R1294" t="str">
            <v xml:space="preserve"> </v>
          </cell>
          <cell r="S1294" t="str">
            <v>Private</v>
          </cell>
          <cell r="T1294" t="str">
            <v xml:space="preserve"> </v>
          </cell>
          <cell r="U1294" t="str">
            <v>4933050 ECCLES CK AB CNFL/ S FK ECCLES CK</v>
          </cell>
          <cell r="V1294">
            <v>4933050</v>
          </cell>
          <cell r="W1294" t="str">
            <v>Scofield Tributaries</v>
          </cell>
          <cell r="X1294" t="str">
            <v>UT14060007-002_00</v>
          </cell>
          <cell r="Y1294" t="str">
            <v>River/Stream</v>
          </cell>
          <cell r="Z1294" t="str">
            <v>4933050 ECCLES CK AB CNFL/ S FK ECCLES CK</v>
          </cell>
          <cell r="AA1294" t="str">
            <v>River/Stream</v>
          </cell>
        </row>
        <row r="1295">
          <cell r="A1295">
            <v>4933054</v>
          </cell>
          <cell r="B1295" t="str">
            <v>River/Stream</v>
          </cell>
          <cell r="C1295" t="str">
            <v>1C  2B 3A     4</v>
          </cell>
          <cell r="D1295" t="str">
            <v>ECCLES CK AB CANYON FUEL CO SKYLINE MINE</v>
          </cell>
          <cell r="E1295">
            <v>14060007</v>
          </cell>
          <cell r="F1295" t="str">
            <v>Carbon</v>
          </cell>
          <cell r="G1295" t="str">
            <v>Southeast</v>
          </cell>
          <cell r="H1295" t="str">
            <v>Colorado River West</v>
          </cell>
          <cell r="I1295">
            <v>482251</v>
          </cell>
          <cell r="J1295">
            <v>4392816</v>
          </cell>
          <cell r="K1295">
            <v>-111.206983795</v>
          </cell>
          <cell r="L1295">
            <v>39.684993474000002</v>
          </cell>
          <cell r="M1295" t="str">
            <v>Scofield Tributaries</v>
          </cell>
          <cell r="N1295" t="str">
            <v>UT14060007-002_00</v>
          </cell>
          <cell r="O1295" t="str">
            <v>UT</v>
          </cell>
          <cell r="Q1295">
            <v>0</v>
          </cell>
          <cell r="R1295" t="str">
            <v xml:space="preserve"> </v>
          </cell>
          <cell r="S1295" t="str">
            <v>USFS</v>
          </cell>
          <cell r="T1295" t="str">
            <v>Category1</v>
          </cell>
          <cell r="U1295" t="str">
            <v>4933054 ECCLES CK AB CANYON FUEL CO SKYLINE MINE</v>
          </cell>
          <cell r="V1295">
            <v>4933054</v>
          </cell>
          <cell r="W1295" t="str">
            <v>Scofield Tributaries</v>
          </cell>
          <cell r="X1295" t="str">
            <v>UT14060007-002_00</v>
          </cell>
          <cell r="Y1295" t="str">
            <v>River/Stream</v>
          </cell>
          <cell r="Z1295" t="str">
            <v>4933054 ECCLES CK AB CANYON FUEL CO SKYLINE MINE</v>
          </cell>
          <cell r="AA1295" t="str">
            <v>River/Stream</v>
          </cell>
        </row>
        <row r="1296">
          <cell r="A1296">
            <v>4933060</v>
          </cell>
          <cell r="B1296" t="str">
            <v>River/Stream</v>
          </cell>
          <cell r="C1296" t="str">
            <v>1C 2A   3B    4</v>
          </cell>
          <cell r="D1296" t="str">
            <v>COAL CK AT MOUTH</v>
          </cell>
          <cell r="E1296">
            <v>14060005</v>
          </cell>
          <cell r="F1296" t="str">
            <v>Grand</v>
          </cell>
          <cell r="G1296" t="str">
            <v>Southeast</v>
          </cell>
          <cell r="H1296" t="str">
            <v>Uinta Basin</v>
          </cell>
          <cell r="I1296">
            <v>581023</v>
          </cell>
          <cell r="J1296">
            <v>4345183</v>
          </cell>
          <cell r="K1296">
            <v>-110.06097638</v>
          </cell>
          <cell r="L1296">
            <v>39.252189031</v>
          </cell>
          <cell r="M1296" t="str">
            <v>Green River-3 Tributaries</v>
          </cell>
          <cell r="N1296" t="str">
            <v>UT14060005-001_00</v>
          </cell>
          <cell r="O1296" t="str">
            <v>UT</v>
          </cell>
          <cell r="Q1296">
            <v>0</v>
          </cell>
          <cell r="R1296" t="str">
            <v xml:space="preserve"> </v>
          </cell>
          <cell r="S1296" t="str">
            <v>BLM</v>
          </cell>
          <cell r="T1296" t="str">
            <v xml:space="preserve"> </v>
          </cell>
          <cell r="U1296" t="str">
            <v>4933060 COAL CK AT MOUTH</v>
          </cell>
          <cell r="V1296">
            <v>4933060</v>
          </cell>
          <cell r="W1296" t="str">
            <v>Green River-3 Tributaries</v>
          </cell>
          <cell r="X1296" t="str">
            <v>UT14060005-001_00</v>
          </cell>
          <cell r="Y1296" t="str">
            <v>River/Stream</v>
          </cell>
          <cell r="Z1296" t="str">
            <v>4933060 COAL CK AT MOUTH</v>
          </cell>
          <cell r="AA1296" t="str">
            <v>River/Stream</v>
          </cell>
        </row>
        <row r="1297">
          <cell r="A1297">
            <v>4933061</v>
          </cell>
          <cell r="B1297" t="str">
            <v>Spring</v>
          </cell>
          <cell r="C1297" t="str">
            <v>1C 2A   3B    4</v>
          </cell>
          <cell r="D1297" t="str">
            <v>Coal Canyon Spring</v>
          </cell>
          <cell r="E1297">
            <v>14060008</v>
          </cell>
          <cell r="F1297" t="str">
            <v>Grand</v>
          </cell>
          <cell r="G1297" t="str">
            <v>Southeast</v>
          </cell>
          <cell r="H1297" t="str">
            <v>Colorado River West</v>
          </cell>
          <cell r="I1297">
            <v>585997</v>
          </cell>
          <cell r="J1297">
            <v>4322274</v>
          </cell>
          <cell r="K1297">
            <v>-110.00624482000001</v>
          </cell>
          <cell r="L1297">
            <v>39.045305312000004</v>
          </cell>
          <cell r="M1297" t="str">
            <v xml:space="preserve"> </v>
          </cell>
          <cell r="N1297" t="str">
            <v xml:space="preserve"> </v>
          </cell>
          <cell r="O1297" t="str">
            <v>UT</v>
          </cell>
          <cell r="Q1297">
            <v>0</v>
          </cell>
          <cell r="R1297" t="str">
            <v xml:space="preserve"> </v>
          </cell>
          <cell r="S1297" t="str">
            <v>BLM</v>
          </cell>
          <cell r="T1297" t="str">
            <v xml:space="preserve"> </v>
          </cell>
          <cell r="U1297" t="str">
            <v>4933061 Coal Canyon Spring</v>
          </cell>
          <cell r="V1297">
            <v>4933061</v>
          </cell>
          <cell r="W1297" t="str">
            <v xml:space="preserve"> </v>
          </cell>
          <cell r="X1297" t="str">
            <v xml:space="preserve"> </v>
          </cell>
          <cell r="Y1297" t="str">
            <v>Spring</v>
          </cell>
          <cell r="Z1297" t="str">
            <v>4933061 Coal Canyon Spring</v>
          </cell>
          <cell r="AA1297" t="str">
            <v>Spring</v>
          </cell>
        </row>
        <row r="1298">
          <cell r="A1298">
            <v>4933062</v>
          </cell>
          <cell r="B1298" t="str">
            <v>River/Stream</v>
          </cell>
          <cell r="C1298" t="str">
            <v>1C 2A   3B    4</v>
          </cell>
          <cell r="D1298" t="str">
            <v>Green River Desolation Canyon Fish Site #1 Coal ck</v>
          </cell>
          <cell r="E1298">
            <v>14060005</v>
          </cell>
          <cell r="F1298" t="str">
            <v>Emery</v>
          </cell>
          <cell r="G1298" t="str">
            <v>Southeast</v>
          </cell>
          <cell r="H1298" t="str">
            <v>Uinta Basin</v>
          </cell>
          <cell r="I1298">
            <v>580942</v>
          </cell>
          <cell r="J1298">
            <v>4345299</v>
          </cell>
          <cell r="K1298">
            <v>-110.061901092</v>
          </cell>
          <cell r="L1298">
            <v>39.253241727000002</v>
          </cell>
          <cell r="M1298" t="str">
            <v>Green River-3</v>
          </cell>
          <cell r="N1298" t="str">
            <v>UT14060005-009_00</v>
          </cell>
          <cell r="O1298" t="str">
            <v>UT</v>
          </cell>
          <cell r="Q1298">
            <v>0</v>
          </cell>
          <cell r="R1298" t="str">
            <v xml:space="preserve"> </v>
          </cell>
          <cell r="S1298" t="str">
            <v>BLM</v>
          </cell>
          <cell r="T1298" t="str">
            <v xml:space="preserve"> </v>
          </cell>
          <cell r="U1298" t="str">
            <v>4933062 Green River Desolation Canyon Fish Site #1 Coal ck</v>
          </cell>
          <cell r="V1298">
            <v>4933062</v>
          </cell>
          <cell r="W1298" t="str">
            <v>Green River-3</v>
          </cell>
          <cell r="X1298" t="str">
            <v>UT14060005-009_00</v>
          </cell>
          <cell r="Y1298" t="str">
            <v>River/Stream</v>
          </cell>
          <cell r="Z1298" t="str">
            <v>4933062 Green River Desolation Canyon Fish Site #1 Coal ck</v>
          </cell>
          <cell r="AA1298" t="str">
            <v>River/Stream</v>
          </cell>
        </row>
        <row r="1299">
          <cell r="A1299">
            <v>4933070</v>
          </cell>
          <cell r="B1299" t="str">
            <v>River/Stream</v>
          </cell>
          <cell r="C1299" t="str">
            <v>1C  2B 3A     4</v>
          </cell>
          <cell r="D1299" t="str">
            <v>S FK ECCLES CK AB CNFL/ ECCLES CK</v>
          </cell>
          <cell r="E1299">
            <v>14060007</v>
          </cell>
          <cell r="F1299" t="str">
            <v>Carbon</v>
          </cell>
          <cell r="G1299" t="str">
            <v>Southeast</v>
          </cell>
          <cell r="H1299" t="str">
            <v>Colorado River West</v>
          </cell>
          <cell r="I1299">
            <v>483573</v>
          </cell>
          <cell r="J1299">
            <v>4392409</v>
          </cell>
          <cell r="K1299">
            <v>-111.191556959</v>
          </cell>
          <cell r="L1299">
            <v>39.681352758999999</v>
          </cell>
          <cell r="M1299" t="str">
            <v>Scofield Tributaries</v>
          </cell>
          <cell r="N1299" t="str">
            <v>UT14060007-002_00</v>
          </cell>
          <cell r="O1299" t="str">
            <v>UT</v>
          </cell>
          <cell r="Q1299">
            <v>0</v>
          </cell>
          <cell r="R1299" t="str">
            <v xml:space="preserve"> </v>
          </cell>
          <cell r="S1299" t="str">
            <v>Private</v>
          </cell>
          <cell r="T1299" t="str">
            <v xml:space="preserve"> </v>
          </cell>
          <cell r="U1299" t="str">
            <v>4933070 S FK ECCLES CK AB CNFL/ ECCLES CK</v>
          </cell>
          <cell r="V1299">
            <v>4933070</v>
          </cell>
          <cell r="W1299" t="str">
            <v>Scofield Tributaries</v>
          </cell>
          <cell r="X1299" t="str">
            <v>UT14060007-002_00</v>
          </cell>
          <cell r="Y1299" t="str">
            <v>River/Stream</v>
          </cell>
          <cell r="Z1299" t="str">
            <v>4933070 S FK ECCLES CK AB CNFL/ ECCLES CK</v>
          </cell>
          <cell r="AA1299" t="str">
            <v>River/Stream</v>
          </cell>
        </row>
        <row r="1300">
          <cell r="A1300">
            <v>4933080</v>
          </cell>
          <cell r="B1300" t="str">
            <v>River/Stream</v>
          </cell>
          <cell r="C1300" t="str">
            <v>1C 2A   3B    4</v>
          </cell>
          <cell r="D1300" t="str">
            <v>SALERATUS CANYON CK AB GREEN R</v>
          </cell>
          <cell r="E1300">
            <v>14060005</v>
          </cell>
          <cell r="F1300" t="str">
            <v>Grand</v>
          </cell>
          <cell r="G1300" t="str">
            <v>Southeast</v>
          </cell>
          <cell r="H1300" t="str">
            <v>Uinta Basin</v>
          </cell>
          <cell r="I1300">
            <v>581177</v>
          </cell>
          <cell r="J1300">
            <v>4346449</v>
          </cell>
          <cell r="K1300">
            <v>-110.059039328</v>
          </cell>
          <cell r="L1300">
            <v>39.263580957999999</v>
          </cell>
          <cell r="M1300" t="str">
            <v>Green River-3</v>
          </cell>
          <cell r="N1300" t="str">
            <v>UT14060005-009_00</v>
          </cell>
          <cell r="O1300" t="str">
            <v>UT</v>
          </cell>
          <cell r="Q1300">
            <v>0</v>
          </cell>
          <cell r="R1300" t="str">
            <v xml:space="preserve"> </v>
          </cell>
          <cell r="S1300" t="str">
            <v>Tribal</v>
          </cell>
          <cell r="T1300" t="str">
            <v xml:space="preserve"> </v>
          </cell>
          <cell r="U1300" t="str">
            <v>4933080 SALERATUS CANYON CK AB GREEN R</v>
          </cell>
          <cell r="V1300">
            <v>4933080</v>
          </cell>
          <cell r="W1300" t="str">
            <v>Green River-3</v>
          </cell>
          <cell r="X1300" t="str">
            <v>UT14060005-009_00</v>
          </cell>
          <cell r="Y1300" t="str">
            <v>River/Stream</v>
          </cell>
          <cell r="Z1300" t="str">
            <v>4933080 SALERATUS CANYON CK AB GREEN R</v>
          </cell>
          <cell r="AA1300" t="str">
            <v>River/Stream</v>
          </cell>
        </row>
        <row r="1301">
          <cell r="A1301">
            <v>4933090</v>
          </cell>
          <cell r="B1301" t="str">
            <v>River/Stream</v>
          </cell>
          <cell r="C1301" t="str">
            <v>1C  2B 3A     4</v>
          </cell>
          <cell r="D1301" t="str">
            <v>PRICE R BL CNFL/ WHITE R</v>
          </cell>
          <cell r="E1301">
            <v>14060007</v>
          </cell>
          <cell r="F1301" t="str">
            <v>Utah</v>
          </cell>
          <cell r="G1301" t="str">
            <v>Utah County</v>
          </cell>
          <cell r="H1301" t="str">
            <v>Colorado River West</v>
          </cell>
          <cell r="I1301">
            <v>500247</v>
          </cell>
          <cell r="J1301">
            <v>4410395</v>
          </cell>
          <cell r="K1301">
            <v>-110.99711293999999</v>
          </cell>
          <cell r="L1301">
            <v>39.843567679000003</v>
          </cell>
          <cell r="M1301" t="str">
            <v>Price River-1</v>
          </cell>
          <cell r="N1301" t="str">
            <v>UT14060007-003_00</v>
          </cell>
          <cell r="O1301" t="str">
            <v>UT</v>
          </cell>
          <cell r="Q1301">
            <v>0</v>
          </cell>
          <cell r="R1301" t="str">
            <v xml:space="preserve"> </v>
          </cell>
          <cell r="S1301" t="str">
            <v>Private</v>
          </cell>
          <cell r="T1301" t="str">
            <v xml:space="preserve"> </v>
          </cell>
          <cell r="U1301" t="str">
            <v>4933090 PRICE R BL CNFL/ WHITE R</v>
          </cell>
          <cell r="V1301">
            <v>4933090</v>
          </cell>
          <cell r="W1301" t="str">
            <v>Price River-1</v>
          </cell>
          <cell r="X1301" t="str">
            <v>UT14060007-003_00</v>
          </cell>
          <cell r="Y1301" t="str">
            <v>River/Stream</v>
          </cell>
          <cell r="Z1301" t="str">
            <v>4933090 PRICE R BL CNFL/ WHITE R</v>
          </cell>
          <cell r="AA1301" t="str">
            <v>River/Stream</v>
          </cell>
        </row>
        <row r="1302">
          <cell r="A1302">
            <v>4933095</v>
          </cell>
          <cell r="B1302" t="str">
            <v>River/Stream</v>
          </cell>
          <cell r="C1302" t="str">
            <v>1C  2B 3A     4</v>
          </cell>
          <cell r="D1302" t="str">
            <v>PRICE R ~ 1.5 MI AB CNFL/ WHITE R</v>
          </cell>
          <cell r="E1302">
            <v>14060007</v>
          </cell>
          <cell r="F1302" t="str">
            <v>Utah</v>
          </cell>
          <cell r="G1302" t="str">
            <v>Utah County</v>
          </cell>
          <cell r="H1302" t="str">
            <v>Colorado River West</v>
          </cell>
          <cell r="I1302">
            <v>499112</v>
          </cell>
          <cell r="J1302">
            <v>4407371</v>
          </cell>
          <cell r="K1302">
            <v>-111.01037529</v>
          </cell>
          <cell r="L1302">
            <v>39.8163208036</v>
          </cell>
          <cell r="M1302" t="str">
            <v>Price River-1</v>
          </cell>
          <cell r="N1302" t="str">
            <v>UT14060007-003_00</v>
          </cell>
          <cell r="O1302" t="str">
            <v>UT</v>
          </cell>
          <cell r="Q1302">
            <v>0</v>
          </cell>
          <cell r="R1302" t="str">
            <v xml:space="preserve"> </v>
          </cell>
          <cell r="S1302" t="str">
            <v>Private</v>
          </cell>
          <cell r="T1302" t="str">
            <v>Category1</v>
          </cell>
          <cell r="U1302" t="str">
            <v>4933095 PRICE R ~ 1.5 MI AB CNFL/ WHITE R</v>
          </cell>
          <cell r="V1302">
            <v>4933095</v>
          </cell>
          <cell r="W1302" t="str">
            <v>Price River-1</v>
          </cell>
          <cell r="X1302" t="str">
            <v>UT14060007-003_00</v>
          </cell>
          <cell r="Y1302" t="str">
            <v>River/Stream</v>
          </cell>
          <cell r="Z1302" t="str">
            <v>4933095 PRICE R ~ 1.5 MI AB CNFL/ WHITE R</v>
          </cell>
          <cell r="AA1302" t="str">
            <v>River/Stream</v>
          </cell>
        </row>
        <row r="1303">
          <cell r="A1303">
            <v>4933100</v>
          </cell>
          <cell r="B1303" t="str">
            <v>River/Stream</v>
          </cell>
          <cell r="C1303" t="str">
            <v>1C 2A   3B    4</v>
          </cell>
          <cell r="D1303" t="str">
            <v>GREEN R AT RANGE CK</v>
          </cell>
          <cell r="E1303">
            <v>14060005</v>
          </cell>
          <cell r="F1303" t="str">
            <v>Emery</v>
          </cell>
          <cell r="G1303" t="str">
            <v>Southeast</v>
          </cell>
          <cell r="H1303" t="str">
            <v>Uinta Basin</v>
          </cell>
          <cell r="I1303">
            <v>581413</v>
          </cell>
          <cell r="J1303">
            <v>4351415</v>
          </cell>
          <cell r="K1303">
            <v>-110.055703399</v>
          </cell>
          <cell r="L1303">
            <v>39.308300934000002</v>
          </cell>
          <cell r="M1303" t="str">
            <v>Green River-3</v>
          </cell>
          <cell r="N1303" t="str">
            <v>UT14060005-009_00</v>
          </cell>
          <cell r="O1303" t="str">
            <v>UT</v>
          </cell>
          <cell r="Q1303">
            <v>0</v>
          </cell>
          <cell r="R1303" t="str">
            <v xml:space="preserve"> </v>
          </cell>
          <cell r="S1303" t="str">
            <v>BLM</v>
          </cell>
          <cell r="T1303" t="str">
            <v xml:space="preserve"> </v>
          </cell>
          <cell r="U1303" t="str">
            <v>4933100 GREEN R AT RANGE CK</v>
          </cell>
          <cell r="V1303">
            <v>4933100</v>
          </cell>
          <cell r="W1303" t="str">
            <v>Green River-3</v>
          </cell>
          <cell r="X1303" t="str">
            <v>UT14060005-009_00</v>
          </cell>
          <cell r="Y1303" t="str">
            <v>River/Stream</v>
          </cell>
          <cell r="Z1303" t="str">
            <v>4933100 GREEN R AT RANGE CK</v>
          </cell>
          <cell r="AA1303" t="str">
            <v>River/Stream</v>
          </cell>
        </row>
        <row r="1304">
          <cell r="A1304">
            <v>4933101</v>
          </cell>
          <cell r="B1304" t="str">
            <v>River/Stream</v>
          </cell>
          <cell r="C1304" t="str">
            <v>1C 2A   3B    4</v>
          </cell>
          <cell r="D1304" t="str">
            <v>Green River Desolation Canyon Fish Site #2 Range Ck</v>
          </cell>
          <cell r="E1304">
            <v>14060005</v>
          </cell>
          <cell r="F1304" t="str">
            <v>Grand</v>
          </cell>
          <cell r="G1304" t="str">
            <v>Southeast</v>
          </cell>
          <cell r="H1304" t="str">
            <v>Uinta Basin</v>
          </cell>
          <cell r="I1304">
            <v>581001</v>
          </cell>
          <cell r="J1304">
            <v>4351463</v>
          </cell>
          <cell r="K1304">
            <v>-110.060475736</v>
          </cell>
          <cell r="L1304">
            <v>39.308772058999999</v>
          </cell>
          <cell r="M1304" t="str">
            <v>Green River-3</v>
          </cell>
          <cell r="N1304" t="str">
            <v>UT14060005-009_00</v>
          </cell>
          <cell r="O1304" t="str">
            <v>UT</v>
          </cell>
          <cell r="Q1304">
            <v>0</v>
          </cell>
          <cell r="R1304" t="str">
            <v xml:space="preserve"> </v>
          </cell>
          <cell r="S1304" t="str">
            <v>Tribal</v>
          </cell>
          <cell r="T1304" t="str">
            <v xml:space="preserve"> </v>
          </cell>
          <cell r="U1304" t="str">
            <v>4933101 Green River Desolation Canyon Fish Site #2 Range Ck</v>
          </cell>
          <cell r="V1304">
            <v>4933101</v>
          </cell>
          <cell r="W1304" t="str">
            <v>Green River-3</v>
          </cell>
          <cell r="X1304" t="str">
            <v>UT14060005-009_00</v>
          </cell>
          <cell r="Y1304" t="str">
            <v>River/Stream</v>
          </cell>
          <cell r="Z1304" t="str">
            <v>4933101 Green River Desolation Canyon Fish Site #2 Range Ck</v>
          </cell>
          <cell r="AA1304" t="str">
            <v>River/Stream</v>
          </cell>
        </row>
        <row r="1305">
          <cell r="A1305">
            <v>4933110</v>
          </cell>
          <cell r="B1305" t="str">
            <v>River/Stream</v>
          </cell>
          <cell r="C1305" t="str">
            <v>2B 3A     4</v>
          </cell>
          <cell r="D1305" t="str">
            <v>RANGE CK AT MOUTH</v>
          </cell>
          <cell r="E1305">
            <v>14060005</v>
          </cell>
          <cell r="F1305" t="str">
            <v>Emery</v>
          </cell>
          <cell r="G1305" t="str">
            <v>Southeast</v>
          </cell>
          <cell r="H1305" t="str">
            <v>Uinta Basin</v>
          </cell>
          <cell r="I1305">
            <v>580650</v>
          </cell>
          <cell r="J1305">
            <v>4351129</v>
          </cell>
          <cell r="K1305">
            <v>-110.064586514</v>
          </cell>
          <cell r="L1305">
            <v>39.305795609</v>
          </cell>
          <cell r="M1305" t="str">
            <v>Range Creek Lower</v>
          </cell>
          <cell r="N1305" t="str">
            <v>UT14060005-006_00</v>
          </cell>
          <cell r="O1305" t="str">
            <v>UT</v>
          </cell>
          <cell r="Q1305">
            <v>0</v>
          </cell>
          <cell r="R1305" t="str">
            <v xml:space="preserve"> </v>
          </cell>
          <cell r="S1305" t="str">
            <v>BLM</v>
          </cell>
          <cell r="T1305" t="str">
            <v>Category1</v>
          </cell>
          <cell r="U1305" t="str">
            <v>4933110 RANGE CK AT MOUTH</v>
          </cell>
          <cell r="V1305">
            <v>4933110</v>
          </cell>
          <cell r="W1305" t="str">
            <v>Range Creek Lower</v>
          </cell>
          <cell r="X1305" t="str">
            <v>UT14060005-006_00</v>
          </cell>
          <cell r="Y1305" t="str">
            <v>River/Stream</v>
          </cell>
          <cell r="Z1305" t="str">
            <v>4933110 RANGE CK AT MOUTH</v>
          </cell>
          <cell r="AA1305" t="str">
            <v>River/Stream</v>
          </cell>
        </row>
        <row r="1306">
          <cell r="A1306">
            <v>4933115</v>
          </cell>
          <cell r="B1306" t="str">
            <v>River/Stream</v>
          </cell>
          <cell r="C1306" t="str">
            <v>2B 3A     4</v>
          </cell>
          <cell r="D1306" t="str">
            <v>RANGE CK BL ENCLOSURE</v>
          </cell>
          <cell r="E1306">
            <v>14060005</v>
          </cell>
          <cell r="F1306" t="str">
            <v>Emery</v>
          </cell>
          <cell r="G1306" t="str">
            <v>Southeast</v>
          </cell>
          <cell r="H1306" t="str">
            <v>Uinta Basin</v>
          </cell>
          <cell r="I1306">
            <v>575800</v>
          </cell>
          <cell r="J1306">
            <v>4352046</v>
          </cell>
          <cell r="K1306">
            <v>-110.120729111</v>
          </cell>
          <cell r="L1306">
            <v>39.314495972000003</v>
          </cell>
          <cell r="M1306" t="str">
            <v>Range Creek Lower</v>
          </cell>
          <cell r="N1306" t="str">
            <v>UT14060005-006_00</v>
          </cell>
          <cell r="O1306" t="str">
            <v>UT</v>
          </cell>
          <cell r="Q1306">
            <v>0</v>
          </cell>
          <cell r="R1306" t="str">
            <v xml:space="preserve"> </v>
          </cell>
          <cell r="S1306" t="str">
            <v>BLM</v>
          </cell>
          <cell r="T1306" t="str">
            <v>Category1</v>
          </cell>
          <cell r="U1306" t="str">
            <v>4933115 RANGE CK BL ENCLOSURE</v>
          </cell>
          <cell r="V1306">
            <v>4933115</v>
          </cell>
          <cell r="W1306" t="str">
            <v>Range Creek Lower</v>
          </cell>
          <cell r="X1306" t="str">
            <v>UT14060005-006_00</v>
          </cell>
          <cell r="Y1306" t="str">
            <v>River/Stream</v>
          </cell>
          <cell r="Z1306" t="str">
            <v>4933115 RANGE CK BL ENCLOSURE</v>
          </cell>
          <cell r="AA1306" t="str">
            <v>River/Stream</v>
          </cell>
        </row>
        <row r="1307">
          <cell r="A1307">
            <v>4933120</v>
          </cell>
          <cell r="B1307" t="str">
            <v>River/Stream</v>
          </cell>
          <cell r="C1307" t="str">
            <v>1C  2B 3A     4</v>
          </cell>
          <cell r="D1307" t="str">
            <v>RANGE CK BL WILCOX RANCH AT ROAD XING</v>
          </cell>
          <cell r="E1307">
            <v>14060005</v>
          </cell>
          <cell r="F1307" t="str">
            <v>Emery</v>
          </cell>
          <cell r="G1307" t="str">
            <v>Southeast</v>
          </cell>
          <cell r="H1307" t="str">
            <v>Uinta Basin</v>
          </cell>
          <cell r="I1307">
            <v>575162</v>
          </cell>
          <cell r="J1307">
            <v>4356285</v>
          </cell>
          <cell r="K1307">
            <v>-110.127654518</v>
          </cell>
          <cell r="L1307">
            <v>39.352744145999999</v>
          </cell>
          <cell r="M1307" t="str">
            <v>Range Creek Middle</v>
          </cell>
          <cell r="N1307" t="str">
            <v>UT14060005-005_00</v>
          </cell>
          <cell r="O1307" t="str">
            <v>UT</v>
          </cell>
          <cell r="Q1307">
            <v>0</v>
          </cell>
          <cell r="R1307" t="str">
            <v xml:space="preserve"> </v>
          </cell>
          <cell r="S1307" t="str">
            <v>Private</v>
          </cell>
          <cell r="T1307" t="str">
            <v>Category1</v>
          </cell>
          <cell r="U1307" t="str">
            <v>4933120 RANGE CK BL WILCOX RANCH AT ROAD XING</v>
          </cell>
          <cell r="V1307">
            <v>4933120</v>
          </cell>
          <cell r="W1307" t="str">
            <v>Range Creek Middle</v>
          </cell>
          <cell r="X1307" t="str">
            <v>UT14060005-005_00</v>
          </cell>
          <cell r="Y1307" t="str">
            <v>River/Stream</v>
          </cell>
          <cell r="Z1307" t="str">
            <v>4933120 RANGE CK BL WILCOX RANCH AT ROAD XING</v>
          </cell>
          <cell r="AA1307" t="str">
            <v>River/Stream</v>
          </cell>
        </row>
        <row r="1308">
          <cell r="A1308">
            <v>4933125</v>
          </cell>
          <cell r="B1308" t="str">
            <v>River/Stream</v>
          </cell>
          <cell r="C1308" t="str">
            <v>1C  2B 3A     4</v>
          </cell>
          <cell r="D1308" t="str">
            <v>RANGE CK 2 MI AB RANCH HOUSE AB DIVERSION</v>
          </cell>
          <cell r="E1308">
            <v>14060005</v>
          </cell>
          <cell r="F1308" t="str">
            <v>Emery</v>
          </cell>
          <cell r="G1308" t="str">
            <v>Southeast</v>
          </cell>
          <cell r="H1308" t="str">
            <v>Uinta Basin</v>
          </cell>
          <cell r="I1308">
            <v>573769</v>
          </cell>
          <cell r="J1308">
            <v>4359315</v>
          </cell>
          <cell r="K1308">
            <v>-110.143486818</v>
          </cell>
          <cell r="L1308">
            <v>39.380163832999997</v>
          </cell>
          <cell r="M1308" t="str">
            <v>Range Creek Middle</v>
          </cell>
          <cell r="N1308" t="str">
            <v>UT14060005-005_00</v>
          </cell>
          <cell r="O1308" t="str">
            <v>UT</v>
          </cell>
          <cell r="Q1308">
            <v>0</v>
          </cell>
          <cell r="R1308" t="str">
            <v xml:space="preserve"> </v>
          </cell>
          <cell r="S1308" t="str">
            <v>BLM</v>
          </cell>
          <cell r="T1308" t="str">
            <v>Category1</v>
          </cell>
          <cell r="U1308" t="str">
            <v>4933125 RANGE CK 2 MI AB RANCH HOUSE AB DIVERSION</v>
          </cell>
          <cell r="V1308">
            <v>4933125</v>
          </cell>
          <cell r="W1308" t="str">
            <v>Range Creek Middle</v>
          </cell>
          <cell r="X1308" t="str">
            <v>UT14060005-005_00</v>
          </cell>
          <cell r="Y1308" t="str">
            <v>River/Stream</v>
          </cell>
          <cell r="Z1308" t="str">
            <v>4933125 RANGE CK 2 MI AB RANCH HOUSE AB DIVERSION</v>
          </cell>
          <cell r="AA1308" t="str">
            <v>River/Stream</v>
          </cell>
        </row>
        <row r="1309">
          <cell r="A1309">
            <v>4933130</v>
          </cell>
          <cell r="B1309" t="str">
            <v>River/Stream</v>
          </cell>
          <cell r="C1309" t="str">
            <v>1C  2B 3A     4</v>
          </cell>
          <cell r="D1309" t="str">
            <v>Range Creek above Pump House</v>
          </cell>
          <cell r="E1309">
            <v>14060005</v>
          </cell>
          <cell r="F1309" t="str">
            <v>Carbon</v>
          </cell>
          <cell r="G1309" t="str">
            <v>Southeast</v>
          </cell>
          <cell r="H1309" t="str">
            <v>Uinta Basin</v>
          </cell>
          <cell r="I1309">
            <v>560496</v>
          </cell>
          <cell r="J1309">
            <v>4379989</v>
          </cell>
          <cell r="K1309">
            <v>-110.29570841899999</v>
          </cell>
          <cell r="L1309">
            <v>39.567467639999997</v>
          </cell>
          <cell r="M1309" t="str">
            <v>Range Creek Upper</v>
          </cell>
          <cell r="N1309" t="str">
            <v>UT14060005-004_00</v>
          </cell>
          <cell r="O1309" t="str">
            <v>UT</v>
          </cell>
          <cell r="Q1309">
            <v>0</v>
          </cell>
          <cell r="R1309" t="str">
            <v xml:space="preserve"> </v>
          </cell>
          <cell r="S1309" t="str">
            <v>Private</v>
          </cell>
          <cell r="T1309" t="str">
            <v>Category1</v>
          </cell>
          <cell r="U1309" t="str">
            <v>4933130 Range Creek above Pump House</v>
          </cell>
          <cell r="V1309">
            <v>4933130</v>
          </cell>
          <cell r="W1309" t="str">
            <v>Range Creek Upper</v>
          </cell>
          <cell r="X1309" t="str">
            <v>UT14060005-004_00</v>
          </cell>
          <cell r="Y1309" t="str">
            <v>River/Stream</v>
          </cell>
          <cell r="Z1309" t="str">
            <v>4933130 Range Creek above Pump House</v>
          </cell>
          <cell r="AA1309" t="str">
            <v>River/Stream</v>
          </cell>
        </row>
        <row r="1310">
          <cell r="A1310">
            <v>4933140</v>
          </cell>
          <cell r="B1310" t="str">
            <v>River/Stream</v>
          </cell>
          <cell r="C1310" t="str">
            <v>1C  2B 3A     4</v>
          </cell>
          <cell r="D1310" t="str">
            <v>RANGE CREEK BELOW CNFL / LITTLE HORSE (BEAR) CANYON</v>
          </cell>
          <cell r="E1310">
            <v>14060005</v>
          </cell>
          <cell r="F1310" t="str">
            <v>Emery</v>
          </cell>
          <cell r="G1310" t="str">
            <v>Southeast</v>
          </cell>
          <cell r="H1310" t="str">
            <v>Uinta Basin</v>
          </cell>
          <cell r="I1310">
            <v>565409</v>
          </cell>
          <cell r="J1310">
            <v>4368930</v>
          </cell>
          <cell r="K1310">
            <v>-110.239603285</v>
          </cell>
          <cell r="L1310">
            <v>39.467468042999997</v>
          </cell>
          <cell r="M1310" t="str">
            <v>Range Creek Middle</v>
          </cell>
          <cell r="N1310" t="str">
            <v>UT14060005-005_00</v>
          </cell>
          <cell r="O1310" t="str">
            <v>UT</v>
          </cell>
          <cell r="Q1310">
            <v>0</v>
          </cell>
          <cell r="R1310" t="str">
            <v xml:space="preserve"> </v>
          </cell>
          <cell r="S1310" t="str">
            <v>SITLA</v>
          </cell>
          <cell r="T1310" t="str">
            <v>Category1</v>
          </cell>
          <cell r="U1310" t="str">
            <v>4933140 RANGE CREEK BELOW CNFL / LITTLE HORSE (BEAR) CANYON</v>
          </cell>
          <cell r="V1310">
            <v>4933140</v>
          </cell>
          <cell r="W1310" t="str">
            <v>Range Creek Middle</v>
          </cell>
          <cell r="X1310" t="str">
            <v>UT14060005-005_00</v>
          </cell>
          <cell r="Y1310" t="str">
            <v>River/Stream</v>
          </cell>
          <cell r="Z1310" t="str">
            <v>4933140 RANGE CREEK BELOW CNFL / LITTLE HORSE (BEAR) CANYON</v>
          </cell>
          <cell r="AA1310" t="str">
            <v>River/Stream</v>
          </cell>
        </row>
        <row r="1311">
          <cell r="A1311">
            <v>4933150</v>
          </cell>
          <cell r="B1311" t="str">
            <v>River/Stream</v>
          </cell>
          <cell r="C1311" t="str">
            <v>1C  2B 3A     4</v>
          </cell>
          <cell r="D1311" t="str">
            <v>RANGE CK AB CNFL/ LITTLE HORSE (BEAR) CANYON</v>
          </cell>
          <cell r="E1311">
            <v>14060005</v>
          </cell>
          <cell r="F1311" t="str">
            <v>Carbon</v>
          </cell>
          <cell r="G1311" t="str">
            <v>Southeast</v>
          </cell>
          <cell r="H1311" t="str">
            <v>Uinta Basin</v>
          </cell>
          <cell r="I1311">
            <v>564777</v>
          </cell>
          <cell r="J1311">
            <v>4369979</v>
          </cell>
          <cell r="K1311">
            <v>-110.24684795</v>
          </cell>
          <cell r="L1311">
            <v>39.476967176000002</v>
          </cell>
          <cell r="M1311" t="str">
            <v>Range Creek Middle</v>
          </cell>
          <cell r="N1311" t="str">
            <v>UT14060005-005_00</v>
          </cell>
          <cell r="O1311" t="str">
            <v>UT</v>
          </cell>
          <cell r="Q1311">
            <v>0</v>
          </cell>
          <cell r="R1311" t="str">
            <v xml:space="preserve"> </v>
          </cell>
          <cell r="S1311" t="str">
            <v>SITLA</v>
          </cell>
          <cell r="T1311" t="str">
            <v>Category1</v>
          </cell>
          <cell r="U1311" t="str">
            <v>4933150 RANGE CK AB CNFL/ LITTLE HORSE (BEAR) CANYON</v>
          </cell>
          <cell r="V1311">
            <v>4933150</v>
          </cell>
          <cell r="W1311" t="str">
            <v>Range Creek Middle</v>
          </cell>
          <cell r="X1311" t="str">
            <v>UT14060005-005_00</v>
          </cell>
          <cell r="Y1311" t="str">
            <v>River/Stream</v>
          </cell>
          <cell r="Z1311" t="str">
            <v>4933150 RANGE CK AB CNFL/ LITTLE HORSE (BEAR) CANYON</v>
          </cell>
          <cell r="AA1311" t="str">
            <v>River/Stream</v>
          </cell>
        </row>
        <row r="1312">
          <cell r="A1312">
            <v>4933157</v>
          </cell>
          <cell r="B1312" t="str">
            <v>River/Stream</v>
          </cell>
          <cell r="C1312" t="str">
            <v>1C  2B 3A     4</v>
          </cell>
          <cell r="D1312" t="str">
            <v>RANGE CK AB UPPER GATE</v>
          </cell>
          <cell r="E1312">
            <v>14060005</v>
          </cell>
          <cell r="F1312" t="str">
            <v>Carbon</v>
          </cell>
          <cell r="G1312" t="str">
            <v>Southeast</v>
          </cell>
          <cell r="H1312" t="str">
            <v>Uinta Basin</v>
          </cell>
          <cell r="I1312">
            <v>557382</v>
          </cell>
          <cell r="J1312">
            <v>4388295</v>
          </cell>
          <cell r="K1312">
            <v>-110.33123957799999</v>
          </cell>
          <cell r="L1312">
            <v>39.642517106</v>
          </cell>
          <cell r="M1312" t="str">
            <v>Range Creek Upper</v>
          </cell>
          <cell r="N1312" t="str">
            <v>UT14060005-004_00</v>
          </cell>
          <cell r="O1312" t="str">
            <v>UT</v>
          </cell>
          <cell r="Q1312">
            <v>0</v>
          </cell>
          <cell r="R1312" t="str">
            <v xml:space="preserve"> </v>
          </cell>
          <cell r="S1312" t="str">
            <v>Private</v>
          </cell>
          <cell r="T1312" t="str">
            <v>Category1</v>
          </cell>
          <cell r="U1312" t="str">
            <v>4933157 RANGE CK AB UPPER GATE</v>
          </cell>
          <cell r="V1312">
            <v>4933157</v>
          </cell>
          <cell r="W1312" t="str">
            <v>Range Creek Upper</v>
          </cell>
          <cell r="X1312" t="str">
            <v>UT14060005-004_00</v>
          </cell>
          <cell r="Y1312" t="str">
            <v>River/Stream</v>
          </cell>
          <cell r="Z1312" t="str">
            <v>4933157 RANGE CK AB UPPER GATE</v>
          </cell>
          <cell r="AA1312" t="str">
            <v>River/Stream</v>
          </cell>
        </row>
        <row r="1313">
          <cell r="A1313">
            <v>4933160</v>
          </cell>
          <cell r="B1313" t="str">
            <v>River/Stream</v>
          </cell>
          <cell r="C1313" t="str">
            <v>1C 2A   3B    4</v>
          </cell>
          <cell r="D1313" t="str">
            <v>FLORENCE CK @ MOUTH</v>
          </cell>
          <cell r="E1313">
            <v>14060005</v>
          </cell>
          <cell r="F1313" t="str">
            <v>Grand</v>
          </cell>
          <cell r="G1313" t="str">
            <v>Southeast</v>
          </cell>
          <cell r="H1313" t="str">
            <v>Uinta Basin</v>
          </cell>
          <cell r="I1313">
            <v>584136</v>
          </cell>
          <cell r="J1313">
            <v>4358812</v>
          </cell>
          <cell r="K1313">
            <v>-110.02319674500001</v>
          </cell>
          <cell r="L1313">
            <v>39.374683877999999</v>
          </cell>
          <cell r="M1313" t="str">
            <v>Florence Creek</v>
          </cell>
          <cell r="N1313" t="str">
            <v>UT14060005-007_00</v>
          </cell>
          <cell r="O1313" t="str">
            <v>UT</v>
          </cell>
          <cell r="Q1313">
            <v>0</v>
          </cell>
          <cell r="R1313" t="str">
            <v xml:space="preserve"> </v>
          </cell>
          <cell r="S1313" t="str">
            <v>Tribal</v>
          </cell>
          <cell r="T1313" t="str">
            <v xml:space="preserve"> </v>
          </cell>
          <cell r="U1313" t="str">
            <v>4933160 FLORENCE CK @ MOUTH</v>
          </cell>
          <cell r="V1313">
            <v>4933160</v>
          </cell>
          <cell r="W1313" t="str">
            <v>Florence Creek</v>
          </cell>
          <cell r="X1313" t="str">
            <v>UT14060005-007_00</v>
          </cell>
          <cell r="Y1313" t="str">
            <v>River/Stream</v>
          </cell>
          <cell r="Z1313" t="str">
            <v>4933160 FLORENCE CK @ MOUTH</v>
          </cell>
          <cell r="AA1313" t="str">
            <v>River/Stream</v>
          </cell>
        </row>
        <row r="1314">
          <cell r="A1314">
            <v>4933170</v>
          </cell>
          <cell r="B1314" t="str">
            <v>River/Stream</v>
          </cell>
          <cell r="C1314" t="str">
            <v>1C 2A   3B    4</v>
          </cell>
          <cell r="D1314" t="str">
            <v>CHANDLER CK AT MOUTH</v>
          </cell>
          <cell r="E1314">
            <v>14060005</v>
          </cell>
          <cell r="F1314" t="str">
            <v>Uintah</v>
          </cell>
          <cell r="G1314" t="str">
            <v>Tri-County</v>
          </cell>
          <cell r="H1314" t="str">
            <v>Uinta Basin</v>
          </cell>
          <cell r="I1314">
            <v>584284</v>
          </cell>
          <cell r="J1314">
            <v>4369359</v>
          </cell>
          <cell r="K1314">
            <v>-110.02014898199999</v>
          </cell>
          <cell r="L1314">
            <v>39.469691408999999</v>
          </cell>
          <cell r="M1314" t="str">
            <v>Green River-3 Tributaries</v>
          </cell>
          <cell r="N1314" t="str">
            <v>UT14060005-001_00</v>
          </cell>
          <cell r="O1314" t="str">
            <v>UT</v>
          </cell>
          <cell r="Q1314">
            <v>0</v>
          </cell>
          <cell r="R1314" t="str">
            <v xml:space="preserve"> </v>
          </cell>
          <cell r="S1314" t="str">
            <v>Tribal</v>
          </cell>
          <cell r="T1314" t="str">
            <v xml:space="preserve"> </v>
          </cell>
          <cell r="U1314" t="str">
            <v>4933170 CHANDLER CK AT MOUTH</v>
          </cell>
          <cell r="V1314">
            <v>4933170</v>
          </cell>
          <cell r="W1314" t="str">
            <v>Green River-3 Tributaries</v>
          </cell>
          <cell r="X1314" t="str">
            <v>UT14060005-001_00</v>
          </cell>
          <cell r="Y1314" t="str">
            <v>River/Stream</v>
          </cell>
          <cell r="Z1314" t="str">
            <v>4933170 CHANDLER CK AT MOUTH</v>
          </cell>
          <cell r="AA1314" t="str">
            <v>River/Stream</v>
          </cell>
        </row>
        <row r="1315">
          <cell r="A1315">
            <v>4933180</v>
          </cell>
          <cell r="B1315" t="str">
            <v>River/Stream</v>
          </cell>
          <cell r="C1315" t="str">
            <v>1C  2B 3A     4</v>
          </cell>
          <cell r="D1315" t="str">
            <v>RANGE CK AB CHERRY MEADOWS</v>
          </cell>
          <cell r="E1315">
            <v>14060005</v>
          </cell>
          <cell r="F1315" t="str">
            <v>Emery</v>
          </cell>
          <cell r="G1315" t="str">
            <v>Southeast</v>
          </cell>
          <cell r="H1315" t="str">
            <v>Uinta Basin</v>
          </cell>
          <cell r="I1315">
            <v>570077</v>
          </cell>
          <cell r="J1315">
            <v>4362805</v>
          </cell>
          <cell r="K1315">
            <v>-110.185984163</v>
          </cell>
          <cell r="L1315">
            <v>39.41191577</v>
          </cell>
          <cell r="M1315" t="str">
            <v>Range Creek Middle</v>
          </cell>
          <cell r="N1315" t="str">
            <v>UT14060005-005_00</v>
          </cell>
          <cell r="O1315" t="str">
            <v>UT</v>
          </cell>
          <cell r="Q1315">
            <v>0</v>
          </cell>
          <cell r="R1315" t="str">
            <v xml:space="preserve"> </v>
          </cell>
          <cell r="S1315" t="str">
            <v>BLM</v>
          </cell>
          <cell r="T1315" t="str">
            <v>Category1</v>
          </cell>
          <cell r="U1315" t="str">
            <v>4933180 RANGE CK AB CHERRY MEADOWS</v>
          </cell>
          <cell r="V1315">
            <v>4933180</v>
          </cell>
          <cell r="W1315" t="str">
            <v>Range Creek Middle</v>
          </cell>
          <cell r="X1315" t="str">
            <v>UT14060005-005_00</v>
          </cell>
          <cell r="Y1315" t="str">
            <v>River/Stream</v>
          </cell>
          <cell r="Z1315" t="str">
            <v>4933180 RANGE CK AB CHERRY MEADOWS</v>
          </cell>
          <cell r="AA1315" t="str">
            <v>River/Stream</v>
          </cell>
        </row>
        <row r="1316">
          <cell r="A1316">
            <v>4933184</v>
          </cell>
          <cell r="B1316" t="str">
            <v>River/Stream</v>
          </cell>
          <cell r="C1316" t="str">
            <v>1C  2B 3A     4</v>
          </cell>
          <cell r="D1316" t="str">
            <v>RANGE CK @ RD XING BL LOCOMOTIVE ROCK</v>
          </cell>
          <cell r="E1316">
            <v>14060005</v>
          </cell>
          <cell r="F1316" t="str">
            <v>Emery</v>
          </cell>
          <cell r="G1316" t="str">
            <v>Southeast</v>
          </cell>
          <cell r="H1316" t="str">
            <v>Uinta Basin</v>
          </cell>
          <cell r="I1316">
            <v>566842</v>
          </cell>
          <cell r="J1316">
            <v>4365958</v>
          </cell>
          <cell r="K1316">
            <v>-110.223243345</v>
          </cell>
          <cell r="L1316">
            <v>39.440580734000001</v>
          </cell>
          <cell r="M1316" t="str">
            <v>Range Creek Middle</v>
          </cell>
          <cell r="N1316" t="str">
            <v>UT14060005-005_00</v>
          </cell>
          <cell r="O1316" t="str">
            <v>UT</v>
          </cell>
          <cell r="Q1316">
            <v>0</v>
          </cell>
          <cell r="R1316" t="str">
            <v xml:space="preserve"> </v>
          </cell>
          <cell r="S1316" t="str">
            <v>SITLA</v>
          </cell>
          <cell r="T1316" t="str">
            <v>Category1</v>
          </cell>
          <cell r="U1316" t="str">
            <v>4933184 RANGE CK @ RD XING BL LOCOMOTIVE ROCK</v>
          </cell>
          <cell r="V1316">
            <v>4933184</v>
          </cell>
          <cell r="W1316" t="str">
            <v>Range Creek Middle</v>
          </cell>
          <cell r="X1316" t="str">
            <v>UT14060005-005_00</v>
          </cell>
          <cell r="Y1316" t="str">
            <v>River/Stream</v>
          </cell>
          <cell r="Z1316" t="str">
            <v>4933184 RANGE CK @ RD XING BL LOCOMOTIVE ROCK</v>
          </cell>
          <cell r="AA1316" t="str">
            <v>River/Stream</v>
          </cell>
        </row>
        <row r="1317">
          <cell r="A1317">
            <v>4933186</v>
          </cell>
          <cell r="B1317" t="str">
            <v>River/Stream</v>
          </cell>
          <cell r="C1317" t="str">
            <v>1C  2B 3A     4</v>
          </cell>
          <cell r="D1317" t="str">
            <v>RANGE CK AT CNFL/ LIGHTHOUSE CANYON</v>
          </cell>
          <cell r="E1317">
            <v>14060005</v>
          </cell>
          <cell r="F1317" t="str">
            <v>Emery</v>
          </cell>
          <cell r="G1317" t="str">
            <v>Southeast</v>
          </cell>
          <cell r="H1317" t="str">
            <v>Uinta Basin</v>
          </cell>
          <cell r="I1317">
            <v>571093</v>
          </cell>
          <cell r="J1317">
            <v>4361272</v>
          </cell>
          <cell r="K1317">
            <v>-110.174346318</v>
          </cell>
          <cell r="L1317">
            <v>39.398020586999998</v>
          </cell>
          <cell r="M1317" t="str">
            <v>Range Creek Middle</v>
          </cell>
          <cell r="N1317" t="str">
            <v>UT14060005-005_00</v>
          </cell>
          <cell r="O1317" t="str">
            <v>UT</v>
          </cell>
          <cell r="Q1317">
            <v>0</v>
          </cell>
          <cell r="R1317" t="str">
            <v xml:space="preserve"> </v>
          </cell>
          <cell r="S1317" t="str">
            <v>BLM</v>
          </cell>
          <cell r="T1317" t="str">
            <v>Category1</v>
          </cell>
          <cell r="U1317" t="str">
            <v>4933186 RANGE CK AT CNFL/ LIGHTHOUSE CANYON</v>
          </cell>
          <cell r="V1317">
            <v>4933186</v>
          </cell>
          <cell r="W1317" t="str">
            <v>Range Creek Middle</v>
          </cell>
          <cell r="X1317" t="str">
            <v>UT14060005-005_00</v>
          </cell>
          <cell r="Y1317" t="str">
            <v>River/Stream</v>
          </cell>
          <cell r="Z1317" t="str">
            <v>4933186 RANGE CK AT CNFL/ LIGHTHOUSE CANYON</v>
          </cell>
          <cell r="AA1317" t="str">
            <v>River/Stream</v>
          </cell>
        </row>
        <row r="1318">
          <cell r="A1318">
            <v>4933190</v>
          </cell>
          <cell r="B1318" t="str">
            <v>River/Stream</v>
          </cell>
          <cell r="C1318" t="str">
            <v>1C 2A   3B    4</v>
          </cell>
          <cell r="D1318" t="str">
            <v>JOE HUTCH CANYON CREEK AB GREEN R</v>
          </cell>
          <cell r="E1318">
            <v>14060005</v>
          </cell>
          <cell r="F1318" t="str">
            <v>Grand</v>
          </cell>
          <cell r="G1318" t="str">
            <v>Southeast</v>
          </cell>
          <cell r="H1318" t="str">
            <v>Uinta Basin</v>
          </cell>
          <cell r="I1318">
            <v>585077</v>
          </cell>
          <cell r="J1318">
            <v>4362430</v>
          </cell>
          <cell r="K1318">
            <v>-110.011813699</v>
          </cell>
          <cell r="L1318">
            <v>39.407187704000002</v>
          </cell>
          <cell r="M1318" t="str">
            <v>Green River-3</v>
          </cell>
          <cell r="N1318" t="str">
            <v>UT14060005-009_00</v>
          </cell>
          <cell r="O1318" t="str">
            <v>UT</v>
          </cell>
          <cell r="Q1318">
            <v>0</v>
          </cell>
          <cell r="R1318" t="str">
            <v xml:space="preserve"> </v>
          </cell>
          <cell r="S1318" t="str">
            <v>Tribal</v>
          </cell>
          <cell r="T1318" t="str">
            <v xml:space="preserve"> </v>
          </cell>
          <cell r="U1318" t="str">
            <v>4933190 JOE HUTCH CANYON CREEK AB GREEN R</v>
          </cell>
          <cell r="V1318">
            <v>4933190</v>
          </cell>
          <cell r="W1318" t="str">
            <v>Green River-3</v>
          </cell>
          <cell r="X1318" t="str">
            <v>UT14060005-009_00</v>
          </cell>
          <cell r="Y1318" t="str">
            <v>River/Stream</v>
          </cell>
          <cell r="Z1318" t="str">
            <v>4933190 JOE HUTCH CANYON CREEK AB GREEN R</v>
          </cell>
          <cell r="AA1318" t="str">
            <v>River/Stream</v>
          </cell>
        </row>
        <row r="1319">
          <cell r="A1319">
            <v>4933200</v>
          </cell>
          <cell r="B1319" t="str">
            <v>River/Stream</v>
          </cell>
          <cell r="C1319" t="str">
            <v>1C 2A   3B    4</v>
          </cell>
          <cell r="D1319" t="str">
            <v>GREEN R AT ROCK CK</v>
          </cell>
          <cell r="E1319">
            <v>14060005</v>
          </cell>
          <cell r="F1319" t="str">
            <v>Carbon</v>
          </cell>
          <cell r="G1319" t="str">
            <v>Southeast</v>
          </cell>
          <cell r="H1319" t="str">
            <v>Uinta Basin</v>
          </cell>
          <cell r="I1319">
            <v>583265</v>
          </cell>
          <cell r="J1319">
            <v>4377456</v>
          </cell>
          <cell r="K1319">
            <v>-110.030981114</v>
          </cell>
          <cell r="L1319">
            <v>39.542738767000003</v>
          </cell>
          <cell r="M1319" t="str">
            <v>Green River-3</v>
          </cell>
          <cell r="N1319" t="str">
            <v>UT14060005-009_00</v>
          </cell>
          <cell r="O1319" t="str">
            <v>UT</v>
          </cell>
          <cell r="Q1319">
            <v>0</v>
          </cell>
          <cell r="R1319" t="str">
            <v xml:space="preserve"> </v>
          </cell>
          <cell r="S1319" t="str">
            <v>BLM</v>
          </cell>
          <cell r="T1319" t="str">
            <v xml:space="preserve"> </v>
          </cell>
          <cell r="U1319" t="str">
            <v>4933200 GREEN R AT ROCK CK</v>
          </cell>
          <cell r="V1319">
            <v>4933200</v>
          </cell>
          <cell r="W1319" t="str">
            <v>Green River-3</v>
          </cell>
          <cell r="X1319" t="str">
            <v>UT14060005-009_00</v>
          </cell>
          <cell r="Y1319" t="str">
            <v>River/Stream</v>
          </cell>
          <cell r="Z1319" t="str">
            <v>4933200 GREEN R AT ROCK CK</v>
          </cell>
          <cell r="AA1319" t="str">
            <v>River/Stream</v>
          </cell>
        </row>
        <row r="1320">
          <cell r="A1320">
            <v>4933210</v>
          </cell>
          <cell r="B1320" t="str">
            <v>River/Stream</v>
          </cell>
          <cell r="C1320" t="str">
            <v>2B 3A     4</v>
          </cell>
          <cell r="D1320" t="str">
            <v>ROCK CK AT MOUTH AB CNFL/ GREEN RIVER</v>
          </cell>
          <cell r="E1320">
            <v>14060005</v>
          </cell>
          <cell r="F1320" t="str">
            <v>Carbon</v>
          </cell>
          <cell r="G1320" t="str">
            <v>Southeast</v>
          </cell>
          <cell r="H1320" t="str">
            <v>Uinta Basin</v>
          </cell>
          <cell r="I1320">
            <v>583148</v>
          </cell>
          <cell r="J1320">
            <v>4377270</v>
          </cell>
          <cell r="K1320">
            <v>-110.03236582300001</v>
          </cell>
          <cell r="L1320">
            <v>39.541074393999999</v>
          </cell>
          <cell r="M1320" t="str">
            <v>Rock Creek</v>
          </cell>
          <cell r="N1320" t="str">
            <v>UT14060005-008_00</v>
          </cell>
          <cell r="O1320" t="str">
            <v>UT</v>
          </cell>
          <cell r="Q1320">
            <v>0</v>
          </cell>
          <cell r="R1320" t="str">
            <v xml:space="preserve"> </v>
          </cell>
          <cell r="S1320" t="str">
            <v>Private</v>
          </cell>
          <cell r="T1320" t="str">
            <v xml:space="preserve"> </v>
          </cell>
          <cell r="U1320" t="str">
            <v>4933210 ROCK CK AT MOUTH AB CNFL/ GREEN RIVER</v>
          </cell>
          <cell r="V1320">
            <v>4933210</v>
          </cell>
          <cell r="W1320" t="str">
            <v>Rock Creek</v>
          </cell>
          <cell r="X1320" t="str">
            <v>UT14060005-008_00</v>
          </cell>
          <cell r="Y1320" t="str">
            <v>River/Stream</v>
          </cell>
          <cell r="Z1320" t="str">
            <v>4933210 ROCK CK AT MOUTH AB CNFL/ GREEN RIVER</v>
          </cell>
          <cell r="AA1320" t="str">
            <v>River/Stream</v>
          </cell>
        </row>
        <row r="1321">
          <cell r="A1321">
            <v>4933212</v>
          </cell>
          <cell r="B1321" t="str">
            <v>River/Stream</v>
          </cell>
          <cell r="C1321" t="str">
            <v>2B 3A     4</v>
          </cell>
          <cell r="D1321" t="str">
            <v>ROCK CK 1/2 MI AB CNFL GREEN RIVER</v>
          </cell>
          <cell r="E1321">
            <v>14060005</v>
          </cell>
          <cell r="F1321" t="str">
            <v>Carbon</v>
          </cell>
          <cell r="G1321" t="str">
            <v>Southeast</v>
          </cell>
          <cell r="H1321" t="str">
            <v>Uinta Basin</v>
          </cell>
          <cell r="I1321">
            <v>582308</v>
          </cell>
          <cell r="J1321">
            <v>4377662</v>
          </cell>
          <cell r="K1321">
            <v>-110.042091473</v>
          </cell>
          <cell r="L1321">
            <v>39.544686984000002</v>
          </cell>
          <cell r="M1321" t="str">
            <v>Rock Creek</v>
          </cell>
          <cell r="N1321" t="str">
            <v>UT14060005-008_00</v>
          </cell>
          <cell r="O1321" t="str">
            <v>UT</v>
          </cell>
          <cell r="Q1321">
            <v>0</v>
          </cell>
          <cell r="R1321" t="str">
            <v xml:space="preserve"> </v>
          </cell>
          <cell r="S1321" t="str">
            <v>BLM</v>
          </cell>
          <cell r="T1321" t="str">
            <v xml:space="preserve"> </v>
          </cell>
          <cell r="U1321" t="str">
            <v>4933212 ROCK CK 1/2 MI AB CNFL GREEN RIVER</v>
          </cell>
          <cell r="V1321">
            <v>4933212</v>
          </cell>
          <cell r="W1321" t="str">
            <v>Rock Creek</v>
          </cell>
          <cell r="X1321" t="str">
            <v>UT14060005-008_00</v>
          </cell>
          <cell r="Y1321" t="str">
            <v>River/Stream</v>
          </cell>
          <cell r="Z1321" t="str">
            <v>4933212 ROCK CK 1/2 MI AB CNFL GREEN RIVER</v>
          </cell>
          <cell r="AA1321" t="str">
            <v>River/Stream</v>
          </cell>
        </row>
        <row r="1322">
          <cell r="A1322">
            <v>4933214</v>
          </cell>
          <cell r="B1322" t="str">
            <v>River/Stream</v>
          </cell>
          <cell r="C1322" t="str">
            <v>2B 3A     4</v>
          </cell>
          <cell r="D1322" t="str">
            <v>ROCK CK BL FORKS</v>
          </cell>
          <cell r="E1322">
            <v>14060005</v>
          </cell>
          <cell r="F1322" t="str">
            <v>Carbon</v>
          </cell>
          <cell r="G1322" t="str">
            <v>Southeast</v>
          </cell>
          <cell r="H1322" t="str">
            <v>Uinta Basin</v>
          </cell>
          <cell r="I1322">
            <v>581112</v>
          </cell>
          <cell r="J1322">
            <v>4377865</v>
          </cell>
          <cell r="K1322">
            <v>-110.055984068</v>
          </cell>
          <cell r="L1322">
            <v>39.54662974</v>
          </cell>
          <cell r="M1322" t="str">
            <v>Rock Creek</v>
          </cell>
          <cell r="N1322" t="str">
            <v>UT14060005-008_00</v>
          </cell>
          <cell r="O1322" t="str">
            <v>UT</v>
          </cell>
          <cell r="Q1322">
            <v>0</v>
          </cell>
          <cell r="R1322" t="str">
            <v xml:space="preserve"> </v>
          </cell>
          <cell r="S1322" t="str">
            <v>BLM</v>
          </cell>
          <cell r="T1322" t="str">
            <v xml:space="preserve"> </v>
          </cell>
          <cell r="U1322" t="str">
            <v>4933214 ROCK CK BL FORKS</v>
          </cell>
          <cell r="V1322">
            <v>4933214</v>
          </cell>
          <cell r="W1322" t="str">
            <v>Rock Creek</v>
          </cell>
          <cell r="X1322" t="str">
            <v>UT14060005-008_00</v>
          </cell>
          <cell r="Y1322" t="str">
            <v>River/Stream</v>
          </cell>
          <cell r="Z1322" t="str">
            <v>4933214 ROCK CK BL FORKS</v>
          </cell>
          <cell r="AA1322" t="str">
            <v>River/Stream</v>
          </cell>
        </row>
        <row r="1323">
          <cell r="A1323">
            <v>4933220</v>
          </cell>
          <cell r="B1323" t="str">
            <v>Spring</v>
          </cell>
          <cell r="C1323" t="str">
            <v>1C 2A   3B    4</v>
          </cell>
          <cell r="D1323" t="str">
            <v>CHANDLER SPRINGS</v>
          </cell>
          <cell r="E1323">
            <v>14060005</v>
          </cell>
          <cell r="F1323" t="str">
            <v>Uintah</v>
          </cell>
          <cell r="G1323" t="str">
            <v>Tri-County</v>
          </cell>
          <cell r="H1323" t="str">
            <v>Uinta Basin</v>
          </cell>
          <cell r="I1323">
            <v>585311</v>
          </cell>
          <cell r="J1323">
            <v>4369401</v>
          </cell>
          <cell r="K1323">
            <v>-110.00820579800001</v>
          </cell>
          <cell r="L1323">
            <v>39.469968590999997</v>
          </cell>
          <cell r="M1323" t="str">
            <v>Green River-3 Tributaries</v>
          </cell>
          <cell r="N1323" t="str">
            <v>UT14060005-001_00</v>
          </cell>
          <cell r="O1323" t="str">
            <v>UT</v>
          </cell>
          <cell r="Q1323">
            <v>0</v>
          </cell>
          <cell r="R1323" t="str">
            <v xml:space="preserve"> </v>
          </cell>
          <cell r="S1323" t="str">
            <v>Tribal</v>
          </cell>
          <cell r="T1323" t="str">
            <v xml:space="preserve"> </v>
          </cell>
          <cell r="U1323" t="str">
            <v>4933220 CHANDLER SPRINGS</v>
          </cell>
          <cell r="V1323">
            <v>4933220</v>
          </cell>
          <cell r="W1323" t="str">
            <v>Green River-3 Tributaries</v>
          </cell>
          <cell r="X1323" t="str">
            <v>UT14060005-001_00</v>
          </cell>
          <cell r="Y1323" t="str">
            <v>Spring</v>
          </cell>
          <cell r="Z1323" t="str">
            <v>4933220 CHANDLER SPRINGS</v>
          </cell>
          <cell r="AA1323" t="str">
            <v>Spring</v>
          </cell>
        </row>
        <row r="1324">
          <cell r="A1324">
            <v>4933230</v>
          </cell>
          <cell r="B1324" t="str">
            <v>River/Stream</v>
          </cell>
          <cell r="C1324" t="str">
            <v>1C 2A   3B    4</v>
          </cell>
          <cell r="D1324" t="str">
            <v>TRAIL CANYON CREEK AT MOUTH</v>
          </cell>
          <cell r="E1324">
            <v>14060005</v>
          </cell>
          <cell r="F1324" t="str">
            <v>Emery</v>
          </cell>
          <cell r="G1324" t="str">
            <v>Southeast</v>
          </cell>
          <cell r="H1324" t="str">
            <v>Uinta Basin</v>
          </cell>
          <cell r="I1324">
            <v>584347</v>
          </cell>
          <cell r="J1324">
            <v>4367972</v>
          </cell>
          <cell r="K1324">
            <v>-110.019592031</v>
          </cell>
          <cell r="L1324">
            <v>39.457189315000001</v>
          </cell>
          <cell r="M1324" t="str">
            <v>Green River-3</v>
          </cell>
          <cell r="N1324" t="str">
            <v>UT14060005-009_00</v>
          </cell>
          <cell r="O1324" t="str">
            <v>UT</v>
          </cell>
          <cell r="Q1324">
            <v>0</v>
          </cell>
          <cell r="R1324" t="str">
            <v xml:space="preserve"> </v>
          </cell>
          <cell r="S1324" t="str">
            <v>BLM</v>
          </cell>
          <cell r="T1324" t="str">
            <v xml:space="preserve"> </v>
          </cell>
          <cell r="U1324" t="str">
            <v>4933230 TRAIL CANYON CREEK AT MOUTH</v>
          </cell>
          <cell r="V1324">
            <v>4933230</v>
          </cell>
          <cell r="W1324" t="str">
            <v>Green River-3</v>
          </cell>
          <cell r="X1324" t="str">
            <v>UT14060005-009_00</v>
          </cell>
          <cell r="Y1324" t="str">
            <v>River/Stream</v>
          </cell>
          <cell r="Z1324" t="str">
            <v>4933230 TRAIL CANYON CREEK AT MOUTH</v>
          </cell>
          <cell r="AA1324" t="str">
            <v>River/Stream</v>
          </cell>
        </row>
        <row r="1325">
          <cell r="A1325">
            <v>4933246</v>
          </cell>
          <cell r="B1325" t="str">
            <v>River/Stream</v>
          </cell>
          <cell r="C1325" t="str">
            <v>1C 2A   3B    4</v>
          </cell>
          <cell r="D1325" t="str">
            <v>GREEN RIVER 1 MILE ABOVE BIG CANYON RAPIDS (EMAP)</v>
          </cell>
          <cell r="E1325">
            <v>14060005</v>
          </cell>
          <cell r="F1325" t="str">
            <v>Uintah</v>
          </cell>
          <cell r="G1325" t="str">
            <v>Tri-County</v>
          </cell>
          <cell r="H1325" t="str">
            <v>Uinta Basin</v>
          </cell>
          <cell r="I1325">
            <v>585962</v>
          </cell>
          <cell r="J1325">
            <v>4393245</v>
          </cell>
          <cell r="K1325">
            <v>-109.99754873099999</v>
          </cell>
          <cell r="L1325">
            <v>39.684716379999998</v>
          </cell>
          <cell r="M1325" t="str">
            <v>Green River-3</v>
          </cell>
          <cell r="N1325" t="str">
            <v>UT14060005-009_00</v>
          </cell>
          <cell r="O1325" t="str">
            <v>UT</v>
          </cell>
          <cell r="Q1325">
            <v>0</v>
          </cell>
          <cell r="R1325" t="str">
            <v xml:space="preserve"> </v>
          </cell>
          <cell r="S1325" t="str">
            <v>Tribal</v>
          </cell>
          <cell r="T1325" t="str">
            <v xml:space="preserve"> </v>
          </cell>
          <cell r="U1325" t="str">
            <v>4933246 GREEN RIVER 1 MILE ABOVE BIG CANYON RAPIDS (EMAP)</v>
          </cell>
          <cell r="V1325">
            <v>4933246</v>
          </cell>
          <cell r="W1325" t="str">
            <v>Green River-3</v>
          </cell>
          <cell r="X1325" t="str">
            <v>UT14060005-009_00</v>
          </cell>
          <cell r="Y1325" t="str">
            <v>River/Stream</v>
          </cell>
          <cell r="Z1325" t="str">
            <v>4933246 GREEN RIVER 1 MILE ABOVE BIG CANYON RAPIDS (EMAP)</v>
          </cell>
          <cell r="AA1325" t="str">
            <v>River/Stream</v>
          </cell>
        </row>
        <row r="1326">
          <cell r="A1326">
            <v>4933250</v>
          </cell>
          <cell r="B1326" t="str">
            <v>River/Stream</v>
          </cell>
          <cell r="C1326" t="str">
            <v>1C 2A   3B    4</v>
          </cell>
          <cell r="D1326" t="str">
            <v>JACK CK AB CNFL/ GREEN R</v>
          </cell>
          <cell r="E1326">
            <v>14060005</v>
          </cell>
          <cell r="F1326" t="str">
            <v>Carbon</v>
          </cell>
          <cell r="G1326" t="str">
            <v>Southeast</v>
          </cell>
          <cell r="H1326" t="str">
            <v>Uinta Basin</v>
          </cell>
          <cell r="I1326">
            <v>586197</v>
          </cell>
          <cell r="J1326">
            <v>4394909</v>
          </cell>
          <cell r="K1326">
            <v>-109.99459119799999</v>
          </cell>
          <cell r="L1326">
            <v>39.699683489000002</v>
          </cell>
          <cell r="M1326" t="str">
            <v>Green River-3 Tributaries</v>
          </cell>
          <cell r="N1326" t="str">
            <v>UT14060005-001_00</v>
          </cell>
          <cell r="O1326" t="str">
            <v>UT</v>
          </cell>
          <cell r="Q1326">
            <v>0</v>
          </cell>
          <cell r="R1326" t="str">
            <v xml:space="preserve"> </v>
          </cell>
          <cell r="S1326" t="str">
            <v>BLM</v>
          </cell>
          <cell r="T1326" t="str">
            <v xml:space="preserve"> </v>
          </cell>
          <cell r="U1326" t="str">
            <v>4933250 JACK CK AB CNFL/ GREEN R</v>
          </cell>
          <cell r="V1326">
            <v>4933250</v>
          </cell>
          <cell r="W1326" t="str">
            <v>Green River-3 Tributaries</v>
          </cell>
          <cell r="X1326" t="str">
            <v>UT14060005-001_00</v>
          </cell>
          <cell r="Y1326" t="str">
            <v>River/Stream</v>
          </cell>
          <cell r="Z1326" t="str">
            <v>4933250 JACK CK AB CNFL/ GREEN R</v>
          </cell>
          <cell r="AA1326" t="str">
            <v>River/Stream</v>
          </cell>
        </row>
        <row r="1327">
          <cell r="A1327">
            <v>4933260</v>
          </cell>
          <cell r="B1327" t="str">
            <v>Facility Other</v>
          </cell>
          <cell r="C1327" t="str">
            <v xml:space="preserve"> </v>
          </cell>
          <cell r="D1327" t="str">
            <v>UTAH FUELS SED POND 002 TO UP CANYON</v>
          </cell>
          <cell r="E1327">
            <v>14060007</v>
          </cell>
          <cell r="F1327" t="str">
            <v>Carbon</v>
          </cell>
          <cell r="G1327" t="str">
            <v>Southeast</v>
          </cell>
          <cell r="H1327" t="str">
            <v>Colorado River West</v>
          </cell>
          <cell r="I1327">
            <v>486820</v>
          </cell>
          <cell r="J1327">
            <v>4396934</v>
          </cell>
          <cell r="K1327">
            <v>-111.153783967</v>
          </cell>
          <cell r="L1327">
            <v>39.722180354999999</v>
          </cell>
          <cell r="M1327" t="str">
            <v xml:space="preserve"> </v>
          </cell>
          <cell r="N1327" t="str">
            <v xml:space="preserve"> </v>
          </cell>
          <cell r="O1327" t="str">
            <v>UT</v>
          </cell>
          <cell r="Q1327">
            <v>0</v>
          </cell>
          <cell r="R1327" t="str">
            <v xml:space="preserve"> </v>
          </cell>
          <cell r="S1327" t="str">
            <v>Private</v>
          </cell>
          <cell r="T1327" t="str">
            <v xml:space="preserve"> </v>
          </cell>
          <cell r="U1327" t="str">
            <v>4933260 UTAH FUELS SED POND 002 TO UP CANYON</v>
          </cell>
          <cell r="V1327">
            <v>4933260</v>
          </cell>
          <cell r="W1327" t="str">
            <v xml:space="preserve"> </v>
          </cell>
          <cell r="X1327" t="str">
            <v xml:space="preserve"> </v>
          </cell>
          <cell r="Y1327" t="str">
            <v>Facility Other</v>
          </cell>
          <cell r="Z1327" t="str">
            <v>4933260 UTAH FUELS SED POND 002 TO UP CANYON</v>
          </cell>
          <cell r="AA1327" t="str">
            <v>Facility Other</v>
          </cell>
        </row>
        <row r="1328">
          <cell r="A1328">
            <v>4933270</v>
          </cell>
          <cell r="B1328" t="str">
            <v>Facility Other</v>
          </cell>
          <cell r="C1328" t="str">
            <v xml:space="preserve"> </v>
          </cell>
          <cell r="D1328" t="str">
            <v>UTAH FUELS SED POND 003 TO MOUTH OF ECCLES CK</v>
          </cell>
          <cell r="E1328">
            <v>14060007</v>
          </cell>
          <cell r="F1328" t="str">
            <v>Carbon</v>
          </cell>
          <cell r="G1328" t="str">
            <v>Southeast</v>
          </cell>
          <cell r="H1328" t="str">
            <v>Colorado River West</v>
          </cell>
          <cell r="I1328">
            <v>486599</v>
          </cell>
          <cell r="J1328">
            <v>4392711</v>
          </cell>
          <cell r="K1328">
            <v>-111.15627672799999</v>
          </cell>
          <cell r="L1328">
            <v>39.684126702</v>
          </cell>
          <cell r="M1328" t="str">
            <v xml:space="preserve"> </v>
          </cell>
          <cell r="N1328" t="str">
            <v xml:space="preserve"> </v>
          </cell>
          <cell r="O1328" t="str">
            <v>UT</v>
          </cell>
          <cell r="Q1328">
            <v>0</v>
          </cell>
          <cell r="R1328" t="str">
            <v xml:space="preserve"> </v>
          </cell>
          <cell r="S1328" t="str">
            <v>Private</v>
          </cell>
          <cell r="T1328" t="str">
            <v xml:space="preserve"> </v>
          </cell>
          <cell r="U1328" t="str">
            <v>4933270 UTAH FUELS SED POND 003 TO MOUTH OF ECCLES CK</v>
          </cell>
          <cell r="V1328">
            <v>4933270</v>
          </cell>
          <cell r="W1328" t="str">
            <v xml:space="preserve"> </v>
          </cell>
          <cell r="X1328" t="str">
            <v xml:space="preserve"> </v>
          </cell>
          <cell r="Y1328" t="str">
            <v>Facility Other</v>
          </cell>
          <cell r="Z1328" t="str">
            <v>4933270 UTAH FUELS SED POND 003 TO MOUTH OF ECCLES CK</v>
          </cell>
          <cell r="AA1328" t="str">
            <v>Facility Other</v>
          </cell>
        </row>
        <row r="1329">
          <cell r="A1329">
            <v>4933280</v>
          </cell>
          <cell r="B1329" t="str">
            <v>River/Stream</v>
          </cell>
          <cell r="C1329" t="str">
            <v>2B 3A     4</v>
          </cell>
          <cell r="D1329" t="str">
            <v>COTTONWOOD CREEK T12S R16E SEC31 SE1/4 SW1/4</v>
          </cell>
          <cell r="E1329">
            <v>14060005</v>
          </cell>
          <cell r="F1329" t="str">
            <v>Carbon</v>
          </cell>
          <cell r="G1329" t="str">
            <v>Southeast</v>
          </cell>
          <cell r="H1329" t="str">
            <v>Uinta Basin</v>
          </cell>
          <cell r="I1329">
            <v>571153</v>
          </cell>
          <cell r="J1329">
            <v>4397777</v>
          </cell>
          <cell r="K1329">
            <v>-110.169736759</v>
          </cell>
          <cell r="L1329">
            <v>39.726908915000003</v>
          </cell>
          <cell r="M1329" t="str">
            <v>Ninemile</v>
          </cell>
          <cell r="N1329" t="str">
            <v>UT14060005-003_00</v>
          </cell>
          <cell r="O1329" t="str">
            <v>UT</v>
          </cell>
          <cell r="Q1329">
            <v>0</v>
          </cell>
          <cell r="R1329" t="str">
            <v xml:space="preserve"> </v>
          </cell>
          <cell r="S1329" t="str">
            <v>BLM</v>
          </cell>
          <cell r="T1329" t="str">
            <v xml:space="preserve"> </v>
          </cell>
          <cell r="U1329" t="str">
            <v>4933280 COTTONWOOD CREEK T12S R16E SEC31 SE1/4 SW1/4</v>
          </cell>
          <cell r="V1329">
            <v>4933280</v>
          </cell>
          <cell r="W1329" t="str">
            <v>Ninemile</v>
          </cell>
          <cell r="X1329" t="str">
            <v>UT14060005-003_00</v>
          </cell>
          <cell r="Y1329" t="str">
            <v>River/Stream</v>
          </cell>
          <cell r="Z1329" t="str">
            <v>4933280 COTTONWOOD CREEK T12S R16E SEC31 SE1/4 SW1/4</v>
          </cell>
          <cell r="AA1329" t="str">
            <v>River/Stream</v>
          </cell>
        </row>
        <row r="1330">
          <cell r="A1330">
            <v>4933288</v>
          </cell>
          <cell r="B1330" t="str">
            <v>River/Stream</v>
          </cell>
          <cell r="C1330" t="str">
            <v>2B 3A     4</v>
          </cell>
          <cell r="D1330" t="str">
            <v>Nine Mile Canyon Ck Bl Dry Canyon</v>
          </cell>
          <cell r="E1330">
            <v>14060005</v>
          </cell>
          <cell r="F1330" t="str">
            <v>Carbon</v>
          </cell>
          <cell r="G1330" t="str">
            <v>Southeast</v>
          </cell>
          <cell r="H1330" t="str">
            <v>Uinta Basin</v>
          </cell>
          <cell r="I1330">
            <v>571143</v>
          </cell>
          <cell r="J1330">
            <v>4404212</v>
          </cell>
          <cell r="K1330">
            <v>-110.16915711599999</v>
          </cell>
          <cell r="L1330">
            <v>39.784884173999998</v>
          </cell>
          <cell r="M1330" t="str">
            <v>Ninemile</v>
          </cell>
          <cell r="N1330" t="str">
            <v>UT14060005-003_00</v>
          </cell>
          <cell r="O1330" t="str">
            <v>UT</v>
          </cell>
          <cell r="Q1330">
            <v>0</v>
          </cell>
          <cell r="R1330" t="str">
            <v xml:space="preserve"> </v>
          </cell>
          <cell r="S1330" t="str">
            <v>Private</v>
          </cell>
          <cell r="T1330" t="str">
            <v xml:space="preserve"> </v>
          </cell>
          <cell r="U1330" t="str">
            <v>4933288 Nine Mile Canyon Ck Bl Dry Canyon</v>
          </cell>
          <cell r="V1330">
            <v>4933288</v>
          </cell>
          <cell r="W1330" t="str">
            <v>Ninemile</v>
          </cell>
          <cell r="X1330" t="str">
            <v>UT14060005-003_00</v>
          </cell>
          <cell r="Y1330" t="str">
            <v>River/Stream</v>
          </cell>
          <cell r="Z1330" t="str">
            <v>4933288 Nine Mile Canyon Ck Bl Dry Canyon</v>
          </cell>
          <cell r="AA1330" t="str">
            <v>River/Stream</v>
          </cell>
        </row>
        <row r="1331">
          <cell r="A1331">
            <v>4933290</v>
          </cell>
          <cell r="B1331" t="str">
            <v>River/Stream</v>
          </cell>
          <cell r="C1331" t="str">
            <v>2B 3A     4</v>
          </cell>
          <cell r="D1331" t="str">
            <v>DRY CANYON T13S R15E SEC05 SE1/4 SW1/4</v>
          </cell>
          <cell r="E1331">
            <v>14060005</v>
          </cell>
          <cell r="F1331" t="str">
            <v>Carbon</v>
          </cell>
          <cell r="G1331" t="str">
            <v>Southeast</v>
          </cell>
          <cell r="H1331" t="str">
            <v>Uinta Basin</v>
          </cell>
          <cell r="I1331">
            <v>563223</v>
          </cell>
          <cell r="J1331">
            <v>4396567</v>
          </cell>
          <cell r="K1331">
            <v>-110.26237806899999</v>
          </cell>
          <cell r="L1331">
            <v>39.716632292</v>
          </cell>
          <cell r="M1331" t="str">
            <v>Ninemile</v>
          </cell>
          <cell r="N1331" t="str">
            <v>UT14060005-003_00</v>
          </cell>
          <cell r="O1331" t="str">
            <v>UT</v>
          </cell>
          <cell r="Q1331">
            <v>0</v>
          </cell>
          <cell r="R1331" t="str">
            <v xml:space="preserve"> </v>
          </cell>
          <cell r="S1331" t="str">
            <v>BLM</v>
          </cell>
          <cell r="T1331" t="str">
            <v xml:space="preserve"> </v>
          </cell>
          <cell r="U1331" t="str">
            <v>4933290 DRY CANYON T13S R15E SEC05 SE1/4 SW1/4</v>
          </cell>
          <cell r="V1331">
            <v>4933290</v>
          </cell>
          <cell r="W1331" t="str">
            <v>Ninemile</v>
          </cell>
          <cell r="X1331" t="str">
            <v>UT14060005-003_00</v>
          </cell>
          <cell r="Y1331" t="str">
            <v>River/Stream</v>
          </cell>
          <cell r="Z1331" t="str">
            <v>4933290 DRY CANYON T13S R15E SEC05 SE1/4 SW1/4</v>
          </cell>
          <cell r="AA1331" t="str">
            <v>River/Stream</v>
          </cell>
        </row>
        <row r="1332">
          <cell r="A1332">
            <v>4933300</v>
          </cell>
          <cell r="B1332" t="str">
            <v>River/Stream</v>
          </cell>
          <cell r="C1332" t="str">
            <v>1C 2A   3B    4</v>
          </cell>
          <cell r="D1332" t="str">
            <v>GREEN R AT SAND WASH</v>
          </cell>
          <cell r="E1332">
            <v>14060005</v>
          </cell>
          <cell r="F1332" t="str">
            <v>Uintah</v>
          </cell>
          <cell r="G1332" t="str">
            <v>Tri-County</v>
          </cell>
          <cell r="H1332" t="str">
            <v>Uinta Basin</v>
          </cell>
          <cell r="I1332">
            <v>593009</v>
          </cell>
          <cell r="J1332">
            <v>4410622</v>
          </cell>
          <cell r="K1332">
            <v>-109.912924046</v>
          </cell>
          <cell r="L1332">
            <v>39.840519561000001</v>
          </cell>
          <cell r="M1332" t="str">
            <v>Green River-3</v>
          </cell>
          <cell r="N1332" t="str">
            <v>UT14060005-009_00</v>
          </cell>
          <cell r="O1332" t="str">
            <v>UT</v>
          </cell>
          <cell r="Q1332">
            <v>0</v>
          </cell>
          <cell r="R1332" t="str">
            <v xml:space="preserve"> </v>
          </cell>
          <cell r="S1332" t="str">
            <v>BLM</v>
          </cell>
          <cell r="T1332" t="str">
            <v xml:space="preserve"> </v>
          </cell>
          <cell r="U1332" t="str">
            <v>4933300 GREEN R AT SAND WASH</v>
          </cell>
          <cell r="V1332">
            <v>4933300</v>
          </cell>
          <cell r="W1332" t="str">
            <v>Green River-3</v>
          </cell>
          <cell r="X1332" t="str">
            <v>UT14060005-009_00</v>
          </cell>
          <cell r="Y1332" t="str">
            <v>River/Stream</v>
          </cell>
          <cell r="Z1332" t="str">
            <v>4933300 GREEN R AT SAND WASH</v>
          </cell>
          <cell r="AA1332" t="str">
            <v>River/Stream</v>
          </cell>
        </row>
        <row r="1333">
          <cell r="A1333">
            <v>4933310</v>
          </cell>
          <cell r="B1333" t="str">
            <v>River/Stream</v>
          </cell>
          <cell r="C1333" t="str">
            <v>2B 3A     4</v>
          </cell>
          <cell r="D1333" t="str">
            <v>NINE MILE CK AT MOUTH</v>
          </cell>
          <cell r="E1333">
            <v>14060005</v>
          </cell>
          <cell r="F1333" t="str">
            <v>Uintah</v>
          </cell>
          <cell r="G1333" t="str">
            <v>Tri-County</v>
          </cell>
          <cell r="H1333" t="str">
            <v>Uinta Basin</v>
          </cell>
          <cell r="I1333">
            <v>595826</v>
          </cell>
          <cell r="J1333">
            <v>4409639</v>
          </cell>
          <cell r="K1333">
            <v>-109.88014902899999</v>
          </cell>
          <cell r="L1333">
            <v>39.831351204000001</v>
          </cell>
          <cell r="M1333" t="str">
            <v>Ninemile</v>
          </cell>
          <cell r="N1333" t="str">
            <v>UT14060005-003_00</v>
          </cell>
          <cell r="O1333" t="str">
            <v>UT</v>
          </cell>
          <cell r="Q1333">
            <v>0</v>
          </cell>
          <cell r="R1333" t="str">
            <v xml:space="preserve"> </v>
          </cell>
          <cell r="S1333" t="str">
            <v>BLM</v>
          </cell>
          <cell r="T1333" t="str">
            <v xml:space="preserve"> </v>
          </cell>
          <cell r="U1333" t="str">
            <v>4933310 NINE MILE CK AT MOUTH</v>
          </cell>
          <cell r="V1333">
            <v>4933310</v>
          </cell>
          <cell r="W1333" t="str">
            <v>Ninemile</v>
          </cell>
          <cell r="X1333" t="str">
            <v>UT14060005-003_00</v>
          </cell>
          <cell r="Y1333" t="str">
            <v>River/Stream</v>
          </cell>
          <cell r="Z1333" t="str">
            <v>4933310 NINE MILE CK AT MOUTH</v>
          </cell>
          <cell r="AA1333" t="str">
            <v>River/Stream</v>
          </cell>
        </row>
        <row r="1334">
          <cell r="A1334">
            <v>4933320</v>
          </cell>
          <cell r="B1334" t="str">
            <v>River/Stream</v>
          </cell>
          <cell r="C1334" t="str">
            <v>2B   3C   4</v>
          </cell>
          <cell r="D1334" t="str">
            <v>GRASSY TRAIL CK AB SUNNYSIDE COAL 002</v>
          </cell>
          <cell r="E1334">
            <v>14060007</v>
          </cell>
          <cell r="F1334" t="str">
            <v>Carbon</v>
          </cell>
          <cell r="G1334" t="str">
            <v>Southeast</v>
          </cell>
          <cell r="H1334" t="str">
            <v>Colorado River West</v>
          </cell>
          <cell r="I1334">
            <v>553250</v>
          </cell>
          <cell r="J1334">
            <v>4383367</v>
          </cell>
          <cell r="K1334">
            <v>-110.37978980699999</v>
          </cell>
          <cell r="L1334">
            <v>39.598383755999997</v>
          </cell>
          <cell r="M1334" t="str">
            <v>Grassy Trail Creek Lower</v>
          </cell>
          <cell r="N1334" t="str">
            <v>UT14060007-012_00</v>
          </cell>
          <cell r="O1334" t="str">
            <v>UT</v>
          </cell>
          <cell r="Q1334">
            <v>3000</v>
          </cell>
          <cell r="R1334" t="str">
            <v>mg/L</v>
          </cell>
          <cell r="S1334" t="str">
            <v>Private</v>
          </cell>
          <cell r="T1334" t="str">
            <v xml:space="preserve"> </v>
          </cell>
          <cell r="U1334" t="str">
            <v>4933320 GRASSY TRAIL CK AB SUNNYSIDE COAL 002</v>
          </cell>
          <cell r="V1334">
            <v>4933320</v>
          </cell>
          <cell r="W1334" t="str">
            <v>Grassy Trail Creek Lower</v>
          </cell>
          <cell r="X1334" t="str">
            <v>UT14060007-012_00</v>
          </cell>
          <cell r="Y1334" t="str">
            <v>River/Stream</v>
          </cell>
          <cell r="Z1334" t="str">
            <v>4933320 GRASSY TRAIL CK AB SUNNYSIDE COAL 002</v>
          </cell>
          <cell r="AA1334" t="str">
            <v>River/Stream</v>
          </cell>
        </row>
        <row r="1335">
          <cell r="A1335">
            <v>4933330</v>
          </cell>
          <cell r="B1335" t="str">
            <v>River/Stream</v>
          </cell>
          <cell r="C1335" t="str">
            <v>2B 3A     4</v>
          </cell>
          <cell r="D1335" t="str">
            <v>NINE MILE CREEK ABOVE BULLS CANYON</v>
          </cell>
          <cell r="E1335">
            <v>14060005</v>
          </cell>
          <cell r="F1335" t="str">
            <v>Duchesne</v>
          </cell>
          <cell r="G1335" t="str">
            <v>Tri-County</v>
          </cell>
          <cell r="H1335" t="str">
            <v>Uinta Basin</v>
          </cell>
          <cell r="I1335">
            <v>582819</v>
          </cell>
          <cell r="J1335">
            <v>4407730</v>
          </cell>
          <cell r="K1335">
            <v>-110.03237193699999</v>
          </cell>
          <cell r="L1335">
            <v>39.815520986999999</v>
          </cell>
          <cell r="M1335" t="str">
            <v>Ninemile</v>
          </cell>
          <cell r="N1335" t="str">
            <v>UT14060005-003_00</v>
          </cell>
          <cell r="O1335" t="str">
            <v>UT</v>
          </cell>
          <cell r="Q1335">
            <v>0</v>
          </cell>
          <cell r="R1335" t="str">
            <v xml:space="preserve"> </v>
          </cell>
          <cell r="S1335" t="str">
            <v>Private</v>
          </cell>
          <cell r="T1335" t="str">
            <v xml:space="preserve"> </v>
          </cell>
          <cell r="U1335" t="str">
            <v>4933330 NINE MILE CREEK ABOVE BULLS CANYON</v>
          </cell>
          <cell r="V1335">
            <v>4933330</v>
          </cell>
          <cell r="W1335" t="str">
            <v>Ninemile</v>
          </cell>
          <cell r="X1335" t="str">
            <v>UT14060005-003_00</v>
          </cell>
          <cell r="Y1335" t="str">
            <v>River/Stream</v>
          </cell>
          <cell r="Z1335" t="str">
            <v>4933330 NINE MILE CREEK ABOVE BULLS CANYON</v>
          </cell>
          <cell r="AA1335" t="str">
            <v>River/Stream</v>
          </cell>
        </row>
        <row r="1336">
          <cell r="A1336">
            <v>4933335</v>
          </cell>
          <cell r="B1336" t="str">
            <v>River/Stream</v>
          </cell>
          <cell r="C1336" t="str">
            <v>2B 3A     4</v>
          </cell>
          <cell r="D1336" t="str">
            <v>NINE MILE CK AB COTTONWOOD CAN</v>
          </cell>
          <cell r="E1336">
            <v>14060005</v>
          </cell>
          <cell r="F1336" t="str">
            <v>Carbon</v>
          </cell>
          <cell r="G1336" t="str">
            <v>Southeast</v>
          </cell>
          <cell r="H1336" t="str">
            <v>Uinta Basin</v>
          </cell>
          <cell r="I1336">
            <v>572772</v>
          </cell>
          <cell r="J1336">
            <v>4404082</v>
          </cell>
          <cell r="K1336">
            <v>-110.150149212</v>
          </cell>
          <cell r="L1336">
            <v>39.783575233999997</v>
          </cell>
          <cell r="M1336" t="str">
            <v>Ninemile</v>
          </cell>
          <cell r="N1336" t="str">
            <v>UT14060005-003_00</v>
          </cell>
          <cell r="O1336" t="str">
            <v>UT</v>
          </cell>
          <cell r="Q1336">
            <v>0</v>
          </cell>
          <cell r="R1336" t="str">
            <v xml:space="preserve"> </v>
          </cell>
          <cell r="S1336" t="str">
            <v>BLM</v>
          </cell>
          <cell r="T1336" t="str">
            <v xml:space="preserve"> </v>
          </cell>
          <cell r="U1336" t="str">
            <v>4933335 NINE MILE CK AB COTTONWOOD CAN</v>
          </cell>
          <cell r="V1336">
            <v>4933335</v>
          </cell>
          <cell r="W1336" t="str">
            <v>Ninemile</v>
          </cell>
          <cell r="X1336" t="str">
            <v>UT14060005-003_00</v>
          </cell>
          <cell r="Y1336" t="str">
            <v>River/Stream</v>
          </cell>
          <cell r="Z1336" t="str">
            <v>4933335 NINE MILE CK AB COTTONWOOD CAN</v>
          </cell>
          <cell r="AA1336" t="str">
            <v>River/Stream</v>
          </cell>
        </row>
        <row r="1337">
          <cell r="A1337">
            <v>4933340</v>
          </cell>
          <cell r="B1337" t="str">
            <v>Facility Other</v>
          </cell>
          <cell r="C1337" t="str">
            <v xml:space="preserve"> </v>
          </cell>
          <cell r="D1337" t="str">
            <v>AMAX CASTLE GATE MINE 001</v>
          </cell>
          <cell r="E1337">
            <v>14060007</v>
          </cell>
          <cell r="F1337" t="str">
            <v>Carbon</v>
          </cell>
          <cell r="G1337" t="str">
            <v>Southeast</v>
          </cell>
          <cell r="H1337" t="str">
            <v>Colorado River West</v>
          </cell>
          <cell r="I1337">
            <v>512201</v>
          </cell>
          <cell r="J1337">
            <v>4395854</v>
          </cell>
          <cell r="K1337">
            <v>-110.857658954</v>
          </cell>
          <cell r="L1337">
            <v>39.712463890999999</v>
          </cell>
          <cell r="M1337" t="str">
            <v xml:space="preserve"> </v>
          </cell>
          <cell r="N1337" t="str">
            <v xml:space="preserve"> </v>
          </cell>
          <cell r="O1337" t="str">
            <v>UT</v>
          </cell>
          <cell r="Q1337">
            <v>0</v>
          </cell>
          <cell r="R1337" t="str">
            <v xml:space="preserve"> </v>
          </cell>
          <cell r="S1337" t="str">
            <v>Private</v>
          </cell>
          <cell r="T1337" t="str">
            <v xml:space="preserve"> </v>
          </cell>
          <cell r="U1337" t="str">
            <v>4933340 AMAX CASTLE GATE MINE 001</v>
          </cell>
          <cell r="V1337">
            <v>4933340</v>
          </cell>
          <cell r="W1337" t="str">
            <v xml:space="preserve"> </v>
          </cell>
          <cell r="X1337" t="str">
            <v xml:space="preserve"> </v>
          </cell>
          <cell r="Y1337" t="str">
            <v>Facility Other</v>
          </cell>
          <cell r="Z1337" t="str">
            <v>4933340 AMAX CASTLE GATE MINE 001</v>
          </cell>
          <cell r="AA1337" t="str">
            <v>Facility Other</v>
          </cell>
        </row>
        <row r="1338">
          <cell r="A1338">
            <v>4933345</v>
          </cell>
          <cell r="B1338" t="str">
            <v>River/Stream</v>
          </cell>
          <cell r="C1338" t="str">
            <v>2B 3A     4</v>
          </cell>
          <cell r="D1338" t="str">
            <v>NINE MILE CK BL CAMPGROUND</v>
          </cell>
          <cell r="E1338">
            <v>14060005</v>
          </cell>
          <cell r="F1338" t="str">
            <v>Carbon</v>
          </cell>
          <cell r="G1338" t="str">
            <v>Southeast</v>
          </cell>
          <cell r="H1338" t="str">
            <v>Uinta Basin</v>
          </cell>
          <cell r="I1338">
            <v>548563</v>
          </cell>
          <cell r="J1338">
            <v>4402996</v>
          </cell>
          <cell r="K1338">
            <v>-110.432932389</v>
          </cell>
          <cell r="L1338">
            <v>39.775516645000003</v>
          </cell>
          <cell r="M1338" t="str">
            <v>Ninemile</v>
          </cell>
          <cell r="N1338" t="str">
            <v>UT14060005-003_00</v>
          </cell>
          <cell r="O1338" t="str">
            <v>UT</v>
          </cell>
          <cell r="Q1338">
            <v>0</v>
          </cell>
          <cell r="R1338" t="str">
            <v xml:space="preserve"> </v>
          </cell>
          <cell r="S1338" t="str">
            <v>BLM</v>
          </cell>
          <cell r="T1338" t="str">
            <v xml:space="preserve"> </v>
          </cell>
          <cell r="U1338" t="str">
            <v>4933345 NINE MILE CK BL CAMPGROUND</v>
          </cell>
          <cell r="V1338">
            <v>4933345</v>
          </cell>
          <cell r="W1338" t="str">
            <v>Ninemile</v>
          </cell>
          <cell r="X1338" t="str">
            <v>UT14060005-003_00</v>
          </cell>
          <cell r="Y1338" t="str">
            <v>River/Stream</v>
          </cell>
          <cell r="Z1338" t="str">
            <v>4933345 NINE MILE CK BL CAMPGROUND</v>
          </cell>
          <cell r="AA1338" t="str">
            <v>River/Stream</v>
          </cell>
        </row>
        <row r="1339">
          <cell r="A1339">
            <v>4933350</v>
          </cell>
          <cell r="B1339" t="str">
            <v>Facility Other</v>
          </cell>
          <cell r="C1339" t="str">
            <v xml:space="preserve"> </v>
          </cell>
          <cell r="D1339" t="str">
            <v>AMAX CASTLE GATE MINE 002</v>
          </cell>
          <cell r="E1339">
            <v>14060007</v>
          </cell>
          <cell r="F1339" t="str">
            <v>Carbon</v>
          </cell>
          <cell r="G1339" t="str">
            <v>Southeast</v>
          </cell>
          <cell r="H1339" t="str">
            <v>Colorado River West</v>
          </cell>
          <cell r="I1339">
            <v>512177</v>
          </cell>
          <cell r="J1339">
            <v>4395823</v>
          </cell>
          <cell r="K1339">
            <v>-110.857939519</v>
          </cell>
          <cell r="L1339">
            <v>39.712184917000002</v>
          </cell>
          <cell r="M1339" t="str">
            <v xml:space="preserve"> </v>
          </cell>
          <cell r="N1339" t="str">
            <v xml:space="preserve"> </v>
          </cell>
          <cell r="O1339" t="str">
            <v>UT</v>
          </cell>
          <cell r="Q1339">
            <v>0</v>
          </cell>
          <cell r="R1339" t="str">
            <v xml:space="preserve"> </v>
          </cell>
          <cell r="S1339" t="str">
            <v>Private</v>
          </cell>
          <cell r="T1339" t="str">
            <v xml:space="preserve"> </v>
          </cell>
          <cell r="U1339" t="str">
            <v>4933350 AMAX CASTLE GATE MINE 002</v>
          </cell>
          <cell r="V1339">
            <v>4933350</v>
          </cell>
          <cell r="W1339" t="str">
            <v xml:space="preserve"> </v>
          </cell>
          <cell r="X1339" t="str">
            <v xml:space="preserve"> </v>
          </cell>
          <cell r="Y1339" t="str">
            <v>Facility Other</v>
          </cell>
          <cell r="Z1339" t="str">
            <v>4933350 AMAX CASTLE GATE MINE 002</v>
          </cell>
          <cell r="AA1339" t="str">
            <v>Facility Other</v>
          </cell>
        </row>
        <row r="1340">
          <cell r="A1340">
            <v>4933360</v>
          </cell>
          <cell r="B1340" t="str">
            <v>Facility Other</v>
          </cell>
          <cell r="C1340" t="str">
            <v xml:space="preserve"> </v>
          </cell>
          <cell r="D1340" t="str">
            <v>AMAX CASTLE GATE MINE 003</v>
          </cell>
          <cell r="E1340">
            <v>14060007</v>
          </cell>
          <cell r="F1340" t="str">
            <v>Carbon</v>
          </cell>
          <cell r="G1340" t="str">
            <v>Southeast</v>
          </cell>
          <cell r="H1340" t="str">
            <v>Colorado River West</v>
          </cell>
          <cell r="I1340">
            <v>511486</v>
          </cell>
          <cell r="J1340">
            <v>4395884</v>
          </cell>
          <cell r="K1340">
            <v>-110.865999844</v>
          </cell>
          <cell r="L1340">
            <v>39.712744123999997</v>
          </cell>
          <cell r="M1340" t="str">
            <v xml:space="preserve"> </v>
          </cell>
          <cell r="N1340" t="str">
            <v xml:space="preserve"> </v>
          </cell>
          <cell r="O1340" t="str">
            <v>UT</v>
          </cell>
          <cell r="Q1340">
            <v>0</v>
          </cell>
          <cell r="R1340" t="str">
            <v xml:space="preserve"> </v>
          </cell>
          <cell r="S1340" t="str">
            <v>Private</v>
          </cell>
          <cell r="T1340" t="str">
            <v xml:space="preserve"> </v>
          </cell>
          <cell r="U1340" t="str">
            <v>4933360 AMAX CASTLE GATE MINE 003</v>
          </cell>
          <cell r="V1340">
            <v>4933360</v>
          </cell>
          <cell r="W1340" t="str">
            <v xml:space="preserve"> </v>
          </cell>
          <cell r="X1340" t="str">
            <v xml:space="preserve"> </v>
          </cell>
          <cell r="Y1340" t="str">
            <v>Facility Other</v>
          </cell>
          <cell r="Z1340" t="str">
            <v>4933360 AMAX CASTLE GATE MINE 003</v>
          </cell>
          <cell r="AA1340" t="str">
            <v>Facility Other</v>
          </cell>
        </row>
        <row r="1341">
          <cell r="A1341">
            <v>4933370</v>
          </cell>
          <cell r="B1341" t="str">
            <v>River/Stream</v>
          </cell>
          <cell r="C1341" t="str">
            <v>1C 2A   3B    4</v>
          </cell>
          <cell r="D1341" t="str">
            <v>GREEN RIVER AB CNFL/ NINE MILE CREEK</v>
          </cell>
          <cell r="E1341">
            <v>14060005</v>
          </cell>
          <cell r="F1341" t="str">
            <v>Uintah</v>
          </cell>
          <cell r="G1341" t="str">
            <v>Tri-County</v>
          </cell>
          <cell r="H1341" t="str">
            <v>Uinta Basin</v>
          </cell>
          <cell r="I1341">
            <v>596011</v>
          </cell>
          <cell r="J1341">
            <v>4410073</v>
          </cell>
          <cell r="K1341">
            <v>-109.877923834</v>
          </cell>
          <cell r="L1341">
            <v>39.835239932999997</v>
          </cell>
          <cell r="M1341" t="str">
            <v>Green River-3</v>
          </cell>
          <cell r="N1341" t="str">
            <v>UT14060005-009_00</v>
          </cell>
          <cell r="O1341" t="str">
            <v>UT</v>
          </cell>
          <cell r="Q1341">
            <v>0</v>
          </cell>
          <cell r="R1341" t="str">
            <v xml:space="preserve"> </v>
          </cell>
          <cell r="S1341" t="str">
            <v>BLM</v>
          </cell>
          <cell r="T1341" t="str">
            <v xml:space="preserve"> </v>
          </cell>
          <cell r="U1341" t="str">
            <v>4933370 GREEN RIVER AB CNFL/ NINE MILE CREEK</v>
          </cell>
          <cell r="V1341">
            <v>4933370</v>
          </cell>
          <cell r="W1341" t="str">
            <v>Green River-3</v>
          </cell>
          <cell r="X1341" t="str">
            <v>UT14060005-009_00</v>
          </cell>
          <cell r="Y1341" t="str">
            <v>River/Stream</v>
          </cell>
          <cell r="Z1341" t="str">
            <v>4933370 GREEN RIVER AB CNFL/ NINE MILE CREEK</v>
          </cell>
          <cell r="AA1341" t="str">
            <v>River/Stream</v>
          </cell>
        </row>
        <row r="1342">
          <cell r="A1342">
            <v>4933380</v>
          </cell>
          <cell r="B1342" t="str">
            <v>River/Stream</v>
          </cell>
          <cell r="C1342" t="str">
            <v>2B 3A     4</v>
          </cell>
          <cell r="D1342" t="str">
            <v>ARGYLE CREEK AB CNFL / NINE MILE CREEK</v>
          </cell>
          <cell r="E1342">
            <v>14060005</v>
          </cell>
          <cell r="F1342" t="str">
            <v>Carbon</v>
          </cell>
          <cell r="G1342" t="str">
            <v>Southeast</v>
          </cell>
          <cell r="H1342" t="str">
            <v>Uinta Basin</v>
          </cell>
          <cell r="I1342">
            <v>555392</v>
          </cell>
          <cell r="J1342">
            <v>4406126</v>
          </cell>
          <cell r="K1342">
            <v>-110.352930852</v>
          </cell>
          <cell r="L1342">
            <v>39.803299559000003</v>
          </cell>
          <cell r="M1342" t="str">
            <v>Ninemile</v>
          </cell>
          <cell r="N1342" t="str">
            <v>UT14060005-003_00</v>
          </cell>
          <cell r="O1342" t="str">
            <v>UT</v>
          </cell>
          <cell r="Q1342">
            <v>0</v>
          </cell>
          <cell r="R1342" t="str">
            <v xml:space="preserve"> </v>
          </cell>
          <cell r="S1342" t="str">
            <v>Private</v>
          </cell>
          <cell r="T1342" t="str">
            <v xml:space="preserve"> </v>
          </cell>
          <cell r="U1342" t="str">
            <v>4933380 ARGYLE CREEK AB CNFL / NINE MILE CREEK</v>
          </cell>
          <cell r="V1342">
            <v>4933380</v>
          </cell>
          <cell r="W1342" t="str">
            <v>Ninemile</v>
          </cell>
          <cell r="X1342" t="str">
            <v>UT14060005-003_00</v>
          </cell>
          <cell r="Y1342" t="str">
            <v>River/Stream</v>
          </cell>
          <cell r="Z1342" t="str">
            <v>4933380 ARGYLE CREEK AB CNFL / NINE MILE CREEK</v>
          </cell>
          <cell r="AA1342" t="str">
            <v>River/Stream</v>
          </cell>
        </row>
        <row r="1343">
          <cell r="A1343">
            <v>4933390</v>
          </cell>
          <cell r="B1343" t="str">
            <v>River/Stream</v>
          </cell>
          <cell r="C1343" t="str">
            <v>2B 3A     4</v>
          </cell>
          <cell r="D1343" t="str">
            <v>SHEEP CANYON CK AB CNFL/NINE MILE CK</v>
          </cell>
          <cell r="E1343">
            <v>14060005</v>
          </cell>
          <cell r="F1343" t="str">
            <v>Carbon</v>
          </cell>
          <cell r="G1343" t="str">
            <v>Southeast</v>
          </cell>
          <cell r="H1343" t="str">
            <v>Uinta Basin</v>
          </cell>
          <cell r="I1343">
            <v>553088</v>
          </cell>
          <cell r="J1343">
            <v>4405709</v>
          </cell>
          <cell r="K1343">
            <v>-110.379877572</v>
          </cell>
          <cell r="L1343">
            <v>39.799689520000001</v>
          </cell>
          <cell r="M1343" t="str">
            <v>Ninemile</v>
          </cell>
          <cell r="N1343" t="str">
            <v>UT14060005-003_00</v>
          </cell>
          <cell r="O1343" t="str">
            <v>UT</v>
          </cell>
          <cell r="Q1343">
            <v>0</v>
          </cell>
          <cell r="R1343" t="str">
            <v xml:space="preserve"> </v>
          </cell>
          <cell r="S1343" t="str">
            <v>Private</v>
          </cell>
          <cell r="T1343" t="str">
            <v xml:space="preserve"> </v>
          </cell>
          <cell r="U1343" t="str">
            <v>4933390 SHEEP CANYON CK AB CNFL/NINE MILE CK</v>
          </cell>
          <cell r="V1343">
            <v>4933390</v>
          </cell>
          <cell r="W1343" t="str">
            <v>Ninemile</v>
          </cell>
          <cell r="X1343" t="str">
            <v>UT14060005-003_00</v>
          </cell>
          <cell r="Y1343" t="str">
            <v>River/Stream</v>
          </cell>
          <cell r="Z1343" t="str">
            <v>4933390 SHEEP CANYON CK AB CNFL/NINE MILE CK</v>
          </cell>
          <cell r="AA1343" t="str">
            <v>River/Stream</v>
          </cell>
        </row>
        <row r="1344">
          <cell r="A1344">
            <v>4933400</v>
          </cell>
          <cell r="B1344" t="str">
            <v>River/Stream</v>
          </cell>
          <cell r="C1344" t="str">
            <v>1C 2A   3B    4</v>
          </cell>
          <cell r="D1344" t="str">
            <v>FLAT CANYON CREEK NEAR MOUTH</v>
          </cell>
          <cell r="E1344">
            <v>14060005</v>
          </cell>
          <cell r="F1344" t="str">
            <v>Carbon</v>
          </cell>
          <cell r="G1344" t="str">
            <v>Southeast</v>
          </cell>
          <cell r="H1344" t="str">
            <v>Uinta Basin</v>
          </cell>
          <cell r="I1344">
            <v>584802</v>
          </cell>
          <cell r="J1344">
            <v>4387463</v>
          </cell>
          <cell r="K1344">
            <v>-110.011816401</v>
          </cell>
          <cell r="L1344">
            <v>39.632742378000003</v>
          </cell>
          <cell r="M1344" t="str">
            <v>Green River-3 Tributaries</v>
          </cell>
          <cell r="N1344" t="str">
            <v>UT14060005-001_00</v>
          </cell>
          <cell r="O1344" t="str">
            <v>UT</v>
          </cell>
          <cell r="Q1344">
            <v>0</v>
          </cell>
          <cell r="R1344" t="str">
            <v xml:space="preserve"> </v>
          </cell>
          <cell r="S1344" t="str">
            <v>BLM</v>
          </cell>
          <cell r="T1344" t="str">
            <v xml:space="preserve"> </v>
          </cell>
          <cell r="U1344" t="str">
            <v>4933400 FLAT CANYON CREEK NEAR MOUTH</v>
          </cell>
          <cell r="V1344">
            <v>4933400</v>
          </cell>
          <cell r="W1344" t="str">
            <v>Green River-3 Tributaries</v>
          </cell>
          <cell r="X1344" t="str">
            <v>UT14060005-001_00</v>
          </cell>
          <cell r="Y1344" t="str">
            <v>River/Stream</v>
          </cell>
          <cell r="Z1344" t="str">
            <v>4933400 FLAT CANYON CREEK NEAR MOUTH</v>
          </cell>
          <cell r="AA1344" t="str">
            <v>River/Stream</v>
          </cell>
        </row>
        <row r="1345">
          <cell r="A1345">
            <v>4933405</v>
          </cell>
          <cell r="B1345" t="str">
            <v>River/Stream</v>
          </cell>
          <cell r="C1345" t="str">
            <v xml:space="preserve"> </v>
          </cell>
          <cell r="D1345" t="str">
            <v>Nine Mile Creek at Cottonwood Glen at approx. 6330 feet elevation</v>
          </cell>
          <cell r="E1345">
            <v>14060005</v>
          </cell>
          <cell r="F1345" t="str">
            <v>Carbon</v>
          </cell>
          <cell r="G1345" t="str">
            <v>Southeast</v>
          </cell>
          <cell r="H1345" t="str">
            <v>Uinta Basin</v>
          </cell>
          <cell r="I1345">
            <v>550387</v>
          </cell>
          <cell r="J1345">
            <v>4404111</v>
          </cell>
          <cell r="K1345">
            <v>-110.411554</v>
          </cell>
          <cell r="L1345">
            <v>39.785451999999999</v>
          </cell>
          <cell r="M1345" t="str">
            <v>Ninemile</v>
          </cell>
          <cell r="N1345" t="str">
            <v>UT14060005-003_00</v>
          </cell>
          <cell r="O1345" t="str">
            <v>UT</v>
          </cell>
          <cell r="Q1345">
            <v>0</v>
          </cell>
          <cell r="R1345" t="str">
            <v xml:space="preserve"> </v>
          </cell>
          <cell r="S1345" t="str">
            <v>BLM</v>
          </cell>
          <cell r="T1345" t="str">
            <v xml:space="preserve"> </v>
          </cell>
          <cell r="U1345" t="str">
            <v>4933405 Nine Mile Creek at Cottonwood Glen at approx. 6330 feet elevation</v>
          </cell>
          <cell r="V1345">
            <v>4933405</v>
          </cell>
          <cell r="W1345" t="str">
            <v>Ninemile</v>
          </cell>
          <cell r="X1345" t="str">
            <v>UT14060005-003_00</v>
          </cell>
          <cell r="Y1345" t="str">
            <v>River/Stream</v>
          </cell>
          <cell r="Z1345" t="str">
            <v>4933405 Nine Mile Creek at Cottonwood Glen at approx. 6330 feet elevation</v>
          </cell>
          <cell r="AA1345" t="str">
            <v>River/Stream</v>
          </cell>
        </row>
        <row r="1346">
          <cell r="A1346">
            <v>4933407</v>
          </cell>
          <cell r="B1346" t="str">
            <v>River/Stream</v>
          </cell>
          <cell r="C1346" t="str">
            <v>2B 3A     4</v>
          </cell>
          <cell r="D1346" t="str">
            <v>Nine Mile Creek ~2.4 mi bl Cow Canyon road jnctn ~6370 elevation</v>
          </cell>
          <cell r="E1346">
            <v>14060005</v>
          </cell>
          <cell r="F1346" t="str">
            <v>Carbon</v>
          </cell>
          <cell r="G1346" t="str">
            <v>Southeast</v>
          </cell>
          <cell r="H1346" t="str">
            <v>Uinta Basin</v>
          </cell>
          <cell r="I1346">
            <v>549815</v>
          </cell>
          <cell r="J1346">
            <v>4404031</v>
          </cell>
          <cell r="K1346">
            <v>-110.41822999999999</v>
          </cell>
          <cell r="L1346">
            <v>39.784770000000002</v>
          </cell>
          <cell r="M1346" t="str">
            <v>Ninemile</v>
          </cell>
          <cell r="N1346" t="str">
            <v>UT14060005-003_00</v>
          </cell>
          <cell r="O1346" t="str">
            <v>UT</v>
          </cell>
          <cell r="Q1346">
            <v>0</v>
          </cell>
          <cell r="R1346" t="str">
            <v xml:space="preserve"> </v>
          </cell>
          <cell r="S1346" t="str">
            <v>BLM</v>
          </cell>
          <cell r="T1346" t="str">
            <v xml:space="preserve"> </v>
          </cell>
          <cell r="U1346" t="str">
            <v>4933407 Nine Mile Creek ~2.4 mi bl Cow Canyon road jnctn ~6370 elevation</v>
          </cell>
          <cell r="V1346">
            <v>4933407</v>
          </cell>
          <cell r="W1346" t="str">
            <v>Ninemile</v>
          </cell>
          <cell r="X1346" t="str">
            <v>UT14060005-003_00</v>
          </cell>
          <cell r="Y1346" t="str">
            <v>River/Stream</v>
          </cell>
          <cell r="Z1346" t="str">
            <v>4933407 Nine Mile Creek ~2.4 mi bl Cow Canyon road jnctn ~6370 elevation</v>
          </cell>
          <cell r="AA1346" t="str">
            <v>River/Stream</v>
          </cell>
        </row>
        <row r="1347">
          <cell r="A1347">
            <v>4933410</v>
          </cell>
          <cell r="B1347" t="str">
            <v>River/Stream</v>
          </cell>
          <cell r="C1347" t="str">
            <v>2B 3A     4</v>
          </cell>
          <cell r="D1347" t="str">
            <v>COW CANYON CK AB CNFL/ NINE MILE CK</v>
          </cell>
          <cell r="E1347">
            <v>14060005</v>
          </cell>
          <cell r="F1347" t="str">
            <v>Carbon</v>
          </cell>
          <cell r="G1347" t="str">
            <v>Southeast</v>
          </cell>
          <cell r="H1347" t="str">
            <v>Uinta Basin</v>
          </cell>
          <cell r="I1347">
            <v>546874</v>
          </cell>
          <cell r="J1347">
            <v>4402955</v>
          </cell>
          <cell r="K1347">
            <v>-110.452656817</v>
          </cell>
          <cell r="L1347">
            <v>39.775241930999996</v>
          </cell>
          <cell r="M1347" t="str">
            <v>Ninemile</v>
          </cell>
          <cell r="N1347" t="str">
            <v>UT14060005-003_00</v>
          </cell>
          <cell r="O1347" t="str">
            <v>UT</v>
          </cell>
          <cell r="Q1347">
            <v>0</v>
          </cell>
          <cell r="R1347" t="str">
            <v xml:space="preserve"> </v>
          </cell>
          <cell r="S1347" t="str">
            <v>Private</v>
          </cell>
          <cell r="T1347" t="str">
            <v xml:space="preserve"> </v>
          </cell>
          <cell r="U1347" t="str">
            <v>4933410 COW CANYON CK AB CNFL/ NINE MILE CK</v>
          </cell>
          <cell r="V1347">
            <v>4933410</v>
          </cell>
          <cell r="W1347" t="str">
            <v>Ninemile</v>
          </cell>
          <cell r="X1347" t="str">
            <v>UT14060005-003_00</v>
          </cell>
          <cell r="Y1347" t="str">
            <v>River/Stream</v>
          </cell>
          <cell r="Z1347" t="str">
            <v>4933410 COW CANYON CK AB CNFL/ NINE MILE CK</v>
          </cell>
          <cell r="AA1347" t="str">
            <v>River/Stream</v>
          </cell>
        </row>
        <row r="1348">
          <cell r="A1348">
            <v>4933420</v>
          </cell>
          <cell r="B1348" t="str">
            <v>River/Stream</v>
          </cell>
          <cell r="C1348" t="str">
            <v>2B 3A     4</v>
          </cell>
          <cell r="D1348" t="str">
            <v>MINNIE MAUD CREEK AB CNFL / NINE MILE CREEK</v>
          </cell>
          <cell r="E1348">
            <v>14060005</v>
          </cell>
          <cell r="F1348" t="str">
            <v>Carbon</v>
          </cell>
          <cell r="G1348" t="str">
            <v>Southeast</v>
          </cell>
          <cell r="H1348" t="str">
            <v>Uinta Basin</v>
          </cell>
          <cell r="I1348">
            <v>541926</v>
          </cell>
          <cell r="J1348">
            <v>4402958</v>
          </cell>
          <cell r="K1348">
            <v>-110.51043184300001</v>
          </cell>
          <cell r="L1348">
            <v>39.775527052999998</v>
          </cell>
          <cell r="M1348" t="str">
            <v>Ninemile</v>
          </cell>
          <cell r="N1348" t="str">
            <v>UT14060005-003_00</v>
          </cell>
          <cell r="O1348" t="str">
            <v>UT</v>
          </cell>
          <cell r="Q1348">
            <v>0</v>
          </cell>
          <cell r="R1348" t="str">
            <v xml:space="preserve"> </v>
          </cell>
          <cell r="S1348" t="str">
            <v>Private</v>
          </cell>
          <cell r="T1348" t="str">
            <v xml:space="preserve"> </v>
          </cell>
          <cell r="U1348" t="str">
            <v>4933420 MINNIE MAUD CREEK AB CNFL / NINE MILE CREEK</v>
          </cell>
          <cell r="V1348">
            <v>4933420</v>
          </cell>
          <cell r="W1348" t="str">
            <v>Ninemile</v>
          </cell>
          <cell r="X1348" t="str">
            <v>UT14060005-003_00</v>
          </cell>
          <cell r="Y1348" t="str">
            <v>River/Stream</v>
          </cell>
          <cell r="Z1348" t="str">
            <v>4933420 MINNIE MAUD CREEK AB CNFL / NINE MILE CREEK</v>
          </cell>
          <cell r="AA1348" t="str">
            <v>River/Stream</v>
          </cell>
        </row>
        <row r="1349">
          <cell r="A1349">
            <v>4933430</v>
          </cell>
          <cell r="B1349" t="str">
            <v>River/Stream</v>
          </cell>
          <cell r="C1349" t="str">
            <v>1C 2A   3B    4</v>
          </cell>
          <cell r="D1349" t="str">
            <v>GREEN R AT CNFL /  PARIETTE DRAW</v>
          </cell>
          <cell r="E1349">
            <v>14060005</v>
          </cell>
          <cell r="F1349" t="str">
            <v>Uintah</v>
          </cell>
          <cell r="G1349" t="str">
            <v>Tri-County</v>
          </cell>
          <cell r="H1349" t="str">
            <v>Uinta Basin</v>
          </cell>
          <cell r="I1349">
            <v>607132</v>
          </cell>
          <cell r="J1349">
            <v>4432393</v>
          </cell>
          <cell r="K1349">
            <v>-109.744311555</v>
          </cell>
          <cell r="L1349">
            <v>40.034963046999998</v>
          </cell>
          <cell r="M1349" t="str">
            <v>Green River-3</v>
          </cell>
          <cell r="N1349" t="str">
            <v>UT14060005-009_00</v>
          </cell>
          <cell r="O1349" t="str">
            <v>UT</v>
          </cell>
          <cell r="Q1349">
            <v>0</v>
          </cell>
          <cell r="R1349" t="str">
            <v xml:space="preserve"> </v>
          </cell>
          <cell r="S1349" t="str">
            <v>State L&amp;F</v>
          </cell>
          <cell r="T1349" t="str">
            <v xml:space="preserve"> </v>
          </cell>
          <cell r="U1349" t="str">
            <v>4933430 GREEN R AT CNFL /  PARIETTE DRAW</v>
          </cell>
          <cell r="V1349">
            <v>4933430</v>
          </cell>
          <cell r="W1349" t="str">
            <v>Green River-3</v>
          </cell>
          <cell r="X1349" t="str">
            <v>UT14060005-009_00</v>
          </cell>
          <cell r="Y1349" t="str">
            <v>River/Stream</v>
          </cell>
          <cell r="Z1349" t="str">
            <v>4933430 GREEN R AT CNFL /  PARIETTE DRAW</v>
          </cell>
          <cell r="AA1349" t="str">
            <v>River/Stream</v>
          </cell>
        </row>
        <row r="1350">
          <cell r="A1350">
            <v>4933440</v>
          </cell>
          <cell r="B1350" t="str">
            <v>River/Stream</v>
          </cell>
          <cell r="C1350" t="str">
            <v>2B  3B  3D  4</v>
          </cell>
          <cell r="D1350" t="str">
            <v>PARIETTE DRAW 1 MI AB CNFL/ GREEN R (P 2000)</v>
          </cell>
          <cell r="E1350">
            <v>14060005</v>
          </cell>
          <cell r="F1350" t="str">
            <v>Uintah</v>
          </cell>
          <cell r="G1350" t="str">
            <v>Tri-County</v>
          </cell>
          <cell r="H1350" t="str">
            <v>Uinta Basin</v>
          </cell>
          <cell r="I1350">
            <v>606522</v>
          </cell>
          <cell r="J1350">
            <v>4431953</v>
          </cell>
          <cell r="K1350">
            <v>-109.75153200299999</v>
          </cell>
          <cell r="L1350">
            <v>40.031076953000003</v>
          </cell>
          <cell r="M1350" t="str">
            <v>Pariette Draw Creek</v>
          </cell>
          <cell r="N1350" t="str">
            <v>UT14060005-002_00</v>
          </cell>
          <cell r="O1350" t="str">
            <v>UT</v>
          </cell>
          <cell r="Q1350">
            <v>0</v>
          </cell>
          <cell r="R1350" t="str">
            <v xml:space="preserve"> </v>
          </cell>
          <cell r="S1350" t="str">
            <v>BLM</v>
          </cell>
          <cell r="T1350" t="str">
            <v xml:space="preserve"> </v>
          </cell>
          <cell r="U1350" t="str">
            <v>4933440 PARIETTE DRAW 1 MI AB CNFL/ GREEN R (P 2000)</v>
          </cell>
          <cell r="V1350">
            <v>4933440</v>
          </cell>
          <cell r="W1350" t="str">
            <v>Pariette Draw Creek</v>
          </cell>
          <cell r="X1350" t="str">
            <v>UT14060005-002_00</v>
          </cell>
          <cell r="Y1350" t="str">
            <v>River/Stream</v>
          </cell>
          <cell r="Z1350" t="str">
            <v>4933440 PARIETTE DRAW 1 MI AB CNFL/ GREEN R (P 2000)</v>
          </cell>
          <cell r="AA1350" t="str">
            <v>River/Stream</v>
          </cell>
        </row>
        <row r="1351">
          <cell r="A1351">
            <v>4933445</v>
          </cell>
          <cell r="B1351" t="str">
            <v>River/Stream</v>
          </cell>
          <cell r="C1351" t="str">
            <v>2B  3B  3D  4</v>
          </cell>
          <cell r="D1351" t="str">
            <v>Pariette Draw BL Red Head Dam</v>
          </cell>
          <cell r="E1351">
            <v>14060005</v>
          </cell>
          <cell r="F1351" t="str">
            <v>Uintah</v>
          </cell>
          <cell r="G1351" t="str">
            <v>Tri-County</v>
          </cell>
          <cell r="H1351" t="str">
            <v>Uinta Basin</v>
          </cell>
          <cell r="I1351">
            <v>606020</v>
          </cell>
          <cell r="J1351">
            <v>4431836</v>
          </cell>
          <cell r="K1351">
            <v>-109.75743340299999</v>
          </cell>
          <cell r="L1351">
            <v>40.030086294999997</v>
          </cell>
          <cell r="M1351" t="str">
            <v>Pariette Draw Creek</v>
          </cell>
          <cell r="N1351" t="str">
            <v>UT14060005-002_00</v>
          </cell>
          <cell r="O1351" t="str">
            <v>UT</v>
          </cell>
          <cell r="Q1351">
            <v>0</v>
          </cell>
          <cell r="R1351" t="str">
            <v xml:space="preserve"> </v>
          </cell>
          <cell r="S1351" t="str">
            <v>BLM</v>
          </cell>
          <cell r="T1351" t="str">
            <v xml:space="preserve"> </v>
          </cell>
          <cell r="U1351" t="str">
            <v>4933445 Pariette Draw BL Red Head Dam</v>
          </cell>
          <cell r="V1351">
            <v>4933445</v>
          </cell>
          <cell r="W1351" t="str">
            <v>Pariette Draw Creek</v>
          </cell>
          <cell r="X1351" t="str">
            <v>UT14060005-002_00</v>
          </cell>
          <cell r="Y1351" t="str">
            <v>River/Stream</v>
          </cell>
          <cell r="Z1351" t="str">
            <v>4933445 Pariette Draw BL Red Head Dam</v>
          </cell>
          <cell r="AA1351" t="str">
            <v>River/Stream</v>
          </cell>
        </row>
        <row r="1352">
          <cell r="A1352">
            <v>4933450</v>
          </cell>
          <cell r="B1352" t="str">
            <v>River/Stream</v>
          </cell>
          <cell r="C1352" t="str">
            <v>2B  3B  3D  4</v>
          </cell>
          <cell r="D1352" t="str">
            <v>PARIETTE DRAW AT GADWALL POND EAST CULVERT</v>
          </cell>
          <cell r="E1352">
            <v>14060005</v>
          </cell>
          <cell r="F1352" t="str">
            <v>Uintah</v>
          </cell>
          <cell r="G1352" t="str">
            <v>Tri-County</v>
          </cell>
          <cell r="H1352" t="str">
            <v>Uinta Basin</v>
          </cell>
          <cell r="I1352">
            <v>605492</v>
          </cell>
          <cell r="J1352">
            <v>4432053</v>
          </cell>
          <cell r="K1352">
            <v>-109.763584962</v>
          </cell>
          <cell r="L1352">
            <v>40.032107142000001</v>
          </cell>
          <cell r="M1352" t="str">
            <v>Pariette Draw Creek</v>
          </cell>
          <cell r="N1352" t="str">
            <v>UT14060005-002_00</v>
          </cell>
          <cell r="O1352" t="str">
            <v>UT</v>
          </cell>
          <cell r="Q1352">
            <v>0</v>
          </cell>
          <cell r="R1352" t="str">
            <v xml:space="preserve"> </v>
          </cell>
          <cell r="S1352" t="str">
            <v>BLM</v>
          </cell>
          <cell r="T1352" t="str">
            <v xml:space="preserve"> </v>
          </cell>
          <cell r="U1352" t="str">
            <v>4933450 PARIETTE DRAW AT GADWALL POND EAST CULVERT</v>
          </cell>
          <cell r="V1352">
            <v>4933450</v>
          </cell>
          <cell r="W1352" t="str">
            <v>Pariette Draw Creek</v>
          </cell>
          <cell r="X1352" t="str">
            <v>UT14060005-002_00</v>
          </cell>
          <cell r="Y1352" t="str">
            <v>River/Stream</v>
          </cell>
          <cell r="Z1352" t="str">
            <v>4933450 PARIETTE DRAW AT GADWALL POND EAST CULVERT</v>
          </cell>
          <cell r="AA1352" t="str">
            <v>River/Stream</v>
          </cell>
        </row>
        <row r="1353">
          <cell r="A1353">
            <v>4933460</v>
          </cell>
          <cell r="B1353" t="str">
            <v>River/Stream</v>
          </cell>
          <cell r="C1353" t="str">
            <v>2B  3B  3D  4</v>
          </cell>
          <cell r="D1353" t="str">
            <v>PARIETTE DRAW AT E DIKE</v>
          </cell>
          <cell r="E1353">
            <v>14060005</v>
          </cell>
          <cell r="F1353" t="str">
            <v>Uintah</v>
          </cell>
          <cell r="G1353" t="str">
            <v>Tri-County</v>
          </cell>
          <cell r="H1353" t="str">
            <v>Uinta Basin</v>
          </cell>
          <cell r="I1353">
            <v>602714</v>
          </cell>
          <cell r="J1353">
            <v>4433103</v>
          </cell>
          <cell r="K1353">
            <v>-109.795971178</v>
          </cell>
          <cell r="L1353">
            <v>40.041908094</v>
          </cell>
          <cell r="M1353" t="str">
            <v>Pariette Draw Creek</v>
          </cell>
          <cell r="N1353" t="str">
            <v>UT14060005-002_00</v>
          </cell>
          <cell r="O1353" t="str">
            <v>UT</v>
          </cell>
          <cell r="Q1353">
            <v>0</v>
          </cell>
          <cell r="R1353" t="str">
            <v xml:space="preserve"> </v>
          </cell>
          <cell r="S1353" t="str">
            <v>BLM</v>
          </cell>
          <cell r="T1353" t="str">
            <v xml:space="preserve"> </v>
          </cell>
          <cell r="U1353" t="str">
            <v>4933460 PARIETTE DRAW AT E DIKE</v>
          </cell>
          <cell r="V1353">
            <v>4933460</v>
          </cell>
          <cell r="W1353" t="str">
            <v>Pariette Draw Creek</v>
          </cell>
          <cell r="X1353" t="str">
            <v>UT14060005-002_00</v>
          </cell>
          <cell r="Y1353" t="str">
            <v>River/Stream</v>
          </cell>
          <cell r="Z1353" t="str">
            <v>4933460 PARIETTE DRAW AT E DIKE</v>
          </cell>
          <cell r="AA1353" t="str">
            <v>River/Stream</v>
          </cell>
        </row>
        <row r="1354">
          <cell r="A1354">
            <v>4933470</v>
          </cell>
          <cell r="B1354" t="str">
            <v>River/Stream</v>
          </cell>
          <cell r="C1354" t="str">
            <v>2B  3B  3D  4</v>
          </cell>
          <cell r="D1354" t="str">
            <v>PARIETTE DRAW AT DESILT STRUCTURE</v>
          </cell>
          <cell r="E1354">
            <v>14060005</v>
          </cell>
          <cell r="F1354" t="str">
            <v>Uintah</v>
          </cell>
          <cell r="G1354" t="str">
            <v>Tri-County</v>
          </cell>
          <cell r="H1354" t="str">
            <v>Uinta Basin</v>
          </cell>
          <cell r="I1354">
            <v>600731</v>
          </cell>
          <cell r="J1354">
            <v>4434279</v>
          </cell>
          <cell r="K1354">
            <v>-109.819028682</v>
          </cell>
          <cell r="L1354">
            <v>40.052740475999997</v>
          </cell>
          <cell r="M1354" t="str">
            <v>Pariette Draw Creek</v>
          </cell>
          <cell r="N1354" t="str">
            <v>UT14060005-002_00</v>
          </cell>
          <cell r="O1354" t="str">
            <v>UT</v>
          </cell>
          <cell r="Q1354">
            <v>0</v>
          </cell>
          <cell r="R1354" t="str">
            <v xml:space="preserve"> </v>
          </cell>
          <cell r="S1354" t="str">
            <v>BLM</v>
          </cell>
          <cell r="T1354" t="str">
            <v xml:space="preserve"> </v>
          </cell>
          <cell r="U1354" t="str">
            <v>4933470 PARIETTE DRAW AT DESILT STRUCTURE</v>
          </cell>
          <cell r="V1354">
            <v>4933470</v>
          </cell>
          <cell r="W1354" t="str">
            <v>Pariette Draw Creek</v>
          </cell>
          <cell r="X1354" t="str">
            <v>UT14060005-002_00</v>
          </cell>
          <cell r="Y1354" t="str">
            <v>River/Stream</v>
          </cell>
          <cell r="Z1354" t="str">
            <v>4933470 PARIETTE DRAW AT DESILT STRUCTURE</v>
          </cell>
          <cell r="AA1354" t="str">
            <v>River/Stream</v>
          </cell>
        </row>
        <row r="1355">
          <cell r="A1355">
            <v>4933476</v>
          </cell>
          <cell r="B1355" t="str">
            <v>River/Stream</v>
          </cell>
          <cell r="C1355" t="str">
            <v>2B  3B  3D  4</v>
          </cell>
          <cell r="D1355" t="str">
            <v>PARIETTE DRAW 200 METERS BL FLOOD CONTROL (BL CASTLE PEAK DRAW)</v>
          </cell>
          <cell r="E1355">
            <v>14060005</v>
          </cell>
          <cell r="F1355" t="str">
            <v>Uintah</v>
          </cell>
          <cell r="G1355" t="str">
            <v>Tri-County</v>
          </cell>
          <cell r="H1355" t="str">
            <v>Uinta Basin</v>
          </cell>
          <cell r="I1355">
            <v>597401</v>
          </cell>
          <cell r="J1355">
            <v>4436249</v>
          </cell>
          <cell r="K1355">
            <v>-109.857765857</v>
          </cell>
          <cell r="L1355">
            <v>40.070877400000001</v>
          </cell>
          <cell r="M1355" t="str">
            <v>Pariette Draw Creek</v>
          </cell>
          <cell r="N1355" t="str">
            <v>UT14060005-002_00</v>
          </cell>
          <cell r="O1355" t="str">
            <v>UT</v>
          </cell>
          <cell r="Q1355">
            <v>0</v>
          </cell>
          <cell r="R1355" t="str">
            <v xml:space="preserve"> </v>
          </cell>
          <cell r="S1355" t="str">
            <v>BLM</v>
          </cell>
          <cell r="T1355" t="str">
            <v xml:space="preserve"> </v>
          </cell>
          <cell r="U1355" t="str">
            <v>4933476 PARIETTE DRAW 200 METERS BL FLOOD CONTROL (BL CASTLE PEAK DRAW)</v>
          </cell>
          <cell r="V1355">
            <v>4933476</v>
          </cell>
          <cell r="W1355" t="str">
            <v>Pariette Draw Creek</v>
          </cell>
          <cell r="X1355" t="str">
            <v>UT14060005-002_00</v>
          </cell>
          <cell r="Y1355" t="str">
            <v>River/Stream</v>
          </cell>
          <cell r="Z1355" t="str">
            <v>4933476 PARIETTE DRAW 200 METERS BL FLOOD CONTROL (BL CASTLE PEAK DRAW)</v>
          </cell>
          <cell r="AA1355" t="str">
            <v>River/Stream</v>
          </cell>
        </row>
        <row r="1356">
          <cell r="A1356">
            <v>4933478</v>
          </cell>
          <cell r="B1356" t="str">
            <v>River/Stream</v>
          </cell>
          <cell r="C1356" t="str">
            <v>2B  3B  3D  4</v>
          </cell>
          <cell r="D1356" t="str">
            <v>PARIETTE DRAW AB FLOOD CONTROL STRUCTURE</v>
          </cell>
          <cell r="E1356">
            <v>14060005</v>
          </cell>
          <cell r="F1356" t="str">
            <v>Uintah</v>
          </cell>
          <cell r="G1356" t="str">
            <v>Tri-County</v>
          </cell>
          <cell r="H1356" t="str">
            <v>Uinta Basin</v>
          </cell>
          <cell r="I1356">
            <v>597338</v>
          </cell>
          <cell r="J1356">
            <v>4436455</v>
          </cell>
          <cell r="K1356">
            <v>-109.858473545</v>
          </cell>
          <cell r="L1356">
            <v>40.072740308</v>
          </cell>
          <cell r="M1356" t="str">
            <v>Pariette Draw Creek</v>
          </cell>
          <cell r="N1356" t="str">
            <v>UT14060005-002_00</v>
          </cell>
          <cell r="O1356" t="str">
            <v>UT</v>
          </cell>
          <cell r="Q1356">
            <v>0</v>
          </cell>
          <cell r="R1356" t="str">
            <v xml:space="preserve"> </v>
          </cell>
          <cell r="S1356" t="str">
            <v>BLM</v>
          </cell>
          <cell r="T1356" t="str">
            <v xml:space="preserve"> </v>
          </cell>
          <cell r="U1356" t="str">
            <v>4933478 PARIETTE DRAW AB FLOOD CONTROL STRUCTURE</v>
          </cell>
          <cell r="V1356">
            <v>4933478</v>
          </cell>
          <cell r="W1356" t="str">
            <v>Pariette Draw Creek</v>
          </cell>
          <cell r="X1356" t="str">
            <v>UT14060005-002_00</v>
          </cell>
          <cell r="Y1356" t="str">
            <v>River/Stream</v>
          </cell>
          <cell r="Z1356" t="str">
            <v>4933478 PARIETTE DRAW AB FLOOD CONTROL STRUCTURE</v>
          </cell>
          <cell r="AA1356" t="str">
            <v>River/Stream</v>
          </cell>
        </row>
        <row r="1357">
          <cell r="A1357">
            <v>4933480</v>
          </cell>
          <cell r="B1357" t="str">
            <v>River/Stream</v>
          </cell>
          <cell r="C1357" t="str">
            <v>2B  3B  3D  4</v>
          </cell>
          <cell r="D1357" t="str">
            <v>PARIETTE DRAW 1/3 MI AB FLOOD CONTROL DAM (P 1000)</v>
          </cell>
          <cell r="E1357">
            <v>14060005</v>
          </cell>
          <cell r="F1357" t="str">
            <v>Uintah</v>
          </cell>
          <cell r="G1357" t="str">
            <v>Tri-County</v>
          </cell>
          <cell r="H1357" t="str">
            <v>Uinta Basin</v>
          </cell>
          <cell r="I1357">
            <v>596288</v>
          </cell>
          <cell r="J1357">
            <v>4437058</v>
          </cell>
          <cell r="K1357">
            <v>-109.87069536600001</v>
          </cell>
          <cell r="L1357">
            <v>40.078292763999997</v>
          </cell>
          <cell r="M1357" t="str">
            <v>Pariette Draw Creek</v>
          </cell>
          <cell r="N1357" t="str">
            <v>UT14060005-002_00</v>
          </cell>
          <cell r="O1357" t="str">
            <v>UT</v>
          </cell>
          <cell r="Q1357">
            <v>0</v>
          </cell>
          <cell r="R1357" t="str">
            <v xml:space="preserve"> </v>
          </cell>
          <cell r="S1357" t="str">
            <v>BLM</v>
          </cell>
          <cell r="T1357" t="str">
            <v xml:space="preserve"> </v>
          </cell>
          <cell r="U1357" t="str">
            <v>4933480 PARIETTE DRAW 1/3 MI AB FLOOD CONTROL DAM (P 1000)</v>
          </cell>
          <cell r="V1357">
            <v>4933480</v>
          </cell>
          <cell r="W1357" t="str">
            <v>Pariette Draw Creek</v>
          </cell>
          <cell r="X1357" t="str">
            <v>UT14060005-002_00</v>
          </cell>
          <cell r="Y1357" t="str">
            <v>River/Stream</v>
          </cell>
          <cell r="Z1357" t="str">
            <v>4933480 PARIETTE DRAW 1/3 MI AB FLOOD CONTROL DAM (P 1000)</v>
          </cell>
          <cell r="AA1357" t="str">
            <v>River/Stream</v>
          </cell>
        </row>
        <row r="1358">
          <cell r="A1358">
            <v>4933485</v>
          </cell>
          <cell r="B1358" t="str">
            <v>River/Stream</v>
          </cell>
          <cell r="C1358" t="str">
            <v>2B  3B  3D  4</v>
          </cell>
          <cell r="D1358" t="str">
            <v>PARIETTE DRAW 1.2 MI AB FLOOD CONTROL STRUCTURE</v>
          </cell>
          <cell r="E1358">
            <v>14060005</v>
          </cell>
          <cell r="F1358" t="str">
            <v>Uintah</v>
          </cell>
          <cell r="G1358" t="str">
            <v>Tri-County</v>
          </cell>
          <cell r="H1358" t="str">
            <v>Uinta Basin</v>
          </cell>
          <cell r="I1358">
            <v>595678</v>
          </cell>
          <cell r="J1358">
            <v>4437664</v>
          </cell>
          <cell r="K1358">
            <v>-109.877758763</v>
          </cell>
          <cell r="L1358">
            <v>40.083821096000001</v>
          </cell>
          <cell r="M1358" t="str">
            <v>Pariette Draw Creek</v>
          </cell>
          <cell r="N1358" t="str">
            <v>UT14060005-002_00</v>
          </cell>
          <cell r="O1358" t="str">
            <v>UT</v>
          </cell>
          <cell r="Q1358">
            <v>0</v>
          </cell>
          <cell r="R1358" t="str">
            <v xml:space="preserve"> </v>
          </cell>
          <cell r="S1358" t="str">
            <v>BLM</v>
          </cell>
          <cell r="T1358" t="str">
            <v xml:space="preserve"> </v>
          </cell>
          <cell r="U1358" t="str">
            <v>4933485 PARIETTE DRAW 1.2 MI AB FLOOD CONTROL STRUCTURE</v>
          </cell>
          <cell r="V1358">
            <v>4933485</v>
          </cell>
          <cell r="W1358" t="str">
            <v>Pariette Draw Creek</v>
          </cell>
          <cell r="X1358" t="str">
            <v>UT14060005-002_00</v>
          </cell>
          <cell r="Y1358" t="str">
            <v>River/Stream</v>
          </cell>
          <cell r="Z1358" t="str">
            <v>4933485 PARIETTE DRAW 1.2 MI AB FLOOD CONTROL STRUCTURE</v>
          </cell>
          <cell r="AA1358" t="str">
            <v>River/Stream</v>
          </cell>
        </row>
        <row r="1359">
          <cell r="A1359">
            <v>4933490</v>
          </cell>
          <cell r="B1359" t="str">
            <v>River/Stream</v>
          </cell>
          <cell r="C1359" t="str">
            <v>2B  3B  3D  4</v>
          </cell>
          <cell r="D1359" t="str">
            <v>PARIETTE DRAW</v>
          </cell>
          <cell r="E1359">
            <v>14060005</v>
          </cell>
          <cell r="F1359" t="str">
            <v>Uintah</v>
          </cell>
          <cell r="G1359" t="str">
            <v>Tri-County</v>
          </cell>
          <cell r="H1359" t="str">
            <v>Uinta Basin</v>
          </cell>
          <cell r="I1359">
            <v>595137</v>
          </cell>
          <cell r="J1359">
            <v>4438123</v>
          </cell>
          <cell r="K1359">
            <v>-109.884035684</v>
          </cell>
          <cell r="L1359">
            <v>40.088017045000001</v>
          </cell>
          <cell r="M1359" t="str">
            <v>Pariette Draw Creek</v>
          </cell>
          <cell r="N1359" t="str">
            <v>UT14060005-002_00</v>
          </cell>
          <cell r="O1359" t="str">
            <v>UT</v>
          </cell>
          <cell r="Q1359">
            <v>0</v>
          </cell>
          <cell r="R1359" t="str">
            <v xml:space="preserve"> </v>
          </cell>
          <cell r="S1359" t="str">
            <v>BLM</v>
          </cell>
          <cell r="T1359" t="str">
            <v xml:space="preserve"> </v>
          </cell>
          <cell r="U1359" t="str">
            <v>4933490 PARIETTE DRAW</v>
          </cell>
          <cell r="V1359">
            <v>4933490</v>
          </cell>
          <cell r="W1359" t="str">
            <v>Pariette Draw Creek</v>
          </cell>
          <cell r="X1359" t="str">
            <v>UT14060005-002_00</v>
          </cell>
          <cell r="Y1359" t="str">
            <v>River/Stream</v>
          </cell>
          <cell r="Z1359" t="str">
            <v>4933490 PARIETTE DRAW</v>
          </cell>
          <cell r="AA1359" t="str">
            <v>River/Stream</v>
          </cell>
        </row>
        <row r="1360">
          <cell r="A1360">
            <v>4933495</v>
          </cell>
          <cell r="B1360" t="str">
            <v>River/Stream</v>
          </cell>
          <cell r="C1360" t="str">
            <v>2B  3B  3D  4</v>
          </cell>
          <cell r="D1360" t="str">
            <v>PARIETTE DRAW (S FINGER) 3/4 MI AB/CNFL/ PARIETTE DRAW</v>
          </cell>
          <cell r="E1360">
            <v>14060005</v>
          </cell>
          <cell r="F1360" t="str">
            <v>Uintah</v>
          </cell>
          <cell r="G1360" t="str">
            <v>Tri-County</v>
          </cell>
          <cell r="H1360" t="str">
            <v>Uinta Basin</v>
          </cell>
          <cell r="I1360">
            <v>593931</v>
          </cell>
          <cell r="J1360">
            <v>4438568</v>
          </cell>
          <cell r="K1360">
            <v>-109.89811502400001</v>
          </cell>
          <cell r="L1360">
            <v>40.092161013999998</v>
          </cell>
          <cell r="M1360" t="str">
            <v>Pariette Draw Creek</v>
          </cell>
          <cell r="N1360" t="str">
            <v>UT14060005-002_00</v>
          </cell>
          <cell r="O1360" t="str">
            <v>UT</v>
          </cell>
          <cell r="Q1360">
            <v>0</v>
          </cell>
          <cell r="R1360" t="str">
            <v xml:space="preserve"> </v>
          </cell>
          <cell r="S1360" t="str">
            <v>BLM</v>
          </cell>
          <cell r="T1360" t="str">
            <v xml:space="preserve"> </v>
          </cell>
          <cell r="U1360" t="str">
            <v>4933495 PARIETTE DRAW (S FINGER) 3/4 MI AB/CNFL/ PARIETTE DRAW</v>
          </cell>
          <cell r="V1360">
            <v>4933495</v>
          </cell>
          <cell r="W1360" t="str">
            <v>Pariette Draw Creek</v>
          </cell>
          <cell r="X1360" t="str">
            <v>UT14060005-002_00</v>
          </cell>
          <cell r="Y1360" t="str">
            <v>River/Stream</v>
          </cell>
          <cell r="Z1360" t="str">
            <v>4933495 PARIETTE DRAW (S FINGER) 3/4 MI AB/CNFL/ PARIETTE DRAW</v>
          </cell>
          <cell r="AA1360" t="str">
            <v>River/Stream</v>
          </cell>
        </row>
        <row r="1361">
          <cell r="A1361">
            <v>4933500</v>
          </cell>
          <cell r="B1361" t="str">
            <v>River/Stream</v>
          </cell>
          <cell r="C1361" t="str">
            <v>2B 3A     4</v>
          </cell>
          <cell r="D1361" t="str">
            <v>WILLOW CK NR OURAY AB CNFL / GREEN R</v>
          </cell>
          <cell r="E1361">
            <v>14060006</v>
          </cell>
          <cell r="F1361" t="str">
            <v>Uintah</v>
          </cell>
          <cell r="G1361" t="str">
            <v>Tri-County</v>
          </cell>
          <cell r="H1361" t="str">
            <v>Uinta Basin</v>
          </cell>
          <cell r="I1361">
            <v>608116</v>
          </cell>
          <cell r="J1361">
            <v>4431544</v>
          </cell>
          <cell r="K1361">
            <v>-109.732922331</v>
          </cell>
          <cell r="L1361">
            <v>40.027190093999998</v>
          </cell>
          <cell r="M1361" t="str">
            <v>Willow Creek</v>
          </cell>
          <cell r="N1361" t="str">
            <v>UT14060006-001_00</v>
          </cell>
          <cell r="O1361" t="str">
            <v>UT</v>
          </cell>
          <cell r="Q1361">
            <v>0</v>
          </cell>
          <cell r="R1361" t="str">
            <v xml:space="preserve"> </v>
          </cell>
          <cell r="S1361" t="str">
            <v>BLM</v>
          </cell>
          <cell r="T1361" t="str">
            <v xml:space="preserve"> </v>
          </cell>
          <cell r="U1361" t="str">
            <v>4933500 WILLOW CK NR OURAY AB CNFL / GREEN R</v>
          </cell>
          <cell r="V1361">
            <v>4933500</v>
          </cell>
          <cell r="W1361" t="str">
            <v>Willow Creek</v>
          </cell>
          <cell r="X1361" t="str">
            <v>UT14060006-001_00</v>
          </cell>
          <cell r="Y1361" t="str">
            <v>River/Stream</v>
          </cell>
          <cell r="Z1361" t="str">
            <v>4933500 WILLOW CK NR OURAY AB CNFL / GREEN R</v>
          </cell>
          <cell r="AA1361" t="str">
            <v>River/Stream</v>
          </cell>
        </row>
        <row r="1362">
          <cell r="A1362">
            <v>4933502</v>
          </cell>
          <cell r="B1362" t="str">
            <v>River/Stream</v>
          </cell>
          <cell r="C1362" t="str">
            <v>2B 3A     4</v>
          </cell>
          <cell r="D1362" t="str">
            <v>HILL CREEK 3 MI BL W FK  (EMAP)</v>
          </cell>
          <cell r="E1362">
            <v>14060006</v>
          </cell>
          <cell r="F1362" t="str">
            <v>Grand</v>
          </cell>
          <cell r="G1362" t="str">
            <v>Southeast</v>
          </cell>
          <cell r="H1362" t="str">
            <v>Uinta Basin</v>
          </cell>
          <cell r="I1362">
            <v>603152</v>
          </cell>
          <cell r="J1362">
            <v>4355441</v>
          </cell>
          <cell r="K1362">
            <v>-109.802983998</v>
          </cell>
          <cell r="L1362">
            <v>39.342252692000002</v>
          </cell>
          <cell r="M1362" t="str">
            <v>Hill Creek</v>
          </cell>
          <cell r="N1362" t="str">
            <v>UT14060006-003_00</v>
          </cell>
          <cell r="O1362" t="str">
            <v>UT</v>
          </cell>
          <cell r="Q1362">
            <v>0</v>
          </cell>
          <cell r="R1362" t="str">
            <v xml:space="preserve"> </v>
          </cell>
          <cell r="S1362" t="str">
            <v>Tribal</v>
          </cell>
          <cell r="T1362" t="str">
            <v xml:space="preserve"> </v>
          </cell>
          <cell r="U1362" t="str">
            <v>4933502 HILL CREEK 3 MI BL W FK  (EMAP)</v>
          </cell>
          <cell r="V1362">
            <v>4933502</v>
          </cell>
          <cell r="W1362" t="str">
            <v>Hill Creek</v>
          </cell>
          <cell r="X1362" t="str">
            <v>UT14060006-003_00</v>
          </cell>
          <cell r="Y1362" t="str">
            <v>River/Stream</v>
          </cell>
          <cell r="Z1362" t="str">
            <v>4933502 HILL CREEK 3 MI BL W FK  (EMAP)</v>
          </cell>
          <cell r="AA1362" t="str">
            <v>River/Stream</v>
          </cell>
        </row>
        <row r="1363">
          <cell r="A1363">
            <v>4933520</v>
          </cell>
          <cell r="B1363" t="str">
            <v>River/Stream</v>
          </cell>
          <cell r="C1363" t="str">
            <v>2B  3B    4</v>
          </cell>
          <cell r="D1363" t="str">
            <v>WHITE R NEAR OURAY AT U88 XING</v>
          </cell>
          <cell r="E1363">
            <v>14050007</v>
          </cell>
          <cell r="F1363" t="str">
            <v>Uintah</v>
          </cell>
          <cell r="G1363" t="str">
            <v>Tri-County</v>
          </cell>
          <cell r="H1363" t="str">
            <v>Uinta Basin</v>
          </cell>
          <cell r="I1363">
            <v>613080</v>
          </cell>
          <cell r="J1363">
            <v>4435717</v>
          </cell>
          <cell r="K1363">
            <v>-109.674032404</v>
          </cell>
          <cell r="L1363">
            <v>40.064126962000003</v>
          </cell>
          <cell r="M1363" t="str">
            <v>White River</v>
          </cell>
          <cell r="N1363" t="str">
            <v>UT14050007-001_00</v>
          </cell>
          <cell r="O1363" t="str">
            <v>UT</v>
          </cell>
          <cell r="Q1363">
            <v>0</v>
          </cell>
          <cell r="R1363" t="str">
            <v xml:space="preserve"> </v>
          </cell>
          <cell r="S1363" t="str">
            <v>Tribal</v>
          </cell>
          <cell r="T1363" t="str">
            <v xml:space="preserve"> </v>
          </cell>
          <cell r="U1363" t="str">
            <v>4933520 WHITE R NEAR OURAY AT U88 XING</v>
          </cell>
          <cell r="V1363">
            <v>4933520</v>
          </cell>
          <cell r="W1363" t="str">
            <v>White River</v>
          </cell>
          <cell r="X1363" t="str">
            <v>UT14050007-001_00</v>
          </cell>
          <cell r="Y1363" t="str">
            <v>River/Stream</v>
          </cell>
          <cell r="Z1363" t="str">
            <v>4933520 WHITE R NEAR OURAY AT U88 XING</v>
          </cell>
          <cell r="AA1363" t="str">
            <v>River/Stream</v>
          </cell>
        </row>
        <row r="1364">
          <cell r="A1364">
            <v>4933524</v>
          </cell>
          <cell r="B1364" t="str">
            <v>River/Stream</v>
          </cell>
          <cell r="C1364" t="str">
            <v>2B 3A     4</v>
          </cell>
          <cell r="D1364" t="str">
            <v>WILLOW CK 1.5MI AB JIM LITTLE CYN @ BRIDGE XING</v>
          </cell>
          <cell r="E1364">
            <v>14060006</v>
          </cell>
          <cell r="F1364" t="str">
            <v>Uintah</v>
          </cell>
          <cell r="G1364" t="str">
            <v>Tri-County</v>
          </cell>
          <cell r="H1364" t="str">
            <v>Uinta Basin</v>
          </cell>
          <cell r="I1364">
            <v>615325</v>
          </cell>
          <cell r="J1364">
            <v>4415786</v>
          </cell>
          <cell r="K1364">
            <v>-109.651248696</v>
          </cell>
          <cell r="L1364">
            <v>39.884297521999997</v>
          </cell>
          <cell r="M1364" t="str">
            <v>Willow Creek</v>
          </cell>
          <cell r="N1364" t="str">
            <v>UT14060006-001_00</v>
          </cell>
          <cell r="O1364" t="str">
            <v>UT</v>
          </cell>
          <cell r="Q1364">
            <v>0</v>
          </cell>
          <cell r="R1364" t="str">
            <v xml:space="preserve"> </v>
          </cell>
          <cell r="S1364" t="str">
            <v>SITLA</v>
          </cell>
          <cell r="T1364" t="str">
            <v xml:space="preserve"> </v>
          </cell>
          <cell r="U1364" t="str">
            <v>4933524 WILLOW CK 1.5MI AB JIM LITTLE CYN @ BRIDGE XING</v>
          </cell>
          <cell r="V1364">
            <v>4933524</v>
          </cell>
          <cell r="W1364" t="str">
            <v>Willow Creek</v>
          </cell>
          <cell r="X1364" t="str">
            <v>UT14060006-001_00</v>
          </cell>
          <cell r="Y1364" t="str">
            <v>River/Stream</v>
          </cell>
          <cell r="Z1364" t="str">
            <v>4933524 WILLOW CK 1.5MI AB JIM LITTLE CYN @ BRIDGE XING</v>
          </cell>
          <cell r="AA1364" t="str">
            <v>River/Stream</v>
          </cell>
        </row>
        <row r="1365">
          <cell r="A1365">
            <v>4933527</v>
          </cell>
          <cell r="B1365" t="str">
            <v>River/Stream</v>
          </cell>
          <cell r="C1365" t="str">
            <v>2B 3A     4</v>
          </cell>
          <cell r="D1365" t="str">
            <v>WILLOW CK AB BULL CYN @ BRIDGE</v>
          </cell>
          <cell r="E1365">
            <v>14060006</v>
          </cell>
          <cell r="F1365" t="str">
            <v>Uintah</v>
          </cell>
          <cell r="G1365" t="str">
            <v>Tri-County</v>
          </cell>
          <cell r="H1365" t="str">
            <v>Uinta Basin</v>
          </cell>
          <cell r="I1365">
            <v>622785</v>
          </cell>
          <cell r="J1365">
            <v>4384552</v>
          </cell>
          <cell r="K1365">
            <v>-109.569856199</v>
          </cell>
          <cell r="L1365">
            <v>39.601913752000002</v>
          </cell>
          <cell r="M1365" t="str">
            <v>Willow Creek</v>
          </cell>
          <cell r="N1365" t="str">
            <v>UT14060006-001_00</v>
          </cell>
          <cell r="O1365" t="str">
            <v>UT</v>
          </cell>
          <cell r="Q1365">
            <v>0</v>
          </cell>
          <cell r="R1365" t="str">
            <v xml:space="preserve"> </v>
          </cell>
          <cell r="S1365" t="str">
            <v>UDWR</v>
          </cell>
          <cell r="T1365" t="str">
            <v xml:space="preserve"> </v>
          </cell>
          <cell r="U1365" t="str">
            <v>4933527 WILLOW CK AB BULL CYN @ BRIDGE</v>
          </cell>
          <cell r="V1365">
            <v>4933527</v>
          </cell>
          <cell r="W1365" t="str">
            <v>Willow Creek</v>
          </cell>
          <cell r="X1365" t="str">
            <v>UT14060006-001_00</v>
          </cell>
          <cell r="Y1365" t="str">
            <v>River/Stream</v>
          </cell>
          <cell r="Z1365" t="str">
            <v>4933527 WILLOW CK AB BULL CYN @ BRIDGE</v>
          </cell>
          <cell r="AA1365" t="str">
            <v>River/Stream</v>
          </cell>
        </row>
        <row r="1366">
          <cell r="A1366">
            <v>4933530</v>
          </cell>
          <cell r="B1366" t="str">
            <v>Spring</v>
          </cell>
          <cell r="C1366" t="str">
            <v>1C 2A   3B    4</v>
          </cell>
          <cell r="D1366" t="str">
            <v>DRIPPING SPRINGS RIGHT</v>
          </cell>
          <cell r="E1366">
            <v>14060005</v>
          </cell>
          <cell r="F1366" t="str">
            <v>Uintah</v>
          </cell>
          <cell r="G1366" t="str">
            <v>Tri-County</v>
          </cell>
          <cell r="H1366" t="str">
            <v>Uinta Basin</v>
          </cell>
          <cell r="I1366">
            <v>585578</v>
          </cell>
          <cell r="J1366">
            <v>4386331</v>
          </cell>
          <cell r="K1366">
            <v>-110.002921485</v>
          </cell>
          <cell r="L1366">
            <v>39.622466903000003</v>
          </cell>
          <cell r="M1366" t="str">
            <v>Green River-3 Tributaries</v>
          </cell>
          <cell r="N1366" t="str">
            <v>UT14060005-001_00</v>
          </cell>
          <cell r="O1366" t="str">
            <v>UT</v>
          </cell>
          <cell r="Q1366">
            <v>0</v>
          </cell>
          <cell r="R1366" t="str">
            <v xml:space="preserve"> </v>
          </cell>
          <cell r="S1366" t="str">
            <v>Tribal</v>
          </cell>
          <cell r="T1366" t="str">
            <v xml:space="preserve"> </v>
          </cell>
          <cell r="U1366" t="str">
            <v>4933530 DRIPPING SPRINGS RIGHT</v>
          </cell>
          <cell r="V1366">
            <v>4933530</v>
          </cell>
          <cell r="W1366" t="str">
            <v>Green River-3 Tributaries</v>
          </cell>
          <cell r="X1366" t="str">
            <v>UT14060005-001_00</v>
          </cell>
          <cell r="Y1366" t="str">
            <v>Spring</v>
          </cell>
          <cell r="Z1366" t="str">
            <v>4933530 DRIPPING SPRINGS RIGHT</v>
          </cell>
          <cell r="AA1366" t="str">
            <v>Spring</v>
          </cell>
        </row>
        <row r="1367">
          <cell r="A1367">
            <v>4933532</v>
          </cell>
          <cell r="B1367" t="str">
            <v>River/Stream</v>
          </cell>
          <cell r="C1367" t="str">
            <v>2B 3A     4</v>
          </cell>
          <cell r="D1367" t="str">
            <v>WILLOW CK @ BRIDGE XING AB WOOD CANYON</v>
          </cell>
          <cell r="E1367">
            <v>14060006</v>
          </cell>
          <cell r="F1367" t="str">
            <v>Uintah</v>
          </cell>
          <cell r="G1367" t="str">
            <v>Tri-County</v>
          </cell>
          <cell r="H1367" t="str">
            <v>Uinta Basin</v>
          </cell>
          <cell r="I1367">
            <v>624326</v>
          </cell>
          <cell r="J1367">
            <v>4391228</v>
          </cell>
          <cell r="K1367">
            <v>-109.550658158</v>
          </cell>
          <cell r="L1367">
            <v>39.661825462000003</v>
          </cell>
          <cell r="M1367" t="str">
            <v>Willow Creek</v>
          </cell>
          <cell r="N1367" t="str">
            <v>UT14060006-001_00</v>
          </cell>
          <cell r="O1367" t="str">
            <v>UT</v>
          </cell>
          <cell r="Q1367">
            <v>0</v>
          </cell>
          <cell r="R1367" t="str">
            <v xml:space="preserve"> </v>
          </cell>
          <cell r="S1367" t="str">
            <v>UDWR</v>
          </cell>
          <cell r="T1367" t="str">
            <v xml:space="preserve"> </v>
          </cell>
          <cell r="U1367" t="str">
            <v>4933532 WILLOW CK @ BRIDGE XING AB WOOD CANYON</v>
          </cell>
          <cell r="V1367">
            <v>4933532</v>
          </cell>
          <cell r="W1367" t="str">
            <v>Willow Creek</v>
          </cell>
          <cell r="X1367" t="str">
            <v>UT14060006-001_00</v>
          </cell>
          <cell r="Y1367" t="str">
            <v>River/Stream</v>
          </cell>
          <cell r="Z1367" t="str">
            <v>4933532 WILLOW CK @ BRIDGE XING AB WOOD CANYON</v>
          </cell>
          <cell r="AA1367" t="str">
            <v>River/Stream</v>
          </cell>
        </row>
        <row r="1368">
          <cell r="A1368">
            <v>4933540</v>
          </cell>
          <cell r="B1368" t="str">
            <v>Spring</v>
          </cell>
          <cell r="C1368" t="str">
            <v>1C 2A   3B    4</v>
          </cell>
          <cell r="D1368" t="str">
            <v>DRIPPING SPRINGS LEFT</v>
          </cell>
          <cell r="E1368">
            <v>14060005</v>
          </cell>
          <cell r="F1368" t="str">
            <v>Uintah</v>
          </cell>
          <cell r="G1368" t="str">
            <v>Tri-County</v>
          </cell>
          <cell r="H1368" t="str">
            <v>Uinta Basin</v>
          </cell>
          <cell r="I1368">
            <v>585673</v>
          </cell>
          <cell r="J1368">
            <v>4386332</v>
          </cell>
          <cell r="K1368">
            <v>-110.001814658</v>
          </cell>
          <cell r="L1368">
            <v>39.622466406999997</v>
          </cell>
          <cell r="M1368" t="str">
            <v>Green River-3 Tributaries</v>
          </cell>
          <cell r="N1368" t="str">
            <v>UT14060005-001_00</v>
          </cell>
          <cell r="O1368" t="str">
            <v>UT</v>
          </cell>
          <cell r="Q1368">
            <v>0</v>
          </cell>
          <cell r="R1368" t="str">
            <v xml:space="preserve"> </v>
          </cell>
          <cell r="S1368" t="str">
            <v>Tribal</v>
          </cell>
          <cell r="T1368" t="str">
            <v xml:space="preserve"> </v>
          </cell>
          <cell r="U1368" t="str">
            <v>4933540 DRIPPING SPRINGS LEFT</v>
          </cell>
          <cell r="V1368">
            <v>4933540</v>
          </cell>
          <cell r="W1368" t="str">
            <v>Green River-3 Tributaries</v>
          </cell>
          <cell r="X1368" t="str">
            <v>UT14060005-001_00</v>
          </cell>
          <cell r="Y1368" t="str">
            <v>Spring</v>
          </cell>
          <cell r="Z1368" t="str">
            <v>4933540 DRIPPING SPRINGS LEFT</v>
          </cell>
          <cell r="AA1368" t="str">
            <v>Spring</v>
          </cell>
        </row>
        <row r="1369">
          <cell r="A1369">
            <v>4933550</v>
          </cell>
          <cell r="B1369" t="str">
            <v>Spring</v>
          </cell>
          <cell r="C1369" t="str">
            <v>2B 3A     4</v>
          </cell>
          <cell r="D1369" t="str">
            <v>PINE SPRING</v>
          </cell>
          <cell r="E1369">
            <v>14060006</v>
          </cell>
          <cell r="F1369" t="str">
            <v>Uintah</v>
          </cell>
          <cell r="G1369" t="str">
            <v>Tri-County</v>
          </cell>
          <cell r="H1369" t="str">
            <v>Uinta Basin</v>
          </cell>
          <cell r="I1369">
            <v>637473</v>
          </cell>
          <cell r="J1369">
            <v>4381007</v>
          </cell>
          <cell r="K1369">
            <v>-109.399571474</v>
          </cell>
          <cell r="L1369">
            <v>39.567743823999997</v>
          </cell>
          <cell r="M1369" t="str">
            <v>Willow Creek</v>
          </cell>
          <cell r="N1369" t="str">
            <v>UT14060006-001_00</v>
          </cell>
          <cell r="O1369" t="str">
            <v>UT</v>
          </cell>
          <cell r="Q1369">
            <v>0</v>
          </cell>
          <cell r="R1369" t="str">
            <v xml:space="preserve"> </v>
          </cell>
          <cell r="S1369" t="str">
            <v>BLM</v>
          </cell>
          <cell r="T1369" t="str">
            <v xml:space="preserve"> </v>
          </cell>
          <cell r="U1369" t="str">
            <v>4933550 PINE SPRING</v>
          </cell>
          <cell r="V1369">
            <v>4933550</v>
          </cell>
          <cell r="W1369" t="str">
            <v>Willow Creek</v>
          </cell>
          <cell r="X1369" t="str">
            <v>UT14060006-001_00</v>
          </cell>
          <cell r="Y1369" t="str">
            <v>Spring</v>
          </cell>
          <cell r="Z1369" t="str">
            <v>4933550 PINE SPRING</v>
          </cell>
          <cell r="AA1369" t="str">
            <v>Spring</v>
          </cell>
        </row>
        <row r="1370">
          <cell r="A1370">
            <v>4933560</v>
          </cell>
          <cell r="B1370" t="str">
            <v>Spring</v>
          </cell>
          <cell r="C1370" t="str">
            <v>1C 2A   3B    4</v>
          </cell>
          <cell r="D1370" t="str">
            <v>FIREWATER SPRING</v>
          </cell>
          <cell r="E1370">
            <v>14060005</v>
          </cell>
          <cell r="F1370" t="str">
            <v>Uintah</v>
          </cell>
          <cell r="G1370" t="str">
            <v>Tri-County</v>
          </cell>
          <cell r="H1370" t="str">
            <v>Uinta Basin</v>
          </cell>
          <cell r="I1370">
            <v>587625</v>
          </cell>
          <cell r="J1370">
            <v>4390794</v>
          </cell>
          <cell r="K1370">
            <v>-109.978483739</v>
          </cell>
          <cell r="L1370">
            <v>39.662466608000003</v>
          </cell>
          <cell r="M1370" t="str">
            <v>Green River-3 Tributaries</v>
          </cell>
          <cell r="N1370" t="str">
            <v>UT14060005-001_00</v>
          </cell>
          <cell r="O1370" t="str">
            <v>UT</v>
          </cell>
          <cell r="Q1370">
            <v>0</v>
          </cell>
          <cell r="R1370" t="str">
            <v xml:space="preserve"> </v>
          </cell>
          <cell r="S1370" t="str">
            <v>Tribal</v>
          </cell>
          <cell r="T1370" t="str">
            <v xml:space="preserve"> </v>
          </cell>
          <cell r="U1370" t="str">
            <v>4933560 FIREWATER SPRING</v>
          </cell>
          <cell r="V1370">
            <v>4933560</v>
          </cell>
          <cell r="W1370" t="str">
            <v>Green River-3 Tributaries</v>
          </cell>
          <cell r="X1370" t="str">
            <v>UT14060005-001_00</v>
          </cell>
          <cell r="Y1370" t="str">
            <v>Spring</v>
          </cell>
          <cell r="Z1370" t="str">
            <v>4933560 FIREWATER SPRING</v>
          </cell>
          <cell r="AA1370" t="str">
            <v>Spring</v>
          </cell>
        </row>
        <row r="1371">
          <cell r="A1371">
            <v>4933570</v>
          </cell>
          <cell r="B1371" t="str">
            <v>Facility Other</v>
          </cell>
          <cell r="C1371" t="str">
            <v xml:space="preserve"> </v>
          </cell>
          <cell r="D1371" t="str">
            <v>LEXCO 001</v>
          </cell>
          <cell r="E1371">
            <v>14060006</v>
          </cell>
          <cell r="F1371" t="str">
            <v>Uintah</v>
          </cell>
          <cell r="G1371" t="str">
            <v>Tri-County</v>
          </cell>
          <cell r="H1371" t="str">
            <v>Uinta Basin</v>
          </cell>
          <cell r="I1371">
            <v>618356</v>
          </cell>
          <cell r="J1371">
            <v>4419484</v>
          </cell>
          <cell r="K1371">
            <v>-109.615139622</v>
          </cell>
          <cell r="L1371">
            <v>39.917188992</v>
          </cell>
          <cell r="M1371" t="str">
            <v xml:space="preserve"> </v>
          </cell>
          <cell r="N1371" t="str">
            <v xml:space="preserve"> </v>
          </cell>
          <cell r="O1371" t="str">
            <v>UT</v>
          </cell>
          <cell r="Q1371">
            <v>0</v>
          </cell>
          <cell r="R1371" t="str">
            <v xml:space="preserve"> </v>
          </cell>
          <cell r="S1371" t="str">
            <v>SITLA</v>
          </cell>
          <cell r="T1371" t="str">
            <v xml:space="preserve"> </v>
          </cell>
          <cell r="U1371" t="str">
            <v>4933570 LEXCO 001</v>
          </cell>
          <cell r="V1371">
            <v>4933570</v>
          </cell>
          <cell r="W1371" t="str">
            <v xml:space="preserve"> </v>
          </cell>
          <cell r="X1371" t="str">
            <v xml:space="preserve"> </v>
          </cell>
          <cell r="Y1371" t="str">
            <v>Facility Other</v>
          </cell>
          <cell r="Z1371" t="str">
            <v>4933570 LEXCO 001</v>
          </cell>
          <cell r="AA1371" t="str">
            <v>Facility Other</v>
          </cell>
        </row>
        <row r="1372">
          <cell r="A1372">
            <v>4933590</v>
          </cell>
          <cell r="B1372" t="str">
            <v>River/Stream</v>
          </cell>
          <cell r="C1372" t="str">
            <v>2B 3A     4</v>
          </cell>
          <cell r="D1372" t="str">
            <v>Price R ab Willow Ck Replicate of 4932810</v>
          </cell>
          <cell r="E1372">
            <v>14060007</v>
          </cell>
          <cell r="F1372" t="str">
            <v>Carbon</v>
          </cell>
          <cell r="G1372" t="str">
            <v>Southeast</v>
          </cell>
          <cell r="H1372" t="str">
            <v>Colorado River West</v>
          </cell>
          <cell r="I1372">
            <v>510923</v>
          </cell>
          <cell r="J1372">
            <v>4398329</v>
          </cell>
          <cell r="K1372">
            <v>-110.8725274</v>
          </cell>
          <cell r="L1372">
            <v>39.734781480000002</v>
          </cell>
          <cell r="M1372" t="str">
            <v>Price River-2</v>
          </cell>
          <cell r="N1372" t="str">
            <v>UT14060007-005_00</v>
          </cell>
          <cell r="O1372" t="str">
            <v>UT</v>
          </cell>
          <cell r="Q1372">
            <v>0</v>
          </cell>
          <cell r="R1372" t="str">
            <v xml:space="preserve"> </v>
          </cell>
          <cell r="S1372" t="str">
            <v>Private</v>
          </cell>
          <cell r="T1372" t="str">
            <v xml:space="preserve"> </v>
          </cell>
          <cell r="U1372" t="str">
            <v>4933590 Price R ab Willow Ck Replicate of 4932810</v>
          </cell>
          <cell r="V1372">
            <v>4933590</v>
          </cell>
          <cell r="W1372" t="str">
            <v>Price River-2</v>
          </cell>
          <cell r="X1372" t="str">
            <v>UT14060007-005_00</v>
          </cell>
          <cell r="Y1372" t="str">
            <v>River/Stream</v>
          </cell>
          <cell r="Z1372" t="str">
            <v>4933590 Price R ab Willow Ck Replicate of 4932810</v>
          </cell>
          <cell r="AA1372" t="str">
            <v>River/Stream</v>
          </cell>
        </row>
        <row r="1373">
          <cell r="A1373">
            <v>4933600</v>
          </cell>
          <cell r="B1373" t="str">
            <v>River/Stream</v>
          </cell>
          <cell r="C1373" t="str">
            <v>2B  3B  3D  4</v>
          </cell>
          <cell r="D1373" t="str">
            <v>Unnamed tributary to Pariette Draw AB 500 West xing</v>
          </cell>
          <cell r="E1373">
            <v>14060005</v>
          </cell>
          <cell r="F1373" t="str">
            <v>Duchesne</v>
          </cell>
          <cell r="G1373" t="str">
            <v>Tri-County</v>
          </cell>
          <cell r="H1373" t="str">
            <v>Uinta Basin</v>
          </cell>
          <cell r="I1373">
            <v>584993</v>
          </cell>
          <cell r="J1373">
            <v>4440247</v>
          </cell>
          <cell r="K1373">
            <v>-110.00272823500001</v>
          </cell>
          <cell r="L1373">
            <v>40.108235805</v>
          </cell>
          <cell r="M1373" t="str">
            <v>Pariette Draw Creek</v>
          </cell>
          <cell r="N1373" t="str">
            <v>UT14060005-002_00</v>
          </cell>
          <cell r="O1373" t="str">
            <v>UT</v>
          </cell>
          <cell r="Q1373">
            <v>0</v>
          </cell>
          <cell r="R1373" t="str">
            <v xml:space="preserve"> </v>
          </cell>
          <cell r="S1373" t="str">
            <v>Private</v>
          </cell>
          <cell r="T1373" t="str">
            <v xml:space="preserve"> </v>
          </cell>
          <cell r="U1373" t="str">
            <v>4933600 Unnamed tributary to Pariette Draw AB 500 West xing</v>
          </cell>
          <cell r="V1373">
            <v>4933600</v>
          </cell>
          <cell r="W1373" t="str">
            <v>Pariette Draw Creek</v>
          </cell>
          <cell r="X1373" t="str">
            <v>UT14060005-002_00</v>
          </cell>
          <cell r="Y1373" t="str">
            <v>River/Stream</v>
          </cell>
          <cell r="Z1373" t="str">
            <v>4933600 Unnamed tributary to Pariette Draw AB 500 West xing</v>
          </cell>
          <cell r="AA1373" t="str">
            <v>River/Stream</v>
          </cell>
        </row>
        <row r="1374">
          <cell r="A1374">
            <v>4933602</v>
          </cell>
          <cell r="B1374" t="str">
            <v>River/Stream</v>
          </cell>
          <cell r="C1374" t="str">
            <v>2B  3B  3D  4</v>
          </cell>
          <cell r="D1374" t="str">
            <v>Unnamed tributary to Pleasant Valley Wash parallel to Wells Draw Road AB 500 West xing</v>
          </cell>
          <cell r="E1374">
            <v>14060005</v>
          </cell>
          <cell r="F1374" t="str">
            <v>Duchesne</v>
          </cell>
          <cell r="G1374" t="str">
            <v>Tri-County</v>
          </cell>
          <cell r="H1374" t="str">
            <v>Uinta Basin</v>
          </cell>
          <cell r="I1374">
            <v>584911</v>
          </cell>
          <cell r="J1374">
            <v>4440999</v>
          </cell>
          <cell r="K1374">
            <v>-110.003591391</v>
          </cell>
          <cell r="L1374">
            <v>40.115018298999999</v>
          </cell>
          <cell r="M1374" t="str">
            <v>Pariette Draw Creek</v>
          </cell>
          <cell r="N1374" t="str">
            <v>UT14060005-002_00</v>
          </cell>
          <cell r="O1374" t="str">
            <v>UT</v>
          </cell>
          <cell r="Q1374">
            <v>0</v>
          </cell>
          <cell r="R1374" t="str">
            <v xml:space="preserve"> </v>
          </cell>
          <cell r="S1374" t="str">
            <v>Private</v>
          </cell>
          <cell r="T1374" t="str">
            <v xml:space="preserve"> </v>
          </cell>
          <cell r="U1374" t="str">
            <v>4933602 tributary to Pleasant Valley Wash parallel w/Wells Draw Rd AB 500 W</v>
          </cell>
          <cell r="V1374">
            <v>4933602</v>
          </cell>
          <cell r="W1374" t="str">
            <v>Pariette Draw Creek</v>
          </cell>
          <cell r="X1374" t="str">
            <v>UT14060005-002_00</v>
          </cell>
          <cell r="Y1374" t="str">
            <v>River/Stream</v>
          </cell>
          <cell r="Z1374" t="str">
            <v>4933602 tributary to Pleasant Valley Wash parallel w/Wells Draw Rd AB 500 W</v>
          </cell>
          <cell r="AA1374" t="str">
            <v>River/Stream</v>
          </cell>
        </row>
        <row r="1375">
          <cell r="A1375">
            <v>4933604</v>
          </cell>
          <cell r="B1375" t="str">
            <v>River/Stream</v>
          </cell>
          <cell r="C1375" t="str">
            <v>2B  3B  3D  4</v>
          </cell>
          <cell r="D1375" t="str">
            <v>PLEASANT VALLEY WASH AT 3000 W 10735 S</v>
          </cell>
          <cell r="E1375">
            <v>14060005</v>
          </cell>
          <cell r="F1375" t="str">
            <v>Duchesne</v>
          </cell>
          <cell r="G1375" t="str">
            <v>Tri-County</v>
          </cell>
          <cell r="H1375" t="str">
            <v>Uinta Basin</v>
          </cell>
          <cell r="I1375">
            <v>580935</v>
          </cell>
          <cell r="J1375">
            <v>4444639</v>
          </cell>
          <cell r="K1375">
            <v>-110.049785937</v>
          </cell>
          <cell r="L1375">
            <v>40.148199952200002</v>
          </cell>
          <cell r="M1375" t="str">
            <v>Pariette Draw Creek</v>
          </cell>
          <cell r="N1375" t="str">
            <v>UT14060005-002_00</v>
          </cell>
          <cell r="O1375" t="str">
            <v>UT</v>
          </cell>
          <cell r="Q1375">
            <v>0</v>
          </cell>
          <cell r="R1375" t="str">
            <v xml:space="preserve"> </v>
          </cell>
          <cell r="S1375" t="str">
            <v>Private</v>
          </cell>
          <cell r="T1375" t="str">
            <v xml:space="preserve"> </v>
          </cell>
          <cell r="U1375" t="str">
            <v>4933604 PLEASANT VALLEY WASH AT 3000 W 10735 S</v>
          </cell>
          <cell r="V1375">
            <v>4933604</v>
          </cell>
          <cell r="W1375" t="str">
            <v>Pariette Draw Creek</v>
          </cell>
          <cell r="X1375" t="str">
            <v>UT14060005-002_00</v>
          </cell>
          <cell r="Y1375" t="str">
            <v>River/Stream</v>
          </cell>
          <cell r="Z1375" t="str">
            <v>4933604 PLEASANT VALLEY WASH AT 3000 W 10735 S</v>
          </cell>
          <cell r="AA1375" t="str">
            <v>River/Stream</v>
          </cell>
        </row>
        <row r="1376">
          <cell r="A1376">
            <v>4933606</v>
          </cell>
          <cell r="B1376" t="str">
            <v>River/Stream</v>
          </cell>
          <cell r="C1376" t="str">
            <v>2B  3B  3D  4</v>
          </cell>
          <cell r="D1376" t="str">
            <v>PLEASANT VALLEY WASH AT GILLMANS PROP (DRIVEWAY XING)</v>
          </cell>
          <cell r="E1376">
            <v>14060005</v>
          </cell>
          <cell r="F1376" t="str">
            <v>Duchesne</v>
          </cell>
          <cell r="G1376" t="str">
            <v>Tri-County</v>
          </cell>
          <cell r="H1376" t="str">
            <v>Uinta Basin</v>
          </cell>
          <cell r="I1376">
            <v>578357</v>
          </cell>
          <cell r="J1376">
            <v>4443592</v>
          </cell>
          <cell r="K1376">
            <v>-110.080176314</v>
          </cell>
          <cell r="L1376">
            <v>40.139013284999997</v>
          </cell>
          <cell r="M1376" t="str">
            <v>Pariette Draw Creek</v>
          </cell>
          <cell r="N1376" t="str">
            <v>UT14060005-002_00</v>
          </cell>
          <cell r="O1376" t="str">
            <v>UT</v>
          </cell>
          <cell r="Q1376">
            <v>0</v>
          </cell>
          <cell r="R1376" t="str">
            <v xml:space="preserve"> </v>
          </cell>
          <cell r="S1376" t="str">
            <v>Private</v>
          </cell>
          <cell r="T1376" t="str">
            <v xml:space="preserve"> </v>
          </cell>
          <cell r="U1376" t="str">
            <v>4933606 PLEASANT VALLEY WASH AT GILLMANS PROP (DRIVEWAY XING)</v>
          </cell>
          <cell r="V1376">
            <v>4933606</v>
          </cell>
          <cell r="W1376" t="str">
            <v>Pariette Draw Creek</v>
          </cell>
          <cell r="X1376" t="str">
            <v>UT14060005-002_00</v>
          </cell>
          <cell r="Y1376" t="str">
            <v>River/Stream</v>
          </cell>
          <cell r="Z1376" t="str">
            <v>4933606 PLEASANT VALLEY WASH AT GILLMANS PROP (DRIVEWAY XING)</v>
          </cell>
          <cell r="AA1376" t="str">
            <v>River/Stream</v>
          </cell>
        </row>
        <row r="1377">
          <cell r="A1377">
            <v>4933610</v>
          </cell>
          <cell r="B1377" t="str">
            <v>River/Stream</v>
          </cell>
          <cell r="C1377" t="str">
            <v>2B 3A     4</v>
          </cell>
          <cell r="D1377" t="str">
            <v>ARGYLE CREEK LOWER</v>
          </cell>
          <cell r="E1377">
            <v>14060005</v>
          </cell>
          <cell r="F1377" t="str">
            <v>Duchesne</v>
          </cell>
          <cell r="G1377" t="str">
            <v>Tri-County</v>
          </cell>
          <cell r="H1377" t="str">
            <v>Uinta Basin</v>
          </cell>
          <cell r="I1377">
            <v>542975</v>
          </cell>
          <cell r="J1377">
            <v>4410979</v>
          </cell>
          <cell r="K1377">
            <v>-110.497657387</v>
          </cell>
          <cell r="L1377">
            <v>39.847741941000002</v>
          </cell>
          <cell r="M1377" t="str">
            <v>Ninemile</v>
          </cell>
          <cell r="N1377" t="str">
            <v>UT14060005-003_00</v>
          </cell>
          <cell r="O1377" t="str">
            <v>UT</v>
          </cell>
          <cell r="Q1377">
            <v>0</v>
          </cell>
          <cell r="R1377" t="str">
            <v xml:space="preserve"> </v>
          </cell>
          <cell r="S1377" t="str">
            <v>BLM</v>
          </cell>
          <cell r="T1377" t="str">
            <v xml:space="preserve"> </v>
          </cell>
          <cell r="U1377" t="str">
            <v>4933610 ARGYLE CREEK LOWER</v>
          </cell>
          <cell r="V1377">
            <v>4933610</v>
          </cell>
          <cell r="W1377" t="str">
            <v>Ninemile</v>
          </cell>
          <cell r="X1377" t="str">
            <v>UT14060005-003_00</v>
          </cell>
          <cell r="Y1377" t="str">
            <v>River/Stream</v>
          </cell>
          <cell r="Z1377" t="str">
            <v>4933610 ARGYLE CREEK LOWER</v>
          </cell>
          <cell r="AA1377" t="str">
            <v>River/Stream</v>
          </cell>
        </row>
        <row r="1378">
          <cell r="A1378">
            <v>4933615</v>
          </cell>
          <cell r="B1378" t="str">
            <v>River/Stream</v>
          </cell>
          <cell r="C1378" t="str">
            <v>2B  3B    4</v>
          </cell>
          <cell r="D1378" t="str">
            <v>PLEASANT VALLEY CANAL BL LATERAL DIVERSION</v>
          </cell>
          <cell r="E1378">
            <v>14060003</v>
          </cell>
          <cell r="F1378" t="str">
            <v>Duchesne</v>
          </cell>
          <cell r="G1378" t="str">
            <v>Tri-County</v>
          </cell>
          <cell r="H1378" t="str">
            <v>Uinta Basin</v>
          </cell>
          <cell r="I1378">
            <v>577928</v>
          </cell>
          <cell r="J1378">
            <v>4445478</v>
          </cell>
          <cell r="K1378">
            <v>-110.084983728</v>
          </cell>
          <cell r="L1378">
            <v>40.156043056999998</v>
          </cell>
          <cell r="M1378" t="str">
            <v>Duchesne River-2</v>
          </cell>
          <cell r="N1378" t="str">
            <v>UT14060003-002_00</v>
          </cell>
          <cell r="O1378" t="str">
            <v>UT</v>
          </cell>
          <cell r="Q1378">
            <v>0</v>
          </cell>
          <cell r="R1378" t="str">
            <v xml:space="preserve"> </v>
          </cell>
          <cell r="S1378" t="str">
            <v>Private</v>
          </cell>
          <cell r="T1378" t="str">
            <v xml:space="preserve"> </v>
          </cell>
          <cell r="U1378" t="str">
            <v>4933615 PLEASANT VALLEY CANAL BL LATERAL DIVERSION</v>
          </cell>
          <cell r="V1378">
            <v>4933615</v>
          </cell>
          <cell r="W1378" t="str">
            <v>Duchesne River-2</v>
          </cell>
          <cell r="X1378" t="str">
            <v>UT14060003-002_00</v>
          </cell>
          <cell r="Y1378" t="str">
            <v>River/Stream</v>
          </cell>
          <cell r="Z1378" t="str">
            <v>4933615 PLEASANT VALLEY CANAL BL LATERAL DIVERSION</v>
          </cell>
          <cell r="AA1378" t="str">
            <v>River/Stream</v>
          </cell>
        </row>
        <row r="1379">
          <cell r="A1379">
            <v>4933620</v>
          </cell>
          <cell r="B1379" t="str">
            <v>River/Stream</v>
          </cell>
          <cell r="C1379" t="str">
            <v>2B 3A     4</v>
          </cell>
          <cell r="D1379" t="str">
            <v>ARGYLE CK AB GARDER CANYON</v>
          </cell>
          <cell r="E1379">
            <v>14060005</v>
          </cell>
          <cell r="F1379" t="str">
            <v>Duchesne</v>
          </cell>
          <cell r="G1379" t="str">
            <v>Tri-County</v>
          </cell>
          <cell r="H1379" t="str">
            <v>Uinta Basin</v>
          </cell>
          <cell r="I1379">
            <v>533336</v>
          </cell>
          <cell r="J1379">
            <v>4415434</v>
          </cell>
          <cell r="K1379">
            <v>-110.610099443</v>
          </cell>
          <cell r="L1379">
            <v>39.888313773999997</v>
          </cell>
          <cell r="M1379" t="str">
            <v>Ninemile</v>
          </cell>
          <cell r="N1379" t="str">
            <v>UT14060005-003_00</v>
          </cell>
          <cell r="O1379" t="str">
            <v>UT</v>
          </cell>
          <cell r="Q1379">
            <v>0</v>
          </cell>
          <cell r="R1379" t="str">
            <v xml:space="preserve"> </v>
          </cell>
          <cell r="S1379" t="str">
            <v>Private</v>
          </cell>
          <cell r="T1379" t="str">
            <v xml:space="preserve"> </v>
          </cell>
          <cell r="U1379" t="str">
            <v>4933620 ARGYLE CK AB GARDER CANYON</v>
          </cell>
          <cell r="V1379">
            <v>4933620</v>
          </cell>
          <cell r="W1379" t="str">
            <v>Ninemile</v>
          </cell>
          <cell r="X1379" t="str">
            <v>UT14060005-003_00</v>
          </cell>
          <cell r="Y1379" t="str">
            <v>River/Stream</v>
          </cell>
          <cell r="Z1379" t="str">
            <v>4933620 ARGYLE CK AB GARDER CANYON</v>
          </cell>
          <cell r="AA1379" t="str">
            <v>River/Stream</v>
          </cell>
        </row>
        <row r="1380">
          <cell r="A1380">
            <v>4933640</v>
          </cell>
          <cell r="B1380" t="str">
            <v>Spring</v>
          </cell>
          <cell r="C1380" t="str">
            <v>2B 3A     4</v>
          </cell>
          <cell r="D1380" t="str">
            <v>DeLambert Spring C</v>
          </cell>
          <cell r="E1380">
            <v>14060006</v>
          </cell>
          <cell r="F1380" t="str">
            <v>Grand</v>
          </cell>
          <cell r="G1380" t="str">
            <v>Southeast</v>
          </cell>
          <cell r="H1380" t="str">
            <v>Uinta Basin</v>
          </cell>
          <cell r="I1380">
            <v>644606</v>
          </cell>
          <cell r="J1380">
            <v>4368962</v>
          </cell>
          <cell r="K1380">
            <v>-109.319180489</v>
          </cell>
          <cell r="L1380">
            <v>39.458085422000003</v>
          </cell>
          <cell r="M1380" t="str">
            <v>Willow Creek Lower</v>
          </cell>
          <cell r="N1380" t="str">
            <v>UT14060006-001_00</v>
          </cell>
          <cell r="O1380" t="str">
            <v>UT</v>
          </cell>
          <cell r="Q1380">
            <v>0</v>
          </cell>
          <cell r="R1380" t="str">
            <v xml:space="preserve"> </v>
          </cell>
          <cell r="S1380" t="str">
            <v>SITLA</v>
          </cell>
          <cell r="T1380" t="str">
            <v xml:space="preserve"> </v>
          </cell>
          <cell r="U1380" t="str">
            <v>4933640 DeLambert Spring C</v>
          </cell>
          <cell r="V1380">
            <v>4933640</v>
          </cell>
          <cell r="W1380" t="str">
            <v>Willow Creek Lower</v>
          </cell>
          <cell r="X1380" t="str">
            <v>UT14060006-001_00</v>
          </cell>
          <cell r="Y1380" t="str">
            <v>Spring</v>
          </cell>
          <cell r="Z1380" t="str">
            <v>4933640 DeLambert Spring C</v>
          </cell>
          <cell r="AA1380" t="str">
            <v>Spring</v>
          </cell>
        </row>
        <row r="1381">
          <cell r="A1381">
            <v>4933645</v>
          </cell>
          <cell r="B1381" t="str">
            <v>Spring</v>
          </cell>
          <cell r="C1381" t="str">
            <v>2B 3A     4</v>
          </cell>
          <cell r="D1381" t="str">
            <v>DeLambert Spring B</v>
          </cell>
          <cell r="E1381">
            <v>14060006</v>
          </cell>
          <cell r="F1381" t="str">
            <v>Grand</v>
          </cell>
          <cell r="G1381" t="str">
            <v>Southeast</v>
          </cell>
          <cell r="H1381" t="str">
            <v>Uinta Basin</v>
          </cell>
          <cell r="I1381">
            <v>645366</v>
          </cell>
          <cell r="J1381">
            <v>4367896</v>
          </cell>
          <cell r="K1381">
            <v>-109.310582396</v>
          </cell>
          <cell r="L1381">
            <v>39.448356261999997</v>
          </cell>
          <cell r="M1381" t="str">
            <v>Willow Creek Lower</v>
          </cell>
          <cell r="N1381" t="str">
            <v>UT14060006-001_00</v>
          </cell>
          <cell r="O1381" t="str">
            <v>UT</v>
          </cell>
          <cell r="Q1381">
            <v>0</v>
          </cell>
          <cell r="R1381" t="str">
            <v xml:space="preserve"> </v>
          </cell>
          <cell r="S1381" t="str">
            <v>Private</v>
          </cell>
          <cell r="T1381" t="str">
            <v xml:space="preserve"> </v>
          </cell>
          <cell r="U1381" t="str">
            <v>4933645 DeLambert Spring B</v>
          </cell>
          <cell r="V1381">
            <v>4933645</v>
          </cell>
          <cell r="W1381" t="str">
            <v>Willow Creek Lower</v>
          </cell>
          <cell r="X1381" t="str">
            <v>UT14060006-001_00</v>
          </cell>
          <cell r="Y1381" t="str">
            <v>Spring</v>
          </cell>
          <cell r="Z1381" t="str">
            <v>4933645 DeLambert Spring B</v>
          </cell>
          <cell r="AA1381" t="str">
            <v>Spring</v>
          </cell>
        </row>
        <row r="1382">
          <cell r="A1382">
            <v>4933650</v>
          </cell>
          <cell r="B1382" t="str">
            <v>Spring</v>
          </cell>
          <cell r="C1382" t="str">
            <v>2B 3A     4</v>
          </cell>
          <cell r="D1382" t="str">
            <v>P R SPRING</v>
          </cell>
          <cell r="E1382">
            <v>14050007</v>
          </cell>
          <cell r="F1382" t="str">
            <v>Grand</v>
          </cell>
          <cell r="G1382" t="str">
            <v>Southeast</v>
          </cell>
          <cell r="H1382" t="str">
            <v>Uinta Basin</v>
          </cell>
          <cell r="I1382">
            <v>647576</v>
          </cell>
          <cell r="J1382">
            <v>4369474</v>
          </cell>
          <cell r="K1382">
            <v>-109.284559997</v>
          </cell>
          <cell r="L1382">
            <v>39.462192827999999</v>
          </cell>
          <cell r="M1382" t="str">
            <v>Sweetwater Creek</v>
          </cell>
          <cell r="N1382" t="str">
            <v>UT14050007-004_00</v>
          </cell>
          <cell r="O1382" t="str">
            <v>UT</v>
          </cell>
          <cell r="Q1382">
            <v>0</v>
          </cell>
          <cell r="R1382" t="str">
            <v xml:space="preserve"> </v>
          </cell>
          <cell r="S1382" t="str">
            <v>SITLA</v>
          </cell>
          <cell r="T1382" t="str">
            <v xml:space="preserve"> </v>
          </cell>
          <cell r="U1382" t="str">
            <v>4933650 P R SPRING</v>
          </cell>
          <cell r="V1382">
            <v>4933650</v>
          </cell>
          <cell r="W1382" t="str">
            <v>Sweetwater Creek</v>
          </cell>
          <cell r="X1382" t="str">
            <v>UT14050007-004_00</v>
          </cell>
          <cell r="Y1382" t="str">
            <v>Spring</v>
          </cell>
          <cell r="Z1382" t="str">
            <v>4933650 P R SPRING</v>
          </cell>
          <cell r="AA1382" t="str">
            <v>Spring</v>
          </cell>
        </row>
        <row r="1383">
          <cell r="A1383">
            <v>4933655</v>
          </cell>
          <cell r="B1383" t="str">
            <v>River/Stream</v>
          </cell>
          <cell r="C1383" t="str">
            <v>2B 3A     4</v>
          </cell>
          <cell r="D1383" t="str">
            <v>SWEETWATER CK 1.5 MI BL SWEETWATER SPRING</v>
          </cell>
          <cell r="E1383">
            <v>14050007</v>
          </cell>
          <cell r="F1383" t="str">
            <v>Uintah</v>
          </cell>
          <cell r="G1383" t="str">
            <v>Tri-County</v>
          </cell>
          <cell r="H1383" t="str">
            <v>Uinta Basin</v>
          </cell>
          <cell r="I1383">
            <v>652392</v>
          </cell>
          <cell r="J1383">
            <v>4379153</v>
          </cell>
          <cell r="K1383">
            <v>-109.22638772000001</v>
          </cell>
          <cell r="L1383">
            <v>39.548525241999997</v>
          </cell>
          <cell r="M1383" t="str">
            <v>Sweetwater Creek</v>
          </cell>
          <cell r="N1383" t="str">
            <v>UT14050007-004_00</v>
          </cell>
          <cell r="O1383" t="str">
            <v>UT</v>
          </cell>
          <cell r="Q1383">
            <v>0</v>
          </cell>
          <cell r="R1383" t="str">
            <v xml:space="preserve"> </v>
          </cell>
          <cell r="S1383" t="str">
            <v>BLM</v>
          </cell>
          <cell r="T1383" t="str">
            <v xml:space="preserve"> </v>
          </cell>
          <cell r="U1383" t="str">
            <v>4933655 SWEETWATER CK 1.5 MI BL SWEETWATER SPRING</v>
          </cell>
          <cell r="V1383">
            <v>4933655</v>
          </cell>
          <cell r="W1383" t="str">
            <v>Sweetwater Creek</v>
          </cell>
          <cell r="X1383" t="str">
            <v>UT14050007-004_00</v>
          </cell>
          <cell r="Y1383" t="str">
            <v>River/Stream</v>
          </cell>
          <cell r="Z1383" t="str">
            <v>4933655 SWEETWATER CK 1.5 MI BL SWEETWATER SPRING</v>
          </cell>
          <cell r="AA1383" t="str">
            <v>River/Stream</v>
          </cell>
        </row>
        <row r="1384">
          <cell r="A1384">
            <v>4933660</v>
          </cell>
          <cell r="B1384" t="str">
            <v>River/Stream</v>
          </cell>
          <cell r="C1384" t="str">
            <v>2B 3A     4</v>
          </cell>
          <cell r="D1384" t="str">
            <v>Sweet Water Canyon bl South Canyon</v>
          </cell>
          <cell r="E1384">
            <v>14050007</v>
          </cell>
          <cell r="F1384" t="str">
            <v>Uintah</v>
          </cell>
          <cell r="G1384" t="str">
            <v>Tri-County</v>
          </cell>
          <cell r="H1384" t="str">
            <v>Uinta Basin</v>
          </cell>
          <cell r="I1384">
            <v>652747</v>
          </cell>
          <cell r="J1384">
            <v>4377043</v>
          </cell>
          <cell r="K1384">
            <v>-109.222742555</v>
          </cell>
          <cell r="L1384">
            <v>39.529458997500001</v>
          </cell>
          <cell r="M1384" t="str">
            <v>Sweetwater Creek</v>
          </cell>
          <cell r="N1384" t="str">
            <v>UT14050007-004_00</v>
          </cell>
          <cell r="O1384" t="str">
            <v>UT</v>
          </cell>
          <cell r="Q1384">
            <v>0</v>
          </cell>
          <cell r="R1384" t="str">
            <v xml:space="preserve"> </v>
          </cell>
          <cell r="S1384" t="str">
            <v>Tribal</v>
          </cell>
          <cell r="T1384" t="str">
            <v xml:space="preserve"> </v>
          </cell>
          <cell r="U1384" t="str">
            <v>4933660 Sweet Water Canyon bl South Canyon</v>
          </cell>
          <cell r="V1384">
            <v>4933660</v>
          </cell>
          <cell r="W1384" t="str">
            <v>Sweetwater Creek</v>
          </cell>
          <cell r="X1384" t="str">
            <v>UT14050007-004_00</v>
          </cell>
          <cell r="Y1384" t="str">
            <v>River/Stream</v>
          </cell>
          <cell r="Z1384" t="str">
            <v>4933660 Sweet Water Canyon bl South Canyon</v>
          </cell>
          <cell r="AA1384" t="str">
            <v>River/Stream</v>
          </cell>
        </row>
        <row r="1385">
          <cell r="A1385">
            <v>4933670</v>
          </cell>
          <cell r="B1385" t="str">
            <v>Spring</v>
          </cell>
          <cell r="C1385" t="str">
            <v>2B 3A     4</v>
          </cell>
          <cell r="D1385" t="str">
            <v>SOUTH CANYON BL SOUTH CAMP SPRING</v>
          </cell>
          <cell r="E1385">
            <v>14050007</v>
          </cell>
          <cell r="F1385" t="str">
            <v>Uintah</v>
          </cell>
          <cell r="G1385" t="str">
            <v>Tri-County</v>
          </cell>
          <cell r="H1385" t="str">
            <v>Uinta Basin</v>
          </cell>
          <cell r="I1385">
            <v>651290</v>
          </cell>
          <cell r="J1385">
            <v>4370255</v>
          </cell>
          <cell r="K1385">
            <v>-109.241229772</v>
          </cell>
          <cell r="L1385">
            <v>39.468582089999998</v>
          </cell>
          <cell r="M1385" t="str">
            <v>Sweetwater Creek</v>
          </cell>
          <cell r="N1385" t="str">
            <v>UT14050007-004_00</v>
          </cell>
          <cell r="O1385" t="str">
            <v>UT</v>
          </cell>
          <cell r="Q1385">
            <v>0</v>
          </cell>
          <cell r="R1385" t="str">
            <v xml:space="preserve"> </v>
          </cell>
          <cell r="S1385" t="str">
            <v>BLM</v>
          </cell>
          <cell r="T1385" t="str">
            <v xml:space="preserve"> </v>
          </cell>
          <cell r="U1385" t="str">
            <v>4933670 SOUTH CANYON BL SOUTH CAMP SPRING</v>
          </cell>
          <cell r="V1385">
            <v>4933670</v>
          </cell>
          <cell r="W1385" t="str">
            <v>Sweetwater Creek</v>
          </cell>
          <cell r="X1385" t="str">
            <v>UT14050007-004_00</v>
          </cell>
          <cell r="Y1385" t="str">
            <v>Spring</v>
          </cell>
          <cell r="Z1385" t="str">
            <v>4933670 SOUTH CANYON BL SOUTH CAMP SPRING</v>
          </cell>
          <cell r="AA1385" t="str">
            <v>Spring</v>
          </cell>
        </row>
        <row r="1386">
          <cell r="A1386">
            <v>4933680</v>
          </cell>
          <cell r="B1386" t="str">
            <v>Spring</v>
          </cell>
          <cell r="C1386" t="str">
            <v>2B 3A     4</v>
          </cell>
          <cell r="D1386" t="str">
            <v>SOUTH CAMP SPRING</v>
          </cell>
          <cell r="E1386">
            <v>14050007</v>
          </cell>
          <cell r="F1386" t="str">
            <v>Uintah</v>
          </cell>
          <cell r="G1386" t="str">
            <v>Tri-County</v>
          </cell>
          <cell r="H1386" t="str">
            <v>Uinta Basin</v>
          </cell>
          <cell r="I1386">
            <v>650774</v>
          </cell>
          <cell r="J1386">
            <v>4369752</v>
          </cell>
          <cell r="K1386">
            <v>-109.247339399</v>
          </cell>
          <cell r="L1386">
            <v>39.464142420000002</v>
          </cell>
          <cell r="M1386" t="str">
            <v>Sweetwater Creek</v>
          </cell>
          <cell r="N1386" t="str">
            <v>UT14050007-004_00</v>
          </cell>
          <cell r="O1386" t="str">
            <v>UT</v>
          </cell>
          <cell r="Q1386">
            <v>0</v>
          </cell>
          <cell r="R1386" t="str">
            <v xml:space="preserve"> </v>
          </cell>
          <cell r="S1386" t="str">
            <v>BLM</v>
          </cell>
          <cell r="T1386" t="str">
            <v xml:space="preserve"> </v>
          </cell>
          <cell r="U1386" t="str">
            <v>4933680 SOUTH CAMP SPRING</v>
          </cell>
          <cell r="V1386">
            <v>4933680</v>
          </cell>
          <cell r="W1386" t="str">
            <v>Sweetwater Creek</v>
          </cell>
          <cell r="X1386" t="str">
            <v>UT14050007-004_00</v>
          </cell>
          <cell r="Y1386" t="str">
            <v>Spring</v>
          </cell>
          <cell r="Z1386" t="str">
            <v>4933680 SOUTH CAMP SPRING</v>
          </cell>
          <cell r="AA1386" t="str">
            <v>Spring</v>
          </cell>
        </row>
        <row r="1387">
          <cell r="A1387">
            <v>4933690</v>
          </cell>
          <cell r="B1387" t="str">
            <v>River/Stream</v>
          </cell>
          <cell r="C1387" t="str">
            <v>2B 3A     4</v>
          </cell>
          <cell r="D1387" t="str">
            <v>West Willow above East Willow</v>
          </cell>
          <cell r="E1387">
            <v>14060006</v>
          </cell>
          <cell r="F1387" t="str">
            <v>Grand</v>
          </cell>
          <cell r="G1387" t="str">
            <v>Southeast</v>
          </cell>
          <cell r="H1387" t="str">
            <v>Uinta Basin</v>
          </cell>
          <cell r="I1387">
            <v>614900</v>
          </cell>
          <cell r="J1387">
            <v>4354766</v>
          </cell>
          <cell r="K1387">
            <v>-109.66680394300001</v>
          </cell>
          <cell r="L1387">
            <v>39.334690307000002</v>
          </cell>
          <cell r="M1387" t="str">
            <v>Willow Creek Upper</v>
          </cell>
          <cell r="N1387" t="str">
            <v>UT14060006-002_00</v>
          </cell>
          <cell r="O1387" t="str">
            <v>UT</v>
          </cell>
          <cell r="Q1387">
            <v>0</v>
          </cell>
          <cell r="R1387" t="str">
            <v xml:space="preserve"> </v>
          </cell>
          <cell r="S1387" t="str">
            <v>UDWR</v>
          </cell>
          <cell r="T1387" t="str">
            <v xml:space="preserve"> </v>
          </cell>
          <cell r="U1387" t="str">
            <v>4933690 West Willow above East Willow</v>
          </cell>
          <cell r="V1387">
            <v>4933690</v>
          </cell>
          <cell r="W1387" t="str">
            <v>Willow Creek Upper</v>
          </cell>
          <cell r="X1387" t="str">
            <v>UT14060006-002_00</v>
          </cell>
          <cell r="Y1387" t="str">
            <v>River/Stream</v>
          </cell>
          <cell r="Z1387" t="str">
            <v>4933690 West Willow above East Willow</v>
          </cell>
          <cell r="AA1387" t="str">
            <v>River/Stream</v>
          </cell>
        </row>
        <row r="1388">
          <cell r="A1388">
            <v>4933700</v>
          </cell>
          <cell r="B1388" t="str">
            <v>River/Stream</v>
          </cell>
          <cell r="C1388" t="str">
            <v>2B 3A     4</v>
          </cell>
          <cell r="D1388" t="str">
            <v>She Canyon ab E Willow Ck</v>
          </cell>
          <cell r="E1388">
            <v>14060006</v>
          </cell>
          <cell r="F1388" t="str">
            <v>Grand</v>
          </cell>
          <cell r="G1388" t="str">
            <v>Southeast</v>
          </cell>
          <cell r="H1388" t="str">
            <v>Uinta Basin</v>
          </cell>
          <cell r="I1388">
            <v>617058</v>
          </cell>
          <cell r="J1388">
            <v>4353040</v>
          </cell>
          <cell r="K1388">
            <v>-109.642071759</v>
          </cell>
          <cell r="L1388">
            <v>39.318852495999998</v>
          </cell>
          <cell r="M1388" t="str">
            <v>Willow Creek Upper</v>
          </cell>
          <cell r="N1388" t="str">
            <v>UT14060006-002_00</v>
          </cell>
          <cell r="O1388" t="str">
            <v>UT</v>
          </cell>
          <cell r="Q1388">
            <v>0</v>
          </cell>
          <cell r="R1388" t="str">
            <v xml:space="preserve"> </v>
          </cell>
          <cell r="S1388" t="str">
            <v>UDWR</v>
          </cell>
          <cell r="T1388" t="str">
            <v xml:space="preserve"> </v>
          </cell>
          <cell r="U1388" t="str">
            <v>4933700 She Canyon ab E Willow Ck</v>
          </cell>
          <cell r="V1388">
            <v>4933700</v>
          </cell>
          <cell r="W1388" t="str">
            <v>Willow Creek Upper</v>
          </cell>
          <cell r="X1388" t="str">
            <v>UT14060006-002_00</v>
          </cell>
          <cell r="Y1388" t="str">
            <v>River/Stream</v>
          </cell>
          <cell r="Z1388" t="str">
            <v>4933700 She Canyon ab E Willow Ck</v>
          </cell>
          <cell r="AA1388" t="str">
            <v>River/Stream</v>
          </cell>
        </row>
        <row r="1389">
          <cell r="A1389">
            <v>4933710</v>
          </cell>
          <cell r="B1389" t="str">
            <v>River/Stream</v>
          </cell>
          <cell r="C1389" t="str">
            <v>2B 3A     4</v>
          </cell>
          <cell r="D1389" t="str">
            <v>She Canyon (upper) below Buck Canyon</v>
          </cell>
          <cell r="E1389">
            <v>14060006</v>
          </cell>
          <cell r="F1389" t="str">
            <v>Grand</v>
          </cell>
          <cell r="G1389" t="str">
            <v>Southeast</v>
          </cell>
          <cell r="H1389" t="str">
            <v>Uinta Basin</v>
          </cell>
          <cell r="I1389">
            <v>615900</v>
          </cell>
          <cell r="J1389">
            <v>4340689</v>
          </cell>
          <cell r="K1389">
            <v>-109.657625968</v>
          </cell>
          <cell r="L1389">
            <v>39.207744843</v>
          </cell>
          <cell r="M1389" t="str">
            <v>Willow Creek Upper</v>
          </cell>
          <cell r="N1389" t="str">
            <v>UT14060006-002_00</v>
          </cell>
          <cell r="O1389" t="str">
            <v>UT</v>
          </cell>
          <cell r="Q1389">
            <v>0</v>
          </cell>
          <cell r="R1389" t="str">
            <v xml:space="preserve"> </v>
          </cell>
          <cell r="S1389" t="str">
            <v>SITLA</v>
          </cell>
          <cell r="T1389" t="str">
            <v xml:space="preserve"> </v>
          </cell>
          <cell r="U1389" t="str">
            <v>4933710 She Canyon (upper) below Buck Canyon</v>
          </cell>
          <cell r="V1389">
            <v>4933710</v>
          </cell>
          <cell r="W1389" t="str">
            <v>Willow Creek Upper</v>
          </cell>
          <cell r="X1389" t="str">
            <v>UT14060006-002_00</v>
          </cell>
          <cell r="Y1389" t="str">
            <v>River/Stream</v>
          </cell>
          <cell r="Z1389" t="str">
            <v>4933710 She Canyon (upper) below Buck Canyon</v>
          </cell>
          <cell r="AA1389" t="str">
            <v>River/Stream</v>
          </cell>
        </row>
        <row r="1390">
          <cell r="A1390">
            <v>4933718</v>
          </cell>
          <cell r="B1390" t="str">
            <v>River/Stream</v>
          </cell>
          <cell r="C1390" t="str">
            <v>2B 3A     4</v>
          </cell>
          <cell r="D1390" t="str">
            <v>EAST WILLOW ABOVE SEGUNDO CANYON (LOWER)</v>
          </cell>
          <cell r="E1390">
            <v>14060006</v>
          </cell>
          <cell r="F1390" t="str">
            <v>Grand</v>
          </cell>
          <cell r="G1390" t="str">
            <v>Southeast</v>
          </cell>
          <cell r="H1390" t="str">
            <v>Uinta Basin</v>
          </cell>
          <cell r="I1390">
            <v>622166</v>
          </cell>
          <cell r="J1390">
            <v>4352625</v>
          </cell>
          <cell r="K1390">
            <v>-109.58290858399999</v>
          </cell>
          <cell r="L1390">
            <v>39.314407918000001</v>
          </cell>
          <cell r="M1390" t="str">
            <v>Willow Creek Upper</v>
          </cell>
          <cell r="N1390" t="str">
            <v>UT14060006-002_00</v>
          </cell>
          <cell r="O1390" t="str">
            <v>UT</v>
          </cell>
          <cell r="Q1390">
            <v>0</v>
          </cell>
          <cell r="R1390" t="str">
            <v xml:space="preserve"> </v>
          </cell>
          <cell r="S1390" t="str">
            <v>SITLA</v>
          </cell>
          <cell r="T1390" t="str">
            <v xml:space="preserve"> </v>
          </cell>
          <cell r="U1390" t="str">
            <v>4933718 EAST WILLOW ABOVE SEGUNDO CANYON (LOWER)</v>
          </cell>
          <cell r="V1390">
            <v>4933718</v>
          </cell>
          <cell r="W1390" t="str">
            <v>Willow Creek Upper</v>
          </cell>
          <cell r="X1390" t="str">
            <v>UT14060006-002_00</v>
          </cell>
          <cell r="Y1390" t="str">
            <v>River/Stream</v>
          </cell>
          <cell r="Z1390" t="str">
            <v>4933718 EAST WILLOW ABOVE SEGUNDO CANYON (LOWER)</v>
          </cell>
          <cell r="AA1390" t="str">
            <v>River/Stream</v>
          </cell>
        </row>
        <row r="1391">
          <cell r="A1391">
            <v>4933719</v>
          </cell>
          <cell r="B1391" t="str">
            <v>River/Stream</v>
          </cell>
          <cell r="C1391" t="str">
            <v>2B 3A     4</v>
          </cell>
          <cell r="D1391" t="str">
            <v>LITTLE CK ABOVE E WILLOW CK</v>
          </cell>
          <cell r="E1391">
            <v>14060006</v>
          </cell>
          <cell r="F1391" t="str">
            <v>Grand</v>
          </cell>
          <cell r="G1391" t="str">
            <v>Southeast</v>
          </cell>
          <cell r="H1391" t="str">
            <v>Uinta Basin</v>
          </cell>
          <cell r="I1391">
            <v>622364</v>
          </cell>
          <cell r="J1391">
            <v>4350717</v>
          </cell>
          <cell r="K1391">
            <v>-109.58095969999999</v>
          </cell>
          <cell r="L1391">
            <v>39.297192461999998</v>
          </cell>
          <cell r="M1391" t="str">
            <v>Willow Creek Upper</v>
          </cell>
          <cell r="N1391" t="str">
            <v>UT14060006-002_00</v>
          </cell>
          <cell r="O1391" t="str">
            <v>UT</v>
          </cell>
          <cell r="Q1391">
            <v>0</v>
          </cell>
          <cell r="R1391" t="str">
            <v xml:space="preserve"> </v>
          </cell>
          <cell r="S1391" t="str">
            <v>SITLA</v>
          </cell>
          <cell r="T1391" t="str">
            <v xml:space="preserve"> </v>
          </cell>
          <cell r="U1391" t="str">
            <v>4933719 LITTLE CK ABOVE E WILLOW CK</v>
          </cell>
          <cell r="V1391">
            <v>4933719</v>
          </cell>
          <cell r="W1391" t="str">
            <v>Willow Creek Upper</v>
          </cell>
          <cell r="X1391" t="str">
            <v>UT14060006-002_00</v>
          </cell>
          <cell r="Y1391" t="str">
            <v>River/Stream</v>
          </cell>
          <cell r="Z1391" t="str">
            <v>4933719 LITTLE CK ABOVE E WILLOW CK</v>
          </cell>
          <cell r="AA1391" t="str">
            <v>River/Stream</v>
          </cell>
        </row>
        <row r="1392">
          <cell r="A1392">
            <v>4933720</v>
          </cell>
          <cell r="B1392" t="str">
            <v>River/Stream</v>
          </cell>
          <cell r="C1392" t="str">
            <v>2B 3A     4</v>
          </cell>
          <cell r="D1392" t="str">
            <v>East Willow Ck ab Harmes Canyon</v>
          </cell>
          <cell r="E1392">
            <v>14060006</v>
          </cell>
          <cell r="F1392" t="str">
            <v>Grand</v>
          </cell>
          <cell r="G1392" t="str">
            <v>Southeast</v>
          </cell>
          <cell r="H1392" t="str">
            <v>Uinta Basin</v>
          </cell>
          <cell r="I1392">
            <v>622891</v>
          </cell>
          <cell r="J1392">
            <v>4346131</v>
          </cell>
          <cell r="K1392">
            <v>-109.57568680200001</v>
          </cell>
          <cell r="L1392">
            <v>39.255806509000003</v>
          </cell>
          <cell r="M1392" t="str">
            <v>Willow Creek Upper</v>
          </cell>
          <cell r="N1392" t="str">
            <v>UT14060006-002_00</v>
          </cell>
          <cell r="O1392" t="str">
            <v>UT</v>
          </cell>
          <cell r="Q1392">
            <v>0</v>
          </cell>
          <cell r="R1392" t="str">
            <v xml:space="preserve"> </v>
          </cell>
          <cell r="S1392" t="str">
            <v>SITLA</v>
          </cell>
          <cell r="T1392" t="str">
            <v xml:space="preserve"> </v>
          </cell>
          <cell r="U1392" t="str">
            <v>4933720 East Willow Ck ab Harmes Canyon</v>
          </cell>
          <cell r="V1392">
            <v>4933720</v>
          </cell>
          <cell r="W1392" t="str">
            <v>Willow Creek Upper</v>
          </cell>
          <cell r="X1392" t="str">
            <v>UT14060006-002_00</v>
          </cell>
          <cell r="Y1392" t="str">
            <v>River/Stream</v>
          </cell>
          <cell r="Z1392" t="str">
            <v>4933720 East Willow Ck ab Harmes Canyon</v>
          </cell>
          <cell r="AA1392" t="str">
            <v>River/Stream</v>
          </cell>
        </row>
        <row r="1393">
          <cell r="A1393">
            <v>4933730</v>
          </cell>
          <cell r="B1393" t="str">
            <v>River/Stream</v>
          </cell>
          <cell r="C1393" t="str">
            <v>2B  3B    4</v>
          </cell>
          <cell r="D1393" t="str">
            <v>WHITE R AT MTN. FUEL BRIDGE</v>
          </cell>
          <cell r="E1393">
            <v>14050007</v>
          </cell>
          <cell r="F1393" t="str">
            <v>Uintah</v>
          </cell>
          <cell r="G1393" t="str">
            <v>Tri-County</v>
          </cell>
          <cell r="H1393" t="str">
            <v>Uinta Basin</v>
          </cell>
          <cell r="I1393">
            <v>631514</v>
          </cell>
          <cell r="J1393">
            <v>4433147</v>
          </cell>
          <cell r="K1393">
            <v>-109.45846729199999</v>
          </cell>
          <cell r="L1393">
            <v>40.038296205000002</v>
          </cell>
          <cell r="M1393" t="str">
            <v>White River</v>
          </cell>
          <cell r="N1393" t="str">
            <v>UT14050007-001_00</v>
          </cell>
          <cell r="O1393" t="str">
            <v>UT</v>
          </cell>
          <cell r="Q1393">
            <v>0</v>
          </cell>
          <cell r="R1393" t="str">
            <v xml:space="preserve"> </v>
          </cell>
          <cell r="S1393" t="str">
            <v>Tribal</v>
          </cell>
          <cell r="T1393" t="str">
            <v xml:space="preserve"> </v>
          </cell>
          <cell r="U1393" t="str">
            <v>4933730 WHITE R AT MTN. FUEL BRIDGE</v>
          </cell>
          <cell r="V1393">
            <v>4933730</v>
          </cell>
          <cell r="W1393" t="str">
            <v>White River</v>
          </cell>
          <cell r="X1393" t="str">
            <v>UT14050007-001_00</v>
          </cell>
          <cell r="Y1393" t="str">
            <v>River/Stream</v>
          </cell>
          <cell r="Z1393" t="str">
            <v>4933730 WHITE R AT MTN. FUEL BRIDGE</v>
          </cell>
          <cell r="AA1393" t="str">
            <v>River/Stream</v>
          </cell>
        </row>
        <row r="1394">
          <cell r="A1394">
            <v>4933731</v>
          </cell>
          <cell r="B1394" t="str">
            <v>River/Stream</v>
          </cell>
          <cell r="C1394" t="str">
            <v>2B  3B    4</v>
          </cell>
          <cell r="D1394" t="str">
            <v>WHITE R AB MTN FUEL BRIDGE (EMAP)</v>
          </cell>
          <cell r="E1394">
            <v>14050007</v>
          </cell>
          <cell r="F1394" t="str">
            <v>Uintah</v>
          </cell>
          <cell r="G1394" t="str">
            <v>Tri-County</v>
          </cell>
          <cell r="H1394" t="str">
            <v>Uinta Basin</v>
          </cell>
          <cell r="I1394">
            <v>635836</v>
          </cell>
          <cell r="J1394">
            <v>4426130</v>
          </cell>
          <cell r="K1394">
            <v>-109.40929324</v>
          </cell>
          <cell r="L1394">
            <v>39.974413976000001</v>
          </cell>
          <cell r="M1394" t="str">
            <v>White River</v>
          </cell>
          <cell r="N1394" t="str">
            <v>UT14050007-001_00</v>
          </cell>
          <cell r="O1394" t="str">
            <v>UT</v>
          </cell>
          <cell r="Q1394">
            <v>0</v>
          </cell>
          <cell r="R1394" t="str">
            <v xml:space="preserve"> </v>
          </cell>
          <cell r="S1394" t="str">
            <v>SITLA</v>
          </cell>
          <cell r="T1394" t="str">
            <v xml:space="preserve"> </v>
          </cell>
          <cell r="U1394" t="str">
            <v>4933731 WHITE R AB MTN FUEL BRIDGE (EMAP)</v>
          </cell>
          <cell r="V1394">
            <v>4933731</v>
          </cell>
          <cell r="W1394" t="str">
            <v>White River</v>
          </cell>
          <cell r="X1394" t="str">
            <v>UT14050007-001_00</v>
          </cell>
          <cell r="Y1394" t="str">
            <v>River/Stream</v>
          </cell>
          <cell r="Z1394" t="str">
            <v>4933731 WHITE R AB MTN FUEL BRIDGE (EMAP)</v>
          </cell>
          <cell r="AA1394" t="str">
            <v>River/Stream</v>
          </cell>
        </row>
        <row r="1395">
          <cell r="A1395">
            <v>4933743</v>
          </cell>
          <cell r="B1395" t="str">
            <v>River/Stream</v>
          </cell>
          <cell r="C1395" t="str">
            <v>2B 3A     4</v>
          </cell>
          <cell r="D1395" t="str">
            <v>Willow Creek BL confluence with Meadow Creek</v>
          </cell>
          <cell r="E1395">
            <v>14060006</v>
          </cell>
          <cell r="F1395" t="str">
            <v>Uintah</v>
          </cell>
          <cell r="G1395" t="str">
            <v>Tri-County</v>
          </cell>
          <cell r="H1395" t="str">
            <v>Uinta Basin</v>
          </cell>
          <cell r="I1395">
            <v>619662</v>
          </cell>
          <cell r="J1395">
            <v>4370949</v>
          </cell>
          <cell r="K1395">
            <v>-109.60867</v>
          </cell>
          <cell r="L1395">
            <v>39.479819999999997</v>
          </cell>
          <cell r="M1395" t="str">
            <v>Willow Creek Upper</v>
          </cell>
          <cell r="N1395" t="str">
            <v>UT14060006-002_00</v>
          </cell>
          <cell r="O1395" t="str">
            <v>UT</v>
          </cell>
          <cell r="Q1395">
            <v>0</v>
          </cell>
          <cell r="R1395" t="str">
            <v xml:space="preserve"> </v>
          </cell>
          <cell r="S1395" t="str">
            <v>UDWR</v>
          </cell>
          <cell r="T1395">
            <v>3</v>
          </cell>
          <cell r="U1395" t="str">
            <v>4933743 Willow Creek BL confluence with Meadow Creek</v>
          </cell>
          <cell r="V1395">
            <v>4933743</v>
          </cell>
          <cell r="W1395" t="str">
            <v>Willow Creek Upper</v>
          </cell>
          <cell r="X1395" t="str">
            <v>UT14060006-002_00</v>
          </cell>
          <cell r="Y1395" t="str">
            <v>River/Stream</v>
          </cell>
          <cell r="Z1395" t="str">
            <v>4933743 Willow Creek BL confluence with Meadow Creek</v>
          </cell>
          <cell r="AA1395" t="str">
            <v>River/Stream</v>
          </cell>
        </row>
        <row r="1396">
          <cell r="A1396">
            <v>4933745</v>
          </cell>
          <cell r="B1396" t="str">
            <v>River/Stream</v>
          </cell>
          <cell r="C1396" t="str">
            <v>2B 3A     4</v>
          </cell>
          <cell r="D1396" t="str">
            <v>Willow Creek AB confluence with Meadow Creek</v>
          </cell>
          <cell r="E1396">
            <v>14060006</v>
          </cell>
          <cell r="F1396" t="str">
            <v>Uintah</v>
          </cell>
          <cell r="G1396" t="str">
            <v>Tri-County</v>
          </cell>
          <cell r="H1396" t="str">
            <v>Uinta Basin</v>
          </cell>
          <cell r="I1396">
            <v>619283</v>
          </cell>
          <cell r="J1396">
            <v>4370698</v>
          </cell>
          <cell r="K1396">
            <v>-109.61312</v>
          </cell>
          <cell r="L1396">
            <v>39.477609999999999</v>
          </cell>
          <cell r="M1396" t="str">
            <v>Willow Creek Upper</v>
          </cell>
          <cell r="N1396" t="str">
            <v>UT14060006-002_00</v>
          </cell>
          <cell r="O1396" t="str">
            <v>UT</v>
          </cell>
          <cell r="Q1396">
            <v>0</v>
          </cell>
          <cell r="R1396" t="str">
            <v xml:space="preserve"> </v>
          </cell>
          <cell r="S1396" t="str">
            <v>UDWR</v>
          </cell>
          <cell r="T1396">
            <v>3</v>
          </cell>
          <cell r="U1396" t="str">
            <v>4933745 Willow Creek AB confluence with Meadow Creek</v>
          </cell>
          <cell r="V1396">
            <v>4933745</v>
          </cell>
          <cell r="W1396" t="str">
            <v>Willow Creek Upper</v>
          </cell>
          <cell r="X1396" t="str">
            <v>UT14060006-002_00</v>
          </cell>
          <cell r="Y1396" t="str">
            <v>River/Stream</v>
          </cell>
          <cell r="Z1396" t="str">
            <v>4933745 Willow Creek AB confluence with Meadow Creek</v>
          </cell>
          <cell r="AA1396" t="str">
            <v>River/Stream</v>
          </cell>
        </row>
        <row r="1397">
          <cell r="A1397">
            <v>4933746</v>
          </cell>
          <cell r="B1397" t="str">
            <v>River/Stream</v>
          </cell>
          <cell r="C1397" t="str">
            <v>2B 3A     4</v>
          </cell>
          <cell r="D1397" t="str">
            <v>Willow Creek BL Uintah-Grand county line</v>
          </cell>
          <cell r="E1397">
            <v>14060006</v>
          </cell>
          <cell r="F1397" t="str">
            <v>Uintah</v>
          </cell>
          <cell r="G1397" t="str">
            <v>Tri-County</v>
          </cell>
          <cell r="H1397" t="str">
            <v>Uinta Basin</v>
          </cell>
          <cell r="I1397">
            <v>618830</v>
          </cell>
          <cell r="J1397">
            <v>4369257</v>
          </cell>
          <cell r="K1397">
            <v>-109.618647</v>
          </cell>
          <cell r="L1397">
            <v>39.464696000000004</v>
          </cell>
          <cell r="M1397" t="str">
            <v>Willow Creek Upper</v>
          </cell>
          <cell r="N1397" t="str">
            <v>UT14060006-002_00</v>
          </cell>
          <cell r="O1397" t="str">
            <v>UT</v>
          </cell>
          <cell r="Q1397">
            <v>0</v>
          </cell>
          <cell r="R1397" t="str">
            <v xml:space="preserve"> </v>
          </cell>
          <cell r="S1397" t="str">
            <v>Tribal</v>
          </cell>
          <cell r="T1397">
            <v>3</v>
          </cell>
          <cell r="U1397" t="str">
            <v>4933746 Willow Creek BL Uintah-Grand county line</v>
          </cell>
          <cell r="V1397">
            <v>4933746</v>
          </cell>
          <cell r="W1397" t="str">
            <v>Willow Creek Upper</v>
          </cell>
          <cell r="X1397" t="str">
            <v>UT14060006-002_00</v>
          </cell>
          <cell r="Y1397" t="str">
            <v>River/Stream</v>
          </cell>
          <cell r="Z1397" t="str">
            <v>4933746 Willow Creek BL Uintah-Grand county line</v>
          </cell>
          <cell r="AA1397" t="str">
            <v>River/Stream</v>
          </cell>
        </row>
        <row r="1398">
          <cell r="A1398">
            <v>4933748</v>
          </cell>
          <cell r="B1398" t="str">
            <v>River/Stream</v>
          </cell>
          <cell r="C1398" t="str">
            <v>2B 3A     4</v>
          </cell>
          <cell r="D1398" t="str">
            <v>MEADOW CK BL MOON RIDGE CANYON</v>
          </cell>
          <cell r="E1398">
            <v>14060006</v>
          </cell>
          <cell r="F1398" t="str">
            <v>Uintah</v>
          </cell>
          <cell r="G1398" t="str">
            <v>Tri-County</v>
          </cell>
          <cell r="H1398" t="str">
            <v>Uinta Basin</v>
          </cell>
          <cell r="I1398">
            <v>622562</v>
          </cell>
          <cell r="J1398">
            <v>4370344</v>
          </cell>
          <cell r="K1398">
            <v>-109.575072601</v>
          </cell>
          <cell r="L1398">
            <v>39.473963943999998</v>
          </cell>
          <cell r="M1398" t="str">
            <v>Willow Creek Upper</v>
          </cell>
          <cell r="N1398" t="str">
            <v>UT14060006-002_00</v>
          </cell>
          <cell r="O1398" t="str">
            <v>UT</v>
          </cell>
          <cell r="Q1398">
            <v>0</v>
          </cell>
          <cell r="R1398" t="str">
            <v xml:space="preserve"> </v>
          </cell>
          <cell r="S1398" t="str">
            <v>BLM</v>
          </cell>
          <cell r="T1398" t="str">
            <v xml:space="preserve"> </v>
          </cell>
          <cell r="U1398" t="str">
            <v>4933748 MEADOW CK BL MOON RIDGE CANYON</v>
          </cell>
          <cell r="V1398">
            <v>4933748</v>
          </cell>
          <cell r="W1398" t="str">
            <v>Willow Creek Upper</v>
          </cell>
          <cell r="X1398" t="str">
            <v>UT14060006-002_00</v>
          </cell>
          <cell r="Y1398" t="str">
            <v>River/Stream</v>
          </cell>
          <cell r="Z1398" t="str">
            <v>4933748 MEADOW CK BL MOON RIDGE CANYON</v>
          </cell>
          <cell r="AA1398" t="str">
            <v>River/Stream</v>
          </cell>
        </row>
        <row r="1399">
          <cell r="A1399">
            <v>4933750</v>
          </cell>
          <cell r="B1399" t="str">
            <v>River/Stream</v>
          </cell>
          <cell r="C1399" t="str">
            <v>2B 3A     4</v>
          </cell>
          <cell r="D1399" t="str">
            <v>MEADOW CK AB MOON RIDGE CANYON (DWR)</v>
          </cell>
          <cell r="E1399">
            <v>14060006</v>
          </cell>
          <cell r="F1399" t="str">
            <v>Uintah</v>
          </cell>
          <cell r="G1399" t="str">
            <v>Tri-County</v>
          </cell>
          <cell r="H1399" t="str">
            <v>Uinta Basin</v>
          </cell>
          <cell r="I1399">
            <v>623159</v>
          </cell>
          <cell r="J1399">
            <v>4369620</v>
          </cell>
          <cell r="K1399">
            <v>-109.56826749699999</v>
          </cell>
          <cell r="L1399">
            <v>39.467357045</v>
          </cell>
          <cell r="M1399" t="str">
            <v>Willow Creek Upper</v>
          </cell>
          <cell r="N1399" t="str">
            <v>UT14060006-002_00</v>
          </cell>
          <cell r="O1399" t="str">
            <v>UT</v>
          </cell>
          <cell r="Q1399">
            <v>0</v>
          </cell>
          <cell r="R1399" t="str">
            <v xml:space="preserve"> </v>
          </cell>
          <cell r="S1399" t="str">
            <v>UDWR</v>
          </cell>
          <cell r="T1399" t="str">
            <v xml:space="preserve"> </v>
          </cell>
          <cell r="U1399" t="str">
            <v>4933750 MEADOW CK AB MOON RIDGE CANYON (DWR)</v>
          </cell>
          <cell r="V1399">
            <v>4933750</v>
          </cell>
          <cell r="W1399" t="str">
            <v>Willow Creek Upper</v>
          </cell>
          <cell r="X1399" t="str">
            <v>UT14060006-002_00</v>
          </cell>
          <cell r="Y1399" t="str">
            <v>River/Stream</v>
          </cell>
          <cell r="Z1399" t="str">
            <v>4933750 MEADOW CK AB MOON RIDGE CANYON (DWR)</v>
          </cell>
          <cell r="AA1399" t="str">
            <v>River/Stream</v>
          </cell>
        </row>
        <row r="1400">
          <cell r="A1400">
            <v>4933770</v>
          </cell>
          <cell r="B1400" t="str">
            <v>River/Stream</v>
          </cell>
          <cell r="C1400" t="str">
            <v>2B 3A     4</v>
          </cell>
          <cell r="D1400" t="str">
            <v>BITTER CREEK AT MOUTH</v>
          </cell>
          <cell r="E1400">
            <v>14050007</v>
          </cell>
          <cell r="F1400" t="str">
            <v>Uintah</v>
          </cell>
          <cell r="G1400" t="str">
            <v>Tri-County</v>
          </cell>
          <cell r="H1400" t="str">
            <v>Uinta Basin</v>
          </cell>
          <cell r="I1400">
            <v>635583</v>
          </cell>
          <cell r="J1400">
            <v>4425662</v>
          </cell>
          <cell r="K1400">
            <v>-109.41235247</v>
          </cell>
          <cell r="L1400">
            <v>39.970239605000003</v>
          </cell>
          <cell r="M1400" t="str">
            <v>Bitter Creek Lower</v>
          </cell>
          <cell r="N1400" t="str">
            <v>UT14050007-002_00</v>
          </cell>
          <cell r="O1400" t="str">
            <v>UT</v>
          </cell>
          <cell r="Q1400">
            <v>0</v>
          </cell>
          <cell r="R1400" t="str">
            <v xml:space="preserve"> </v>
          </cell>
          <cell r="S1400" t="str">
            <v>SITLA</v>
          </cell>
          <cell r="T1400" t="str">
            <v xml:space="preserve"> </v>
          </cell>
          <cell r="U1400" t="str">
            <v>4933770 BITTER CREEK AT MOUTH</v>
          </cell>
          <cell r="V1400">
            <v>4933770</v>
          </cell>
          <cell r="W1400" t="str">
            <v>Bitter Creek Lower</v>
          </cell>
          <cell r="X1400" t="str">
            <v>UT14050007-002_00</v>
          </cell>
          <cell r="Y1400" t="str">
            <v>River/Stream</v>
          </cell>
          <cell r="Z1400" t="str">
            <v>4933770 BITTER CREEK AT MOUTH</v>
          </cell>
          <cell r="AA1400" t="str">
            <v>River/Stream</v>
          </cell>
        </row>
        <row r="1401">
          <cell r="A1401">
            <v>4933771</v>
          </cell>
          <cell r="B1401" t="str">
            <v>River/Stream</v>
          </cell>
          <cell r="C1401" t="str">
            <v>2B 3A     4</v>
          </cell>
          <cell r="D1401" t="str">
            <v>BITTER CK AT KINGS WELL RD XING</v>
          </cell>
          <cell r="E1401">
            <v>14050007</v>
          </cell>
          <cell r="F1401" t="str">
            <v>Uintah</v>
          </cell>
          <cell r="G1401" t="str">
            <v>Tri-County</v>
          </cell>
          <cell r="H1401" t="str">
            <v>Uinta Basin</v>
          </cell>
          <cell r="I1401">
            <v>640897</v>
          </cell>
          <cell r="J1401">
            <v>4401680</v>
          </cell>
          <cell r="K1401">
            <v>-109.355316519</v>
          </cell>
          <cell r="L1401">
            <v>39.753382008000003</v>
          </cell>
          <cell r="M1401" t="str">
            <v>Bitter Creek Lower</v>
          </cell>
          <cell r="N1401" t="str">
            <v>UT14050007-002_00</v>
          </cell>
          <cell r="O1401" t="str">
            <v>UT</v>
          </cell>
          <cell r="Q1401">
            <v>0</v>
          </cell>
          <cell r="R1401" t="str">
            <v xml:space="preserve"> </v>
          </cell>
          <cell r="S1401" t="str">
            <v>UDWR</v>
          </cell>
          <cell r="T1401" t="str">
            <v xml:space="preserve"> </v>
          </cell>
          <cell r="U1401" t="str">
            <v>4933771 BITTER CK AT KINGS WELL RD XING</v>
          </cell>
          <cell r="V1401">
            <v>4933771</v>
          </cell>
          <cell r="W1401" t="str">
            <v>Bitter Creek Lower</v>
          </cell>
          <cell r="X1401" t="str">
            <v>UT14050007-002_00</v>
          </cell>
          <cell r="Y1401" t="str">
            <v>River/Stream</v>
          </cell>
          <cell r="Z1401" t="str">
            <v>4933771 BITTER CK AT KINGS WELL RD XING</v>
          </cell>
          <cell r="AA1401" t="str">
            <v>River/Stream</v>
          </cell>
        </row>
        <row r="1402">
          <cell r="A1402">
            <v>4933772</v>
          </cell>
          <cell r="B1402" t="str">
            <v>River/Stream</v>
          </cell>
          <cell r="C1402" t="str">
            <v>2B 3A     4</v>
          </cell>
          <cell r="D1402" t="str">
            <v>BITTER CREEK EAST OF EAST BENCH @ RD XING</v>
          </cell>
          <cell r="E1402">
            <v>14050007</v>
          </cell>
          <cell r="F1402" t="str">
            <v>Uintah</v>
          </cell>
          <cell r="G1402" t="str">
            <v>Tri-County</v>
          </cell>
          <cell r="H1402" t="str">
            <v>Uinta Basin</v>
          </cell>
          <cell r="I1402">
            <v>634615</v>
          </cell>
          <cell r="J1402">
            <v>4420840</v>
          </cell>
          <cell r="K1402">
            <v>-109.42468022</v>
          </cell>
          <cell r="L1402">
            <v>39.926965092000003</v>
          </cell>
          <cell r="M1402" t="str">
            <v>Bitter Creek Lower</v>
          </cell>
          <cell r="N1402" t="str">
            <v>UT14050007-002_00</v>
          </cell>
          <cell r="O1402" t="str">
            <v>UT</v>
          </cell>
          <cell r="Q1402">
            <v>0</v>
          </cell>
          <cell r="R1402" t="str">
            <v xml:space="preserve"> </v>
          </cell>
          <cell r="S1402" t="str">
            <v>BLM</v>
          </cell>
          <cell r="T1402" t="str">
            <v xml:space="preserve"> </v>
          </cell>
          <cell r="U1402" t="str">
            <v>4933772 BITTER CREEK EAST OF EAST BENCH @ RD XING</v>
          </cell>
          <cell r="V1402">
            <v>4933772</v>
          </cell>
          <cell r="W1402" t="str">
            <v>Bitter Creek Lower</v>
          </cell>
          <cell r="X1402" t="str">
            <v>UT14050007-002_00</v>
          </cell>
          <cell r="Y1402" t="str">
            <v>River/Stream</v>
          </cell>
          <cell r="Z1402" t="str">
            <v>4933772 BITTER CREEK EAST OF EAST BENCH @ RD XING</v>
          </cell>
          <cell r="AA1402" t="str">
            <v>River/Stream</v>
          </cell>
        </row>
        <row r="1403">
          <cell r="A1403">
            <v>4933780</v>
          </cell>
          <cell r="B1403" t="str">
            <v>River/Stream</v>
          </cell>
          <cell r="C1403" t="str">
            <v>2B  3B    4</v>
          </cell>
          <cell r="D1403" t="str">
            <v>WHITE R AB CNFL AB BITTER CK</v>
          </cell>
          <cell r="E1403">
            <v>14050007</v>
          </cell>
          <cell r="F1403" t="str">
            <v>Uintah</v>
          </cell>
          <cell r="G1403" t="str">
            <v>Tri-County</v>
          </cell>
          <cell r="H1403" t="str">
            <v>Uinta Basin</v>
          </cell>
          <cell r="I1403">
            <v>635703</v>
          </cell>
          <cell r="J1403">
            <v>4425634</v>
          </cell>
          <cell r="K1403">
            <v>-109.410953647</v>
          </cell>
          <cell r="L1403">
            <v>39.969968174999998</v>
          </cell>
          <cell r="M1403" t="str">
            <v>White River</v>
          </cell>
          <cell r="N1403" t="str">
            <v>UT14050007-001_00</v>
          </cell>
          <cell r="O1403" t="str">
            <v>UT</v>
          </cell>
          <cell r="Q1403">
            <v>0</v>
          </cell>
          <cell r="R1403" t="str">
            <v xml:space="preserve"> </v>
          </cell>
          <cell r="S1403" t="str">
            <v>SITLA</v>
          </cell>
          <cell r="T1403" t="str">
            <v xml:space="preserve"> </v>
          </cell>
          <cell r="U1403" t="str">
            <v>4933780 WHITE R AB CNFL AB BITTER CK</v>
          </cell>
          <cell r="V1403">
            <v>4933780</v>
          </cell>
          <cell r="W1403" t="str">
            <v>White River</v>
          </cell>
          <cell r="X1403" t="str">
            <v>UT14050007-001_00</v>
          </cell>
          <cell r="Y1403" t="str">
            <v>River/Stream</v>
          </cell>
          <cell r="Z1403" t="str">
            <v>4933780 WHITE R AB CNFL AB BITTER CK</v>
          </cell>
          <cell r="AA1403" t="str">
            <v>River/Stream</v>
          </cell>
        </row>
        <row r="1404">
          <cell r="A1404">
            <v>4933800</v>
          </cell>
          <cell r="B1404" t="str">
            <v>River/Stream</v>
          </cell>
          <cell r="C1404" t="str">
            <v>2B 3A     4</v>
          </cell>
          <cell r="D1404" t="str">
            <v>SWEETWATER CK @ RD XING AB BITTER CK</v>
          </cell>
          <cell r="E1404">
            <v>14050007</v>
          </cell>
          <cell r="F1404" t="str">
            <v>Uintah</v>
          </cell>
          <cell r="G1404" t="str">
            <v>Tri-County</v>
          </cell>
          <cell r="H1404" t="str">
            <v>Uinta Basin</v>
          </cell>
          <cell r="I1404">
            <v>642316</v>
          </cell>
          <cell r="J1404">
            <v>4391519</v>
          </cell>
          <cell r="K1404">
            <v>-109.34095300200001</v>
          </cell>
          <cell r="L1404">
            <v>39.661631442999997</v>
          </cell>
          <cell r="M1404" t="str">
            <v>Sweetwater Creek</v>
          </cell>
          <cell r="N1404" t="str">
            <v>UT14050007-004_00</v>
          </cell>
          <cell r="O1404" t="str">
            <v>UT</v>
          </cell>
          <cell r="Q1404">
            <v>0</v>
          </cell>
          <cell r="R1404" t="str">
            <v xml:space="preserve"> </v>
          </cell>
          <cell r="S1404" t="str">
            <v>BLM</v>
          </cell>
          <cell r="T1404" t="str">
            <v xml:space="preserve"> </v>
          </cell>
          <cell r="U1404" t="str">
            <v>4933800 SWEETWATER CK @ RD XING AB BITTER CK</v>
          </cell>
          <cell r="V1404">
            <v>4933800</v>
          </cell>
          <cell r="W1404" t="str">
            <v>Sweetwater Creek</v>
          </cell>
          <cell r="X1404" t="str">
            <v>UT14050007-004_00</v>
          </cell>
          <cell r="Y1404" t="str">
            <v>River/Stream</v>
          </cell>
          <cell r="Z1404" t="str">
            <v>4933800 SWEETWATER CK @ RD XING AB BITTER CK</v>
          </cell>
          <cell r="AA1404" t="str">
            <v>River/Stream</v>
          </cell>
        </row>
        <row r="1405">
          <cell r="A1405">
            <v>4933810</v>
          </cell>
          <cell r="B1405" t="str">
            <v>River/Stream</v>
          </cell>
          <cell r="C1405" t="str">
            <v>2B 3A     4</v>
          </cell>
          <cell r="D1405" t="str">
            <v>BITTER CK AT ROAD CROSSING BL PETE CANYON CONFLUENCE</v>
          </cell>
          <cell r="E1405">
            <v>14050007</v>
          </cell>
          <cell r="F1405" t="str">
            <v>Uintah</v>
          </cell>
          <cell r="G1405" t="str">
            <v>Tri-County</v>
          </cell>
          <cell r="H1405" t="str">
            <v>Uinta Basin</v>
          </cell>
          <cell r="I1405">
            <v>647408</v>
          </cell>
          <cell r="J1405">
            <v>4395131</v>
          </cell>
          <cell r="K1405">
            <v>-109.280811187</v>
          </cell>
          <cell r="L1405">
            <v>39.693299035000003</v>
          </cell>
          <cell r="M1405" t="str">
            <v>Bitter Creek Upper</v>
          </cell>
          <cell r="N1405" t="str">
            <v>UT14050007-005_00</v>
          </cell>
          <cell r="O1405" t="str">
            <v>UT</v>
          </cell>
          <cell r="Q1405">
            <v>0</v>
          </cell>
          <cell r="R1405" t="str">
            <v xml:space="preserve"> </v>
          </cell>
          <cell r="S1405" t="str">
            <v>Private</v>
          </cell>
          <cell r="T1405" t="str">
            <v xml:space="preserve"> </v>
          </cell>
          <cell r="U1405" t="str">
            <v>4933810 BITTER CK AT ROAD CROSSING BL PETE CANYON CONFLUENCE</v>
          </cell>
          <cell r="V1405">
            <v>4933810</v>
          </cell>
          <cell r="W1405" t="str">
            <v>Bitter Creek Upper</v>
          </cell>
          <cell r="X1405" t="str">
            <v>UT14050007-005_00</v>
          </cell>
          <cell r="Y1405" t="str">
            <v>River/Stream</v>
          </cell>
          <cell r="Z1405" t="str">
            <v>4933810 BITTER CK AT ROAD CROSSING BL PETE CANYON CONFLUENCE</v>
          </cell>
          <cell r="AA1405" t="str">
            <v>River/Stream</v>
          </cell>
        </row>
        <row r="1406">
          <cell r="A1406">
            <v>4933820</v>
          </cell>
          <cell r="B1406" t="str">
            <v>River/Stream</v>
          </cell>
          <cell r="C1406" t="str">
            <v>2B 3A     4</v>
          </cell>
          <cell r="D1406" t="str">
            <v>BITTER CK AB DICK CANYON</v>
          </cell>
          <cell r="E1406">
            <v>14050007</v>
          </cell>
          <cell r="F1406" t="str">
            <v>Uintah</v>
          </cell>
          <cell r="G1406" t="str">
            <v>Tri-County</v>
          </cell>
          <cell r="H1406" t="str">
            <v>Uinta Basin</v>
          </cell>
          <cell r="I1406">
            <v>665064</v>
          </cell>
          <cell r="J1406">
            <v>4376400</v>
          </cell>
          <cell r="K1406">
            <v>-109.079663063</v>
          </cell>
          <cell r="L1406">
            <v>39.521389622000001</v>
          </cell>
          <cell r="M1406" t="str">
            <v>Bitter Creek Upper</v>
          </cell>
          <cell r="N1406" t="str">
            <v>UT14050007-005_00</v>
          </cell>
          <cell r="O1406" t="str">
            <v>UT</v>
          </cell>
          <cell r="Q1406">
            <v>0</v>
          </cell>
          <cell r="R1406" t="str">
            <v xml:space="preserve"> </v>
          </cell>
          <cell r="S1406" t="str">
            <v>Tribal</v>
          </cell>
          <cell r="T1406" t="str">
            <v xml:space="preserve"> </v>
          </cell>
          <cell r="U1406" t="str">
            <v>4933820 BITTER CK AB DICK CANYON</v>
          </cell>
          <cell r="V1406">
            <v>4933820</v>
          </cell>
          <cell r="W1406" t="str">
            <v>Bitter Creek Upper</v>
          </cell>
          <cell r="X1406" t="str">
            <v>UT14050007-005_00</v>
          </cell>
          <cell r="Y1406" t="str">
            <v>River/Stream</v>
          </cell>
          <cell r="Z1406" t="str">
            <v>4933820 BITTER CK AB DICK CANYON</v>
          </cell>
          <cell r="AA1406" t="str">
            <v>River/Stream</v>
          </cell>
        </row>
        <row r="1407">
          <cell r="A1407">
            <v>4933840</v>
          </cell>
          <cell r="B1407" t="str">
            <v>Facility Other</v>
          </cell>
          <cell r="C1407" t="str">
            <v xml:space="preserve"> </v>
          </cell>
          <cell r="D1407" t="str">
            <v>ZIEGLER CHEMICAL NEW 002</v>
          </cell>
          <cell r="E1407">
            <v>14050007</v>
          </cell>
          <cell r="F1407" t="str">
            <v>Uintah</v>
          </cell>
          <cell r="G1407" t="str">
            <v>Tri-County</v>
          </cell>
          <cell r="H1407" t="str">
            <v>Uinta Basin</v>
          </cell>
          <cell r="I1407">
            <v>651869</v>
          </cell>
          <cell r="J1407">
            <v>4437290</v>
          </cell>
          <cell r="K1407">
            <v>-109.219007727</v>
          </cell>
          <cell r="L1407">
            <v>40.072186320999997</v>
          </cell>
          <cell r="M1407" t="str">
            <v xml:space="preserve"> </v>
          </cell>
          <cell r="N1407" t="str">
            <v xml:space="preserve"> </v>
          </cell>
          <cell r="O1407" t="str">
            <v>UT</v>
          </cell>
          <cell r="Q1407">
            <v>0</v>
          </cell>
          <cell r="R1407" t="str">
            <v xml:space="preserve"> </v>
          </cell>
          <cell r="S1407" t="str">
            <v>BLM</v>
          </cell>
          <cell r="T1407" t="str">
            <v xml:space="preserve"> </v>
          </cell>
          <cell r="U1407" t="str">
            <v>4933840 ZIEGLER CHEMICAL NEW 002</v>
          </cell>
          <cell r="V1407">
            <v>4933840</v>
          </cell>
          <cell r="W1407" t="str">
            <v xml:space="preserve"> </v>
          </cell>
          <cell r="X1407" t="str">
            <v xml:space="preserve"> </v>
          </cell>
          <cell r="Y1407" t="str">
            <v>Facility Other</v>
          </cell>
          <cell r="Z1407" t="str">
            <v>4933840 ZIEGLER CHEMICAL NEW 002</v>
          </cell>
          <cell r="AA1407" t="str">
            <v>Facility Other</v>
          </cell>
        </row>
        <row r="1408">
          <cell r="A1408">
            <v>4933850</v>
          </cell>
          <cell r="B1408" t="str">
            <v>River/Stream</v>
          </cell>
          <cell r="C1408" t="str">
            <v>2B  3B    4</v>
          </cell>
          <cell r="D1408" t="str">
            <v>WHITE R Below ASPHALT WASH CNFL</v>
          </cell>
          <cell r="E1408">
            <v>14050007</v>
          </cell>
          <cell r="F1408" t="str">
            <v>Uintah</v>
          </cell>
          <cell r="G1408" t="str">
            <v>Tri-County</v>
          </cell>
          <cell r="H1408" t="str">
            <v>Uinta Basin</v>
          </cell>
          <cell r="I1408">
            <v>646771</v>
          </cell>
          <cell r="J1408">
            <v>4422693</v>
          </cell>
          <cell r="K1408">
            <v>-109.28206621699999</v>
          </cell>
          <cell r="L1408">
            <v>39.941633318999997</v>
          </cell>
          <cell r="M1408" t="str">
            <v>White River</v>
          </cell>
          <cell r="N1408" t="str">
            <v>UT14050007-001_00</v>
          </cell>
          <cell r="O1408" t="str">
            <v>UT</v>
          </cell>
          <cell r="Q1408">
            <v>0</v>
          </cell>
          <cell r="R1408" t="str">
            <v xml:space="preserve"> </v>
          </cell>
          <cell r="S1408" t="str">
            <v>BLM</v>
          </cell>
          <cell r="T1408" t="str">
            <v xml:space="preserve"> </v>
          </cell>
          <cell r="U1408" t="str">
            <v>4933850 WHITE R Below ASPHALT WASH CNFL</v>
          </cell>
          <cell r="V1408">
            <v>4933850</v>
          </cell>
          <cell r="W1408" t="str">
            <v>White River</v>
          </cell>
          <cell r="X1408" t="str">
            <v>UT14050007-001_00</v>
          </cell>
          <cell r="Y1408" t="str">
            <v>River/Stream</v>
          </cell>
          <cell r="Z1408" t="str">
            <v>4933850 WHITE R Below ASPHALT WASH CNFL</v>
          </cell>
          <cell r="AA1408" t="str">
            <v>River/Stream</v>
          </cell>
        </row>
        <row r="1409">
          <cell r="A1409">
            <v>4933860</v>
          </cell>
          <cell r="B1409" t="str">
            <v>Facility Other</v>
          </cell>
          <cell r="C1409" t="str">
            <v xml:space="preserve"> </v>
          </cell>
          <cell r="D1409" t="str">
            <v>ZIEGLER CHEMICAL 001 COMBINED DISCHARGES</v>
          </cell>
          <cell r="E1409">
            <v>14050007</v>
          </cell>
          <cell r="F1409" t="str">
            <v>Uintah</v>
          </cell>
          <cell r="G1409" t="str">
            <v>Tri-County</v>
          </cell>
          <cell r="H1409" t="str">
            <v>Uinta Basin</v>
          </cell>
          <cell r="I1409">
            <v>652350</v>
          </cell>
          <cell r="J1409">
            <v>4433413</v>
          </cell>
          <cell r="K1409">
            <v>-109.21428131099999</v>
          </cell>
          <cell r="L1409">
            <v>40.037185815000001</v>
          </cell>
          <cell r="M1409" t="str">
            <v xml:space="preserve"> </v>
          </cell>
          <cell r="N1409" t="str">
            <v xml:space="preserve"> </v>
          </cell>
          <cell r="O1409" t="str">
            <v>UT</v>
          </cell>
          <cell r="Q1409">
            <v>0</v>
          </cell>
          <cell r="R1409" t="str">
            <v xml:space="preserve"> </v>
          </cell>
          <cell r="S1409" t="str">
            <v>Private</v>
          </cell>
          <cell r="T1409" t="str">
            <v xml:space="preserve"> </v>
          </cell>
          <cell r="U1409" t="str">
            <v>4933860 ZIEGLER CHEMICAL 001 COMBINED DISCHARGES</v>
          </cell>
          <cell r="V1409">
            <v>4933860</v>
          </cell>
          <cell r="W1409" t="str">
            <v xml:space="preserve"> </v>
          </cell>
          <cell r="X1409" t="str">
            <v xml:space="preserve"> </v>
          </cell>
          <cell r="Y1409" t="str">
            <v>Facility Other</v>
          </cell>
          <cell r="Z1409" t="str">
            <v>4933860 ZIEGLER CHEMICAL 001 COMBINED DISCHARGES</v>
          </cell>
          <cell r="AA1409" t="str">
            <v>Facility Other</v>
          </cell>
        </row>
        <row r="1410">
          <cell r="A1410">
            <v>4933870</v>
          </cell>
          <cell r="B1410" t="str">
            <v>River/Stream</v>
          </cell>
          <cell r="C1410" t="str">
            <v>2B  3B    4</v>
          </cell>
          <cell r="D1410" t="str">
            <v>EVACUATION CK AB CNFL/ WHITE R</v>
          </cell>
          <cell r="E1410">
            <v>14050007</v>
          </cell>
          <cell r="F1410" t="str">
            <v>Uintah</v>
          </cell>
          <cell r="G1410" t="str">
            <v>Tri-County</v>
          </cell>
          <cell r="H1410" t="str">
            <v>Uinta Basin</v>
          </cell>
          <cell r="I1410">
            <v>657332</v>
          </cell>
          <cell r="J1410">
            <v>4424107</v>
          </cell>
          <cell r="K1410">
            <v>-109.158167847</v>
          </cell>
          <cell r="L1410">
            <v>39.952469499999999</v>
          </cell>
          <cell r="M1410" t="str">
            <v>Evacuation Creek</v>
          </cell>
          <cell r="N1410" t="str">
            <v>UT14050007-003_00</v>
          </cell>
          <cell r="O1410" t="str">
            <v>UT</v>
          </cell>
          <cell r="Q1410">
            <v>0</v>
          </cell>
          <cell r="R1410" t="str">
            <v xml:space="preserve"> </v>
          </cell>
          <cell r="S1410" t="str">
            <v>BLM</v>
          </cell>
          <cell r="T1410" t="str">
            <v xml:space="preserve"> </v>
          </cell>
          <cell r="U1410" t="str">
            <v>4933870 EVACUATION CK AB CNFL/ WHITE R</v>
          </cell>
          <cell r="V1410">
            <v>4933870</v>
          </cell>
          <cell r="W1410" t="str">
            <v>Evacuation Creek</v>
          </cell>
          <cell r="X1410" t="str">
            <v>UT14050007-003_00</v>
          </cell>
          <cell r="Y1410" t="str">
            <v>River/Stream</v>
          </cell>
          <cell r="Z1410" t="str">
            <v>4933870 EVACUATION CK AB CNFL/ WHITE R</v>
          </cell>
          <cell r="AA1410" t="str">
            <v>River/Stream</v>
          </cell>
        </row>
        <row r="1411">
          <cell r="A1411">
            <v>4933880</v>
          </cell>
          <cell r="B1411" t="str">
            <v>Facility Other</v>
          </cell>
          <cell r="C1411" t="str">
            <v xml:space="preserve"> </v>
          </cell>
          <cell r="D1411" t="str">
            <v>AMERICAN GILSONITE #18 WNW OF HEADQUATERS</v>
          </cell>
          <cell r="E1411">
            <v>14050007</v>
          </cell>
          <cell r="F1411" t="str">
            <v>Uintah</v>
          </cell>
          <cell r="G1411" t="str">
            <v>Tri-County</v>
          </cell>
          <cell r="H1411" t="str">
            <v>Uinta Basin</v>
          </cell>
          <cell r="I1411">
            <v>655152</v>
          </cell>
          <cell r="J1411">
            <v>4432020</v>
          </cell>
          <cell r="K1411">
            <v>-109.18178731099999</v>
          </cell>
          <cell r="L1411">
            <v>40.024130851000002</v>
          </cell>
          <cell r="M1411" t="str">
            <v xml:space="preserve"> </v>
          </cell>
          <cell r="N1411" t="str">
            <v xml:space="preserve"> </v>
          </cell>
          <cell r="O1411" t="str">
            <v>UT</v>
          </cell>
          <cell r="Q1411">
            <v>0</v>
          </cell>
          <cell r="R1411" t="str">
            <v xml:space="preserve"> </v>
          </cell>
          <cell r="S1411" t="str">
            <v>Private</v>
          </cell>
          <cell r="T1411" t="str">
            <v xml:space="preserve"> </v>
          </cell>
          <cell r="U1411" t="str">
            <v>4933880 AMERICAN GILSONITE #18 WNW OF HEADQUATERS</v>
          </cell>
          <cell r="V1411">
            <v>4933880</v>
          </cell>
          <cell r="W1411" t="str">
            <v xml:space="preserve"> </v>
          </cell>
          <cell r="X1411" t="str">
            <v xml:space="preserve"> </v>
          </cell>
          <cell r="Y1411" t="str">
            <v>Facility Other</v>
          </cell>
          <cell r="Z1411" t="str">
            <v>4933880 AMERICAN GILSONITE #18 WNW OF HEADQUATERS</v>
          </cell>
          <cell r="AA1411" t="str">
            <v>Facility Other</v>
          </cell>
        </row>
        <row r="1412">
          <cell r="A1412">
            <v>4933890</v>
          </cell>
          <cell r="B1412" t="str">
            <v>Facility Other</v>
          </cell>
          <cell r="C1412" t="str">
            <v xml:space="preserve"> </v>
          </cell>
          <cell r="D1412" t="str">
            <v>ZIEGLER CHEMICAL OLD 001+002 1/4 MI S/SE OF OFFICE  MINE #B9</v>
          </cell>
          <cell r="E1412">
            <v>14050007</v>
          </cell>
          <cell r="F1412" t="str">
            <v>Uintah</v>
          </cell>
          <cell r="G1412" t="str">
            <v>Tri-County</v>
          </cell>
          <cell r="H1412" t="str">
            <v>Uinta Basin</v>
          </cell>
          <cell r="I1412">
            <v>652760</v>
          </cell>
          <cell r="J1412">
            <v>4433051</v>
          </cell>
          <cell r="K1412">
            <v>-109.209563127</v>
          </cell>
          <cell r="L1412">
            <v>40.033851734000002</v>
          </cell>
          <cell r="M1412" t="str">
            <v xml:space="preserve"> </v>
          </cell>
          <cell r="N1412" t="str">
            <v xml:space="preserve"> </v>
          </cell>
          <cell r="O1412" t="str">
            <v>UT</v>
          </cell>
          <cell r="Q1412">
            <v>0</v>
          </cell>
          <cell r="R1412" t="str">
            <v xml:space="preserve"> </v>
          </cell>
          <cell r="S1412" t="str">
            <v>BLM</v>
          </cell>
          <cell r="T1412" t="str">
            <v xml:space="preserve"> </v>
          </cell>
          <cell r="U1412" t="str">
            <v>4933890 ZIEGLER CHEMICAL OLD 001+002 1/4 MI S/SE OF OFFICE  MINE #B9</v>
          </cell>
          <cell r="V1412">
            <v>4933890</v>
          </cell>
          <cell r="W1412" t="str">
            <v xml:space="preserve"> </v>
          </cell>
          <cell r="X1412" t="str">
            <v xml:space="preserve"> </v>
          </cell>
          <cell r="Y1412" t="str">
            <v>Facility Other</v>
          </cell>
          <cell r="Z1412" t="str">
            <v>4933890 ZIEGLER CHEMICAL OLD 001+002 1/4 MI S/SE OF OFFICE  MINE #B9</v>
          </cell>
          <cell r="AA1412" t="str">
            <v>Facility Other</v>
          </cell>
        </row>
        <row r="1413">
          <cell r="A1413">
            <v>4933900</v>
          </cell>
          <cell r="B1413" t="str">
            <v>Facility Other</v>
          </cell>
          <cell r="C1413" t="str">
            <v xml:space="preserve"> </v>
          </cell>
          <cell r="D1413" t="str">
            <v>ZIEGLER CHEMICAL OLD 004 100 YDS N. OF OFFICE (MINE #I-5)</v>
          </cell>
          <cell r="E1413">
            <v>14050007</v>
          </cell>
          <cell r="F1413" t="str">
            <v>Uintah</v>
          </cell>
          <cell r="G1413" t="str">
            <v>Tri-County</v>
          </cell>
          <cell r="H1413" t="str">
            <v>Uinta Basin</v>
          </cell>
          <cell r="I1413">
            <v>652632</v>
          </cell>
          <cell r="J1413">
            <v>4433512</v>
          </cell>
          <cell r="K1413">
            <v>-109.21095415800001</v>
          </cell>
          <cell r="L1413">
            <v>40.038026365999997</v>
          </cell>
          <cell r="M1413" t="str">
            <v xml:space="preserve"> </v>
          </cell>
          <cell r="N1413" t="str">
            <v xml:space="preserve"> </v>
          </cell>
          <cell r="O1413" t="str">
            <v>UT</v>
          </cell>
          <cell r="Q1413">
            <v>0</v>
          </cell>
          <cell r="R1413" t="str">
            <v xml:space="preserve"> </v>
          </cell>
          <cell r="S1413" t="str">
            <v>Private</v>
          </cell>
          <cell r="T1413" t="str">
            <v xml:space="preserve"> </v>
          </cell>
          <cell r="U1413" t="str">
            <v>4933900 ZIEGLER CHEMICAL OLD 004 100 YDS N. OF OFFICE (MINE #I-5)</v>
          </cell>
          <cell r="V1413">
            <v>4933900</v>
          </cell>
          <cell r="W1413" t="str">
            <v xml:space="preserve"> </v>
          </cell>
          <cell r="X1413" t="str">
            <v xml:space="preserve"> </v>
          </cell>
          <cell r="Y1413" t="str">
            <v>Facility Other</v>
          </cell>
          <cell r="Z1413" t="str">
            <v>4933900 ZIEGLER CHEMICAL OLD 004 100 YDS N. OF OFFICE (MINE #I-5)</v>
          </cell>
          <cell r="AA1413" t="str">
            <v>Facility Other</v>
          </cell>
        </row>
        <row r="1414">
          <cell r="A1414">
            <v>4933910</v>
          </cell>
          <cell r="B1414" t="str">
            <v>Facility Other</v>
          </cell>
          <cell r="C1414" t="str">
            <v xml:space="preserve"> </v>
          </cell>
          <cell r="D1414" t="str">
            <v>AMERICAN GILSONITE 017 (W OF 007)</v>
          </cell>
          <cell r="E1414">
            <v>14050007</v>
          </cell>
          <cell r="F1414" t="str">
            <v>Uintah</v>
          </cell>
          <cell r="G1414" t="str">
            <v>Tri-County</v>
          </cell>
          <cell r="H1414" t="str">
            <v>Uinta Basin</v>
          </cell>
          <cell r="I1414">
            <v>651094</v>
          </cell>
          <cell r="J1414">
            <v>4433357</v>
          </cell>
          <cell r="K1414">
            <v>-109.22900946999999</v>
          </cell>
          <cell r="L1414">
            <v>40.036907421000002</v>
          </cell>
          <cell r="M1414" t="str">
            <v xml:space="preserve"> </v>
          </cell>
          <cell r="N1414" t="str">
            <v xml:space="preserve"> </v>
          </cell>
          <cell r="O1414" t="str">
            <v>UT</v>
          </cell>
          <cell r="Q1414">
            <v>0</v>
          </cell>
          <cell r="R1414" t="str">
            <v xml:space="preserve"> </v>
          </cell>
          <cell r="S1414" t="str">
            <v>BLM</v>
          </cell>
          <cell r="T1414" t="str">
            <v xml:space="preserve"> </v>
          </cell>
          <cell r="U1414" t="str">
            <v>4933910 AMERICAN GILSONITE 017 (W OF 007)</v>
          </cell>
          <cell r="V1414">
            <v>4933910</v>
          </cell>
          <cell r="W1414" t="str">
            <v xml:space="preserve"> </v>
          </cell>
          <cell r="X1414" t="str">
            <v xml:space="preserve"> </v>
          </cell>
          <cell r="Y1414" t="str">
            <v>Facility Other</v>
          </cell>
          <cell r="Z1414" t="str">
            <v>4933910 AMERICAN GILSONITE 017 (W OF 007)</v>
          </cell>
          <cell r="AA1414" t="str">
            <v>Facility Other</v>
          </cell>
        </row>
        <row r="1415">
          <cell r="A1415">
            <v>4933920</v>
          </cell>
          <cell r="B1415" t="str">
            <v>River/Stream</v>
          </cell>
          <cell r="C1415" t="str">
            <v>2B  3B    4</v>
          </cell>
          <cell r="D1415" t="str">
            <v>WHITE R NR COWBOY CANYON</v>
          </cell>
          <cell r="E1415">
            <v>14050007</v>
          </cell>
          <cell r="F1415" t="str">
            <v>Uintah</v>
          </cell>
          <cell r="G1415" t="str">
            <v>Tri-County</v>
          </cell>
          <cell r="H1415" t="str">
            <v>Uinta Basin</v>
          </cell>
          <cell r="I1415">
            <v>646447</v>
          </cell>
          <cell r="J1415">
            <v>4422558</v>
          </cell>
          <cell r="K1415">
            <v>-109.285887335</v>
          </cell>
          <cell r="L1415">
            <v>39.940473652000001</v>
          </cell>
          <cell r="M1415" t="str">
            <v>White River</v>
          </cell>
          <cell r="N1415" t="str">
            <v>UT14050007-001_00</v>
          </cell>
          <cell r="O1415" t="str">
            <v>UT</v>
          </cell>
          <cell r="Q1415">
            <v>0</v>
          </cell>
          <cell r="R1415" t="str">
            <v xml:space="preserve"> </v>
          </cell>
          <cell r="S1415" t="str">
            <v>BLM</v>
          </cell>
          <cell r="T1415" t="str">
            <v xml:space="preserve"> </v>
          </cell>
          <cell r="U1415" t="str">
            <v>4933920 WHITE R NR COWBOY CANYON</v>
          </cell>
          <cell r="V1415">
            <v>4933920</v>
          </cell>
          <cell r="W1415" t="str">
            <v>White River</v>
          </cell>
          <cell r="X1415" t="str">
            <v>UT14050007-001_00</v>
          </cell>
          <cell r="Y1415" t="str">
            <v>River/Stream</v>
          </cell>
          <cell r="Z1415" t="str">
            <v>4933920 WHITE R NR COWBOY CANYON</v>
          </cell>
          <cell r="AA1415" t="str">
            <v>River/Stream</v>
          </cell>
        </row>
        <row r="1416">
          <cell r="A1416">
            <v>4933930</v>
          </cell>
          <cell r="B1416" t="str">
            <v>Facility Other</v>
          </cell>
          <cell r="C1416" t="str">
            <v xml:space="preserve"> </v>
          </cell>
          <cell r="D1416" t="str">
            <v>AMERICAN GILSONITE  020  (E OF 016)</v>
          </cell>
          <cell r="E1416">
            <v>14050007</v>
          </cell>
          <cell r="F1416" t="str">
            <v>Uintah</v>
          </cell>
          <cell r="G1416" t="str">
            <v>Tri-County</v>
          </cell>
          <cell r="H1416" t="str">
            <v>Uinta Basin</v>
          </cell>
          <cell r="I1416">
            <v>655258</v>
          </cell>
          <cell r="J1416">
            <v>4436125</v>
          </cell>
          <cell r="K1416">
            <v>-109.17956248900001</v>
          </cell>
          <cell r="L1416">
            <v>40.061077625000003</v>
          </cell>
          <cell r="M1416" t="str">
            <v xml:space="preserve"> </v>
          </cell>
          <cell r="N1416" t="str">
            <v xml:space="preserve"> </v>
          </cell>
          <cell r="O1416" t="str">
            <v>UT</v>
          </cell>
          <cell r="Q1416">
            <v>0</v>
          </cell>
          <cell r="R1416" t="str">
            <v xml:space="preserve"> </v>
          </cell>
          <cell r="S1416" t="str">
            <v>Private</v>
          </cell>
          <cell r="T1416" t="str">
            <v xml:space="preserve"> </v>
          </cell>
          <cell r="U1416" t="str">
            <v>4933930 AMERICAN GILSONITE  020  (E OF 016)</v>
          </cell>
          <cell r="V1416">
            <v>4933930</v>
          </cell>
          <cell r="W1416" t="str">
            <v xml:space="preserve"> </v>
          </cell>
          <cell r="X1416" t="str">
            <v xml:space="preserve"> </v>
          </cell>
          <cell r="Y1416" t="str">
            <v>Facility Other</v>
          </cell>
          <cell r="Z1416" t="str">
            <v>4933930 AMERICAN GILSONITE  020  (E OF 016)</v>
          </cell>
          <cell r="AA1416" t="str">
            <v>Facility Other</v>
          </cell>
        </row>
        <row r="1417">
          <cell r="A1417">
            <v>4933940</v>
          </cell>
          <cell r="B1417" t="str">
            <v>Facility Other</v>
          </cell>
          <cell r="C1417" t="str">
            <v xml:space="preserve"> </v>
          </cell>
          <cell r="D1417" t="str">
            <v>AMERICAN GILSONITE 019 (E OF 020)</v>
          </cell>
          <cell r="E1417">
            <v>14050007</v>
          </cell>
          <cell r="F1417" t="str">
            <v>Uintah</v>
          </cell>
          <cell r="G1417" t="str">
            <v>Tri-County</v>
          </cell>
          <cell r="H1417" t="str">
            <v>Uinta Basin</v>
          </cell>
          <cell r="I1417">
            <v>655736</v>
          </cell>
          <cell r="J1417">
            <v>4435919</v>
          </cell>
          <cell r="K1417">
            <v>-109.174010043</v>
          </cell>
          <cell r="L1417">
            <v>40.059134383</v>
          </cell>
          <cell r="M1417" t="str">
            <v xml:space="preserve"> </v>
          </cell>
          <cell r="N1417" t="str">
            <v xml:space="preserve"> </v>
          </cell>
          <cell r="O1417" t="str">
            <v>UT</v>
          </cell>
          <cell r="Q1417">
            <v>0</v>
          </cell>
          <cell r="R1417" t="str">
            <v xml:space="preserve"> </v>
          </cell>
          <cell r="S1417" t="str">
            <v>Private</v>
          </cell>
          <cell r="T1417" t="str">
            <v xml:space="preserve"> </v>
          </cell>
          <cell r="U1417" t="str">
            <v>4933940 AMERICAN GILSONITE 019 (E OF 020)</v>
          </cell>
          <cell r="V1417">
            <v>4933940</v>
          </cell>
          <cell r="W1417" t="str">
            <v xml:space="preserve"> </v>
          </cell>
          <cell r="X1417" t="str">
            <v xml:space="preserve"> </v>
          </cell>
          <cell r="Y1417" t="str">
            <v>Facility Other</v>
          </cell>
          <cell r="Z1417" t="str">
            <v>4933940 AMERICAN GILSONITE 019 (E OF 020)</v>
          </cell>
          <cell r="AA1417" t="str">
            <v>Facility Other</v>
          </cell>
        </row>
        <row r="1418">
          <cell r="A1418">
            <v>4933950</v>
          </cell>
          <cell r="B1418" t="str">
            <v>Facility Other</v>
          </cell>
          <cell r="C1418" t="str">
            <v xml:space="preserve"> </v>
          </cell>
          <cell r="D1418" t="str">
            <v>ZIEGLER CHEMICAL OLD 003 1/2 MI W/SW OF OFFICE (MINE #B-3)</v>
          </cell>
          <cell r="E1418">
            <v>14050007</v>
          </cell>
          <cell r="F1418" t="str">
            <v>Uintah</v>
          </cell>
          <cell r="G1418" t="str">
            <v>Tri-County</v>
          </cell>
          <cell r="H1418" t="str">
            <v>Uinta Basin</v>
          </cell>
          <cell r="I1418">
            <v>652214</v>
          </cell>
          <cell r="J1418">
            <v>4433071</v>
          </cell>
          <cell r="K1418">
            <v>-109.21595494</v>
          </cell>
          <cell r="L1418">
            <v>40.034130531000002</v>
          </cell>
          <cell r="M1418" t="str">
            <v xml:space="preserve"> </v>
          </cell>
          <cell r="N1418" t="str">
            <v xml:space="preserve"> </v>
          </cell>
          <cell r="O1418" t="str">
            <v>UT</v>
          </cell>
          <cell r="Q1418">
            <v>0</v>
          </cell>
          <cell r="R1418" t="str">
            <v xml:space="preserve"> </v>
          </cell>
          <cell r="S1418" t="str">
            <v>Private</v>
          </cell>
          <cell r="T1418" t="str">
            <v xml:space="preserve"> </v>
          </cell>
          <cell r="U1418" t="str">
            <v>4933950 ZIEGLER CHEMICAL OLD 003 1/2 MI W/SW OF OFFICE (MINE #B-3)</v>
          </cell>
          <cell r="V1418">
            <v>4933950</v>
          </cell>
          <cell r="W1418" t="str">
            <v xml:space="preserve"> </v>
          </cell>
          <cell r="X1418" t="str">
            <v xml:space="preserve"> </v>
          </cell>
          <cell r="Y1418" t="str">
            <v>Facility Other</v>
          </cell>
          <cell r="Z1418" t="str">
            <v>4933950 ZIEGLER CHEMICAL OLD 003 1/2 MI W/SW OF OFFICE (MINE #B-3)</v>
          </cell>
          <cell r="AA1418" t="str">
            <v>Facility Other</v>
          </cell>
        </row>
        <row r="1419">
          <cell r="A1419">
            <v>4933960</v>
          </cell>
          <cell r="B1419" t="str">
            <v>Facility Other</v>
          </cell>
          <cell r="C1419" t="str">
            <v xml:space="preserve"> </v>
          </cell>
          <cell r="D1419" t="str">
            <v>AMERICAN GILSONITE 016 (N OF ZIEGLER &amp; E OF HIGHWAY)</v>
          </cell>
          <cell r="E1419">
            <v>14050007</v>
          </cell>
          <cell r="F1419" t="str">
            <v>Uintah</v>
          </cell>
          <cell r="G1419" t="str">
            <v>Tri-County</v>
          </cell>
          <cell r="H1419" t="str">
            <v>Uinta Basin</v>
          </cell>
          <cell r="I1419">
            <v>654686</v>
          </cell>
          <cell r="J1419">
            <v>4436298</v>
          </cell>
          <cell r="K1419">
            <v>-109.18622482400001</v>
          </cell>
          <cell r="L1419">
            <v>40.062740695000002</v>
          </cell>
          <cell r="M1419" t="str">
            <v xml:space="preserve"> </v>
          </cell>
          <cell r="N1419" t="str">
            <v xml:space="preserve"> </v>
          </cell>
          <cell r="O1419" t="str">
            <v>UT</v>
          </cell>
          <cell r="Q1419">
            <v>0</v>
          </cell>
          <cell r="R1419" t="str">
            <v xml:space="preserve"> </v>
          </cell>
          <cell r="S1419" t="str">
            <v>SITLA</v>
          </cell>
          <cell r="T1419" t="str">
            <v xml:space="preserve"> </v>
          </cell>
          <cell r="U1419" t="str">
            <v>4933960 AMERICAN GILSONITE 016 (N OF ZIEGLER &amp; E OF HIGHWAY)</v>
          </cell>
          <cell r="V1419">
            <v>4933960</v>
          </cell>
          <cell r="W1419" t="str">
            <v xml:space="preserve"> </v>
          </cell>
          <cell r="X1419" t="str">
            <v xml:space="preserve"> </v>
          </cell>
          <cell r="Y1419" t="str">
            <v>Facility Other</v>
          </cell>
          <cell r="Z1419" t="str">
            <v>4933960 AMERICAN GILSONITE 016 (N OF ZIEGLER &amp; E OF HIGHWAY)</v>
          </cell>
          <cell r="AA1419" t="str">
            <v>Facility Other</v>
          </cell>
        </row>
        <row r="1420">
          <cell r="A1420">
            <v>4933970</v>
          </cell>
          <cell r="B1420" t="str">
            <v>River/Stream</v>
          </cell>
          <cell r="C1420" t="str">
            <v>2B  3B    4</v>
          </cell>
          <cell r="D1420" t="str">
            <v>WHITE R NEAR BONANZA AT U45 XING</v>
          </cell>
          <cell r="E1420">
            <v>14050007</v>
          </cell>
          <cell r="F1420" t="str">
            <v>Uintah</v>
          </cell>
          <cell r="G1420" t="str">
            <v>Tri-County</v>
          </cell>
          <cell r="H1420" t="str">
            <v>Uinta Basin</v>
          </cell>
          <cell r="I1420">
            <v>655563</v>
          </cell>
          <cell r="J1420">
            <v>4427032</v>
          </cell>
          <cell r="K1420">
            <v>-109.178167733</v>
          </cell>
          <cell r="L1420">
            <v>39.979137090999998</v>
          </cell>
          <cell r="M1420" t="str">
            <v>White River</v>
          </cell>
          <cell r="N1420" t="str">
            <v>UT14050007-001_00</v>
          </cell>
          <cell r="O1420" t="str">
            <v>UT</v>
          </cell>
          <cell r="Q1420">
            <v>0</v>
          </cell>
          <cell r="R1420" t="str">
            <v xml:space="preserve"> </v>
          </cell>
          <cell r="S1420" t="str">
            <v>Private</v>
          </cell>
          <cell r="T1420" t="str">
            <v xml:space="preserve"> </v>
          </cell>
          <cell r="U1420" t="str">
            <v>4933970 WHITE R NEAR BONANZA AT U45 XING</v>
          </cell>
          <cell r="V1420">
            <v>4933970</v>
          </cell>
          <cell r="W1420" t="str">
            <v>White River</v>
          </cell>
          <cell r="X1420" t="str">
            <v>UT14050007-001_00</v>
          </cell>
          <cell r="Y1420" t="str">
            <v>River/Stream</v>
          </cell>
          <cell r="Z1420" t="str">
            <v>4933970 WHITE R NEAR BONANZA AT U45 XING</v>
          </cell>
          <cell r="AA1420" t="str">
            <v>River/Stream</v>
          </cell>
        </row>
        <row r="1421">
          <cell r="A1421">
            <v>4933972</v>
          </cell>
          <cell r="B1421" t="str">
            <v>River/Stream</v>
          </cell>
          <cell r="C1421" t="str">
            <v>2B  3B    4</v>
          </cell>
          <cell r="D1421" t="str">
            <v>WHITE R NEAR BONANZA AT U45 XING Replicate of 4933970</v>
          </cell>
          <cell r="E1421">
            <v>14050007</v>
          </cell>
          <cell r="F1421" t="str">
            <v>Uintah</v>
          </cell>
          <cell r="G1421" t="str">
            <v>Tri-County</v>
          </cell>
          <cell r="H1421" t="str">
            <v>Uinta Basin</v>
          </cell>
          <cell r="I1421">
            <v>655563</v>
          </cell>
          <cell r="J1421">
            <v>4427032</v>
          </cell>
          <cell r="K1421">
            <v>-109.178167733</v>
          </cell>
          <cell r="L1421">
            <v>39.979137090999998</v>
          </cell>
          <cell r="M1421" t="str">
            <v>White River</v>
          </cell>
          <cell r="N1421" t="str">
            <v>UT14050007-001_00</v>
          </cell>
          <cell r="O1421" t="str">
            <v>UT</v>
          </cell>
          <cell r="Q1421">
            <v>0</v>
          </cell>
          <cell r="R1421" t="str">
            <v xml:space="preserve"> </v>
          </cell>
          <cell r="S1421" t="str">
            <v>Private</v>
          </cell>
          <cell r="T1421" t="str">
            <v xml:space="preserve"> </v>
          </cell>
          <cell r="U1421" t="str">
            <v>4933972 WHITE R NEAR BONANZA AT U45 XING Replicate of 4933970</v>
          </cell>
          <cell r="V1421">
            <v>4933972</v>
          </cell>
          <cell r="W1421" t="str">
            <v>White River</v>
          </cell>
          <cell r="X1421" t="str">
            <v>UT14050007-001_00</v>
          </cell>
          <cell r="Y1421" t="str">
            <v>River/Stream</v>
          </cell>
          <cell r="Z1421" t="str">
            <v>4933972 WHITE R NEAR BONANZA AT U45 XING Replicate of 4933970</v>
          </cell>
          <cell r="AA1421" t="str">
            <v>River/Stream</v>
          </cell>
        </row>
        <row r="1422">
          <cell r="A1422">
            <v>4933980</v>
          </cell>
          <cell r="B1422" t="str">
            <v>River/Stream</v>
          </cell>
          <cell r="C1422" t="str">
            <v>2B  3B    4</v>
          </cell>
          <cell r="D1422" t="str">
            <v>WHITE R NEAR S BONANZA  AT USGS STATION</v>
          </cell>
          <cell r="E1422">
            <v>14050007</v>
          </cell>
          <cell r="F1422" t="str">
            <v>Uintah</v>
          </cell>
          <cell r="G1422" t="str">
            <v>Tri-County</v>
          </cell>
          <cell r="H1422" t="str">
            <v>Uinta Basin</v>
          </cell>
          <cell r="I1422">
            <v>655443</v>
          </cell>
          <cell r="J1422">
            <v>4427060</v>
          </cell>
          <cell r="K1422">
            <v>-109.179565716</v>
          </cell>
          <cell r="L1422">
            <v>39.979411315</v>
          </cell>
          <cell r="M1422" t="str">
            <v>White River</v>
          </cell>
          <cell r="N1422" t="str">
            <v>UT14050007-001_00</v>
          </cell>
          <cell r="O1422" t="str">
            <v>UT</v>
          </cell>
          <cell r="Q1422">
            <v>0</v>
          </cell>
          <cell r="R1422" t="str">
            <v xml:space="preserve"> </v>
          </cell>
          <cell r="S1422" t="str">
            <v>Private</v>
          </cell>
          <cell r="T1422" t="str">
            <v xml:space="preserve"> </v>
          </cell>
          <cell r="U1422" t="str">
            <v>4933980 WHITE R NEAR S BONANZA  AT USGS STATION</v>
          </cell>
          <cell r="V1422">
            <v>4933980</v>
          </cell>
          <cell r="W1422" t="str">
            <v>White River</v>
          </cell>
          <cell r="X1422" t="str">
            <v>UT14050007-001_00</v>
          </cell>
          <cell r="Y1422" t="str">
            <v>River/Stream</v>
          </cell>
          <cell r="Z1422" t="str">
            <v>4933980 WHITE R NEAR S BONANZA  AT USGS STATION</v>
          </cell>
          <cell r="AA1422" t="str">
            <v>River/Stream</v>
          </cell>
        </row>
        <row r="1423">
          <cell r="A1423">
            <v>4933990</v>
          </cell>
          <cell r="B1423" t="str">
            <v>Facility Other</v>
          </cell>
          <cell r="C1423" t="str">
            <v xml:space="preserve"> </v>
          </cell>
          <cell r="D1423" t="str">
            <v>AMERICAN GILSONITE 007</v>
          </cell>
          <cell r="E1423">
            <v>14050007</v>
          </cell>
          <cell r="F1423" t="str">
            <v>Uintah</v>
          </cell>
          <cell r="G1423" t="str">
            <v>Tri-County</v>
          </cell>
          <cell r="H1423" t="str">
            <v>Uinta Basin</v>
          </cell>
          <cell r="I1423">
            <v>651549</v>
          </cell>
          <cell r="J1423">
            <v>4433151</v>
          </cell>
          <cell r="K1423">
            <v>-109.223726923</v>
          </cell>
          <cell r="L1423">
            <v>40.034970686000001</v>
          </cell>
          <cell r="M1423" t="str">
            <v xml:space="preserve"> </v>
          </cell>
          <cell r="N1423" t="str">
            <v xml:space="preserve"> </v>
          </cell>
          <cell r="O1423" t="str">
            <v>UT</v>
          </cell>
          <cell r="Q1423">
            <v>0</v>
          </cell>
          <cell r="R1423" t="str">
            <v xml:space="preserve"> </v>
          </cell>
          <cell r="S1423" t="str">
            <v>Private</v>
          </cell>
          <cell r="T1423" t="str">
            <v xml:space="preserve"> </v>
          </cell>
          <cell r="U1423" t="str">
            <v>4933990 AMERICAN GILSONITE 007</v>
          </cell>
          <cell r="V1423">
            <v>4933990</v>
          </cell>
          <cell r="W1423" t="str">
            <v xml:space="preserve"> </v>
          </cell>
          <cell r="X1423" t="str">
            <v xml:space="preserve"> </v>
          </cell>
          <cell r="Y1423" t="str">
            <v>Facility Other</v>
          </cell>
          <cell r="Z1423" t="str">
            <v>4933990 AMERICAN GILSONITE 007</v>
          </cell>
          <cell r="AA1423" t="str">
            <v>Facility Other</v>
          </cell>
        </row>
        <row r="1424">
          <cell r="A1424">
            <v>4934000</v>
          </cell>
          <cell r="B1424" t="str">
            <v>Facility Other</v>
          </cell>
          <cell r="C1424" t="str">
            <v xml:space="preserve"> </v>
          </cell>
          <cell r="D1424" t="str">
            <v>AMERICAN GILSONITE DISCHARGE 004 1/4 MI W. OF OFFICE</v>
          </cell>
          <cell r="E1424">
            <v>14050007</v>
          </cell>
          <cell r="F1424" t="str">
            <v>Uintah</v>
          </cell>
          <cell r="G1424" t="str">
            <v>Tri-County</v>
          </cell>
          <cell r="H1424" t="str">
            <v>Uinta Basin</v>
          </cell>
          <cell r="I1424">
            <v>655114</v>
          </cell>
          <cell r="J1424">
            <v>4431588</v>
          </cell>
          <cell r="K1424">
            <v>-109.18233568799999</v>
          </cell>
          <cell r="L1424">
            <v>40.020247578999999</v>
          </cell>
          <cell r="M1424" t="str">
            <v xml:space="preserve"> </v>
          </cell>
          <cell r="N1424" t="str">
            <v xml:space="preserve"> </v>
          </cell>
          <cell r="O1424" t="str">
            <v>UT</v>
          </cell>
          <cell r="Q1424">
            <v>0</v>
          </cell>
          <cell r="R1424" t="str">
            <v xml:space="preserve"> </v>
          </cell>
          <cell r="S1424" t="str">
            <v>BLM</v>
          </cell>
          <cell r="T1424" t="str">
            <v xml:space="preserve"> </v>
          </cell>
          <cell r="U1424" t="str">
            <v>4934000 AMERICAN GILSONITE DISCHARGE 004 1/4 MI W. OF OFFICE</v>
          </cell>
          <cell r="V1424">
            <v>4934000</v>
          </cell>
          <cell r="W1424" t="str">
            <v xml:space="preserve"> </v>
          </cell>
          <cell r="X1424" t="str">
            <v xml:space="preserve"> </v>
          </cell>
          <cell r="Y1424" t="str">
            <v>Facility Other</v>
          </cell>
          <cell r="Z1424" t="str">
            <v>4934000 AMERICAN GILSONITE DISCHARGE 004 1/4 MI W. OF OFFICE</v>
          </cell>
          <cell r="AA1424" t="str">
            <v>Facility Other</v>
          </cell>
        </row>
        <row r="1425">
          <cell r="A1425">
            <v>4934010</v>
          </cell>
          <cell r="B1425" t="str">
            <v>Facility Other</v>
          </cell>
          <cell r="C1425" t="str">
            <v xml:space="preserve"> </v>
          </cell>
          <cell r="D1425" t="str">
            <v>AMERICAN GILSONITE DISCHARGE 006</v>
          </cell>
          <cell r="E1425">
            <v>14050007</v>
          </cell>
          <cell r="F1425" t="str">
            <v>Uintah</v>
          </cell>
          <cell r="G1425" t="str">
            <v>Tri-County</v>
          </cell>
          <cell r="H1425" t="str">
            <v>Uinta Basin</v>
          </cell>
          <cell r="I1425">
            <v>654197</v>
          </cell>
          <cell r="J1425">
            <v>4432371</v>
          </cell>
          <cell r="K1425">
            <v>-109.192890177</v>
          </cell>
          <cell r="L1425">
            <v>40.027466732000001</v>
          </cell>
          <cell r="M1425" t="str">
            <v xml:space="preserve"> </v>
          </cell>
          <cell r="N1425" t="str">
            <v xml:space="preserve"> </v>
          </cell>
          <cell r="O1425" t="str">
            <v>UT</v>
          </cell>
          <cell r="Q1425">
            <v>0</v>
          </cell>
          <cell r="R1425" t="str">
            <v xml:space="preserve"> </v>
          </cell>
          <cell r="S1425" t="str">
            <v>Private</v>
          </cell>
          <cell r="T1425" t="str">
            <v xml:space="preserve"> </v>
          </cell>
          <cell r="U1425" t="str">
            <v>4934010 AMERICAN GILSONITE DISCHARGE 006</v>
          </cell>
          <cell r="V1425">
            <v>4934010</v>
          </cell>
          <cell r="W1425" t="str">
            <v xml:space="preserve"> </v>
          </cell>
          <cell r="X1425" t="str">
            <v xml:space="preserve"> </v>
          </cell>
          <cell r="Y1425" t="str">
            <v>Facility Other</v>
          </cell>
          <cell r="Z1425" t="str">
            <v>4934010 AMERICAN GILSONITE DISCHARGE 006</v>
          </cell>
          <cell r="AA1425" t="str">
            <v>Facility Other</v>
          </cell>
        </row>
        <row r="1426">
          <cell r="A1426">
            <v>4934020</v>
          </cell>
          <cell r="B1426" t="str">
            <v>Facility Other</v>
          </cell>
          <cell r="C1426" t="str">
            <v xml:space="preserve"> </v>
          </cell>
          <cell r="D1426" t="str">
            <v>AMERICAN GILSONITE DISCHARGE 008</v>
          </cell>
          <cell r="E1426">
            <v>14050007</v>
          </cell>
          <cell r="F1426" t="str">
            <v>Uintah</v>
          </cell>
          <cell r="G1426" t="str">
            <v>Tri-County</v>
          </cell>
          <cell r="H1426" t="str">
            <v>Uinta Basin</v>
          </cell>
          <cell r="I1426">
            <v>657650</v>
          </cell>
          <cell r="J1426">
            <v>4435095</v>
          </cell>
          <cell r="K1426">
            <v>-109.151780058</v>
          </cell>
          <cell r="L1426">
            <v>40.051358440999998</v>
          </cell>
          <cell r="M1426" t="str">
            <v xml:space="preserve"> </v>
          </cell>
          <cell r="N1426" t="str">
            <v xml:space="preserve"> </v>
          </cell>
          <cell r="O1426" t="str">
            <v>UT</v>
          </cell>
          <cell r="Q1426">
            <v>0</v>
          </cell>
          <cell r="R1426" t="str">
            <v xml:space="preserve"> </v>
          </cell>
          <cell r="S1426" t="str">
            <v>Private</v>
          </cell>
          <cell r="T1426" t="str">
            <v xml:space="preserve"> </v>
          </cell>
          <cell r="U1426" t="str">
            <v>4934020 AMERICAN GILSONITE DISCHARGE 008</v>
          </cell>
          <cell r="V1426">
            <v>4934020</v>
          </cell>
          <cell r="W1426" t="str">
            <v xml:space="preserve"> </v>
          </cell>
          <cell r="X1426" t="str">
            <v xml:space="preserve"> </v>
          </cell>
          <cell r="Y1426" t="str">
            <v>Facility Other</v>
          </cell>
          <cell r="Z1426" t="str">
            <v>4934020 AMERICAN GILSONITE DISCHARGE 008</v>
          </cell>
          <cell r="AA1426" t="str">
            <v>Facility Other</v>
          </cell>
        </row>
        <row r="1427">
          <cell r="A1427">
            <v>4934030</v>
          </cell>
          <cell r="B1427" t="str">
            <v>Facility Other</v>
          </cell>
          <cell r="C1427" t="str">
            <v xml:space="preserve"> </v>
          </cell>
          <cell r="D1427" t="str">
            <v>AMERICAN GILSONITE DISCHARGE 009</v>
          </cell>
          <cell r="E1427">
            <v>14050007</v>
          </cell>
          <cell r="F1427" t="str">
            <v>Uintah</v>
          </cell>
          <cell r="G1427" t="str">
            <v>Tri-County</v>
          </cell>
          <cell r="H1427" t="str">
            <v>Uinta Basin</v>
          </cell>
          <cell r="I1427">
            <v>656549</v>
          </cell>
          <cell r="J1427">
            <v>4435596</v>
          </cell>
          <cell r="K1427">
            <v>-109.164560366</v>
          </cell>
          <cell r="L1427">
            <v>40.056075137999997</v>
          </cell>
          <cell r="M1427" t="str">
            <v xml:space="preserve"> </v>
          </cell>
          <cell r="N1427" t="str">
            <v xml:space="preserve"> </v>
          </cell>
          <cell r="O1427" t="str">
            <v>UT</v>
          </cell>
          <cell r="Q1427">
            <v>0</v>
          </cell>
          <cell r="R1427" t="str">
            <v xml:space="preserve"> </v>
          </cell>
          <cell r="S1427" t="str">
            <v>Private</v>
          </cell>
          <cell r="T1427" t="str">
            <v xml:space="preserve"> </v>
          </cell>
          <cell r="U1427" t="str">
            <v>4934030 AMERICAN GILSONITE DISCHARGE 009</v>
          </cell>
          <cell r="V1427">
            <v>4934030</v>
          </cell>
          <cell r="W1427" t="str">
            <v xml:space="preserve"> </v>
          </cell>
          <cell r="X1427" t="str">
            <v xml:space="preserve"> </v>
          </cell>
          <cell r="Y1427" t="str">
            <v>Facility Other</v>
          </cell>
          <cell r="Z1427" t="str">
            <v>4934030 AMERICAN GILSONITE DISCHARGE 009</v>
          </cell>
          <cell r="AA1427" t="str">
            <v>Facility Other</v>
          </cell>
        </row>
        <row r="1428">
          <cell r="A1428">
            <v>4934040</v>
          </cell>
          <cell r="B1428" t="str">
            <v>Facility Other</v>
          </cell>
          <cell r="C1428" t="str">
            <v xml:space="preserve"> </v>
          </cell>
          <cell r="D1428" t="str">
            <v>AMERICAN GILSONITE DISCHARGE 010</v>
          </cell>
          <cell r="E1428">
            <v>14050007</v>
          </cell>
          <cell r="F1428" t="str">
            <v>Uintah</v>
          </cell>
          <cell r="G1428" t="str">
            <v>Tri-County</v>
          </cell>
          <cell r="H1428" t="str">
            <v>Uinta Basin</v>
          </cell>
          <cell r="I1428">
            <v>654972</v>
          </cell>
          <cell r="J1428">
            <v>4436181</v>
          </cell>
          <cell r="K1428">
            <v>-109.182900913</v>
          </cell>
          <cell r="L1428">
            <v>40.061634550000001</v>
          </cell>
          <cell r="M1428" t="str">
            <v xml:space="preserve"> </v>
          </cell>
          <cell r="N1428" t="str">
            <v xml:space="preserve"> </v>
          </cell>
          <cell r="O1428" t="str">
            <v>UT</v>
          </cell>
          <cell r="Q1428">
            <v>0</v>
          </cell>
          <cell r="R1428" t="str">
            <v xml:space="preserve"> </v>
          </cell>
          <cell r="S1428" t="str">
            <v>SITLA</v>
          </cell>
          <cell r="T1428" t="str">
            <v xml:space="preserve"> </v>
          </cell>
          <cell r="U1428" t="str">
            <v>4934040 AMERICAN GILSONITE DISCHARGE 010</v>
          </cell>
          <cell r="V1428">
            <v>4934040</v>
          </cell>
          <cell r="W1428" t="str">
            <v xml:space="preserve"> </v>
          </cell>
          <cell r="X1428" t="str">
            <v xml:space="preserve"> </v>
          </cell>
          <cell r="Y1428" t="str">
            <v>Facility Other</v>
          </cell>
          <cell r="Z1428" t="str">
            <v>4934040 AMERICAN GILSONITE DISCHARGE 010</v>
          </cell>
          <cell r="AA1428" t="str">
            <v>Facility Other</v>
          </cell>
        </row>
        <row r="1429">
          <cell r="A1429">
            <v>4934050</v>
          </cell>
          <cell r="B1429" t="str">
            <v>River/Stream</v>
          </cell>
          <cell r="C1429" t="str">
            <v>2B  3B    4</v>
          </cell>
          <cell r="D1429" t="str">
            <v>DUCHESNE R AB CNFL / GREEN R</v>
          </cell>
          <cell r="E1429">
            <v>14060003</v>
          </cell>
          <cell r="F1429" t="str">
            <v>Uintah</v>
          </cell>
          <cell r="G1429" t="str">
            <v>Tri-County</v>
          </cell>
          <cell r="H1429" t="str">
            <v>Uinta Basin</v>
          </cell>
          <cell r="I1429">
            <v>612595</v>
          </cell>
          <cell r="J1429">
            <v>4438116</v>
          </cell>
          <cell r="K1429">
            <v>-109.67930063</v>
          </cell>
          <cell r="L1429">
            <v>40.085800388999999</v>
          </cell>
          <cell r="M1429" t="str">
            <v>Duchesne River-1</v>
          </cell>
          <cell r="N1429" t="str">
            <v>UT14060003-001_00</v>
          </cell>
          <cell r="O1429" t="str">
            <v>UT</v>
          </cell>
          <cell r="Q1429">
            <v>0</v>
          </cell>
          <cell r="R1429" t="str">
            <v xml:space="preserve"> </v>
          </cell>
          <cell r="S1429" t="str">
            <v>Tribal</v>
          </cell>
          <cell r="T1429" t="str">
            <v xml:space="preserve"> </v>
          </cell>
          <cell r="U1429" t="str">
            <v>4934050 DUCHESNE R AB CNFL / GREEN R</v>
          </cell>
          <cell r="V1429">
            <v>4934050</v>
          </cell>
          <cell r="W1429" t="str">
            <v>Duchesne River-1</v>
          </cell>
          <cell r="X1429" t="str">
            <v>UT14060003-001_00</v>
          </cell>
          <cell r="Y1429" t="str">
            <v>River/Stream</v>
          </cell>
          <cell r="Z1429" t="str">
            <v>4934050 DUCHESNE R AB CNFL / GREEN R</v>
          </cell>
          <cell r="AA1429" t="str">
            <v>River/Stream</v>
          </cell>
        </row>
        <row r="1430">
          <cell r="A1430">
            <v>4934060</v>
          </cell>
          <cell r="B1430" t="str">
            <v>Facility Other</v>
          </cell>
          <cell r="C1430" t="str">
            <v xml:space="preserve"> </v>
          </cell>
          <cell r="D1430" t="str">
            <v>AMERICNA GILSONITE DISCHARGE 021 1/4 MI W OF OFFICE</v>
          </cell>
          <cell r="E1430">
            <v>14050007</v>
          </cell>
          <cell r="F1430" t="str">
            <v>Uintah</v>
          </cell>
          <cell r="G1430" t="str">
            <v>Tri-County</v>
          </cell>
          <cell r="H1430" t="str">
            <v>Uinta Basin</v>
          </cell>
          <cell r="I1430">
            <v>655137</v>
          </cell>
          <cell r="J1430">
            <v>4431588</v>
          </cell>
          <cell r="K1430">
            <v>-109.182066296</v>
          </cell>
          <cell r="L1430">
            <v>40.020243352000001</v>
          </cell>
          <cell r="M1430" t="str">
            <v xml:space="preserve"> </v>
          </cell>
          <cell r="N1430" t="str">
            <v xml:space="preserve"> </v>
          </cell>
          <cell r="O1430" t="str">
            <v>UT</v>
          </cell>
          <cell r="Q1430">
            <v>0</v>
          </cell>
          <cell r="R1430" t="str">
            <v xml:space="preserve"> </v>
          </cell>
          <cell r="S1430" t="str">
            <v>BLM</v>
          </cell>
          <cell r="T1430" t="str">
            <v xml:space="preserve"> </v>
          </cell>
          <cell r="U1430" t="str">
            <v>4934060 AMERICNA GILSONITE DISCHARGE 021 1/4 MI W OF OFFICE</v>
          </cell>
          <cell r="V1430">
            <v>4934060</v>
          </cell>
          <cell r="W1430" t="str">
            <v xml:space="preserve"> </v>
          </cell>
          <cell r="X1430" t="str">
            <v xml:space="preserve"> </v>
          </cell>
          <cell r="Y1430" t="str">
            <v>Facility Other</v>
          </cell>
          <cell r="Z1430" t="str">
            <v>4934060 AMERICNA GILSONITE DISCHARGE 021 1/4 MI W OF OFFICE</v>
          </cell>
          <cell r="AA1430" t="str">
            <v>Facility Other</v>
          </cell>
        </row>
        <row r="1431">
          <cell r="A1431">
            <v>4934070</v>
          </cell>
          <cell r="B1431" t="str">
            <v>Facility Other</v>
          </cell>
          <cell r="C1431" t="str">
            <v xml:space="preserve"> </v>
          </cell>
          <cell r="D1431" t="str">
            <v>AMERICAN GILSONITE 002</v>
          </cell>
          <cell r="E1431">
            <v>14050007</v>
          </cell>
          <cell r="F1431" t="str">
            <v>Uintah</v>
          </cell>
          <cell r="G1431" t="str">
            <v>Tri-County</v>
          </cell>
          <cell r="H1431" t="str">
            <v>Uinta Basin</v>
          </cell>
          <cell r="I1431">
            <v>655968</v>
          </cell>
          <cell r="J1431">
            <v>4431543</v>
          </cell>
          <cell r="K1431">
            <v>-109.172343911</v>
          </cell>
          <cell r="L1431">
            <v>40.019684972</v>
          </cell>
          <cell r="M1431" t="str">
            <v xml:space="preserve"> </v>
          </cell>
          <cell r="N1431" t="str">
            <v xml:space="preserve"> </v>
          </cell>
          <cell r="O1431" t="str">
            <v>UT</v>
          </cell>
          <cell r="Q1431">
            <v>0</v>
          </cell>
          <cell r="R1431" t="str">
            <v xml:space="preserve"> </v>
          </cell>
          <cell r="S1431" t="str">
            <v>Private</v>
          </cell>
          <cell r="T1431" t="str">
            <v xml:space="preserve"> </v>
          </cell>
          <cell r="U1431" t="str">
            <v>4934070 AMERICAN GILSONITE 002</v>
          </cell>
          <cell r="V1431">
            <v>4934070</v>
          </cell>
          <cell r="W1431" t="str">
            <v xml:space="preserve"> </v>
          </cell>
          <cell r="X1431" t="str">
            <v xml:space="preserve"> </v>
          </cell>
          <cell r="Y1431" t="str">
            <v>Facility Other</v>
          </cell>
          <cell r="Z1431" t="str">
            <v>4934070 AMERICAN GILSONITE 002</v>
          </cell>
          <cell r="AA1431" t="str">
            <v>Facility Other</v>
          </cell>
        </row>
        <row r="1432">
          <cell r="A1432">
            <v>4934080</v>
          </cell>
          <cell r="B1432" t="str">
            <v>River/Stream</v>
          </cell>
          <cell r="C1432" t="str">
            <v>2B  3B    4</v>
          </cell>
          <cell r="D1432" t="str">
            <v>DUCHESNE R BL WFMA</v>
          </cell>
          <cell r="E1432">
            <v>14060003</v>
          </cell>
          <cell r="F1432" t="str">
            <v>Uintah</v>
          </cell>
          <cell r="G1432" t="str">
            <v>Tri-County</v>
          </cell>
          <cell r="H1432" t="str">
            <v>Uinta Basin</v>
          </cell>
          <cell r="I1432">
            <v>603552</v>
          </cell>
          <cell r="J1432">
            <v>4452392</v>
          </cell>
          <cell r="K1432">
            <v>-109.78305506</v>
          </cell>
          <cell r="L1432">
            <v>40.215552639999999</v>
          </cell>
          <cell r="M1432" t="str">
            <v>Duchesne River-1</v>
          </cell>
          <cell r="N1432" t="str">
            <v>UT14060003-001_00</v>
          </cell>
          <cell r="O1432" t="str">
            <v>UT</v>
          </cell>
          <cell r="Q1432">
            <v>0</v>
          </cell>
          <cell r="R1432" t="str">
            <v xml:space="preserve"> </v>
          </cell>
          <cell r="S1432" t="str">
            <v>Tribal</v>
          </cell>
          <cell r="T1432" t="str">
            <v xml:space="preserve"> </v>
          </cell>
          <cell r="U1432" t="str">
            <v>4934080 DUCHESNE R BL WFMA</v>
          </cell>
          <cell r="V1432">
            <v>4934080</v>
          </cell>
          <cell r="W1432" t="str">
            <v>Duchesne River-1</v>
          </cell>
          <cell r="X1432" t="str">
            <v>UT14060003-001_00</v>
          </cell>
          <cell r="Y1432" t="str">
            <v>River/Stream</v>
          </cell>
          <cell r="Z1432" t="str">
            <v>4934080 DUCHESNE R BL WFMA</v>
          </cell>
          <cell r="AA1432" t="str">
            <v>River/Stream</v>
          </cell>
        </row>
        <row r="1433">
          <cell r="A1433">
            <v>4934090</v>
          </cell>
          <cell r="B1433" t="str">
            <v>Facility Other</v>
          </cell>
          <cell r="C1433" t="str">
            <v xml:space="preserve"> </v>
          </cell>
          <cell r="D1433" t="str">
            <v>AMERICAN GILSONITE DISCHARGE 023</v>
          </cell>
          <cell r="E1433">
            <v>14050007</v>
          </cell>
          <cell r="F1433" t="str">
            <v>Uintah</v>
          </cell>
          <cell r="G1433" t="str">
            <v>Tri-County</v>
          </cell>
          <cell r="H1433" t="str">
            <v>Uinta Basin</v>
          </cell>
          <cell r="I1433">
            <v>655497</v>
          </cell>
          <cell r="J1433">
            <v>4436007</v>
          </cell>
          <cell r="K1433">
            <v>-109.17678982699999</v>
          </cell>
          <cell r="L1433">
            <v>40.059970958999997</v>
          </cell>
          <cell r="M1433" t="str">
            <v xml:space="preserve"> </v>
          </cell>
          <cell r="N1433" t="str">
            <v xml:space="preserve"> </v>
          </cell>
          <cell r="O1433" t="str">
            <v>UT</v>
          </cell>
          <cell r="Q1433">
            <v>0</v>
          </cell>
          <cell r="R1433" t="str">
            <v xml:space="preserve"> </v>
          </cell>
          <cell r="S1433" t="str">
            <v>Private</v>
          </cell>
          <cell r="T1433" t="str">
            <v xml:space="preserve"> </v>
          </cell>
          <cell r="U1433" t="str">
            <v>4934090 AMERICAN GILSONITE DISCHARGE 023</v>
          </cell>
          <cell r="V1433">
            <v>4934090</v>
          </cell>
          <cell r="W1433" t="str">
            <v xml:space="preserve"> </v>
          </cell>
          <cell r="X1433" t="str">
            <v xml:space="preserve"> </v>
          </cell>
          <cell r="Y1433" t="str">
            <v>Facility Other</v>
          </cell>
          <cell r="Z1433" t="str">
            <v>4934090 AMERICAN GILSONITE DISCHARGE 023</v>
          </cell>
          <cell r="AA1433" t="str">
            <v>Facility Other</v>
          </cell>
        </row>
        <row r="1434">
          <cell r="A1434">
            <v>4934100</v>
          </cell>
          <cell r="B1434" t="str">
            <v>River/Stream</v>
          </cell>
          <cell r="C1434" t="str">
            <v>2B  3B    4</v>
          </cell>
          <cell r="D1434" t="str">
            <v>DUCHESNE R NEAR RANDLETT</v>
          </cell>
          <cell r="E1434">
            <v>14060003</v>
          </cell>
          <cell r="F1434" t="str">
            <v>Uintah</v>
          </cell>
          <cell r="G1434" t="str">
            <v>Tri-County</v>
          </cell>
          <cell r="H1434" t="str">
            <v>Uinta Basin</v>
          </cell>
          <cell r="I1434">
            <v>603493</v>
          </cell>
          <cell r="J1434">
            <v>4452387</v>
          </cell>
          <cell r="K1434">
            <v>-109.783749087</v>
          </cell>
          <cell r="L1434">
            <v>40.215514890000001</v>
          </cell>
          <cell r="M1434" t="str">
            <v>Duchesne River-1</v>
          </cell>
          <cell r="N1434" t="str">
            <v>UT14060003-001_00</v>
          </cell>
          <cell r="O1434" t="str">
            <v>UT</v>
          </cell>
          <cell r="Q1434">
            <v>0</v>
          </cell>
          <cell r="R1434" t="str">
            <v xml:space="preserve"> </v>
          </cell>
          <cell r="S1434" t="str">
            <v>Tribal</v>
          </cell>
          <cell r="T1434" t="str">
            <v xml:space="preserve"> </v>
          </cell>
          <cell r="U1434" t="str">
            <v>4934100 DUCHESNE R NEAR RANDLETT</v>
          </cell>
          <cell r="V1434">
            <v>4934100</v>
          </cell>
          <cell r="W1434" t="str">
            <v>Duchesne River-1</v>
          </cell>
          <cell r="X1434" t="str">
            <v>UT14060003-001_00</v>
          </cell>
          <cell r="Y1434" t="str">
            <v>River/Stream</v>
          </cell>
          <cell r="Z1434" t="str">
            <v>4934100 DUCHESNE R NEAR RANDLETT</v>
          </cell>
          <cell r="AA1434" t="str">
            <v>River/Stream</v>
          </cell>
        </row>
        <row r="1435">
          <cell r="A1435">
            <v>4934110</v>
          </cell>
          <cell r="B1435" t="str">
            <v>River/Stream</v>
          </cell>
          <cell r="C1435" t="str">
            <v>2B  3B    4</v>
          </cell>
          <cell r="D1435" t="str">
            <v>UINTA R AT RANDLETT</v>
          </cell>
          <cell r="E1435">
            <v>14060003</v>
          </cell>
          <cell r="F1435" t="str">
            <v>Uintah</v>
          </cell>
          <cell r="G1435" t="str">
            <v>Tri-County</v>
          </cell>
          <cell r="H1435" t="str">
            <v>Uinta Basin</v>
          </cell>
          <cell r="I1435">
            <v>601859</v>
          </cell>
          <cell r="J1435">
            <v>4454308</v>
          </cell>
          <cell r="K1435">
            <v>-109.802643226</v>
          </cell>
          <cell r="L1435">
            <v>40.233018426000001</v>
          </cell>
          <cell r="M1435" t="str">
            <v>Uinta River-1</v>
          </cell>
          <cell r="N1435" t="str">
            <v>UT14060003-003_00</v>
          </cell>
          <cell r="O1435" t="str">
            <v>UT</v>
          </cell>
          <cell r="Q1435">
            <v>0</v>
          </cell>
          <cell r="R1435" t="str">
            <v xml:space="preserve"> </v>
          </cell>
          <cell r="S1435" t="str">
            <v>Tribal</v>
          </cell>
          <cell r="T1435" t="str">
            <v xml:space="preserve"> </v>
          </cell>
          <cell r="U1435" t="str">
            <v>4934110 UINTA R AT RANDLETT</v>
          </cell>
          <cell r="V1435">
            <v>4934110</v>
          </cell>
          <cell r="W1435" t="str">
            <v>Uinta River-1</v>
          </cell>
          <cell r="X1435" t="str">
            <v>UT14060003-003_00</v>
          </cell>
          <cell r="Y1435" t="str">
            <v>River/Stream</v>
          </cell>
          <cell r="Z1435" t="str">
            <v>4934110 UINTA R AT RANDLETT</v>
          </cell>
          <cell r="AA1435" t="str">
            <v>River/Stream</v>
          </cell>
        </row>
        <row r="1436">
          <cell r="A1436">
            <v>4934112</v>
          </cell>
          <cell r="B1436" t="str">
            <v>River/Stream</v>
          </cell>
          <cell r="C1436" t="str">
            <v>2B  3B    4</v>
          </cell>
          <cell r="D1436" t="str">
            <v>UINTA R AB USGS GAGE AT RANDLETT (EMAP)</v>
          </cell>
          <cell r="E1436">
            <v>14060003</v>
          </cell>
          <cell r="F1436" t="str">
            <v>Uintah</v>
          </cell>
          <cell r="G1436" t="str">
            <v>Tri-County</v>
          </cell>
          <cell r="H1436" t="str">
            <v>Uinta Basin</v>
          </cell>
          <cell r="I1436">
            <v>599616</v>
          </cell>
          <cell r="J1436">
            <v>4455303</v>
          </cell>
          <cell r="K1436">
            <v>-109.828850088</v>
          </cell>
          <cell r="L1436">
            <v>40.242250679999998</v>
          </cell>
          <cell r="M1436" t="str">
            <v>Uinta River-1</v>
          </cell>
          <cell r="N1436" t="str">
            <v>UT14060003-003_00</v>
          </cell>
          <cell r="O1436" t="str">
            <v>UT</v>
          </cell>
          <cell r="Q1436">
            <v>0</v>
          </cell>
          <cell r="R1436" t="str">
            <v xml:space="preserve"> </v>
          </cell>
          <cell r="S1436" t="str">
            <v>Tribal</v>
          </cell>
          <cell r="T1436" t="str">
            <v xml:space="preserve"> </v>
          </cell>
          <cell r="U1436" t="str">
            <v>4934112 UINTA R AB USGS GAGE AT RANDLETT (EMAP)</v>
          </cell>
          <cell r="V1436">
            <v>4934112</v>
          </cell>
          <cell r="W1436" t="str">
            <v>Uinta River-1</v>
          </cell>
          <cell r="X1436" t="str">
            <v>UT14060003-003_00</v>
          </cell>
          <cell r="Y1436" t="str">
            <v>River/Stream</v>
          </cell>
          <cell r="Z1436" t="str">
            <v>4934112 UINTA R AB USGS GAGE AT RANDLETT (EMAP)</v>
          </cell>
          <cell r="AA1436" t="str">
            <v>River/Stream</v>
          </cell>
        </row>
        <row r="1437">
          <cell r="A1437">
            <v>4934120</v>
          </cell>
          <cell r="B1437" t="str">
            <v>River/Stream</v>
          </cell>
          <cell r="C1437" t="str">
            <v>2B  3B    4</v>
          </cell>
          <cell r="D1437" t="str">
            <v>OURAY SCHOOL CANAL</v>
          </cell>
          <cell r="E1437">
            <v>14060003</v>
          </cell>
          <cell r="F1437" t="str">
            <v>Uintah</v>
          </cell>
          <cell r="G1437" t="str">
            <v>Tri-County</v>
          </cell>
          <cell r="H1437" t="str">
            <v>Uinta Basin</v>
          </cell>
          <cell r="I1437">
            <v>597026</v>
          </cell>
          <cell r="J1437">
            <v>4453350</v>
          </cell>
          <cell r="K1437">
            <v>-109.859589181</v>
          </cell>
          <cell r="L1437">
            <v>40.224962847</v>
          </cell>
          <cell r="M1437" t="str">
            <v>Duchesne River-2</v>
          </cell>
          <cell r="N1437" t="str">
            <v>UT14060003-002_00</v>
          </cell>
          <cell r="O1437" t="str">
            <v>UT</v>
          </cell>
          <cell r="Q1437">
            <v>0</v>
          </cell>
          <cell r="R1437" t="str">
            <v xml:space="preserve"> </v>
          </cell>
          <cell r="S1437" t="str">
            <v>Private</v>
          </cell>
          <cell r="T1437" t="str">
            <v xml:space="preserve"> </v>
          </cell>
          <cell r="U1437" t="str">
            <v>4934120 OURAY SCHOOL CANAL</v>
          </cell>
          <cell r="V1437">
            <v>4934120</v>
          </cell>
          <cell r="W1437" t="str">
            <v>Duchesne River-2</v>
          </cell>
          <cell r="X1437" t="str">
            <v>UT14060003-002_00</v>
          </cell>
          <cell r="Y1437" t="str">
            <v>River/Stream</v>
          </cell>
          <cell r="Z1437" t="str">
            <v>4934120 OURAY SCHOOL CANAL</v>
          </cell>
          <cell r="AA1437" t="str">
            <v>River/Stream</v>
          </cell>
        </row>
        <row r="1438">
          <cell r="A1438">
            <v>4934130</v>
          </cell>
          <cell r="B1438" t="str">
            <v>River/Stream</v>
          </cell>
          <cell r="C1438" t="str">
            <v>2B  3B    4</v>
          </cell>
          <cell r="D1438" t="str">
            <v>DRY GULCH CANAL</v>
          </cell>
          <cell r="E1438">
            <v>14060003</v>
          </cell>
          <cell r="F1438" t="str">
            <v>Uintah</v>
          </cell>
          <cell r="G1438" t="str">
            <v>Tri-County</v>
          </cell>
          <cell r="H1438" t="str">
            <v>Uinta Basin</v>
          </cell>
          <cell r="I1438">
            <v>596974</v>
          </cell>
          <cell r="J1438">
            <v>4453719</v>
          </cell>
          <cell r="K1438">
            <v>-109.860144537</v>
          </cell>
          <cell r="L1438">
            <v>40.228292693999997</v>
          </cell>
          <cell r="M1438" t="str">
            <v>Uinta River-1</v>
          </cell>
          <cell r="N1438" t="str">
            <v>UT14060003-003_00</v>
          </cell>
          <cell r="O1438" t="str">
            <v>UT</v>
          </cell>
          <cell r="Q1438">
            <v>0</v>
          </cell>
          <cell r="R1438" t="str">
            <v xml:space="preserve"> </v>
          </cell>
          <cell r="S1438" t="str">
            <v>Private</v>
          </cell>
          <cell r="T1438" t="str">
            <v xml:space="preserve"> </v>
          </cell>
          <cell r="U1438" t="str">
            <v>4934130 DRY GULCH CANAL</v>
          </cell>
          <cell r="V1438">
            <v>4934130</v>
          </cell>
          <cell r="W1438" t="str">
            <v>Uinta River-1</v>
          </cell>
          <cell r="X1438" t="str">
            <v>UT14060003-003_00</v>
          </cell>
          <cell r="Y1438" t="str">
            <v>River/Stream</v>
          </cell>
          <cell r="Z1438" t="str">
            <v>4934130 DRY GULCH CANAL</v>
          </cell>
          <cell r="AA1438" t="str">
            <v>River/Stream</v>
          </cell>
        </row>
        <row r="1439">
          <cell r="A1439">
            <v>4934140</v>
          </cell>
          <cell r="B1439" t="str">
            <v>River/Stream</v>
          </cell>
          <cell r="C1439" t="str">
            <v>2B  3B    4</v>
          </cell>
          <cell r="D1439" t="str">
            <v>DRY GULCH ABOVE UINTAH RIVER AT ROAD CROSSING</v>
          </cell>
          <cell r="E1439">
            <v>14060003</v>
          </cell>
          <cell r="F1439" t="str">
            <v>Uintah</v>
          </cell>
          <cell r="G1439" t="str">
            <v>Tri-County</v>
          </cell>
          <cell r="H1439" t="str">
            <v>Uinta Basin</v>
          </cell>
          <cell r="I1439">
            <v>597026</v>
          </cell>
          <cell r="J1439">
            <v>4455200</v>
          </cell>
          <cell r="K1439">
            <v>-109.859309584</v>
          </cell>
          <cell r="L1439">
            <v>40.241626998999998</v>
          </cell>
          <cell r="M1439" t="str">
            <v>Dry Gulch Creek</v>
          </cell>
          <cell r="N1439" t="str">
            <v>UT14060003-009_01</v>
          </cell>
          <cell r="O1439" t="str">
            <v>UT</v>
          </cell>
          <cell r="Q1439">
            <v>0</v>
          </cell>
          <cell r="R1439" t="str">
            <v xml:space="preserve"> </v>
          </cell>
          <cell r="S1439" t="str">
            <v>Private</v>
          </cell>
          <cell r="T1439" t="str">
            <v xml:space="preserve"> </v>
          </cell>
          <cell r="U1439" t="str">
            <v>4934140 DRY GULCH ABOVE UINTAH RIVER AT ROAD CROSSING</v>
          </cell>
          <cell r="V1439">
            <v>4934140</v>
          </cell>
          <cell r="W1439" t="str">
            <v>Dry Gulch Creek</v>
          </cell>
          <cell r="X1439" t="str">
            <v>UT14060003-009_01</v>
          </cell>
          <cell r="Y1439" t="str">
            <v>River/Stream</v>
          </cell>
          <cell r="Z1439" t="str">
            <v>4934140 DRY GULCH ABOVE UINTAH RIVER AT ROAD CROSSING</v>
          </cell>
          <cell r="AA1439" t="str">
            <v>River/Stream</v>
          </cell>
        </row>
        <row r="1440">
          <cell r="A1440">
            <v>4934150</v>
          </cell>
          <cell r="B1440" t="str">
            <v>River/Stream</v>
          </cell>
          <cell r="C1440" t="str">
            <v>2B  3B    4</v>
          </cell>
          <cell r="D1440" t="str">
            <v>DRY GULCH CK AT US40 XING</v>
          </cell>
          <cell r="E1440">
            <v>14060003</v>
          </cell>
          <cell r="F1440" t="str">
            <v>Duchesne</v>
          </cell>
          <cell r="G1440" t="str">
            <v>Tri-County</v>
          </cell>
          <cell r="H1440" t="str">
            <v>Uinta Basin</v>
          </cell>
          <cell r="I1440">
            <v>581354</v>
          </cell>
          <cell r="J1440">
            <v>4457759</v>
          </cell>
          <cell r="K1440">
            <v>-110.04320686299999</v>
          </cell>
          <cell r="L1440">
            <v>40.266348108999999</v>
          </cell>
          <cell r="M1440" t="str">
            <v>Dry Gulch Creek</v>
          </cell>
          <cell r="N1440" t="str">
            <v>UT14060003-009_01</v>
          </cell>
          <cell r="O1440" t="str">
            <v>UT</v>
          </cell>
          <cell r="Q1440">
            <v>0</v>
          </cell>
          <cell r="R1440" t="str">
            <v xml:space="preserve"> </v>
          </cell>
          <cell r="S1440" t="str">
            <v>Private</v>
          </cell>
          <cell r="T1440" t="str">
            <v xml:space="preserve"> </v>
          </cell>
          <cell r="U1440" t="str">
            <v>4934150 DRY GULCH CK AT US40 XING</v>
          </cell>
          <cell r="V1440">
            <v>4934150</v>
          </cell>
          <cell r="W1440" t="str">
            <v>Dry Gulch Creek</v>
          </cell>
          <cell r="X1440" t="str">
            <v>UT14060003-009_01</v>
          </cell>
          <cell r="Y1440" t="str">
            <v>River/Stream</v>
          </cell>
          <cell r="Z1440" t="str">
            <v>4934150 DRY GULCH CK AT US40 XING</v>
          </cell>
          <cell r="AA1440" t="str">
            <v>River/Stream</v>
          </cell>
        </row>
        <row r="1441">
          <cell r="A1441">
            <v>4934190</v>
          </cell>
          <cell r="B1441" t="str">
            <v>River/Stream</v>
          </cell>
          <cell r="C1441" t="str">
            <v>2B  3B    4</v>
          </cell>
          <cell r="D1441" t="str">
            <v>DUCHESNE R AT MYTON AT US40 XING</v>
          </cell>
          <cell r="E1441">
            <v>14060003</v>
          </cell>
          <cell r="F1441" t="str">
            <v>Duchesne</v>
          </cell>
          <cell r="G1441" t="str">
            <v>Tri-County</v>
          </cell>
          <cell r="H1441" t="str">
            <v>Uinta Basin</v>
          </cell>
          <cell r="I1441">
            <v>579353</v>
          </cell>
          <cell r="J1441">
            <v>4450337</v>
          </cell>
          <cell r="K1441">
            <v>-110.067654766</v>
          </cell>
          <cell r="L1441">
            <v>40.199681112999997</v>
          </cell>
          <cell r="M1441" t="str">
            <v>Duchesne River-2</v>
          </cell>
          <cell r="N1441" t="str">
            <v>UT14060003-002_00</v>
          </cell>
          <cell r="O1441" t="str">
            <v>UT</v>
          </cell>
          <cell r="Q1441">
            <v>0</v>
          </cell>
          <cell r="R1441" t="str">
            <v xml:space="preserve"> </v>
          </cell>
          <cell r="S1441" t="str">
            <v>Tribal</v>
          </cell>
          <cell r="T1441" t="str">
            <v xml:space="preserve"> </v>
          </cell>
          <cell r="U1441" t="str">
            <v>4934190 DUCHESNE R AT MYTON AT US40 XING</v>
          </cell>
          <cell r="V1441">
            <v>4934190</v>
          </cell>
          <cell r="W1441" t="str">
            <v>Duchesne River-2</v>
          </cell>
          <cell r="X1441" t="str">
            <v>UT14060003-002_00</v>
          </cell>
          <cell r="Y1441" t="str">
            <v>River/Stream</v>
          </cell>
          <cell r="Z1441" t="str">
            <v>4934190 DUCHESNE R AT MYTON AT US40 XING</v>
          </cell>
          <cell r="AA1441" t="str">
            <v>River/Stream</v>
          </cell>
        </row>
        <row r="1442">
          <cell r="A1442">
            <v>4934192</v>
          </cell>
          <cell r="B1442" t="str">
            <v>River/Stream</v>
          </cell>
          <cell r="C1442" t="str">
            <v>2B  3B    4</v>
          </cell>
          <cell r="D1442" t="str">
            <v>HUGG CK AT PONY ROAD STATION (blind replicate of 4934190)</v>
          </cell>
          <cell r="E1442">
            <v>14060003</v>
          </cell>
          <cell r="F1442" t="str">
            <v>Duchesne</v>
          </cell>
          <cell r="G1442" t="str">
            <v>Tri-County</v>
          </cell>
          <cell r="H1442" t="str">
            <v>Uinta Basin</v>
          </cell>
          <cell r="I1442">
            <v>579353</v>
          </cell>
          <cell r="J1442">
            <v>4450337</v>
          </cell>
          <cell r="K1442">
            <v>-110.067654766</v>
          </cell>
          <cell r="L1442">
            <v>40.199681112999997</v>
          </cell>
          <cell r="M1442" t="str">
            <v>Duchesne River-2</v>
          </cell>
          <cell r="N1442" t="str">
            <v>UT14060003-002_00</v>
          </cell>
          <cell r="O1442" t="str">
            <v>UT</v>
          </cell>
          <cell r="Q1442">
            <v>0</v>
          </cell>
          <cell r="R1442" t="str">
            <v xml:space="preserve"> </v>
          </cell>
          <cell r="S1442" t="str">
            <v>Tribal</v>
          </cell>
          <cell r="T1442" t="str">
            <v xml:space="preserve"> </v>
          </cell>
          <cell r="U1442" t="str">
            <v>4934192 HUGG CK AT PONY ROAD STATION (blind replicate of 4934190)</v>
          </cell>
          <cell r="V1442">
            <v>4934192</v>
          </cell>
          <cell r="W1442" t="str">
            <v>Duchesne River-2</v>
          </cell>
          <cell r="X1442" t="str">
            <v>UT14060003-002_00</v>
          </cell>
          <cell r="Y1442" t="str">
            <v>River/Stream</v>
          </cell>
          <cell r="Z1442" t="str">
            <v>4934192 HUGG CK AT PONY ROAD STATION (blind replicate of 4934190)</v>
          </cell>
          <cell r="AA1442" t="str">
            <v>River/Stream</v>
          </cell>
        </row>
        <row r="1443">
          <cell r="A1443">
            <v>4934210</v>
          </cell>
          <cell r="B1443" t="str">
            <v>River/Stream</v>
          </cell>
          <cell r="C1443" t="str">
            <v>1C  2B 3A     4</v>
          </cell>
          <cell r="D1443" t="str">
            <v>OLD RIVER CHANNEL AB CNFL / GRAY MOUNTIAN CANAL</v>
          </cell>
          <cell r="E1443">
            <v>14060003</v>
          </cell>
          <cell r="F1443" t="str">
            <v>Duchesne</v>
          </cell>
          <cell r="G1443" t="str">
            <v>Tri-County</v>
          </cell>
          <cell r="H1443" t="str">
            <v>Uinta Basin</v>
          </cell>
          <cell r="I1443">
            <v>576941</v>
          </cell>
          <cell r="J1443">
            <v>4450343</v>
          </cell>
          <cell r="K1443">
            <v>-110.095990063</v>
          </cell>
          <cell r="L1443">
            <v>40.199959929000002</v>
          </cell>
          <cell r="M1443" t="str">
            <v>Duchesne River-3</v>
          </cell>
          <cell r="N1443" t="str">
            <v>UT14060003-006_00</v>
          </cell>
          <cell r="O1443" t="str">
            <v>UT</v>
          </cell>
          <cell r="Q1443">
            <v>0</v>
          </cell>
          <cell r="R1443" t="str">
            <v xml:space="preserve"> </v>
          </cell>
          <cell r="S1443" t="str">
            <v>Tribal</v>
          </cell>
          <cell r="T1443" t="str">
            <v xml:space="preserve"> </v>
          </cell>
          <cell r="U1443" t="str">
            <v>4934210 OLD RIVER CHANNEL AB CNFL / GRAY MOUNTIAN CANAL</v>
          </cell>
          <cell r="V1443">
            <v>4934210</v>
          </cell>
          <cell r="W1443" t="str">
            <v>Duchesne River-3</v>
          </cell>
          <cell r="X1443" t="str">
            <v>UT14060003-006_00</v>
          </cell>
          <cell r="Y1443" t="str">
            <v>River/Stream</v>
          </cell>
          <cell r="Z1443" t="str">
            <v>4934210 OLD RIVER CHANNEL AB CNFL / GRAY MOUNTIAN CANAL</v>
          </cell>
          <cell r="AA1443" t="str">
            <v>River/Stream</v>
          </cell>
        </row>
        <row r="1444">
          <cell r="A1444">
            <v>4934230</v>
          </cell>
          <cell r="B1444" t="str">
            <v>River/Stream</v>
          </cell>
          <cell r="C1444" t="str">
            <v>1C  2B 3A     4</v>
          </cell>
          <cell r="D1444" t="str">
            <v>ANTELOPE CK AT US40 XING</v>
          </cell>
          <cell r="E1444">
            <v>14060003</v>
          </cell>
          <cell r="F1444" t="str">
            <v>Duchesne</v>
          </cell>
          <cell r="G1444" t="str">
            <v>Tri-County</v>
          </cell>
          <cell r="H1444" t="str">
            <v>Uinta Basin</v>
          </cell>
          <cell r="I1444">
            <v>567535</v>
          </cell>
          <cell r="J1444">
            <v>4445197</v>
          </cell>
          <cell r="K1444">
            <v>-110.20703397299999</v>
          </cell>
          <cell r="L1444">
            <v>40.154411255399999</v>
          </cell>
          <cell r="M1444" t="str">
            <v>Antelope Creek</v>
          </cell>
          <cell r="N1444" t="str">
            <v>UT14060003-005_00</v>
          </cell>
          <cell r="O1444" t="str">
            <v>UT</v>
          </cell>
          <cell r="Q1444">
            <v>0</v>
          </cell>
          <cell r="R1444" t="str">
            <v xml:space="preserve"> </v>
          </cell>
          <cell r="S1444" t="str">
            <v>Private</v>
          </cell>
          <cell r="T1444" t="str">
            <v xml:space="preserve"> </v>
          </cell>
          <cell r="U1444" t="str">
            <v>4934230 ANTELOPE CK AT US40 XING</v>
          </cell>
          <cell r="V1444">
            <v>4934230</v>
          </cell>
          <cell r="W1444" t="str">
            <v>Antelope Creek</v>
          </cell>
          <cell r="X1444" t="str">
            <v>UT14060003-005_00</v>
          </cell>
          <cell r="Y1444" t="str">
            <v>River/Stream</v>
          </cell>
          <cell r="Z1444" t="str">
            <v>4934230 ANTELOPE CK AT US40 XING</v>
          </cell>
          <cell r="AA1444" t="str">
            <v>River/Stream</v>
          </cell>
        </row>
        <row r="1445">
          <cell r="A1445">
            <v>4934240</v>
          </cell>
          <cell r="B1445" t="str">
            <v>River/Stream</v>
          </cell>
          <cell r="C1445" t="str">
            <v>1C  2B 3A     4</v>
          </cell>
          <cell r="D1445" t="str">
            <v>Sowers Ck @ USFS BNDY</v>
          </cell>
          <cell r="E1445">
            <v>14060003</v>
          </cell>
          <cell r="F1445" t="str">
            <v>Duchesne</v>
          </cell>
          <cell r="G1445" t="str">
            <v>Tri-County</v>
          </cell>
          <cell r="H1445" t="str">
            <v>Uinta Basin</v>
          </cell>
          <cell r="I1445">
            <v>546729</v>
          </cell>
          <cell r="J1445">
            <v>4427480</v>
          </cell>
          <cell r="K1445">
            <v>-110.452595409</v>
          </cell>
          <cell r="L1445">
            <v>39.996209612999998</v>
          </cell>
          <cell r="M1445" t="str">
            <v>Antelope Creek</v>
          </cell>
          <cell r="N1445" t="str">
            <v>UT14060003-005_00</v>
          </cell>
          <cell r="O1445" t="str">
            <v>UT</v>
          </cell>
          <cell r="Q1445">
            <v>0</v>
          </cell>
          <cell r="R1445" t="str">
            <v xml:space="preserve"> </v>
          </cell>
          <cell r="S1445" t="str">
            <v>Private</v>
          </cell>
          <cell r="T1445" t="str">
            <v>Category1</v>
          </cell>
          <cell r="U1445" t="str">
            <v>4934240 Sowers Ck @ USFS BNDY</v>
          </cell>
          <cell r="V1445">
            <v>4934240</v>
          </cell>
          <cell r="W1445" t="str">
            <v>Antelope Creek</v>
          </cell>
          <cell r="X1445" t="str">
            <v>UT14060003-005_00</v>
          </cell>
          <cell r="Y1445" t="str">
            <v>River/Stream</v>
          </cell>
          <cell r="Z1445" t="str">
            <v>4934240 Sowers Ck @ USFS BNDY</v>
          </cell>
          <cell r="AA1445" t="str">
            <v>River/Stream</v>
          </cell>
        </row>
        <row r="1446">
          <cell r="A1446">
            <v>4934250</v>
          </cell>
          <cell r="B1446" t="str">
            <v>River/Stream</v>
          </cell>
          <cell r="C1446" t="str">
            <v>1C  2B 3A     4</v>
          </cell>
          <cell r="D1446" t="str">
            <v>SOWERS CREEK NEAR USNF BOUNDARY NEAR USGS GAGE 09288900</v>
          </cell>
          <cell r="E1446">
            <v>14060003</v>
          </cell>
          <cell r="F1446" t="str">
            <v>Duchesne</v>
          </cell>
          <cell r="G1446" t="str">
            <v>Tri-County</v>
          </cell>
          <cell r="H1446" t="str">
            <v>Uinta Basin</v>
          </cell>
          <cell r="I1446">
            <v>546112</v>
          </cell>
          <cell r="J1446">
            <v>4426721</v>
          </cell>
          <cell r="K1446">
            <v>-110.459876788</v>
          </cell>
          <cell r="L1446">
            <v>39.989405378999997</v>
          </cell>
          <cell r="M1446" t="str">
            <v>Antelope Creek</v>
          </cell>
          <cell r="N1446" t="str">
            <v>UT14060003-005_00</v>
          </cell>
          <cell r="O1446" t="str">
            <v>UT</v>
          </cell>
          <cell r="Q1446">
            <v>0</v>
          </cell>
          <cell r="R1446" t="str">
            <v xml:space="preserve"> </v>
          </cell>
          <cell r="S1446" t="str">
            <v>USFS</v>
          </cell>
          <cell r="T1446" t="str">
            <v>Category1</v>
          </cell>
          <cell r="U1446" t="str">
            <v>4934250 SOWERS CREEK NEAR USNF BOUNDARY NEAR USGS GAGE 09288900</v>
          </cell>
          <cell r="V1446">
            <v>4934250</v>
          </cell>
          <cell r="W1446" t="str">
            <v>Antelope Creek</v>
          </cell>
          <cell r="X1446" t="str">
            <v>UT14060003-005_00</v>
          </cell>
          <cell r="Y1446" t="str">
            <v>River/Stream</v>
          </cell>
          <cell r="Z1446" t="str">
            <v>4934250 SOWERS CREEK NEAR USNF BOUNDARY NEAR USGS GAGE 09288900</v>
          </cell>
          <cell r="AA1446" t="str">
            <v>River/Stream</v>
          </cell>
        </row>
        <row r="1447">
          <cell r="A1447">
            <v>4934260</v>
          </cell>
          <cell r="B1447" t="str">
            <v>River/Stream</v>
          </cell>
          <cell r="C1447" t="str">
            <v>1C  2B 3A     4</v>
          </cell>
          <cell r="D1447" t="str">
            <v>SOWERS CK BL N TWIN HOLLOW</v>
          </cell>
          <cell r="E1447">
            <v>14060003</v>
          </cell>
          <cell r="F1447" t="str">
            <v>Duchesne</v>
          </cell>
          <cell r="G1447" t="str">
            <v>Tri-County</v>
          </cell>
          <cell r="H1447" t="str">
            <v>Uinta Basin</v>
          </cell>
          <cell r="I1447">
            <v>541823</v>
          </cell>
          <cell r="J1447">
            <v>4421671</v>
          </cell>
          <cell r="K1447">
            <v>-110.51043792</v>
          </cell>
          <cell r="L1447">
            <v>39.944130496</v>
          </cell>
          <cell r="M1447" t="str">
            <v>Antelope Creek</v>
          </cell>
          <cell r="N1447" t="str">
            <v>UT14060003-005_00</v>
          </cell>
          <cell r="O1447" t="str">
            <v>UT</v>
          </cell>
          <cell r="Q1447">
            <v>0</v>
          </cell>
          <cell r="R1447" t="str">
            <v xml:space="preserve"> </v>
          </cell>
          <cell r="S1447" t="str">
            <v>USFS</v>
          </cell>
          <cell r="T1447" t="str">
            <v>Category1</v>
          </cell>
          <cell r="U1447" t="str">
            <v>4934260 SOWERS CK BL N TWIN HOLLOW</v>
          </cell>
          <cell r="V1447">
            <v>4934260</v>
          </cell>
          <cell r="W1447" t="str">
            <v>Antelope Creek</v>
          </cell>
          <cell r="X1447" t="str">
            <v>UT14060003-005_00</v>
          </cell>
          <cell r="Y1447" t="str">
            <v>River/Stream</v>
          </cell>
          <cell r="Z1447" t="str">
            <v>4934260 SOWERS CK BL N TWIN HOLLOW</v>
          </cell>
          <cell r="AA1447" t="str">
            <v>River/Stream</v>
          </cell>
        </row>
        <row r="1448">
          <cell r="A1448">
            <v>4934270</v>
          </cell>
          <cell r="B1448" t="str">
            <v>Facility Other</v>
          </cell>
          <cell r="C1448" t="str">
            <v xml:space="preserve"> </v>
          </cell>
          <cell r="D1448" t="str">
            <v>PENZOIL PRODUCTS CO. EFFLUENT</v>
          </cell>
          <cell r="E1448">
            <v>14060003</v>
          </cell>
          <cell r="F1448" t="str">
            <v>Duchesne</v>
          </cell>
          <cell r="G1448" t="str">
            <v>Tri-County</v>
          </cell>
          <cell r="H1448" t="str">
            <v>Uinta Basin</v>
          </cell>
          <cell r="I1448">
            <v>583932</v>
          </cell>
          <cell r="J1448">
            <v>4459576</v>
          </cell>
          <cell r="K1448">
            <v>-110.012653513</v>
          </cell>
          <cell r="L1448">
            <v>40.282461060000003</v>
          </cell>
          <cell r="M1448" t="str">
            <v xml:space="preserve"> </v>
          </cell>
          <cell r="N1448" t="str">
            <v xml:space="preserve"> </v>
          </cell>
          <cell r="O1448" t="str">
            <v>UT</v>
          </cell>
          <cell r="Q1448">
            <v>0</v>
          </cell>
          <cell r="R1448" t="str">
            <v xml:space="preserve"> </v>
          </cell>
          <cell r="S1448" t="str">
            <v>Private</v>
          </cell>
          <cell r="T1448" t="str">
            <v xml:space="preserve"> </v>
          </cell>
          <cell r="U1448" t="str">
            <v>4934270 PENZOIL PRODUCTS CO. EFFLUENT</v>
          </cell>
          <cell r="V1448">
            <v>4934270</v>
          </cell>
          <cell r="W1448" t="str">
            <v xml:space="preserve"> </v>
          </cell>
          <cell r="X1448" t="str">
            <v xml:space="preserve"> </v>
          </cell>
          <cell r="Y1448" t="str">
            <v>Facility Other</v>
          </cell>
          <cell r="Z1448" t="str">
            <v>4934270 PENZOIL PRODUCTS CO. EFFLUENT</v>
          </cell>
          <cell r="AA1448" t="str">
            <v>Facility Other</v>
          </cell>
        </row>
        <row r="1449">
          <cell r="A1449">
            <v>4934280</v>
          </cell>
          <cell r="B1449" t="str">
            <v>River/Stream</v>
          </cell>
          <cell r="C1449" t="str">
            <v>1C  2B 3A     4</v>
          </cell>
          <cell r="D1449" t="str">
            <v>Left Fork Antelope Cyn Ck Bl Alkali Cyn</v>
          </cell>
          <cell r="E1449">
            <v>14060003</v>
          </cell>
          <cell r="F1449" t="str">
            <v>Duchesne</v>
          </cell>
          <cell r="G1449" t="str">
            <v>Tri-County</v>
          </cell>
          <cell r="H1449" t="str">
            <v>Uinta Basin</v>
          </cell>
          <cell r="I1449">
            <v>559145</v>
          </cell>
          <cell r="J1449">
            <v>4421971</v>
          </cell>
          <cell r="K1449">
            <v>-110.30765869699999</v>
          </cell>
          <cell r="L1449">
            <v>39.945799821000001</v>
          </cell>
          <cell r="M1449" t="str">
            <v>Antelope Creek</v>
          </cell>
          <cell r="N1449" t="str">
            <v>UT14060003-005_00</v>
          </cell>
          <cell r="O1449" t="str">
            <v>UT</v>
          </cell>
          <cell r="Q1449">
            <v>0</v>
          </cell>
          <cell r="R1449" t="str">
            <v xml:space="preserve"> </v>
          </cell>
          <cell r="S1449" t="str">
            <v>USFS</v>
          </cell>
          <cell r="T1449" t="str">
            <v>Category1</v>
          </cell>
          <cell r="U1449" t="str">
            <v>4934280 Left Fork Antelope Cyn Ck Bl Alkali Cyn</v>
          </cell>
          <cell r="V1449">
            <v>4934280</v>
          </cell>
          <cell r="W1449" t="str">
            <v>Antelope Creek</v>
          </cell>
          <cell r="X1449" t="str">
            <v>UT14060003-005_00</v>
          </cell>
          <cell r="Y1449" t="str">
            <v>River/Stream</v>
          </cell>
          <cell r="Z1449" t="str">
            <v>4934280 Left Fork Antelope Cyn Ck Bl Alkali Cyn</v>
          </cell>
          <cell r="AA1449" t="str">
            <v>River/Stream</v>
          </cell>
        </row>
        <row r="1450">
          <cell r="A1450">
            <v>4934300</v>
          </cell>
          <cell r="B1450" t="str">
            <v>River/Stream</v>
          </cell>
          <cell r="C1450" t="str">
            <v>2B 3A     4</v>
          </cell>
          <cell r="D1450" t="str">
            <v>UINTA R AT US 40 XING</v>
          </cell>
          <cell r="E1450">
            <v>14060003</v>
          </cell>
          <cell r="F1450" t="str">
            <v>Uintah</v>
          </cell>
          <cell r="G1450" t="str">
            <v>Tri-County</v>
          </cell>
          <cell r="H1450" t="str">
            <v>Uinta Basin</v>
          </cell>
          <cell r="I1450">
            <v>597459</v>
          </cell>
          <cell r="J1450">
            <v>4461897</v>
          </cell>
          <cell r="K1450">
            <v>-109.85320134600001</v>
          </cell>
          <cell r="L1450">
            <v>40.301900424999999</v>
          </cell>
          <cell r="M1450" t="str">
            <v>Uinta River-3</v>
          </cell>
          <cell r="N1450" t="str">
            <v>UT14060003-010_00</v>
          </cell>
          <cell r="O1450" t="str">
            <v>UT</v>
          </cell>
          <cell r="Q1450">
            <v>0</v>
          </cell>
          <cell r="R1450" t="str">
            <v xml:space="preserve"> </v>
          </cell>
          <cell r="S1450" t="str">
            <v>Tribal</v>
          </cell>
          <cell r="T1450" t="str">
            <v xml:space="preserve"> </v>
          </cell>
          <cell r="U1450" t="str">
            <v>4934300 UINTA R AT US 40 XING</v>
          </cell>
          <cell r="V1450">
            <v>4934300</v>
          </cell>
          <cell r="W1450" t="str">
            <v>Uinta River-3</v>
          </cell>
          <cell r="X1450" t="str">
            <v>UT14060003-010_00</v>
          </cell>
          <cell r="Y1450" t="str">
            <v>River/Stream</v>
          </cell>
          <cell r="Z1450" t="str">
            <v>4934300 UINTA R AT US 40 XING</v>
          </cell>
          <cell r="AA1450" t="str">
            <v>River/Stream</v>
          </cell>
        </row>
        <row r="1451">
          <cell r="A1451">
            <v>4934340</v>
          </cell>
          <cell r="B1451" t="str">
            <v>River/Stream</v>
          </cell>
          <cell r="C1451" t="str">
            <v>2B 3A     4</v>
          </cell>
          <cell r="D1451" t="str">
            <v>UINTA R BELOW USFS BDRY (EMAP)</v>
          </cell>
          <cell r="E1451">
            <v>14060003</v>
          </cell>
          <cell r="F1451" t="str">
            <v>Duchesne</v>
          </cell>
          <cell r="G1451" t="str">
            <v>Tri-County</v>
          </cell>
          <cell r="H1451" t="str">
            <v>Uinta Basin</v>
          </cell>
          <cell r="I1451">
            <v>581801</v>
          </cell>
          <cell r="J1451">
            <v>4485669</v>
          </cell>
          <cell r="K1451">
            <v>-110.03436573499999</v>
          </cell>
          <cell r="L1451">
            <v>40.517715385999999</v>
          </cell>
          <cell r="M1451" t="str">
            <v>Uinta River-3</v>
          </cell>
          <cell r="N1451" t="str">
            <v>UT14060003-010_00</v>
          </cell>
          <cell r="O1451" t="str">
            <v>UT</v>
          </cell>
          <cell r="Q1451">
            <v>0</v>
          </cell>
          <cell r="R1451" t="str">
            <v xml:space="preserve"> </v>
          </cell>
          <cell r="S1451" t="str">
            <v>Tribal</v>
          </cell>
          <cell r="T1451" t="str">
            <v xml:space="preserve"> </v>
          </cell>
          <cell r="U1451" t="str">
            <v>4934340 UINTA R BELOW USFS BDRY (EMAP)</v>
          </cell>
          <cell r="V1451">
            <v>4934340</v>
          </cell>
          <cell r="W1451" t="str">
            <v>Uinta River-3</v>
          </cell>
          <cell r="X1451" t="str">
            <v>UT14060003-010_00</v>
          </cell>
          <cell r="Y1451" t="str">
            <v>River/Stream</v>
          </cell>
          <cell r="Z1451" t="str">
            <v>4934340 UINTA R BELOW USFS BDRY (EMAP)</v>
          </cell>
          <cell r="AA1451" t="str">
            <v>River/Stream</v>
          </cell>
        </row>
        <row r="1452">
          <cell r="A1452">
            <v>4934460</v>
          </cell>
          <cell r="B1452" t="str">
            <v>River/Stream</v>
          </cell>
          <cell r="C1452" t="str">
            <v>1C  2B 3A     4</v>
          </cell>
          <cell r="D1452" t="str">
            <v>DUCHESNE R BL DUCHESNE LAGOONS</v>
          </cell>
          <cell r="E1452">
            <v>14060003</v>
          </cell>
          <cell r="F1452" t="str">
            <v>Duchesne</v>
          </cell>
          <cell r="G1452" t="str">
            <v>Tri-County</v>
          </cell>
          <cell r="H1452" t="str">
            <v>Uinta Basin</v>
          </cell>
          <cell r="I1452">
            <v>555023</v>
          </cell>
          <cell r="J1452">
            <v>4447191</v>
          </cell>
          <cell r="K1452">
            <v>-110.35376417499999</v>
          </cell>
          <cell r="L1452">
            <v>40.173288358000001</v>
          </cell>
          <cell r="M1452" t="str">
            <v>Duchesne River-3</v>
          </cell>
          <cell r="N1452" t="str">
            <v>UT14060003-006_00</v>
          </cell>
          <cell r="O1452" t="str">
            <v>UT</v>
          </cell>
          <cell r="Q1452">
            <v>0</v>
          </cell>
          <cell r="R1452" t="str">
            <v xml:space="preserve"> </v>
          </cell>
          <cell r="S1452" t="str">
            <v>Private</v>
          </cell>
          <cell r="T1452" t="str">
            <v xml:space="preserve"> </v>
          </cell>
          <cell r="U1452" t="str">
            <v>4934460 DUCHESNE R BL DUCHESNE LAGOONS</v>
          </cell>
          <cell r="V1452">
            <v>4934460</v>
          </cell>
          <cell r="W1452" t="str">
            <v>Duchesne River-3</v>
          </cell>
          <cell r="X1452" t="str">
            <v>UT14060003-006_00</v>
          </cell>
          <cell r="Y1452" t="str">
            <v>River/Stream</v>
          </cell>
          <cell r="Z1452" t="str">
            <v>4934460 DUCHESNE R BL DUCHESNE LAGOONS</v>
          </cell>
          <cell r="AA1452" t="str">
            <v>River/Stream</v>
          </cell>
        </row>
        <row r="1453">
          <cell r="A1453">
            <v>4934470</v>
          </cell>
          <cell r="B1453" t="str">
            <v>Facility Other</v>
          </cell>
          <cell r="C1453" t="str">
            <v xml:space="preserve"> </v>
          </cell>
          <cell r="D1453" t="str">
            <v>DUCHESNE LAGOONS</v>
          </cell>
          <cell r="E1453">
            <v>14060003</v>
          </cell>
          <cell r="F1453" t="str">
            <v>Duchesne</v>
          </cell>
          <cell r="G1453" t="str">
            <v>Tri-County</v>
          </cell>
          <cell r="H1453" t="str">
            <v>Uinta Basin</v>
          </cell>
          <cell r="I1453">
            <v>553226</v>
          </cell>
          <cell r="J1453">
            <v>4446273</v>
          </cell>
          <cell r="K1453">
            <v>-110.37494</v>
          </cell>
          <cell r="L1453">
            <v>40.165129999999998</v>
          </cell>
          <cell r="M1453" t="str">
            <v xml:space="preserve"> </v>
          </cell>
          <cell r="N1453" t="str">
            <v xml:space="preserve"> </v>
          </cell>
          <cell r="O1453" t="str">
            <v>UT</v>
          </cell>
          <cell r="Q1453">
            <v>0</v>
          </cell>
          <cell r="R1453" t="str">
            <v xml:space="preserve"> </v>
          </cell>
          <cell r="S1453" t="str">
            <v>Private</v>
          </cell>
          <cell r="T1453" t="str">
            <v xml:space="preserve"> </v>
          </cell>
          <cell r="U1453" t="str">
            <v>4934470 DUCHESNE LAGOONS</v>
          </cell>
          <cell r="V1453">
            <v>4934470</v>
          </cell>
          <cell r="W1453" t="str">
            <v xml:space="preserve"> </v>
          </cell>
          <cell r="X1453" t="str">
            <v xml:space="preserve"> </v>
          </cell>
          <cell r="Y1453" t="str">
            <v>Facility Other</v>
          </cell>
          <cell r="Z1453" t="str">
            <v>4934470 DUCHESNE LAGOONS</v>
          </cell>
          <cell r="AA1453" t="str">
            <v>Facility Other</v>
          </cell>
        </row>
        <row r="1454">
          <cell r="A1454">
            <v>4934480</v>
          </cell>
          <cell r="B1454" t="str">
            <v>River/Stream</v>
          </cell>
          <cell r="C1454" t="str">
            <v>1C  2B 3A     4</v>
          </cell>
          <cell r="D1454" t="str">
            <v>DUCHESNE R AB DUCHESNE LAGOONS</v>
          </cell>
          <cell r="E1454">
            <v>14060003</v>
          </cell>
          <cell r="F1454" t="str">
            <v>Duchesne</v>
          </cell>
          <cell r="G1454" t="str">
            <v>Tri-County</v>
          </cell>
          <cell r="H1454" t="str">
            <v>Uinta Basin</v>
          </cell>
          <cell r="I1454">
            <v>552699</v>
          </cell>
          <cell r="J1454">
            <v>4445960</v>
          </cell>
          <cell r="K1454">
            <v>-110.381164</v>
          </cell>
          <cell r="L1454">
            <v>40.162345999999999</v>
          </cell>
          <cell r="M1454" t="str">
            <v>Duchesne River-3</v>
          </cell>
          <cell r="N1454" t="str">
            <v>UT14060003-006_00</v>
          </cell>
          <cell r="O1454" t="str">
            <v>UT</v>
          </cell>
          <cell r="Q1454">
            <v>0</v>
          </cell>
          <cell r="R1454" t="str">
            <v xml:space="preserve"> </v>
          </cell>
          <cell r="S1454" t="str">
            <v>Private</v>
          </cell>
          <cell r="T1454" t="str">
            <v xml:space="preserve"> </v>
          </cell>
          <cell r="U1454" t="str">
            <v>4934480 DUCHESNE R AB DUCHESNE LAGOONS</v>
          </cell>
          <cell r="V1454">
            <v>4934480</v>
          </cell>
          <cell r="W1454" t="str">
            <v>Duchesne River-3</v>
          </cell>
          <cell r="X1454" t="str">
            <v>UT14060003-006_00</v>
          </cell>
          <cell r="Y1454" t="str">
            <v>River/Stream</v>
          </cell>
          <cell r="Z1454" t="str">
            <v>4934480 DUCHESNE R AB DUCHESNE LAGOONS</v>
          </cell>
          <cell r="AA1454" t="str">
            <v>River/Stream</v>
          </cell>
        </row>
        <row r="1455">
          <cell r="A1455">
            <v>4934490</v>
          </cell>
          <cell r="B1455" t="str">
            <v>River/Stream</v>
          </cell>
          <cell r="C1455" t="str">
            <v>1C  2B 3A     4</v>
          </cell>
          <cell r="D1455" t="str">
            <v>Duchesne R. at B.S. Ranch</v>
          </cell>
          <cell r="E1455">
            <v>14060003</v>
          </cell>
          <cell r="F1455" t="str">
            <v>Duchesne</v>
          </cell>
          <cell r="G1455" t="str">
            <v>Tri-County</v>
          </cell>
          <cell r="H1455" t="str">
            <v>Uinta Basin</v>
          </cell>
          <cell r="I1455">
            <v>554604</v>
          </cell>
          <cell r="J1455">
            <v>4447219</v>
          </cell>
          <cell r="K1455">
            <v>-110.35868259199999</v>
          </cell>
          <cell r="L1455">
            <v>40.173567970999997</v>
          </cell>
          <cell r="M1455" t="str">
            <v>Duchesne River-3</v>
          </cell>
          <cell r="N1455" t="str">
            <v>UT14060003-006_00</v>
          </cell>
          <cell r="O1455" t="str">
            <v>UT</v>
          </cell>
          <cell r="Q1455">
            <v>0</v>
          </cell>
          <cell r="R1455" t="str">
            <v xml:space="preserve"> </v>
          </cell>
          <cell r="S1455" t="str">
            <v>Private</v>
          </cell>
          <cell r="T1455" t="str">
            <v xml:space="preserve"> </v>
          </cell>
          <cell r="U1455" t="str">
            <v>4934490 Duchesne R. at B.S. Ranch</v>
          </cell>
          <cell r="V1455">
            <v>4934490</v>
          </cell>
          <cell r="W1455" t="str">
            <v>Duchesne River-3</v>
          </cell>
          <cell r="X1455" t="str">
            <v>UT14060003-006_00</v>
          </cell>
          <cell r="Y1455" t="str">
            <v>River/Stream</v>
          </cell>
          <cell r="Z1455" t="str">
            <v>4934490 Duchesne R. at B.S. Ranch</v>
          </cell>
          <cell r="AA1455" t="str">
            <v>River/Stream</v>
          </cell>
        </row>
        <row r="1456">
          <cell r="A1456">
            <v>4934500</v>
          </cell>
          <cell r="B1456" t="str">
            <v>River/Stream</v>
          </cell>
          <cell r="C1456" t="str">
            <v>1C  2B 3A     4</v>
          </cell>
          <cell r="D1456" t="str">
            <v>DUCHESNE R AB CNFL / STRAWBERRY R</v>
          </cell>
          <cell r="E1456">
            <v>14060003</v>
          </cell>
          <cell r="F1456" t="str">
            <v>Duchesne</v>
          </cell>
          <cell r="G1456" t="str">
            <v>Tri-County</v>
          </cell>
          <cell r="H1456" t="str">
            <v>Uinta Basin</v>
          </cell>
          <cell r="I1456">
            <v>551743</v>
          </cell>
          <cell r="J1456">
            <v>4446089</v>
          </cell>
          <cell r="K1456">
            <v>-110.392373643</v>
          </cell>
          <cell r="L1456">
            <v>40.163569010000003</v>
          </cell>
          <cell r="M1456" t="str">
            <v>Duchesne River-4</v>
          </cell>
          <cell r="N1456" t="str">
            <v>UT14060003-017_00</v>
          </cell>
          <cell r="O1456" t="str">
            <v>UT</v>
          </cell>
          <cell r="Q1456">
            <v>0</v>
          </cell>
          <cell r="R1456" t="str">
            <v xml:space="preserve"> </v>
          </cell>
          <cell r="S1456" t="str">
            <v>Private</v>
          </cell>
          <cell r="T1456" t="str">
            <v xml:space="preserve"> </v>
          </cell>
          <cell r="U1456" t="str">
            <v>4934500 DUCHESNE R AB CNFL / STRAWBERRY R</v>
          </cell>
          <cell r="V1456">
            <v>4934500</v>
          </cell>
          <cell r="W1456" t="str">
            <v>Duchesne River-4</v>
          </cell>
          <cell r="X1456" t="str">
            <v>UT14060003-017_00</v>
          </cell>
          <cell r="Y1456" t="str">
            <v>River/Stream</v>
          </cell>
          <cell r="Z1456" t="str">
            <v>4934500 DUCHESNE R AB CNFL / STRAWBERRY R</v>
          </cell>
          <cell r="AA1456" t="str">
            <v>River/Stream</v>
          </cell>
        </row>
        <row r="1457">
          <cell r="A1457">
            <v>4934508</v>
          </cell>
          <cell r="B1457" t="str">
            <v>River/Stream</v>
          </cell>
          <cell r="C1457" t="str">
            <v>1C  2B 3A     4</v>
          </cell>
          <cell r="D1457" t="str">
            <v>STRAWBERRY R AB CNFL / DUCHESNE R Replicate of 4934510</v>
          </cell>
          <cell r="E1457">
            <v>14060004</v>
          </cell>
          <cell r="F1457" t="str">
            <v>Duchesne</v>
          </cell>
          <cell r="G1457" t="str">
            <v>Tri-County</v>
          </cell>
          <cell r="H1457" t="str">
            <v>Uinta Basin</v>
          </cell>
          <cell r="I1457">
            <v>552076</v>
          </cell>
          <cell r="J1457">
            <v>4445814</v>
          </cell>
          <cell r="K1457">
            <v>-110.38848561</v>
          </cell>
          <cell r="L1457">
            <v>40.161070938000002</v>
          </cell>
          <cell r="M1457" t="str">
            <v>Strawberry River-1</v>
          </cell>
          <cell r="N1457" t="str">
            <v>UT14060004-001_00</v>
          </cell>
          <cell r="O1457" t="str">
            <v>UT</v>
          </cell>
          <cell r="Q1457">
            <v>0</v>
          </cell>
          <cell r="R1457" t="str">
            <v xml:space="preserve"> </v>
          </cell>
          <cell r="S1457" t="str">
            <v>Private</v>
          </cell>
          <cell r="T1457" t="str">
            <v xml:space="preserve"> </v>
          </cell>
          <cell r="U1457" t="str">
            <v>4934508 STRAWBERRY R AB CNFL / DUCHESNE R Replicate of 4934510</v>
          </cell>
          <cell r="V1457">
            <v>4934508</v>
          </cell>
          <cell r="W1457" t="str">
            <v>Strawberry River-1</v>
          </cell>
          <cell r="X1457" t="str">
            <v>UT14060004-001_00</v>
          </cell>
          <cell r="Y1457" t="str">
            <v>River/Stream</v>
          </cell>
          <cell r="Z1457" t="str">
            <v>4934508 STRAWBERRY R AB CNFL / DUCHESNE R Replicate of 4934510</v>
          </cell>
          <cell r="AA1457" t="str">
            <v>River/Stream</v>
          </cell>
        </row>
        <row r="1458">
          <cell r="A1458">
            <v>4934510</v>
          </cell>
          <cell r="B1458" t="str">
            <v>River/Stream</v>
          </cell>
          <cell r="C1458" t="str">
            <v>1C  2B 3A     4</v>
          </cell>
          <cell r="D1458" t="str">
            <v>STRAWBERRY R AB CNFL / DUCHESNE R</v>
          </cell>
          <cell r="E1458">
            <v>14060004</v>
          </cell>
          <cell r="F1458" t="str">
            <v>Duchesne</v>
          </cell>
          <cell r="G1458" t="str">
            <v>Tri-County</v>
          </cell>
          <cell r="H1458" t="str">
            <v>Uinta Basin</v>
          </cell>
          <cell r="I1458">
            <v>552076</v>
          </cell>
          <cell r="J1458">
            <v>4445814</v>
          </cell>
          <cell r="K1458">
            <v>-110.38848561</v>
          </cell>
          <cell r="L1458">
            <v>40.161070938000002</v>
          </cell>
          <cell r="M1458" t="str">
            <v>Strawberry River-1</v>
          </cell>
          <cell r="N1458" t="str">
            <v>UT14060004-001_00</v>
          </cell>
          <cell r="O1458" t="str">
            <v>UT</v>
          </cell>
          <cell r="Q1458">
            <v>0</v>
          </cell>
          <cell r="R1458" t="str">
            <v xml:space="preserve"> </v>
          </cell>
          <cell r="S1458" t="str">
            <v>Private</v>
          </cell>
          <cell r="T1458" t="str">
            <v xml:space="preserve"> </v>
          </cell>
          <cell r="U1458" t="str">
            <v>4934510 STRAWBERRY R AB CNFL / DUCHESNE R</v>
          </cell>
          <cell r="V1458">
            <v>4934510</v>
          </cell>
          <cell r="W1458" t="str">
            <v>Strawberry River-1</v>
          </cell>
          <cell r="X1458" t="str">
            <v>UT14060004-001_00</v>
          </cell>
          <cell r="Y1458" t="str">
            <v>River/Stream</v>
          </cell>
          <cell r="Z1458" t="str">
            <v>4934510 STRAWBERRY R AB CNFL / DUCHESNE R</v>
          </cell>
          <cell r="AA1458" t="str">
            <v>River/Stream</v>
          </cell>
        </row>
        <row r="1459">
          <cell r="A1459">
            <v>4934515</v>
          </cell>
          <cell r="B1459" t="str">
            <v>River/Stream</v>
          </cell>
          <cell r="C1459" t="str">
            <v>1C  2B 3A     4</v>
          </cell>
          <cell r="D1459" t="str">
            <v>Strawberry R. 400 m BL Duchesne County Fairgrounds</v>
          </cell>
          <cell r="E1459">
            <v>14060004</v>
          </cell>
          <cell r="F1459" t="str">
            <v>Duchesne</v>
          </cell>
          <cell r="G1459" t="str">
            <v>Tri-County</v>
          </cell>
          <cell r="H1459" t="str">
            <v>Uinta Basin</v>
          </cell>
          <cell r="I1459">
            <v>551561</v>
          </cell>
          <cell r="J1459">
            <v>4445552</v>
          </cell>
          <cell r="K1459">
            <v>-110.394553761</v>
          </cell>
          <cell r="L1459">
            <v>40.158742347</v>
          </cell>
          <cell r="M1459" t="str">
            <v>Strawberry River-1</v>
          </cell>
          <cell r="N1459" t="str">
            <v>UT14060004-001_00</v>
          </cell>
          <cell r="O1459" t="str">
            <v>UT</v>
          </cell>
          <cell r="Q1459">
            <v>0</v>
          </cell>
          <cell r="R1459" t="str">
            <v xml:space="preserve"> </v>
          </cell>
          <cell r="S1459" t="str">
            <v>Private</v>
          </cell>
          <cell r="T1459" t="str">
            <v xml:space="preserve"> </v>
          </cell>
          <cell r="U1459" t="str">
            <v>4934515 Strawberry R. 400 m BL Duchesne County Fairgrounds</v>
          </cell>
          <cell r="V1459">
            <v>4934515</v>
          </cell>
          <cell r="W1459" t="str">
            <v>Strawberry River-1</v>
          </cell>
          <cell r="X1459" t="str">
            <v>UT14060004-001_00</v>
          </cell>
          <cell r="Y1459" t="str">
            <v>River/Stream</v>
          </cell>
          <cell r="Z1459" t="str">
            <v>4934515 Strawberry R. 400 m BL Duchesne County Fairgrounds</v>
          </cell>
          <cell r="AA1459" t="str">
            <v>River/Stream</v>
          </cell>
        </row>
        <row r="1460">
          <cell r="A1460">
            <v>4934520</v>
          </cell>
          <cell r="B1460" t="str">
            <v>River/Stream</v>
          </cell>
          <cell r="C1460" t="str">
            <v>1C  2B 3A     4</v>
          </cell>
          <cell r="D1460" t="str">
            <v>Strawberry R. at Duchesne County Fairgrounds</v>
          </cell>
          <cell r="E1460">
            <v>14060004</v>
          </cell>
          <cell r="F1460" t="str">
            <v>Duchesne</v>
          </cell>
          <cell r="G1460" t="str">
            <v>Tri-County</v>
          </cell>
          <cell r="H1460" t="str">
            <v>Uinta Basin</v>
          </cell>
          <cell r="I1460">
            <v>550915</v>
          </cell>
          <cell r="J1460">
            <v>4445345</v>
          </cell>
          <cell r="K1460">
            <v>-110.402155269</v>
          </cell>
          <cell r="L1460">
            <v>40.156916885000001</v>
          </cell>
          <cell r="M1460" t="str">
            <v>Strawberry River-1</v>
          </cell>
          <cell r="N1460" t="str">
            <v>UT14060004-001_00</v>
          </cell>
          <cell r="O1460" t="str">
            <v>UT</v>
          </cell>
          <cell r="Q1460">
            <v>0</v>
          </cell>
          <cell r="R1460" t="str">
            <v xml:space="preserve"> </v>
          </cell>
          <cell r="S1460" t="str">
            <v>Private</v>
          </cell>
          <cell r="T1460" t="str">
            <v xml:space="preserve"> </v>
          </cell>
          <cell r="U1460" t="str">
            <v>4934520 Strawberry R. at Duchesne County Fairgrounds</v>
          </cell>
          <cell r="V1460">
            <v>4934520</v>
          </cell>
          <cell r="W1460" t="str">
            <v>Strawberry River-1</v>
          </cell>
          <cell r="X1460" t="str">
            <v>UT14060004-001_00</v>
          </cell>
          <cell r="Y1460" t="str">
            <v>River/Stream</v>
          </cell>
          <cell r="Z1460" t="str">
            <v>4934520 Strawberry R. at Duchesne County Fairgrounds</v>
          </cell>
          <cell r="AA1460" t="str">
            <v>River/Stream</v>
          </cell>
        </row>
        <row r="1461">
          <cell r="A1461">
            <v>4934525</v>
          </cell>
          <cell r="B1461" t="str">
            <v>River/Stream</v>
          </cell>
          <cell r="C1461" t="str">
            <v>1C  2B 3A     4</v>
          </cell>
          <cell r="D1461" t="str">
            <v>Strawberry R. BL cnfl w/ Indian Canyon Ck.</v>
          </cell>
          <cell r="E1461">
            <v>14060004</v>
          </cell>
          <cell r="F1461" t="str">
            <v>Duchesne</v>
          </cell>
          <cell r="G1461" t="str">
            <v>Tri-County</v>
          </cell>
          <cell r="H1461" t="str">
            <v>Uinta Basin</v>
          </cell>
          <cell r="I1461">
            <v>550723</v>
          </cell>
          <cell r="J1461">
            <v>4445418</v>
          </cell>
          <cell r="K1461">
            <v>-110.404403874</v>
          </cell>
          <cell r="L1461">
            <v>40.157586164999998</v>
          </cell>
          <cell r="M1461" t="str">
            <v>Indian Canyon Creek</v>
          </cell>
          <cell r="N1461" t="str">
            <v>UT14060004-002_00</v>
          </cell>
          <cell r="O1461" t="str">
            <v>UT</v>
          </cell>
          <cell r="Q1461">
            <v>0</v>
          </cell>
          <cell r="R1461" t="str">
            <v xml:space="preserve"> </v>
          </cell>
          <cell r="S1461" t="str">
            <v>Private</v>
          </cell>
          <cell r="T1461" t="str">
            <v xml:space="preserve"> </v>
          </cell>
          <cell r="U1461" t="str">
            <v>4934525 Strawberry R. BL cnfl w/ Indian Canyon Ck.</v>
          </cell>
          <cell r="V1461">
            <v>4934525</v>
          </cell>
          <cell r="W1461" t="str">
            <v>Indian Canyon Creek</v>
          </cell>
          <cell r="X1461" t="str">
            <v>UT14060004-002_00</v>
          </cell>
          <cell r="Y1461" t="str">
            <v>River/Stream</v>
          </cell>
          <cell r="Z1461" t="str">
            <v>4934525 Strawberry R. BL cnfl w/ Indian Canyon Ck.</v>
          </cell>
          <cell r="AA1461" t="str">
            <v>River/Stream</v>
          </cell>
        </row>
        <row r="1462">
          <cell r="A1462">
            <v>4934530</v>
          </cell>
          <cell r="B1462" t="str">
            <v>River/Stream</v>
          </cell>
          <cell r="C1462" t="str">
            <v>1C  2B 3A     4</v>
          </cell>
          <cell r="D1462" t="str">
            <v>INDIAN CAN CK AB CNFL / STRAWBERRY R</v>
          </cell>
          <cell r="E1462">
            <v>14060004</v>
          </cell>
          <cell r="F1462" t="str">
            <v>Duchesne</v>
          </cell>
          <cell r="G1462" t="str">
            <v>Tri-County</v>
          </cell>
          <cell r="H1462" t="str">
            <v>Uinta Basin</v>
          </cell>
          <cell r="I1462">
            <v>550683</v>
          </cell>
          <cell r="J1462">
            <v>4445404</v>
          </cell>
          <cell r="K1462">
            <v>-110.40487463700001</v>
          </cell>
          <cell r="L1462">
            <v>40.157462451999997</v>
          </cell>
          <cell r="M1462" t="str">
            <v>Indian Canyon Creek</v>
          </cell>
          <cell r="N1462" t="str">
            <v>UT14060004-002_00</v>
          </cell>
          <cell r="O1462" t="str">
            <v>UT</v>
          </cell>
          <cell r="Q1462">
            <v>0</v>
          </cell>
          <cell r="R1462" t="str">
            <v xml:space="preserve"> </v>
          </cell>
          <cell r="S1462" t="str">
            <v>Private</v>
          </cell>
          <cell r="T1462" t="str">
            <v xml:space="preserve"> </v>
          </cell>
          <cell r="U1462" t="str">
            <v>4934530 INDIAN CAN CK AB CNFL / STRAWBERRY R</v>
          </cell>
          <cell r="V1462">
            <v>4934530</v>
          </cell>
          <cell r="W1462" t="str">
            <v>Indian Canyon Creek</v>
          </cell>
          <cell r="X1462" t="str">
            <v>UT14060004-002_00</v>
          </cell>
          <cell r="Y1462" t="str">
            <v>River/Stream</v>
          </cell>
          <cell r="Z1462" t="str">
            <v>4934530 INDIAN CAN CK AB CNFL / STRAWBERRY R</v>
          </cell>
          <cell r="AA1462" t="str">
            <v>River/Stream</v>
          </cell>
        </row>
        <row r="1463">
          <cell r="A1463">
            <v>4934600</v>
          </cell>
          <cell r="B1463" t="str">
            <v>River/Stream</v>
          </cell>
          <cell r="C1463" t="str">
            <v>2B  3B    4</v>
          </cell>
          <cell r="D1463" t="str">
            <v>Dry Gulch Creek at 1500 East crossing</v>
          </cell>
          <cell r="E1463">
            <v>14060003</v>
          </cell>
          <cell r="F1463" t="str">
            <v>Uintah</v>
          </cell>
          <cell r="G1463" t="str">
            <v>Tri-County</v>
          </cell>
          <cell r="H1463" t="str">
            <v>Uinta Basin</v>
          </cell>
          <cell r="I1463">
            <v>587315</v>
          </cell>
          <cell r="J1463">
            <v>4458432</v>
          </cell>
          <cell r="K1463">
            <v>-109.97301899999999</v>
          </cell>
          <cell r="L1463">
            <v>40.271808999999998</v>
          </cell>
          <cell r="M1463" t="str">
            <v>Dry Gulch Creek</v>
          </cell>
          <cell r="N1463" t="str">
            <v>UT14060003-009_01</v>
          </cell>
          <cell r="O1463" t="str">
            <v>UT</v>
          </cell>
          <cell r="Q1463">
            <v>0</v>
          </cell>
          <cell r="R1463" t="str">
            <v xml:space="preserve"> </v>
          </cell>
          <cell r="S1463" t="str">
            <v>Private</v>
          </cell>
          <cell r="T1463" t="str">
            <v xml:space="preserve"> </v>
          </cell>
          <cell r="U1463" t="str">
            <v>4934600 Dry Gulch Creek at 1500 East crossing</v>
          </cell>
          <cell r="V1463">
            <v>4934600</v>
          </cell>
          <cell r="W1463" t="str">
            <v>Dry Gulch Creek</v>
          </cell>
          <cell r="X1463" t="str">
            <v>UT14060003-009_01</v>
          </cell>
          <cell r="Y1463" t="str">
            <v>River/Stream</v>
          </cell>
          <cell r="Z1463" t="str">
            <v>4934600 Dry Gulch Creek at 1500 East crossing</v>
          </cell>
          <cell r="AA1463" t="str">
            <v>River/Stream</v>
          </cell>
        </row>
        <row r="1464">
          <cell r="A1464">
            <v>4934610</v>
          </cell>
          <cell r="B1464" t="str">
            <v>Facility Other</v>
          </cell>
          <cell r="C1464" t="str">
            <v xml:space="preserve"> </v>
          </cell>
          <cell r="D1464" t="str">
            <v>ROOSEVELT LAGOONS</v>
          </cell>
          <cell r="E1464">
            <v>14060003</v>
          </cell>
          <cell r="F1464" t="str">
            <v>Duchesne</v>
          </cell>
          <cell r="G1464" t="str">
            <v>Tri-County</v>
          </cell>
          <cell r="H1464" t="str">
            <v>Uinta Basin</v>
          </cell>
          <cell r="I1464">
            <v>586391</v>
          </cell>
          <cell r="J1464">
            <v>4459388</v>
          </cell>
          <cell r="K1464">
            <v>-109.98375631099999</v>
          </cell>
          <cell r="L1464">
            <v>40.28051713</v>
          </cell>
          <cell r="M1464" t="str">
            <v xml:space="preserve"> </v>
          </cell>
          <cell r="N1464" t="str">
            <v xml:space="preserve"> </v>
          </cell>
          <cell r="O1464" t="str">
            <v>UT</v>
          </cell>
          <cell r="Q1464">
            <v>0</v>
          </cell>
          <cell r="R1464" t="str">
            <v xml:space="preserve"> </v>
          </cell>
          <cell r="S1464" t="str">
            <v>Private</v>
          </cell>
          <cell r="T1464" t="str">
            <v xml:space="preserve"> </v>
          </cell>
          <cell r="U1464" t="str">
            <v>4934610 ROOSEVELT LAGOONS</v>
          </cell>
          <cell r="V1464">
            <v>4934610</v>
          </cell>
          <cell r="W1464" t="str">
            <v xml:space="preserve"> </v>
          </cell>
          <cell r="X1464" t="str">
            <v xml:space="preserve"> </v>
          </cell>
          <cell r="Y1464" t="str">
            <v>Facility Other</v>
          </cell>
          <cell r="Z1464" t="str">
            <v>4934610 ROOSEVELT LAGOONS</v>
          </cell>
          <cell r="AA1464" t="str">
            <v>Facility Other</v>
          </cell>
        </row>
        <row r="1465">
          <cell r="A1465">
            <v>4934620</v>
          </cell>
          <cell r="B1465" t="str">
            <v>River/Stream</v>
          </cell>
          <cell r="C1465" t="str">
            <v>2B  3B    4</v>
          </cell>
          <cell r="D1465" t="str">
            <v>DRY GULCH CK AB ROOSEVELT LAGOONS</v>
          </cell>
          <cell r="E1465">
            <v>14060003</v>
          </cell>
          <cell r="F1465" t="str">
            <v>Duchesne</v>
          </cell>
          <cell r="G1465" t="str">
            <v>Tri-County</v>
          </cell>
          <cell r="H1465" t="str">
            <v>Uinta Basin</v>
          </cell>
          <cell r="I1465">
            <v>586415</v>
          </cell>
          <cell r="J1465">
            <v>4459295</v>
          </cell>
          <cell r="K1465">
            <v>-109.98348658099999</v>
          </cell>
          <cell r="L1465">
            <v>40.279676911999999</v>
          </cell>
          <cell r="M1465" t="str">
            <v>Dry Gulch Creek</v>
          </cell>
          <cell r="N1465" t="str">
            <v>UT14060003-009_01</v>
          </cell>
          <cell r="O1465" t="str">
            <v>UT</v>
          </cell>
          <cell r="Q1465">
            <v>0</v>
          </cell>
          <cell r="R1465" t="str">
            <v xml:space="preserve"> </v>
          </cell>
          <cell r="S1465" t="str">
            <v>Private</v>
          </cell>
          <cell r="T1465" t="str">
            <v xml:space="preserve"> </v>
          </cell>
          <cell r="U1465" t="str">
            <v>4934620 DRY GULCH CK AB ROOSEVELT LAGOONS</v>
          </cell>
          <cell r="V1465">
            <v>4934620</v>
          </cell>
          <cell r="W1465" t="str">
            <v>Dry Gulch Creek</v>
          </cell>
          <cell r="X1465" t="str">
            <v>UT14060003-009_01</v>
          </cell>
          <cell r="Y1465" t="str">
            <v>River/Stream</v>
          </cell>
          <cell r="Z1465" t="str">
            <v>4934620 DRY GULCH CK AB ROOSEVELT LAGOONS</v>
          </cell>
          <cell r="AA1465" t="str">
            <v>River/Stream</v>
          </cell>
        </row>
        <row r="1466">
          <cell r="A1466">
            <v>4934640</v>
          </cell>
          <cell r="B1466" t="str">
            <v>River/Stream</v>
          </cell>
          <cell r="C1466" t="str">
            <v>2B  3B    4</v>
          </cell>
          <cell r="D1466" t="str">
            <v>COTTONWOOD CK - 50 FT. AB CNFL / DRY GULCH CK</v>
          </cell>
          <cell r="E1466">
            <v>14060003</v>
          </cell>
          <cell r="F1466" t="str">
            <v>Duchesne</v>
          </cell>
          <cell r="G1466" t="str">
            <v>Tri-County</v>
          </cell>
          <cell r="H1466" t="str">
            <v>Uinta Basin</v>
          </cell>
          <cell r="I1466">
            <v>586528</v>
          </cell>
          <cell r="J1466">
            <v>4459402</v>
          </cell>
          <cell r="K1466">
            <v>-109.982143087</v>
          </cell>
          <cell r="L1466">
            <v>40.280629077</v>
          </cell>
          <cell r="M1466" t="str">
            <v>Dry Gulch Creek</v>
          </cell>
          <cell r="N1466" t="str">
            <v>UT14060003-009_01</v>
          </cell>
          <cell r="O1466" t="str">
            <v>UT</v>
          </cell>
          <cell r="Q1466">
            <v>0</v>
          </cell>
          <cell r="R1466" t="str">
            <v xml:space="preserve"> </v>
          </cell>
          <cell r="S1466" t="str">
            <v>Private</v>
          </cell>
          <cell r="T1466" t="str">
            <v xml:space="preserve"> </v>
          </cell>
          <cell r="U1466" t="str">
            <v>4934640 COTTONWOOD CK - 50 FT. AB CNFL / DRY GULCH CK</v>
          </cell>
          <cell r="V1466">
            <v>4934640</v>
          </cell>
          <cell r="W1466" t="str">
            <v>Dry Gulch Creek</v>
          </cell>
          <cell r="X1466" t="str">
            <v>UT14060003-009_01</v>
          </cell>
          <cell r="Y1466" t="str">
            <v>River/Stream</v>
          </cell>
          <cell r="Z1466" t="str">
            <v>4934640 COTTONWOOD CK - 50 FT. AB CNFL / DRY GULCH CK</v>
          </cell>
          <cell r="AA1466" t="str">
            <v>River/Stream</v>
          </cell>
        </row>
        <row r="1467">
          <cell r="A1467">
            <v>4934680</v>
          </cell>
          <cell r="B1467" t="str">
            <v>Lake</v>
          </cell>
          <cell r="C1467" t="str">
            <v>2B  3B    4</v>
          </cell>
          <cell r="D1467" t="str">
            <v>Browns Draw Reservoir 01</v>
          </cell>
          <cell r="E1467">
            <v>14060003</v>
          </cell>
          <cell r="F1467" t="str">
            <v>Duchesne</v>
          </cell>
          <cell r="G1467" t="str">
            <v>Tri-County</v>
          </cell>
          <cell r="H1467" t="str">
            <v>Uinta Basin</v>
          </cell>
          <cell r="I1467">
            <v>574360</v>
          </cell>
          <cell r="J1467">
            <v>4475253</v>
          </cell>
          <cell r="K1467">
            <v>-110.12341000000001</v>
          </cell>
          <cell r="L1467">
            <v>40.424590000000002</v>
          </cell>
          <cell r="M1467" t="str">
            <v>Browns Draw Reservoir</v>
          </cell>
          <cell r="N1467" t="str">
            <v>UT-L-14060003-256_00</v>
          </cell>
          <cell r="O1467" t="str">
            <v>UT</v>
          </cell>
          <cell r="Q1467">
            <v>2.5000000000000001E-2</v>
          </cell>
          <cell r="R1467" t="str">
            <v>mg/L</v>
          </cell>
          <cell r="S1467" t="str">
            <v>Private</v>
          </cell>
          <cell r="T1467" t="str">
            <v xml:space="preserve"> </v>
          </cell>
          <cell r="U1467" t="str">
            <v>4934680 Browns Draw Reservoir 01</v>
          </cell>
          <cell r="V1467">
            <v>4934680</v>
          </cell>
          <cell r="W1467" t="str">
            <v>Browns Draw Reservoir</v>
          </cell>
          <cell r="X1467" t="str">
            <v>UT-L-14060003-256_00</v>
          </cell>
          <cell r="Y1467" t="str">
            <v>Lake</v>
          </cell>
          <cell r="Z1467" t="str">
            <v>4934680 Browns Draw Reservoir 01</v>
          </cell>
          <cell r="AA1467" t="str">
            <v>Lake</v>
          </cell>
        </row>
        <row r="1468">
          <cell r="A1468">
            <v>4934730</v>
          </cell>
          <cell r="B1468" t="str">
            <v>River/Stream</v>
          </cell>
          <cell r="C1468" t="str">
            <v>2B  3B    4</v>
          </cell>
          <cell r="D1468" t="str">
            <v>DRY GULCH AT DIVERSION TO HANCOCK LATERAL</v>
          </cell>
          <cell r="E1468">
            <v>14060003</v>
          </cell>
          <cell r="F1468" t="str">
            <v>Duchesne</v>
          </cell>
          <cell r="G1468" t="str">
            <v>Tri-County</v>
          </cell>
          <cell r="H1468" t="str">
            <v>Uinta Basin</v>
          </cell>
          <cell r="I1468">
            <v>575815</v>
          </cell>
          <cell r="J1468">
            <v>4458873</v>
          </cell>
          <cell r="K1468">
            <v>-110.10821072</v>
          </cell>
          <cell r="L1468">
            <v>40.276903607000001</v>
          </cell>
          <cell r="M1468" t="str">
            <v>Dry Gulch Creek</v>
          </cell>
          <cell r="N1468" t="str">
            <v>UT14060003-009_01</v>
          </cell>
          <cell r="O1468" t="str">
            <v>UT</v>
          </cell>
          <cell r="Q1468">
            <v>0</v>
          </cell>
          <cell r="R1468" t="str">
            <v xml:space="preserve"> </v>
          </cell>
          <cell r="S1468" t="str">
            <v>Private</v>
          </cell>
          <cell r="T1468" t="str">
            <v xml:space="preserve"> </v>
          </cell>
          <cell r="U1468" t="str">
            <v>4934730 DRY GULCH AT DIVERSION TO HANCOCK LATERAL</v>
          </cell>
          <cell r="V1468">
            <v>4934730</v>
          </cell>
          <cell r="W1468" t="str">
            <v>Dry Gulch Creek</v>
          </cell>
          <cell r="X1468" t="str">
            <v>UT14060003-009_01</v>
          </cell>
          <cell r="Y1468" t="str">
            <v>River/Stream</v>
          </cell>
          <cell r="Z1468" t="str">
            <v>4934730 DRY GULCH AT DIVERSION TO HANCOCK LATERAL</v>
          </cell>
          <cell r="AA1468" t="str">
            <v>River/Stream</v>
          </cell>
        </row>
        <row r="1469">
          <cell r="A1469">
            <v>4934750</v>
          </cell>
          <cell r="B1469" t="str">
            <v>Facility Other</v>
          </cell>
          <cell r="C1469" t="str">
            <v xml:space="preserve"> </v>
          </cell>
          <cell r="D1469" t="str">
            <v>NEOLA LAGOONS</v>
          </cell>
          <cell r="E1469">
            <v>14060003</v>
          </cell>
          <cell r="F1469" t="str">
            <v>Duchesne</v>
          </cell>
          <cell r="G1469" t="str">
            <v>Tri-County</v>
          </cell>
          <cell r="H1469" t="str">
            <v>Uinta Basin</v>
          </cell>
          <cell r="I1469">
            <v>583060</v>
          </cell>
          <cell r="J1469">
            <v>4474124</v>
          </cell>
          <cell r="K1469">
            <v>-110.02101999999999</v>
          </cell>
          <cell r="L1469">
            <v>40.413589999999999</v>
          </cell>
          <cell r="M1469" t="str">
            <v xml:space="preserve"> </v>
          </cell>
          <cell r="N1469" t="str">
            <v xml:space="preserve"> </v>
          </cell>
          <cell r="O1469" t="str">
            <v>UT</v>
          </cell>
          <cell r="Q1469">
            <v>0</v>
          </cell>
          <cell r="R1469" t="str">
            <v xml:space="preserve"> </v>
          </cell>
          <cell r="S1469" t="str">
            <v>Private</v>
          </cell>
          <cell r="T1469" t="str">
            <v xml:space="preserve"> </v>
          </cell>
          <cell r="U1469" t="str">
            <v>4934750 NEOLA LAGOONS</v>
          </cell>
          <cell r="V1469">
            <v>4934750</v>
          </cell>
          <cell r="W1469" t="str">
            <v xml:space="preserve"> </v>
          </cell>
          <cell r="X1469" t="str">
            <v xml:space="preserve"> </v>
          </cell>
          <cell r="Y1469" t="str">
            <v>Facility Other</v>
          </cell>
          <cell r="Z1469" t="str">
            <v>4934750 NEOLA LAGOONS</v>
          </cell>
          <cell r="AA1469" t="str">
            <v>Facility Other</v>
          </cell>
        </row>
        <row r="1470">
          <cell r="A1470">
            <v>4934780</v>
          </cell>
          <cell r="B1470" t="str">
            <v>River/Stream</v>
          </cell>
          <cell r="C1470" t="str">
            <v>2B  3B    4</v>
          </cell>
          <cell r="D1470" t="str">
            <v>DRY GULCH AT USFS BNDY</v>
          </cell>
          <cell r="E1470">
            <v>14060003</v>
          </cell>
          <cell r="F1470" t="str">
            <v>Duchesne</v>
          </cell>
          <cell r="G1470" t="str">
            <v>Tri-County</v>
          </cell>
          <cell r="H1470" t="str">
            <v>Uinta Basin</v>
          </cell>
          <cell r="I1470">
            <v>566802</v>
          </cell>
          <cell r="J1470">
            <v>4486909</v>
          </cell>
          <cell r="K1470">
            <v>-110.211275421</v>
          </cell>
          <cell r="L1470">
            <v>40.530229353000003</v>
          </cell>
          <cell r="M1470" t="str">
            <v>Dry Gulch Creek</v>
          </cell>
          <cell r="N1470" t="str">
            <v>UT14060003-009_01</v>
          </cell>
          <cell r="O1470" t="str">
            <v>UT</v>
          </cell>
          <cell r="Q1470">
            <v>0</v>
          </cell>
          <cell r="R1470" t="str">
            <v xml:space="preserve"> </v>
          </cell>
          <cell r="S1470" t="str">
            <v>Tribal</v>
          </cell>
          <cell r="T1470" t="str">
            <v>Category1</v>
          </cell>
          <cell r="U1470" t="str">
            <v>4934780 DRY GULCH AT USFS BNDY</v>
          </cell>
          <cell r="V1470">
            <v>4934780</v>
          </cell>
          <cell r="W1470" t="str">
            <v>Dry Gulch Creek</v>
          </cell>
          <cell r="X1470" t="str">
            <v>UT14060003-009_01</v>
          </cell>
          <cell r="Y1470" t="str">
            <v>River/Stream</v>
          </cell>
          <cell r="Z1470" t="str">
            <v>4934780 DRY GULCH AT USFS BNDY</v>
          </cell>
          <cell r="AA1470" t="str">
            <v>River/Stream</v>
          </cell>
        </row>
        <row r="1471">
          <cell r="A1471">
            <v>4934870</v>
          </cell>
          <cell r="B1471" t="str">
            <v>Lake</v>
          </cell>
          <cell r="C1471" t="str">
            <v>2B 3A     4</v>
          </cell>
          <cell r="D1471" t="str">
            <v>BULLOCK L AB DAM 01</v>
          </cell>
          <cell r="E1471">
            <v>14060003</v>
          </cell>
          <cell r="F1471" t="str">
            <v>Uintah</v>
          </cell>
          <cell r="G1471" t="str">
            <v>Tri-County</v>
          </cell>
          <cell r="H1471" t="str">
            <v>Uinta Basin</v>
          </cell>
          <cell r="I1471">
            <v>600920</v>
          </cell>
          <cell r="J1471">
            <v>4467895</v>
          </cell>
          <cell r="K1471">
            <v>-109.811536571</v>
          </cell>
          <cell r="L1471">
            <v>40.355515687999997</v>
          </cell>
          <cell r="M1471" t="str">
            <v xml:space="preserve"> </v>
          </cell>
          <cell r="N1471" t="str">
            <v xml:space="preserve"> </v>
          </cell>
          <cell r="O1471" t="str">
            <v>UT</v>
          </cell>
          <cell r="Q1471">
            <v>2.5000000000000001E-2</v>
          </cell>
          <cell r="R1471" t="str">
            <v>mg/L</v>
          </cell>
          <cell r="S1471" t="str">
            <v>Private</v>
          </cell>
          <cell r="T1471" t="str">
            <v xml:space="preserve"> </v>
          </cell>
          <cell r="U1471" t="str">
            <v>4934870 BULLOCK L AB DAM 01</v>
          </cell>
          <cell r="V1471">
            <v>4934870</v>
          </cell>
          <cell r="W1471" t="str">
            <v xml:space="preserve"> </v>
          </cell>
          <cell r="X1471" t="str">
            <v xml:space="preserve"> </v>
          </cell>
          <cell r="Y1471" t="str">
            <v>Lake</v>
          </cell>
          <cell r="Z1471" t="str">
            <v>4934870 BULLOCK L AB DAM 01</v>
          </cell>
          <cell r="AA1471" t="str">
            <v>Lake</v>
          </cell>
        </row>
        <row r="1472">
          <cell r="A1472">
            <v>4934880</v>
          </cell>
          <cell r="B1472" t="str">
            <v>River/Stream</v>
          </cell>
          <cell r="C1472" t="str">
            <v>2B 3A     4</v>
          </cell>
          <cell r="D1472" t="str">
            <v>CANAL AB BULLOCK RES</v>
          </cell>
          <cell r="E1472">
            <v>14060003</v>
          </cell>
          <cell r="F1472" t="str">
            <v>Uintah</v>
          </cell>
          <cell r="G1472" t="str">
            <v>Tri-County</v>
          </cell>
          <cell r="H1472" t="str">
            <v>Uinta Basin</v>
          </cell>
          <cell r="I1472">
            <v>599951</v>
          </cell>
          <cell r="J1472">
            <v>4468067</v>
          </cell>
          <cell r="K1472">
            <v>-109.822918562</v>
          </cell>
          <cell r="L1472">
            <v>40.357181635000003</v>
          </cell>
          <cell r="M1472" t="str">
            <v>Uinta River-3</v>
          </cell>
          <cell r="N1472" t="str">
            <v>UT14060003-010_00</v>
          </cell>
          <cell r="O1472" t="str">
            <v>UT</v>
          </cell>
          <cell r="Q1472">
            <v>0</v>
          </cell>
          <cell r="R1472" t="str">
            <v xml:space="preserve"> </v>
          </cell>
          <cell r="S1472" t="str">
            <v>Private</v>
          </cell>
          <cell r="T1472" t="str">
            <v xml:space="preserve"> </v>
          </cell>
          <cell r="U1472" t="str">
            <v>4934880 CANAL AB BULLOCK RES</v>
          </cell>
          <cell r="V1472">
            <v>4934880</v>
          </cell>
          <cell r="W1472" t="str">
            <v>Uinta River-3</v>
          </cell>
          <cell r="X1472" t="str">
            <v>UT14060003-010_00</v>
          </cell>
          <cell r="Y1472" t="str">
            <v>River/Stream</v>
          </cell>
          <cell r="Z1472" t="str">
            <v>4934880 CANAL AB BULLOCK RES</v>
          </cell>
          <cell r="AA1472" t="str">
            <v>River/Stream</v>
          </cell>
        </row>
        <row r="1473">
          <cell r="A1473">
            <v>4934900</v>
          </cell>
          <cell r="B1473" t="str">
            <v>River/Stream</v>
          </cell>
          <cell r="C1473" t="str">
            <v>2B 3A     4</v>
          </cell>
          <cell r="D1473" t="str">
            <v>MOSBY CK 1.5MI BL CNFL / MILL CANYON</v>
          </cell>
          <cell r="E1473">
            <v>14060003</v>
          </cell>
          <cell r="F1473" t="str">
            <v>Uintah</v>
          </cell>
          <cell r="G1473" t="str">
            <v>Tri-County</v>
          </cell>
          <cell r="H1473" t="str">
            <v>Uinta Basin</v>
          </cell>
          <cell r="I1473">
            <v>598412</v>
          </cell>
          <cell r="J1473">
            <v>4491700</v>
          </cell>
          <cell r="K1473">
            <v>-109.83737434699999</v>
          </cell>
          <cell r="L1473">
            <v>40.570232421</v>
          </cell>
          <cell r="M1473" t="str">
            <v>Deep Creek</v>
          </cell>
          <cell r="N1473" t="str">
            <v>UT14060003-012_00</v>
          </cell>
          <cell r="O1473" t="str">
            <v>UT</v>
          </cell>
          <cell r="Q1473">
            <v>0</v>
          </cell>
          <cell r="R1473" t="str">
            <v xml:space="preserve"> </v>
          </cell>
          <cell r="S1473" t="str">
            <v>Private</v>
          </cell>
          <cell r="T1473" t="str">
            <v>Category1</v>
          </cell>
          <cell r="U1473" t="str">
            <v>4934900 MOSBY CK 1.5MI BL CNFL / MILL CANYON</v>
          </cell>
          <cell r="V1473">
            <v>4934900</v>
          </cell>
          <cell r="W1473" t="str">
            <v>Deep Creek</v>
          </cell>
          <cell r="X1473" t="str">
            <v>UT14060003-012_00</v>
          </cell>
          <cell r="Y1473" t="str">
            <v>River/Stream</v>
          </cell>
          <cell r="Z1473" t="str">
            <v>4934900 MOSBY CK 1.5MI BL CNFL / MILL CANYON</v>
          </cell>
          <cell r="AA1473" t="str">
            <v>River/Stream</v>
          </cell>
        </row>
        <row r="1474">
          <cell r="A1474">
            <v>4934910</v>
          </cell>
          <cell r="B1474" t="str">
            <v>River/Stream</v>
          </cell>
          <cell r="C1474" t="str">
            <v>2B 3A     4</v>
          </cell>
          <cell r="D1474" t="str">
            <v>MOSBY CK 0.5MI BL CNFL / MILL CANYON</v>
          </cell>
          <cell r="E1474">
            <v>14060003</v>
          </cell>
          <cell r="F1474" t="str">
            <v>Uintah</v>
          </cell>
          <cell r="G1474" t="str">
            <v>Tri-County</v>
          </cell>
          <cell r="H1474" t="str">
            <v>Uinta Basin</v>
          </cell>
          <cell r="I1474">
            <v>599555</v>
          </cell>
          <cell r="J1474">
            <v>4490636</v>
          </cell>
          <cell r="K1474">
            <v>-109.824041556</v>
          </cell>
          <cell r="L1474">
            <v>40.560512279999998</v>
          </cell>
          <cell r="M1474" t="str">
            <v>Deep Creek</v>
          </cell>
          <cell r="N1474" t="str">
            <v>UT14060003-012_00</v>
          </cell>
          <cell r="O1474" t="str">
            <v>UT</v>
          </cell>
          <cell r="Q1474">
            <v>0</v>
          </cell>
          <cell r="R1474" t="str">
            <v xml:space="preserve"> </v>
          </cell>
          <cell r="S1474" t="str">
            <v>BLM</v>
          </cell>
          <cell r="T1474" t="str">
            <v xml:space="preserve"> </v>
          </cell>
          <cell r="U1474" t="str">
            <v>4934910 MOSBY CK 0.5MI BL CNFL / MILL CANYON</v>
          </cell>
          <cell r="V1474">
            <v>4934910</v>
          </cell>
          <cell r="W1474" t="str">
            <v>Deep Creek</v>
          </cell>
          <cell r="X1474" t="str">
            <v>UT14060003-012_00</v>
          </cell>
          <cell r="Y1474" t="str">
            <v>River/Stream</v>
          </cell>
          <cell r="Z1474" t="str">
            <v>4934910 MOSBY CK 0.5MI BL CNFL / MILL CANYON</v>
          </cell>
          <cell r="AA1474" t="str">
            <v>River/Stream</v>
          </cell>
        </row>
        <row r="1475">
          <cell r="A1475">
            <v>4934920</v>
          </cell>
          <cell r="B1475" t="str">
            <v>River/Stream</v>
          </cell>
          <cell r="C1475" t="str">
            <v>2B 3A     4</v>
          </cell>
          <cell r="D1475" t="str">
            <v>BURTON L OUTLET</v>
          </cell>
          <cell r="E1475">
            <v>14060003</v>
          </cell>
          <cell r="F1475" t="str">
            <v>Uintah</v>
          </cell>
          <cell r="G1475" t="str">
            <v>Tri-County</v>
          </cell>
          <cell r="H1475" t="str">
            <v>Uinta Basin</v>
          </cell>
          <cell r="I1475">
            <v>597891</v>
          </cell>
          <cell r="J1475">
            <v>4490182</v>
          </cell>
          <cell r="K1475">
            <v>-109.84376349999999</v>
          </cell>
          <cell r="L1475">
            <v>40.556621442999997</v>
          </cell>
          <cell r="M1475" t="str">
            <v>Deep Creek</v>
          </cell>
          <cell r="N1475" t="str">
            <v>UT14060003-012_00</v>
          </cell>
          <cell r="O1475" t="str">
            <v>UT</v>
          </cell>
          <cell r="Q1475">
            <v>0</v>
          </cell>
          <cell r="R1475" t="str">
            <v xml:space="preserve"> </v>
          </cell>
          <cell r="S1475" t="str">
            <v>BLM</v>
          </cell>
          <cell r="T1475" t="str">
            <v xml:space="preserve"> </v>
          </cell>
          <cell r="U1475" t="str">
            <v>4934920 BURTON L OUTLET</v>
          </cell>
          <cell r="V1475">
            <v>4934920</v>
          </cell>
          <cell r="W1475" t="str">
            <v>Deep Creek</v>
          </cell>
          <cell r="X1475" t="str">
            <v>UT14060003-012_00</v>
          </cell>
          <cell r="Y1475" t="str">
            <v>River/Stream</v>
          </cell>
          <cell r="Z1475" t="str">
            <v>4934920 BURTON L OUTLET</v>
          </cell>
          <cell r="AA1475" t="str">
            <v>River/Stream</v>
          </cell>
        </row>
        <row r="1476">
          <cell r="A1476">
            <v>4934950</v>
          </cell>
          <cell r="B1476" t="str">
            <v>River/Stream</v>
          </cell>
          <cell r="C1476" t="str">
            <v>2B 3A     4</v>
          </cell>
          <cell r="D1476" t="str">
            <v>DEEP CK 0.5MI BL CNFL / CROW CK</v>
          </cell>
          <cell r="E1476">
            <v>14060003</v>
          </cell>
          <cell r="F1476" t="str">
            <v>Uintah</v>
          </cell>
          <cell r="G1476" t="str">
            <v>Tri-County</v>
          </cell>
          <cell r="H1476" t="str">
            <v>Uinta Basin</v>
          </cell>
          <cell r="I1476">
            <v>604153</v>
          </cell>
          <cell r="J1476">
            <v>4486505</v>
          </cell>
          <cell r="K1476">
            <v>-109.770421537</v>
          </cell>
          <cell r="L1476">
            <v>40.522739319999999</v>
          </cell>
          <cell r="M1476" t="str">
            <v>Deep Creek</v>
          </cell>
          <cell r="N1476" t="str">
            <v>UT14060003-012_00</v>
          </cell>
          <cell r="O1476" t="str">
            <v>UT</v>
          </cell>
          <cell r="Q1476">
            <v>0</v>
          </cell>
          <cell r="R1476" t="str">
            <v xml:space="preserve"> </v>
          </cell>
          <cell r="S1476" t="str">
            <v>Private</v>
          </cell>
          <cell r="T1476" t="str">
            <v xml:space="preserve"> </v>
          </cell>
          <cell r="U1476" t="str">
            <v>4934950 DEEP CK 0.5MI BL CNFL / CROW CK</v>
          </cell>
          <cell r="V1476">
            <v>4934950</v>
          </cell>
          <cell r="W1476" t="str">
            <v>Deep Creek</v>
          </cell>
          <cell r="X1476" t="str">
            <v>UT14060003-012_00</v>
          </cell>
          <cell r="Y1476" t="str">
            <v>River/Stream</v>
          </cell>
          <cell r="Z1476" t="str">
            <v>4934950 DEEP CK 0.5MI BL CNFL / CROW CK</v>
          </cell>
          <cell r="AA1476" t="str">
            <v>River/Stream</v>
          </cell>
        </row>
        <row r="1477">
          <cell r="A1477">
            <v>4934980</v>
          </cell>
          <cell r="B1477" t="str">
            <v>River/Stream</v>
          </cell>
          <cell r="C1477" t="str">
            <v>2B 3A     4</v>
          </cell>
          <cell r="D1477" t="str">
            <v>DEEP CK @ U121 XING E OF LAPOINT</v>
          </cell>
          <cell r="E1477">
            <v>14060003</v>
          </cell>
          <cell r="F1477" t="str">
            <v>Uintah</v>
          </cell>
          <cell r="G1477" t="str">
            <v>Tri-County</v>
          </cell>
          <cell r="H1477" t="str">
            <v>Uinta Basin</v>
          </cell>
          <cell r="I1477">
            <v>602710</v>
          </cell>
          <cell r="J1477">
            <v>4473285</v>
          </cell>
          <cell r="K1477">
            <v>-109.789592758</v>
          </cell>
          <cell r="L1477">
            <v>40.403845973000003</v>
          </cell>
          <cell r="M1477" t="str">
            <v>Deep Creek</v>
          </cell>
          <cell r="N1477" t="str">
            <v>UT14060003-012_00</v>
          </cell>
          <cell r="O1477" t="str">
            <v>UT</v>
          </cell>
          <cell r="Q1477">
            <v>0</v>
          </cell>
          <cell r="R1477" t="str">
            <v xml:space="preserve"> </v>
          </cell>
          <cell r="S1477" t="str">
            <v>Private</v>
          </cell>
          <cell r="T1477" t="str">
            <v xml:space="preserve"> </v>
          </cell>
          <cell r="U1477" t="str">
            <v>4934980 DEEP CK @ U121 XING E OF LAPOINT</v>
          </cell>
          <cell r="V1477">
            <v>4934980</v>
          </cell>
          <cell r="W1477" t="str">
            <v>Deep Creek</v>
          </cell>
          <cell r="X1477" t="str">
            <v>UT14060003-012_00</v>
          </cell>
          <cell r="Y1477" t="str">
            <v>River/Stream</v>
          </cell>
          <cell r="Z1477" t="str">
            <v>4934980 DEEP CK @ U121 XING E OF LAPOINT</v>
          </cell>
          <cell r="AA1477" t="str">
            <v>River/Stream</v>
          </cell>
        </row>
        <row r="1478">
          <cell r="A1478">
            <v>4935050</v>
          </cell>
          <cell r="B1478" t="str">
            <v>Facility Other</v>
          </cell>
          <cell r="C1478" t="str">
            <v xml:space="preserve"> </v>
          </cell>
          <cell r="D1478" t="str">
            <v>WHITEROCKS FH</v>
          </cell>
          <cell r="E1478">
            <v>14060003</v>
          </cell>
          <cell r="F1478" t="str">
            <v>Uintah</v>
          </cell>
          <cell r="G1478" t="str">
            <v>Tri-County</v>
          </cell>
          <cell r="H1478" t="str">
            <v>Uinta Basin</v>
          </cell>
          <cell r="I1478">
            <v>588582</v>
          </cell>
          <cell r="J1478">
            <v>4481770</v>
          </cell>
          <cell r="K1478">
            <v>-109.954875618</v>
          </cell>
          <cell r="L1478">
            <v>40.481898483999998</v>
          </cell>
          <cell r="M1478" t="str">
            <v xml:space="preserve"> </v>
          </cell>
          <cell r="N1478" t="str">
            <v xml:space="preserve"> </v>
          </cell>
          <cell r="O1478" t="str">
            <v>UT</v>
          </cell>
          <cell r="Q1478">
            <v>0</v>
          </cell>
          <cell r="R1478" t="str">
            <v xml:space="preserve"> </v>
          </cell>
          <cell r="S1478" t="str">
            <v>UDWR</v>
          </cell>
          <cell r="T1478" t="str">
            <v xml:space="preserve"> </v>
          </cell>
          <cell r="U1478" t="str">
            <v>4935050 WHITEROCKS FH</v>
          </cell>
          <cell r="V1478">
            <v>4935050</v>
          </cell>
          <cell r="W1478" t="str">
            <v xml:space="preserve"> </v>
          </cell>
          <cell r="X1478" t="str">
            <v xml:space="preserve"> </v>
          </cell>
          <cell r="Y1478" t="str">
            <v>Facility Other</v>
          </cell>
          <cell r="Z1478" t="str">
            <v>4935050 WHITEROCKS FH</v>
          </cell>
          <cell r="AA1478" t="str">
            <v>Facility Other</v>
          </cell>
        </row>
        <row r="1479">
          <cell r="A1479">
            <v>4935060</v>
          </cell>
          <cell r="B1479" t="str">
            <v>River/Stream</v>
          </cell>
          <cell r="C1479" t="str">
            <v>2B 3A     4</v>
          </cell>
          <cell r="D1479" t="str">
            <v>WHITEROCKS FH INFLOW 1</v>
          </cell>
          <cell r="E1479">
            <v>14060003</v>
          </cell>
          <cell r="F1479" t="str">
            <v>Uintah</v>
          </cell>
          <cell r="G1479" t="str">
            <v>Tri-County</v>
          </cell>
          <cell r="H1479" t="str">
            <v>Uinta Basin</v>
          </cell>
          <cell r="I1479">
            <v>588413</v>
          </cell>
          <cell r="J1479">
            <v>4482107</v>
          </cell>
          <cell r="K1479">
            <v>-109.956822234</v>
          </cell>
          <cell r="L1479">
            <v>40.484952041</v>
          </cell>
          <cell r="M1479" t="str">
            <v>Uinta River-3</v>
          </cell>
          <cell r="N1479" t="str">
            <v>UT14060003-010_00</v>
          </cell>
          <cell r="O1479" t="str">
            <v>UT</v>
          </cell>
          <cell r="Q1479">
            <v>0</v>
          </cell>
          <cell r="R1479" t="str">
            <v xml:space="preserve"> </v>
          </cell>
          <cell r="S1479" t="str">
            <v>Tribal</v>
          </cell>
          <cell r="T1479" t="str">
            <v xml:space="preserve"> </v>
          </cell>
          <cell r="U1479" t="str">
            <v>4935060 WHITEROCKS FH INFLOW 1</v>
          </cell>
          <cell r="V1479">
            <v>4935060</v>
          </cell>
          <cell r="W1479" t="str">
            <v>Uinta River-3</v>
          </cell>
          <cell r="X1479" t="str">
            <v>UT14060003-010_00</v>
          </cell>
          <cell r="Y1479" t="str">
            <v>River/Stream</v>
          </cell>
          <cell r="Z1479" t="str">
            <v>4935060 WHITEROCKS FH INFLOW 1</v>
          </cell>
          <cell r="AA1479" t="str">
            <v>River/Stream</v>
          </cell>
        </row>
        <row r="1480">
          <cell r="A1480">
            <v>4935063</v>
          </cell>
          <cell r="B1480" t="str">
            <v>River/Stream</v>
          </cell>
          <cell r="C1480" t="str">
            <v>2B 3A     4</v>
          </cell>
          <cell r="D1480" t="str">
            <v>Farm Ck BL Elk Horn Ranger Station at 2500 E road xing</v>
          </cell>
          <cell r="E1480">
            <v>14060003</v>
          </cell>
          <cell r="F1480" t="str">
            <v>Uintah</v>
          </cell>
          <cell r="G1480" t="str">
            <v>Tri-County</v>
          </cell>
          <cell r="H1480" t="str">
            <v>Uinta Basin</v>
          </cell>
          <cell r="I1480">
            <v>588530</v>
          </cell>
          <cell r="J1480">
            <v>4488162</v>
          </cell>
          <cell r="K1480">
            <v>-109.9546</v>
          </cell>
          <cell r="L1480">
            <v>40.539479999999998</v>
          </cell>
          <cell r="M1480" t="str">
            <v>Pole Creek</v>
          </cell>
          <cell r="N1480" t="str">
            <v>UT14060003-014_00</v>
          </cell>
          <cell r="O1480" t="str">
            <v>UT</v>
          </cell>
          <cell r="Q1480">
            <v>0</v>
          </cell>
          <cell r="R1480" t="str">
            <v xml:space="preserve"> </v>
          </cell>
          <cell r="S1480" t="str">
            <v>Private</v>
          </cell>
          <cell r="T1480">
            <v>3</v>
          </cell>
          <cell r="U1480" t="str">
            <v>4935063 Farm Ck BL Elk Horn Ranger Station at 2500 E road xing</v>
          </cell>
          <cell r="V1480">
            <v>4935063</v>
          </cell>
          <cell r="W1480" t="str">
            <v>Pole Creek</v>
          </cell>
          <cell r="X1480" t="str">
            <v>UT14060003-014_00</v>
          </cell>
          <cell r="Y1480" t="str">
            <v>River/Stream</v>
          </cell>
          <cell r="Z1480" t="str">
            <v>4935063 Farm Ck BL Elk Horn Ranger Station at 2500 E road xing</v>
          </cell>
          <cell r="AA1480" t="str">
            <v>River/Stream</v>
          </cell>
        </row>
        <row r="1481">
          <cell r="A1481">
            <v>4935070</v>
          </cell>
          <cell r="B1481" t="str">
            <v>River/Stream</v>
          </cell>
          <cell r="C1481" t="str">
            <v>1C  2B 3A     4</v>
          </cell>
          <cell r="D1481" t="str">
            <v>Whiterocks River at Farm Ck Road xing</v>
          </cell>
          <cell r="E1481">
            <v>14060003</v>
          </cell>
          <cell r="F1481" t="str">
            <v>Uintah</v>
          </cell>
          <cell r="G1481" t="str">
            <v>Tri-County</v>
          </cell>
          <cell r="H1481" t="str">
            <v>Uinta Basin</v>
          </cell>
          <cell r="I1481">
            <v>591160</v>
          </cell>
          <cell r="J1481">
            <v>4487468</v>
          </cell>
          <cell r="K1481">
            <v>-109.92364000000001</v>
          </cell>
          <cell r="L1481">
            <v>40.532940000000004</v>
          </cell>
          <cell r="M1481" t="str">
            <v>Whiterocks River Lower</v>
          </cell>
          <cell r="N1481" t="str">
            <v>UT14060003-011_00</v>
          </cell>
          <cell r="O1481" t="str">
            <v>UT</v>
          </cell>
          <cell r="Q1481">
            <v>0</v>
          </cell>
          <cell r="R1481" t="str">
            <v xml:space="preserve"> </v>
          </cell>
          <cell r="S1481" t="str">
            <v>Private</v>
          </cell>
          <cell r="T1481" t="str">
            <v>Category1</v>
          </cell>
          <cell r="U1481" t="str">
            <v>4935070 Whiterocks River at Farm Ck Road xing</v>
          </cell>
          <cell r="V1481">
            <v>4935070</v>
          </cell>
          <cell r="W1481" t="str">
            <v>Whiterocks River Lower</v>
          </cell>
          <cell r="X1481" t="str">
            <v>UT14060003-011_00</v>
          </cell>
          <cell r="Y1481" t="str">
            <v>River/Stream</v>
          </cell>
          <cell r="Z1481" t="str">
            <v>4935070 Whiterocks River at Farm Ck Road xing</v>
          </cell>
          <cell r="AA1481" t="str">
            <v>River/Stream</v>
          </cell>
        </row>
        <row r="1482">
          <cell r="A1482">
            <v>4935074</v>
          </cell>
          <cell r="B1482" t="str">
            <v>River/Stream</v>
          </cell>
          <cell r="C1482" t="str">
            <v>1C  2B 3A     4</v>
          </cell>
          <cell r="D1482" t="str">
            <v>WHITEROCKS R AT OLD USGS GAGE</v>
          </cell>
          <cell r="E1482">
            <v>14060003</v>
          </cell>
          <cell r="F1482" t="str">
            <v>Uintah</v>
          </cell>
          <cell r="G1482" t="str">
            <v>Tri-County</v>
          </cell>
          <cell r="H1482" t="str">
            <v>Uinta Basin</v>
          </cell>
          <cell r="I1482">
            <v>587196</v>
          </cell>
          <cell r="J1482">
            <v>4499609</v>
          </cell>
          <cell r="K1482">
            <v>-109.968762408</v>
          </cell>
          <cell r="L1482">
            <v>40.642729365000001</v>
          </cell>
          <cell r="M1482" t="str">
            <v>Whiterocks River Upper</v>
          </cell>
          <cell r="N1482" t="str">
            <v>UT14060003-013_00</v>
          </cell>
          <cell r="O1482" t="str">
            <v>UT</v>
          </cell>
          <cell r="Q1482">
            <v>0</v>
          </cell>
          <cell r="R1482" t="str">
            <v xml:space="preserve"> </v>
          </cell>
          <cell r="S1482" t="str">
            <v>USFS</v>
          </cell>
          <cell r="T1482" t="str">
            <v>Category1</v>
          </cell>
          <cell r="U1482" t="str">
            <v>4935074 WHITEROCKS R AT OLD USGS GAGE</v>
          </cell>
          <cell r="V1482">
            <v>4935074</v>
          </cell>
          <cell r="W1482" t="str">
            <v>Whiterocks River Upper</v>
          </cell>
          <cell r="X1482" t="str">
            <v>UT14060003-013_00</v>
          </cell>
          <cell r="Y1482" t="str">
            <v>River/Stream</v>
          </cell>
          <cell r="Z1482" t="str">
            <v>4935074 WHITEROCKS R AT OLD USGS GAGE</v>
          </cell>
          <cell r="AA1482" t="str">
            <v>River/Stream</v>
          </cell>
        </row>
        <row r="1483">
          <cell r="A1483">
            <v>4935078</v>
          </cell>
          <cell r="B1483" t="str">
            <v>River/Stream</v>
          </cell>
          <cell r="C1483" t="str">
            <v>1C  2B 3A     4</v>
          </cell>
          <cell r="D1483" t="str">
            <v>E FK E FK WHITEROCKS R 3 MILES BELOW WHITEROCKS LK</v>
          </cell>
          <cell r="E1483">
            <v>14060003</v>
          </cell>
          <cell r="F1483" t="str">
            <v>Duchesne</v>
          </cell>
          <cell r="G1483" t="str">
            <v>Tri-County</v>
          </cell>
          <cell r="H1483" t="str">
            <v>Uinta Basin</v>
          </cell>
          <cell r="I1483">
            <v>584753</v>
          </cell>
          <cell r="J1483">
            <v>4511916</v>
          </cell>
          <cell r="K1483">
            <v>-109.995987598</v>
          </cell>
          <cell r="L1483">
            <v>40.753836931000002</v>
          </cell>
          <cell r="M1483" t="str">
            <v>Whiterocks River Upper</v>
          </cell>
          <cell r="N1483" t="str">
            <v>UT14060003-013_00</v>
          </cell>
          <cell r="O1483" t="str">
            <v>UT</v>
          </cell>
          <cell r="Q1483">
            <v>0</v>
          </cell>
          <cell r="R1483" t="str">
            <v xml:space="preserve"> </v>
          </cell>
          <cell r="S1483" t="str">
            <v>USFS</v>
          </cell>
          <cell r="T1483" t="str">
            <v>Category1</v>
          </cell>
          <cell r="U1483" t="str">
            <v>4935078 E FK E FK WHITEROCKS R 3 MILES BELOW WHITEROCKS LK</v>
          </cell>
          <cell r="V1483">
            <v>4935078</v>
          </cell>
          <cell r="W1483" t="str">
            <v>Whiterocks River Upper</v>
          </cell>
          <cell r="X1483" t="str">
            <v>UT14060003-013_00</v>
          </cell>
          <cell r="Y1483" t="str">
            <v>River/Stream</v>
          </cell>
          <cell r="Z1483" t="str">
            <v>4935078 E FK E FK WHITEROCKS R 3 MILES BELOW WHITEROCKS LK</v>
          </cell>
          <cell r="AA1483" t="str">
            <v>River/Stream</v>
          </cell>
        </row>
        <row r="1484">
          <cell r="A1484">
            <v>4935080</v>
          </cell>
          <cell r="B1484" t="str">
            <v>River/Stream</v>
          </cell>
          <cell r="C1484" t="str">
            <v>2B 3A     4</v>
          </cell>
          <cell r="D1484" t="str">
            <v>UINTA R BL POWER PLANT @ USGS GAGE</v>
          </cell>
          <cell r="E1484">
            <v>14060003</v>
          </cell>
          <cell r="F1484" t="str">
            <v>Duchesne</v>
          </cell>
          <cell r="G1484" t="str">
            <v>Tri-County</v>
          </cell>
          <cell r="H1484" t="str">
            <v>Uinta Basin</v>
          </cell>
          <cell r="I1484">
            <v>579313</v>
          </cell>
          <cell r="J1484">
            <v>4487617</v>
          </cell>
          <cell r="K1484">
            <v>-110.063487755</v>
          </cell>
          <cell r="L1484">
            <v>40.535504213000003</v>
          </cell>
          <cell r="M1484" t="str">
            <v>Uinta River-3</v>
          </cell>
          <cell r="N1484" t="str">
            <v>UT14060003-010_00</v>
          </cell>
          <cell r="O1484" t="str">
            <v>UT</v>
          </cell>
          <cell r="Q1484">
            <v>0</v>
          </cell>
          <cell r="R1484" t="str">
            <v xml:space="preserve"> </v>
          </cell>
          <cell r="S1484" t="str">
            <v>Tribal</v>
          </cell>
          <cell r="T1484" t="str">
            <v xml:space="preserve"> </v>
          </cell>
          <cell r="U1484" t="str">
            <v>4935080 UINTA R BL POWER PLANT @ USGS GAGE</v>
          </cell>
          <cell r="V1484">
            <v>4935080</v>
          </cell>
          <cell r="W1484" t="str">
            <v>Uinta River-3</v>
          </cell>
          <cell r="X1484" t="str">
            <v>UT14060003-010_00</v>
          </cell>
          <cell r="Y1484" t="str">
            <v>River/Stream</v>
          </cell>
          <cell r="Z1484" t="str">
            <v>4935080 UINTA R BL POWER PLANT @ USGS GAGE</v>
          </cell>
          <cell r="AA1484" t="str">
            <v>River/Stream</v>
          </cell>
        </row>
        <row r="1485">
          <cell r="A1485">
            <v>4935110</v>
          </cell>
          <cell r="B1485" t="str">
            <v>River/Stream</v>
          </cell>
          <cell r="C1485" t="str">
            <v>1C  2B 3A     4</v>
          </cell>
          <cell r="D1485" t="str">
            <v>YELLOWSTONE R AB CNFL/ LAKE FK</v>
          </cell>
          <cell r="E1485">
            <v>14060003</v>
          </cell>
          <cell r="F1485" t="str">
            <v>Duchesne</v>
          </cell>
          <cell r="G1485" t="str">
            <v>Tri-County</v>
          </cell>
          <cell r="H1485" t="str">
            <v>Uinta Basin</v>
          </cell>
          <cell r="I1485">
            <v>553915</v>
          </cell>
          <cell r="J1485">
            <v>4477248</v>
          </cell>
          <cell r="K1485">
            <v>-110.36424275500001</v>
          </cell>
          <cell r="L1485">
            <v>40.444136780000001</v>
          </cell>
          <cell r="M1485" t="str">
            <v>Lake Fork-2</v>
          </cell>
          <cell r="N1485" t="str">
            <v>UT14060003-015_00</v>
          </cell>
          <cell r="O1485" t="str">
            <v>UT</v>
          </cell>
          <cell r="Q1485">
            <v>0</v>
          </cell>
          <cell r="R1485" t="str">
            <v xml:space="preserve"> </v>
          </cell>
          <cell r="S1485" t="str">
            <v>Tribal</v>
          </cell>
          <cell r="T1485" t="str">
            <v xml:space="preserve"> </v>
          </cell>
          <cell r="U1485" t="str">
            <v>4935110 YELLOWSTONE R AB CNFL/ LAKE FK</v>
          </cell>
          <cell r="V1485">
            <v>4935110</v>
          </cell>
          <cell r="W1485" t="str">
            <v>Lake Fork-2</v>
          </cell>
          <cell r="X1485" t="str">
            <v>UT14060003-015_00</v>
          </cell>
          <cell r="Y1485" t="str">
            <v>River/Stream</v>
          </cell>
          <cell r="Z1485" t="str">
            <v>4935110 YELLOWSTONE R AB CNFL/ LAKE FK</v>
          </cell>
          <cell r="AA1485" t="str">
            <v>River/Stream</v>
          </cell>
        </row>
        <row r="1486">
          <cell r="A1486">
            <v>4935116</v>
          </cell>
          <cell r="B1486" t="str">
            <v>River/Stream</v>
          </cell>
          <cell r="C1486" t="str">
            <v>1C  2B 3A     4</v>
          </cell>
          <cell r="D1486" t="str">
            <v>Yellowstone R @ Bridge NR GUARD STATION</v>
          </cell>
          <cell r="E1486">
            <v>14060003</v>
          </cell>
          <cell r="F1486" t="str">
            <v>Duchesne</v>
          </cell>
          <cell r="G1486" t="str">
            <v>Tri-County</v>
          </cell>
          <cell r="H1486" t="str">
            <v>Uinta Basin</v>
          </cell>
          <cell r="I1486">
            <v>556423</v>
          </cell>
          <cell r="J1486">
            <v>4488624</v>
          </cell>
          <cell r="K1486">
            <v>-110.333657593</v>
          </cell>
          <cell r="L1486">
            <v>40.546450147000002</v>
          </cell>
          <cell r="M1486" t="str">
            <v>Yellowstone Upper</v>
          </cell>
          <cell r="N1486" t="str">
            <v>UT14060003-023_00</v>
          </cell>
          <cell r="O1486" t="str">
            <v>UT</v>
          </cell>
          <cell r="Q1486">
            <v>0</v>
          </cell>
          <cell r="R1486" t="str">
            <v xml:space="preserve"> </v>
          </cell>
          <cell r="S1486" t="str">
            <v>USFS</v>
          </cell>
          <cell r="T1486" t="str">
            <v>Category1</v>
          </cell>
          <cell r="U1486" t="str">
            <v>4935116 Yellowstone R @ Bridge NR GUARD STATION</v>
          </cell>
          <cell r="V1486">
            <v>4935116</v>
          </cell>
          <cell r="W1486" t="str">
            <v>Yellowstone Upper</v>
          </cell>
          <cell r="X1486" t="str">
            <v>UT14060003-023_00</v>
          </cell>
          <cell r="Y1486" t="str">
            <v>River/Stream</v>
          </cell>
          <cell r="Z1486" t="str">
            <v>4935116 Yellowstone R @ Bridge NR GUARD STATION</v>
          </cell>
          <cell r="AA1486" t="str">
            <v>River/Stream</v>
          </cell>
        </row>
        <row r="1487">
          <cell r="A1487">
            <v>4935117</v>
          </cell>
          <cell r="B1487" t="str">
            <v>River/Stream</v>
          </cell>
          <cell r="C1487" t="str">
            <v>1C  2B 3A     4</v>
          </cell>
          <cell r="D1487" t="str">
            <v>Yellowstone R NR Rangers Fishin Hole</v>
          </cell>
          <cell r="E1487">
            <v>14060003</v>
          </cell>
          <cell r="F1487" t="str">
            <v>Duchesne</v>
          </cell>
          <cell r="G1487" t="str">
            <v>Tri-County</v>
          </cell>
          <cell r="H1487" t="str">
            <v>Uinta Basin</v>
          </cell>
          <cell r="I1487">
            <v>556423</v>
          </cell>
          <cell r="J1487">
            <v>4488615</v>
          </cell>
          <cell r="K1487">
            <v>-110.33365839699999</v>
          </cell>
          <cell r="L1487">
            <v>40.546369071000001</v>
          </cell>
          <cell r="M1487" t="str">
            <v>Yellowstone Upper</v>
          </cell>
          <cell r="N1487" t="str">
            <v>UT14060003-023_00</v>
          </cell>
          <cell r="O1487" t="str">
            <v>UT</v>
          </cell>
          <cell r="Q1487">
            <v>0</v>
          </cell>
          <cell r="R1487" t="str">
            <v xml:space="preserve"> </v>
          </cell>
          <cell r="S1487" t="str">
            <v>USFS</v>
          </cell>
          <cell r="T1487" t="str">
            <v>Category1</v>
          </cell>
          <cell r="U1487" t="str">
            <v>4935117 Yellowstone R NR Rangers Fishin Hole</v>
          </cell>
          <cell r="V1487">
            <v>4935117</v>
          </cell>
          <cell r="W1487" t="str">
            <v>Yellowstone Upper</v>
          </cell>
          <cell r="X1487" t="str">
            <v>UT14060003-023_00</v>
          </cell>
          <cell r="Y1487" t="str">
            <v>River/Stream</v>
          </cell>
          <cell r="Z1487" t="str">
            <v>4935117 Yellowstone R NR Rangers Fishin Hole</v>
          </cell>
          <cell r="AA1487" t="str">
            <v>River/Stream</v>
          </cell>
        </row>
        <row r="1488">
          <cell r="A1488">
            <v>4935120</v>
          </cell>
          <cell r="B1488" t="str">
            <v>River/Stream</v>
          </cell>
          <cell r="C1488" t="str">
            <v>1C  2B 3A     4</v>
          </cell>
          <cell r="D1488" t="str">
            <v>YELLOWSTONE R ABOVE RIVERVIEW CAMPGROUND</v>
          </cell>
          <cell r="E1488">
            <v>14060003</v>
          </cell>
          <cell r="F1488" t="str">
            <v>Duchesne</v>
          </cell>
          <cell r="G1488" t="str">
            <v>Tri-County</v>
          </cell>
          <cell r="H1488" t="str">
            <v>Uinta Basin</v>
          </cell>
          <cell r="I1488">
            <v>555714</v>
          </cell>
          <cell r="J1488">
            <v>4494033</v>
          </cell>
          <cell r="K1488">
            <v>-110.34155274699999</v>
          </cell>
          <cell r="L1488">
            <v>40.595224109999997</v>
          </cell>
          <cell r="M1488" t="str">
            <v>Yellowstone Upper</v>
          </cell>
          <cell r="N1488" t="str">
            <v>UT14060003-023_00</v>
          </cell>
          <cell r="O1488" t="str">
            <v>UT</v>
          </cell>
          <cell r="Q1488">
            <v>0</v>
          </cell>
          <cell r="R1488" t="str">
            <v xml:space="preserve"> </v>
          </cell>
          <cell r="S1488" t="str">
            <v>USFS</v>
          </cell>
          <cell r="T1488" t="str">
            <v>Category1</v>
          </cell>
          <cell r="U1488" t="str">
            <v>4935120 YELLOWSTONE R ABOVE RIVERVIEW CAMPGROUND</v>
          </cell>
          <cell r="V1488">
            <v>4935120</v>
          </cell>
          <cell r="W1488" t="str">
            <v>Yellowstone Upper</v>
          </cell>
          <cell r="X1488" t="str">
            <v>UT14060003-023_00</v>
          </cell>
          <cell r="Y1488" t="str">
            <v>River/Stream</v>
          </cell>
          <cell r="Z1488" t="str">
            <v>4935120 YELLOWSTONE R ABOVE RIVERVIEW CAMPGROUND</v>
          </cell>
          <cell r="AA1488" t="str">
            <v>River/Stream</v>
          </cell>
        </row>
        <row r="1489">
          <cell r="A1489">
            <v>4935130</v>
          </cell>
          <cell r="B1489" t="str">
            <v>River/Stream</v>
          </cell>
          <cell r="C1489" t="str">
            <v>1C  2B 3A     4</v>
          </cell>
          <cell r="D1489" t="str">
            <v>Yellowstone Ck Headwaters</v>
          </cell>
          <cell r="E1489">
            <v>14060003</v>
          </cell>
          <cell r="F1489" t="str">
            <v>Duchesne</v>
          </cell>
          <cell r="G1489" t="str">
            <v>Tri-County</v>
          </cell>
          <cell r="H1489" t="str">
            <v>Uinta Basin</v>
          </cell>
          <cell r="I1489">
            <v>548738</v>
          </cell>
          <cell r="J1489">
            <v>4512266</v>
          </cell>
          <cell r="K1489">
            <v>-110.422577808</v>
          </cell>
          <cell r="L1489">
            <v>40.759912733999997</v>
          </cell>
          <cell r="M1489" t="str">
            <v>Yellowstone Upper</v>
          </cell>
          <cell r="N1489" t="str">
            <v>UT14060003-023_00</v>
          </cell>
          <cell r="O1489" t="str">
            <v>UT</v>
          </cell>
          <cell r="Q1489">
            <v>0</v>
          </cell>
          <cell r="R1489" t="str">
            <v xml:space="preserve"> </v>
          </cell>
          <cell r="S1489" t="str">
            <v>USFS</v>
          </cell>
          <cell r="T1489" t="str">
            <v>Category1</v>
          </cell>
          <cell r="U1489" t="str">
            <v>4935130 Yellowstone Ck Headwaters</v>
          </cell>
          <cell r="V1489">
            <v>4935130</v>
          </cell>
          <cell r="W1489" t="str">
            <v>Yellowstone Upper</v>
          </cell>
          <cell r="X1489" t="str">
            <v>UT14060003-023_00</v>
          </cell>
          <cell r="Y1489" t="str">
            <v>River/Stream</v>
          </cell>
          <cell r="Z1489" t="str">
            <v>4935130 Yellowstone Ck Headwaters</v>
          </cell>
          <cell r="AA1489" t="str">
            <v>River/Stream</v>
          </cell>
        </row>
        <row r="1490">
          <cell r="A1490">
            <v>4935160</v>
          </cell>
          <cell r="B1490" t="str">
            <v>River/Stream</v>
          </cell>
          <cell r="C1490" t="str">
            <v>2B 3A     4</v>
          </cell>
          <cell r="D1490" t="str">
            <v>UINTA R AT USFS BNDRY</v>
          </cell>
          <cell r="E1490">
            <v>14060003</v>
          </cell>
          <cell r="F1490" t="str">
            <v>Duchesne</v>
          </cell>
          <cell r="G1490" t="str">
            <v>Tri-County</v>
          </cell>
          <cell r="H1490" t="str">
            <v>Uinta Basin</v>
          </cell>
          <cell r="I1490">
            <v>573895</v>
          </cell>
          <cell r="J1490">
            <v>4495425</v>
          </cell>
          <cell r="K1490">
            <v>-110.12654102499999</v>
          </cell>
          <cell r="L1490">
            <v>40.606338397000002</v>
          </cell>
          <cell r="M1490" t="str">
            <v>Uinta River-4</v>
          </cell>
          <cell r="N1490" t="str">
            <v>UT14060003-024_00</v>
          </cell>
          <cell r="O1490" t="str">
            <v>UT</v>
          </cell>
          <cell r="Q1490">
            <v>0</v>
          </cell>
          <cell r="R1490" t="str">
            <v xml:space="preserve"> </v>
          </cell>
          <cell r="S1490" t="str">
            <v>USFS</v>
          </cell>
          <cell r="T1490" t="str">
            <v>Category1</v>
          </cell>
          <cell r="U1490" t="str">
            <v>4935160 UINTA R AT USFS BNDRY</v>
          </cell>
          <cell r="V1490">
            <v>4935160</v>
          </cell>
          <cell r="W1490" t="str">
            <v>Uinta River-4</v>
          </cell>
          <cell r="X1490" t="str">
            <v>UT14060003-024_00</v>
          </cell>
          <cell r="Y1490" t="str">
            <v>River/Stream</v>
          </cell>
          <cell r="Z1490" t="str">
            <v>4935160 UINTA R AT USFS BNDRY</v>
          </cell>
          <cell r="AA1490" t="str">
            <v>River/Stream</v>
          </cell>
        </row>
        <row r="1491">
          <cell r="A1491">
            <v>4935180</v>
          </cell>
          <cell r="B1491" t="str">
            <v>River/Stream</v>
          </cell>
          <cell r="C1491" t="str">
            <v>2B 3A     4</v>
          </cell>
          <cell r="D1491" t="str">
            <v>UINTA R ABOVE ROCK CK</v>
          </cell>
          <cell r="E1491">
            <v>14060003</v>
          </cell>
          <cell r="F1491" t="str">
            <v>Duchesne</v>
          </cell>
          <cell r="G1491" t="str">
            <v>Tri-County</v>
          </cell>
          <cell r="H1491" t="str">
            <v>Uinta Basin</v>
          </cell>
          <cell r="I1491">
            <v>568779</v>
          </cell>
          <cell r="J1491">
            <v>4507279</v>
          </cell>
          <cell r="K1491">
            <v>-110.18571005</v>
          </cell>
          <cell r="L1491">
            <v>40.713559046</v>
          </cell>
          <cell r="M1491" t="str">
            <v>Uinta River-4</v>
          </cell>
          <cell r="N1491" t="str">
            <v>UT14060003-024_00</v>
          </cell>
          <cell r="O1491" t="str">
            <v>UT</v>
          </cell>
          <cell r="Q1491">
            <v>0</v>
          </cell>
          <cell r="R1491" t="str">
            <v xml:space="preserve"> </v>
          </cell>
          <cell r="S1491" t="str">
            <v>USFS</v>
          </cell>
          <cell r="T1491" t="str">
            <v>Category1</v>
          </cell>
          <cell r="U1491" t="str">
            <v>4935180 UINTA R ABOVE ROCK CK</v>
          </cell>
          <cell r="V1491">
            <v>4935180</v>
          </cell>
          <cell r="W1491" t="str">
            <v>Uinta River-4</v>
          </cell>
          <cell r="X1491" t="str">
            <v>UT14060003-024_00</v>
          </cell>
          <cell r="Y1491" t="str">
            <v>River/Stream</v>
          </cell>
          <cell r="Z1491" t="str">
            <v>4935180 UINTA R ABOVE ROCK CK</v>
          </cell>
          <cell r="AA1491" t="str">
            <v>River/Stream</v>
          </cell>
        </row>
        <row r="1492">
          <cell r="A1492">
            <v>4935181</v>
          </cell>
          <cell r="B1492" t="str">
            <v>River/Stream</v>
          </cell>
          <cell r="C1492" t="str">
            <v>2B 3A     4</v>
          </cell>
          <cell r="D1492" t="str">
            <v>UINTA R ABOVE ROCK CK (EMAP LOCATION)</v>
          </cell>
          <cell r="E1492">
            <v>14060003</v>
          </cell>
          <cell r="F1492" t="str">
            <v>Duchesne</v>
          </cell>
          <cell r="G1492" t="str">
            <v>Tri-County</v>
          </cell>
          <cell r="H1492" t="str">
            <v>Uinta Basin</v>
          </cell>
          <cell r="I1492">
            <v>569069</v>
          </cell>
          <cell r="J1492">
            <v>4506326</v>
          </cell>
          <cell r="K1492">
            <v>-110.18238201699999</v>
          </cell>
          <cell r="L1492">
            <v>40.704950367000002</v>
          </cell>
          <cell r="M1492" t="str">
            <v>Uinta River-4</v>
          </cell>
          <cell r="N1492" t="str">
            <v>UT14060003-024_00</v>
          </cell>
          <cell r="O1492" t="str">
            <v>UT</v>
          </cell>
          <cell r="Q1492">
            <v>0</v>
          </cell>
          <cell r="R1492" t="str">
            <v xml:space="preserve"> </v>
          </cell>
          <cell r="S1492" t="str">
            <v>USFS</v>
          </cell>
          <cell r="T1492" t="str">
            <v>Category1</v>
          </cell>
          <cell r="U1492" t="str">
            <v>4935181 UINTA R ABOVE ROCK CK (EMAP LOCATION)</v>
          </cell>
          <cell r="V1492">
            <v>4935181</v>
          </cell>
          <cell r="W1492" t="str">
            <v>Uinta River-4</v>
          </cell>
          <cell r="X1492" t="str">
            <v>UT14060003-024_00</v>
          </cell>
          <cell r="Y1492" t="str">
            <v>River/Stream</v>
          </cell>
          <cell r="Z1492" t="str">
            <v>4935181 UINTA R ABOVE ROCK CK (EMAP LOCATION)</v>
          </cell>
          <cell r="AA1492" t="str">
            <v>River/Stream</v>
          </cell>
        </row>
        <row r="1493">
          <cell r="A1493">
            <v>4935200</v>
          </cell>
          <cell r="B1493" t="str">
            <v>River/Stream</v>
          </cell>
          <cell r="C1493" t="str">
            <v>1C  2B 3A     4</v>
          </cell>
          <cell r="D1493" t="str">
            <v>DUCHESNE RIVER NEAR BRIDGELAND</v>
          </cell>
          <cell r="E1493">
            <v>14060003</v>
          </cell>
          <cell r="F1493" t="str">
            <v>Duchesne</v>
          </cell>
          <cell r="G1493" t="str">
            <v>Tri-County</v>
          </cell>
          <cell r="H1493" t="str">
            <v>Uinta Basin</v>
          </cell>
          <cell r="I1493">
            <v>571378</v>
          </cell>
          <cell r="J1493">
            <v>4447205</v>
          </cell>
          <cell r="K1493">
            <v>-110.16169313100001</v>
          </cell>
          <cell r="L1493">
            <v>40.172183066000002</v>
          </cell>
          <cell r="M1493" t="str">
            <v>Duchesne River-3</v>
          </cell>
          <cell r="N1493" t="str">
            <v>UT14060003-006_00</v>
          </cell>
          <cell r="O1493" t="str">
            <v>UT</v>
          </cell>
          <cell r="Q1493">
            <v>0</v>
          </cell>
          <cell r="R1493" t="str">
            <v xml:space="preserve"> </v>
          </cell>
          <cell r="S1493" t="str">
            <v>Tribal</v>
          </cell>
          <cell r="T1493" t="str">
            <v xml:space="preserve"> </v>
          </cell>
          <cell r="U1493" t="str">
            <v>4935200 DUCHESNE RIVER NEAR BRIDGELAND</v>
          </cell>
          <cell r="V1493">
            <v>4935200</v>
          </cell>
          <cell r="W1493" t="str">
            <v>Duchesne River-3</v>
          </cell>
          <cell r="X1493" t="str">
            <v>UT14060003-006_00</v>
          </cell>
          <cell r="Y1493" t="str">
            <v>River/Stream</v>
          </cell>
          <cell r="Z1493" t="str">
            <v>4935200 DUCHESNE RIVER NEAR BRIDGELAND</v>
          </cell>
          <cell r="AA1493" t="str">
            <v>River/Stream</v>
          </cell>
        </row>
        <row r="1494">
          <cell r="A1494">
            <v>4935205</v>
          </cell>
          <cell r="B1494" t="str">
            <v>River/Stream</v>
          </cell>
          <cell r="C1494" t="str">
            <v>1C  2B 3A     4</v>
          </cell>
          <cell r="D1494" t="str">
            <v>DUCHESNE R AB GRAY MTN CANAL</v>
          </cell>
          <cell r="E1494">
            <v>14060003</v>
          </cell>
          <cell r="F1494" t="str">
            <v>Duchesne</v>
          </cell>
          <cell r="G1494" t="str">
            <v>Tri-County</v>
          </cell>
          <cell r="H1494" t="str">
            <v>Uinta Basin</v>
          </cell>
          <cell r="I1494">
            <v>561383</v>
          </cell>
          <cell r="J1494">
            <v>4446655</v>
          </cell>
          <cell r="K1494">
            <v>-110.27912344400001</v>
          </cell>
          <cell r="L1494">
            <v>40.168018625000002</v>
          </cell>
          <cell r="M1494" t="str">
            <v>Duchesne River-3</v>
          </cell>
          <cell r="N1494" t="str">
            <v>UT14060003-006_00</v>
          </cell>
          <cell r="O1494" t="str">
            <v>UT</v>
          </cell>
          <cell r="Q1494">
            <v>0</v>
          </cell>
          <cell r="R1494" t="str">
            <v xml:space="preserve"> </v>
          </cell>
          <cell r="S1494" t="str">
            <v>Private</v>
          </cell>
          <cell r="T1494" t="str">
            <v xml:space="preserve"> </v>
          </cell>
          <cell r="U1494" t="str">
            <v>4935205 DUCHESNE R AB GRAY MTN CANAL</v>
          </cell>
          <cell r="V1494">
            <v>4935205</v>
          </cell>
          <cell r="W1494" t="str">
            <v>Duchesne River-3</v>
          </cell>
          <cell r="X1494" t="str">
            <v>UT14060003-006_00</v>
          </cell>
          <cell r="Y1494" t="str">
            <v>River/Stream</v>
          </cell>
          <cell r="Z1494" t="str">
            <v>4935205 DUCHESNE R AB GRAY MTN CANAL</v>
          </cell>
          <cell r="AA1494" t="str">
            <v>River/Stream</v>
          </cell>
        </row>
        <row r="1495">
          <cell r="A1495">
            <v>4935220</v>
          </cell>
          <cell r="B1495" t="str">
            <v>River/Stream</v>
          </cell>
          <cell r="C1495" t="str">
            <v>1C  2B 3A     4</v>
          </cell>
          <cell r="D1495" t="str">
            <v>DUCHESNE R BL CNFL / ROCK CK</v>
          </cell>
          <cell r="E1495">
            <v>14060003</v>
          </cell>
          <cell r="F1495" t="str">
            <v>Duchesne</v>
          </cell>
          <cell r="G1495" t="str">
            <v>Tri-County</v>
          </cell>
          <cell r="H1495" t="str">
            <v>Uinta Basin</v>
          </cell>
          <cell r="I1495">
            <v>547339</v>
          </cell>
          <cell r="J1495">
            <v>4457961</v>
          </cell>
          <cell r="K1495">
            <v>-110.443213343</v>
          </cell>
          <cell r="L1495">
            <v>40.270784155000001</v>
          </cell>
          <cell r="M1495" t="str">
            <v>Duchesne River-4</v>
          </cell>
          <cell r="N1495" t="str">
            <v>UT14060003-017_00</v>
          </cell>
          <cell r="O1495" t="str">
            <v>UT</v>
          </cell>
          <cell r="Q1495">
            <v>0</v>
          </cell>
          <cell r="R1495" t="str">
            <v xml:space="preserve"> </v>
          </cell>
          <cell r="S1495" t="str">
            <v>Private</v>
          </cell>
          <cell r="T1495" t="str">
            <v xml:space="preserve"> </v>
          </cell>
          <cell r="U1495" t="str">
            <v>4935220 DUCHESNE R BL CNFL / ROCK CK</v>
          </cell>
          <cell r="V1495">
            <v>4935220</v>
          </cell>
          <cell r="W1495" t="str">
            <v>Duchesne River-4</v>
          </cell>
          <cell r="X1495" t="str">
            <v>UT14060003-017_00</v>
          </cell>
          <cell r="Y1495" t="str">
            <v>River/Stream</v>
          </cell>
          <cell r="Z1495" t="str">
            <v>4935220 DUCHESNE R BL CNFL / ROCK CK</v>
          </cell>
          <cell r="AA1495" t="str">
            <v>River/Stream</v>
          </cell>
        </row>
        <row r="1496">
          <cell r="A1496">
            <v>4935240</v>
          </cell>
          <cell r="B1496" t="str">
            <v>River/Stream</v>
          </cell>
          <cell r="C1496" t="str">
            <v>1C  2B 3A     4</v>
          </cell>
          <cell r="D1496" t="str">
            <v>DUCHESNE R AB CNFL / ROCK CK</v>
          </cell>
          <cell r="E1496">
            <v>14060003</v>
          </cell>
          <cell r="F1496" t="str">
            <v>Duchesne</v>
          </cell>
          <cell r="G1496" t="str">
            <v>Tri-County</v>
          </cell>
          <cell r="H1496" t="str">
            <v>Uinta Basin</v>
          </cell>
          <cell r="I1496">
            <v>542462</v>
          </cell>
          <cell r="J1496">
            <v>4460060</v>
          </cell>
          <cell r="K1496">
            <v>-110.500433757</v>
          </cell>
          <cell r="L1496">
            <v>40.289955876999997</v>
          </cell>
          <cell r="M1496" t="str">
            <v>Duchesne River-4</v>
          </cell>
          <cell r="N1496" t="str">
            <v>UT14060003-017_00</v>
          </cell>
          <cell r="O1496" t="str">
            <v>UT</v>
          </cell>
          <cell r="Q1496">
            <v>0</v>
          </cell>
          <cell r="R1496" t="str">
            <v xml:space="preserve"> </v>
          </cell>
          <cell r="S1496" t="str">
            <v>Tribal</v>
          </cell>
          <cell r="T1496" t="str">
            <v xml:space="preserve"> </v>
          </cell>
          <cell r="U1496" t="str">
            <v>4935240 DUCHESNE R AB CNFL / ROCK CK</v>
          </cell>
          <cell r="V1496">
            <v>4935240</v>
          </cell>
          <cell r="W1496" t="str">
            <v>Duchesne River-4</v>
          </cell>
          <cell r="X1496" t="str">
            <v>UT14060003-017_00</v>
          </cell>
          <cell r="Y1496" t="str">
            <v>River/Stream</v>
          </cell>
          <cell r="Z1496" t="str">
            <v>4935240 DUCHESNE R AB CNFL / ROCK CK</v>
          </cell>
          <cell r="AA1496" t="str">
            <v>River/Stream</v>
          </cell>
        </row>
        <row r="1497">
          <cell r="A1497">
            <v>4935250</v>
          </cell>
          <cell r="B1497" t="str">
            <v>River/Stream</v>
          </cell>
          <cell r="C1497" t="str">
            <v>1C  2B 3A     4</v>
          </cell>
          <cell r="D1497" t="str">
            <v>ROCK CK AB CNFL/ DUCHESNE R</v>
          </cell>
          <cell r="E1497">
            <v>14060003</v>
          </cell>
          <cell r="F1497" t="str">
            <v>Duchesne</v>
          </cell>
          <cell r="G1497" t="str">
            <v>Tri-County</v>
          </cell>
          <cell r="H1497" t="str">
            <v>Uinta Basin</v>
          </cell>
          <cell r="I1497">
            <v>542998</v>
          </cell>
          <cell r="J1497">
            <v>4462422</v>
          </cell>
          <cell r="K1497">
            <v>-110.49396919599999</v>
          </cell>
          <cell r="L1497">
            <v>40.311207693</v>
          </cell>
          <cell r="M1497" t="str">
            <v>Rock Creek Lower</v>
          </cell>
          <cell r="N1497" t="str">
            <v>UT14060003-016_00</v>
          </cell>
          <cell r="O1497" t="str">
            <v>UT</v>
          </cell>
          <cell r="Q1497">
            <v>0</v>
          </cell>
          <cell r="R1497" t="str">
            <v xml:space="preserve"> </v>
          </cell>
          <cell r="S1497" t="str">
            <v>Tribal</v>
          </cell>
          <cell r="T1497" t="str">
            <v xml:space="preserve"> </v>
          </cell>
          <cell r="U1497" t="str">
            <v>4935250 ROCK CK AB CNFL/ DUCHESNE R</v>
          </cell>
          <cell r="V1497">
            <v>4935250</v>
          </cell>
          <cell r="W1497" t="str">
            <v>Rock Creek Lower</v>
          </cell>
          <cell r="X1497" t="str">
            <v>UT14060003-016_00</v>
          </cell>
          <cell r="Y1497" t="str">
            <v>River/Stream</v>
          </cell>
          <cell r="Z1497" t="str">
            <v>4935250 ROCK CK AB CNFL/ DUCHESNE R</v>
          </cell>
          <cell r="AA1497" t="str">
            <v>River/Stream</v>
          </cell>
        </row>
        <row r="1498">
          <cell r="A1498">
            <v>4935255</v>
          </cell>
          <cell r="B1498" t="str">
            <v>River/Stream</v>
          </cell>
          <cell r="C1498" t="str">
            <v>1C  2B 3A     4</v>
          </cell>
          <cell r="D1498" t="str">
            <v>ROCK CK 3.5 MI AB CNFL/ DUCHESNE R (EMAP)</v>
          </cell>
          <cell r="E1498">
            <v>14060003</v>
          </cell>
          <cell r="F1498" t="str">
            <v>Duchesne</v>
          </cell>
          <cell r="G1498" t="str">
            <v>Tri-County</v>
          </cell>
          <cell r="H1498" t="str">
            <v>Uinta Basin</v>
          </cell>
          <cell r="I1498">
            <v>542174</v>
          </cell>
          <cell r="J1498">
            <v>4465099</v>
          </cell>
          <cell r="K1498">
            <v>-110.503489597</v>
          </cell>
          <cell r="L1498">
            <v>40.335366686999997</v>
          </cell>
          <cell r="M1498" t="str">
            <v>Rock Creek Lower</v>
          </cell>
          <cell r="N1498" t="str">
            <v>UT14060003-016_00</v>
          </cell>
          <cell r="O1498" t="str">
            <v>UT</v>
          </cell>
          <cell r="Q1498">
            <v>0</v>
          </cell>
          <cell r="R1498" t="str">
            <v xml:space="preserve"> </v>
          </cell>
          <cell r="S1498" t="str">
            <v>Tribal</v>
          </cell>
          <cell r="T1498" t="str">
            <v xml:space="preserve"> </v>
          </cell>
          <cell r="U1498" t="str">
            <v>4935255 ROCK CK 3.5 MI AB CNFL/ DUCHESNE R (EMAP)</v>
          </cell>
          <cell r="V1498">
            <v>4935255</v>
          </cell>
          <cell r="W1498" t="str">
            <v>Rock Creek Lower</v>
          </cell>
          <cell r="X1498" t="str">
            <v>UT14060003-016_00</v>
          </cell>
          <cell r="Y1498" t="str">
            <v>River/Stream</v>
          </cell>
          <cell r="Z1498" t="str">
            <v>4935255 ROCK CK 3.5 MI AB CNFL/ DUCHESNE R (EMAP)</v>
          </cell>
          <cell r="AA1498" t="str">
            <v>River/Stream</v>
          </cell>
        </row>
        <row r="1499">
          <cell r="A1499">
            <v>4935270</v>
          </cell>
          <cell r="B1499" t="str">
            <v>River/Stream</v>
          </cell>
          <cell r="C1499" t="str">
            <v>1C  2B 3A     4</v>
          </cell>
          <cell r="D1499" t="str">
            <v>DUCHESNE R AT U-35 XING</v>
          </cell>
          <cell r="E1499">
            <v>14060003</v>
          </cell>
          <cell r="F1499" t="str">
            <v>Duchesne</v>
          </cell>
          <cell r="G1499" t="str">
            <v>Tri-County</v>
          </cell>
          <cell r="H1499" t="str">
            <v>Uinta Basin</v>
          </cell>
          <cell r="I1499">
            <v>533820</v>
          </cell>
          <cell r="J1499">
            <v>4461154</v>
          </cell>
          <cell r="K1499">
            <v>-110.60204661900001</v>
          </cell>
          <cell r="L1499">
            <v>40.300206172000003</v>
          </cell>
          <cell r="M1499" t="str">
            <v>Duchesne River-4</v>
          </cell>
          <cell r="N1499" t="str">
            <v>UT14060003-017_00</v>
          </cell>
          <cell r="O1499" t="str">
            <v>UT</v>
          </cell>
          <cell r="Q1499">
            <v>0</v>
          </cell>
          <cell r="R1499" t="str">
            <v xml:space="preserve"> </v>
          </cell>
          <cell r="S1499" t="str">
            <v>Private</v>
          </cell>
          <cell r="T1499" t="str">
            <v xml:space="preserve"> </v>
          </cell>
          <cell r="U1499" t="str">
            <v>4935270 DUCHESNE R AT U-35 XING</v>
          </cell>
          <cell r="V1499">
            <v>4935270</v>
          </cell>
          <cell r="W1499" t="str">
            <v>Duchesne River-4</v>
          </cell>
          <cell r="X1499" t="str">
            <v>UT14060003-017_00</v>
          </cell>
          <cell r="Y1499" t="str">
            <v>River/Stream</v>
          </cell>
          <cell r="Z1499" t="str">
            <v>4935270 DUCHESNE R AT U-35 XING</v>
          </cell>
          <cell r="AA1499" t="str">
            <v>River/Stream</v>
          </cell>
        </row>
        <row r="1500">
          <cell r="A1500">
            <v>4935350</v>
          </cell>
          <cell r="B1500" t="str">
            <v>River/Stream</v>
          </cell>
          <cell r="C1500" t="str">
            <v>1C  2B 3A     4</v>
          </cell>
          <cell r="D1500" t="str">
            <v>ROCK CREEK NEAR USNF BNDRY 12 MI NW OF MT HOME, UTAH</v>
          </cell>
          <cell r="E1500">
            <v>14060003</v>
          </cell>
          <cell r="F1500" t="str">
            <v>Duchesne</v>
          </cell>
          <cell r="G1500" t="str">
            <v>Tri-County</v>
          </cell>
          <cell r="H1500" t="str">
            <v>Uinta Basin</v>
          </cell>
          <cell r="I1500">
            <v>535743</v>
          </cell>
          <cell r="J1500">
            <v>4482594</v>
          </cell>
          <cell r="K1500">
            <v>-110.578216039</v>
          </cell>
          <cell r="L1500">
            <v>40.493277796000001</v>
          </cell>
          <cell r="M1500" t="str">
            <v>Rock Creek Upper</v>
          </cell>
          <cell r="N1500" t="str">
            <v>UT14060003-020_00</v>
          </cell>
          <cell r="O1500" t="str">
            <v>UT</v>
          </cell>
          <cell r="Q1500">
            <v>0</v>
          </cell>
          <cell r="R1500" t="str">
            <v xml:space="preserve"> </v>
          </cell>
          <cell r="S1500" t="str">
            <v>Tribal</v>
          </cell>
          <cell r="T1500" t="str">
            <v>Category1</v>
          </cell>
          <cell r="U1500" t="str">
            <v>4935350 ROCK CREEK NEAR USNF BNDRY 12 MI NW OF MT HOME, UTAH</v>
          </cell>
          <cell r="V1500">
            <v>4935350</v>
          </cell>
          <cell r="W1500" t="str">
            <v>Rock Creek Upper</v>
          </cell>
          <cell r="X1500" t="str">
            <v>UT14060003-020_00</v>
          </cell>
          <cell r="Y1500" t="str">
            <v>River/Stream</v>
          </cell>
          <cell r="Z1500" t="str">
            <v>4935350 ROCK CREEK NEAR USNF BNDRY 12 MI NW OF MT HOME, UTAH</v>
          </cell>
          <cell r="AA1500" t="str">
            <v>River/Stream</v>
          </cell>
        </row>
        <row r="1501">
          <cell r="A1501">
            <v>4935420</v>
          </cell>
          <cell r="B1501" t="str">
            <v>Lake</v>
          </cell>
          <cell r="C1501" t="str">
            <v>1C  2B 3A     4</v>
          </cell>
          <cell r="D1501" t="str">
            <v>Rock Creek Pond #1</v>
          </cell>
          <cell r="E1501">
            <v>14060003</v>
          </cell>
          <cell r="F1501" t="str">
            <v>Duchesne</v>
          </cell>
          <cell r="G1501" t="str">
            <v>Tri-County</v>
          </cell>
          <cell r="H1501" t="str">
            <v>Uinta Basin</v>
          </cell>
          <cell r="I1501">
            <v>534824</v>
          </cell>
          <cell r="J1501">
            <v>4484357</v>
          </cell>
          <cell r="K1501">
            <v>-110.588963466</v>
          </cell>
          <cell r="L1501">
            <v>40.509199357</v>
          </cell>
          <cell r="M1501" t="str">
            <v xml:space="preserve"> </v>
          </cell>
          <cell r="N1501" t="str">
            <v xml:space="preserve"> </v>
          </cell>
          <cell r="O1501" t="str">
            <v>UT</v>
          </cell>
          <cell r="Q1501">
            <v>2.5000000000000001E-2</v>
          </cell>
          <cell r="R1501" t="str">
            <v>mg/L</v>
          </cell>
          <cell r="S1501" t="str">
            <v>Private</v>
          </cell>
          <cell r="T1501" t="str">
            <v>Category1</v>
          </cell>
          <cell r="U1501" t="str">
            <v>4935420 Rock Creek Pond #1</v>
          </cell>
          <cell r="V1501">
            <v>4935420</v>
          </cell>
          <cell r="W1501" t="str">
            <v xml:space="preserve"> </v>
          </cell>
          <cell r="X1501" t="str">
            <v xml:space="preserve"> </v>
          </cell>
          <cell r="Y1501" t="str">
            <v>Lake</v>
          </cell>
          <cell r="Z1501" t="str">
            <v>4935420 Rock Creek Pond #1</v>
          </cell>
          <cell r="AA1501" t="str">
            <v>Lake</v>
          </cell>
        </row>
        <row r="1502">
          <cell r="A1502">
            <v>4935430</v>
          </cell>
          <cell r="B1502" t="str">
            <v>Lake</v>
          </cell>
          <cell r="C1502" t="str">
            <v>1C  2B 3A     4</v>
          </cell>
          <cell r="D1502" t="str">
            <v>Rock Creek Pond #2</v>
          </cell>
          <cell r="E1502">
            <v>14060003</v>
          </cell>
          <cell r="F1502" t="str">
            <v>Duchesne</v>
          </cell>
          <cell r="G1502" t="str">
            <v>Tri-County</v>
          </cell>
          <cell r="H1502" t="str">
            <v>Uinta Basin</v>
          </cell>
          <cell r="I1502">
            <v>534952</v>
          </cell>
          <cell r="J1502">
            <v>4484144</v>
          </cell>
          <cell r="K1502">
            <v>-110.58746444400001</v>
          </cell>
          <cell r="L1502">
            <v>40.507275104999998</v>
          </cell>
          <cell r="M1502" t="str">
            <v xml:space="preserve"> </v>
          </cell>
          <cell r="N1502" t="str">
            <v xml:space="preserve"> </v>
          </cell>
          <cell r="O1502" t="str">
            <v>UT</v>
          </cell>
          <cell r="Q1502">
            <v>2.5000000000000001E-2</v>
          </cell>
          <cell r="R1502" t="str">
            <v>mg/L</v>
          </cell>
          <cell r="S1502" t="str">
            <v>Private</v>
          </cell>
          <cell r="T1502" t="str">
            <v>Category1</v>
          </cell>
          <cell r="U1502" t="str">
            <v>4935430 Rock Creek Pond #2</v>
          </cell>
          <cell r="V1502">
            <v>4935430</v>
          </cell>
          <cell r="W1502" t="str">
            <v xml:space="preserve"> </v>
          </cell>
          <cell r="X1502" t="str">
            <v xml:space="preserve"> </v>
          </cell>
          <cell r="Y1502" t="str">
            <v>Lake</v>
          </cell>
          <cell r="Z1502" t="str">
            <v>4935430 Rock Creek Pond #2</v>
          </cell>
          <cell r="AA1502" t="str">
            <v>Lake</v>
          </cell>
        </row>
        <row r="1503">
          <cell r="A1503">
            <v>4935435</v>
          </cell>
          <cell r="B1503" t="str">
            <v>Lake</v>
          </cell>
          <cell r="C1503" t="str">
            <v>1C  2B 3A     4</v>
          </cell>
          <cell r="D1503" t="str">
            <v>Lower Stillwater Pond #5 near Rock Ck at USFS bndry</v>
          </cell>
          <cell r="E1503">
            <v>14060003</v>
          </cell>
          <cell r="F1503" t="str">
            <v>Duchesne</v>
          </cell>
          <cell r="G1503" t="str">
            <v>Tri-County</v>
          </cell>
          <cell r="H1503" t="str">
            <v>Uinta Basin</v>
          </cell>
          <cell r="I1503">
            <v>535181</v>
          </cell>
          <cell r="J1503">
            <v>4483514</v>
          </cell>
          <cell r="K1503">
            <v>-110.5848</v>
          </cell>
          <cell r="L1503">
            <v>40.50159</v>
          </cell>
          <cell r="M1503" t="str">
            <v>Rock Creek Upper</v>
          </cell>
          <cell r="N1503" t="str">
            <v>UT14060003-020_00</v>
          </cell>
          <cell r="O1503" t="str">
            <v>UT</v>
          </cell>
          <cell r="Q1503">
            <v>2.5000000000000001E-2</v>
          </cell>
          <cell r="R1503" t="str">
            <v>mg/L</v>
          </cell>
          <cell r="S1503" t="str">
            <v>Private</v>
          </cell>
          <cell r="T1503" t="str">
            <v>Category1</v>
          </cell>
          <cell r="U1503" t="str">
            <v>4935435 Lower Stillwater Pond #5 near Rock Ck at USFS bndry</v>
          </cell>
          <cell r="V1503">
            <v>4935435</v>
          </cell>
          <cell r="W1503" t="str">
            <v>Rock Creek Upper</v>
          </cell>
          <cell r="X1503" t="str">
            <v>UT14060003-020_00</v>
          </cell>
          <cell r="Y1503" t="str">
            <v>Lake</v>
          </cell>
          <cell r="Z1503" t="str">
            <v>4935435 Lower Stillwater Pond #5 near Rock Ck at USFS bndry</v>
          </cell>
          <cell r="AA1503" t="str">
            <v>Lake</v>
          </cell>
        </row>
        <row r="1504">
          <cell r="A1504">
            <v>4935442</v>
          </cell>
          <cell r="B1504" t="str">
            <v>River/Stream</v>
          </cell>
          <cell r="C1504" t="str">
            <v>1C  2B 3A     4</v>
          </cell>
          <cell r="D1504" t="str">
            <v>ROCK CK 3MI BL USGS GAGE NR BARROW PONDS</v>
          </cell>
          <cell r="E1504">
            <v>14060003</v>
          </cell>
          <cell r="F1504" t="str">
            <v>Duchesne</v>
          </cell>
          <cell r="G1504" t="str">
            <v>Tri-County</v>
          </cell>
          <cell r="H1504" t="str">
            <v>Uinta Basin</v>
          </cell>
          <cell r="I1504">
            <v>538655</v>
          </cell>
          <cell r="J1504">
            <v>4478061</v>
          </cell>
          <cell r="K1504">
            <v>-110.544130333</v>
          </cell>
          <cell r="L1504">
            <v>40.452310488000002</v>
          </cell>
          <cell r="M1504" t="str">
            <v>Rock Creek Lower</v>
          </cell>
          <cell r="N1504" t="str">
            <v>UT14060003-016_00</v>
          </cell>
          <cell r="O1504" t="str">
            <v>UT</v>
          </cell>
          <cell r="Q1504">
            <v>0</v>
          </cell>
          <cell r="R1504" t="str">
            <v xml:space="preserve"> </v>
          </cell>
          <cell r="S1504" t="str">
            <v>Tribal</v>
          </cell>
          <cell r="T1504" t="str">
            <v xml:space="preserve"> </v>
          </cell>
          <cell r="U1504" t="str">
            <v>4935442 ROCK CK 3MI BL USGS GAGE NR BARROW PONDS</v>
          </cell>
          <cell r="V1504">
            <v>4935442</v>
          </cell>
          <cell r="W1504" t="str">
            <v>Rock Creek Lower</v>
          </cell>
          <cell r="X1504" t="str">
            <v>UT14060003-016_00</v>
          </cell>
          <cell r="Y1504" t="str">
            <v>River/Stream</v>
          </cell>
          <cell r="Z1504" t="str">
            <v>4935442 ROCK CK 3MI BL USGS GAGE NR BARROW PONDS</v>
          </cell>
          <cell r="AA1504" t="str">
            <v>River/Stream</v>
          </cell>
        </row>
        <row r="1505">
          <cell r="A1505">
            <v>4935445</v>
          </cell>
          <cell r="B1505" t="str">
            <v>River/Stream</v>
          </cell>
          <cell r="C1505" t="str">
            <v>1C  2B 3A     4</v>
          </cell>
          <cell r="D1505" t="str">
            <v>ROCK CK BL USFS BDRY (EMAP)</v>
          </cell>
          <cell r="E1505">
            <v>14060003</v>
          </cell>
          <cell r="F1505" t="str">
            <v>Duchesne</v>
          </cell>
          <cell r="G1505" t="str">
            <v>Tri-County</v>
          </cell>
          <cell r="H1505" t="str">
            <v>Uinta Basin</v>
          </cell>
          <cell r="I1505">
            <v>537170</v>
          </cell>
          <cell r="J1505">
            <v>4479734</v>
          </cell>
          <cell r="K1505">
            <v>-110.561544899</v>
          </cell>
          <cell r="L1505">
            <v>40.467449981000001</v>
          </cell>
          <cell r="M1505" t="str">
            <v>Rock Creek Lower</v>
          </cell>
          <cell r="N1505" t="str">
            <v>UT14060003-016_00</v>
          </cell>
          <cell r="O1505" t="str">
            <v>UT</v>
          </cell>
          <cell r="Q1505">
            <v>0</v>
          </cell>
          <cell r="R1505" t="str">
            <v xml:space="preserve"> </v>
          </cell>
          <cell r="S1505" t="str">
            <v>Tribal</v>
          </cell>
          <cell r="T1505" t="str">
            <v xml:space="preserve"> </v>
          </cell>
          <cell r="U1505" t="str">
            <v>4935445 ROCK CK BL USFS BDRY (EMAP)</v>
          </cell>
          <cell r="V1505">
            <v>4935445</v>
          </cell>
          <cell r="W1505" t="str">
            <v>Rock Creek Lower</v>
          </cell>
          <cell r="X1505" t="str">
            <v>UT14060003-016_00</v>
          </cell>
          <cell r="Y1505" t="str">
            <v>River/Stream</v>
          </cell>
          <cell r="Z1505" t="str">
            <v>4935445 ROCK CK BL USFS BDRY (EMAP)</v>
          </cell>
          <cell r="AA1505" t="str">
            <v>River/Stream</v>
          </cell>
        </row>
        <row r="1506">
          <cell r="A1506">
            <v>4935450</v>
          </cell>
          <cell r="B1506" t="str">
            <v>River/Stream</v>
          </cell>
          <cell r="C1506" t="str">
            <v>1C  2B 3A     4</v>
          </cell>
          <cell r="D1506" t="str">
            <v>ROCK CREEK @ USFS BNDRY</v>
          </cell>
          <cell r="E1506">
            <v>14060003</v>
          </cell>
          <cell r="F1506" t="str">
            <v>Duchesne</v>
          </cell>
          <cell r="G1506" t="str">
            <v>Tri-County</v>
          </cell>
          <cell r="H1506" t="str">
            <v>Uinta Basin</v>
          </cell>
          <cell r="I1506">
            <v>535492</v>
          </cell>
          <cell r="J1506">
            <v>4483786</v>
          </cell>
          <cell r="K1506">
            <v>-110.581111095</v>
          </cell>
          <cell r="L1506">
            <v>40.504027037</v>
          </cell>
          <cell r="M1506" t="str">
            <v>Rock Creek Upper</v>
          </cell>
          <cell r="N1506" t="str">
            <v>UT14060003-020_00</v>
          </cell>
          <cell r="O1506" t="str">
            <v>UT</v>
          </cell>
          <cell r="Q1506">
            <v>0</v>
          </cell>
          <cell r="R1506" t="str">
            <v xml:space="preserve"> </v>
          </cell>
          <cell r="S1506" t="str">
            <v>USFS</v>
          </cell>
          <cell r="T1506" t="str">
            <v>Category1</v>
          </cell>
          <cell r="U1506" t="str">
            <v>4935450 ROCK CREEK @ USFS BNDRY</v>
          </cell>
          <cell r="V1506">
            <v>4935450</v>
          </cell>
          <cell r="W1506" t="str">
            <v>Rock Creek Upper</v>
          </cell>
          <cell r="X1506" t="str">
            <v>UT14060003-020_00</v>
          </cell>
          <cell r="Y1506" t="str">
            <v>River/Stream</v>
          </cell>
          <cell r="Z1506" t="str">
            <v>4935450 ROCK CREEK @ USFS BNDRY</v>
          </cell>
          <cell r="AA1506" t="str">
            <v>River/Stream</v>
          </cell>
        </row>
        <row r="1507">
          <cell r="A1507">
            <v>4935460</v>
          </cell>
          <cell r="B1507" t="str">
            <v>River/Stream</v>
          </cell>
          <cell r="C1507" t="str">
            <v>1C  2B 3A     4</v>
          </cell>
          <cell r="D1507" t="str">
            <v>ROCK CK 1.2 MILE AB YELLOW PINE CAMPGROUND AT USGS GAGE</v>
          </cell>
          <cell r="E1507">
            <v>14060003</v>
          </cell>
          <cell r="F1507" t="str">
            <v>Duchesne</v>
          </cell>
          <cell r="G1507" t="str">
            <v>Tri-County</v>
          </cell>
          <cell r="H1507" t="str">
            <v>Uinta Basin</v>
          </cell>
          <cell r="I1507">
            <v>529106</v>
          </cell>
          <cell r="J1507">
            <v>4488362</v>
          </cell>
          <cell r="K1507">
            <v>-110.656268926</v>
          </cell>
          <cell r="L1507">
            <v>40.545500011999998</v>
          </cell>
          <cell r="M1507" t="str">
            <v>Rock Creek Upper</v>
          </cell>
          <cell r="N1507" t="str">
            <v>UT14060003-020_00</v>
          </cell>
          <cell r="O1507" t="str">
            <v>UT</v>
          </cell>
          <cell r="Q1507">
            <v>0</v>
          </cell>
          <cell r="R1507" t="str">
            <v xml:space="preserve"> </v>
          </cell>
          <cell r="S1507" t="str">
            <v>USFS</v>
          </cell>
          <cell r="T1507" t="str">
            <v>Category1</v>
          </cell>
          <cell r="U1507" t="str">
            <v>4935460 ROCK CK 1.2 MILE AB YELLOW PINE CAMPGROUND AT USGS GAGE</v>
          </cell>
          <cell r="V1507">
            <v>4935460</v>
          </cell>
          <cell r="W1507" t="str">
            <v>Rock Creek Upper</v>
          </cell>
          <cell r="X1507" t="str">
            <v>UT14060003-020_00</v>
          </cell>
          <cell r="Y1507" t="str">
            <v>River/Stream</v>
          </cell>
          <cell r="Z1507" t="str">
            <v>4935460 ROCK CK 1.2 MILE AB YELLOW PINE CAMPGROUND AT USGS GAGE</v>
          </cell>
          <cell r="AA1507" t="str">
            <v>River/Stream</v>
          </cell>
        </row>
        <row r="1508">
          <cell r="A1508">
            <v>4935468</v>
          </cell>
          <cell r="B1508" t="str">
            <v>River/Stream</v>
          </cell>
          <cell r="C1508" t="str">
            <v>1C  2B 3A     4</v>
          </cell>
          <cell r="D1508" t="str">
            <v>ROCK CK AB MINERS GULCH CAMPGROUND</v>
          </cell>
          <cell r="E1508">
            <v>14060003</v>
          </cell>
          <cell r="F1508" t="str">
            <v>Duchesne</v>
          </cell>
          <cell r="G1508" t="str">
            <v>Tri-County</v>
          </cell>
          <cell r="H1508" t="str">
            <v>Uinta Basin</v>
          </cell>
          <cell r="I1508">
            <v>530782</v>
          </cell>
          <cell r="J1508">
            <v>4487481</v>
          </cell>
          <cell r="K1508">
            <v>-110.636519257</v>
          </cell>
          <cell r="L1508">
            <v>40.537502701999998</v>
          </cell>
          <cell r="M1508" t="str">
            <v>Rock Creek Upper</v>
          </cell>
          <cell r="N1508" t="str">
            <v>UT14060003-020_00</v>
          </cell>
          <cell r="O1508" t="str">
            <v>UT</v>
          </cell>
          <cell r="Q1508">
            <v>0</v>
          </cell>
          <cell r="R1508" t="str">
            <v xml:space="preserve"> </v>
          </cell>
          <cell r="S1508" t="str">
            <v>USFS</v>
          </cell>
          <cell r="T1508" t="str">
            <v>Category1</v>
          </cell>
          <cell r="U1508" t="str">
            <v>4935468 ROCK CK AB MINERS GULCH CAMPGROUND</v>
          </cell>
          <cell r="V1508">
            <v>4935468</v>
          </cell>
          <cell r="W1508" t="str">
            <v>Rock Creek Upper</v>
          </cell>
          <cell r="X1508" t="str">
            <v>UT14060003-020_00</v>
          </cell>
          <cell r="Y1508" t="str">
            <v>River/Stream</v>
          </cell>
          <cell r="Z1508" t="str">
            <v>4935468 ROCK CK AB MINERS GULCH CAMPGROUND</v>
          </cell>
          <cell r="AA1508" t="str">
            <v>River/Stream</v>
          </cell>
        </row>
        <row r="1509">
          <cell r="A1509">
            <v>4935470</v>
          </cell>
          <cell r="B1509" t="str">
            <v>River/Stream</v>
          </cell>
          <cell r="C1509" t="str">
            <v>1C  2B 3A     4</v>
          </cell>
          <cell r="D1509" t="str">
            <v>ROCK CK BL BRIDGE AT MINERS GULCH CAMPGROUND</v>
          </cell>
          <cell r="E1509">
            <v>14060003</v>
          </cell>
          <cell r="F1509" t="str">
            <v>Duchesne</v>
          </cell>
          <cell r="G1509" t="str">
            <v>Tri-County</v>
          </cell>
          <cell r="H1509" t="str">
            <v>Uinta Basin</v>
          </cell>
          <cell r="I1509">
            <v>531887</v>
          </cell>
          <cell r="J1509">
            <v>4486955</v>
          </cell>
          <cell r="K1509">
            <v>-110.62349795900001</v>
          </cell>
          <cell r="L1509">
            <v>40.532722305999997</v>
          </cell>
          <cell r="M1509" t="str">
            <v>Rock Creek Upper</v>
          </cell>
          <cell r="N1509" t="str">
            <v>UT14060003-020_00</v>
          </cell>
          <cell r="O1509" t="str">
            <v>UT</v>
          </cell>
          <cell r="Q1509">
            <v>0</v>
          </cell>
          <cell r="R1509" t="str">
            <v xml:space="preserve"> </v>
          </cell>
          <cell r="S1509" t="str">
            <v>USFS</v>
          </cell>
          <cell r="T1509" t="str">
            <v>Category1</v>
          </cell>
          <cell r="U1509" t="str">
            <v>4935470 ROCK CK BL BRIDGE AT MINERS GULCH CAMPGROUND</v>
          </cell>
          <cell r="V1509">
            <v>4935470</v>
          </cell>
          <cell r="W1509" t="str">
            <v>Rock Creek Upper</v>
          </cell>
          <cell r="X1509" t="str">
            <v>UT14060003-020_00</v>
          </cell>
          <cell r="Y1509" t="str">
            <v>River/Stream</v>
          </cell>
          <cell r="Z1509" t="str">
            <v>4935470 ROCK CK BL BRIDGE AT MINERS GULCH CAMPGROUND</v>
          </cell>
          <cell r="AA1509" t="str">
            <v>River/Stream</v>
          </cell>
        </row>
        <row r="1510">
          <cell r="A1510">
            <v>4935471</v>
          </cell>
          <cell r="B1510" t="str">
            <v>River/Stream</v>
          </cell>
          <cell r="C1510" t="str">
            <v>1C  2B 3A     4</v>
          </cell>
          <cell r="D1510" t="str">
            <v>ROCK CK BL MINERS GULCH CAMPGROUND</v>
          </cell>
          <cell r="E1510">
            <v>14060003</v>
          </cell>
          <cell r="F1510" t="str">
            <v>Duchesne</v>
          </cell>
          <cell r="G1510" t="str">
            <v>Tri-County</v>
          </cell>
          <cell r="H1510" t="str">
            <v>Uinta Basin</v>
          </cell>
          <cell r="I1510">
            <v>532642</v>
          </cell>
          <cell r="J1510">
            <v>4486539</v>
          </cell>
          <cell r="K1510">
            <v>-110.614605044</v>
          </cell>
          <cell r="L1510">
            <v>40.528945266999997</v>
          </cell>
          <cell r="M1510" t="str">
            <v>Rock Creek Upper</v>
          </cell>
          <cell r="N1510" t="str">
            <v>UT14060003-020_00</v>
          </cell>
          <cell r="O1510" t="str">
            <v>UT</v>
          </cell>
          <cell r="Q1510">
            <v>0</v>
          </cell>
          <cell r="R1510" t="str">
            <v xml:space="preserve"> </v>
          </cell>
          <cell r="S1510" t="str">
            <v>USFS</v>
          </cell>
          <cell r="T1510" t="str">
            <v>Category1</v>
          </cell>
          <cell r="U1510" t="str">
            <v>4935471 ROCK CK BL MINERS GULCH CAMPGROUND</v>
          </cell>
          <cell r="V1510">
            <v>4935471</v>
          </cell>
          <cell r="W1510" t="str">
            <v>Rock Creek Upper</v>
          </cell>
          <cell r="X1510" t="str">
            <v>UT14060003-020_00</v>
          </cell>
          <cell r="Y1510" t="str">
            <v>River/Stream</v>
          </cell>
          <cell r="Z1510" t="str">
            <v>4935471 ROCK CK BL MINERS GULCH CAMPGROUND</v>
          </cell>
          <cell r="AA1510" t="str">
            <v>River/Stream</v>
          </cell>
        </row>
        <row r="1511">
          <cell r="A1511">
            <v>4935480</v>
          </cell>
          <cell r="B1511" t="str">
            <v>River/Stream</v>
          </cell>
          <cell r="C1511" t="str">
            <v>1C  2B 3A     4</v>
          </cell>
          <cell r="D1511" t="str">
            <v>SO FK OF ROCK CREEK BL SO FK CAMPGRUOND BL R CK RANCH</v>
          </cell>
          <cell r="E1511">
            <v>14060003</v>
          </cell>
          <cell r="F1511" t="str">
            <v>Duchesne</v>
          </cell>
          <cell r="G1511" t="str">
            <v>Tri-County</v>
          </cell>
          <cell r="H1511" t="str">
            <v>Uinta Basin</v>
          </cell>
          <cell r="I1511">
            <v>525882</v>
          </cell>
          <cell r="J1511">
            <v>4488659</v>
          </cell>
          <cell r="K1511">
            <v>-110.69433046</v>
          </cell>
          <cell r="L1511">
            <v>40.548282626999999</v>
          </cell>
          <cell r="M1511" t="str">
            <v>Rock Creek Upper</v>
          </cell>
          <cell r="N1511" t="str">
            <v>UT14060003-020_00</v>
          </cell>
          <cell r="O1511" t="str">
            <v>UT</v>
          </cell>
          <cell r="Q1511">
            <v>0</v>
          </cell>
          <cell r="R1511" t="str">
            <v xml:space="preserve"> </v>
          </cell>
          <cell r="S1511" t="str">
            <v>USFS</v>
          </cell>
          <cell r="T1511" t="str">
            <v>Category1</v>
          </cell>
          <cell r="U1511" t="str">
            <v>4935480 SO FK OF ROCK CREEK BL SO FK CAMPGRUOND BL R CK RANCH</v>
          </cell>
          <cell r="V1511">
            <v>4935480</v>
          </cell>
          <cell r="W1511" t="str">
            <v>Rock Creek Upper</v>
          </cell>
          <cell r="X1511" t="str">
            <v>UT14060003-020_00</v>
          </cell>
          <cell r="Y1511" t="str">
            <v>River/Stream</v>
          </cell>
          <cell r="Z1511" t="str">
            <v>4935480 SO FK OF ROCK CREEK BL SO FK CAMPGRUOND BL R CK RANCH</v>
          </cell>
          <cell r="AA1511" t="str">
            <v>River/Stream</v>
          </cell>
        </row>
        <row r="1512">
          <cell r="A1512">
            <v>4935490</v>
          </cell>
          <cell r="B1512" t="str">
            <v>River/Stream</v>
          </cell>
          <cell r="C1512" t="str">
            <v>1C  2B 3A     4</v>
          </cell>
          <cell r="D1512" t="str">
            <v>ROCK CREEK BL UPPER STILLWATER RESERVOIR</v>
          </cell>
          <cell r="E1512">
            <v>14060003</v>
          </cell>
          <cell r="F1512" t="str">
            <v>Duchesne</v>
          </cell>
          <cell r="G1512" t="str">
            <v>Tri-County</v>
          </cell>
          <cell r="H1512" t="str">
            <v>Uinta Basin</v>
          </cell>
          <cell r="I1512">
            <v>525455</v>
          </cell>
          <cell r="J1512">
            <v>4489798</v>
          </cell>
          <cell r="K1512">
            <v>-110.69932742</v>
          </cell>
          <cell r="L1512">
            <v>40.558556897999999</v>
          </cell>
          <cell r="M1512" t="str">
            <v>Rock Creek Upper</v>
          </cell>
          <cell r="N1512" t="str">
            <v>UT14060003-020_00</v>
          </cell>
          <cell r="O1512" t="str">
            <v>UT</v>
          </cell>
          <cell r="Q1512">
            <v>0</v>
          </cell>
          <cell r="R1512" t="str">
            <v xml:space="preserve"> </v>
          </cell>
          <cell r="S1512" t="str">
            <v>USFS</v>
          </cell>
          <cell r="T1512" t="str">
            <v>Category1</v>
          </cell>
          <cell r="U1512" t="str">
            <v>4935490 ROCK CREEK BL UPPER STILLWATER RESERVOIR</v>
          </cell>
          <cell r="V1512">
            <v>4935490</v>
          </cell>
          <cell r="W1512" t="str">
            <v>Rock Creek Upper</v>
          </cell>
          <cell r="X1512" t="str">
            <v>UT14060003-020_00</v>
          </cell>
          <cell r="Y1512" t="str">
            <v>River/Stream</v>
          </cell>
          <cell r="Z1512" t="str">
            <v>4935490 ROCK CREEK BL UPPER STILLWATER RESERVOIR</v>
          </cell>
          <cell r="AA1512" t="str">
            <v>River/Stream</v>
          </cell>
        </row>
        <row r="1513">
          <cell r="A1513">
            <v>4935500</v>
          </cell>
          <cell r="B1513" t="str">
            <v>Lake</v>
          </cell>
          <cell r="C1513" t="str">
            <v>1C  2B 3A     4</v>
          </cell>
          <cell r="D1513" t="str">
            <v>UPPER STILLWATER RES AB DAM</v>
          </cell>
          <cell r="E1513">
            <v>14060003</v>
          </cell>
          <cell r="F1513" t="str">
            <v>Duchesne</v>
          </cell>
          <cell r="G1513" t="str">
            <v>Tri-County</v>
          </cell>
          <cell r="H1513" t="str">
            <v>Uinta Basin</v>
          </cell>
          <cell r="I1513">
            <v>525308</v>
          </cell>
          <cell r="J1513">
            <v>4490118</v>
          </cell>
          <cell r="K1513">
            <v>-110.701050927</v>
          </cell>
          <cell r="L1513">
            <v>40.561444221999999</v>
          </cell>
          <cell r="M1513" t="str">
            <v>Upper Stillwater Reservoir</v>
          </cell>
          <cell r="N1513" t="str">
            <v>UT-L-14060003-296_00</v>
          </cell>
          <cell r="O1513" t="str">
            <v>UT</v>
          </cell>
          <cell r="Q1513">
            <v>2.5000000000000001E-2</v>
          </cell>
          <cell r="R1513" t="str">
            <v>mg/L</v>
          </cell>
          <cell r="S1513" t="str">
            <v>USFS</v>
          </cell>
          <cell r="T1513" t="str">
            <v>Category1</v>
          </cell>
          <cell r="U1513" t="str">
            <v>4935500 UPPER STILLWATER RES AB DAM</v>
          </cell>
          <cell r="V1513">
            <v>4935500</v>
          </cell>
          <cell r="W1513" t="str">
            <v>Upper Stillwater Reservoir</v>
          </cell>
          <cell r="X1513" t="str">
            <v>UT-L-14060003-296_00</v>
          </cell>
          <cell r="Y1513" t="str">
            <v>Lake</v>
          </cell>
          <cell r="Z1513" t="str">
            <v>4935500 UPPER STILLWATER RES AB DAM</v>
          </cell>
          <cell r="AA1513" t="str">
            <v>Lake</v>
          </cell>
        </row>
        <row r="1514">
          <cell r="A1514">
            <v>4935510</v>
          </cell>
          <cell r="B1514" t="str">
            <v>Lake</v>
          </cell>
          <cell r="C1514" t="str">
            <v>1C  2B 3A     4</v>
          </cell>
          <cell r="D1514" t="str">
            <v>UPPER STILLWATER RES  1/3 OF RES LENGTH AB DAM</v>
          </cell>
          <cell r="E1514">
            <v>14060003</v>
          </cell>
          <cell r="F1514" t="str">
            <v>Duchesne</v>
          </cell>
          <cell r="G1514" t="str">
            <v>Tri-County</v>
          </cell>
          <cell r="H1514" t="str">
            <v>Uinta Basin</v>
          </cell>
          <cell r="I1514">
            <v>525501</v>
          </cell>
          <cell r="J1514">
            <v>4490020</v>
          </cell>
          <cell r="K1514">
            <v>-110.698775114</v>
          </cell>
          <cell r="L1514">
            <v>40.560555436999998</v>
          </cell>
          <cell r="M1514" t="str">
            <v>Upper Stillwater Reservoir</v>
          </cell>
          <cell r="N1514" t="str">
            <v>UT-L-14060003-296_00</v>
          </cell>
          <cell r="O1514" t="str">
            <v>UT</v>
          </cell>
          <cell r="Q1514">
            <v>2.5000000000000001E-2</v>
          </cell>
          <cell r="R1514" t="str">
            <v>mg/L</v>
          </cell>
          <cell r="S1514" t="str">
            <v>USFS</v>
          </cell>
          <cell r="T1514" t="str">
            <v>Category1</v>
          </cell>
          <cell r="U1514" t="str">
            <v>4935510 UPPER STILLWATER RES  1/3 OF RES LENGTH AB DAM</v>
          </cell>
          <cell r="V1514">
            <v>4935510</v>
          </cell>
          <cell r="W1514" t="str">
            <v>Upper Stillwater Reservoir</v>
          </cell>
          <cell r="X1514" t="str">
            <v>UT-L-14060003-296_00</v>
          </cell>
          <cell r="Y1514" t="str">
            <v>Lake</v>
          </cell>
          <cell r="Z1514" t="str">
            <v>4935510 UPPER STILLWATER RES  1/3 OF RES LENGTH AB DAM</v>
          </cell>
          <cell r="AA1514" t="str">
            <v>Lake</v>
          </cell>
        </row>
        <row r="1515">
          <cell r="A1515">
            <v>4935520</v>
          </cell>
          <cell r="B1515" t="str">
            <v>Lake</v>
          </cell>
          <cell r="C1515" t="str">
            <v>1C  2B 3A     4</v>
          </cell>
          <cell r="D1515" t="str">
            <v>UPPER STILLWATER RES 2/3 OF RES LENGTH AB DAM</v>
          </cell>
          <cell r="E1515">
            <v>14060003</v>
          </cell>
          <cell r="F1515" t="str">
            <v>Duchesne</v>
          </cell>
          <cell r="G1515" t="str">
            <v>Tri-County</v>
          </cell>
          <cell r="H1515" t="str">
            <v>Uinta Basin</v>
          </cell>
          <cell r="I1515">
            <v>525002</v>
          </cell>
          <cell r="J1515">
            <v>4491554</v>
          </cell>
          <cell r="K1515">
            <v>-110.704608612</v>
          </cell>
          <cell r="L1515">
            <v>40.574390149000003</v>
          </cell>
          <cell r="M1515" t="str">
            <v>Upper Stillwater Reservoir</v>
          </cell>
          <cell r="N1515" t="str">
            <v>UT-L-14060003-296_00</v>
          </cell>
          <cell r="O1515" t="str">
            <v>UT</v>
          </cell>
          <cell r="Q1515">
            <v>2.5000000000000001E-2</v>
          </cell>
          <cell r="R1515" t="str">
            <v>mg/L</v>
          </cell>
          <cell r="S1515" t="str">
            <v>USFS</v>
          </cell>
          <cell r="T1515" t="str">
            <v>Category1</v>
          </cell>
          <cell r="U1515" t="str">
            <v>4935520 UPPER STILLWATER RES 2/3 OF RES LENGTH AB DAM</v>
          </cell>
          <cell r="V1515">
            <v>4935520</v>
          </cell>
          <cell r="W1515" t="str">
            <v>Upper Stillwater Reservoir</v>
          </cell>
          <cell r="X1515" t="str">
            <v>UT-L-14060003-296_00</v>
          </cell>
          <cell r="Y1515" t="str">
            <v>Lake</v>
          </cell>
          <cell r="Z1515" t="str">
            <v>4935520 UPPER STILLWATER RES 2/3 OF RES LENGTH AB DAM</v>
          </cell>
          <cell r="AA1515" t="str">
            <v>Lake</v>
          </cell>
        </row>
        <row r="1516">
          <cell r="A1516">
            <v>4935521</v>
          </cell>
          <cell r="B1516" t="str">
            <v>Lake</v>
          </cell>
          <cell r="C1516" t="str">
            <v>1C  2B 3A     4</v>
          </cell>
          <cell r="D1516" t="str">
            <v>UPPER STILLWATER RESERVOIR 100 M OFF BOAT RAMP</v>
          </cell>
          <cell r="E1516">
            <v>14060003</v>
          </cell>
          <cell r="F1516" t="str">
            <v>Duchesne</v>
          </cell>
          <cell r="G1516" t="str">
            <v>Tri-County</v>
          </cell>
          <cell r="H1516" t="str">
            <v>Uinta Basin</v>
          </cell>
          <cell r="I1516">
            <v>525002</v>
          </cell>
          <cell r="J1516">
            <v>4491554</v>
          </cell>
          <cell r="K1516">
            <v>-110.704608612</v>
          </cell>
          <cell r="L1516">
            <v>40.574390149000003</v>
          </cell>
          <cell r="M1516" t="str">
            <v>Upper Stillwater Reservoir</v>
          </cell>
          <cell r="N1516" t="str">
            <v>UT-L-14060003-296_00</v>
          </cell>
          <cell r="O1516" t="str">
            <v>UT</v>
          </cell>
          <cell r="Q1516">
            <v>2.5000000000000001E-2</v>
          </cell>
          <cell r="R1516" t="str">
            <v>mg/L</v>
          </cell>
          <cell r="S1516" t="str">
            <v>USFS</v>
          </cell>
          <cell r="T1516" t="str">
            <v>Category1</v>
          </cell>
          <cell r="U1516" t="str">
            <v>4935521 UPPER STILLWATER RESERVOIR 100 M OFF BOAT RAMP</v>
          </cell>
          <cell r="V1516">
            <v>4935521</v>
          </cell>
          <cell r="W1516" t="str">
            <v>Upper Stillwater Reservoir</v>
          </cell>
          <cell r="X1516" t="str">
            <v>UT-L-14060003-296_00</v>
          </cell>
          <cell r="Y1516" t="str">
            <v>Lake</v>
          </cell>
          <cell r="Z1516" t="str">
            <v>4935521 UPPER STILLWATER RESERVOIR 100 M OFF BOAT RAMP</v>
          </cell>
          <cell r="AA1516" t="str">
            <v>Lake</v>
          </cell>
        </row>
        <row r="1517">
          <cell r="A1517">
            <v>4935530</v>
          </cell>
          <cell r="B1517" t="str">
            <v>River/Stream</v>
          </cell>
          <cell r="C1517" t="str">
            <v>1C  2B 3A     4</v>
          </cell>
          <cell r="D1517" t="str">
            <v>ROCK CK AB STILLWATER RES</v>
          </cell>
          <cell r="E1517">
            <v>14060003</v>
          </cell>
          <cell r="F1517" t="str">
            <v>Duchesne</v>
          </cell>
          <cell r="G1517" t="str">
            <v>Tri-County</v>
          </cell>
          <cell r="H1517" t="str">
            <v>Uinta Basin</v>
          </cell>
          <cell r="I1517">
            <v>525077</v>
          </cell>
          <cell r="J1517">
            <v>4492593</v>
          </cell>
          <cell r="K1517">
            <v>-110.70368000000001</v>
          </cell>
          <cell r="L1517">
            <v>40.583750000000002</v>
          </cell>
          <cell r="M1517" t="str">
            <v>Rock Creek Upper</v>
          </cell>
          <cell r="N1517" t="str">
            <v>UT14060003-020_00</v>
          </cell>
          <cell r="O1517" t="str">
            <v>UT</v>
          </cell>
          <cell r="Q1517">
            <v>0</v>
          </cell>
          <cell r="R1517" t="str">
            <v xml:space="preserve"> </v>
          </cell>
          <cell r="S1517" t="str">
            <v>USFS</v>
          </cell>
          <cell r="T1517" t="str">
            <v>Category1</v>
          </cell>
          <cell r="U1517" t="str">
            <v>4935530 ROCK CK AB STILLWATER RES</v>
          </cell>
          <cell r="V1517">
            <v>4935530</v>
          </cell>
          <cell r="W1517" t="str">
            <v>Rock Creek Upper</v>
          </cell>
          <cell r="X1517" t="str">
            <v>UT14060003-020_00</v>
          </cell>
          <cell r="Y1517" t="str">
            <v>River/Stream</v>
          </cell>
          <cell r="Z1517" t="str">
            <v>4935530 ROCK CK AB STILLWATER RES</v>
          </cell>
          <cell r="AA1517" t="str">
            <v>River/Stream</v>
          </cell>
        </row>
        <row r="1518">
          <cell r="A1518">
            <v>4935620</v>
          </cell>
          <cell r="B1518" t="str">
            <v>River/Stream</v>
          </cell>
          <cell r="C1518" t="str">
            <v>1C  2B 3A     4</v>
          </cell>
          <cell r="D1518" t="str">
            <v>STRAWBERRY R AB STINKING SPR SEC 14 DWR</v>
          </cell>
          <cell r="E1518">
            <v>14060004</v>
          </cell>
          <cell r="F1518" t="str">
            <v>Duchesne</v>
          </cell>
          <cell r="G1518" t="str">
            <v>Tri-County</v>
          </cell>
          <cell r="H1518" t="str">
            <v>Uinta Basin</v>
          </cell>
          <cell r="I1518">
            <v>511417</v>
          </cell>
          <cell r="J1518">
            <v>4441912</v>
          </cell>
          <cell r="K1518">
            <v>-110.86599891100001</v>
          </cell>
          <cell r="L1518">
            <v>40.127452859999998</v>
          </cell>
          <cell r="M1518" t="str">
            <v>Strawberry River-3</v>
          </cell>
          <cell r="N1518" t="str">
            <v>UT14060004-010_00</v>
          </cell>
          <cell r="O1518" t="str">
            <v>UT</v>
          </cell>
          <cell r="Q1518">
            <v>0</v>
          </cell>
          <cell r="R1518" t="str">
            <v xml:space="preserve"> </v>
          </cell>
          <cell r="S1518" t="str">
            <v>Private</v>
          </cell>
          <cell r="T1518" t="str">
            <v>Category1</v>
          </cell>
          <cell r="U1518" t="str">
            <v>4935620 STRAWBERRY R AB STINKING SPR SEC 14 DWR</v>
          </cell>
          <cell r="V1518">
            <v>4935620</v>
          </cell>
          <cell r="W1518" t="str">
            <v>Strawberry River-3</v>
          </cell>
          <cell r="X1518" t="str">
            <v>UT14060004-010_00</v>
          </cell>
          <cell r="Y1518" t="str">
            <v>River/Stream</v>
          </cell>
          <cell r="Z1518" t="str">
            <v>4935620 STRAWBERRY R AB STINKING SPR SEC 14 DWR</v>
          </cell>
          <cell r="AA1518" t="str">
            <v>River/Stream</v>
          </cell>
        </row>
        <row r="1519">
          <cell r="A1519">
            <v>4935650</v>
          </cell>
          <cell r="B1519" t="str">
            <v>River/Stream</v>
          </cell>
          <cell r="C1519" t="str">
            <v>1C  2B 3A     4</v>
          </cell>
          <cell r="D1519" t="str">
            <v>STRAWBERRY R BL CNFL /  WILLOW CK</v>
          </cell>
          <cell r="E1519">
            <v>14060004</v>
          </cell>
          <cell r="F1519" t="str">
            <v>Wasatch</v>
          </cell>
          <cell r="G1519" t="str">
            <v>Wasatch County</v>
          </cell>
          <cell r="H1519" t="str">
            <v>Uinta Basin</v>
          </cell>
          <cell r="I1519">
            <v>499489</v>
          </cell>
          <cell r="J1519">
            <v>4441688</v>
          </cell>
          <cell r="K1519">
            <v>-111.005997427</v>
          </cell>
          <cell r="L1519">
            <v>40.125512076</v>
          </cell>
          <cell r="M1519" t="str">
            <v>Strawberry River-3</v>
          </cell>
          <cell r="N1519" t="str">
            <v>UT14060004-010_00</v>
          </cell>
          <cell r="O1519" t="str">
            <v>UT</v>
          </cell>
          <cell r="Q1519">
            <v>0</v>
          </cell>
          <cell r="R1519" t="str">
            <v xml:space="preserve"> </v>
          </cell>
          <cell r="S1519" t="str">
            <v>Private</v>
          </cell>
          <cell r="T1519" t="str">
            <v>Category1</v>
          </cell>
          <cell r="U1519" t="str">
            <v>4935650 STRAWBERRY R BL CNFL /  WILLOW CK</v>
          </cell>
          <cell r="V1519">
            <v>4935650</v>
          </cell>
          <cell r="W1519" t="str">
            <v>Strawberry River-3</v>
          </cell>
          <cell r="X1519" t="str">
            <v>UT14060004-010_00</v>
          </cell>
          <cell r="Y1519" t="str">
            <v>River/Stream</v>
          </cell>
          <cell r="Z1519" t="str">
            <v>4935650 STRAWBERRY R BL CNFL /  WILLOW CK</v>
          </cell>
          <cell r="AA1519" t="str">
            <v>River/Stream</v>
          </cell>
        </row>
        <row r="1520">
          <cell r="A1520">
            <v>4935730</v>
          </cell>
          <cell r="B1520" t="str">
            <v>River/Stream</v>
          </cell>
          <cell r="C1520" t="str">
            <v>1C  2B 3A     4</v>
          </cell>
          <cell r="D1520" t="str">
            <v>ZIMMERMAN WASH AB CNFL/ LAKE FORK R</v>
          </cell>
          <cell r="E1520">
            <v>14060003</v>
          </cell>
          <cell r="F1520" t="str">
            <v>Duchesne</v>
          </cell>
          <cell r="G1520" t="str">
            <v>Tri-County</v>
          </cell>
          <cell r="H1520" t="str">
            <v>Uinta Basin</v>
          </cell>
          <cell r="I1520">
            <v>573625</v>
          </cell>
          <cell r="J1520">
            <v>4451634</v>
          </cell>
          <cell r="K1520">
            <v>-110.134798891</v>
          </cell>
          <cell r="L1520">
            <v>40.211887525000002</v>
          </cell>
          <cell r="M1520" t="str">
            <v>Zimmerman Wash</v>
          </cell>
          <cell r="N1520" t="str">
            <v>UT14060003-007_00</v>
          </cell>
          <cell r="O1520" t="str">
            <v>UT</v>
          </cell>
          <cell r="Q1520">
            <v>0</v>
          </cell>
          <cell r="R1520" t="str">
            <v xml:space="preserve"> </v>
          </cell>
          <cell r="S1520" t="str">
            <v>Private</v>
          </cell>
          <cell r="T1520" t="str">
            <v xml:space="preserve"> </v>
          </cell>
          <cell r="U1520" t="str">
            <v>4935730 ZIMMERMAN WASH AB CNFL/ LAKE FORK R</v>
          </cell>
          <cell r="V1520">
            <v>4935730</v>
          </cell>
          <cell r="W1520" t="str">
            <v>Zimmerman Wash</v>
          </cell>
          <cell r="X1520" t="str">
            <v>UT14060003-007_00</v>
          </cell>
          <cell r="Y1520" t="str">
            <v>River/Stream</v>
          </cell>
          <cell r="Z1520" t="str">
            <v>4935730 ZIMMERMAN WASH AB CNFL/ LAKE FORK R</v>
          </cell>
          <cell r="AA1520" t="str">
            <v>River/Stream</v>
          </cell>
        </row>
        <row r="1521">
          <cell r="A1521">
            <v>4935733</v>
          </cell>
          <cell r="B1521" t="str">
            <v>River/Stream</v>
          </cell>
          <cell r="C1521" t="str">
            <v>1C  2B 3A     4</v>
          </cell>
          <cell r="D1521" t="str">
            <v>Zimmerman Wash at 6450 South road xing</v>
          </cell>
          <cell r="E1521">
            <v>14060003</v>
          </cell>
          <cell r="F1521" t="str">
            <v>Duchesne</v>
          </cell>
          <cell r="G1521" t="str">
            <v>Tri-County</v>
          </cell>
          <cell r="H1521" t="str">
            <v>Uinta Basin</v>
          </cell>
          <cell r="I1521">
            <v>573826</v>
          </cell>
          <cell r="J1521">
            <v>4451161</v>
          </cell>
          <cell r="K1521">
            <v>-110.13249</v>
          </cell>
          <cell r="L1521">
            <v>40.207610000000003</v>
          </cell>
          <cell r="M1521" t="str">
            <v>Zimmerman Wash</v>
          </cell>
          <cell r="N1521" t="str">
            <v>UT14060003-007_00</v>
          </cell>
          <cell r="O1521" t="str">
            <v>UT</v>
          </cell>
          <cell r="Q1521">
            <v>0</v>
          </cell>
          <cell r="R1521" t="str">
            <v xml:space="preserve"> </v>
          </cell>
          <cell r="S1521" t="str">
            <v>Private</v>
          </cell>
          <cell r="T1521">
            <v>3</v>
          </cell>
          <cell r="U1521" t="str">
            <v>4935733 Zimmerman Wash at 6450 South road xing</v>
          </cell>
          <cell r="V1521">
            <v>4935733</v>
          </cell>
          <cell r="W1521" t="str">
            <v>Zimmerman Wash</v>
          </cell>
          <cell r="X1521" t="str">
            <v>UT14060003-007_00</v>
          </cell>
          <cell r="Y1521" t="str">
            <v>River/Stream</v>
          </cell>
          <cell r="Z1521" t="str">
            <v>4935733 Zimmerman Wash at 6450 South road xing</v>
          </cell>
          <cell r="AA1521" t="str">
            <v>River/Stream</v>
          </cell>
        </row>
        <row r="1522">
          <cell r="A1522">
            <v>4935740</v>
          </cell>
          <cell r="B1522" t="str">
            <v>River/Stream</v>
          </cell>
          <cell r="C1522" t="str">
            <v>1C  2B 3A     4</v>
          </cell>
          <cell r="D1522" t="str">
            <v>LAKE FORK R AB CNFL / DUCHESNE R</v>
          </cell>
          <cell r="E1522">
            <v>14060003</v>
          </cell>
          <cell r="F1522" t="str">
            <v>Duchesne</v>
          </cell>
          <cell r="G1522" t="str">
            <v>Tri-County</v>
          </cell>
          <cell r="H1522" t="str">
            <v>Uinta Basin</v>
          </cell>
          <cell r="I1522">
            <v>575111</v>
          </cell>
          <cell r="J1522">
            <v>4451311</v>
          </cell>
          <cell r="K1522">
            <v>-110.117375913</v>
          </cell>
          <cell r="L1522">
            <v>40.208845975999999</v>
          </cell>
          <cell r="M1522" t="str">
            <v>Lake Fork-1</v>
          </cell>
          <cell r="N1522" t="str">
            <v>UT14060003-008_00</v>
          </cell>
          <cell r="O1522" t="str">
            <v>UT</v>
          </cell>
          <cell r="Q1522">
            <v>0</v>
          </cell>
          <cell r="R1522" t="str">
            <v xml:space="preserve"> </v>
          </cell>
          <cell r="S1522" t="str">
            <v>Private</v>
          </cell>
          <cell r="T1522" t="str">
            <v xml:space="preserve"> </v>
          </cell>
          <cell r="U1522" t="str">
            <v>4935740 LAKE FORK R AB CNFL / DUCHESNE R</v>
          </cell>
          <cell r="V1522">
            <v>4935740</v>
          </cell>
          <cell r="W1522" t="str">
            <v>Lake Fork-1</v>
          </cell>
          <cell r="X1522" t="str">
            <v>UT14060003-008_00</v>
          </cell>
          <cell r="Y1522" t="str">
            <v>River/Stream</v>
          </cell>
          <cell r="Z1522" t="str">
            <v>4935740 LAKE FORK R AB CNFL / DUCHESNE R</v>
          </cell>
          <cell r="AA1522" t="str">
            <v>River/Stream</v>
          </cell>
        </row>
        <row r="1523">
          <cell r="A1523">
            <v>4935742</v>
          </cell>
          <cell r="B1523" t="str">
            <v>River/Stream</v>
          </cell>
          <cell r="C1523" t="str">
            <v>1C  2B 3A     4</v>
          </cell>
          <cell r="D1523" t="str">
            <v>LAKE FORK R AB CNFL / DUCHESNE R Replicate of 4935740</v>
          </cell>
          <cell r="E1523">
            <v>14060003</v>
          </cell>
          <cell r="F1523" t="str">
            <v>Duchesne</v>
          </cell>
          <cell r="G1523" t="str">
            <v>Tri-County</v>
          </cell>
          <cell r="H1523" t="str">
            <v>Uinta Basin</v>
          </cell>
          <cell r="I1523">
            <v>575111</v>
          </cell>
          <cell r="J1523">
            <v>4451311</v>
          </cell>
          <cell r="K1523">
            <v>-110.117375913</v>
          </cell>
          <cell r="L1523">
            <v>40.208845975999999</v>
          </cell>
          <cell r="M1523" t="str">
            <v>Lake Fork-1</v>
          </cell>
          <cell r="N1523" t="str">
            <v>UT14060003-008_00</v>
          </cell>
          <cell r="O1523" t="str">
            <v>UT</v>
          </cell>
          <cell r="Q1523">
            <v>0</v>
          </cell>
          <cell r="R1523" t="str">
            <v xml:space="preserve"> </v>
          </cell>
          <cell r="S1523" t="str">
            <v>Private</v>
          </cell>
          <cell r="T1523" t="str">
            <v xml:space="preserve"> </v>
          </cell>
          <cell r="U1523" t="str">
            <v>4935742 LAKE FORK R AB CNFL / DUCHESNE R Replicate of 4935740</v>
          </cell>
          <cell r="V1523">
            <v>4935742</v>
          </cell>
          <cell r="W1523" t="str">
            <v>Lake Fork-1</v>
          </cell>
          <cell r="X1523" t="str">
            <v>UT14060003-008_00</v>
          </cell>
          <cell r="Y1523" t="str">
            <v>River/Stream</v>
          </cell>
          <cell r="Z1523" t="str">
            <v>4935742 LAKE FORK R AB CNFL / DUCHESNE R Replicate of 4935740</v>
          </cell>
          <cell r="AA1523" t="str">
            <v>River/Stream</v>
          </cell>
        </row>
        <row r="1524">
          <cell r="A1524">
            <v>4935750</v>
          </cell>
          <cell r="B1524" t="str">
            <v>River/Stream</v>
          </cell>
          <cell r="C1524" t="str">
            <v>1C  2B 3A     4</v>
          </cell>
          <cell r="D1524" t="str">
            <v>DUCHESNE R AB CNFL / LAKE FORK R AT IRRIG DIVERSION</v>
          </cell>
          <cell r="E1524">
            <v>14060003</v>
          </cell>
          <cell r="F1524" t="str">
            <v>Duchesne</v>
          </cell>
          <cell r="G1524" t="str">
            <v>Tri-County</v>
          </cell>
          <cell r="H1524" t="str">
            <v>Uinta Basin</v>
          </cell>
          <cell r="I1524">
            <v>576063</v>
          </cell>
          <cell r="J1524">
            <v>4450704</v>
          </cell>
          <cell r="K1524">
            <v>-110.10626213</v>
          </cell>
          <cell r="L1524">
            <v>40.203292052999998</v>
          </cell>
          <cell r="M1524" t="str">
            <v>Duchesne River-3</v>
          </cell>
          <cell r="N1524" t="str">
            <v>UT14060003-006_00</v>
          </cell>
          <cell r="O1524" t="str">
            <v>UT</v>
          </cell>
          <cell r="Q1524">
            <v>0</v>
          </cell>
          <cell r="R1524" t="str">
            <v xml:space="preserve"> </v>
          </cell>
          <cell r="S1524" t="str">
            <v>Tribal</v>
          </cell>
          <cell r="T1524" t="str">
            <v xml:space="preserve"> </v>
          </cell>
          <cell r="U1524" t="str">
            <v>4935750 DUCHESNE R AB CNFL / LAKE FORK R AT IRRIG DIVERSION</v>
          </cell>
          <cell r="V1524">
            <v>4935750</v>
          </cell>
          <cell r="W1524" t="str">
            <v>Duchesne River-3</v>
          </cell>
          <cell r="X1524" t="str">
            <v>UT14060003-006_00</v>
          </cell>
          <cell r="Y1524" t="str">
            <v>River/Stream</v>
          </cell>
          <cell r="Z1524" t="str">
            <v>4935750 DUCHESNE R AB CNFL / LAKE FORK R AT IRRIG DIVERSION</v>
          </cell>
          <cell r="AA1524" t="str">
            <v>River/Stream</v>
          </cell>
        </row>
        <row r="1525">
          <cell r="A1525">
            <v>4935770</v>
          </cell>
          <cell r="B1525" t="str">
            <v>Facility Other</v>
          </cell>
          <cell r="C1525" t="str">
            <v xml:space="preserve"> </v>
          </cell>
          <cell r="D1525" t="str">
            <v>ALTAMONT LAGOONS EFFLUENT</v>
          </cell>
          <cell r="E1525">
            <v>14060003</v>
          </cell>
          <cell r="F1525" t="str">
            <v>Duchesne</v>
          </cell>
          <cell r="G1525" t="str">
            <v>Tri-County</v>
          </cell>
          <cell r="H1525" t="str">
            <v>Uinta Basin</v>
          </cell>
          <cell r="I1525">
            <v>560553</v>
          </cell>
          <cell r="J1525">
            <v>4467028</v>
          </cell>
          <cell r="K1525">
            <v>-110.286945921</v>
          </cell>
          <cell r="L1525">
            <v>40.351613147000002</v>
          </cell>
          <cell r="M1525" t="str">
            <v xml:space="preserve"> </v>
          </cell>
          <cell r="N1525" t="str">
            <v xml:space="preserve"> </v>
          </cell>
          <cell r="O1525" t="str">
            <v>UT</v>
          </cell>
          <cell r="Q1525">
            <v>0</v>
          </cell>
          <cell r="R1525" t="str">
            <v xml:space="preserve"> </v>
          </cell>
          <cell r="S1525" t="str">
            <v>Private</v>
          </cell>
          <cell r="T1525" t="str">
            <v xml:space="preserve"> </v>
          </cell>
          <cell r="U1525" t="str">
            <v>4935770 ALTAMONT LAGOONS EFFLUENT</v>
          </cell>
          <cell r="V1525">
            <v>4935770</v>
          </cell>
          <cell r="W1525" t="str">
            <v xml:space="preserve"> </v>
          </cell>
          <cell r="X1525" t="str">
            <v xml:space="preserve"> </v>
          </cell>
          <cell r="Y1525" t="str">
            <v>Facility Other</v>
          </cell>
          <cell r="Z1525" t="str">
            <v>4935770 ALTAMONT LAGOONS EFFLUENT</v>
          </cell>
          <cell r="AA1525" t="str">
            <v>Facility Other</v>
          </cell>
        </row>
        <row r="1526">
          <cell r="A1526">
            <v>4935800</v>
          </cell>
          <cell r="B1526" t="str">
            <v>River/Stream</v>
          </cell>
          <cell r="C1526" t="str">
            <v>1C  2B 3A     4</v>
          </cell>
          <cell r="D1526" t="str">
            <v>LAKE FORK R AT SR86 (at Ravola Dugway Rd) XING S OF UPALCO</v>
          </cell>
          <cell r="E1526">
            <v>14060003</v>
          </cell>
          <cell r="F1526" t="str">
            <v>Duchesne</v>
          </cell>
          <cell r="G1526" t="str">
            <v>Tri-County</v>
          </cell>
          <cell r="H1526" t="str">
            <v>Uinta Basin</v>
          </cell>
          <cell r="I1526">
            <v>566151</v>
          </cell>
          <cell r="J1526">
            <v>4456716</v>
          </cell>
          <cell r="K1526">
            <v>-110.222097479</v>
          </cell>
          <cell r="L1526">
            <v>40.258292394999998</v>
          </cell>
          <cell r="M1526" t="str">
            <v>Lake Fork-1</v>
          </cell>
          <cell r="N1526" t="str">
            <v>UT14060003-008_00</v>
          </cell>
          <cell r="O1526" t="str">
            <v>UT</v>
          </cell>
          <cell r="Q1526">
            <v>0</v>
          </cell>
          <cell r="R1526" t="str">
            <v xml:space="preserve"> </v>
          </cell>
          <cell r="S1526" t="str">
            <v>Private</v>
          </cell>
          <cell r="T1526" t="str">
            <v xml:space="preserve"> </v>
          </cell>
          <cell r="U1526" t="str">
            <v>4935800 LAKE FORK R AT SR86 (at Ravola Dugway Rd) XING S OF UPALCO</v>
          </cell>
          <cell r="V1526">
            <v>4935800</v>
          </cell>
          <cell r="W1526" t="str">
            <v>Lake Fork-1</v>
          </cell>
          <cell r="X1526" t="str">
            <v>UT14060003-008_00</v>
          </cell>
          <cell r="Y1526" t="str">
            <v>River/Stream</v>
          </cell>
          <cell r="Z1526" t="str">
            <v>4935800 LAKE FORK R AT SR86 (at Ravola Dugway Rd) XING S OF UPALCO</v>
          </cell>
          <cell r="AA1526" t="str">
            <v>River/Stream</v>
          </cell>
        </row>
        <row r="1527">
          <cell r="A1527">
            <v>4935820</v>
          </cell>
          <cell r="B1527" t="str">
            <v>River/Stream</v>
          </cell>
          <cell r="C1527" t="str">
            <v>1C  2B 3A     4</v>
          </cell>
          <cell r="D1527" t="str">
            <v>Lake Fork River at SR87 road xing</v>
          </cell>
          <cell r="E1527">
            <v>14060003</v>
          </cell>
          <cell r="F1527" t="str">
            <v>Duchesne</v>
          </cell>
          <cell r="G1527" t="str">
            <v>Tri-County</v>
          </cell>
          <cell r="H1527" t="str">
            <v>Uinta Basin</v>
          </cell>
          <cell r="I1527">
            <v>558303</v>
          </cell>
          <cell r="J1527">
            <v>4467676</v>
          </cell>
          <cell r="K1527">
            <v>-110.31338</v>
          </cell>
          <cell r="L1527">
            <v>40.357610000000001</v>
          </cell>
          <cell r="M1527" t="str">
            <v>Lake Fork-2</v>
          </cell>
          <cell r="N1527" t="str">
            <v>UT14060003-015_00</v>
          </cell>
          <cell r="O1527" t="str">
            <v>UT</v>
          </cell>
          <cell r="Q1527">
            <v>0</v>
          </cell>
          <cell r="R1527" t="str">
            <v xml:space="preserve"> </v>
          </cell>
          <cell r="S1527" t="str">
            <v>Private</v>
          </cell>
          <cell r="T1527">
            <v>3</v>
          </cell>
          <cell r="U1527" t="str">
            <v>4935820 Lake Fork River at SR87 road xing</v>
          </cell>
          <cell r="V1527">
            <v>4935820</v>
          </cell>
          <cell r="W1527" t="str">
            <v>Lake Fork-2</v>
          </cell>
          <cell r="X1527" t="str">
            <v>UT14060003-015_00</v>
          </cell>
          <cell r="Y1527" t="str">
            <v>River/Stream</v>
          </cell>
          <cell r="Z1527" t="str">
            <v>4935820 Lake Fork River at SR87 road xing</v>
          </cell>
          <cell r="AA1527" t="str">
            <v>River/Stream</v>
          </cell>
        </row>
        <row r="1528">
          <cell r="A1528">
            <v>4935850</v>
          </cell>
          <cell r="B1528" t="str">
            <v>River/Stream</v>
          </cell>
          <cell r="C1528" t="str">
            <v>1C  2B 3A     4</v>
          </cell>
          <cell r="D1528" t="str">
            <v>LAKE FK 2 MILES AB CNFL/ YELLOWSTONE R AT ROAD XING</v>
          </cell>
          <cell r="E1528">
            <v>14060003</v>
          </cell>
          <cell r="F1528" t="str">
            <v>Duchesne</v>
          </cell>
          <cell r="G1528" t="str">
            <v>Tri-County</v>
          </cell>
          <cell r="H1528" t="str">
            <v>Uinta Basin</v>
          </cell>
          <cell r="I1528">
            <v>552412</v>
          </cell>
          <cell r="J1528">
            <v>4479724</v>
          </cell>
          <cell r="K1528">
            <v>-110.38176</v>
          </cell>
          <cell r="L1528">
            <v>40.466540000000002</v>
          </cell>
          <cell r="M1528" t="str">
            <v>Lake Fork-3</v>
          </cell>
          <cell r="N1528" t="str">
            <v>UT14060003-022_00</v>
          </cell>
          <cell r="O1528" t="str">
            <v>UT</v>
          </cell>
          <cell r="Q1528">
            <v>0</v>
          </cell>
          <cell r="R1528" t="str">
            <v xml:space="preserve"> </v>
          </cell>
          <cell r="S1528" t="str">
            <v>Tribal</v>
          </cell>
          <cell r="T1528" t="str">
            <v xml:space="preserve"> </v>
          </cell>
          <cell r="U1528" t="str">
            <v>4935850 LAKE FK 2 MILES AB CNFL/ YELLOWSTONE R AT ROAD XING</v>
          </cell>
          <cell r="V1528">
            <v>4935850</v>
          </cell>
          <cell r="W1528" t="str">
            <v>Lake Fork-3</v>
          </cell>
          <cell r="X1528" t="str">
            <v>UT14060003-022_00</v>
          </cell>
          <cell r="Y1528" t="str">
            <v>River/Stream</v>
          </cell>
          <cell r="Z1528" t="str">
            <v>4935850 LAKE FK 2 MILES AB CNFL/ YELLOWSTONE R AT ROAD XING</v>
          </cell>
          <cell r="AA1528" t="str">
            <v>River/Stream</v>
          </cell>
        </row>
        <row r="1529">
          <cell r="A1529">
            <v>4935860</v>
          </cell>
          <cell r="B1529" t="str">
            <v>River/Stream</v>
          </cell>
          <cell r="C1529" t="str">
            <v>1C  2B 3A     4</v>
          </cell>
          <cell r="D1529" t="str">
            <v>Lake Fork River at Fisher Ranch</v>
          </cell>
          <cell r="E1529">
            <v>14060003</v>
          </cell>
          <cell r="F1529" t="str">
            <v>Duchesne</v>
          </cell>
          <cell r="G1529" t="str">
            <v>Tri-County</v>
          </cell>
          <cell r="H1529" t="str">
            <v>Uinta Basin</v>
          </cell>
          <cell r="I1529">
            <v>546286</v>
          </cell>
          <cell r="J1529">
            <v>4486804</v>
          </cell>
          <cell r="K1529">
            <v>-110.45350000000001</v>
          </cell>
          <cell r="L1529">
            <v>40.530679999999997</v>
          </cell>
          <cell r="M1529" t="str">
            <v>Lake Fork-3</v>
          </cell>
          <cell r="N1529" t="str">
            <v>UT14060003-022_00</v>
          </cell>
          <cell r="O1529" t="str">
            <v>UT</v>
          </cell>
          <cell r="Q1529">
            <v>0</v>
          </cell>
          <cell r="R1529" t="str">
            <v xml:space="preserve"> </v>
          </cell>
          <cell r="S1529" t="str">
            <v>USFS</v>
          </cell>
          <cell r="T1529" t="str">
            <v>Category1</v>
          </cell>
          <cell r="U1529" t="str">
            <v>4935860 Lake Fork River at Fisher Ranch</v>
          </cell>
          <cell r="V1529">
            <v>4935860</v>
          </cell>
          <cell r="W1529" t="str">
            <v>Lake Fork-3</v>
          </cell>
          <cell r="X1529" t="str">
            <v>UT14060003-022_00</v>
          </cell>
          <cell r="Y1529" t="str">
            <v>River/Stream</v>
          </cell>
          <cell r="Z1529" t="str">
            <v>4935860 Lake Fork River at Fisher Ranch</v>
          </cell>
          <cell r="AA1529" t="str">
            <v>River/Stream</v>
          </cell>
        </row>
        <row r="1530">
          <cell r="A1530">
            <v>4935870</v>
          </cell>
          <cell r="B1530" t="str">
            <v>River/Stream</v>
          </cell>
          <cell r="C1530" t="str">
            <v>1C  2B 3A     4</v>
          </cell>
          <cell r="D1530" t="str">
            <v>CURRANT CK AT US-40 XING</v>
          </cell>
          <cell r="E1530">
            <v>14060004</v>
          </cell>
          <cell r="F1530" t="str">
            <v>Wasatch</v>
          </cell>
          <cell r="G1530" t="str">
            <v>Wasatch County</v>
          </cell>
          <cell r="H1530" t="str">
            <v>Uinta Basin</v>
          </cell>
          <cell r="I1530">
            <v>507875</v>
          </cell>
          <cell r="J1530">
            <v>4449989</v>
          </cell>
          <cell r="K1530">
            <v>-110.90747248700001</v>
          </cell>
          <cell r="L1530">
            <v>40.200263518</v>
          </cell>
          <cell r="M1530" t="str">
            <v>Currant Creek Lower</v>
          </cell>
          <cell r="N1530" t="str">
            <v>UT14060004-009_00</v>
          </cell>
          <cell r="O1530" t="str">
            <v>UT</v>
          </cell>
          <cell r="Q1530">
            <v>0</v>
          </cell>
          <cell r="R1530" t="str">
            <v xml:space="preserve"> </v>
          </cell>
          <cell r="S1530" t="str">
            <v>Private</v>
          </cell>
          <cell r="T1530" t="str">
            <v xml:space="preserve"> </v>
          </cell>
          <cell r="U1530" t="str">
            <v>4935870 CURRANT CK AT US-40 XING</v>
          </cell>
          <cell r="V1530">
            <v>4935870</v>
          </cell>
          <cell r="W1530" t="str">
            <v>Currant Creek Lower</v>
          </cell>
          <cell r="X1530" t="str">
            <v>UT14060004-009_00</v>
          </cell>
          <cell r="Y1530" t="str">
            <v>River/Stream</v>
          </cell>
          <cell r="Z1530" t="str">
            <v>4935870 CURRANT CK AT US-40 XING</v>
          </cell>
          <cell r="AA1530" t="str">
            <v>River/Stream</v>
          </cell>
        </row>
        <row r="1531">
          <cell r="A1531">
            <v>4935872</v>
          </cell>
          <cell r="B1531" t="str">
            <v>River/Stream</v>
          </cell>
          <cell r="C1531" t="str">
            <v>1C  2B 3A     4</v>
          </cell>
          <cell r="D1531" t="str">
            <v>CURRANT CK AB US 40 XING</v>
          </cell>
          <cell r="E1531">
            <v>14060004</v>
          </cell>
          <cell r="F1531" t="str">
            <v>Wasatch</v>
          </cell>
          <cell r="G1531" t="str">
            <v>Wasatch County</v>
          </cell>
          <cell r="H1531" t="str">
            <v>Uinta Basin</v>
          </cell>
          <cell r="I1531">
            <v>507563</v>
          </cell>
          <cell r="J1531">
            <v>4450370</v>
          </cell>
          <cell r="K1531">
            <v>-110.911133853</v>
          </cell>
          <cell r="L1531">
            <v>40.203699000999997</v>
          </cell>
          <cell r="M1531" t="str">
            <v>Currant Creek Lower</v>
          </cell>
          <cell r="N1531" t="str">
            <v>UT14060004-009_00</v>
          </cell>
          <cell r="O1531" t="str">
            <v>UT</v>
          </cell>
          <cell r="Q1531">
            <v>0</v>
          </cell>
          <cell r="R1531" t="str">
            <v xml:space="preserve"> </v>
          </cell>
          <cell r="S1531" t="str">
            <v>Private</v>
          </cell>
          <cell r="T1531" t="str">
            <v xml:space="preserve"> </v>
          </cell>
          <cell r="U1531" t="str">
            <v>4935872 CURRANT CK AB US 40 XING</v>
          </cell>
          <cell r="V1531">
            <v>4935872</v>
          </cell>
          <cell r="W1531" t="str">
            <v>Currant Creek Lower</v>
          </cell>
          <cell r="X1531" t="str">
            <v>UT14060004-009_00</v>
          </cell>
          <cell r="Y1531" t="str">
            <v>River/Stream</v>
          </cell>
          <cell r="Z1531" t="str">
            <v>4935872 CURRANT CK AB US 40 XING</v>
          </cell>
          <cell r="AA1531" t="str">
            <v>River/Stream</v>
          </cell>
        </row>
        <row r="1532">
          <cell r="A1532">
            <v>4935890</v>
          </cell>
          <cell r="B1532" t="str">
            <v>Spring</v>
          </cell>
          <cell r="C1532" t="str">
            <v>1C  2B 3A     4</v>
          </cell>
          <cell r="D1532" t="str">
            <v>MEADOW SPRING AB CNFL/ N FK DEEP CK (UINTA NF)</v>
          </cell>
          <cell r="E1532">
            <v>14060004</v>
          </cell>
          <cell r="F1532" t="str">
            <v>Wasatch</v>
          </cell>
          <cell r="G1532" t="str">
            <v>Wasatch County</v>
          </cell>
          <cell r="H1532" t="str">
            <v>Uinta Basin</v>
          </cell>
          <cell r="I1532">
            <v>497103</v>
          </cell>
          <cell r="J1532">
            <v>4452572</v>
          </cell>
          <cell r="K1532">
            <v>-111.034050038</v>
          </cell>
          <cell r="L1532">
            <v>40.223566955000003</v>
          </cell>
          <cell r="M1532" t="str">
            <v>Currant Creek Lower</v>
          </cell>
          <cell r="N1532" t="str">
            <v>UT14060004-009_00</v>
          </cell>
          <cell r="O1532" t="str">
            <v>UT</v>
          </cell>
          <cell r="Q1532">
            <v>0</v>
          </cell>
          <cell r="R1532" t="str">
            <v xml:space="preserve"> </v>
          </cell>
          <cell r="S1532" t="str">
            <v>UDWR</v>
          </cell>
          <cell r="T1532" t="str">
            <v>Category1</v>
          </cell>
          <cell r="U1532" t="str">
            <v>4935890 MEADOW SPRING AB CNFL/ N FK DEEP CK (UINTA NF)</v>
          </cell>
          <cell r="V1532">
            <v>4935890</v>
          </cell>
          <cell r="W1532" t="str">
            <v>Currant Creek Lower</v>
          </cell>
          <cell r="X1532" t="str">
            <v>UT14060004-009_00</v>
          </cell>
          <cell r="Y1532" t="str">
            <v>Spring</v>
          </cell>
          <cell r="Z1532" t="str">
            <v>4935890 MEADOW SPRING AB CNFL/ N FK DEEP CK (UINTA NF)</v>
          </cell>
          <cell r="AA1532" t="str">
            <v>Spring</v>
          </cell>
        </row>
        <row r="1533">
          <cell r="A1533">
            <v>4935900</v>
          </cell>
          <cell r="B1533" t="str">
            <v>River/Stream</v>
          </cell>
          <cell r="C1533" t="str">
            <v>1C  2B 3A     4</v>
          </cell>
          <cell r="D1533" t="str">
            <v>LAKE FK R BL MOON LAKE</v>
          </cell>
          <cell r="E1533">
            <v>14060003</v>
          </cell>
          <cell r="F1533" t="str">
            <v>Duchesne</v>
          </cell>
          <cell r="G1533" t="str">
            <v>Tri-County</v>
          </cell>
          <cell r="H1533" t="str">
            <v>Uinta Basin</v>
          </cell>
          <cell r="I1533">
            <v>543635</v>
          </cell>
          <cell r="J1533">
            <v>4489636</v>
          </cell>
          <cell r="K1533">
            <v>-110.48460432900001</v>
          </cell>
          <cell r="L1533">
            <v>40.556339100000002</v>
          </cell>
          <cell r="M1533" t="str">
            <v>Lake Fork-3</v>
          </cell>
          <cell r="N1533" t="str">
            <v>UT14060003-022_00</v>
          </cell>
          <cell r="O1533" t="str">
            <v>UT</v>
          </cell>
          <cell r="Q1533">
            <v>0</v>
          </cell>
          <cell r="R1533" t="str">
            <v xml:space="preserve"> </v>
          </cell>
          <cell r="S1533" t="str">
            <v>USFS</v>
          </cell>
          <cell r="T1533" t="str">
            <v>Category1</v>
          </cell>
          <cell r="U1533" t="str">
            <v>4935900 LAKE FK R BL MOON LAKE</v>
          </cell>
          <cell r="V1533">
            <v>4935900</v>
          </cell>
          <cell r="W1533" t="str">
            <v>Lake Fork-3</v>
          </cell>
          <cell r="X1533" t="str">
            <v>UT14060003-022_00</v>
          </cell>
          <cell r="Y1533" t="str">
            <v>River/Stream</v>
          </cell>
          <cell r="Z1533" t="str">
            <v>4935900 LAKE FK R BL MOON LAKE</v>
          </cell>
          <cell r="AA1533" t="str">
            <v>River/Stream</v>
          </cell>
        </row>
        <row r="1534">
          <cell r="A1534">
            <v>4935920</v>
          </cell>
          <cell r="B1534" t="str">
            <v>Lake</v>
          </cell>
          <cell r="C1534" t="str">
            <v>1C 2A  3A     4</v>
          </cell>
          <cell r="D1534" t="str">
            <v>MOON LAKE AB DAM 01</v>
          </cell>
          <cell r="E1534">
            <v>14060003</v>
          </cell>
          <cell r="F1534" t="str">
            <v>Duchesne</v>
          </cell>
          <cell r="G1534" t="str">
            <v>Tri-County</v>
          </cell>
          <cell r="H1534" t="str">
            <v>Uinta Basin</v>
          </cell>
          <cell r="I1534">
            <v>543278</v>
          </cell>
          <cell r="J1534">
            <v>4490407</v>
          </cell>
          <cell r="K1534">
            <v>-110.488768046</v>
          </cell>
          <cell r="L1534">
            <v>40.563303441000002</v>
          </cell>
          <cell r="M1534" t="str">
            <v>Moon Lake</v>
          </cell>
          <cell r="N1534" t="str">
            <v>UT-L-14060003-112_00</v>
          </cell>
          <cell r="O1534" t="str">
            <v>UT</v>
          </cell>
          <cell r="Q1534">
            <v>2.5000000000000001E-2</v>
          </cell>
          <cell r="R1534" t="str">
            <v>mg/L</v>
          </cell>
          <cell r="S1534" t="str">
            <v>USFS</v>
          </cell>
          <cell r="T1534" t="str">
            <v>Category1</v>
          </cell>
          <cell r="U1534" t="str">
            <v>4935920 MOON LAKE AB DAM 01</v>
          </cell>
          <cell r="V1534">
            <v>4935920</v>
          </cell>
          <cell r="W1534" t="str">
            <v>Moon Lake</v>
          </cell>
          <cell r="X1534" t="str">
            <v>UT-L-14060003-112_00</v>
          </cell>
          <cell r="Y1534" t="str">
            <v>Lake</v>
          </cell>
          <cell r="Z1534" t="str">
            <v>4935920 MOON LAKE AB DAM 01</v>
          </cell>
          <cell r="AA1534" t="str">
            <v>Lake</v>
          </cell>
        </row>
        <row r="1535">
          <cell r="A1535">
            <v>4935921</v>
          </cell>
          <cell r="B1535" t="str">
            <v>Lake</v>
          </cell>
          <cell r="C1535" t="str">
            <v>1C 2A  3A     4</v>
          </cell>
          <cell r="D1535" t="str">
            <v>MOON LAKE 100 M OFF BOAT RAMP</v>
          </cell>
          <cell r="E1535">
            <v>14060003</v>
          </cell>
          <cell r="F1535" t="str">
            <v>Duchesne</v>
          </cell>
          <cell r="G1535" t="str">
            <v>Tri-County</v>
          </cell>
          <cell r="H1535" t="str">
            <v>Uinta Basin</v>
          </cell>
          <cell r="I1535">
            <v>543278</v>
          </cell>
          <cell r="J1535">
            <v>4490407</v>
          </cell>
          <cell r="K1535">
            <v>-110.488768046</v>
          </cell>
          <cell r="L1535">
            <v>40.563303441000002</v>
          </cell>
          <cell r="M1535" t="str">
            <v>Moon Lake</v>
          </cell>
          <cell r="N1535" t="str">
            <v>UT-L-14060003-112_00</v>
          </cell>
          <cell r="O1535" t="str">
            <v>UT</v>
          </cell>
          <cell r="Q1535">
            <v>2.5000000000000001E-2</v>
          </cell>
          <cell r="R1535" t="str">
            <v>mg/L</v>
          </cell>
          <cell r="S1535" t="str">
            <v>USFS</v>
          </cell>
          <cell r="T1535" t="str">
            <v>Category1</v>
          </cell>
          <cell r="U1535" t="str">
            <v>4935921 MOON LAKE 100 M OFF BOAT RAMP</v>
          </cell>
          <cell r="V1535">
            <v>4935921</v>
          </cell>
          <cell r="W1535" t="str">
            <v>Moon Lake</v>
          </cell>
          <cell r="X1535" t="str">
            <v>UT-L-14060003-112_00</v>
          </cell>
          <cell r="Y1535" t="str">
            <v>Lake</v>
          </cell>
          <cell r="Z1535" t="str">
            <v>4935921 MOON LAKE 100 M OFF BOAT RAMP</v>
          </cell>
          <cell r="AA1535" t="str">
            <v>Lake</v>
          </cell>
        </row>
        <row r="1536">
          <cell r="A1536">
            <v>4935928</v>
          </cell>
          <cell r="B1536" t="str">
            <v>Lake</v>
          </cell>
          <cell r="C1536" t="str">
            <v>1C 2A  3A     4</v>
          </cell>
          <cell r="D1536" t="str">
            <v>Moon Lake near campground</v>
          </cell>
          <cell r="E1536">
            <v>14060003</v>
          </cell>
          <cell r="F1536" t="str">
            <v>Duchesne</v>
          </cell>
          <cell r="G1536" t="str">
            <v>Tri-County</v>
          </cell>
          <cell r="H1536" t="str">
            <v>Uinta Basin</v>
          </cell>
          <cell r="I1536">
            <v>541921</v>
          </cell>
          <cell r="J1536">
            <v>4491280</v>
          </cell>
          <cell r="K1536">
            <v>-110.504739</v>
          </cell>
          <cell r="L1536">
            <v>40.571232999999999</v>
          </cell>
          <cell r="M1536" t="str">
            <v>Moon Lake</v>
          </cell>
          <cell r="N1536" t="str">
            <v>UT-L-14060003-112_00</v>
          </cell>
          <cell r="O1536" t="str">
            <v>UT</v>
          </cell>
          <cell r="Q1536">
            <v>2.5000000000000001E-2</v>
          </cell>
          <cell r="R1536" t="str">
            <v>mg/L</v>
          </cell>
          <cell r="S1536" t="str">
            <v>USFS</v>
          </cell>
          <cell r="T1536" t="str">
            <v>Category1</v>
          </cell>
          <cell r="U1536" t="str">
            <v>4935928 Moon Lake near campground</v>
          </cell>
          <cell r="V1536">
            <v>4935928</v>
          </cell>
          <cell r="W1536" t="str">
            <v>Moon Lake</v>
          </cell>
          <cell r="X1536" t="str">
            <v>UT-L-14060003-112_00</v>
          </cell>
          <cell r="Y1536" t="str">
            <v>Lake</v>
          </cell>
          <cell r="Z1536" t="str">
            <v>4935928 Moon Lake near campground</v>
          </cell>
          <cell r="AA1536" t="str">
            <v>Lake</v>
          </cell>
        </row>
        <row r="1537">
          <cell r="A1537">
            <v>4935930</v>
          </cell>
          <cell r="B1537" t="str">
            <v>Lake</v>
          </cell>
          <cell r="C1537" t="str">
            <v>1C 2A  3A     4</v>
          </cell>
          <cell r="D1537" t="str">
            <v>MOON LAKE 2/3 UP L NEAR CLIFF 02</v>
          </cell>
          <cell r="E1537">
            <v>14060003</v>
          </cell>
          <cell r="F1537" t="str">
            <v>Duchesne</v>
          </cell>
          <cell r="G1537" t="str">
            <v>Tri-County</v>
          </cell>
          <cell r="H1537" t="str">
            <v>Uinta Basin</v>
          </cell>
          <cell r="I1537">
            <v>541860</v>
          </cell>
          <cell r="J1537">
            <v>4491630</v>
          </cell>
          <cell r="K1537">
            <v>-110.50543681400001</v>
          </cell>
          <cell r="L1537">
            <v>40.574393839000003</v>
          </cell>
          <cell r="M1537" t="str">
            <v>Moon Lake</v>
          </cell>
          <cell r="N1537" t="str">
            <v>UT-L-14060003-112_00</v>
          </cell>
          <cell r="O1537" t="str">
            <v>UT</v>
          </cell>
          <cell r="Q1537">
            <v>2.5000000000000001E-2</v>
          </cell>
          <cell r="R1537" t="str">
            <v>mg/L</v>
          </cell>
          <cell r="S1537" t="str">
            <v>USFS</v>
          </cell>
          <cell r="T1537" t="str">
            <v>Category1</v>
          </cell>
          <cell r="U1537" t="str">
            <v>4935930 MOON LAKE 2/3 UP L NEAR CLIFF 02</v>
          </cell>
          <cell r="V1537">
            <v>4935930</v>
          </cell>
          <cell r="W1537" t="str">
            <v>Moon Lake</v>
          </cell>
          <cell r="X1537" t="str">
            <v>UT-L-14060003-112_00</v>
          </cell>
          <cell r="Y1537" t="str">
            <v>Lake</v>
          </cell>
          <cell r="Z1537" t="str">
            <v>4935930 MOON LAKE 2/3 UP L NEAR CLIFF 02</v>
          </cell>
          <cell r="AA1537" t="str">
            <v>Lake</v>
          </cell>
        </row>
        <row r="1538">
          <cell r="A1538">
            <v>4935950</v>
          </cell>
          <cell r="B1538" t="str">
            <v>River/Stream</v>
          </cell>
          <cell r="C1538" t="str">
            <v>1C  2B 3A     4</v>
          </cell>
          <cell r="D1538" t="str">
            <v>BROWN DUCK CK AB MOON LAKE</v>
          </cell>
          <cell r="E1538">
            <v>14060003</v>
          </cell>
          <cell r="F1538" t="str">
            <v>Duchesne</v>
          </cell>
          <cell r="G1538" t="str">
            <v>Tri-County</v>
          </cell>
          <cell r="H1538" t="str">
            <v>Uinta Basin</v>
          </cell>
          <cell r="I1538">
            <v>541096</v>
          </cell>
          <cell r="J1538">
            <v>4491493</v>
          </cell>
          <cell r="K1538">
            <v>-110.514471852</v>
          </cell>
          <cell r="L1538">
            <v>40.573197952999998</v>
          </cell>
          <cell r="M1538" t="str">
            <v>Moon Lake Tributaries</v>
          </cell>
          <cell r="N1538" t="str">
            <v>UT14060003-021_00</v>
          </cell>
          <cell r="O1538" t="str">
            <v>UT</v>
          </cell>
          <cell r="Q1538">
            <v>0</v>
          </cell>
          <cell r="R1538" t="str">
            <v xml:space="preserve"> </v>
          </cell>
          <cell r="S1538" t="str">
            <v>USFS</v>
          </cell>
          <cell r="T1538" t="str">
            <v>Category1</v>
          </cell>
          <cell r="U1538" t="str">
            <v>4935950 BROWN DUCK CK AB MOON LAKE</v>
          </cell>
          <cell r="V1538">
            <v>4935950</v>
          </cell>
          <cell r="W1538" t="str">
            <v>Moon Lake Tributaries</v>
          </cell>
          <cell r="X1538" t="str">
            <v>UT14060003-021_00</v>
          </cell>
          <cell r="Y1538" t="str">
            <v>River/Stream</v>
          </cell>
          <cell r="Z1538" t="str">
            <v>4935950 BROWN DUCK CK AB MOON LAKE</v>
          </cell>
          <cell r="AA1538" t="str">
            <v>River/Stream</v>
          </cell>
        </row>
        <row r="1539">
          <cell r="A1539">
            <v>4935960</v>
          </cell>
          <cell r="B1539" t="str">
            <v>River/Stream</v>
          </cell>
          <cell r="C1539" t="str">
            <v>1C  2B 3A     4</v>
          </cell>
          <cell r="D1539" t="str">
            <v>Slate Creek above confluence with Brown Duck Creek</v>
          </cell>
          <cell r="E1539">
            <v>14060003</v>
          </cell>
          <cell r="F1539" t="str">
            <v>Duchesne</v>
          </cell>
          <cell r="G1539" t="str">
            <v>Tri-County</v>
          </cell>
          <cell r="H1539" t="str">
            <v>Uinta Basin</v>
          </cell>
          <cell r="I1539">
            <v>539062</v>
          </cell>
          <cell r="J1539">
            <v>4491963</v>
          </cell>
          <cell r="K1539">
            <v>-110.538472665</v>
          </cell>
          <cell r="L1539">
            <v>40.577530453999998</v>
          </cell>
          <cell r="M1539" t="str">
            <v>Moon Lake Tributaries</v>
          </cell>
          <cell r="N1539" t="str">
            <v>UT14060003-021_00</v>
          </cell>
          <cell r="O1539" t="str">
            <v>UT</v>
          </cell>
          <cell r="Q1539">
            <v>0</v>
          </cell>
          <cell r="R1539" t="str">
            <v xml:space="preserve"> </v>
          </cell>
          <cell r="S1539" t="str">
            <v>USFS</v>
          </cell>
          <cell r="T1539" t="str">
            <v>Category1</v>
          </cell>
          <cell r="U1539" t="str">
            <v>4935960 Slate Creek above confluence with Brown Duck Creek</v>
          </cell>
          <cell r="V1539">
            <v>4935960</v>
          </cell>
          <cell r="W1539" t="str">
            <v>Moon Lake Tributaries</v>
          </cell>
          <cell r="X1539" t="str">
            <v>UT14060003-021_00</v>
          </cell>
          <cell r="Y1539" t="str">
            <v>River/Stream</v>
          </cell>
          <cell r="Z1539" t="str">
            <v>4935960 Slate Creek above confluence with Brown Duck Creek</v>
          </cell>
          <cell r="AA1539" t="str">
            <v>River/Stream</v>
          </cell>
        </row>
        <row r="1540">
          <cell r="A1540">
            <v>4935965</v>
          </cell>
          <cell r="B1540" t="str">
            <v>River/Stream</v>
          </cell>
          <cell r="C1540" t="str">
            <v>1C  2B 3A     4</v>
          </cell>
          <cell r="D1540" t="str">
            <v>LAKE FORK RIVER AB MOON LAKE NR MOUNTAIN HOME, UT</v>
          </cell>
          <cell r="E1540">
            <v>14060003</v>
          </cell>
          <cell r="F1540" t="str">
            <v>Duchesne</v>
          </cell>
          <cell r="G1540" t="str">
            <v>Tri-County</v>
          </cell>
          <cell r="H1540" t="str">
            <v>Uinta Basin</v>
          </cell>
          <cell r="I1540">
            <v>540007</v>
          </cell>
          <cell r="J1540">
            <v>4495196</v>
          </cell>
          <cell r="K1540">
            <v>-110.52710247</v>
          </cell>
          <cell r="L1540">
            <v>40.606610058999998</v>
          </cell>
          <cell r="M1540" t="str">
            <v>Moon Lake Tributaries</v>
          </cell>
          <cell r="N1540" t="str">
            <v>UT14060003-021_00</v>
          </cell>
          <cell r="O1540" t="str">
            <v>UT</v>
          </cell>
          <cell r="Q1540">
            <v>0</v>
          </cell>
          <cell r="R1540" t="str">
            <v xml:space="preserve"> </v>
          </cell>
          <cell r="S1540" t="str">
            <v>USFS</v>
          </cell>
          <cell r="T1540" t="str">
            <v>Category1</v>
          </cell>
          <cell r="U1540" t="str">
            <v>4935965 LAKE FORK RIVER AB MOON LAKE NR MOUNTAIN HOME, UT</v>
          </cell>
          <cell r="V1540">
            <v>4935965</v>
          </cell>
          <cell r="W1540" t="str">
            <v>Moon Lake Tributaries</v>
          </cell>
          <cell r="X1540" t="str">
            <v>UT14060003-021_00</v>
          </cell>
          <cell r="Y1540" t="str">
            <v>River/Stream</v>
          </cell>
          <cell r="Z1540" t="str">
            <v>4935965 LAKE FORK RIVER AB MOON LAKE NR MOUNTAIN HOME, UT</v>
          </cell>
          <cell r="AA1540" t="str">
            <v>River/Stream</v>
          </cell>
        </row>
        <row r="1541">
          <cell r="A1541">
            <v>4935970</v>
          </cell>
          <cell r="B1541" t="str">
            <v>River/Stream</v>
          </cell>
          <cell r="C1541" t="str">
            <v>1C  2B 3A     4</v>
          </cell>
          <cell r="D1541" t="str">
            <v>LAKE FK R AB MOON LAKE</v>
          </cell>
          <cell r="E1541">
            <v>14060003</v>
          </cell>
          <cell r="F1541" t="str">
            <v>Duchesne</v>
          </cell>
          <cell r="G1541" t="str">
            <v>Tri-County</v>
          </cell>
          <cell r="H1541" t="str">
            <v>Uinta Basin</v>
          </cell>
          <cell r="I1541">
            <v>540596</v>
          </cell>
          <cell r="J1541">
            <v>4494829</v>
          </cell>
          <cell r="K1541">
            <v>-110.52016414800001</v>
          </cell>
          <cell r="L1541">
            <v>40.60327521</v>
          </cell>
          <cell r="M1541" t="str">
            <v>Moon Lake Tributaries</v>
          </cell>
          <cell r="N1541" t="str">
            <v>UT14060003-021_00</v>
          </cell>
          <cell r="O1541" t="str">
            <v>UT</v>
          </cell>
          <cell r="Q1541">
            <v>0</v>
          </cell>
          <cell r="R1541" t="str">
            <v xml:space="preserve"> </v>
          </cell>
          <cell r="S1541" t="str">
            <v>USFS</v>
          </cell>
          <cell r="T1541" t="str">
            <v>Category1</v>
          </cell>
          <cell r="U1541" t="str">
            <v>4935970 LAKE FK R AB MOON LAKE</v>
          </cell>
          <cell r="V1541">
            <v>4935970</v>
          </cell>
          <cell r="W1541" t="str">
            <v>Moon Lake Tributaries</v>
          </cell>
          <cell r="X1541" t="str">
            <v>UT14060003-021_00</v>
          </cell>
          <cell r="Y1541" t="str">
            <v>River/Stream</v>
          </cell>
          <cell r="Z1541" t="str">
            <v>4935970 LAKE FK R AB MOON LAKE</v>
          </cell>
          <cell r="AA1541" t="str">
            <v>River/Stream</v>
          </cell>
        </row>
        <row r="1542">
          <cell r="A1542">
            <v>4935990</v>
          </cell>
          <cell r="B1542" t="str">
            <v>River/Stream</v>
          </cell>
          <cell r="C1542" t="str">
            <v>1C  2B 3A     4</v>
          </cell>
          <cell r="D1542" t="str">
            <v>FISH CK AB MOON LAKE</v>
          </cell>
          <cell r="E1542">
            <v>14060003</v>
          </cell>
          <cell r="F1542" t="str">
            <v>Duchesne</v>
          </cell>
          <cell r="G1542" t="str">
            <v>Tri-County</v>
          </cell>
          <cell r="H1542" t="str">
            <v>Uinta Basin</v>
          </cell>
          <cell r="I1542">
            <v>543367</v>
          </cell>
          <cell r="J1542">
            <v>4491237</v>
          </cell>
          <cell r="K1542">
            <v>-110.487659736</v>
          </cell>
          <cell r="L1542">
            <v>40.570775885000003</v>
          </cell>
          <cell r="M1542" t="str">
            <v>Moon Lake Tributaries</v>
          </cell>
          <cell r="N1542" t="str">
            <v>UT14060003-021_00</v>
          </cell>
          <cell r="O1542" t="str">
            <v>UT</v>
          </cell>
          <cell r="Q1542">
            <v>0</v>
          </cell>
          <cell r="R1542" t="str">
            <v xml:space="preserve"> </v>
          </cell>
          <cell r="S1542" t="str">
            <v>USFS</v>
          </cell>
          <cell r="T1542" t="str">
            <v>Category1</v>
          </cell>
          <cell r="U1542" t="str">
            <v>4935990 FISH CK AB MOON LAKE</v>
          </cell>
          <cell r="V1542">
            <v>4935990</v>
          </cell>
          <cell r="W1542" t="str">
            <v>Moon Lake Tributaries</v>
          </cell>
          <cell r="X1542" t="str">
            <v>UT14060003-021_00</v>
          </cell>
          <cell r="Y1542" t="str">
            <v>River/Stream</v>
          </cell>
          <cell r="Z1542" t="str">
            <v>4935990 FISH CK AB MOON LAKE</v>
          </cell>
          <cell r="AA1542" t="str">
            <v>River/Stream</v>
          </cell>
        </row>
        <row r="1543">
          <cell r="A1543">
            <v>4936000</v>
          </cell>
          <cell r="B1543" t="str">
            <v>River/Stream</v>
          </cell>
          <cell r="C1543" t="str">
            <v>1C  2B 3A     4</v>
          </cell>
          <cell r="D1543" t="str">
            <v>L FK INDIAN CANYON AB USFS BNDY</v>
          </cell>
          <cell r="E1543">
            <v>14060004</v>
          </cell>
          <cell r="F1543" t="str">
            <v>Duchesne</v>
          </cell>
          <cell r="G1543" t="str">
            <v>Tri-County</v>
          </cell>
          <cell r="H1543" t="str">
            <v>Uinta Basin</v>
          </cell>
          <cell r="I1543">
            <v>535461</v>
          </cell>
          <cell r="J1543">
            <v>4427404</v>
          </cell>
          <cell r="K1543">
            <v>-110.5845942</v>
          </cell>
          <cell r="L1543">
            <v>39.996073140999997</v>
          </cell>
          <cell r="M1543" t="str">
            <v>Indian Canyon Creek</v>
          </cell>
          <cell r="N1543" t="str">
            <v>UT14060004-002_00</v>
          </cell>
          <cell r="O1543" t="str">
            <v>UT</v>
          </cell>
          <cell r="Q1543">
            <v>0</v>
          </cell>
          <cell r="R1543" t="str">
            <v xml:space="preserve"> </v>
          </cell>
          <cell r="S1543" t="str">
            <v>Private</v>
          </cell>
          <cell r="T1543" t="str">
            <v>Category1</v>
          </cell>
          <cell r="U1543" t="str">
            <v>4936000 L FK INDIAN CANYON AB USFS BNDY</v>
          </cell>
          <cell r="V1543">
            <v>4936000</v>
          </cell>
          <cell r="W1543" t="str">
            <v>Indian Canyon Creek</v>
          </cell>
          <cell r="X1543" t="str">
            <v>UT14060004-002_00</v>
          </cell>
          <cell r="Y1543" t="str">
            <v>River/Stream</v>
          </cell>
          <cell r="Z1543" t="str">
            <v>4936000 L FK INDIAN CANYON AB USFS BNDY</v>
          </cell>
          <cell r="AA1543" t="str">
            <v>River/Stream</v>
          </cell>
        </row>
        <row r="1544">
          <cell r="A1544">
            <v>4936005</v>
          </cell>
          <cell r="B1544" t="str">
            <v>River/Stream</v>
          </cell>
          <cell r="C1544" t="str">
            <v>1C  2B 3A     4</v>
          </cell>
          <cell r="D1544" t="str">
            <v>Indian Canyon Ck BL Left/Right Fk confluence (EMAP)</v>
          </cell>
          <cell r="E1544">
            <v>14060004</v>
          </cell>
          <cell r="F1544" t="str">
            <v>Duchesne</v>
          </cell>
          <cell r="G1544" t="str">
            <v>Tri-County</v>
          </cell>
          <cell r="H1544" t="str">
            <v>Uinta Basin</v>
          </cell>
          <cell r="I1544">
            <v>541098</v>
          </cell>
          <cell r="J1544">
            <v>4434769</v>
          </cell>
          <cell r="K1544">
            <v>-110.51809522400001</v>
          </cell>
          <cell r="L1544">
            <v>40.062172177999997</v>
          </cell>
          <cell r="M1544" t="str">
            <v>Indian Canyon Creek</v>
          </cell>
          <cell r="N1544" t="str">
            <v>UT14060004-002_00</v>
          </cell>
          <cell r="O1544" t="str">
            <v>UT</v>
          </cell>
          <cell r="Q1544">
            <v>0</v>
          </cell>
          <cell r="R1544" t="str">
            <v xml:space="preserve"> </v>
          </cell>
          <cell r="S1544" t="str">
            <v>Private</v>
          </cell>
          <cell r="T1544" t="str">
            <v xml:space="preserve"> </v>
          </cell>
          <cell r="U1544" t="str">
            <v>4936005 Indian Canyon Ck BL Left/Right Fk confluence (EMAP)</v>
          </cell>
          <cell r="V1544">
            <v>4936005</v>
          </cell>
          <cell r="W1544" t="str">
            <v>Indian Canyon Creek</v>
          </cell>
          <cell r="X1544" t="str">
            <v>UT14060004-002_00</v>
          </cell>
          <cell r="Y1544" t="str">
            <v>River/Stream</v>
          </cell>
          <cell r="Z1544" t="str">
            <v>4936005 Indian Canyon Ck BL Left/Right Fk confluence (EMAP)</v>
          </cell>
          <cell r="AA1544" t="str">
            <v>River/Stream</v>
          </cell>
        </row>
        <row r="1545">
          <cell r="A1545">
            <v>4936010</v>
          </cell>
          <cell r="B1545" t="str">
            <v>River/Stream</v>
          </cell>
          <cell r="C1545" t="str">
            <v>1C  2B 3A     4</v>
          </cell>
          <cell r="D1545" t="str">
            <v>RT FK INDIAN CAN CK AB CNFL / STRAWBERRY R</v>
          </cell>
          <cell r="E1545">
            <v>14060004</v>
          </cell>
          <cell r="F1545" t="str">
            <v>Duchesne</v>
          </cell>
          <cell r="G1545" t="str">
            <v>Tri-County</v>
          </cell>
          <cell r="H1545" t="str">
            <v>Uinta Basin</v>
          </cell>
          <cell r="I1545">
            <v>540805</v>
          </cell>
          <cell r="J1545">
            <v>4434444</v>
          </cell>
          <cell r="K1545">
            <v>-110.52155123599999</v>
          </cell>
          <cell r="L1545">
            <v>40.059258364000002</v>
          </cell>
          <cell r="M1545" t="str">
            <v>Indian Canyon Creek</v>
          </cell>
          <cell r="N1545" t="str">
            <v>UT14060004-002_00</v>
          </cell>
          <cell r="O1545" t="str">
            <v>UT</v>
          </cell>
          <cell r="Q1545">
            <v>0</v>
          </cell>
          <cell r="R1545" t="str">
            <v xml:space="preserve"> </v>
          </cell>
          <cell r="S1545" t="str">
            <v>Private</v>
          </cell>
          <cell r="T1545" t="str">
            <v xml:space="preserve"> </v>
          </cell>
          <cell r="U1545" t="str">
            <v>4936010 RT FK INDIAN CAN CK AB CNFL / STRAWBERRY R</v>
          </cell>
          <cell r="V1545">
            <v>4936010</v>
          </cell>
          <cell r="W1545" t="str">
            <v>Indian Canyon Creek</v>
          </cell>
          <cell r="X1545" t="str">
            <v>UT14060004-002_00</v>
          </cell>
          <cell r="Y1545" t="str">
            <v>River/Stream</v>
          </cell>
          <cell r="Z1545" t="str">
            <v>4936010 RT FK INDIAN CAN CK AB CNFL / STRAWBERRY R</v>
          </cell>
          <cell r="AA1545" t="str">
            <v>River/Stream</v>
          </cell>
        </row>
        <row r="1546">
          <cell r="A1546">
            <v>4936020</v>
          </cell>
          <cell r="B1546" t="str">
            <v>River/Stream</v>
          </cell>
          <cell r="C1546" t="str">
            <v>1C  2B 3A     4</v>
          </cell>
          <cell r="D1546" t="str">
            <v>L FK INDIAN CANYON AB GUARD STATION</v>
          </cell>
          <cell r="E1546">
            <v>14060004</v>
          </cell>
          <cell r="F1546" t="str">
            <v>Duchesne</v>
          </cell>
          <cell r="G1546" t="str">
            <v>Tri-County</v>
          </cell>
          <cell r="H1546" t="str">
            <v>Uinta Basin</v>
          </cell>
          <cell r="I1546">
            <v>527469</v>
          </cell>
          <cell r="J1546">
            <v>4419640</v>
          </cell>
          <cell r="K1546">
            <v>-110.678542157</v>
          </cell>
          <cell r="L1546">
            <v>39.9264193916</v>
          </cell>
          <cell r="M1546" t="str">
            <v>Indian Canyon Creek</v>
          </cell>
          <cell r="N1546" t="str">
            <v>UT14060004-002_00</v>
          </cell>
          <cell r="O1546" t="str">
            <v>UT</v>
          </cell>
          <cell r="Q1546">
            <v>0</v>
          </cell>
          <cell r="R1546" t="str">
            <v xml:space="preserve"> </v>
          </cell>
          <cell r="S1546" t="str">
            <v>USFS</v>
          </cell>
          <cell r="T1546" t="str">
            <v>Category1</v>
          </cell>
          <cell r="U1546" t="str">
            <v>4936020 L FK INDIAN CANYON AB GUARD STATION</v>
          </cell>
          <cell r="V1546">
            <v>4936020</v>
          </cell>
          <cell r="W1546" t="str">
            <v>Indian Canyon Creek</v>
          </cell>
          <cell r="X1546" t="str">
            <v>UT14060004-002_00</v>
          </cell>
          <cell r="Y1546" t="str">
            <v>River/Stream</v>
          </cell>
          <cell r="Z1546" t="str">
            <v>4936020 L FK INDIAN CANYON AB GUARD STATION</v>
          </cell>
          <cell r="AA1546" t="str">
            <v>River/Stream</v>
          </cell>
        </row>
        <row r="1547">
          <cell r="A1547">
            <v>4936030</v>
          </cell>
          <cell r="B1547" t="str">
            <v>River/Stream</v>
          </cell>
          <cell r="C1547" t="str">
            <v>1C  2B 3A     4</v>
          </cell>
          <cell r="D1547" t="str">
            <v>STRAWBERRY R BL STARVATION RES</v>
          </cell>
          <cell r="E1547">
            <v>14060004</v>
          </cell>
          <cell r="F1547" t="str">
            <v>Duchesne</v>
          </cell>
          <cell r="G1547" t="str">
            <v>Tri-County</v>
          </cell>
          <cell r="H1547" t="str">
            <v>Uinta Basin</v>
          </cell>
          <cell r="I1547">
            <v>548589</v>
          </cell>
          <cell r="J1547">
            <v>4447178</v>
          </cell>
          <cell r="K1547">
            <v>-110.42932761900001</v>
          </cell>
          <cell r="L1547">
            <v>40.173568349999996</v>
          </cell>
          <cell r="M1547" t="str">
            <v>Strawberry River-1</v>
          </cell>
          <cell r="N1547" t="str">
            <v>UT14060004-001_00</v>
          </cell>
          <cell r="O1547" t="str">
            <v>UT</v>
          </cell>
          <cell r="Q1547">
            <v>0</v>
          </cell>
          <cell r="R1547" t="str">
            <v xml:space="preserve"> </v>
          </cell>
          <cell r="S1547" t="str">
            <v>Private</v>
          </cell>
          <cell r="T1547" t="str">
            <v xml:space="preserve"> </v>
          </cell>
          <cell r="U1547" t="str">
            <v>4936030 STRAWBERRY R BL STARVATION RES</v>
          </cell>
          <cell r="V1547">
            <v>4936030</v>
          </cell>
          <cell r="W1547" t="str">
            <v>Strawberry River-1</v>
          </cell>
          <cell r="X1547" t="str">
            <v>UT14060004-001_00</v>
          </cell>
          <cell r="Y1547" t="str">
            <v>River/Stream</v>
          </cell>
          <cell r="Z1547" t="str">
            <v>4936030 STRAWBERRY R BL STARVATION RES</v>
          </cell>
          <cell r="AA1547" t="str">
            <v>River/Stream</v>
          </cell>
        </row>
        <row r="1548">
          <cell r="A1548">
            <v>4936040</v>
          </cell>
          <cell r="B1548" t="str">
            <v>River/Stream</v>
          </cell>
          <cell r="C1548" t="str">
            <v>1C  2B 3A     4</v>
          </cell>
          <cell r="D1548" t="str">
            <v>S FK AVINTAQUIN CK @ USFS BNDY</v>
          </cell>
          <cell r="E1548">
            <v>14060004</v>
          </cell>
          <cell r="F1548" t="str">
            <v>Duchesne</v>
          </cell>
          <cell r="G1548" t="str">
            <v>Tri-County</v>
          </cell>
          <cell r="H1548" t="str">
            <v>Uinta Basin</v>
          </cell>
          <cell r="I1548">
            <v>517192</v>
          </cell>
          <cell r="J1548">
            <v>4421113</v>
          </cell>
          <cell r="K1548">
            <v>-110.79876968000001</v>
          </cell>
          <cell r="L1548">
            <v>39.939961961999998</v>
          </cell>
          <cell r="M1548" t="str">
            <v>Avintaquin Creek</v>
          </cell>
          <cell r="N1548" t="str">
            <v>UT14060004-005_00</v>
          </cell>
          <cell r="O1548" t="str">
            <v>UT</v>
          </cell>
          <cell r="Q1548">
            <v>0</v>
          </cell>
          <cell r="R1548" t="str">
            <v xml:space="preserve"> </v>
          </cell>
          <cell r="S1548" t="str">
            <v>UDWR</v>
          </cell>
          <cell r="T1548" t="str">
            <v>Category1</v>
          </cell>
          <cell r="U1548" t="str">
            <v>4936040 S FK AVINTAQUIN CK @ USFS BNDY</v>
          </cell>
          <cell r="V1548">
            <v>4936040</v>
          </cell>
          <cell r="W1548" t="str">
            <v>Avintaquin Creek</v>
          </cell>
          <cell r="X1548" t="str">
            <v>UT14060004-005_00</v>
          </cell>
          <cell r="Y1548" t="str">
            <v>River/Stream</v>
          </cell>
          <cell r="Z1548" t="str">
            <v>4936040 S FK AVINTAQUIN CK @ USFS BNDY</v>
          </cell>
          <cell r="AA1548" t="str">
            <v>River/Stream</v>
          </cell>
        </row>
        <row r="1549">
          <cell r="A1549">
            <v>4936045</v>
          </cell>
          <cell r="B1549" t="str">
            <v>River/Stream</v>
          </cell>
          <cell r="C1549" t="str">
            <v>1C  2B 3A     4</v>
          </cell>
          <cell r="D1549" t="str">
            <v>S FK AVINTAQUIN CK AB CNFL/ W FK</v>
          </cell>
          <cell r="E1549">
            <v>14060004</v>
          </cell>
          <cell r="F1549" t="str">
            <v>Duchesne</v>
          </cell>
          <cell r="G1549" t="str">
            <v>Tri-County</v>
          </cell>
          <cell r="H1549" t="str">
            <v>Uinta Basin</v>
          </cell>
          <cell r="I1549">
            <v>515889</v>
          </cell>
          <cell r="J1549">
            <v>4426891</v>
          </cell>
          <cell r="K1549">
            <v>-110.813879946</v>
          </cell>
          <cell r="L1549">
            <v>39.992046102000003</v>
          </cell>
          <cell r="M1549" t="str">
            <v>Avintaquin Creek</v>
          </cell>
          <cell r="N1549" t="str">
            <v>UT14060004-005_00</v>
          </cell>
          <cell r="O1549" t="str">
            <v>UT</v>
          </cell>
          <cell r="Q1549">
            <v>0</v>
          </cell>
          <cell r="R1549" t="str">
            <v xml:space="preserve"> </v>
          </cell>
          <cell r="S1549" t="str">
            <v>Private</v>
          </cell>
          <cell r="T1549" t="str">
            <v xml:space="preserve"> </v>
          </cell>
          <cell r="U1549" t="str">
            <v>4936045 S FK AVINTAQUIN CK AB CNFL/ W FK</v>
          </cell>
          <cell r="V1549">
            <v>4936045</v>
          </cell>
          <cell r="W1549" t="str">
            <v>Avintaquin Creek</v>
          </cell>
          <cell r="X1549" t="str">
            <v>UT14060004-005_00</v>
          </cell>
          <cell r="Y1549" t="str">
            <v>River/Stream</v>
          </cell>
          <cell r="Z1549" t="str">
            <v>4936045 S FK AVINTAQUIN CK AB CNFL/ W FK</v>
          </cell>
          <cell r="AA1549" t="str">
            <v>River/Stream</v>
          </cell>
        </row>
        <row r="1550">
          <cell r="A1550">
            <v>4936050</v>
          </cell>
          <cell r="B1550" t="str">
            <v>Lake</v>
          </cell>
          <cell r="C1550" t="str">
            <v>1C 2A  3A     4</v>
          </cell>
          <cell r="D1550" t="str">
            <v>STARVATION RES AB DAM 01</v>
          </cell>
          <cell r="E1550">
            <v>14060004</v>
          </cell>
          <cell r="F1550" t="str">
            <v>Duchesne</v>
          </cell>
          <cell r="G1550" t="str">
            <v>Tri-County</v>
          </cell>
          <cell r="H1550" t="str">
            <v>Uinta Basin</v>
          </cell>
          <cell r="I1550">
            <v>547406</v>
          </cell>
          <cell r="J1550">
            <v>4449236</v>
          </cell>
          <cell r="K1550">
            <v>-110.4430696</v>
          </cell>
          <cell r="L1550">
            <v>40.192176707999998</v>
          </cell>
          <cell r="M1550" t="str">
            <v>Starvation Reservoir</v>
          </cell>
          <cell r="N1550" t="str">
            <v>UT-L-14060004-006_00</v>
          </cell>
          <cell r="O1550" t="str">
            <v>UT</v>
          </cell>
          <cell r="Q1550">
            <v>2.5000000000000001E-2</v>
          </cell>
          <cell r="R1550" t="str">
            <v>mg/L</v>
          </cell>
          <cell r="S1550" t="str">
            <v>USP</v>
          </cell>
          <cell r="T1550" t="str">
            <v xml:space="preserve"> </v>
          </cell>
          <cell r="U1550" t="str">
            <v>4936050 STARVATION RES AB DAM 01</v>
          </cell>
          <cell r="V1550">
            <v>4936050</v>
          </cell>
          <cell r="W1550" t="str">
            <v>Starvation Reservoir</v>
          </cell>
          <cell r="X1550" t="str">
            <v>UT-L-14060004-006_00</v>
          </cell>
          <cell r="Y1550" t="str">
            <v>Lake</v>
          </cell>
          <cell r="Z1550" t="str">
            <v>4936050 STARVATION RES AB DAM 01</v>
          </cell>
          <cell r="AA1550" t="str">
            <v>Lake</v>
          </cell>
        </row>
        <row r="1551">
          <cell r="A1551">
            <v>4936051</v>
          </cell>
          <cell r="B1551" t="str">
            <v>Lake</v>
          </cell>
          <cell r="C1551" t="str">
            <v>1C 2A  3A     4</v>
          </cell>
          <cell r="D1551" t="str">
            <v>STARVATION RESERVOIR EMAP</v>
          </cell>
          <cell r="E1551">
            <v>14060004</v>
          </cell>
          <cell r="F1551" t="str">
            <v>Duchesne</v>
          </cell>
          <cell r="G1551" t="str">
            <v>Tri-County</v>
          </cell>
          <cell r="H1551" t="str">
            <v>Uinta Basin</v>
          </cell>
          <cell r="I1551">
            <v>547274</v>
          </cell>
          <cell r="J1551">
            <v>4449738</v>
          </cell>
          <cell r="K1551">
            <v>-110.444583384</v>
          </cell>
          <cell r="L1551">
            <v>40.196706712999998</v>
          </cell>
          <cell r="M1551" t="str">
            <v>Starvation Reservoir</v>
          </cell>
          <cell r="N1551" t="str">
            <v>UT-L-14060004-006_00</v>
          </cell>
          <cell r="O1551" t="str">
            <v>UT</v>
          </cell>
          <cell r="Q1551">
            <v>2.5000000000000001E-2</v>
          </cell>
          <cell r="R1551" t="str">
            <v>mg/L</v>
          </cell>
          <cell r="S1551" t="str">
            <v>USP</v>
          </cell>
          <cell r="T1551" t="str">
            <v xml:space="preserve"> </v>
          </cell>
          <cell r="U1551" t="str">
            <v>4936051 STARVATION RESERVOIR EMAP</v>
          </cell>
          <cell r="V1551">
            <v>4936051</v>
          </cell>
          <cell r="W1551" t="str">
            <v>Starvation Reservoir</v>
          </cell>
          <cell r="X1551" t="str">
            <v>UT-L-14060004-006_00</v>
          </cell>
          <cell r="Y1551" t="str">
            <v>Lake</v>
          </cell>
          <cell r="Z1551" t="str">
            <v>4936051 STARVATION RESERVOIR EMAP</v>
          </cell>
          <cell r="AA1551" t="str">
            <v>Lake</v>
          </cell>
        </row>
        <row r="1552">
          <cell r="A1552">
            <v>4936052</v>
          </cell>
          <cell r="B1552" t="str">
            <v>Lake</v>
          </cell>
          <cell r="C1552" t="str">
            <v>1C 2A  3A     4</v>
          </cell>
          <cell r="D1552" t="str">
            <v>STARVATION RESERVOIR 100 M OFF BOAT RAMP</v>
          </cell>
          <cell r="E1552">
            <v>14060004</v>
          </cell>
          <cell r="F1552" t="str">
            <v>Duchesne</v>
          </cell>
          <cell r="G1552" t="str">
            <v>Tri-County</v>
          </cell>
          <cell r="H1552" t="str">
            <v>Uinta Basin</v>
          </cell>
          <cell r="I1552">
            <v>547853</v>
          </cell>
          <cell r="J1552">
            <v>4451428</v>
          </cell>
          <cell r="K1552">
            <v>-110.437655294</v>
          </cell>
          <cell r="L1552">
            <v>40.211899170000002</v>
          </cell>
          <cell r="M1552" t="str">
            <v>Starvation Reservoir</v>
          </cell>
          <cell r="N1552" t="str">
            <v>UT-L-14060004-006_00</v>
          </cell>
          <cell r="O1552" t="str">
            <v>UT</v>
          </cell>
          <cell r="Q1552">
            <v>2.5000000000000001E-2</v>
          </cell>
          <cell r="R1552" t="str">
            <v>mg/L</v>
          </cell>
          <cell r="S1552" t="str">
            <v>USP</v>
          </cell>
          <cell r="T1552" t="str">
            <v xml:space="preserve"> </v>
          </cell>
          <cell r="U1552" t="str">
            <v>4936052 STARVATION RESERVOIR 100 M OFF BOAT RAMP</v>
          </cell>
          <cell r="V1552">
            <v>4936052</v>
          </cell>
          <cell r="W1552" t="str">
            <v>Starvation Reservoir</v>
          </cell>
          <cell r="X1552" t="str">
            <v>UT-L-14060004-006_00</v>
          </cell>
          <cell r="Y1552" t="str">
            <v>Lake</v>
          </cell>
          <cell r="Z1552" t="str">
            <v>4936052 STARVATION RESERVOIR 100 M OFF BOAT RAMP</v>
          </cell>
          <cell r="AA1552" t="str">
            <v>Lake</v>
          </cell>
        </row>
        <row r="1553">
          <cell r="A1553">
            <v>4936055</v>
          </cell>
          <cell r="B1553" t="str">
            <v>Lake</v>
          </cell>
          <cell r="C1553" t="str">
            <v>1C 2A  3A     4</v>
          </cell>
          <cell r="D1553" t="str">
            <v>Starvation State Park @ Day Use Area</v>
          </cell>
          <cell r="E1553">
            <v>14060004</v>
          </cell>
          <cell r="F1553" t="str">
            <v>Duchesne</v>
          </cell>
          <cell r="G1553" t="str">
            <v>Tri-County</v>
          </cell>
          <cell r="H1553" t="str">
            <v>Uinta Basin</v>
          </cell>
          <cell r="I1553">
            <v>546165</v>
          </cell>
          <cell r="J1553">
            <v>4449167</v>
          </cell>
          <cell r="K1553">
            <v>-110.45765331699999</v>
          </cell>
          <cell r="L1553">
            <v>40.191624298000001</v>
          </cell>
          <cell r="M1553" t="str">
            <v>Starvation Reservoir</v>
          </cell>
          <cell r="N1553" t="str">
            <v>UT-L-14060004-006_00</v>
          </cell>
          <cell r="O1553" t="str">
            <v>UT</v>
          </cell>
          <cell r="Q1553">
            <v>2.5000000000000001E-2</v>
          </cell>
          <cell r="R1553" t="str">
            <v>mg/L</v>
          </cell>
          <cell r="S1553" t="str">
            <v>USP</v>
          </cell>
          <cell r="T1553" t="str">
            <v xml:space="preserve"> </v>
          </cell>
          <cell r="U1553" t="str">
            <v>4936055 Starvation State Park @ Day Use Area</v>
          </cell>
          <cell r="V1553">
            <v>4936055</v>
          </cell>
          <cell r="W1553" t="str">
            <v>Starvation Reservoir</v>
          </cell>
          <cell r="X1553" t="str">
            <v>UT-L-14060004-006_00</v>
          </cell>
          <cell r="Y1553" t="str">
            <v>Lake</v>
          </cell>
          <cell r="Z1553" t="str">
            <v>4936055 Starvation State Park @ Day Use Area</v>
          </cell>
          <cell r="AA1553" t="str">
            <v>Lake</v>
          </cell>
        </row>
        <row r="1554">
          <cell r="A1554">
            <v>4936060</v>
          </cell>
          <cell r="B1554" t="str">
            <v>Lake</v>
          </cell>
          <cell r="C1554" t="str">
            <v>1C 2A  3A     4</v>
          </cell>
          <cell r="D1554" t="str">
            <v>STARVATION RES NEAR KNIGHT DIVERSION INLET 02</v>
          </cell>
          <cell r="E1554">
            <v>14060004</v>
          </cell>
          <cell r="F1554" t="str">
            <v>Duchesne</v>
          </cell>
          <cell r="G1554" t="str">
            <v>Tri-County</v>
          </cell>
          <cell r="H1554" t="str">
            <v>Uinta Basin</v>
          </cell>
          <cell r="I1554">
            <v>547853</v>
          </cell>
          <cell r="J1554">
            <v>4451428</v>
          </cell>
          <cell r="K1554">
            <v>-110.437655294</v>
          </cell>
          <cell r="L1554">
            <v>40.211899170000002</v>
          </cell>
          <cell r="M1554" t="str">
            <v>Starvation Reservoir</v>
          </cell>
          <cell r="N1554" t="str">
            <v>UT-L-14060004-006_00</v>
          </cell>
          <cell r="O1554" t="str">
            <v>UT</v>
          </cell>
          <cell r="Q1554">
            <v>2.5000000000000001E-2</v>
          </cell>
          <cell r="R1554" t="str">
            <v>mg/L</v>
          </cell>
          <cell r="S1554" t="str">
            <v>USP</v>
          </cell>
          <cell r="T1554" t="str">
            <v xml:space="preserve"> </v>
          </cell>
          <cell r="U1554" t="str">
            <v>4936060 STARVATION RES NEAR KNIGHT DIVERSION INLET 02</v>
          </cell>
          <cell r="V1554">
            <v>4936060</v>
          </cell>
          <cell r="W1554" t="str">
            <v>Starvation Reservoir</v>
          </cell>
          <cell r="X1554" t="str">
            <v>UT-L-14060004-006_00</v>
          </cell>
          <cell r="Y1554" t="str">
            <v>Lake</v>
          </cell>
          <cell r="Z1554" t="str">
            <v>4936060 STARVATION RES NEAR KNIGHT DIVERSION INLET 02</v>
          </cell>
          <cell r="AA1554" t="str">
            <v>Lake</v>
          </cell>
        </row>
        <row r="1555">
          <cell r="A1555">
            <v>4936065</v>
          </cell>
          <cell r="B1555" t="str">
            <v>Lake</v>
          </cell>
          <cell r="C1555" t="str">
            <v>1C 2A  3A     4</v>
          </cell>
          <cell r="D1555" t="str">
            <v>Starvation State Park @Knights Hollow Day Use Area</v>
          </cell>
          <cell r="E1555">
            <v>14060004</v>
          </cell>
          <cell r="F1555" t="str">
            <v>Duchesne</v>
          </cell>
          <cell r="G1555" t="str">
            <v>Tri-County</v>
          </cell>
          <cell r="H1555" t="str">
            <v>Uinta Basin</v>
          </cell>
          <cell r="I1555">
            <v>548845</v>
          </cell>
          <cell r="J1555">
            <v>4451527</v>
          </cell>
          <cell r="K1555">
            <v>-110.425990826</v>
          </cell>
          <cell r="L1555">
            <v>40.212733843999999</v>
          </cell>
          <cell r="M1555" t="str">
            <v>Starvation Reservoir</v>
          </cell>
          <cell r="N1555" t="str">
            <v>UT-L-14060004-006_00</v>
          </cell>
          <cell r="O1555" t="str">
            <v>UT</v>
          </cell>
          <cell r="Q1555">
            <v>2.5000000000000001E-2</v>
          </cell>
          <cell r="R1555" t="str">
            <v>mg/L</v>
          </cell>
          <cell r="S1555" t="str">
            <v>USP</v>
          </cell>
          <cell r="T1555" t="str">
            <v xml:space="preserve"> </v>
          </cell>
          <cell r="U1555" t="str">
            <v>4936065 Starvation State Park @Knights Hollow Day Use Area</v>
          </cell>
          <cell r="V1555">
            <v>4936065</v>
          </cell>
          <cell r="W1555" t="str">
            <v>Starvation Reservoir</v>
          </cell>
          <cell r="X1555" t="str">
            <v>UT-L-14060004-006_00</v>
          </cell>
          <cell r="Y1555" t="str">
            <v>Lake</v>
          </cell>
          <cell r="Z1555" t="str">
            <v>4936065 Starvation State Park @Knights Hollow Day Use Area</v>
          </cell>
          <cell r="AA1555" t="str">
            <v>Lake</v>
          </cell>
        </row>
        <row r="1556">
          <cell r="A1556">
            <v>4936070</v>
          </cell>
          <cell r="B1556" t="str">
            <v>Lake</v>
          </cell>
          <cell r="C1556" t="str">
            <v>1C 2A  3A     4</v>
          </cell>
          <cell r="D1556" t="str">
            <v>STARVATION RES MIDLAKE 03</v>
          </cell>
          <cell r="E1556">
            <v>14060004</v>
          </cell>
          <cell r="F1556" t="str">
            <v>Duchesne</v>
          </cell>
          <cell r="G1556" t="str">
            <v>Tri-County</v>
          </cell>
          <cell r="H1556" t="str">
            <v>Uinta Basin</v>
          </cell>
          <cell r="I1556">
            <v>544730</v>
          </cell>
          <cell r="J1556">
            <v>4447863</v>
          </cell>
          <cell r="K1556">
            <v>-110.47460166800001</v>
          </cell>
          <cell r="L1556">
            <v>40.179954137000003</v>
          </cell>
          <cell r="M1556" t="str">
            <v>Starvation Reservoir</v>
          </cell>
          <cell r="N1556" t="str">
            <v>UT-L-14060004-006_00</v>
          </cell>
          <cell r="O1556" t="str">
            <v>UT</v>
          </cell>
          <cell r="Q1556">
            <v>2.5000000000000001E-2</v>
          </cell>
          <cell r="R1556" t="str">
            <v>mg/L</v>
          </cell>
          <cell r="S1556" t="str">
            <v>USP</v>
          </cell>
          <cell r="T1556" t="str">
            <v xml:space="preserve"> </v>
          </cell>
          <cell r="U1556" t="str">
            <v>4936070 STARVATION RES MIDLAKE 03</v>
          </cell>
          <cell r="V1556">
            <v>4936070</v>
          </cell>
          <cell r="W1556" t="str">
            <v>Starvation Reservoir</v>
          </cell>
          <cell r="X1556" t="str">
            <v>UT-L-14060004-006_00</v>
          </cell>
          <cell r="Y1556" t="str">
            <v>Lake</v>
          </cell>
          <cell r="Z1556" t="str">
            <v>4936070 STARVATION RES MIDLAKE 03</v>
          </cell>
          <cell r="AA1556" t="str">
            <v>Lake</v>
          </cell>
        </row>
        <row r="1557">
          <cell r="A1557">
            <v>4936075</v>
          </cell>
          <cell r="B1557" t="str">
            <v>Lake</v>
          </cell>
          <cell r="C1557" t="str">
            <v>1C 2A  3A     4</v>
          </cell>
          <cell r="D1557" t="str">
            <v>Starvation State Park @ Indian Bay Day Use Area</v>
          </cell>
          <cell r="E1557">
            <v>14060004</v>
          </cell>
          <cell r="F1557" t="str">
            <v>Duchesne</v>
          </cell>
          <cell r="G1557" t="str">
            <v>Tri-County</v>
          </cell>
          <cell r="H1557" t="str">
            <v>Uinta Basin</v>
          </cell>
          <cell r="I1557">
            <v>546102</v>
          </cell>
          <cell r="J1557">
            <v>4447779</v>
          </cell>
          <cell r="K1557">
            <v>-110.458492851</v>
          </cell>
          <cell r="L1557">
            <v>40.179123118</v>
          </cell>
          <cell r="M1557" t="str">
            <v>Starvation Reservoir</v>
          </cell>
          <cell r="N1557" t="str">
            <v>UT-L-14060004-006_00</v>
          </cell>
          <cell r="O1557" t="str">
            <v>UT</v>
          </cell>
          <cell r="Q1557">
            <v>2.5000000000000001E-2</v>
          </cell>
          <cell r="R1557" t="str">
            <v>mg/L</v>
          </cell>
          <cell r="S1557" t="str">
            <v>USP</v>
          </cell>
          <cell r="T1557" t="str">
            <v xml:space="preserve"> </v>
          </cell>
          <cell r="U1557" t="str">
            <v>4936075 Starvation State Park @ Indian Bay Day Use Area</v>
          </cell>
          <cell r="V1557">
            <v>4936075</v>
          </cell>
          <cell r="W1557" t="str">
            <v>Starvation Reservoir</v>
          </cell>
          <cell r="X1557" t="str">
            <v>UT-L-14060004-006_00</v>
          </cell>
          <cell r="Y1557" t="str">
            <v>Lake</v>
          </cell>
          <cell r="Z1557" t="str">
            <v>4936075 Starvation State Park @ Indian Bay Day Use Area</v>
          </cell>
          <cell r="AA1557" t="str">
            <v>Lake</v>
          </cell>
        </row>
        <row r="1558">
          <cell r="A1558">
            <v>4936080</v>
          </cell>
          <cell r="B1558" t="str">
            <v>Lake</v>
          </cell>
          <cell r="C1558" t="str">
            <v>1C 2A  3A     4</v>
          </cell>
          <cell r="D1558" t="str">
            <v>STARVATION RES AT MOUTH OF RABBIT GULCH BAY 04</v>
          </cell>
          <cell r="E1558">
            <v>14060004</v>
          </cell>
          <cell r="F1558" t="str">
            <v>Duchesne</v>
          </cell>
          <cell r="G1558" t="str">
            <v>Tri-County</v>
          </cell>
          <cell r="H1558" t="str">
            <v>Uinta Basin</v>
          </cell>
          <cell r="I1558">
            <v>543593</v>
          </cell>
          <cell r="J1558">
            <v>4448134</v>
          </cell>
          <cell r="K1558">
            <v>-110.48793799800001</v>
          </cell>
          <cell r="L1558">
            <v>40.182455453999999</v>
          </cell>
          <cell r="M1558" t="str">
            <v>Starvation Reservoir</v>
          </cell>
          <cell r="N1558" t="str">
            <v>UT-L-14060004-006_00</v>
          </cell>
          <cell r="O1558" t="str">
            <v>UT</v>
          </cell>
          <cell r="Q1558">
            <v>2.5000000000000001E-2</v>
          </cell>
          <cell r="R1558" t="str">
            <v>mg/L</v>
          </cell>
          <cell r="S1558" t="str">
            <v>USP</v>
          </cell>
          <cell r="T1558" t="str">
            <v xml:space="preserve"> </v>
          </cell>
          <cell r="U1558" t="str">
            <v>4936080 STARVATION RES AT MOUTH OF RABBIT GULCH BAY 04</v>
          </cell>
          <cell r="V1558">
            <v>4936080</v>
          </cell>
          <cell r="W1558" t="str">
            <v>Starvation Reservoir</v>
          </cell>
          <cell r="X1558" t="str">
            <v>UT-L-14060004-006_00</v>
          </cell>
          <cell r="Y1558" t="str">
            <v>Lake</v>
          </cell>
          <cell r="Z1558" t="str">
            <v>4936080 STARVATION RES AT MOUTH OF RABBIT GULCH BAY 04</v>
          </cell>
          <cell r="AA1558" t="str">
            <v>Lake</v>
          </cell>
        </row>
        <row r="1559">
          <cell r="A1559">
            <v>4936083</v>
          </cell>
          <cell r="B1559" t="str">
            <v>River/Stream</v>
          </cell>
          <cell r="C1559" t="str">
            <v>1C  2B 3A     4</v>
          </cell>
          <cell r="D1559" t="str">
            <v>Rabbit Gulch ab Starvation Res at Koch Rd xing</v>
          </cell>
          <cell r="E1559">
            <v>14060004</v>
          </cell>
          <cell r="F1559" t="str">
            <v>Duchesne</v>
          </cell>
          <cell r="G1559" t="str">
            <v>Tri-County</v>
          </cell>
          <cell r="H1559" t="str">
            <v>Uinta Basin</v>
          </cell>
          <cell r="I1559">
            <v>541137</v>
          </cell>
          <cell r="J1559">
            <v>4449129</v>
          </cell>
          <cell r="K1559">
            <v>-110.51672000000001</v>
          </cell>
          <cell r="L1559">
            <v>40.191540000000003</v>
          </cell>
          <cell r="M1559" t="str">
            <v>Starvation Tributaries</v>
          </cell>
          <cell r="N1559" t="str">
            <v>UT14060004-003_00</v>
          </cell>
          <cell r="O1559" t="str">
            <v>UT</v>
          </cell>
          <cell r="Q1559">
            <v>0</v>
          </cell>
          <cell r="R1559" t="str">
            <v xml:space="preserve"> </v>
          </cell>
          <cell r="S1559" t="str">
            <v>Private</v>
          </cell>
          <cell r="T1559" t="str">
            <v xml:space="preserve"> </v>
          </cell>
          <cell r="U1559" t="str">
            <v>4936083 Rabbit Gulch ab Starvation Res at Koch Rd xing</v>
          </cell>
          <cell r="V1559">
            <v>4936083</v>
          </cell>
          <cell r="W1559" t="str">
            <v>Starvation Tributaries</v>
          </cell>
          <cell r="X1559" t="str">
            <v>UT14060004-003_00</v>
          </cell>
          <cell r="Y1559" t="str">
            <v>River/Stream</v>
          </cell>
          <cell r="Z1559" t="str">
            <v>4936083 Rabbit Gulch ab Starvation Res at Koch Rd xing</v>
          </cell>
          <cell r="AA1559" t="str">
            <v>River/Stream</v>
          </cell>
        </row>
        <row r="1560">
          <cell r="A1560">
            <v>4936090</v>
          </cell>
          <cell r="B1560" t="str">
            <v>Lake</v>
          </cell>
          <cell r="C1560" t="str">
            <v>1C 2A  3A     4</v>
          </cell>
          <cell r="D1560" t="str">
            <v>STARVATION RES IN STRAWBERRY R ARM JUST AB US40 XING 05</v>
          </cell>
          <cell r="E1560">
            <v>14060004</v>
          </cell>
          <cell r="F1560" t="str">
            <v>Duchesne</v>
          </cell>
          <cell r="G1560" t="str">
            <v>Tri-County</v>
          </cell>
          <cell r="H1560" t="str">
            <v>Uinta Basin</v>
          </cell>
          <cell r="I1560">
            <v>541737</v>
          </cell>
          <cell r="J1560">
            <v>4446027</v>
          </cell>
          <cell r="K1560">
            <v>-110.50987517199999</v>
          </cell>
          <cell r="L1560">
            <v>40.163567436000001</v>
          </cell>
          <cell r="M1560" t="str">
            <v>Starvation Reservoir</v>
          </cell>
          <cell r="N1560" t="str">
            <v>UT-L-14060004-006_00</v>
          </cell>
          <cell r="O1560" t="str">
            <v>UT</v>
          </cell>
          <cell r="Q1560">
            <v>2.5000000000000001E-2</v>
          </cell>
          <cell r="R1560" t="str">
            <v>mg/L</v>
          </cell>
          <cell r="S1560" t="str">
            <v>USP</v>
          </cell>
          <cell r="T1560" t="str">
            <v xml:space="preserve"> </v>
          </cell>
          <cell r="U1560" t="str">
            <v>4936090 STARVATION RES IN STRAWBERRY R ARM JUST AB US40 XING 05</v>
          </cell>
          <cell r="V1560">
            <v>4936090</v>
          </cell>
          <cell r="W1560" t="str">
            <v>Starvation Reservoir</v>
          </cell>
          <cell r="X1560" t="str">
            <v>UT-L-14060004-006_00</v>
          </cell>
          <cell r="Y1560" t="str">
            <v>Lake</v>
          </cell>
          <cell r="Z1560" t="str">
            <v>4936090 STARVATION RES IN STRAWBERRY R ARM JUST AB US40 XING 05</v>
          </cell>
          <cell r="AA1560" t="str">
            <v>Lake</v>
          </cell>
        </row>
        <row r="1561">
          <cell r="A1561">
            <v>4936100</v>
          </cell>
          <cell r="B1561" t="str">
            <v>River/Stream</v>
          </cell>
          <cell r="C1561" t="str">
            <v>1C  2B 3A     4</v>
          </cell>
          <cell r="D1561" t="str">
            <v>W FK AVINTAQUIN @ USFS BNDY</v>
          </cell>
          <cell r="E1561">
            <v>14060004</v>
          </cell>
          <cell r="F1561" t="str">
            <v>Wasatch</v>
          </cell>
          <cell r="G1561" t="str">
            <v>Wasatch County</v>
          </cell>
          <cell r="H1561" t="str">
            <v>Uinta Basin</v>
          </cell>
          <cell r="I1561">
            <v>506036</v>
          </cell>
          <cell r="J1561">
            <v>4423007</v>
          </cell>
          <cell r="K1561">
            <v>-110.92933159899999</v>
          </cell>
          <cell r="L1561">
            <v>39.957179769</v>
          </cell>
          <cell r="M1561" t="str">
            <v>Avintaquin Creek</v>
          </cell>
          <cell r="N1561" t="str">
            <v>UT14060004-005_00</v>
          </cell>
          <cell r="O1561" t="str">
            <v>UT</v>
          </cell>
          <cell r="Q1561">
            <v>0</v>
          </cell>
          <cell r="R1561" t="str">
            <v xml:space="preserve"> </v>
          </cell>
          <cell r="S1561" t="str">
            <v>UDWR</v>
          </cell>
          <cell r="T1561" t="str">
            <v>Category1</v>
          </cell>
          <cell r="U1561" t="str">
            <v>4936100 W FK AVINTAQUIN @ USFS BNDY</v>
          </cell>
          <cell r="V1561">
            <v>4936100</v>
          </cell>
          <cell r="W1561" t="str">
            <v>Avintaquin Creek</v>
          </cell>
          <cell r="X1561" t="str">
            <v>UT14060004-005_00</v>
          </cell>
          <cell r="Y1561" t="str">
            <v>River/Stream</v>
          </cell>
          <cell r="Z1561" t="str">
            <v>4936100 W FK AVINTAQUIN @ USFS BNDY</v>
          </cell>
          <cell r="AA1561" t="str">
            <v>River/Stream</v>
          </cell>
        </row>
        <row r="1562">
          <cell r="A1562">
            <v>4936110</v>
          </cell>
          <cell r="B1562" t="str">
            <v>River/Stream</v>
          </cell>
          <cell r="C1562" t="str">
            <v>1C  2B 3A     4</v>
          </cell>
          <cell r="D1562" t="str">
            <v>W FK AVINTAQUIN CK AB CNFL/ S FK</v>
          </cell>
          <cell r="E1562">
            <v>14060004</v>
          </cell>
          <cell r="F1562" t="str">
            <v>Duchesne</v>
          </cell>
          <cell r="G1562" t="str">
            <v>Tri-County</v>
          </cell>
          <cell r="H1562" t="str">
            <v>Uinta Basin</v>
          </cell>
          <cell r="I1562">
            <v>515799</v>
          </cell>
          <cell r="J1562">
            <v>4426971</v>
          </cell>
          <cell r="K1562">
            <v>-110.814932234</v>
          </cell>
          <cell r="L1562">
            <v>39.992768570999999</v>
          </cell>
          <cell r="M1562" t="str">
            <v>Avintaquin Creek</v>
          </cell>
          <cell r="N1562" t="str">
            <v>UT14060004-005_00</v>
          </cell>
          <cell r="O1562" t="str">
            <v>UT</v>
          </cell>
          <cell r="Q1562">
            <v>0</v>
          </cell>
          <cell r="R1562" t="str">
            <v xml:space="preserve"> </v>
          </cell>
          <cell r="S1562" t="str">
            <v>Private</v>
          </cell>
          <cell r="T1562" t="str">
            <v xml:space="preserve"> </v>
          </cell>
          <cell r="U1562" t="str">
            <v>4936110 W FK AVINTAQUIN CK AB CNFL/ S FK</v>
          </cell>
          <cell r="V1562">
            <v>4936110</v>
          </cell>
          <cell r="W1562" t="str">
            <v>Avintaquin Creek</v>
          </cell>
          <cell r="X1562" t="str">
            <v>UT14060004-005_00</v>
          </cell>
          <cell r="Y1562" t="str">
            <v>River/Stream</v>
          </cell>
          <cell r="Z1562" t="str">
            <v>4936110 W FK AVINTAQUIN CK AB CNFL/ S FK</v>
          </cell>
          <cell r="AA1562" t="str">
            <v>River/Stream</v>
          </cell>
        </row>
        <row r="1563">
          <cell r="A1563">
            <v>4936115</v>
          </cell>
          <cell r="B1563" t="str">
            <v>River/Stream</v>
          </cell>
          <cell r="C1563" t="str">
            <v>1C  2B 3A     4</v>
          </cell>
          <cell r="D1563" t="str">
            <v>KNIGHT DIVERSION AB STARVATION RES</v>
          </cell>
          <cell r="E1563">
            <v>14060004</v>
          </cell>
          <cell r="F1563" t="str">
            <v>Duchesne</v>
          </cell>
          <cell r="G1563" t="str">
            <v>Tri-County</v>
          </cell>
          <cell r="H1563" t="str">
            <v>Uinta Basin</v>
          </cell>
          <cell r="I1563">
            <v>549028</v>
          </cell>
          <cell r="J1563">
            <v>4452170</v>
          </cell>
          <cell r="K1563">
            <v>-110.42379131200001</v>
          </cell>
          <cell r="L1563">
            <v>40.218515953999997</v>
          </cell>
          <cell r="M1563" t="str">
            <v>Starvation Tributaries</v>
          </cell>
          <cell r="N1563" t="str">
            <v>UT14060004-003_00</v>
          </cell>
          <cell r="O1563" t="str">
            <v>UT</v>
          </cell>
          <cell r="Q1563">
            <v>0</v>
          </cell>
          <cell r="R1563" t="str">
            <v xml:space="preserve"> </v>
          </cell>
          <cell r="S1563" t="str">
            <v>USP</v>
          </cell>
          <cell r="T1563" t="str">
            <v xml:space="preserve"> </v>
          </cell>
          <cell r="U1563" t="str">
            <v>4936115 KNIGHT DIVERSION AB STARVATION RES</v>
          </cell>
          <cell r="V1563">
            <v>4936115</v>
          </cell>
          <cell r="W1563" t="str">
            <v>Starvation Tributaries</v>
          </cell>
          <cell r="X1563" t="str">
            <v>UT14060004-003_00</v>
          </cell>
          <cell r="Y1563" t="str">
            <v>River/Stream</v>
          </cell>
          <cell r="Z1563" t="str">
            <v>4936115 KNIGHT DIVERSION AB STARVATION RES</v>
          </cell>
          <cell r="AA1563" t="str">
            <v>River/Stream</v>
          </cell>
        </row>
        <row r="1564">
          <cell r="A1564">
            <v>4936118</v>
          </cell>
          <cell r="B1564" t="str">
            <v>River/Stream</v>
          </cell>
          <cell r="C1564" t="str">
            <v>1C  2B 3A     4</v>
          </cell>
          <cell r="D1564" t="str">
            <v>DUCHESNE R BL KNIGHT DIVERSION AT RIVER RD XING</v>
          </cell>
          <cell r="E1564">
            <v>14060003</v>
          </cell>
          <cell r="F1564" t="str">
            <v>Duchesne</v>
          </cell>
          <cell r="G1564" t="str">
            <v>Tri-County</v>
          </cell>
          <cell r="H1564" t="str">
            <v>Uinta Basin</v>
          </cell>
          <cell r="I1564">
            <v>550280</v>
          </cell>
          <cell r="J1564">
            <v>4454435</v>
          </cell>
          <cell r="K1564">
            <v>-110.40890037</v>
          </cell>
          <cell r="L1564">
            <v>40.238847079999999</v>
          </cell>
          <cell r="M1564" t="str">
            <v>Duchesne River-4</v>
          </cell>
          <cell r="N1564" t="str">
            <v>UT14060003-017_00</v>
          </cell>
          <cell r="O1564" t="str">
            <v>UT</v>
          </cell>
          <cell r="Q1564">
            <v>0</v>
          </cell>
          <cell r="R1564" t="str">
            <v xml:space="preserve"> </v>
          </cell>
          <cell r="S1564" t="str">
            <v>Private</v>
          </cell>
          <cell r="T1564" t="str">
            <v xml:space="preserve"> </v>
          </cell>
          <cell r="U1564" t="str">
            <v>4936118 DUCHESNE R BL KNIGHT DIVERSION AT RIVER RD XING</v>
          </cell>
          <cell r="V1564">
            <v>4936118</v>
          </cell>
          <cell r="W1564" t="str">
            <v>Duchesne River-4</v>
          </cell>
          <cell r="X1564" t="str">
            <v>UT14060003-017_00</v>
          </cell>
          <cell r="Y1564" t="str">
            <v>River/Stream</v>
          </cell>
          <cell r="Z1564" t="str">
            <v>4936118 DUCHESNE R BL KNIGHT DIVERSION AT RIVER RD XING</v>
          </cell>
          <cell r="AA1564" t="str">
            <v>River/Stream</v>
          </cell>
        </row>
        <row r="1565">
          <cell r="A1565">
            <v>4936120</v>
          </cell>
          <cell r="B1565" t="str">
            <v>River/Stream</v>
          </cell>
          <cell r="C1565" t="str">
            <v>1C  2B 3A     4</v>
          </cell>
          <cell r="D1565" t="str">
            <v>DUCHESNE R AT KNIGHT DIVERSION</v>
          </cell>
          <cell r="E1565">
            <v>14060003</v>
          </cell>
          <cell r="F1565" t="str">
            <v>Duchesne</v>
          </cell>
          <cell r="G1565" t="str">
            <v>Tri-County</v>
          </cell>
          <cell r="H1565" t="str">
            <v>Uinta Basin</v>
          </cell>
          <cell r="I1565">
            <v>550054</v>
          </cell>
          <cell r="J1565">
            <v>4454618</v>
          </cell>
          <cell r="K1565">
            <v>-110.411542856</v>
          </cell>
          <cell r="L1565">
            <v>40.240509256999999</v>
          </cell>
          <cell r="M1565" t="str">
            <v>Duchesne River-4</v>
          </cell>
          <cell r="N1565" t="str">
            <v>UT14060003-017_00</v>
          </cell>
          <cell r="O1565" t="str">
            <v>UT</v>
          </cell>
          <cell r="Q1565">
            <v>0</v>
          </cell>
          <cell r="R1565" t="str">
            <v xml:space="preserve"> </v>
          </cell>
          <cell r="S1565" t="str">
            <v>Private</v>
          </cell>
          <cell r="T1565" t="str">
            <v xml:space="preserve"> </v>
          </cell>
          <cell r="U1565" t="str">
            <v>4936120 DUCHESNE R AT KNIGHT DIVERSION</v>
          </cell>
          <cell r="V1565">
            <v>4936120</v>
          </cell>
          <cell r="W1565" t="str">
            <v>Duchesne River-4</v>
          </cell>
          <cell r="X1565" t="str">
            <v>UT14060003-017_00</v>
          </cell>
          <cell r="Y1565" t="str">
            <v>River/Stream</v>
          </cell>
          <cell r="Z1565" t="str">
            <v>4936120 DUCHESNE R AT KNIGHT DIVERSION</v>
          </cell>
          <cell r="AA1565" t="str">
            <v>River/Stream</v>
          </cell>
        </row>
        <row r="1566">
          <cell r="A1566">
            <v>4936130</v>
          </cell>
          <cell r="B1566" t="str">
            <v>River/Stream</v>
          </cell>
          <cell r="C1566" t="str">
            <v>1C  2B 3A     4</v>
          </cell>
          <cell r="D1566" t="str">
            <v>STRAWBERRY R AB AVITAQUIN CYN CK</v>
          </cell>
          <cell r="E1566">
            <v>14060004</v>
          </cell>
          <cell r="F1566" t="str">
            <v>Duchesne</v>
          </cell>
          <cell r="G1566" t="str">
            <v>Tri-County</v>
          </cell>
          <cell r="H1566" t="str">
            <v>Uinta Basin</v>
          </cell>
          <cell r="I1566">
            <v>521997</v>
          </cell>
          <cell r="J1566">
            <v>4441843</v>
          </cell>
          <cell r="K1566">
            <v>-110.74182493000001</v>
          </cell>
          <cell r="L1566">
            <v>40.126620953</v>
          </cell>
          <cell r="M1566" t="str">
            <v>Strawberry River-3</v>
          </cell>
          <cell r="N1566" t="str">
            <v>UT14060004-010_00</v>
          </cell>
          <cell r="O1566" t="str">
            <v>UT</v>
          </cell>
          <cell r="Q1566">
            <v>0</v>
          </cell>
          <cell r="R1566" t="str">
            <v xml:space="preserve"> </v>
          </cell>
          <cell r="S1566" t="str">
            <v>Private</v>
          </cell>
          <cell r="T1566" t="str">
            <v>Category1</v>
          </cell>
          <cell r="U1566" t="str">
            <v>4936130 STRAWBERRY R AB AVITAQUIN CYN CK</v>
          </cell>
          <cell r="V1566">
            <v>4936130</v>
          </cell>
          <cell r="W1566" t="str">
            <v>Strawberry River-3</v>
          </cell>
          <cell r="X1566" t="str">
            <v>UT14060004-010_00</v>
          </cell>
          <cell r="Y1566" t="str">
            <v>River/Stream</v>
          </cell>
          <cell r="Z1566" t="str">
            <v>4936130 STRAWBERRY R AB AVITAQUIN CYN CK</v>
          </cell>
          <cell r="AA1566" t="str">
            <v>River/Stream</v>
          </cell>
        </row>
        <row r="1567">
          <cell r="A1567">
            <v>4936138</v>
          </cell>
          <cell r="B1567" t="str">
            <v>Lake</v>
          </cell>
          <cell r="C1567" t="str">
            <v>1C  2B 3A     4</v>
          </cell>
          <cell r="D1567" t="str">
            <v>Lake Canyon Lake boat ramp</v>
          </cell>
          <cell r="E1567">
            <v>14060004</v>
          </cell>
          <cell r="F1567" t="str">
            <v>Duchesne</v>
          </cell>
          <cell r="G1567" t="str">
            <v>Tri-County</v>
          </cell>
          <cell r="H1567" t="str">
            <v>Uinta Basin</v>
          </cell>
          <cell r="I1567">
            <v>532084</v>
          </cell>
          <cell r="J1567">
            <v>4434541</v>
          </cell>
          <cell r="K1567">
            <v>-110.623797</v>
          </cell>
          <cell r="L1567">
            <v>40.060509000000003</v>
          </cell>
          <cell r="M1567" t="str">
            <v>Lake Canyon Lake</v>
          </cell>
          <cell r="N1567" t="str">
            <v>UT-L-14060004-004_00</v>
          </cell>
          <cell r="O1567" t="str">
            <v>UT</v>
          </cell>
          <cell r="Q1567">
            <v>2.5000000000000001E-2</v>
          </cell>
          <cell r="R1567" t="str">
            <v>mg/L</v>
          </cell>
          <cell r="S1567" t="str">
            <v>UDWR</v>
          </cell>
          <cell r="T1567" t="str">
            <v xml:space="preserve"> </v>
          </cell>
          <cell r="U1567" t="str">
            <v>4936138 Lake Canyon Lake boat ramp</v>
          </cell>
          <cell r="V1567">
            <v>4936138</v>
          </cell>
          <cell r="W1567" t="str">
            <v>Lake Canyon Lake</v>
          </cell>
          <cell r="X1567" t="str">
            <v>UT-L-14060004-004_00</v>
          </cell>
          <cell r="Y1567" t="str">
            <v>Lake</v>
          </cell>
          <cell r="Z1567" t="str">
            <v>4936138 Lake Canyon Lake boat ramp</v>
          </cell>
          <cell r="AA1567" t="str">
            <v>Lake</v>
          </cell>
        </row>
        <row r="1568">
          <cell r="A1568">
            <v>4936140</v>
          </cell>
          <cell r="B1568" t="str">
            <v>River/Stream</v>
          </cell>
          <cell r="C1568" t="str">
            <v>1C  2B 3A     4</v>
          </cell>
          <cell r="D1568" t="str">
            <v>LAKE CANYON CK AB CNFL/ STRAWBERRY R</v>
          </cell>
          <cell r="E1568">
            <v>14060004</v>
          </cell>
          <cell r="F1568" t="str">
            <v>Duchesne</v>
          </cell>
          <cell r="G1568" t="str">
            <v>Tri-County</v>
          </cell>
          <cell r="H1568" t="str">
            <v>Uinta Basin</v>
          </cell>
          <cell r="I1568">
            <v>534212</v>
          </cell>
          <cell r="J1568">
            <v>4442991</v>
          </cell>
          <cell r="K1568">
            <v>-110.5984</v>
          </cell>
          <cell r="L1568">
            <v>40.13655</v>
          </cell>
          <cell r="M1568" t="str">
            <v>Stawberry River-2</v>
          </cell>
          <cell r="N1568" t="str">
            <v>UT14060004-004_00</v>
          </cell>
          <cell r="O1568" t="str">
            <v>UT</v>
          </cell>
          <cell r="Q1568">
            <v>0</v>
          </cell>
          <cell r="R1568" t="str">
            <v xml:space="preserve"> </v>
          </cell>
          <cell r="S1568" t="str">
            <v>Tribal</v>
          </cell>
          <cell r="T1568" t="str">
            <v xml:space="preserve"> </v>
          </cell>
          <cell r="U1568" t="str">
            <v>4936140 LAKE CANYON CK AB CNFL/ STRAWBERRY R</v>
          </cell>
          <cell r="V1568">
            <v>4936140</v>
          </cell>
          <cell r="W1568" t="str">
            <v>Stawberry River-2</v>
          </cell>
          <cell r="X1568" t="str">
            <v>UT14060004-004_00</v>
          </cell>
          <cell r="Y1568" t="str">
            <v>River/Stream</v>
          </cell>
          <cell r="Z1568" t="str">
            <v>4936140 LAKE CANYON CK AB CNFL/ STRAWBERRY R</v>
          </cell>
          <cell r="AA1568" t="str">
            <v>River/Stream</v>
          </cell>
        </row>
        <row r="1569">
          <cell r="A1569">
            <v>4936141</v>
          </cell>
          <cell r="B1569" t="str">
            <v>River/Stream</v>
          </cell>
          <cell r="C1569" t="str">
            <v>1C  2B 3A     4</v>
          </cell>
          <cell r="D1569" t="str">
            <v>QA/QC Duplicate of LK CANYON OUTFALL</v>
          </cell>
          <cell r="E1569">
            <v>14060004</v>
          </cell>
          <cell r="F1569" t="str">
            <v>Duchesne</v>
          </cell>
          <cell r="G1569" t="str">
            <v>Tri-County</v>
          </cell>
          <cell r="H1569" t="str">
            <v>Uinta Basin</v>
          </cell>
          <cell r="I1569">
            <v>532158</v>
          </cell>
          <cell r="J1569">
            <v>4434579</v>
          </cell>
          <cell r="K1569">
            <v>-110.622927</v>
          </cell>
          <cell r="L1569">
            <v>40.060851999999997</v>
          </cell>
          <cell r="M1569" t="str">
            <v>Stawberry River-2</v>
          </cell>
          <cell r="N1569" t="str">
            <v>UT14060004-004_00</v>
          </cell>
          <cell r="O1569" t="str">
            <v>UT</v>
          </cell>
          <cell r="Q1569">
            <v>0</v>
          </cell>
          <cell r="R1569" t="str">
            <v xml:space="preserve"> </v>
          </cell>
          <cell r="S1569" t="str">
            <v>UDWR</v>
          </cell>
          <cell r="T1569" t="str">
            <v xml:space="preserve"> </v>
          </cell>
          <cell r="U1569" t="str">
            <v>4936141 QA/QC Duplicate of LK CANYON OUTFALL</v>
          </cell>
          <cell r="V1569">
            <v>4936141</v>
          </cell>
          <cell r="W1569" t="str">
            <v>Stawberry River-2</v>
          </cell>
          <cell r="X1569" t="str">
            <v>UT14060004-004_00</v>
          </cell>
          <cell r="Y1569" t="str">
            <v>River/Stream</v>
          </cell>
          <cell r="Z1569" t="str">
            <v>4936141 QA/QC Duplicate of LK CANYON OUTFALL</v>
          </cell>
          <cell r="AA1569" t="str">
            <v>River/Stream</v>
          </cell>
        </row>
        <row r="1570">
          <cell r="A1570">
            <v>4936142</v>
          </cell>
          <cell r="B1570" t="str">
            <v>Lake</v>
          </cell>
          <cell r="C1570" t="str">
            <v>1C  2B 3A     4</v>
          </cell>
          <cell r="D1570" t="str">
            <v>QA/QC Duplicate of Lk Canyon BOAT RAMP 4936138</v>
          </cell>
          <cell r="E1570">
            <v>14060004</v>
          </cell>
          <cell r="F1570" t="str">
            <v>Duchesne</v>
          </cell>
          <cell r="G1570" t="str">
            <v>Tri-County</v>
          </cell>
          <cell r="H1570" t="str">
            <v>Uinta Basin</v>
          </cell>
          <cell r="I1570">
            <v>532084</v>
          </cell>
          <cell r="J1570">
            <v>4434541</v>
          </cell>
          <cell r="K1570">
            <v>-110.623797</v>
          </cell>
          <cell r="L1570">
            <v>40.060509000000003</v>
          </cell>
          <cell r="M1570" t="str">
            <v>Stawberry River-2</v>
          </cell>
          <cell r="N1570" t="str">
            <v>UT14060004-004_00</v>
          </cell>
          <cell r="O1570" t="str">
            <v>UT</v>
          </cell>
          <cell r="Q1570">
            <v>2.5000000000000001E-2</v>
          </cell>
          <cell r="R1570" t="str">
            <v>mg/L</v>
          </cell>
          <cell r="S1570" t="str">
            <v>UDWR</v>
          </cell>
          <cell r="T1570" t="str">
            <v xml:space="preserve"> </v>
          </cell>
          <cell r="U1570" t="str">
            <v>4936142 QA/QC Duplicate of Lk Canyon BOAT RAMP 4936138</v>
          </cell>
          <cell r="V1570">
            <v>4936142</v>
          </cell>
          <cell r="W1570" t="str">
            <v>Stawberry River-2</v>
          </cell>
          <cell r="X1570" t="str">
            <v>UT14060004-004_00</v>
          </cell>
          <cell r="Y1570" t="str">
            <v>Lake</v>
          </cell>
          <cell r="Z1570" t="str">
            <v>4936142 QA/QC Duplicate of Lk Canyon BOAT RAMP 4936138</v>
          </cell>
          <cell r="AA1570" t="str">
            <v>Lake</v>
          </cell>
        </row>
        <row r="1571">
          <cell r="A1571">
            <v>4936143</v>
          </cell>
          <cell r="B1571" t="str">
            <v>Lake</v>
          </cell>
          <cell r="C1571" t="str">
            <v>1C  2B 3A     4</v>
          </cell>
          <cell r="D1571" t="str">
            <v>Lake Canyon Lake</v>
          </cell>
          <cell r="E1571">
            <v>14060004</v>
          </cell>
          <cell r="F1571" t="str">
            <v>Duchesne</v>
          </cell>
          <cell r="G1571" t="str">
            <v>Tri-County</v>
          </cell>
          <cell r="H1571" t="str">
            <v>Uinta Basin</v>
          </cell>
          <cell r="I1571">
            <v>531833</v>
          </cell>
          <cell r="J1571">
            <v>4434261</v>
          </cell>
          <cell r="K1571">
            <v>-110.62675675600001</v>
          </cell>
          <cell r="L1571">
            <v>40.057996287000002</v>
          </cell>
          <cell r="M1571" t="str">
            <v>Lake Canyon Lake</v>
          </cell>
          <cell r="N1571" t="str">
            <v>UT-L-14060004-004_00</v>
          </cell>
          <cell r="O1571" t="str">
            <v>UT</v>
          </cell>
          <cell r="Q1571">
            <v>2.5000000000000001E-2</v>
          </cell>
          <cell r="R1571" t="str">
            <v>mg/L</v>
          </cell>
          <cell r="S1571" t="str">
            <v>UDWR</v>
          </cell>
          <cell r="T1571" t="str">
            <v xml:space="preserve"> </v>
          </cell>
          <cell r="U1571" t="str">
            <v>4936143 Lake Canyon Lake</v>
          </cell>
          <cell r="V1571">
            <v>4936143</v>
          </cell>
          <cell r="W1571" t="str">
            <v>Lake Canyon Lake</v>
          </cell>
          <cell r="X1571" t="str">
            <v>UT-L-14060004-004_00</v>
          </cell>
          <cell r="Y1571" t="str">
            <v>Lake</v>
          </cell>
          <cell r="Z1571" t="str">
            <v>4936143 Lake Canyon Lake</v>
          </cell>
          <cell r="AA1571" t="str">
            <v>Lake</v>
          </cell>
        </row>
        <row r="1572">
          <cell r="A1572">
            <v>4936144</v>
          </cell>
          <cell r="B1572" t="str">
            <v>River/Stream</v>
          </cell>
          <cell r="C1572" t="str">
            <v>1C  2B 3A     4</v>
          </cell>
          <cell r="D1572" t="str">
            <v>LAKE CANYON CK BL LAKE CANYON LAKE AND AB LAKE DRAW</v>
          </cell>
          <cell r="E1572">
            <v>14060004</v>
          </cell>
          <cell r="F1572" t="str">
            <v>Duchesne</v>
          </cell>
          <cell r="G1572" t="str">
            <v>Tri-County</v>
          </cell>
          <cell r="H1572" t="str">
            <v>Uinta Basin</v>
          </cell>
          <cell r="I1572">
            <v>532158</v>
          </cell>
          <cell r="J1572">
            <v>4434579</v>
          </cell>
          <cell r="K1572">
            <v>-110.622930403</v>
          </cell>
          <cell r="L1572">
            <v>40.060848974000002</v>
          </cell>
          <cell r="M1572" t="str">
            <v>Stawberry River-2</v>
          </cell>
          <cell r="N1572" t="str">
            <v>UT14060004-004_00</v>
          </cell>
          <cell r="O1572" t="str">
            <v>UT</v>
          </cell>
          <cell r="Q1572">
            <v>0</v>
          </cell>
          <cell r="R1572" t="str">
            <v xml:space="preserve"> </v>
          </cell>
          <cell r="S1572" t="str">
            <v>UDWR</v>
          </cell>
          <cell r="T1572" t="str">
            <v xml:space="preserve"> </v>
          </cell>
          <cell r="U1572" t="str">
            <v>4936144 LAKE CANYON CK BL LAKE CANYON LAKE AND AB LAKE DRAW</v>
          </cell>
          <cell r="V1572">
            <v>4936144</v>
          </cell>
          <cell r="W1572" t="str">
            <v>Stawberry River-2</v>
          </cell>
          <cell r="X1572" t="str">
            <v>UT14060004-004_00</v>
          </cell>
          <cell r="Y1572" t="str">
            <v>River/Stream</v>
          </cell>
          <cell r="Z1572" t="str">
            <v>4936144 LAKE CANYON CK BL LAKE CANYON LAKE AND AB LAKE DRAW</v>
          </cell>
          <cell r="AA1572" t="str">
            <v>River/Stream</v>
          </cell>
        </row>
        <row r="1573">
          <cell r="A1573">
            <v>4936145</v>
          </cell>
          <cell r="B1573" t="str">
            <v>River/Stream</v>
          </cell>
          <cell r="C1573" t="str">
            <v>1C  2B 3A     4</v>
          </cell>
          <cell r="D1573" t="str">
            <v>Lake Canyon Ck AB Lake Canyon Lake</v>
          </cell>
          <cell r="E1573">
            <v>14060004</v>
          </cell>
          <cell r="F1573" t="str">
            <v>Duchesne</v>
          </cell>
          <cell r="G1573" t="str">
            <v>Tri-County</v>
          </cell>
          <cell r="H1573" t="str">
            <v>Uinta Basin</v>
          </cell>
          <cell r="I1573">
            <v>531617</v>
          </cell>
          <cell r="J1573">
            <v>4433998</v>
          </cell>
          <cell r="K1573">
            <v>-110.629302154</v>
          </cell>
          <cell r="L1573">
            <v>40.055634912999999</v>
          </cell>
          <cell r="M1573" t="str">
            <v>Stawberry River-2</v>
          </cell>
          <cell r="N1573" t="str">
            <v>UT14060004-004_00</v>
          </cell>
          <cell r="O1573" t="str">
            <v>UT</v>
          </cell>
          <cell r="Q1573">
            <v>0</v>
          </cell>
          <cell r="R1573" t="str">
            <v xml:space="preserve"> </v>
          </cell>
          <cell r="S1573" t="str">
            <v>UDWR</v>
          </cell>
          <cell r="T1573" t="str">
            <v xml:space="preserve"> </v>
          </cell>
          <cell r="U1573" t="str">
            <v>4936145 Lake Canyon Ck AB Lake Canyon Lake</v>
          </cell>
          <cell r="V1573">
            <v>4936145</v>
          </cell>
          <cell r="W1573" t="str">
            <v>Stawberry River-2</v>
          </cell>
          <cell r="X1573" t="str">
            <v>UT14060004-004_00</v>
          </cell>
          <cell r="Y1573" t="str">
            <v>River/Stream</v>
          </cell>
          <cell r="Z1573" t="str">
            <v>4936145 Lake Canyon Ck AB Lake Canyon Lake</v>
          </cell>
          <cell r="AA1573" t="str">
            <v>River/Stream</v>
          </cell>
        </row>
        <row r="1574">
          <cell r="A1574">
            <v>4936146</v>
          </cell>
          <cell r="B1574" t="str">
            <v>River/Stream</v>
          </cell>
          <cell r="C1574" t="str">
            <v>1C  2B 3A     4</v>
          </cell>
          <cell r="D1574" t="str">
            <v>Lake Canyon Ck AB Berry Pad</v>
          </cell>
          <cell r="E1574">
            <v>14060004</v>
          </cell>
          <cell r="F1574" t="str">
            <v>Duchesne</v>
          </cell>
          <cell r="G1574" t="str">
            <v>Tri-County</v>
          </cell>
          <cell r="H1574" t="str">
            <v>Uinta Basin</v>
          </cell>
          <cell r="I1574">
            <v>529970</v>
          </cell>
          <cell r="J1574">
            <v>4432253</v>
          </cell>
          <cell r="K1574">
            <v>-110.648692994</v>
          </cell>
          <cell r="L1574">
            <v>40.039973406999998</v>
          </cell>
          <cell r="M1574" t="str">
            <v>Stawberry River-2</v>
          </cell>
          <cell r="N1574" t="str">
            <v>UT14060004-004_00</v>
          </cell>
          <cell r="O1574" t="str">
            <v>UT</v>
          </cell>
          <cell r="Q1574">
            <v>0</v>
          </cell>
          <cell r="R1574" t="str">
            <v xml:space="preserve"> </v>
          </cell>
          <cell r="S1574" t="str">
            <v>UDWR</v>
          </cell>
          <cell r="T1574" t="str">
            <v xml:space="preserve"> </v>
          </cell>
          <cell r="U1574" t="str">
            <v>4936146 Lake Canyon Ck AB Berry Pad</v>
          </cell>
          <cell r="V1574">
            <v>4936146</v>
          </cell>
          <cell r="W1574" t="str">
            <v>Stawberry River-2</v>
          </cell>
          <cell r="X1574" t="str">
            <v>UT14060004-004_00</v>
          </cell>
          <cell r="Y1574" t="str">
            <v>River/Stream</v>
          </cell>
          <cell r="Z1574" t="str">
            <v>4936146 Lake Canyon Ck AB Berry Pad</v>
          </cell>
          <cell r="AA1574" t="str">
            <v>River/Stream</v>
          </cell>
        </row>
        <row r="1575">
          <cell r="A1575">
            <v>4936147</v>
          </cell>
          <cell r="B1575" t="str">
            <v>River/Stream</v>
          </cell>
          <cell r="C1575" t="str">
            <v>1C  2B 3A     4</v>
          </cell>
          <cell r="D1575" t="str">
            <v>Lake Canyon Ck BL Springs</v>
          </cell>
          <cell r="E1575">
            <v>14060004</v>
          </cell>
          <cell r="F1575" t="str">
            <v>Duchesne</v>
          </cell>
          <cell r="G1575" t="str">
            <v>Tri-County</v>
          </cell>
          <cell r="H1575" t="str">
            <v>Uinta Basin</v>
          </cell>
          <cell r="I1575">
            <v>528546</v>
          </cell>
          <cell r="J1575">
            <v>4430826</v>
          </cell>
          <cell r="K1575">
            <v>-110.665447609</v>
          </cell>
          <cell r="L1575">
            <v>40.027166117999997</v>
          </cell>
          <cell r="M1575" t="str">
            <v>Stawberry River-2</v>
          </cell>
          <cell r="N1575" t="str">
            <v>UT14060004-004_00</v>
          </cell>
          <cell r="O1575" t="str">
            <v>UT</v>
          </cell>
          <cell r="Q1575">
            <v>0</v>
          </cell>
          <cell r="R1575" t="str">
            <v xml:space="preserve"> </v>
          </cell>
          <cell r="S1575" t="str">
            <v>UDWR</v>
          </cell>
          <cell r="T1575" t="str">
            <v xml:space="preserve"> </v>
          </cell>
          <cell r="U1575" t="str">
            <v>4936147 Lake Canyon Ck BL Springs</v>
          </cell>
          <cell r="V1575">
            <v>4936147</v>
          </cell>
          <cell r="W1575" t="str">
            <v>Stawberry River-2</v>
          </cell>
          <cell r="X1575" t="str">
            <v>UT14060004-004_00</v>
          </cell>
          <cell r="Y1575" t="str">
            <v>River/Stream</v>
          </cell>
          <cell r="Z1575" t="str">
            <v>4936147 Lake Canyon Ck BL Springs</v>
          </cell>
          <cell r="AA1575" t="str">
            <v>River/Stream</v>
          </cell>
        </row>
        <row r="1576">
          <cell r="A1576">
            <v>4936148</v>
          </cell>
          <cell r="B1576" t="str">
            <v>Lake</v>
          </cell>
          <cell r="C1576" t="str">
            <v>1C  2B 3A     4</v>
          </cell>
          <cell r="D1576" t="str">
            <v>QA/QC Duplicate of Lake Canyon Ck BL Springs 4936147</v>
          </cell>
          <cell r="E1576">
            <v>14060004</v>
          </cell>
          <cell r="F1576" t="str">
            <v>Duchesne</v>
          </cell>
          <cell r="G1576" t="str">
            <v>Tri-County</v>
          </cell>
          <cell r="H1576" t="str">
            <v>Uinta Basin</v>
          </cell>
          <cell r="I1576">
            <v>528535</v>
          </cell>
          <cell r="J1576">
            <v>4430817</v>
          </cell>
          <cell r="K1576">
            <v>-110.665582</v>
          </cell>
          <cell r="L1576">
            <v>40.027082</v>
          </cell>
          <cell r="M1576" t="str">
            <v>Stawberry River-2</v>
          </cell>
          <cell r="N1576" t="str">
            <v>UT14060004-004_00</v>
          </cell>
          <cell r="O1576" t="str">
            <v>UT</v>
          </cell>
          <cell r="Q1576">
            <v>2.5000000000000001E-2</v>
          </cell>
          <cell r="R1576" t="str">
            <v>mg/L</v>
          </cell>
          <cell r="S1576" t="str">
            <v>UDWR</v>
          </cell>
          <cell r="T1576" t="str">
            <v xml:space="preserve"> </v>
          </cell>
          <cell r="U1576" t="str">
            <v>4936148 QA/QC Duplicate of Lake Canyon Ck BL Springs 4936147</v>
          </cell>
          <cell r="V1576">
            <v>4936148</v>
          </cell>
          <cell r="W1576" t="str">
            <v>Stawberry River-2</v>
          </cell>
          <cell r="X1576" t="str">
            <v>UT14060004-004_00</v>
          </cell>
          <cell r="Y1576" t="str">
            <v>Lake</v>
          </cell>
          <cell r="Z1576" t="str">
            <v>4936148 QA/QC Duplicate of Lake Canyon Ck BL Springs 4936147</v>
          </cell>
          <cell r="AA1576" t="str">
            <v>Lake</v>
          </cell>
        </row>
        <row r="1577">
          <cell r="A1577">
            <v>4936149</v>
          </cell>
          <cell r="B1577" t="str">
            <v>River/Stream</v>
          </cell>
          <cell r="C1577" t="str">
            <v>1C  2B 3A     4</v>
          </cell>
          <cell r="D1577" t="str">
            <v>QA/QC Duplicate of LK CANYON CK AB LAKE</v>
          </cell>
          <cell r="E1577">
            <v>14060004</v>
          </cell>
          <cell r="F1577" t="str">
            <v>Duchesne</v>
          </cell>
          <cell r="G1577" t="str">
            <v>Tri-County</v>
          </cell>
          <cell r="H1577" t="str">
            <v>Uinta Basin</v>
          </cell>
          <cell r="I1577">
            <v>531621</v>
          </cell>
          <cell r="J1577">
            <v>4433996</v>
          </cell>
          <cell r="K1577">
            <v>-110.62925</v>
          </cell>
          <cell r="L1577">
            <v>40.055616999999998</v>
          </cell>
          <cell r="M1577" t="str">
            <v>Stawberry River-2</v>
          </cell>
          <cell r="N1577" t="str">
            <v>UT14060004-004_00</v>
          </cell>
          <cell r="O1577" t="str">
            <v>UT</v>
          </cell>
          <cell r="Q1577">
            <v>0</v>
          </cell>
          <cell r="R1577" t="str">
            <v xml:space="preserve"> </v>
          </cell>
          <cell r="S1577" t="str">
            <v>UDWR</v>
          </cell>
          <cell r="T1577" t="str">
            <v xml:space="preserve"> </v>
          </cell>
          <cell r="U1577" t="str">
            <v>4936149 QA/QC Duplicate of LK CANYON CK AB LAKE</v>
          </cell>
          <cell r="V1577">
            <v>4936149</v>
          </cell>
          <cell r="W1577" t="str">
            <v>Stawberry River-2</v>
          </cell>
          <cell r="X1577" t="str">
            <v>UT14060004-004_00</v>
          </cell>
          <cell r="Y1577" t="str">
            <v>River/Stream</v>
          </cell>
          <cell r="Z1577" t="str">
            <v>4936149 QA/QC Duplicate of LK CANYON CK AB LAKE</v>
          </cell>
          <cell r="AA1577" t="str">
            <v>River/Stream</v>
          </cell>
        </row>
        <row r="1578">
          <cell r="A1578">
            <v>4936150</v>
          </cell>
          <cell r="B1578" t="str">
            <v>River/Stream</v>
          </cell>
          <cell r="C1578" t="str">
            <v>1C  2B 3A     4</v>
          </cell>
          <cell r="D1578" t="str">
            <v>STRAWBERRY R AB STARVATION RES</v>
          </cell>
          <cell r="E1578">
            <v>14060004</v>
          </cell>
          <cell r="F1578" t="str">
            <v>Duchesne</v>
          </cell>
          <cell r="G1578" t="str">
            <v>Tri-County</v>
          </cell>
          <cell r="H1578" t="str">
            <v>Uinta Basin</v>
          </cell>
          <cell r="I1578">
            <v>537910</v>
          </cell>
          <cell r="J1578">
            <v>4445020</v>
          </cell>
          <cell r="K1578">
            <v>-110.554874197</v>
          </cell>
          <cell r="L1578">
            <v>40.154676598999998</v>
          </cell>
          <cell r="M1578" t="str">
            <v>Stawberry River-2</v>
          </cell>
          <cell r="N1578" t="str">
            <v>UT14060004-004_00</v>
          </cell>
          <cell r="O1578" t="str">
            <v>UT</v>
          </cell>
          <cell r="Q1578">
            <v>0</v>
          </cell>
          <cell r="R1578" t="str">
            <v xml:space="preserve"> </v>
          </cell>
          <cell r="S1578" t="str">
            <v>Private</v>
          </cell>
          <cell r="T1578" t="str">
            <v xml:space="preserve"> </v>
          </cell>
          <cell r="U1578" t="str">
            <v>4936150 STRAWBERRY R AB STARVATION RES</v>
          </cell>
          <cell r="V1578">
            <v>4936150</v>
          </cell>
          <cell r="W1578" t="str">
            <v>Stawberry River-2</v>
          </cell>
          <cell r="X1578" t="str">
            <v>UT14060004-004_00</v>
          </cell>
          <cell r="Y1578" t="str">
            <v>River/Stream</v>
          </cell>
          <cell r="Z1578" t="str">
            <v>4936150 STRAWBERRY R AB STARVATION RES</v>
          </cell>
          <cell r="AA1578" t="str">
            <v>River/Stream</v>
          </cell>
        </row>
        <row r="1579">
          <cell r="A1579">
            <v>4936151</v>
          </cell>
          <cell r="B1579" t="str">
            <v>River/Stream</v>
          </cell>
          <cell r="C1579" t="str">
            <v>1C  2B 3A     4</v>
          </cell>
          <cell r="D1579" t="str">
            <v>CAMAS CK BL MARAIS PASS</v>
          </cell>
          <cell r="E1579">
            <v>14060004</v>
          </cell>
          <cell r="F1579" t="str">
            <v>Duchesne</v>
          </cell>
          <cell r="G1579" t="str">
            <v>Tri-County</v>
          </cell>
          <cell r="H1579" t="str">
            <v>Uinta Basin</v>
          </cell>
          <cell r="I1579">
            <v>537910</v>
          </cell>
          <cell r="J1579">
            <v>4445020</v>
          </cell>
          <cell r="K1579">
            <v>-110.554874197</v>
          </cell>
          <cell r="L1579">
            <v>40.154676598999998</v>
          </cell>
          <cell r="M1579" t="str">
            <v>Stawberry River-2</v>
          </cell>
          <cell r="N1579" t="str">
            <v>UT14060004-004_00</v>
          </cell>
          <cell r="O1579" t="str">
            <v>UT</v>
          </cell>
          <cell r="Q1579">
            <v>0</v>
          </cell>
          <cell r="R1579" t="str">
            <v xml:space="preserve"> </v>
          </cell>
          <cell r="S1579" t="str">
            <v>Private</v>
          </cell>
          <cell r="T1579" t="str">
            <v xml:space="preserve"> </v>
          </cell>
          <cell r="U1579" t="str">
            <v>4936151 CAMAS CK BL MARAIS PASS</v>
          </cell>
          <cell r="V1579">
            <v>4936151</v>
          </cell>
          <cell r="W1579" t="str">
            <v>Stawberry River-2</v>
          </cell>
          <cell r="X1579" t="str">
            <v>UT14060004-004_00</v>
          </cell>
          <cell r="Y1579" t="str">
            <v>River/Stream</v>
          </cell>
          <cell r="Z1579" t="str">
            <v>4936151 CAMAS CK BL MARAIS PASS</v>
          </cell>
          <cell r="AA1579" t="str">
            <v>River/Stream</v>
          </cell>
        </row>
        <row r="1580">
          <cell r="A1580">
            <v>4936160</v>
          </cell>
          <cell r="B1580" t="str">
            <v>River/Stream</v>
          </cell>
          <cell r="C1580" t="str">
            <v>1C  2B 3A     4</v>
          </cell>
          <cell r="D1580" t="str">
            <v>STRAWBERRY RIVER BELOW CNFL / RED CREEK</v>
          </cell>
          <cell r="E1580">
            <v>14060004</v>
          </cell>
          <cell r="F1580" t="str">
            <v>Duchesne</v>
          </cell>
          <cell r="G1580" t="str">
            <v>Tri-County</v>
          </cell>
          <cell r="H1580" t="str">
            <v>Uinta Basin</v>
          </cell>
          <cell r="I1580">
            <v>526066</v>
          </cell>
          <cell r="J1580">
            <v>4442473</v>
          </cell>
          <cell r="K1580">
            <v>-110.694042909</v>
          </cell>
          <cell r="L1580">
            <v>40.132180613000003</v>
          </cell>
          <cell r="M1580" t="str">
            <v>Stawberry River-2</v>
          </cell>
          <cell r="N1580" t="str">
            <v>UT14060004-004_00</v>
          </cell>
          <cell r="O1580" t="str">
            <v>UT</v>
          </cell>
          <cell r="Q1580">
            <v>0</v>
          </cell>
          <cell r="R1580" t="str">
            <v xml:space="preserve"> </v>
          </cell>
          <cell r="S1580" t="str">
            <v>Private</v>
          </cell>
          <cell r="T1580" t="str">
            <v xml:space="preserve"> </v>
          </cell>
          <cell r="U1580" t="str">
            <v>4936160 STRAWBERRY RIVER BELOW CNFL / RED CREEK</v>
          </cell>
          <cell r="V1580">
            <v>4936160</v>
          </cell>
          <cell r="W1580" t="str">
            <v>Stawberry River-2</v>
          </cell>
          <cell r="X1580" t="str">
            <v>UT14060004-004_00</v>
          </cell>
          <cell r="Y1580" t="str">
            <v>River/Stream</v>
          </cell>
          <cell r="Z1580" t="str">
            <v>4936160 STRAWBERRY RIVER BELOW CNFL / RED CREEK</v>
          </cell>
          <cell r="AA1580" t="str">
            <v>River/Stream</v>
          </cell>
        </row>
        <row r="1581">
          <cell r="A1581">
            <v>4936170</v>
          </cell>
          <cell r="B1581" t="str">
            <v>River/Stream</v>
          </cell>
          <cell r="C1581" t="str">
            <v>1C  2B 3A     4</v>
          </cell>
          <cell r="D1581" t="str">
            <v>RED CREEK AB CNFL / STRAWBERRY R</v>
          </cell>
          <cell r="E1581">
            <v>14060004</v>
          </cell>
          <cell r="F1581" t="str">
            <v>Duchesne</v>
          </cell>
          <cell r="G1581" t="str">
            <v>Tri-County</v>
          </cell>
          <cell r="H1581" t="str">
            <v>Uinta Basin</v>
          </cell>
          <cell r="I1581">
            <v>522138</v>
          </cell>
          <cell r="J1581">
            <v>4442059</v>
          </cell>
          <cell r="K1581">
            <v>-110.74016264300001</v>
          </cell>
          <cell r="L1581">
            <v>40.128563307</v>
          </cell>
          <cell r="M1581" t="str">
            <v>Red Creek Lower</v>
          </cell>
          <cell r="N1581" t="str">
            <v>UT14060004-006_00</v>
          </cell>
          <cell r="O1581" t="str">
            <v>UT</v>
          </cell>
          <cell r="Q1581">
            <v>0</v>
          </cell>
          <cell r="R1581" t="str">
            <v xml:space="preserve"> </v>
          </cell>
          <cell r="S1581" t="str">
            <v>Private</v>
          </cell>
          <cell r="T1581" t="str">
            <v xml:space="preserve"> </v>
          </cell>
          <cell r="U1581" t="str">
            <v>4936170 RED CREEK AB CNFL / STRAWBERRY R</v>
          </cell>
          <cell r="V1581">
            <v>4936170</v>
          </cell>
          <cell r="W1581" t="str">
            <v>Red Creek Lower</v>
          </cell>
          <cell r="X1581" t="str">
            <v>UT14060004-006_00</v>
          </cell>
          <cell r="Y1581" t="str">
            <v>River/Stream</v>
          </cell>
          <cell r="Z1581" t="str">
            <v>4936170 RED CREEK AB CNFL / STRAWBERRY R</v>
          </cell>
          <cell r="AA1581" t="str">
            <v>River/Stream</v>
          </cell>
        </row>
        <row r="1582">
          <cell r="A1582">
            <v>4936171</v>
          </cell>
          <cell r="B1582" t="str">
            <v>River/Stream</v>
          </cell>
          <cell r="C1582" t="str">
            <v>1C  2B 3A     4</v>
          </cell>
          <cell r="D1582" t="str">
            <v>RED CK 1MI AB STRAWBERRY RIVER</v>
          </cell>
          <cell r="E1582">
            <v>14060004</v>
          </cell>
          <cell r="F1582" t="str">
            <v>Duchesne</v>
          </cell>
          <cell r="G1582" t="str">
            <v>Tri-County</v>
          </cell>
          <cell r="H1582" t="str">
            <v>Uinta Basin</v>
          </cell>
          <cell r="I1582">
            <v>521961</v>
          </cell>
          <cell r="J1582">
            <v>4442179</v>
          </cell>
          <cell r="K1582">
            <v>-110.742236017</v>
          </cell>
          <cell r="L1582">
            <v>40.129649090000001</v>
          </cell>
          <cell r="M1582" t="str">
            <v>Red Creek Lower</v>
          </cell>
          <cell r="N1582" t="str">
            <v>UT14060004-006_00</v>
          </cell>
          <cell r="O1582" t="str">
            <v>UT</v>
          </cell>
          <cell r="Q1582">
            <v>0</v>
          </cell>
          <cell r="R1582" t="str">
            <v xml:space="preserve"> </v>
          </cell>
          <cell r="S1582" t="str">
            <v>Private</v>
          </cell>
          <cell r="T1582" t="str">
            <v xml:space="preserve"> </v>
          </cell>
          <cell r="U1582" t="str">
            <v>4936171 RED CK 1MI AB STRAWBERRY RIVER</v>
          </cell>
          <cell r="V1582">
            <v>4936171</v>
          </cell>
          <cell r="W1582" t="str">
            <v>Red Creek Lower</v>
          </cell>
          <cell r="X1582" t="str">
            <v>UT14060004-006_00</v>
          </cell>
          <cell r="Y1582" t="str">
            <v>River/Stream</v>
          </cell>
          <cell r="Z1582" t="str">
            <v>4936171 RED CK 1MI AB STRAWBERRY RIVER</v>
          </cell>
          <cell r="AA1582" t="str">
            <v>River/Stream</v>
          </cell>
        </row>
        <row r="1583">
          <cell r="A1583">
            <v>4936173</v>
          </cell>
          <cell r="B1583" t="str">
            <v>River/Stream</v>
          </cell>
          <cell r="C1583" t="str">
            <v>1C  2B 3A     4</v>
          </cell>
          <cell r="D1583" t="str">
            <v>Red Ck 50 meters AB 1st road xing 1.5 miles AB Strawberry Pinnacles</v>
          </cell>
          <cell r="E1583">
            <v>14060004</v>
          </cell>
          <cell r="F1583" t="str">
            <v>Duchesne</v>
          </cell>
          <cell r="G1583" t="str">
            <v>Tri-County</v>
          </cell>
          <cell r="H1583" t="str">
            <v>Jordan River/Utah Lake</v>
          </cell>
          <cell r="I1583">
            <v>521138</v>
          </cell>
          <cell r="J1583">
            <v>4443773</v>
          </cell>
          <cell r="K1583">
            <v>-110.75184</v>
          </cell>
          <cell r="L1583">
            <v>40.144030000000001</v>
          </cell>
          <cell r="M1583" t="str">
            <v xml:space="preserve"> </v>
          </cell>
          <cell r="N1583" t="str">
            <v xml:space="preserve"> </v>
          </cell>
          <cell r="O1583" t="str">
            <v>UT</v>
          </cell>
          <cell r="Q1583">
            <v>0</v>
          </cell>
          <cell r="R1583" t="str">
            <v xml:space="preserve"> </v>
          </cell>
          <cell r="S1583" t="str">
            <v xml:space="preserve"> </v>
          </cell>
          <cell r="T1583" t="str">
            <v xml:space="preserve"> </v>
          </cell>
          <cell r="U1583" t="str">
            <v>4936173 Red Ck 50 meters AB 1st road xing 1.5 miles AB Strawberry Pinnacles</v>
          </cell>
          <cell r="V1583">
            <v>4936173</v>
          </cell>
          <cell r="W1583" t="str">
            <v xml:space="preserve"> </v>
          </cell>
          <cell r="X1583" t="str">
            <v xml:space="preserve"> </v>
          </cell>
          <cell r="Y1583" t="str">
            <v>River/Stream</v>
          </cell>
          <cell r="Z1583" t="str">
            <v>4936173 Red Ck 50 meters AB 1st road xing 1.5 miles AB Strawberry Pinnacles</v>
          </cell>
          <cell r="AA1583" t="str">
            <v>River/Stream</v>
          </cell>
        </row>
        <row r="1584">
          <cell r="A1584">
            <v>4936180</v>
          </cell>
          <cell r="B1584" t="str">
            <v>River/Stream</v>
          </cell>
          <cell r="C1584" t="str">
            <v>1C  2B 3A     4</v>
          </cell>
          <cell r="D1584" t="str">
            <v>RED CREEK BL CNFL / CURRANT CREEK</v>
          </cell>
          <cell r="E1584">
            <v>14060004</v>
          </cell>
          <cell r="F1584" t="str">
            <v>Duchesne</v>
          </cell>
          <cell r="G1584" t="str">
            <v>Tri-County</v>
          </cell>
          <cell r="H1584" t="str">
            <v>Uinta Basin</v>
          </cell>
          <cell r="I1584">
            <v>519662</v>
          </cell>
          <cell r="J1584">
            <v>4447818</v>
          </cell>
          <cell r="K1584">
            <v>-110.76904792800001</v>
          </cell>
          <cell r="L1584">
            <v>40.180510507000001</v>
          </cell>
          <cell r="M1584" t="str">
            <v>Red Creek Lower</v>
          </cell>
          <cell r="N1584" t="str">
            <v>UT14060004-006_00</v>
          </cell>
          <cell r="O1584" t="str">
            <v>UT</v>
          </cell>
          <cell r="Q1584">
            <v>0</v>
          </cell>
          <cell r="R1584" t="str">
            <v xml:space="preserve"> </v>
          </cell>
          <cell r="S1584" t="str">
            <v>Private</v>
          </cell>
          <cell r="T1584" t="str">
            <v xml:space="preserve"> </v>
          </cell>
          <cell r="U1584" t="str">
            <v>4936180 RED CREEK BL CNFL / CURRANT CREEK</v>
          </cell>
          <cell r="V1584">
            <v>4936180</v>
          </cell>
          <cell r="W1584" t="str">
            <v>Red Creek Lower</v>
          </cell>
          <cell r="X1584" t="str">
            <v>UT14060004-006_00</v>
          </cell>
          <cell r="Y1584" t="str">
            <v>River/Stream</v>
          </cell>
          <cell r="Z1584" t="str">
            <v>4936180 RED CREEK BL CNFL / CURRANT CREEK</v>
          </cell>
          <cell r="AA1584" t="str">
            <v>River/Stream</v>
          </cell>
        </row>
        <row r="1585">
          <cell r="A1585">
            <v>4936190</v>
          </cell>
          <cell r="B1585" t="str">
            <v>River/Stream</v>
          </cell>
          <cell r="C1585" t="str">
            <v>1C  2B 3A     4</v>
          </cell>
          <cell r="D1585" t="str">
            <v>CURRANT CREEK AB CNFL / RED CREEK</v>
          </cell>
          <cell r="E1585">
            <v>14060004</v>
          </cell>
          <cell r="F1585" t="str">
            <v>Duchesne</v>
          </cell>
          <cell r="G1585" t="str">
            <v>Tri-County</v>
          </cell>
          <cell r="H1585" t="str">
            <v>Uinta Basin</v>
          </cell>
          <cell r="I1585">
            <v>519520</v>
          </cell>
          <cell r="J1585">
            <v>4447972</v>
          </cell>
          <cell r="K1585">
            <v>-110.77071119199999</v>
          </cell>
          <cell r="L1585">
            <v>40.181901277000001</v>
          </cell>
          <cell r="M1585" t="str">
            <v>Currant Creek Lower</v>
          </cell>
          <cell r="N1585" t="str">
            <v>UT14060004-009_00</v>
          </cell>
          <cell r="O1585" t="str">
            <v>UT</v>
          </cell>
          <cell r="Q1585">
            <v>0</v>
          </cell>
          <cell r="R1585" t="str">
            <v xml:space="preserve"> </v>
          </cell>
          <cell r="S1585" t="str">
            <v>Private</v>
          </cell>
          <cell r="T1585" t="str">
            <v xml:space="preserve"> </v>
          </cell>
          <cell r="U1585" t="str">
            <v>4936190 CURRANT CREEK AB CNFL / RED CREEK</v>
          </cell>
          <cell r="V1585">
            <v>4936190</v>
          </cell>
          <cell r="W1585" t="str">
            <v>Currant Creek Lower</v>
          </cell>
          <cell r="X1585" t="str">
            <v>UT14060004-009_00</v>
          </cell>
          <cell r="Y1585" t="str">
            <v>River/Stream</v>
          </cell>
          <cell r="Z1585" t="str">
            <v>4936190 CURRANT CREEK AB CNFL / RED CREEK</v>
          </cell>
          <cell r="AA1585" t="str">
            <v>River/Stream</v>
          </cell>
        </row>
        <row r="1586">
          <cell r="A1586">
            <v>4936194</v>
          </cell>
          <cell r="B1586" t="str">
            <v>River/Stream</v>
          </cell>
          <cell r="C1586" t="str">
            <v>1C  2B 3A     4</v>
          </cell>
          <cell r="D1586" t="str">
            <v>CURRANT CK AT SUNDOWN RIDGE ROAD (UT09ST-459)</v>
          </cell>
          <cell r="E1586">
            <v>14060004</v>
          </cell>
          <cell r="F1586" t="str">
            <v>Duchesne</v>
          </cell>
          <cell r="G1586" t="str">
            <v>Tri-County</v>
          </cell>
          <cell r="H1586" t="str">
            <v>Uinta Basin</v>
          </cell>
          <cell r="I1586">
            <v>511032</v>
          </cell>
          <cell r="J1586">
            <v>4449410</v>
          </cell>
          <cell r="K1586">
            <v>-110.87038924399999</v>
          </cell>
          <cell r="L1586">
            <v>40.195011444000002</v>
          </cell>
          <cell r="M1586" t="str">
            <v>Currant Creek Lower</v>
          </cell>
          <cell r="N1586" t="str">
            <v>UT14060004-009_00</v>
          </cell>
          <cell r="O1586" t="str">
            <v>UT</v>
          </cell>
          <cell r="Q1586">
            <v>0</v>
          </cell>
          <cell r="R1586" t="str">
            <v xml:space="preserve"> </v>
          </cell>
          <cell r="S1586" t="str">
            <v>Private</v>
          </cell>
          <cell r="T1586" t="str">
            <v xml:space="preserve"> </v>
          </cell>
          <cell r="U1586" t="str">
            <v>4936194 CURRANT CK AT SUNDOWN RIDGE ROAD (UT09ST-459)</v>
          </cell>
          <cell r="V1586">
            <v>4936194</v>
          </cell>
          <cell r="W1586" t="str">
            <v>Currant Creek Lower</v>
          </cell>
          <cell r="X1586" t="str">
            <v>UT14060004-009_00</v>
          </cell>
          <cell r="Y1586" t="str">
            <v>River/Stream</v>
          </cell>
          <cell r="Z1586" t="str">
            <v>4936194 CURRANT CK AT SUNDOWN RIDGE ROAD (UT09ST-459)</v>
          </cell>
          <cell r="AA1586" t="str">
            <v>River/Stream</v>
          </cell>
        </row>
        <row r="1587">
          <cell r="A1587">
            <v>4936200</v>
          </cell>
          <cell r="B1587" t="str">
            <v>River/Stream</v>
          </cell>
          <cell r="C1587" t="str">
            <v>1C  2B 3A     4</v>
          </cell>
          <cell r="D1587" t="str">
            <v>CURRANT CREEK BL CNFL / LAYOUT CK @ USFS BNDY</v>
          </cell>
          <cell r="E1587">
            <v>14060004</v>
          </cell>
          <cell r="F1587" t="str">
            <v>Wasatch</v>
          </cell>
          <cell r="G1587" t="str">
            <v>Wasatch County</v>
          </cell>
          <cell r="H1587" t="str">
            <v>Uinta Basin</v>
          </cell>
          <cell r="I1587">
            <v>499065</v>
          </cell>
          <cell r="J1587">
            <v>4460988</v>
          </cell>
          <cell r="K1587">
            <v>-111.011001847</v>
          </cell>
          <cell r="L1587">
            <v>40.299394507000002</v>
          </cell>
          <cell r="M1587" t="str">
            <v>Currant Creek Lower</v>
          </cell>
          <cell r="N1587" t="str">
            <v>UT14060004-009_00</v>
          </cell>
          <cell r="O1587" t="str">
            <v>UT</v>
          </cell>
          <cell r="Q1587">
            <v>0</v>
          </cell>
          <cell r="R1587" t="str">
            <v xml:space="preserve"> </v>
          </cell>
          <cell r="S1587" t="str">
            <v>Private</v>
          </cell>
          <cell r="T1587" t="str">
            <v>Category1</v>
          </cell>
          <cell r="U1587" t="str">
            <v>4936200 CURRANT CREEK BL CNFL / LAYOUT CK @ USFS BNDY</v>
          </cell>
          <cell r="V1587">
            <v>4936200</v>
          </cell>
          <cell r="W1587" t="str">
            <v>Currant Creek Lower</v>
          </cell>
          <cell r="X1587" t="str">
            <v>UT14060004-009_00</v>
          </cell>
          <cell r="Y1587" t="str">
            <v>River/Stream</v>
          </cell>
          <cell r="Z1587" t="str">
            <v>4936200 CURRANT CREEK BL CNFL / LAYOUT CK @ USFS BNDY</v>
          </cell>
          <cell r="AA1587" t="str">
            <v>River/Stream</v>
          </cell>
        </row>
        <row r="1588">
          <cell r="A1588">
            <v>4936210</v>
          </cell>
          <cell r="B1588" t="str">
            <v>River/Stream</v>
          </cell>
          <cell r="C1588" t="str">
            <v>1C  2B 3A     4</v>
          </cell>
          <cell r="D1588" t="str">
            <v>CURRANT CREEK BELOW CURRANT CREEK RESERVOIR</v>
          </cell>
          <cell r="E1588">
            <v>14060004</v>
          </cell>
          <cell r="F1588" t="str">
            <v>Wasatch</v>
          </cell>
          <cell r="G1588" t="str">
            <v>Wasatch County</v>
          </cell>
          <cell r="H1588" t="str">
            <v>Uinta Basin</v>
          </cell>
          <cell r="I1588">
            <v>496092</v>
          </cell>
          <cell r="J1588">
            <v>4463733</v>
          </cell>
          <cell r="K1588">
            <v>-111.046000959</v>
          </cell>
          <cell r="L1588">
            <v>40.324116457000002</v>
          </cell>
          <cell r="M1588" t="str">
            <v>Currant Creek Lower</v>
          </cell>
          <cell r="N1588" t="str">
            <v>UT14060004-009_00</v>
          </cell>
          <cell r="O1588" t="str">
            <v>UT</v>
          </cell>
          <cell r="Q1588">
            <v>0</v>
          </cell>
          <cell r="R1588" t="str">
            <v xml:space="preserve"> </v>
          </cell>
          <cell r="S1588" t="str">
            <v>USFS</v>
          </cell>
          <cell r="T1588" t="str">
            <v>Category1</v>
          </cell>
          <cell r="U1588" t="str">
            <v>4936210 CURRANT CREEK BELOW CURRANT CREEK RESERVOIR</v>
          </cell>
          <cell r="V1588">
            <v>4936210</v>
          </cell>
          <cell r="W1588" t="str">
            <v>Currant Creek Lower</v>
          </cell>
          <cell r="X1588" t="str">
            <v>UT14060004-009_00</v>
          </cell>
          <cell r="Y1588" t="str">
            <v>River/Stream</v>
          </cell>
          <cell r="Z1588" t="str">
            <v>4936210 CURRANT CREEK BELOW CURRANT CREEK RESERVOIR</v>
          </cell>
          <cell r="AA1588" t="str">
            <v>River/Stream</v>
          </cell>
        </row>
        <row r="1589">
          <cell r="A1589">
            <v>4936220</v>
          </cell>
          <cell r="B1589" t="str">
            <v>River/Stream</v>
          </cell>
          <cell r="C1589" t="str">
            <v>1C  2B 3A     4</v>
          </cell>
          <cell r="D1589" t="str">
            <v>TIMBER CANYON AB FOREST BNDRY</v>
          </cell>
          <cell r="E1589">
            <v>14060004</v>
          </cell>
          <cell r="F1589" t="str">
            <v>Duchesne</v>
          </cell>
          <cell r="G1589" t="str">
            <v>Tri-County</v>
          </cell>
          <cell r="H1589" t="str">
            <v>Uinta Basin</v>
          </cell>
          <cell r="I1589">
            <v>513651</v>
          </cell>
          <cell r="J1589">
            <v>4437076</v>
          </cell>
          <cell r="K1589">
            <v>-110.839880773</v>
          </cell>
          <cell r="L1589">
            <v>40.083849114000003</v>
          </cell>
          <cell r="M1589" t="str">
            <v>Timber Canyon Creek</v>
          </cell>
          <cell r="N1589" t="str">
            <v>UT14060004-011_00</v>
          </cell>
          <cell r="O1589" t="str">
            <v>UT</v>
          </cell>
          <cell r="Q1589">
            <v>0</v>
          </cell>
          <cell r="R1589" t="str">
            <v xml:space="preserve"> </v>
          </cell>
          <cell r="S1589" t="str">
            <v>USFS</v>
          </cell>
          <cell r="T1589" t="str">
            <v>Category1</v>
          </cell>
          <cell r="U1589" t="str">
            <v>4936220 TIMBER CANYON AB FOREST BNDRY</v>
          </cell>
          <cell r="V1589">
            <v>4936220</v>
          </cell>
          <cell r="W1589" t="str">
            <v>Timber Canyon Creek</v>
          </cell>
          <cell r="X1589" t="str">
            <v>UT14060004-011_00</v>
          </cell>
          <cell r="Y1589" t="str">
            <v>River/Stream</v>
          </cell>
          <cell r="Z1589" t="str">
            <v>4936220 TIMBER CANYON AB FOREST BNDRY</v>
          </cell>
          <cell r="AA1589" t="str">
            <v>River/Stream</v>
          </cell>
        </row>
        <row r="1590">
          <cell r="A1590">
            <v>4936225</v>
          </cell>
          <cell r="B1590" t="str">
            <v>River/Stream</v>
          </cell>
          <cell r="C1590" t="str">
            <v>1C  2B 3A     4</v>
          </cell>
          <cell r="D1590" t="str">
            <v>TIMBER CANYON CK AB CNFL/ WATER HOLLOW</v>
          </cell>
          <cell r="E1590">
            <v>14060004</v>
          </cell>
          <cell r="F1590" t="str">
            <v>Duchesne</v>
          </cell>
          <cell r="G1590" t="str">
            <v>Tri-County</v>
          </cell>
          <cell r="H1590" t="str">
            <v>Uinta Basin</v>
          </cell>
          <cell r="I1590">
            <v>510604</v>
          </cell>
          <cell r="J1590">
            <v>4434355</v>
          </cell>
          <cell r="K1590">
            <v>-110.87566501400001</v>
          </cell>
          <cell r="L1590">
            <v>40.059377689000002</v>
          </cell>
          <cell r="M1590" t="str">
            <v>Timber Canyon Creek</v>
          </cell>
          <cell r="N1590" t="str">
            <v>UT14060004-011_00</v>
          </cell>
          <cell r="O1590" t="str">
            <v>UT</v>
          </cell>
          <cell r="Q1590">
            <v>0</v>
          </cell>
          <cell r="R1590" t="str">
            <v xml:space="preserve"> </v>
          </cell>
          <cell r="S1590" t="str">
            <v>USFS</v>
          </cell>
          <cell r="T1590" t="str">
            <v>Category1</v>
          </cell>
          <cell r="U1590" t="str">
            <v>4936225 TIMBER CANYON CK AB CNFL/ WATER HOLLOW</v>
          </cell>
          <cell r="V1590">
            <v>4936225</v>
          </cell>
          <cell r="W1590" t="str">
            <v>Timber Canyon Creek</v>
          </cell>
          <cell r="X1590" t="str">
            <v>UT14060004-011_00</v>
          </cell>
          <cell r="Y1590" t="str">
            <v>River/Stream</v>
          </cell>
          <cell r="Z1590" t="str">
            <v>4936225 TIMBER CANYON CK AB CNFL/ WATER HOLLOW</v>
          </cell>
          <cell r="AA1590" t="str">
            <v>River/Stream</v>
          </cell>
        </row>
        <row r="1591">
          <cell r="A1591">
            <v>4936230</v>
          </cell>
          <cell r="B1591" t="str">
            <v>River/Stream</v>
          </cell>
          <cell r="C1591" t="str">
            <v>1C  2B 3A     4</v>
          </cell>
          <cell r="D1591" t="str">
            <v>TIMBER CANYON CK AB CNFL / SHOTGUN DRAW</v>
          </cell>
          <cell r="E1591">
            <v>14060004</v>
          </cell>
          <cell r="F1591" t="str">
            <v>Wasatch</v>
          </cell>
          <cell r="G1591" t="str">
            <v>Wasatch County</v>
          </cell>
          <cell r="H1591" t="str">
            <v>Uinta Basin</v>
          </cell>
          <cell r="I1591">
            <v>504917</v>
          </cell>
          <cell r="J1591">
            <v>4429789</v>
          </cell>
          <cell r="K1591">
            <v>-110.942381329</v>
          </cell>
          <cell r="L1591">
            <v>40.018291597000001</v>
          </cell>
          <cell r="M1591" t="str">
            <v>Timber Canyon Creek</v>
          </cell>
          <cell r="N1591" t="str">
            <v>UT14060004-011_00</v>
          </cell>
          <cell r="O1591" t="str">
            <v>UT</v>
          </cell>
          <cell r="Q1591">
            <v>0</v>
          </cell>
          <cell r="R1591" t="str">
            <v xml:space="preserve"> </v>
          </cell>
          <cell r="S1591" t="str">
            <v>USFS</v>
          </cell>
          <cell r="T1591" t="str">
            <v>Category1</v>
          </cell>
          <cell r="U1591" t="str">
            <v>4936230 TIMBER CANYON CK AB CNFL / SHOTGUN DRAW</v>
          </cell>
          <cell r="V1591">
            <v>4936230</v>
          </cell>
          <cell r="W1591" t="str">
            <v>Timber Canyon Creek</v>
          </cell>
          <cell r="X1591" t="str">
            <v>UT14060004-011_00</v>
          </cell>
          <cell r="Y1591" t="str">
            <v>River/Stream</v>
          </cell>
          <cell r="Z1591" t="str">
            <v>4936230 TIMBER CANYON CK AB CNFL / SHOTGUN DRAW</v>
          </cell>
          <cell r="AA1591" t="str">
            <v>River/Stream</v>
          </cell>
        </row>
        <row r="1592">
          <cell r="A1592">
            <v>4936240</v>
          </cell>
          <cell r="B1592" t="str">
            <v>River/Stream</v>
          </cell>
          <cell r="C1592" t="str">
            <v>1C  2B 3A     4</v>
          </cell>
          <cell r="D1592" t="str">
            <v>SAND WASH AB CNFL / RED CREEK</v>
          </cell>
          <cell r="E1592">
            <v>14060004</v>
          </cell>
          <cell r="F1592" t="str">
            <v>Duchesne</v>
          </cell>
          <cell r="G1592" t="str">
            <v>Tri-County</v>
          </cell>
          <cell r="H1592" t="str">
            <v>Uinta Basin</v>
          </cell>
          <cell r="I1592">
            <v>519494</v>
          </cell>
          <cell r="J1592">
            <v>4448773</v>
          </cell>
          <cell r="K1592">
            <v>-110.77099232899999</v>
          </cell>
          <cell r="L1592">
            <v>40.189118444000002</v>
          </cell>
          <cell r="M1592" t="str">
            <v>Red Creek Middle</v>
          </cell>
          <cell r="N1592" t="str">
            <v>UT14060004-007_00</v>
          </cell>
          <cell r="O1592" t="str">
            <v>UT</v>
          </cell>
          <cell r="Q1592">
            <v>0</v>
          </cell>
          <cell r="R1592" t="str">
            <v xml:space="preserve"> </v>
          </cell>
          <cell r="S1592" t="str">
            <v>Private</v>
          </cell>
          <cell r="T1592" t="str">
            <v xml:space="preserve"> </v>
          </cell>
          <cell r="U1592" t="str">
            <v>4936240 SAND WASH AB CNFL / RED CREEK</v>
          </cell>
          <cell r="V1592">
            <v>4936240</v>
          </cell>
          <cell r="W1592" t="str">
            <v>Red Creek Middle</v>
          </cell>
          <cell r="X1592" t="str">
            <v>UT14060004-007_00</v>
          </cell>
          <cell r="Y1592" t="str">
            <v>River/Stream</v>
          </cell>
          <cell r="Z1592" t="str">
            <v>4936240 SAND WASH AB CNFL / RED CREEK</v>
          </cell>
          <cell r="AA1592" t="str">
            <v>River/Stream</v>
          </cell>
        </row>
        <row r="1593">
          <cell r="A1593">
            <v>4936250</v>
          </cell>
          <cell r="B1593" t="str">
            <v>River/Stream</v>
          </cell>
          <cell r="C1593" t="str">
            <v>1C  2B 3A     4</v>
          </cell>
          <cell r="D1593" t="str">
            <v>RED CREEK AB CNFL / CURRANT CK</v>
          </cell>
          <cell r="E1593">
            <v>14060004</v>
          </cell>
          <cell r="F1593" t="str">
            <v>Duchesne</v>
          </cell>
          <cell r="G1593" t="str">
            <v>Tri-County</v>
          </cell>
          <cell r="H1593" t="str">
            <v>Uinta Basin</v>
          </cell>
          <cell r="I1593">
            <v>519570</v>
          </cell>
          <cell r="J1593">
            <v>4448546</v>
          </cell>
          <cell r="K1593">
            <v>-110.770101</v>
          </cell>
          <cell r="L1593">
            <v>40.187069999999999</v>
          </cell>
          <cell r="M1593" t="str">
            <v>Red Creek Middle</v>
          </cell>
          <cell r="N1593" t="str">
            <v>UT14060004-007_00</v>
          </cell>
          <cell r="O1593" t="str">
            <v>UT</v>
          </cell>
          <cell r="Q1593">
            <v>0</v>
          </cell>
          <cell r="R1593" t="str">
            <v xml:space="preserve"> </v>
          </cell>
          <cell r="S1593" t="str">
            <v>Private</v>
          </cell>
          <cell r="T1593" t="str">
            <v xml:space="preserve"> </v>
          </cell>
          <cell r="U1593" t="str">
            <v>4936250 RED CREEK AB CNFL / CURRANT CK</v>
          </cell>
          <cell r="V1593">
            <v>4936250</v>
          </cell>
          <cell r="W1593" t="str">
            <v>Red Creek Middle</v>
          </cell>
          <cell r="X1593" t="str">
            <v>UT14060004-007_00</v>
          </cell>
          <cell r="Y1593" t="str">
            <v>River/Stream</v>
          </cell>
          <cell r="Z1593" t="str">
            <v>4936250 RED CREEK AB CNFL / CURRANT CK</v>
          </cell>
          <cell r="AA1593" t="str">
            <v>River/Stream</v>
          </cell>
        </row>
        <row r="1594">
          <cell r="A1594">
            <v>4936255</v>
          </cell>
          <cell r="B1594" t="str">
            <v>River/Stream</v>
          </cell>
          <cell r="C1594" t="str">
            <v>1C  2B 3A     4</v>
          </cell>
          <cell r="D1594" t="str">
            <v>Red Creek at road xing BL Rough Hollow confluence</v>
          </cell>
          <cell r="E1594">
            <v>14060004</v>
          </cell>
          <cell r="F1594" t="str">
            <v>Duchesne</v>
          </cell>
          <cell r="G1594" t="str">
            <v>Tri-County</v>
          </cell>
          <cell r="H1594" t="str">
            <v>Uinta Basin</v>
          </cell>
          <cell r="I1594">
            <v>513620</v>
          </cell>
          <cell r="J1594">
            <v>4456911</v>
          </cell>
          <cell r="K1594">
            <v>-110.83983000000001</v>
          </cell>
          <cell r="L1594">
            <v>40.262549999999997</v>
          </cell>
          <cell r="M1594" t="str">
            <v>Red Creek Lower</v>
          </cell>
          <cell r="N1594" t="str">
            <v>UT14060004-006_00</v>
          </cell>
          <cell r="O1594" t="str">
            <v>UT</v>
          </cell>
          <cell r="Q1594">
            <v>0</v>
          </cell>
          <cell r="R1594" t="str">
            <v xml:space="preserve"> </v>
          </cell>
          <cell r="S1594" t="str">
            <v>State</v>
          </cell>
          <cell r="T1594">
            <v>3</v>
          </cell>
          <cell r="U1594" t="str">
            <v>4936255 Red Creek at road xing BL Rough Hollow confluence</v>
          </cell>
          <cell r="V1594">
            <v>4936255</v>
          </cell>
          <cell r="W1594" t="str">
            <v>Red Creek Lower</v>
          </cell>
          <cell r="X1594" t="str">
            <v>UT14060004-006_00</v>
          </cell>
          <cell r="Y1594" t="str">
            <v>River/Stream</v>
          </cell>
          <cell r="Z1594" t="str">
            <v>4936255 Red Creek at road xing BL Rough Hollow confluence</v>
          </cell>
          <cell r="AA1594" t="str">
            <v>River/Stream</v>
          </cell>
        </row>
        <row r="1595">
          <cell r="A1595">
            <v>4936260</v>
          </cell>
          <cell r="B1595" t="str">
            <v>River/Stream</v>
          </cell>
          <cell r="C1595" t="str">
            <v>1C  2B 3A     4</v>
          </cell>
          <cell r="D1595" t="str">
            <v>AVINTAQUIN CANYON CK AB STRAWBERRY RIVER</v>
          </cell>
          <cell r="E1595">
            <v>14060004</v>
          </cell>
          <cell r="F1595" t="str">
            <v>Duchesne</v>
          </cell>
          <cell r="G1595" t="str">
            <v>Tri-County</v>
          </cell>
          <cell r="H1595" t="str">
            <v>Uinta Basin</v>
          </cell>
          <cell r="I1595">
            <v>521746</v>
          </cell>
          <cell r="J1595">
            <v>4440977</v>
          </cell>
          <cell r="K1595">
            <v>-110.7448</v>
          </cell>
          <cell r="L1595">
            <v>40.118819999999999</v>
          </cell>
          <cell r="M1595" t="str">
            <v>Avintaquin Creek</v>
          </cell>
          <cell r="N1595" t="str">
            <v>UT14060004-005_00</v>
          </cell>
          <cell r="O1595" t="str">
            <v>UT</v>
          </cell>
          <cell r="Q1595">
            <v>0</v>
          </cell>
          <cell r="R1595" t="str">
            <v xml:space="preserve"> </v>
          </cell>
          <cell r="S1595" t="str">
            <v>Tribal</v>
          </cell>
          <cell r="T1595" t="str">
            <v xml:space="preserve"> </v>
          </cell>
          <cell r="U1595" t="str">
            <v>4936260 AVINTAQUIN CANYON CK AB STRAWBERRY RIVER</v>
          </cell>
          <cell r="V1595">
            <v>4936260</v>
          </cell>
          <cell r="W1595" t="str">
            <v>Avintaquin Creek</v>
          </cell>
          <cell r="X1595" t="str">
            <v>UT14060004-005_00</v>
          </cell>
          <cell r="Y1595" t="str">
            <v>River/Stream</v>
          </cell>
          <cell r="Z1595" t="str">
            <v>4936260 AVINTAQUIN CANYON CK AB STRAWBERRY RIVER</v>
          </cell>
          <cell r="AA1595" t="str">
            <v>River/Stream</v>
          </cell>
        </row>
        <row r="1596">
          <cell r="A1596">
            <v>4936270</v>
          </cell>
          <cell r="B1596" t="str">
            <v>River/Stream</v>
          </cell>
          <cell r="C1596" t="str">
            <v>1C  2B 3A     4</v>
          </cell>
          <cell r="D1596" t="str">
            <v>STRAWBERRY R AB CNFL / RED CREEK</v>
          </cell>
          <cell r="E1596">
            <v>14060004</v>
          </cell>
          <cell r="F1596" t="str">
            <v>Duchesne</v>
          </cell>
          <cell r="G1596" t="str">
            <v>Tri-County</v>
          </cell>
          <cell r="H1596" t="str">
            <v>Uinta Basin</v>
          </cell>
          <cell r="I1596">
            <v>522323</v>
          </cell>
          <cell r="J1596">
            <v>4441843</v>
          </cell>
          <cell r="K1596">
            <v>-110.73799876</v>
          </cell>
          <cell r="L1596">
            <v>40.126612360999999</v>
          </cell>
          <cell r="M1596" t="str">
            <v>Strawberry River-3</v>
          </cell>
          <cell r="N1596" t="str">
            <v>UT14060004-010_00</v>
          </cell>
          <cell r="O1596" t="str">
            <v>UT</v>
          </cell>
          <cell r="Q1596">
            <v>0</v>
          </cell>
          <cell r="R1596" t="str">
            <v xml:space="preserve"> </v>
          </cell>
          <cell r="S1596" t="str">
            <v>Private</v>
          </cell>
          <cell r="T1596" t="str">
            <v xml:space="preserve"> </v>
          </cell>
          <cell r="U1596" t="str">
            <v>4936270 STRAWBERRY R AB CNFL / RED CREEK</v>
          </cell>
          <cell r="V1596">
            <v>4936270</v>
          </cell>
          <cell r="W1596" t="str">
            <v>Strawberry River-3</v>
          </cell>
          <cell r="X1596" t="str">
            <v>UT14060004-010_00</v>
          </cell>
          <cell r="Y1596" t="str">
            <v>River/Stream</v>
          </cell>
          <cell r="Z1596" t="str">
            <v>4936270 STRAWBERRY R AB CNFL / RED CREEK</v>
          </cell>
          <cell r="AA1596" t="str">
            <v>River/Stream</v>
          </cell>
        </row>
        <row r="1597">
          <cell r="A1597">
            <v>4936280</v>
          </cell>
          <cell r="B1597" t="str">
            <v>River/Stream</v>
          </cell>
          <cell r="C1597" t="str">
            <v>1C  2B 3A     4</v>
          </cell>
          <cell r="D1597" t="str">
            <v>TIMBER CANYON CK AB CNFL /  STRAWBERRY R  T4SR8W</v>
          </cell>
          <cell r="E1597">
            <v>14060004</v>
          </cell>
          <cell r="F1597" t="str">
            <v>Duchesne</v>
          </cell>
          <cell r="G1597" t="str">
            <v>Tri-County</v>
          </cell>
          <cell r="H1597" t="str">
            <v>Uinta Basin</v>
          </cell>
          <cell r="I1597">
            <v>516012</v>
          </cell>
          <cell r="J1597">
            <v>4440441</v>
          </cell>
          <cell r="K1597">
            <v>-110.81210421199999</v>
          </cell>
          <cell r="L1597">
            <v>40.114124830000002</v>
          </cell>
          <cell r="M1597" t="str">
            <v>Timber Canyon Creek</v>
          </cell>
          <cell r="N1597" t="str">
            <v>UT14060004-011_00</v>
          </cell>
          <cell r="O1597" t="str">
            <v>UT</v>
          </cell>
          <cell r="Q1597">
            <v>0</v>
          </cell>
          <cell r="R1597" t="str">
            <v xml:space="preserve"> </v>
          </cell>
          <cell r="S1597" t="str">
            <v>Private</v>
          </cell>
          <cell r="T1597" t="str">
            <v>Category1</v>
          </cell>
          <cell r="U1597" t="str">
            <v>4936280 TIMBER CANYON CK AB CNFL /  STRAWBERRY R  T4SR8W</v>
          </cell>
          <cell r="V1597">
            <v>4936280</v>
          </cell>
          <cell r="W1597" t="str">
            <v>Timber Canyon Creek</v>
          </cell>
          <cell r="X1597" t="str">
            <v>UT14060004-011_00</v>
          </cell>
          <cell r="Y1597" t="str">
            <v>River/Stream</v>
          </cell>
          <cell r="Z1597" t="str">
            <v>4936280 TIMBER CANYON CK AB CNFL /  STRAWBERRY R  T4SR8W</v>
          </cell>
          <cell r="AA1597" t="str">
            <v>River/Stream</v>
          </cell>
        </row>
        <row r="1598">
          <cell r="A1598">
            <v>4936290</v>
          </cell>
          <cell r="B1598" t="str">
            <v>River/Stream</v>
          </cell>
          <cell r="C1598" t="str">
            <v>1C  2B 3A     4</v>
          </cell>
          <cell r="D1598" t="str">
            <v>WILLOW CREEK BL CNFL / FRENCH HOLLOW</v>
          </cell>
          <cell r="E1598">
            <v>14060004</v>
          </cell>
          <cell r="F1598" t="str">
            <v>Wasatch</v>
          </cell>
          <cell r="G1598" t="str">
            <v>Wasatch County</v>
          </cell>
          <cell r="H1598" t="str">
            <v>Uinta Basin</v>
          </cell>
          <cell r="I1598">
            <v>493825</v>
          </cell>
          <cell r="J1598">
            <v>4435339</v>
          </cell>
          <cell r="K1598">
            <v>-111.072413111</v>
          </cell>
          <cell r="L1598">
            <v>40.068287322000003</v>
          </cell>
          <cell r="M1598" t="str">
            <v>Willow Creek</v>
          </cell>
          <cell r="N1598" t="str">
            <v>UT14060004-012_00</v>
          </cell>
          <cell r="O1598" t="str">
            <v>UT</v>
          </cell>
          <cell r="Q1598">
            <v>0</v>
          </cell>
          <cell r="R1598" t="str">
            <v xml:space="preserve"> </v>
          </cell>
          <cell r="S1598" t="str">
            <v>USFS</v>
          </cell>
          <cell r="T1598" t="str">
            <v>Category1</v>
          </cell>
          <cell r="U1598" t="str">
            <v>4936290 WILLOW CREEK BL CNFL / FRENCH HOLLOW</v>
          </cell>
          <cell r="V1598">
            <v>4936290</v>
          </cell>
          <cell r="W1598" t="str">
            <v>Willow Creek</v>
          </cell>
          <cell r="X1598" t="str">
            <v>UT14060004-012_00</v>
          </cell>
          <cell r="Y1598" t="str">
            <v>River/Stream</v>
          </cell>
          <cell r="Z1598" t="str">
            <v>4936290 WILLOW CREEK BL CNFL / FRENCH HOLLOW</v>
          </cell>
          <cell r="AA1598" t="str">
            <v>River/Stream</v>
          </cell>
        </row>
        <row r="1599">
          <cell r="A1599">
            <v>4936300</v>
          </cell>
          <cell r="B1599" t="str">
            <v>River/Stream</v>
          </cell>
          <cell r="C1599" t="str">
            <v>1C  2B 3A     4</v>
          </cell>
          <cell r="D1599" t="str">
            <v>STRAWBERRY R BL SOLDIER CK DAM</v>
          </cell>
          <cell r="E1599">
            <v>14060004</v>
          </cell>
          <cell r="F1599" t="str">
            <v>Wasatch</v>
          </cell>
          <cell r="G1599" t="str">
            <v>Wasatch County</v>
          </cell>
          <cell r="H1599" t="str">
            <v>Uinta Basin</v>
          </cell>
          <cell r="I1599">
            <v>497836</v>
          </cell>
          <cell r="J1599">
            <v>4442585</v>
          </cell>
          <cell r="K1599">
            <v>-111.02540111099999</v>
          </cell>
          <cell r="L1599">
            <v>40.133591058</v>
          </cell>
          <cell r="M1599" t="str">
            <v>Strawberry River-3</v>
          </cell>
          <cell r="N1599" t="str">
            <v>UT14060004-010_00</v>
          </cell>
          <cell r="O1599" t="str">
            <v>UT</v>
          </cell>
          <cell r="Q1599">
            <v>0</v>
          </cell>
          <cell r="R1599" t="str">
            <v xml:space="preserve"> </v>
          </cell>
          <cell r="S1599" t="str">
            <v>USFS</v>
          </cell>
          <cell r="T1599" t="str">
            <v>Category1</v>
          </cell>
          <cell r="U1599" t="str">
            <v>4936300 STRAWBERRY R BL SOLDIER CK DAM</v>
          </cell>
          <cell r="V1599">
            <v>4936300</v>
          </cell>
          <cell r="W1599" t="str">
            <v>Strawberry River-3</v>
          </cell>
          <cell r="X1599" t="str">
            <v>UT14060004-010_00</v>
          </cell>
          <cell r="Y1599" t="str">
            <v>River/Stream</v>
          </cell>
          <cell r="Z1599" t="str">
            <v>4936300 STRAWBERRY R BL SOLDIER CK DAM</v>
          </cell>
          <cell r="AA1599" t="str">
            <v>River/Stream</v>
          </cell>
        </row>
        <row r="1600">
          <cell r="A1600">
            <v>4936310</v>
          </cell>
          <cell r="B1600" t="str">
            <v>Lake</v>
          </cell>
          <cell r="C1600" t="str">
            <v>1C  2B 3A     4</v>
          </cell>
          <cell r="D1600" t="str">
            <v>STRAWBERRY RES 100 M OFF SOLDIER CK BOAT RAMP</v>
          </cell>
          <cell r="E1600">
            <v>14060004</v>
          </cell>
          <cell r="F1600" t="str">
            <v>Wasatch</v>
          </cell>
          <cell r="G1600" t="str">
            <v>Wasatch County</v>
          </cell>
          <cell r="H1600" t="str">
            <v>Uinta Basin</v>
          </cell>
          <cell r="I1600">
            <v>497705</v>
          </cell>
          <cell r="J1600">
            <v>4443574</v>
          </cell>
          <cell r="K1600">
            <v>-111.02694231300001</v>
          </cell>
          <cell r="L1600">
            <v>40.142501191000001</v>
          </cell>
          <cell r="M1600" t="str">
            <v>Strawberry Reservoir</v>
          </cell>
          <cell r="N1600" t="str">
            <v>UT-L-14060004-001_00</v>
          </cell>
          <cell r="O1600" t="str">
            <v>UT</v>
          </cell>
          <cell r="Q1600">
            <v>2.5000000000000001E-2</v>
          </cell>
          <cell r="R1600" t="str">
            <v>mg/L</v>
          </cell>
          <cell r="S1600" t="str">
            <v>USFS</v>
          </cell>
          <cell r="T1600" t="str">
            <v>Category1</v>
          </cell>
          <cell r="U1600" t="str">
            <v>4936310 STRAWBERRY RES 100 M OFF SOLDIER CK BOAT RAMP</v>
          </cell>
          <cell r="V1600">
            <v>4936310</v>
          </cell>
          <cell r="W1600" t="str">
            <v>Strawberry Reservoir</v>
          </cell>
          <cell r="X1600" t="str">
            <v>UT-L-14060004-001_00</v>
          </cell>
          <cell r="Y1600" t="str">
            <v>Lake</v>
          </cell>
          <cell r="Z1600" t="str">
            <v>4936310 STRAWBERRY RES 100 M OFF SOLDIER CK BOAT RAMP</v>
          </cell>
          <cell r="AA1600" t="str">
            <v>Lake</v>
          </cell>
        </row>
        <row r="1601">
          <cell r="A1601">
            <v>4936320</v>
          </cell>
          <cell r="B1601" t="str">
            <v>Lake</v>
          </cell>
          <cell r="C1601" t="str">
            <v>1C  2B 3A     4</v>
          </cell>
          <cell r="D1601" t="str">
            <v>STRAWBERRY RES AB SOLDIER CK DAM T-14</v>
          </cell>
          <cell r="E1601">
            <v>14060004</v>
          </cell>
          <cell r="F1601" t="str">
            <v>Wasatch</v>
          </cell>
          <cell r="G1601" t="str">
            <v>Wasatch County</v>
          </cell>
          <cell r="H1601" t="str">
            <v>Uinta Basin</v>
          </cell>
          <cell r="I1601">
            <v>497643</v>
          </cell>
          <cell r="J1601">
            <v>4443569</v>
          </cell>
          <cell r="K1601">
            <v>-111.027670148</v>
          </cell>
          <cell r="L1601">
            <v>40.142455972</v>
          </cell>
          <cell r="M1601" t="str">
            <v>Strawberry Reservoir</v>
          </cell>
          <cell r="N1601" t="str">
            <v>UT-L-14060004-001_00</v>
          </cell>
          <cell r="O1601" t="str">
            <v>UT</v>
          </cell>
          <cell r="Q1601">
            <v>2.5000000000000001E-2</v>
          </cell>
          <cell r="R1601" t="str">
            <v>mg/L</v>
          </cell>
          <cell r="S1601" t="str">
            <v>USFS</v>
          </cell>
          <cell r="T1601" t="str">
            <v>Category1</v>
          </cell>
          <cell r="U1601" t="str">
            <v>4936320 STRAWBERRY RES AB SOLDIER CK DAM T-14</v>
          </cell>
          <cell r="V1601">
            <v>4936320</v>
          </cell>
          <cell r="W1601" t="str">
            <v>Strawberry Reservoir</v>
          </cell>
          <cell r="X1601" t="str">
            <v>UT-L-14060004-001_00</v>
          </cell>
          <cell r="Y1601" t="str">
            <v>Lake</v>
          </cell>
          <cell r="Z1601" t="str">
            <v>4936320 STRAWBERRY RES AB SOLDIER CK DAM T-14</v>
          </cell>
          <cell r="AA1601" t="str">
            <v>Lake</v>
          </cell>
        </row>
        <row r="1602">
          <cell r="A1602">
            <v>4936321</v>
          </cell>
          <cell r="B1602" t="str">
            <v>Lake</v>
          </cell>
          <cell r="C1602" t="str">
            <v>1C  2B 3A     4</v>
          </cell>
          <cell r="D1602" t="str">
            <v>STRAWBERRY RES EMAP</v>
          </cell>
          <cell r="E1602">
            <v>14060004</v>
          </cell>
          <cell r="F1602" t="str">
            <v>Wasatch</v>
          </cell>
          <cell r="G1602" t="str">
            <v>Wasatch County</v>
          </cell>
          <cell r="H1602" t="str">
            <v>Uinta Basin</v>
          </cell>
          <cell r="I1602">
            <v>488948</v>
          </cell>
          <cell r="J1602">
            <v>4446709</v>
          </cell>
          <cell r="K1602">
            <v>-111.129799343</v>
          </cell>
          <cell r="L1602">
            <v>40.170676536000002</v>
          </cell>
          <cell r="M1602" t="str">
            <v>Strawberry Reservoir</v>
          </cell>
          <cell r="N1602" t="str">
            <v>UT-L-14060004-001_00</v>
          </cell>
          <cell r="O1602" t="str">
            <v>UT</v>
          </cell>
          <cell r="Q1602">
            <v>2.5000000000000001E-2</v>
          </cell>
          <cell r="R1602" t="str">
            <v>mg/L</v>
          </cell>
          <cell r="S1602" t="str">
            <v>USFS</v>
          </cell>
          <cell r="T1602" t="str">
            <v>Category1</v>
          </cell>
          <cell r="U1602" t="str">
            <v>4936321 STRAWBERRY RES EMAP</v>
          </cell>
          <cell r="V1602">
            <v>4936321</v>
          </cell>
          <cell r="W1602" t="str">
            <v>Strawberry Reservoir</v>
          </cell>
          <cell r="X1602" t="str">
            <v>UT-L-14060004-001_00</v>
          </cell>
          <cell r="Y1602" t="str">
            <v>Lake</v>
          </cell>
          <cell r="Z1602" t="str">
            <v>4936321 STRAWBERRY RES EMAP</v>
          </cell>
          <cell r="AA1602" t="str">
            <v>Lake</v>
          </cell>
        </row>
        <row r="1603">
          <cell r="A1603">
            <v>4936325</v>
          </cell>
          <cell r="B1603" t="str">
            <v>Lake</v>
          </cell>
          <cell r="C1603" t="str">
            <v>1C  2B 3A     4</v>
          </cell>
          <cell r="D1603" t="str">
            <v>STRAWBERRY RES AT UPPER SOLDIER CK BAY</v>
          </cell>
          <cell r="E1603">
            <v>14060004</v>
          </cell>
          <cell r="F1603" t="str">
            <v>Wasatch</v>
          </cell>
          <cell r="G1603" t="str">
            <v>Wasatch County</v>
          </cell>
          <cell r="H1603" t="str">
            <v>Uinta Basin</v>
          </cell>
          <cell r="I1603">
            <v>497727</v>
          </cell>
          <cell r="J1603">
            <v>4447102</v>
          </cell>
          <cell r="K1603">
            <v>-111.026696488</v>
          </cell>
          <cell r="L1603">
            <v>40.174286961</v>
          </cell>
          <cell r="M1603" t="str">
            <v>Strawberry Reservoir</v>
          </cell>
          <cell r="N1603" t="str">
            <v>UT-L-14060004-001_00</v>
          </cell>
          <cell r="O1603" t="str">
            <v>UT</v>
          </cell>
          <cell r="Q1603">
            <v>2.5000000000000001E-2</v>
          </cell>
          <cell r="R1603" t="str">
            <v>mg/L</v>
          </cell>
          <cell r="S1603" t="str">
            <v>USFS</v>
          </cell>
          <cell r="T1603" t="str">
            <v>Category1</v>
          </cell>
          <cell r="U1603" t="str">
            <v>4936325 STRAWBERRY RES AT UPPER SOLDIER CK BAY</v>
          </cell>
          <cell r="V1603">
            <v>4936325</v>
          </cell>
          <cell r="W1603" t="str">
            <v>Strawberry Reservoir</v>
          </cell>
          <cell r="X1603" t="str">
            <v>UT-L-14060004-001_00</v>
          </cell>
          <cell r="Y1603" t="str">
            <v>Lake</v>
          </cell>
          <cell r="Z1603" t="str">
            <v>4936325 STRAWBERRY RES AT UPPER SOLDIER CK BAY</v>
          </cell>
          <cell r="AA1603" t="str">
            <v>Lake</v>
          </cell>
        </row>
        <row r="1604">
          <cell r="A1604">
            <v>4936328</v>
          </cell>
          <cell r="B1604" t="str">
            <v>Lake</v>
          </cell>
          <cell r="C1604" t="str">
            <v>1C  2B 3A     4</v>
          </cell>
          <cell r="D1604" t="str">
            <v>Strawberry Reservoir @ Aspen Grove Day Use Area</v>
          </cell>
          <cell r="E1604">
            <v>14060004</v>
          </cell>
          <cell r="F1604" t="str">
            <v>Wasatch</v>
          </cell>
          <cell r="G1604" t="str">
            <v>Wasatch County</v>
          </cell>
          <cell r="H1604" t="str">
            <v>Uinta Basin</v>
          </cell>
          <cell r="I1604">
            <v>497033</v>
          </cell>
          <cell r="J1604">
            <v>4442299</v>
          </cell>
          <cell r="K1604">
            <v>-111.03482700000001</v>
          </cell>
          <cell r="L1604">
            <v>40.131014</v>
          </cell>
          <cell r="M1604" t="str">
            <v>Strawberry Reservoir</v>
          </cell>
          <cell r="N1604" t="str">
            <v>UT-L-14060004-001_00</v>
          </cell>
          <cell r="O1604" t="str">
            <v>UT</v>
          </cell>
          <cell r="Q1604">
            <v>2.5000000000000001E-2</v>
          </cell>
          <cell r="R1604" t="str">
            <v>mg/L</v>
          </cell>
          <cell r="S1604" t="str">
            <v>USFS</v>
          </cell>
          <cell r="T1604" t="str">
            <v>Category1</v>
          </cell>
          <cell r="U1604" t="str">
            <v>4936328 Strawberry Reservoir @ Aspen Grove Day Use Area</v>
          </cell>
          <cell r="V1604">
            <v>4936328</v>
          </cell>
          <cell r="W1604" t="str">
            <v>Strawberry Reservoir</v>
          </cell>
          <cell r="X1604" t="str">
            <v>UT-L-14060004-001_00</v>
          </cell>
          <cell r="Y1604" t="str">
            <v>Lake</v>
          </cell>
          <cell r="Z1604" t="str">
            <v>4936328 Strawberry Reservoir @ Aspen Grove Day Use Area</v>
          </cell>
          <cell r="AA1604" t="str">
            <v>Lake</v>
          </cell>
        </row>
        <row r="1605">
          <cell r="A1605">
            <v>4936330</v>
          </cell>
          <cell r="B1605" t="str">
            <v>Lake</v>
          </cell>
          <cell r="C1605" t="str">
            <v>1C  2B 3A     4</v>
          </cell>
          <cell r="D1605" t="str">
            <v>STRAWBERRY RES NARROWS T-12</v>
          </cell>
          <cell r="E1605">
            <v>14060004</v>
          </cell>
          <cell r="F1605" t="str">
            <v>Wasatch</v>
          </cell>
          <cell r="G1605" t="str">
            <v>Wasatch County</v>
          </cell>
          <cell r="H1605" t="str">
            <v>Uinta Basin</v>
          </cell>
          <cell r="I1605">
            <v>495419</v>
          </cell>
          <cell r="J1605">
            <v>4442676</v>
          </cell>
          <cell r="K1605">
            <v>-111.053772583</v>
          </cell>
          <cell r="L1605">
            <v>40.134401232999998</v>
          </cell>
          <cell r="M1605" t="str">
            <v>Strawberry Reservoir</v>
          </cell>
          <cell r="N1605" t="str">
            <v>UT-L-14060004-001_00</v>
          </cell>
          <cell r="O1605" t="str">
            <v>UT</v>
          </cell>
          <cell r="Q1605">
            <v>2.5000000000000001E-2</v>
          </cell>
          <cell r="R1605" t="str">
            <v>mg/L</v>
          </cell>
          <cell r="S1605" t="str">
            <v>USFS</v>
          </cell>
          <cell r="T1605" t="str">
            <v>Category1</v>
          </cell>
          <cell r="U1605" t="str">
            <v>4936330 STRAWBERRY RES NARROWS T-12</v>
          </cell>
          <cell r="V1605">
            <v>4936330</v>
          </cell>
          <cell r="W1605" t="str">
            <v>Strawberry Reservoir</v>
          </cell>
          <cell r="X1605" t="str">
            <v>UT-L-14060004-001_00</v>
          </cell>
          <cell r="Y1605" t="str">
            <v>Lake</v>
          </cell>
          <cell r="Z1605" t="str">
            <v>4936330 STRAWBERRY RES NARROWS T-12</v>
          </cell>
          <cell r="AA1605" t="str">
            <v>Lake</v>
          </cell>
        </row>
        <row r="1606">
          <cell r="A1606">
            <v>4936340</v>
          </cell>
          <cell r="B1606" t="str">
            <v>Lake</v>
          </cell>
          <cell r="C1606" t="str">
            <v>1C  2B 3A     4</v>
          </cell>
          <cell r="D1606" t="str">
            <v>Strawberry Reservoir @ Soldier Creek Marina Day Use Area</v>
          </cell>
          <cell r="E1606">
            <v>14060004</v>
          </cell>
          <cell r="F1606" t="str">
            <v>Wasatch</v>
          </cell>
          <cell r="G1606" t="str">
            <v>Wasatch County</v>
          </cell>
          <cell r="H1606" t="str">
            <v>Uinta Basin</v>
          </cell>
          <cell r="I1606">
            <v>495890</v>
          </cell>
          <cell r="J1606">
            <v>4444996</v>
          </cell>
          <cell r="K1606">
            <v>-111.04825869299999</v>
          </cell>
          <cell r="L1606">
            <v>40.155305878999997</v>
          </cell>
          <cell r="M1606" t="str">
            <v>Strawberry Reservoir</v>
          </cell>
          <cell r="N1606" t="str">
            <v>UT-L-14060004-001_00</v>
          </cell>
          <cell r="O1606" t="str">
            <v>UT</v>
          </cell>
          <cell r="Q1606">
            <v>2.5000000000000001E-2</v>
          </cell>
          <cell r="R1606" t="str">
            <v>mg/L</v>
          </cell>
          <cell r="S1606" t="str">
            <v>USFS</v>
          </cell>
          <cell r="T1606" t="str">
            <v>Category1</v>
          </cell>
          <cell r="U1606" t="str">
            <v>4936340 Strawberry Reservoir @ Soldier Creek Marina Day Use Area</v>
          </cell>
          <cell r="V1606">
            <v>4936340</v>
          </cell>
          <cell r="W1606" t="str">
            <v>Strawberry Reservoir</v>
          </cell>
          <cell r="X1606" t="str">
            <v>UT-L-14060004-001_00</v>
          </cell>
          <cell r="Y1606" t="str">
            <v>Lake</v>
          </cell>
          <cell r="Z1606" t="str">
            <v>4936340 Strawberry Reservoir @ Soldier Creek Marina Day Use Area</v>
          </cell>
          <cell r="AA1606" t="str">
            <v>Lake</v>
          </cell>
        </row>
        <row r="1607">
          <cell r="A1607">
            <v>4936400</v>
          </cell>
          <cell r="B1607" t="str">
            <v>Lake</v>
          </cell>
          <cell r="C1607" t="str">
            <v>1C  2B 3A     4</v>
          </cell>
          <cell r="D1607" t="str">
            <v>STRAWBERRY RES AB OLD DAM 01</v>
          </cell>
          <cell r="E1607">
            <v>14060004</v>
          </cell>
          <cell r="F1607" t="str">
            <v>Wasatch</v>
          </cell>
          <cell r="G1607" t="str">
            <v>Wasatch County</v>
          </cell>
          <cell r="H1607" t="str">
            <v>Uinta Basin</v>
          </cell>
          <cell r="I1607">
            <v>490192</v>
          </cell>
          <cell r="J1607">
            <v>4445209</v>
          </cell>
          <cell r="K1607">
            <v>-111.11516647400001</v>
          </cell>
          <cell r="L1607">
            <v>40.157177699000002</v>
          </cell>
          <cell r="M1607" t="str">
            <v>Strawberry Reservoir</v>
          </cell>
          <cell r="N1607" t="str">
            <v>UT-L-14060004-001_00</v>
          </cell>
          <cell r="O1607" t="str">
            <v>UT</v>
          </cell>
          <cell r="Q1607">
            <v>2.5000000000000001E-2</v>
          </cell>
          <cell r="R1607" t="str">
            <v>mg/L</v>
          </cell>
          <cell r="S1607" t="str">
            <v>USFS</v>
          </cell>
          <cell r="T1607" t="str">
            <v>Category1</v>
          </cell>
          <cell r="U1607" t="str">
            <v>4936400 STRAWBERRY RES AB OLD DAM 01</v>
          </cell>
          <cell r="V1607">
            <v>4936400</v>
          </cell>
          <cell r="W1607" t="str">
            <v>Strawberry Reservoir</v>
          </cell>
          <cell r="X1607" t="str">
            <v>UT-L-14060004-001_00</v>
          </cell>
          <cell r="Y1607" t="str">
            <v>Lake</v>
          </cell>
          <cell r="Z1607" t="str">
            <v>4936400 STRAWBERRY RES AB OLD DAM 01</v>
          </cell>
          <cell r="AA1607" t="str">
            <v>Lake</v>
          </cell>
        </row>
        <row r="1608">
          <cell r="A1608">
            <v>4936405</v>
          </cell>
          <cell r="B1608" t="str">
            <v>Lake</v>
          </cell>
          <cell r="C1608" t="str">
            <v>1C  2B 3A     4</v>
          </cell>
          <cell r="D1608" t="str">
            <v>Strawberry Reservoir @ Renegade Point Day Use Area</v>
          </cell>
          <cell r="E1608">
            <v>14060004</v>
          </cell>
          <cell r="F1608" t="str">
            <v>Wasatch</v>
          </cell>
          <cell r="G1608" t="str">
            <v>Wasatch County</v>
          </cell>
          <cell r="H1608" t="str">
            <v>Uinta Basin</v>
          </cell>
          <cell r="I1608">
            <v>488312</v>
          </cell>
          <cell r="J1608">
            <v>4441903</v>
          </cell>
          <cell r="K1608">
            <v>-111.137179</v>
          </cell>
          <cell r="L1608">
            <v>40.127369000000002</v>
          </cell>
          <cell r="M1608" t="str">
            <v>Strawberry Reservoir</v>
          </cell>
          <cell r="N1608" t="str">
            <v>UT-L-14060004-001_00</v>
          </cell>
          <cell r="O1608" t="str">
            <v>UT</v>
          </cell>
          <cell r="Q1608">
            <v>2.5000000000000001E-2</v>
          </cell>
          <cell r="R1608" t="str">
            <v>mg/L</v>
          </cell>
          <cell r="S1608" t="str">
            <v>USFS</v>
          </cell>
          <cell r="T1608" t="str">
            <v>Category1</v>
          </cell>
          <cell r="U1608" t="str">
            <v>4936405 Strawberry Reservoir @ Renegade Point Day Use Area</v>
          </cell>
          <cell r="V1608">
            <v>4936405</v>
          </cell>
          <cell r="W1608" t="str">
            <v>Strawberry Reservoir</v>
          </cell>
          <cell r="X1608" t="str">
            <v>UT-L-14060004-001_00</v>
          </cell>
          <cell r="Y1608" t="str">
            <v>Lake</v>
          </cell>
          <cell r="Z1608" t="str">
            <v>4936405 Strawberry Reservoir @ Renegade Point Day Use Area</v>
          </cell>
          <cell r="AA1608" t="str">
            <v>Lake</v>
          </cell>
        </row>
        <row r="1609">
          <cell r="A1609">
            <v>4936410</v>
          </cell>
          <cell r="B1609" t="str">
            <v>Lake</v>
          </cell>
          <cell r="C1609" t="str">
            <v>1C  2B 3A     4</v>
          </cell>
          <cell r="D1609" t="str">
            <v>STRAWBERRY RES MIDWAY UP INDIAN CK BAY 02</v>
          </cell>
          <cell r="E1609">
            <v>14060004</v>
          </cell>
          <cell r="F1609" t="str">
            <v>Wasatch</v>
          </cell>
          <cell r="G1609" t="str">
            <v>Wasatch County</v>
          </cell>
          <cell r="H1609" t="str">
            <v>Uinta Basin</v>
          </cell>
          <cell r="I1609">
            <v>488251</v>
          </cell>
          <cell r="J1609">
            <v>4444503</v>
          </cell>
          <cell r="K1609">
            <v>-111.13794495400001</v>
          </cell>
          <cell r="L1609">
            <v>40.150792054999997</v>
          </cell>
          <cell r="M1609" t="str">
            <v>Strawberry Reservoir</v>
          </cell>
          <cell r="N1609" t="str">
            <v>UT-L-14060004-001_00</v>
          </cell>
          <cell r="O1609" t="str">
            <v>UT</v>
          </cell>
          <cell r="Q1609">
            <v>2.5000000000000001E-2</v>
          </cell>
          <cell r="R1609" t="str">
            <v>mg/L</v>
          </cell>
          <cell r="S1609" t="str">
            <v>USFS</v>
          </cell>
          <cell r="T1609" t="str">
            <v>Category1</v>
          </cell>
          <cell r="U1609" t="str">
            <v>4936410 STRAWBERRY RES MIDWAY UP INDIAN CK BAY 02</v>
          </cell>
          <cell r="V1609">
            <v>4936410</v>
          </cell>
          <cell r="W1609" t="str">
            <v>Strawberry Reservoir</v>
          </cell>
          <cell r="X1609" t="str">
            <v>UT-L-14060004-001_00</v>
          </cell>
          <cell r="Y1609" t="str">
            <v>Lake</v>
          </cell>
          <cell r="Z1609" t="str">
            <v>4936410 STRAWBERRY RES MIDWAY UP INDIAN CK BAY 02</v>
          </cell>
          <cell r="AA1609" t="str">
            <v>Lake</v>
          </cell>
        </row>
        <row r="1610">
          <cell r="A1610">
            <v>4936420</v>
          </cell>
          <cell r="B1610" t="str">
            <v>Lake</v>
          </cell>
          <cell r="C1610" t="str">
            <v>1C  2B 3A     4</v>
          </cell>
          <cell r="D1610" t="str">
            <v>STRAWBERRY RES BRYANTS FK T-2</v>
          </cell>
          <cell r="E1610">
            <v>14060004</v>
          </cell>
          <cell r="F1610" t="str">
            <v>Wasatch</v>
          </cell>
          <cell r="G1610" t="str">
            <v>Wasatch County</v>
          </cell>
          <cell r="H1610" t="str">
            <v>Uinta Basin</v>
          </cell>
          <cell r="I1610">
            <v>485746</v>
          </cell>
          <cell r="J1610">
            <v>4446264</v>
          </cell>
          <cell r="K1610">
            <v>-111.167394996</v>
          </cell>
          <cell r="L1610">
            <v>40.166619042999997</v>
          </cell>
          <cell r="M1610" t="str">
            <v>Strawberry Reservoir</v>
          </cell>
          <cell r="N1610" t="str">
            <v>UT-L-14060004-001_00</v>
          </cell>
          <cell r="O1610" t="str">
            <v>UT</v>
          </cell>
          <cell r="Q1610">
            <v>2.5000000000000001E-2</v>
          </cell>
          <cell r="R1610" t="str">
            <v>mg/L</v>
          </cell>
          <cell r="S1610" t="str">
            <v>USFS</v>
          </cell>
          <cell r="T1610" t="str">
            <v>Category1</v>
          </cell>
          <cell r="U1610" t="str">
            <v>4936420 STRAWBERRY RES BRYANTS FK T-2</v>
          </cell>
          <cell r="V1610">
            <v>4936420</v>
          </cell>
          <cell r="W1610" t="str">
            <v>Strawberry Reservoir</v>
          </cell>
          <cell r="X1610" t="str">
            <v>UT-L-14060004-001_00</v>
          </cell>
          <cell r="Y1610" t="str">
            <v>Lake</v>
          </cell>
          <cell r="Z1610" t="str">
            <v>4936420 STRAWBERRY RES BRYANTS FK T-2</v>
          </cell>
          <cell r="AA1610" t="str">
            <v>Lake</v>
          </cell>
        </row>
        <row r="1611">
          <cell r="A1611">
            <v>4936423</v>
          </cell>
          <cell r="B1611" t="str">
            <v>Lake</v>
          </cell>
          <cell r="C1611" t="str">
            <v>1C  2B 3A     4</v>
          </cell>
          <cell r="D1611" t="str">
            <v>Strawberry Reservoir @ Strawberry Marina Day Use Area</v>
          </cell>
          <cell r="E1611">
            <v>14060004</v>
          </cell>
          <cell r="F1611" t="str">
            <v>Wasatch</v>
          </cell>
          <cell r="G1611" t="str">
            <v>Wasatch County</v>
          </cell>
          <cell r="H1611" t="str">
            <v>Uinta Basin</v>
          </cell>
          <cell r="I1611">
            <v>487077</v>
          </cell>
          <cell r="J1611">
            <v>4447526</v>
          </cell>
          <cell r="K1611">
            <v>-111.15179000000001</v>
          </cell>
          <cell r="L1611">
            <v>40.178013</v>
          </cell>
          <cell r="M1611" t="str">
            <v>Strawberry Reservoir</v>
          </cell>
          <cell r="N1611" t="str">
            <v>UT-L-14060004-001_00</v>
          </cell>
          <cell r="O1611" t="str">
            <v>UT</v>
          </cell>
          <cell r="Q1611">
            <v>2.5000000000000001E-2</v>
          </cell>
          <cell r="R1611" t="str">
            <v>mg/L</v>
          </cell>
          <cell r="S1611" t="str">
            <v>USFS</v>
          </cell>
          <cell r="T1611" t="str">
            <v>Category1</v>
          </cell>
          <cell r="U1611" t="str">
            <v>4936423 Strawberry Reservoir @ Strawberry Marina Day Use Area</v>
          </cell>
          <cell r="V1611">
            <v>4936423</v>
          </cell>
          <cell r="W1611" t="str">
            <v>Strawberry Reservoir</v>
          </cell>
          <cell r="X1611" t="str">
            <v>UT-L-14060004-001_00</v>
          </cell>
          <cell r="Y1611" t="str">
            <v>Lake</v>
          </cell>
          <cell r="Z1611" t="str">
            <v>4936423 Strawberry Reservoir @ Strawberry Marina Day Use Area</v>
          </cell>
          <cell r="AA1611" t="str">
            <v>Lake</v>
          </cell>
        </row>
        <row r="1612">
          <cell r="A1612">
            <v>4936425</v>
          </cell>
          <cell r="B1612" t="str">
            <v>Lake</v>
          </cell>
          <cell r="C1612" t="str">
            <v>1C  2B 3A     4</v>
          </cell>
          <cell r="D1612" t="str">
            <v>Strawberry Reservoir @ Strawberry Marina Day Use Area</v>
          </cell>
          <cell r="E1612">
            <v>14060004</v>
          </cell>
          <cell r="F1612" t="str">
            <v>Wasatch</v>
          </cell>
          <cell r="G1612" t="str">
            <v>Wasatch County</v>
          </cell>
          <cell r="H1612" t="str">
            <v>Uinta Basin</v>
          </cell>
          <cell r="I1612">
            <v>485845</v>
          </cell>
          <cell r="J1612">
            <v>4448638</v>
          </cell>
          <cell r="K1612">
            <v>-111.166284573</v>
          </cell>
          <cell r="L1612">
            <v>40.188009243000003</v>
          </cell>
          <cell r="M1612" t="str">
            <v>Strawberry Reservoir</v>
          </cell>
          <cell r="N1612" t="str">
            <v>UT-L-14060004-001_00</v>
          </cell>
          <cell r="O1612" t="str">
            <v>UT</v>
          </cell>
          <cell r="Q1612">
            <v>2.5000000000000001E-2</v>
          </cell>
          <cell r="R1612" t="str">
            <v>mg/L</v>
          </cell>
          <cell r="S1612" t="str">
            <v>USFS</v>
          </cell>
          <cell r="T1612" t="str">
            <v>Category1</v>
          </cell>
          <cell r="U1612" t="str">
            <v>4936425 Strawberry Reservoir @ Strawberry Marina Day Use Area</v>
          </cell>
          <cell r="V1612">
            <v>4936425</v>
          </cell>
          <cell r="W1612" t="str">
            <v>Strawberry Reservoir</v>
          </cell>
          <cell r="X1612" t="str">
            <v>UT-L-14060004-001_00</v>
          </cell>
          <cell r="Y1612" t="str">
            <v>Lake</v>
          </cell>
          <cell r="Z1612" t="str">
            <v>4936425 Strawberry Reservoir @ Strawberry Marina Day Use Area</v>
          </cell>
          <cell r="AA1612" t="str">
            <v>Lake</v>
          </cell>
        </row>
        <row r="1613">
          <cell r="A1613">
            <v>4936430</v>
          </cell>
          <cell r="B1613" t="str">
            <v>Lake</v>
          </cell>
          <cell r="C1613" t="str">
            <v>1C  2B 3A     4</v>
          </cell>
          <cell r="D1613" t="str">
            <v>STRAWBERRY RES STRAWBERRY BAY T-5</v>
          </cell>
          <cell r="E1613">
            <v>14060004</v>
          </cell>
          <cell r="F1613" t="str">
            <v>Wasatch</v>
          </cell>
          <cell r="G1613" t="str">
            <v>Wasatch County</v>
          </cell>
          <cell r="H1613" t="str">
            <v>Uinta Basin</v>
          </cell>
          <cell r="I1613">
            <v>487150</v>
          </cell>
          <cell r="J1613">
            <v>4450948</v>
          </cell>
          <cell r="K1613">
            <v>-111.15100041700001</v>
          </cell>
          <cell r="L1613">
            <v>40.208842105000002</v>
          </cell>
          <cell r="M1613" t="str">
            <v>Strawberry Reservoir</v>
          </cell>
          <cell r="N1613" t="str">
            <v>UT-L-14060004-001_00</v>
          </cell>
          <cell r="O1613" t="str">
            <v>UT</v>
          </cell>
          <cell r="Q1613">
            <v>2.5000000000000001E-2</v>
          </cell>
          <cell r="R1613" t="str">
            <v>mg/L</v>
          </cell>
          <cell r="S1613" t="str">
            <v>USFS</v>
          </cell>
          <cell r="T1613" t="str">
            <v>Category1</v>
          </cell>
          <cell r="U1613" t="str">
            <v>4936430 STRAWBERRY RES STRAWBERRY BAY T-5</v>
          </cell>
          <cell r="V1613">
            <v>4936430</v>
          </cell>
          <cell r="W1613" t="str">
            <v>Strawberry Reservoir</v>
          </cell>
          <cell r="X1613" t="str">
            <v>UT-L-14060004-001_00</v>
          </cell>
          <cell r="Y1613" t="str">
            <v>Lake</v>
          </cell>
          <cell r="Z1613" t="str">
            <v>4936430 STRAWBERRY RES STRAWBERRY BAY T-5</v>
          </cell>
          <cell r="AA1613" t="str">
            <v>Lake</v>
          </cell>
        </row>
        <row r="1614">
          <cell r="A1614">
            <v>4936440</v>
          </cell>
          <cell r="B1614" t="str">
            <v>Lake</v>
          </cell>
          <cell r="C1614" t="str">
            <v>1C  2B 3A     4</v>
          </cell>
          <cell r="D1614" t="str">
            <v>STRAWBERRY RES MIDWAY UP TROUT CK BAY 05</v>
          </cell>
          <cell r="E1614">
            <v>14060004</v>
          </cell>
          <cell r="F1614" t="str">
            <v>Wasatch</v>
          </cell>
          <cell r="G1614" t="str">
            <v>Wasatch County</v>
          </cell>
          <cell r="H1614" t="str">
            <v>Uinta Basin</v>
          </cell>
          <cell r="I1614">
            <v>489774</v>
          </cell>
          <cell r="J1614">
            <v>4450975</v>
          </cell>
          <cell r="K1614">
            <v>-111.120166281</v>
          </cell>
          <cell r="L1614">
            <v>40.209121475000003</v>
          </cell>
          <cell r="M1614" t="str">
            <v>Strawberry Reservoir</v>
          </cell>
          <cell r="N1614" t="str">
            <v>UT-L-14060004-001_00</v>
          </cell>
          <cell r="O1614" t="str">
            <v>UT</v>
          </cell>
          <cell r="Q1614">
            <v>2.5000000000000001E-2</v>
          </cell>
          <cell r="R1614" t="str">
            <v>mg/L</v>
          </cell>
          <cell r="S1614" t="str">
            <v>USFS</v>
          </cell>
          <cell r="T1614" t="str">
            <v>Category1</v>
          </cell>
          <cell r="U1614" t="str">
            <v>4936440 STRAWBERRY RES MIDWAY UP TROUT CK BAY 05</v>
          </cell>
          <cell r="V1614">
            <v>4936440</v>
          </cell>
          <cell r="W1614" t="str">
            <v>Strawberry Reservoir</v>
          </cell>
          <cell r="X1614" t="str">
            <v>UT-L-14060004-001_00</v>
          </cell>
          <cell r="Y1614" t="str">
            <v>Lake</v>
          </cell>
          <cell r="Z1614" t="str">
            <v>4936440 STRAWBERRY RES MIDWAY UP TROUT CK BAY 05</v>
          </cell>
          <cell r="AA1614" t="str">
            <v>Lake</v>
          </cell>
        </row>
        <row r="1615">
          <cell r="A1615">
            <v>4936450</v>
          </cell>
          <cell r="B1615" t="str">
            <v>Lake</v>
          </cell>
          <cell r="C1615" t="str">
            <v>1C  2B 3A     4</v>
          </cell>
          <cell r="D1615" t="str">
            <v>STRAWBERRY RES AB OLD DAMSITE T-8</v>
          </cell>
          <cell r="E1615">
            <v>14060004</v>
          </cell>
          <cell r="F1615" t="str">
            <v>Wasatch</v>
          </cell>
          <cell r="G1615" t="str">
            <v>Wasatch County</v>
          </cell>
          <cell r="H1615" t="str">
            <v>Uinta Basin</v>
          </cell>
          <cell r="I1615">
            <v>489530</v>
          </cell>
          <cell r="J1615">
            <v>4445641</v>
          </cell>
          <cell r="K1615">
            <v>-111.12294674499999</v>
          </cell>
          <cell r="L1615">
            <v>40.161061826000001</v>
          </cell>
          <cell r="M1615" t="str">
            <v>Strawberry Reservoir</v>
          </cell>
          <cell r="N1615" t="str">
            <v>UT-L-14060004-001_00</v>
          </cell>
          <cell r="O1615" t="str">
            <v>UT</v>
          </cell>
          <cell r="Q1615">
            <v>2.5000000000000001E-2</v>
          </cell>
          <cell r="R1615" t="str">
            <v>mg/L</v>
          </cell>
          <cell r="S1615" t="str">
            <v>USFS</v>
          </cell>
          <cell r="T1615" t="str">
            <v>Category1</v>
          </cell>
          <cell r="U1615" t="str">
            <v>4936450 STRAWBERRY RES AB OLD DAMSITE T-8</v>
          </cell>
          <cell r="V1615">
            <v>4936450</v>
          </cell>
          <cell r="W1615" t="str">
            <v>Strawberry Reservoir</v>
          </cell>
          <cell r="X1615" t="str">
            <v>UT-L-14060004-001_00</v>
          </cell>
          <cell r="Y1615" t="str">
            <v>Lake</v>
          </cell>
          <cell r="Z1615" t="str">
            <v>4936450 STRAWBERRY RES AB OLD DAMSITE T-8</v>
          </cell>
          <cell r="AA1615" t="str">
            <v>Lake</v>
          </cell>
        </row>
        <row r="1616">
          <cell r="A1616">
            <v>4936460</v>
          </cell>
          <cell r="B1616" t="str">
            <v>Lake</v>
          </cell>
          <cell r="C1616" t="str">
            <v>1C  2B 3A     4</v>
          </cell>
          <cell r="D1616" t="str">
            <v>STRAWBERRY RES MIDLAKE</v>
          </cell>
          <cell r="E1616">
            <v>14060004</v>
          </cell>
          <cell r="F1616" t="str">
            <v>Wasatch</v>
          </cell>
          <cell r="G1616" t="str">
            <v>Wasatch County</v>
          </cell>
          <cell r="H1616" t="str">
            <v>Uinta Basin</v>
          </cell>
          <cell r="I1616">
            <v>489178</v>
          </cell>
          <cell r="J1616">
            <v>4447646</v>
          </cell>
          <cell r="K1616">
            <v>-111.12711388300001</v>
          </cell>
          <cell r="L1616">
            <v>40.179121440999999</v>
          </cell>
          <cell r="M1616" t="str">
            <v>Strawberry Reservoir</v>
          </cell>
          <cell r="N1616" t="str">
            <v>UT-L-14060004-001_00</v>
          </cell>
          <cell r="O1616" t="str">
            <v>UT</v>
          </cell>
          <cell r="Q1616">
            <v>2.5000000000000001E-2</v>
          </cell>
          <cell r="R1616" t="str">
            <v>mg/L</v>
          </cell>
          <cell r="S1616" t="str">
            <v>USFS</v>
          </cell>
          <cell r="T1616" t="str">
            <v>Category1</v>
          </cell>
          <cell r="U1616" t="str">
            <v>4936460 STRAWBERRY RES MIDLAKE</v>
          </cell>
          <cell r="V1616">
            <v>4936460</v>
          </cell>
          <cell r="W1616" t="str">
            <v>Strawberry Reservoir</v>
          </cell>
          <cell r="X1616" t="str">
            <v>UT-L-14060004-001_00</v>
          </cell>
          <cell r="Y1616" t="str">
            <v>Lake</v>
          </cell>
          <cell r="Z1616" t="str">
            <v>4936460 STRAWBERRY RES MIDLAKE</v>
          </cell>
          <cell r="AA1616" t="str">
            <v>Lake</v>
          </cell>
        </row>
        <row r="1617">
          <cell r="A1617">
            <v>4936470</v>
          </cell>
          <cell r="B1617" t="str">
            <v>River/Stream</v>
          </cell>
          <cell r="C1617" t="str">
            <v>1C  2B 3A     4</v>
          </cell>
          <cell r="D1617" t="str">
            <v>STRAWBERRY AQUADUCT AB STRAWBERRY RESERVOIR</v>
          </cell>
          <cell r="E1617">
            <v>14060004</v>
          </cell>
          <cell r="F1617" t="str">
            <v>Wasatch</v>
          </cell>
          <cell r="G1617" t="str">
            <v>Wasatch County</v>
          </cell>
          <cell r="H1617" t="str">
            <v>Uinta Basin</v>
          </cell>
          <cell r="I1617">
            <v>490744</v>
          </cell>
          <cell r="J1617">
            <v>4451899</v>
          </cell>
          <cell r="K1617">
            <v>-111.108781089</v>
          </cell>
          <cell r="L1617">
            <v>40.217457482</v>
          </cell>
          <cell r="M1617" t="str">
            <v>Strawberry-4</v>
          </cell>
          <cell r="N1617" t="str">
            <v>UT14060004-013_00</v>
          </cell>
          <cell r="O1617" t="str">
            <v>UT</v>
          </cell>
          <cell r="Q1617">
            <v>0</v>
          </cell>
          <cell r="R1617" t="str">
            <v xml:space="preserve"> </v>
          </cell>
          <cell r="S1617" t="str">
            <v>USFS</v>
          </cell>
          <cell r="T1617" t="str">
            <v>Category1</v>
          </cell>
          <cell r="U1617" t="str">
            <v>4936470 STRAWBERRY AQUADUCT AB STRAWBERRY RESERVOIR</v>
          </cell>
          <cell r="V1617">
            <v>4936470</v>
          </cell>
          <cell r="W1617" t="str">
            <v>Strawberry-4</v>
          </cell>
          <cell r="X1617" t="str">
            <v>UT14060004-013_00</v>
          </cell>
          <cell r="Y1617" t="str">
            <v>River/Stream</v>
          </cell>
          <cell r="Z1617" t="str">
            <v>4936470 STRAWBERRY AQUADUCT AB STRAWBERRY RESERVOIR</v>
          </cell>
          <cell r="AA1617" t="str">
            <v>River/Stream</v>
          </cell>
        </row>
        <row r="1618">
          <cell r="A1618">
            <v>4936475</v>
          </cell>
          <cell r="B1618" t="str">
            <v>Lake</v>
          </cell>
          <cell r="C1618" t="str">
            <v>1C  2B 3A     4</v>
          </cell>
          <cell r="D1618" t="str">
            <v>STRAWBERRY RES AT BEAR HOLE</v>
          </cell>
          <cell r="E1618">
            <v>14060004</v>
          </cell>
          <cell r="F1618" t="str">
            <v>Wasatch</v>
          </cell>
          <cell r="G1618" t="str">
            <v>Wasatch County</v>
          </cell>
          <cell r="H1618" t="str">
            <v>Uinta Basin</v>
          </cell>
          <cell r="I1618">
            <v>490375</v>
          </cell>
          <cell r="J1618">
            <v>4447638</v>
          </cell>
          <cell r="K1618">
            <v>-111.113053976</v>
          </cell>
          <cell r="L1618">
            <v>40.179063948</v>
          </cell>
          <cell r="M1618" t="str">
            <v>Strawberry Reservoir</v>
          </cell>
          <cell r="N1618" t="str">
            <v>UT-L-14060004-001_00</v>
          </cell>
          <cell r="O1618" t="str">
            <v>UT</v>
          </cell>
          <cell r="Q1618">
            <v>2.5000000000000001E-2</v>
          </cell>
          <cell r="R1618" t="str">
            <v>mg/L</v>
          </cell>
          <cell r="S1618" t="str">
            <v>USFS</v>
          </cell>
          <cell r="T1618" t="str">
            <v>Category1</v>
          </cell>
          <cell r="U1618" t="str">
            <v>4936475 STRAWBERRY RES AT BEAR HOLE</v>
          </cell>
          <cell r="V1618">
            <v>4936475</v>
          </cell>
          <cell r="W1618" t="str">
            <v>Strawberry Reservoir</v>
          </cell>
          <cell r="X1618" t="str">
            <v>UT-L-14060004-001_00</v>
          </cell>
          <cell r="Y1618" t="str">
            <v>Lake</v>
          </cell>
          <cell r="Z1618" t="str">
            <v>4936475 STRAWBERRY RES AT BEAR HOLE</v>
          </cell>
          <cell r="AA1618" t="str">
            <v>Lake</v>
          </cell>
        </row>
        <row r="1619">
          <cell r="A1619">
            <v>4936478</v>
          </cell>
          <cell r="B1619" t="str">
            <v>Lake</v>
          </cell>
          <cell r="C1619" t="str">
            <v>1C  2B 3A     4</v>
          </cell>
          <cell r="D1619" t="str">
            <v>STRAWBERRY RES AT MUD CK BAY</v>
          </cell>
          <cell r="E1619">
            <v>14060004</v>
          </cell>
          <cell r="F1619" t="str">
            <v>Wasatch</v>
          </cell>
          <cell r="G1619" t="str">
            <v>Wasatch County</v>
          </cell>
          <cell r="H1619" t="str">
            <v>Uinta Basin</v>
          </cell>
          <cell r="I1619">
            <v>485732</v>
          </cell>
          <cell r="J1619">
            <v>4450017</v>
          </cell>
          <cell r="K1619">
            <v>-111.16764261500001</v>
          </cell>
          <cell r="L1619">
            <v>40.200431375999997</v>
          </cell>
          <cell r="M1619" t="str">
            <v>Strawberry Reservoir</v>
          </cell>
          <cell r="N1619" t="str">
            <v>UT-L-14060004-001_00</v>
          </cell>
          <cell r="O1619" t="str">
            <v>UT</v>
          </cell>
          <cell r="Q1619">
            <v>2.5000000000000001E-2</v>
          </cell>
          <cell r="R1619" t="str">
            <v>mg/L</v>
          </cell>
          <cell r="S1619" t="str">
            <v>USFS</v>
          </cell>
          <cell r="T1619" t="str">
            <v>Category1</v>
          </cell>
          <cell r="U1619" t="str">
            <v>4936478 STRAWBERRY RES AT MUD CK BAY</v>
          </cell>
          <cell r="V1619">
            <v>4936478</v>
          </cell>
          <cell r="W1619" t="str">
            <v>Strawberry Reservoir</v>
          </cell>
          <cell r="X1619" t="str">
            <v>UT-L-14060004-001_00</v>
          </cell>
          <cell r="Y1619" t="str">
            <v>Lake</v>
          </cell>
          <cell r="Z1619" t="str">
            <v>4936478 STRAWBERRY RES AT MUD CK BAY</v>
          </cell>
          <cell r="AA1619" t="str">
            <v>Lake</v>
          </cell>
        </row>
        <row r="1620">
          <cell r="A1620">
            <v>4936480</v>
          </cell>
          <cell r="B1620" t="str">
            <v>Lake</v>
          </cell>
          <cell r="C1620" t="str">
            <v>1C  2B 3A     4</v>
          </cell>
          <cell r="D1620" t="str">
            <v>STRAWBERRY RES 3/4 UP STRAWBERRY BAY</v>
          </cell>
          <cell r="E1620">
            <v>14060004</v>
          </cell>
          <cell r="F1620" t="str">
            <v>Wasatch</v>
          </cell>
          <cell r="G1620" t="str">
            <v>Wasatch County</v>
          </cell>
          <cell r="H1620" t="str">
            <v>Uinta Basin</v>
          </cell>
          <cell r="I1620">
            <v>487863</v>
          </cell>
          <cell r="J1620">
            <v>4453414</v>
          </cell>
          <cell r="K1620">
            <v>-111.14266856899999</v>
          </cell>
          <cell r="L1620">
            <v>40.231069988999998</v>
          </cell>
          <cell r="M1620" t="str">
            <v>Strawberry Reservoir</v>
          </cell>
          <cell r="N1620" t="str">
            <v>UT-L-14060004-001_00</v>
          </cell>
          <cell r="O1620" t="str">
            <v>UT</v>
          </cell>
          <cell r="Q1620">
            <v>2.5000000000000001E-2</v>
          </cell>
          <cell r="R1620" t="str">
            <v>mg/L</v>
          </cell>
          <cell r="S1620" t="str">
            <v>USFS</v>
          </cell>
          <cell r="T1620" t="str">
            <v>Category1</v>
          </cell>
          <cell r="U1620" t="str">
            <v>4936480 STRAWBERRY RES 3/4 UP STRAWBERRY BAY</v>
          </cell>
          <cell r="V1620">
            <v>4936480</v>
          </cell>
          <cell r="W1620" t="str">
            <v>Strawberry Reservoir</v>
          </cell>
          <cell r="X1620" t="str">
            <v>UT-L-14060004-001_00</v>
          </cell>
          <cell r="Y1620" t="str">
            <v>Lake</v>
          </cell>
          <cell r="Z1620" t="str">
            <v>4936480 STRAWBERRY RES 3/4 UP STRAWBERRY BAY</v>
          </cell>
          <cell r="AA1620" t="str">
            <v>Lake</v>
          </cell>
        </row>
        <row r="1621">
          <cell r="A1621">
            <v>4936500</v>
          </cell>
          <cell r="B1621" t="str">
            <v>River/Stream</v>
          </cell>
          <cell r="C1621" t="str">
            <v>1C  2B 3A     4</v>
          </cell>
          <cell r="D1621" t="str">
            <v>BIRCH CK? AB STRAWBERRY RIVER</v>
          </cell>
          <cell r="E1621">
            <v>14060004</v>
          </cell>
          <cell r="F1621" t="str">
            <v>Wasatch</v>
          </cell>
          <cell r="G1621" t="str">
            <v>Wasatch County</v>
          </cell>
          <cell r="H1621" t="str">
            <v>Uinta Basin</v>
          </cell>
          <cell r="I1621">
            <v>484287</v>
          </cell>
          <cell r="J1621">
            <v>4454134</v>
          </cell>
          <cell r="K1621">
            <v>-111.18472134</v>
          </cell>
          <cell r="L1621">
            <v>40.237497302999998</v>
          </cell>
          <cell r="M1621" t="str">
            <v>Strawberry River Upper</v>
          </cell>
          <cell r="N1621" t="str">
            <v>UT14060004-014_00</v>
          </cell>
          <cell r="O1621" t="str">
            <v>UT</v>
          </cell>
          <cell r="Q1621">
            <v>0</v>
          </cell>
          <cell r="R1621" t="str">
            <v xml:space="preserve"> </v>
          </cell>
          <cell r="S1621" t="str">
            <v>USFS</v>
          </cell>
          <cell r="T1621" t="str">
            <v>Category1</v>
          </cell>
          <cell r="U1621" t="str">
            <v>4936500 BIRCH CK? AB STRAWBERRY RIVER</v>
          </cell>
          <cell r="V1621">
            <v>4936500</v>
          </cell>
          <cell r="W1621" t="str">
            <v>Strawberry River Upper</v>
          </cell>
          <cell r="X1621" t="str">
            <v>UT14060004-014_00</v>
          </cell>
          <cell r="Y1621" t="str">
            <v>River/Stream</v>
          </cell>
          <cell r="Z1621" t="str">
            <v>4936500 BIRCH CK? AB STRAWBERRY RIVER</v>
          </cell>
          <cell r="AA1621" t="str">
            <v>River/Stream</v>
          </cell>
        </row>
        <row r="1622">
          <cell r="A1622">
            <v>4936510</v>
          </cell>
          <cell r="B1622" t="str">
            <v>River/Stream</v>
          </cell>
          <cell r="C1622" t="str">
            <v>1C  2B 3A     4</v>
          </cell>
          <cell r="D1622" t="str">
            <v>TROUT CK AB STRAWBERRY RES AT US40 XING</v>
          </cell>
          <cell r="E1622">
            <v>14060004</v>
          </cell>
          <cell r="F1622" t="str">
            <v>Wasatch</v>
          </cell>
          <cell r="G1622" t="str">
            <v>Wasatch County</v>
          </cell>
          <cell r="H1622" t="str">
            <v>Uinta Basin</v>
          </cell>
          <cell r="I1622">
            <v>490155</v>
          </cell>
          <cell r="J1622">
            <v>4453256</v>
          </cell>
          <cell r="K1622">
            <v>-111.11572409599999</v>
          </cell>
          <cell r="L1622">
            <v>40.229676574000003</v>
          </cell>
          <cell r="M1622" t="str">
            <v>Strawberry-4</v>
          </cell>
          <cell r="N1622" t="str">
            <v>UT14060004-013_00</v>
          </cell>
          <cell r="O1622" t="str">
            <v>UT</v>
          </cell>
          <cell r="Q1622">
            <v>0</v>
          </cell>
          <cell r="R1622" t="str">
            <v xml:space="preserve"> </v>
          </cell>
          <cell r="S1622" t="str">
            <v>USFS</v>
          </cell>
          <cell r="T1622" t="str">
            <v>Category1</v>
          </cell>
          <cell r="U1622" t="str">
            <v>4936510 TROUT CK AB STRAWBERRY RES AT US40 XING</v>
          </cell>
          <cell r="V1622">
            <v>4936510</v>
          </cell>
          <cell r="W1622" t="str">
            <v>Strawberry-4</v>
          </cell>
          <cell r="X1622" t="str">
            <v>UT14060004-013_00</v>
          </cell>
          <cell r="Y1622" t="str">
            <v>River/Stream</v>
          </cell>
          <cell r="Z1622" t="str">
            <v>4936510 TROUT CK AB STRAWBERRY RES AT US40 XING</v>
          </cell>
          <cell r="AA1622" t="str">
            <v>River/Stream</v>
          </cell>
        </row>
        <row r="1623">
          <cell r="A1623">
            <v>4936520</v>
          </cell>
          <cell r="B1623" t="str">
            <v>River/Stream</v>
          </cell>
          <cell r="C1623" t="str">
            <v>1C  2B 3A     4</v>
          </cell>
          <cell r="D1623" t="str">
            <v>STREEPER CREEK AB INDIAN CREEK ROAD</v>
          </cell>
          <cell r="E1623">
            <v>14060004</v>
          </cell>
          <cell r="F1623" t="str">
            <v>Wasatch</v>
          </cell>
          <cell r="G1623" t="str">
            <v>Wasatch County</v>
          </cell>
          <cell r="H1623" t="str">
            <v>Uinta Basin</v>
          </cell>
          <cell r="I1623">
            <v>483127</v>
          </cell>
          <cell r="J1623">
            <v>4438624</v>
          </cell>
          <cell r="K1623">
            <v>-111.19795184100001</v>
          </cell>
          <cell r="L1623">
            <v>40.097737584999997</v>
          </cell>
          <cell r="M1623" t="str">
            <v>Strawberry-4</v>
          </cell>
          <cell r="N1623" t="str">
            <v>UT14060004-013_00</v>
          </cell>
          <cell r="O1623" t="str">
            <v>UT</v>
          </cell>
          <cell r="Q1623">
            <v>0</v>
          </cell>
          <cell r="R1623" t="str">
            <v xml:space="preserve"> </v>
          </cell>
          <cell r="S1623" t="str">
            <v>USFS</v>
          </cell>
          <cell r="T1623" t="str">
            <v>Category1</v>
          </cell>
          <cell r="U1623" t="str">
            <v>4936520 STREEPER CREEK AB INDIAN CREEK ROAD</v>
          </cell>
          <cell r="V1623">
            <v>4936520</v>
          </cell>
          <cell r="W1623" t="str">
            <v>Strawberry-4</v>
          </cell>
          <cell r="X1623" t="str">
            <v>UT14060004-013_00</v>
          </cell>
          <cell r="Y1623" t="str">
            <v>River/Stream</v>
          </cell>
          <cell r="Z1623" t="str">
            <v>4936520 STREEPER CREEK AB INDIAN CREEK ROAD</v>
          </cell>
          <cell r="AA1623" t="str">
            <v>River/Stream</v>
          </cell>
        </row>
        <row r="1624">
          <cell r="A1624">
            <v>4936530</v>
          </cell>
          <cell r="B1624" t="str">
            <v>River/Stream</v>
          </cell>
          <cell r="C1624" t="str">
            <v>1C  2B 3A     4</v>
          </cell>
          <cell r="D1624" t="str">
            <v>CO-OP CREEK ABOVE CNFL/ STRAWBERRY RIVER</v>
          </cell>
          <cell r="E1624">
            <v>14060004</v>
          </cell>
          <cell r="F1624" t="str">
            <v>Wasatch</v>
          </cell>
          <cell r="G1624" t="str">
            <v>Wasatch County</v>
          </cell>
          <cell r="H1624" t="str">
            <v>Uinta Basin</v>
          </cell>
          <cell r="I1624">
            <v>484509</v>
          </cell>
          <cell r="J1624">
            <v>4454314</v>
          </cell>
          <cell r="K1624">
            <v>-111.18211587499999</v>
          </cell>
          <cell r="L1624">
            <v>40.239123128999999</v>
          </cell>
          <cell r="M1624" t="str">
            <v>Strawberry-4</v>
          </cell>
          <cell r="N1624" t="str">
            <v>UT14060004-013_00</v>
          </cell>
          <cell r="O1624" t="str">
            <v>UT</v>
          </cell>
          <cell r="Q1624">
            <v>0</v>
          </cell>
          <cell r="R1624" t="str">
            <v xml:space="preserve"> </v>
          </cell>
          <cell r="S1624" t="str">
            <v>USFS</v>
          </cell>
          <cell r="T1624" t="str">
            <v>Category1</v>
          </cell>
          <cell r="U1624" t="str">
            <v>4936530 CO-OP CREEK ABOVE CNFL/ STRAWBERRY RIVER</v>
          </cell>
          <cell r="V1624">
            <v>4936530</v>
          </cell>
          <cell r="W1624" t="str">
            <v>Strawberry-4</v>
          </cell>
          <cell r="X1624" t="str">
            <v>UT14060004-013_00</v>
          </cell>
          <cell r="Y1624" t="str">
            <v>River/Stream</v>
          </cell>
          <cell r="Z1624" t="str">
            <v>4936530 CO-OP CREEK ABOVE CNFL/ STRAWBERRY RIVER</v>
          </cell>
          <cell r="AA1624" t="str">
            <v>River/Stream</v>
          </cell>
        </row>
        <row r="1625">
          <cell r="A1625">
            <v>4936540</v>
          </cell>
          <cell r="B1625" t="str">
            <v>River/Stream</v>
          </cell>
          <cell r="C1625" t="str">
            <v>1C  2B 3A     4</v>
          </cell>
          <cell r="D1625" t="str">
            <v>STRAWBERRY R AB STRAWBERRY RES</v>
          </cell>
          <cell r="E1625">
            <v>14060004</v>
          </cell>
          <cell r="F1625" t="str">
            <v>Wasatch</v>
          </cell>
          <cell r="G1625" t="str">
            <v>Wasatch County</v>
          </cell>
          <cell r="H1625" t="str">
            <v>Uinta Basin</v>
          </cell>
          <cell r="I1625">
            <v>484343</v>
          </cell>
          <cell r="J1625">
            <v>4454129</v>
          </cell>
          <cell r="K1625">
            <v>-111.184062888</v>
          </cell>
          <cell r="L1625">
            <v>40.237453305000003</v>
          </cell>
          <cell r="M1625" t="str">
            <v>Strawberry River Upper</v>
          </cell>
          <cell r="N1625" t="str">
            <v>UT14060004-014_00</v>
          </cell>
          <cell r="O1625" t="str">
            <v>UT</v>
          </cell>
          <cell r="Q1625">
            <v>0</v>
          </cell>
          <cell r="R1625" t="str">
            <v xml:space="preserve"> </v>
          </cell>
          <cell r="S1625" t="str">
            <v>USFS</v>
          </cell>
          <cell r="T1625" t="str">
            <v>Category1</v>
          </cell>
          <cell r="U1625" t="str">
            <v>4936540 STRAWBERRY R AB STRAWBERRY RES</v>
          </cell>
          <cell r="V1625">
            <v>4936540</v>
          </cell>
          <cell r="W1625" t="str">
            <v>Strawberry River Upper</v>
          </cell>
          <cell r="X1625" t="str">
            <v>UT14060004-014_00</v>
          </cell>
          <cell r="Y1625" t="str">
            <v>River/Stream</v>
          </cell>
          <cell r="Z1625" t="str">
            <v>4936540 STRAWBERRY R AB STRAWBERRY RES</v>
          </cell>
          <cell r="AA1625" t="str">
            <v>River/Stream</v>
          </cell>
        </row>
        <row r="1626">
          <cell r="A1626">
            <v>4936550</v>
          </cell>
          <cell r="B1626" t="str">
            <v>River/Stream</v>
          </cell>
          <cell r="C1626" t="str">
            <v>1C  2B 3A     4</v>
          </cell>
          <cell r="D1626" t="str">
            <v>INDIAN CREEK AB MOUTH OF STREEPER CREEK</v>
          </cell>
          <cell r="E1626">
            <v>14060004</v>
          </cell>
          <cell r="F1626" t="str">
            <v>Wasatch</v>
          </cell>
          <cell r="G1626" t="str">
            <v>Wasatch County</v>
          </cell>
          <cell r="H1626" t="str">
            <v>Uinta Basin</v>
          </cell>
          <cell r="I1626">
            <v>483601</v>
          </cell>
          <cell r="J1626">
            <v>4438499</v>
          </cell>
          <cell r="K1626">
            <v>-111.19238779299999</v>
          </cell>
          <cell r="L1626">
            <v>40.096620754999996</v>
          </cell>
          <cell r="M1626" t="str">
            <v>Strawberry-4</v>
          </cell>
          <cell r="N1626" t="str">
            <v>UT14060004-013_00</v>
          </cell>
          <cell r="O1626" t="str">
            <v>UT</v>
          </cell>
          <cell r="Q1626">
            <v>0</v>
          </cell>
          <cell r="R1626" t="str">
            <v xml:space="preserve"> </v>
          </cell>
          <cell r="S1626" t="str">
            <v>USFS</v>
          </cell>
          <cell r="T1626" t="str">
            <v>Category1</v>
          </cell>
          <cell r="U1626" t="str">
            <v>4936550 INDIAN CREEK AB MOUTH OF STREEPER CREEK</v>
          </cell>
          <cell r="V1626">
            <v>4936550</v>
          </cell>
          <cell r="W1626" t="str">
            <v>Strawberry-4</v>
          </cell>
          <cell r="X1626" t="str">
            <v>UT14060004-013_00</v>
          </cell>
          <cell r="Y1626" t="str">
            <v>River/Stream</v>
          </cell>
          <cell r="Z1626" t="str">
            <v>4936550 INDIAN CREEK AB MOUTH OF STREEPER CREEK</v>
          </cell>
          <cell r="AA1626" t="str">
            <v>River/Stream</v>
          </cell>
        </row>
        <row r="1627">
          <cell r="A1627">
            <v>4936560</v>
          </cell>
          <cell r="B1627" t="str">
            <v>River/Stream</v>
          </cell>
          <cell r="C1627" t="str">
            <v>1C  2B 3A     4</v>
          </cell>
          <cell r="D1627" t="str">
            <v>CO-OP CREEK @ NARROWS 1 1/4 MI BL USFS BNDY</v>
          </cell>
          <cell r="E1627">
            <v>14060004</v>
          </cell>
          <cell r="F1627" t="str">
            <v>Wasatch</v>
          </cell>
          <cell r="G1627" t="str">
            <v>Wasatch County</v>
          </cell>
          <cell r="H1627" t="str">
            <v>Uinta Basin</v>
          </cell>
          <cell r="I1627">
            <v>485278</v>
          </cell>
          <cell r="J1627">
            <v>4460602</v>
          </cell>
          <cell r="K1627">
            <v>-111.17321982199999</v>
          </cell>
          <cell r="L1627">
            <v>40.295787758000003</v>
          </cell>
          <cell r="M1627" t="str">
            <v>Strawberry-4</v>
          </cell>
          <cell r="N1627" t="str">
            <v>UT14060004-013_00</v>
          </cell>
          <cell r="O1627" t="str">
            <v>UT</v>
          </cell>
          <cell r="Q1627">
            <v>0</v>
          </cell>
          <cell r="R1627" t="str">
            <v xml:space="preserve"> </v>
          </cell>
          <cell r="S1627" t="str">
            <v>USFS</v>
          </cell>
          <cell r="T1627" t="str">
            <v>Category1</v>
          </cell>
          <cell r="U1627" t="str">
            <v>4936560 CO-OP CREEK @ NARROWS 1 1/4 MI BL USFS BNDY</v>
          </cell>
          <cell r="V1627">
            <v>4936560</v>
          </cell>
          <cell r="W1627" t="str">
            <v>Strawberry-4</v>
          </cell>
          <cell r="X1627" t="str">
            <v>UT14060004-013_00</v>
          </cell>
          <cell r="Y1627" t="str">
            <v>River/Stream</v>
          </cell>
          <cell r="Z1627" t="str">
            <v>4936560 CO-OP CREEK @ NARROWS 1 1/4 MI BL USFS BNDY</v>
          </cell>
          <cell r="AA1627" t="str">
            <v>River/Stream</v>
          </cell>
        </row>
        <row r="1628">
          <cell r="A1628">
            <v>4936580</v>
          </cell>
          <cell r="B1628" t="str">
            <v>River/Stream</v>
          </cell>
          <cell r="C1628" t="str">
            <v>1C  2B 3A     4</v>
          </cell>
          <cell r="D1628" t="str">
            <v>TRAIL HOLLOW CREEK AB CNFL / CHIPMAN CREEK</v>
          </cell>
          <cell r="E1628">
            <v>14060004</v>
          </cell>
          <cell r="F1628" t="str">
            <v>Wasatch</v>
          </cell>
          <cell r="G1628" t="str">
            <v>Wasatch County</v>
          </cell>
          <cell r="H1628" t="str">
            <v>Uinta Basin</v>
          </cell>
          <cell r="I1628">
            <v>487318</v>
          </cell>
          <cell r="J1628">
            <v>4438739</v>
          </cell>
          <cell r="K1628">
            <v>-111.14878601300001</v>
          </cell>
          <cell r="L1628">
            <v>40.098847280999998</v>
          </cell>
          <cell r="M1628" t="str">
            <v>Strawberry-4</v>
          </cell>
          <cell r="N1628" t="str">
            <v>UT14060004-013_00</v>
          </cell>
          <cell r="O1628" t="str">
            <v>UT</v>
          </cell>
          <cell r="Q1628">
            <v>0</v>
          </cell>
          <cell r="R1628" t="str">
            <v xml:space="preserve"> </v>
          </cell>
          <cell r="S1628" t="str">
            <v>USFS</v>
          </cell>
          <cell r="T1628" t="str">
            <v>Category1</v>
          </cell>
          <cell r="U1628" t="str">
            <v>4936580 TRAIL HOLLOW CREEK AB CNFL / CHIPMAN CREEK</v>
          </cell>
          <cell r="V1628">
            <v>4936580</v>
          </cell>
          <cell r="W1628" t="str">
            <v>Strawberry-4</v>
          </cell>
          <cell r="X1628" t="str">
            <v>UT14060004-013_00</v>
          </cell>
          <cell r="Y1628" t="str">
            <v>River/Stream</v>
          </cell>
          <cell r="Z1628" t="str">
            <v>4936580 TRAIL HOLLOW CREEK AB CNFL / CHIPMAN CREEK</v>
          </cell>
          <cell r="AA1628" t="str">
            <v>River/Stream</v>
          </cell>
        </row>
        <row r="1629">
          <cell r="A1629">
            <v>4936590</v>
          </cell>
          <cell r="B1629" t="str">
            <v>River/Stream</v>
          </cell>
          <cell r="C1629" t="str">
            <v>1C  2B 3A     4</v>
          </cell>
          <cell r="D1629" t="str">
            <v>BRYANTS FORK CK AB STRAWBERRY RES</v>
          </cell>
          <cell r="E1629">
            <v>14060004</v>
          </cell>
          <cell r="F1629" t="str">
            <v>Wasatch</v>
          </cell>
          <cell r="G1629" t="str">
            <v>Wasatch County</v>
          </cell>
          <cell r="H1629" t="str">
            <v>Uinta Basin</v>
          </cell>
          <cell r="I1629">
            <v>483880</v>
          </cell>
          <cell r="J1629">
            <v>4447286</v>
          </cell>
          <cell r="K1629">
            <v>-111.189334256</v>
          </cell>
          <cell r="L1629">
            <v>40.175792983000001</v>
          </cell>
          <cell r="M1629" t="str">
            <v>Strawberry-4</v>
          </cell>
          <cell r="N1629" t="str">
            <v>UT14060004-013_00</v>
          </cell>
          <cell r="O1629" t="str">
            <v>UT</v>
          </cell>
          <cell r="Q1629">
            <v>0</v>
          </cell>
          <cell r="R1629" t="str">
            <v xml:space="preserve"> </v>
          </cell>
          <cell r="S1629" t="str">
            <v>USFS</v>
          </cell>
          <cell r="T1629" t="str">
            <v>Category1</v>
          </cell>
          <cell r="U1629" t="str">
            <v>4936590 BRYANTS FORK CK AB STRAWBERRY RES</v>
          </cell>
          <cell r="V1629">
            <v>4936590</v>
          </cell>
          <cell r="W1629" t="str">
            <v>Strawberry-4</v>
          </cell>
          <cell r="X1629" t="str">
            <v>UT14060004-013_00</v>
          </cell>
          <cell r="Y1629" t="str">
            <v>River/Stream</v>
          </cell>
          <cell r="Z1629" t="str">
            <v>4936590 BRYANTS FORK CK AB STRAWBERRY RES</v>
          </cell>
          <cell r="AA1629" t="str">
            <v>River/Stream</v>
          </cell>
        </row>
        <row r="1630">
          <cell r="A1630">
            <v>4936595</v>
          </cell>
          <cell r="B1630" t="str">
            <v>River/Stream</v>
          </cell>
          <cell r="C1630" t="str">
            <v>1C  2B 3A     4</v>
          </cell>
          <cell r="D1630" t="str">
            <v>BRYANTS FK BL SUMMER HOMES</v>
          </cell>
          <cell r="E1630">
            <v>14060004</v>
          </cell>
          <cell r="F1630" t="str">
            <v>Wasatch</v>
          </cell>
          <cell r="G1630" t="str">
            <v>Wasatch County</v>
          </cell>
          <cell r="H1630" t="str">
            <v>Uinta Basin</v>
          </cell>
          <cell r="I1630">
            <v>482430</v>
          </cell>
          <cell r="J1630">
            <v>4448516</v>
          </cell>
          <cell r="K1630">
            <v>-111.206398421</v>
          </cell>
          <cell r="L1630">
            <v>40.186845517999998</v>
          </cell>
          <cell r="M1630" t="str">
            <v>Strawberry-4</v>
          </cell>
          <cell r="N1630" t="str">
            <v>UT14060004-013_00</v>
          </cell>
          <cell r="O1630" t="str">
            <v>UT</v>
          </cell>
          <cell r="Q1630">
            <v>0</v>
          </cell>
          <cell r="R1630" t="str">
            <v xml:space="preserve"> </v>
          </cell>
          <cell r="S1630" t="str">
            <v>USFS</v>
          </cell>
          <cell r="T1630" t="str">
            <v>Category1</v>
          </cell>
          <cell r="U1630" t="str">
            <v>4936595 BRYANTS FK BL SUMMER HOMES</v>
          </cell>
          <cell r="V1630">
            <v>4936595</v>
          </cell>
          <cell r="W1630" t="str">
            <v>Strawberry-4</v>
          </cell>
          <cell r="X1630" t="str">
            <v>UT14060004-013_00</v>
          </cell>
          <cell r="Y1630" t="str">
            <v>River/Stream</v>
          </cell>
          <cell r="Z1630" t="str">
            <v>4936595 BRYANTS FK BL SUMMER HOMES</v>
          </cell>
          <cell r="AA1630" t="str">
            <v>River/Stream</v>
          </cell>
        </row>
        <row r="1631">
          <cell r="A1631">
            <v>4936598</v>
          </cell>
          <cell r="B1631" t="str">
            <v>River/Stream</v>
          </cell>
          <cell r="C1631" t="str">
            <v>1C  2B 3A     4</v>
          </cell>
          <cell r="D1631" t="str">
            <v>N FK BRYANTS FK AB ROAD XING</v>
          </cell>
          <cell r="E1631">
            <v>14060004</v>
          </cell>
          <cell r="F1631" t="str">
            <v>Wasatch</v>
          </cell>
          <cell r="G1631" t="str">
            <v>Wasatch County</v>
          </cell>
          <cell r="H1631" t="str">
            <v>Uinta Basin</v>
          </cell>
          <cell r="I1631">
            <v>482114</v>
          </cell>
          <cell r="J1631">
            <v>4448600</v>
          </cell>
          <cell r="K1631">
            <v>-111.21011285</v>
          </cell>
          <cell r="L1631">
            <v>40.187595635000001</v>
          </cell>
          <cell r="M1631" t="str">
            <v>Strawberry-4</v>
          </cell>
          <cell r="N1631" t="str">
            <v>UT14060004-013_00</v>
          </cell>
          <cell r="O1631" t="str">
            <v>UT</v>
          </cell>
          <cell r="Q1631">
            <v>0</v>
          </cell>
          <cell r="R1631" t="str">
            <v xml:space="preserve"> </v>
          </cell>
          <cell r="S1631" t="str">
            <v>USFS</v>
          </cell>
          <cell r="T1631" t="str">
            <v>Category1</v>
          </cell>
          <cell r="U1631" t="str">
            <v>4936598 N FK BRYANTS FK AB ROAD XING</v>
          </cell>
          <cell r="V1631">
            <v>4936598</v>
          </cell>
          <cell r="W1631" t="str">
            <v>Strawberry-4</v>
          </cell>
          <cell r="X1631" t="str">
            <v>UT14060004-013_00</v>
          </cell>
          <cell r="Y1631" t="str">
            <v>River/Stream</v>
          </cell>
          <cell r="Z1631" t="str">
            <v>4936598 N FK BRYANTS FK AB ROAD XING</v>
          </cell>
          <cell r="AA1631" t="str">
            <v>River/Stream</v>
          </cell>
        </row>
        <row r="1632">
          <cell r="A1632">
            <v>4936600</v>
          </cell>
          <cell r="B1632" t="str">
            <v>River/Stream</v>
          </cell>
          <cell r="C1632" t="str">
            <v>1C  2B 3A     4</v>
          </cell>
          <cell r="D1632" t="str">
            <v>MUD CK AB STRAWBERRY RES</v>
          </cell>
          <cell r="E1632">
            <v>14060004</v>
          </cell>
          <cell r="F1632" t="str">
            <v>Wasatch</v>
          </cell>
          <cell r="G1632" t="str">
            <v>Wasatch County</v>
          </cell>
          <cell r="H1632" t="str">
            <v>Uinta Basin</v>
          </cell>
          <cell r="I1632">
            <v>484335</v>
          </cell>
          <cell r="J1632">
            <v>4450244</v>
          </cell>
          <cell r="K1632">
            <v>-111.18406219400001</v>
          </cell>
          <cell r="L1632">
            <v>40.202451586000002</v>
          </cell>
          <cell r="M1632" t="str">
            <v>Strawberry-4</v>
          </cell>
          <cell r="N1632" t="str">
            <v>UT14060004-013_00</v>
          </cell>
          <cell r="O1632" t="str">
            <v>UT</v>
          </cell>
          <cell r="Q1632">
            <v>0</v>
          </cell>
          <cell r="R1632" t="str">
            <v xml:space="preserve"> </v>
          </cell>
          <cell r="S1632" t="str">
            <v>USFS</v>
          </cell>
          <cell r="T1632" t="str">
            <v>Category1</v>
          </cell>
          <cell r="U1632" t="str">
            <v>4936600 MUD CK AB STRAWBERRY RES</v>
          </cell>
          <cell r="V1632">
            <v>4936600</v>
          </cell>
          <cell r="W1632" t="str">
            <v>Strawberry-4</v>
          </cell>
          <cell r="X1632" t="str">
            <v>UT14060004-013_00</v>
          </cell>
          <cell r="Y1632" t="str">
            <v>River/Stream</v>
          </cell>
          <cell r="Z1632" t="str">
            <v>4936600 MUD CK AB STRAWBERRY RES</v>
          </cell>
          <cell r="AA1632" t="str">
            <v>River/Stream</v>
          </cell>
        </row>
        <row r="1633">
          <cell r="A1633">
            <v>4936606</v>
          </cell>
          <cell r="B1633" t="str">
            <v>River/Stream</v>
          </cell>
          <cell r="C1633" t="str">
            <v>1C  2B 3A     4</v>
          </cell>
          <cell r="D1633" t="str">
            <v>Squaw Ck ab Strawberry Res @ Westside (FS 372) Road Xing</v>
          </cell>
          <cell r="E1633">
            <v>14060004</v>
          </cell>
          <cell r="F1633" t="str">
            <v>Wasatch</v>
          </cell>
          <cell r="G1633" t="str">
            <v>Wasatch County</v>
          </cell>
          <cell r="H1633" t="str">
            <v>Uinta Basin</v>
          </cell>
          <cell r="I1633">
            <v>484652</v>
          </cell>
          <cell r="J1633">
            <v>4442348</v>
          </cell>
          <cell r="K1633">
            <v>-111.18015</v>
          </cell>
          <cell r="L1633">
            <v>40.131320000000002</v>
          </cell>
          <cell r="M1633" t="str">
            <v>Strawberry-4</v>
          </cell>
          <cell r="N1633" t="str">
            <v>UT14060004-013_00</v>
          </cell>
          <cell r="O1633" t="str">
            <v>UT</v>
          </cell>
          <cell r="Q1633">
            <v>0</v>
          </cell>
          <cell r="R1633" t="str">
            <v xml:space="preserve"> </v>
          </cell>
          <cell r="S1633" t="str">
            <v>USFS</v>
          </cell>
          <cell r="T1633" t="str">
            <v xml:space="preserve"> </v>
          </cell>
          <cell r="U1633" t="str">
            <v>4936606 Squaw Ck ab Strawberry Res @ Westside (FS 372) Road Xing</v>
          </cell>
          <cell r="V1633">
            <v>4936606</v>
          </cell>
          <cell r="W1633" t="str">
            <v>Strawberry-4</v>
          </cell>
          <cell r="X1633" t="str">
            <v>UT14060004-013_00</v>
          </cell>
          <cell r="Y1633" t="str">
            <v>River/Stream</v>
          </cell>
          <cell r="Z1633" t="str">
            <v>4936606 Squaw Ck ab Strawberry Res @ Westside (FS 372) Road Xing</v>
          </cell>
          <cell r="AA1633" t="str">
            <v>River/Stream</v>
          </cell>
        </row>
        <row r="1634">
          <cell r="A1634">
            <v>4936610</v>
          </cell>
          <cell r="B1634" t="str">
            <v>River/Stream</v>
          </cell>
          <cell r="C1634" t="str">
            <v>1C  2B 3A     4</v>
          </cell>
          <cell r="D1634" t="str">
            <v>INDIAN CK AB WESTSIDE RD AB STRAWBERRY RES</v>
          </cell>
          <cell r="E1634">
            <v>14060004</v>
          </cell>
          <cell r="F1634" t="str">
            <v>Wasatch</v>
          </cell>
          <cell r="G1634" t="str">
            <v>Wasatch County</v>
          </cell>
          <cell r="H1634" t="str">
            <v>Uinta Basin</v>
          </cell>
          <cell r="I1634">
            <v>484955</v>
          </cell>
          <cell r="J1634">
            <v>4440655</v>
          </cell>
          <cell r="K1634">
            <v>-111.17655338500001</v>
          </cell>
          <cell r="L1634">
            <v>40.116070733000001</v>
          </cell>
          <cell r="M1634" t="str">
            <v>Strawberry-4</v>
          </cell>
          <cell r="N1634" t="str">
            <v>UT14060004-013_00</v>
          </cell>
          <cell r="O1634" t="str">
            <v>UT</v>
          </cell>
          <cell r="Q1634">
            <v>0</v>
          </cell>
          <cell r="R1634" t="str">
            <v xml:space="preserve"> </v>
          </cell>
          <cell r="S1634" t="str">
            <v>USFS</v>
          </cell>
          <cell r="T1634" t="str">
            <v>Category1</v>
          </cell>
          <cell r="U1634" t="str">
            <v>4936610 INDIAN CK AB WESTSIDE RD AB STRAWBERRY RES</v>
          </cell>
          <cell r="V1634">
            <v>4936610</v>
          </cell>
          <cell r="W1634" t="str">
            <v>Strawberry-4</v>
          </cell>
          <cell r="X1634" t="str">
            <v>UT14060004-013_00</v>
          </cell>
          <cell r="Y1634" t="str">
            <v>River/Stream</v>
          </cell>
          <cell r="Z1634" t="str">
            <v>4936610 INDIAN CK AB WESTSIDE RD AB STRAWBERRY RES</v>
          </cell>
          <cell r="AA1634" t="str">
            <v>River/Stream</v>
          </cell>
        </row>
        <row r="1635">
          <cell r="A1635">
            <v>4936615</v>
          </cell>
          <cell r="B1635" t="str">
            <v>River/Stream</v>
          </cell>
          <cell r="C1635" t="str">
            <v>1C  2B 3A     4</v>
          </cell>
          <cell r="D1635" t="str">
            <v>CLYDE CK AB CNFL/ STRAWBERRY R</v>
          </cell>
          <cell r="E1635">
            <v>14060004</v>
          </cell>
          <cell r="F1635" t="str">
            <v>Wasatch</v>
          </cell>
          <cell r="G1635" t="str">
            <v>Wasatch County</v>
          </cell>
          <cell r="H1635" t="str">
            <v>Uinta Basin</v>
          </cell>
          <cell r="I1635">
            <v>484340</v>
          </cell>
          <cell r="J1635">
            <v>4453864</v>
          </cell>
          <cell r="K1635">
            <v>-111.18409169</v>
          </cell>
          <cell r="L1635">
            <v>40.235065761000001</v>
          </cell>
          <cell r="M1635" t="str">
            <v>Strawberry-4</v>
          </cell>
          <cell r="N1635" t="str">
            <v>UT14060004-013_00</v>
          </cell>
          <cell r="O1635" t="str">
            <v>UT</v>
          </cell>
          <cell r="Q1635">
            <v>0</v>
          </cell>
          <cell r="R1635" t="str">
            <v xml:space="preserve"> </v>
          </cell>
          <cell r="S1635" t="str">
            <v>USFS</v>
          </cell>
          <cell r="T1635" t="str">
            <v>Category1</v>
          </cell>
          <cell r="U1635" t="str">
            <v>4936615 CLYDE CK AB CNFL/ STRAWBERRY R</v>
          </cell>
          <cell r="V1635">
            <v>4936615</v>
          </cell>
          <cell r="W1635" t="str">
            <v>Strawberry-4</v>
          </cell>
          <cell r="X1635" t="str">
            <v>UT14060004-013_00</v>
          </cell>
          <cell r="Y1635" t="str">
            <v>River/Stream</v>
          </cell>
          <cell r="Z1635" t="str">
            <v>4936615 CLYDE CK AB CNFL/ STRAWBERRY R</v>
          </cell>
          <cell r="AA1635" t="str">
            <v>River/Stream</v>
          </cell>
        </row>
        <row r="1636">
          <cell r="A1636">
            <v>4936620</v>
          </cell>
          <cell r="B1636" t="str">
            <v>River/Stream</v>
          </cell>
          <cell r="C1636" t="str">
            <v>1C  2B 3A     4</v>
          </cell>
          <cell r="D1636" t="str">
            <v>CLYDE CREEK BELOW WESTSIDE ROAD</v>
          </cell>
          <cell r="E1636">
            <v>14060004</v>
          </cell>
          <cell r="F1636" t="str">
            <v>Wasatch</v>
          </cell>
          <cell r="G1636" t="str">
            <v>Wasatch County</v>
          </cell>
          <cell r="H1636" t="str">
            <v>Uinta Basin</v>
          </cell>
          <cell r="I1636">
            <v>483987</v>
          </cell>
          <cell r="J1636">
            <v>4453668</v>
          </cell>
          <cell r="K1636">
            <v>-111.188232</v>
          </cell>
          <cell r="L1636">
            <v>40.233293000000003</v>
          </cell>
          <cell r="M1636" t="str">
            <v>Strawberry-4</v>
          </cell>
          <cell r="N1636" t="str">
            <v>UT14060004-013_00</v>
          </cell>
          <cell r="O1636" t="str">
            <v>UT</v>
          </cell>
          <cell r="Q1636">
            <v>0</v>
          </cell>
          <cell r="R1636" t="str">
            <v xml:space="preserve"> </v>
          </cell>
          <cell r="S1636" t="str">
            <v>USFS</v>
          </cell>
          <cell r="T1636" t="str">
            <v>Category1</v>
          </cell>
          <cell r="U1636" t="str">
            <v>4936620 CLYDE CREEK BELOW WESTSIDE ROAD</v>
          </cell>
          <cell r="V1636">
            <v>4936620</v>
          </cell>
          <cell r="W1636" t="str">
            <v>Strawberry-4</v>
          </cell>
          <cell r="X1636" t="str">
            <v>UT14060004-013_00</v>
          </cell>
          <cell r="Y1636" t="str">
            <v>River/Stream</v>
          </cell>
          <cell r="Z1636" t="str">
            <v>4936620 CLYDE CREEK BELOW WESTSIDE ROAD</v>
          </cell>
          <cell r="AA1636" t="str">
            <v>River/Stream</v>
          </cell>
        </row>
        <row r="1637">
          <cell r="A1637">
            <v>4936626</v>
          </cell>
          <cell r="B1637" t="str">
            <v>River/Stream</v>
          </cell>
          <cell r="C1637" t="str">
            <v>1C  2B 3A     4</v>
          </cell>
          <cell r="D1637" t="str">
            <v>Clyde Creek ab cattle guard and 1.75 miles along FR134 from FR131</v>
          </cell>
          <cell r="E1637">
            <v>14060004</v>
          </cell>
          <cell r="F1637" t="str">
            <v>Wasatch</v>
          </cell>
          <cell r="G1637" t="str">
            <v>Wasatch County</v>
          </cell>
          <cell r="H1637" t="str">
            <v>Uinta Basin</v>
          </cell>
          <cell r="I1637">
            <v>480976</v>
          </cell>
          <cell r="J1637">
            <v>4453063</v>
          </cell>
          <cell r="K1637">
            <v>-111.22361100000001</v>
          </cell>
          <cell r="L1637">
            <v>40.227780000000003</v>
          </cell>
          <cell r="M1637" t="str">
            <v>Strawberry-4</v>
          </cell>
          <cell r="N1637" t="str">
            <v>UT14060004-013_00</v>
          </cell>
          <cell r="O1637" t="str">
            <v>UT</v>
          </cell>
          <cell r="Q1637">
            <v>0</v>
          </cell>
          <cell r="R1637" t="str">
            <v xml:space="preserve"> </v>
          </cell>
          <cell r="S1637" t="str">
            <v>USFS</v>
          </cell>
          <cell r="T1637" t="str">
            <v xml:space="preserve"> </v>
          </cell>
          <cell r="U1637" t="str">
            <v>4936626 Clyde Creek ab cattle guard and 1.75 miles along FR134 from FR131</v>
          </cell>
          <cell r="V1637">
            <v>4936626</v>
          </cell>
          <cell r="W1637" t="str">
            <v>Strawberry-4</v>
          </cell>
          <cell r="X1637" t="str">
            <v>UT14060004-013_00</v>
          </cell>
          <cell r="Y1637" t="str">
            <v>River/Stream</v>
          </cell>
          <cell r="Z1637" t="str">
            <v>4936626 Clyde Creek ab cattle guard and 1.75 miles along FR134 from FR131</v>
          </cell>
          <cell r="AA1637" t="str">
            <v>River/Stream</v>
          </cell>
        </row>
        <row r="1638">
          <cell r="A1638">
            <v>4936630</v>
          </cell>
          <cell r="B1638" t="str">
            <v>River/Stream</v>
          </cell>
          <cell r="C1638" t="str">
            <v>1C  2B 3A     4</v>
          </cell>
          <cell r="D1638" t="str">
            <v>CLYDE CREEK AB OLD NATIONAL FOREST BOUNDARY</v>
          </cell>
          <cell r="E1638">
            <v>14060004</v>
          </cell>
          <cell r="F1638" t="str">
            <v>Wasatch</v>
          </cell>
          <cell r="G1638" t="str">
            <v>Wasatch County</v>
          </cell>
          <cell r="H1638" t="str">
            <v>Uinta Basin</v>
          </cell>
          <cell r="I1638">
            <v>483147</v>
          </cell>
          <cell r="J1638">
            <v>4453175</v>
          </cell>
          <cell r="K1638">
            <v>-111.19809788000001</v>
          </cell>
          <cell r="L1638">
            <v>40.228835134800001</v>
          </cell>
          <cell r="M1638" t="str">
            <v>Strawberry-4</v>
          </cell>
          <cell r="N1638" t="str">
            <v>UT14060004-013_00</v>
          </cell>
          <cell r="O1638" t="str">
            <v>UT</v>
          </cell>
          <cell r="Q1638">
            <v>0</v>
          </cell>
          <cell r="R1638" t="str">
            <v xml:space="preserve"> </v>
          </cell>
          <cell r="S1638" t="str">
            <v>USFS</v>
          </cell>
          <cell r="T1638" t="str">
            <v>Category1</v>
          </cell>
          <cell r="U1638" t="str">
            <v>4936630 CLYDE CREEK AB OLD NATIONAL FOREST BOUNDARY</v>
          </cell>
          <cell r="V1638">
            <v>4936630</v>
          </cell>
          <cell r="W1638" t="str">
            <v>Strawberry-4</v>
          </cell>
          <cell r="X1638" t="str">
            <v>UT14060004-013_00</v>
          </cell>
          <cell r="Y1638" t="str">
            <v>River/Stream</v>
          </cell>
          <cell r="Z1638" t="str">
            <v>4936630 CLYDE CREEK AB OLD NATIONAL FOREST BOUNDARY</v>
          </cell>
          <cell r="AA1638" t="str">
            <v>River/Stream</v>
          </cell>
        </row>
        <row r="1639">
          <cell r="A1639">
            <v>4936635</v>
          </cell>
          <cell r="B1639" t="str">
            <v>River/Stream</v>
          </cell>
          <cell r="C1639" t="str">
            <v>1C  2B 3A     4</v>
          </cell>
          <cell r="D1639" t="str">
            <v>S FK CLYDE CK AB CNFL/ CLYDE CK</v>
          </cell>
          <cell r="E1639">
            <v>14060004</v>
          </cell>
          <cell r="F1639" t="str">
            <v>Wasatch</v>
          </cell>
          <cell r="G1639" t="str">
            <v>Wasatch County</v>
          </cell>
          <cell r="H1639" t="str">
            <v>Uinta Basin</v>
          </cell>
          <cell r="I1639">
            <v>480311</v>
          </cell>
          <cell r="J1639">
            <v>4452819</v>
          </cell>
          <cell r="K1639">
            <v>-111.231422369</v>
          </cell>
          <cell r="L1639">
            <v>40.225565946000003</v>
          </cell>
          <cell r="M1639" t="str">
            <v>Strawberry-4</v>
          </cell>
          <cell r="N1639" t="str">
            <v>UT14060004-013_00</v>
          </cell>
          <cell r="O1639" t="str">
            <v>UT</v>
          </cell>
          <cell r="Q1639">
            <v>0</v>
          </cell>
          <cell r="R1639" t="str">
            <v xml:space="preserve"> </v>
          </cell>
          <cell r="S1639" t="str">
            <v>USFS</v>
          </cell>
          <cell r="T1639" t="str">
            <v>Category1</v>
          </cell>
          <cell r="U1639" t="str">
            <v>4936635 S FK CLYDE CK AB CNFL/ CLYDE CK</v>
          </cell>
          <cell r="V1639">
            <v>4936635</v>
          </cell>
          <cell r="W1639" t="str">
            <v>Strawberry-4</v>
          </cell>
          <cell r="X1639" t="str">
            <v>UT14060004-013_00</v>
          </cell>
          <cell r="Y1639" t="str">
            <v>River/Stream</v>
          </cell>
          <cell r="Z1639" t="str">
            <v>4936635 S FK CLYDE CK AB CNFL/ CLYDE CK</v>
          </cell>
          <cell r="AA1639" t="str">
            <v>River/Stream</v>
          </cell>
        </row>
        <row r="1640">
          <cell r="A1640">
            <v>4936636</v>
          </cell>
          <cell r="B1640" t="str">
            <v>Spring</v>
          </cell>
          <cell r="C1640" t="str">
            <v>1C  2B 3A     4</v>
          </cell>
          <cell r="D1640" t="str">
            <v>S Fk Clyde Ck South Spring</v>
          </cell>
          <cell r="E1640">
            <v>14060004</v>
          </cell>
          <cell r="F1640" t="str">
            <v>Wasatch</v>
          </cell>
          <cell r="G1640" t="str">
            <v>Wasatch County</v>
          </cell>
          <cell r="H1640" t="str">
            <v>Uinta Basin</v>
          </cell>
          <cell r="I1640">
            <v>479769</v>
          </cell>
          <cell r="J1640">
            <v>4452613</v>
          </cell>
          <cell r="K1640">
            <v>-111.237786438</v>
          </cell>
          <cell r="L1640">
            <v>40.223697102000003</v>
          </cell>
          <cell r="M1640" t="str">
            <v>Strawberry-4</v>
          </cell>
          <cell r="N1640" t="str">
            <v>UT14060004-013_00</v>
          </cell>
          <cell r="O1640" t="str">
            <v>UT</v>
          </cell>
          <cell r="Q1640">
            <v>0</v>
          </cell>
          <cell r="R1640" t="str">
            <v xml:space="preserve"> </v>
          </cell>
          <cell r="S1640" t="str">
            <v>USFS</v>
          </cell>
          <cell r="T1640" t="str">
            <v>Category1</v>
          </cell>
          <cell r="U1640" t="str">
            <v>4936636 S Fk Clyde Ck South Spring</v>
          </cell>
          <cell r="V1640">
            <v>4936636</v>
          </cell>
          <cell r="W1640" t="str">
            <v>Strawberry-4</v>
          </cell>
          <cell r="X1640" t="str">
            <v>UT14060004-013_00</v>
          </cell>
          <cell r="Y1640" t="str">
            <v>Spring</v>
          </cell>
          <cell r="Z1640" t="str">
            <v>4936636 S Fk Clyde Ck South Spring</v>
          </cell>
          <cell r="AA1640" t="str">
            <v>Spring</v>
          </cell>
        </row>
        <row r="1641">
          <cell r="A1641">
            <v>4936637</v>
          </cell>
          <cell r="B1641" t="str">
            <v>Spring</v>
          </cell>
          <cell r="C1641" t="str">
            <v>1C  2B 3A     4</v>
          </cell>
          <cell r="D1641" t="str">
            <v>S Fk Clyde Ck North (orange) Spring</v>
          </cell>
          <cell r="E1641">
            <v>14060004</v>
          </cell>
          <cell r="F1641" t="str">
            <v>Wasatch</v>
          </cell>
          <cell r="G1641" t="str">
            <v>Wasatch County</v>
          </cell>
          <cell r="H1641" t="str">
            <v>Uinta Basin</v>
          </cell>
          <cell r="I1641">
            <v>479745</v>
          </cell>
          <cell r="J1641">
            <v>4452666</v>
          </cell>
          <cell r="K1641">
            <v>-111.238070192</v>
          </cell>
          <cell r="L1641">
            <v>40.224174019000003</v>
          </cell>
          <cell r="M1641" t="str">
            <v>Strawberry-4</v>
          </cell>
          <cell r="N1641" t="str">
            <v>UT14060004-013_00</v>
          </cell>
          <cell r="O1641" t="str">
            <v>UT</v>
          </cell>
          <cell r="Q1641">
            <v>0</v>
          </cell>
          <cell r="R1641" t="str">
            <v xml:space="preserve"> </v>
          </cell>
          <cell r="S1641" t="str">
            <v>USFS</v>
          </cell>
          <cell r="T1641" t="str">
            <v>Category1</v>
          </cell>
          <cell r="U1641" t="str">
            <v>4936637 S Fk Clyde Ck North (orange) Spring</v>
          </cell>
          <cell r="V1641">
            <v>4936637</v>
          </cell>
          <cell r="W1641" t="str">
            <v>Strawberry-4</v>
          </cell>
          <cell r="X1641" t="str">
            <v>UT14060004-013_00</v>
          </cell>
          <cell r="Y1641" t="str">
            <v>Spring</v>
          </cell>
          <cell r="Z1641" t="str">
            <v>4936637 S Fk Clyde Ck North (orange) Spring</v>
          </cell>
          <cell r="AA1641" t="str">
            <v>Spring</v>
          </cell>
        </row>
        <row r="1642">
          <cell r="A1642">
            <v>4936638</v>
          </cell>
          <cell r="B1642" t="str">
            <v>River/Stream</v>
          </cell>
          <cell r="C1642" t="str">
            <v>1C  2B 3A     4</v>
          </cell>
          <cell r="D1642" t="str">
            <v>CLYDE CK BL FS 299 ROAD</v>
          </cell>
          <cell r="E1642">
            <v>14060004</v>
          </cell>
          <cell r="F1642" t="str">
            <v>Wasatch</v>
          </cell>
          <cell r="G1642" t="str">
            <v>Wasatch County</v>
          </cell>
          <cell r="H1642" t="str">
            <v>Uinta Basin</v>
          </cell>
          <cell r="I1642">
            <v>478647</v>
          </cell>
          <cell r="J1642">
            <v>4452537</v>
          </cell>
          <cell r="K1642">
            <v>-111.250971298</v>
          </cell>
          <cell r="L1642">
            <v>40.222984547000003</v>
          </cell>
          <cell r="M1642" t="str">
            <v>Strawberry-4</v>
          </cell>
          <cell r="N1642" t="str">
            <v>UT14060004-013_00</v>
          </cell>
          <cell r="O1642" t="str">
            <v>UT</v>
          </cell>
          <cell r="Q1642">
            <v>0</v>
          </cell>
          <cell r="R1642" t="str">
            <v xml:space="preserve"> </v>
          </cell>
          <cell r="S1642" t="str">
            <v>USFS</v>
          </cell>
          <cell r="T1642" t="str">
            <v>Category1</v>
          </cell>
          <cell r="U1642" t="str">
            <v>4936638 CLYDE CK BL FS 299 ROAD</v>
          </cell>
          <cell r="V1642">
            <v>4936638</v>
          </cell>
          <cell r="W1642" t="str">
            <v>Strawberry-4</v>
          </cell>
          <cell r="X1642" t="str">
            <v>UT14060004-013_00</v>
          </cell>
          <cell r="Y1642" t="str">
            <v>River/Stream</v>
          </cell>
          <cell r="Z1642" t="str">
            <v>4936638 CLYDE CK BL FS 299 ROAD</v>
          </cell>
          <cell r="AA1642" t="str">
            <v>River/Stream</v>
          </cell>
        </row>
        <row r="1643">
          <cell r="A1643">
            <v>4936640</v>
          </cell>
          <cell r="B1643" t="str">
            <v>River/Stream</v>
          </cell>
          <cell r="C1643" t="str">
            <v>1C  2B 3A     4</v>
          </cell>
          <cell r="D1643" t="str">
            <v>CHICKEN CK AB STRAWBERRY RES</v>
          </cell>
          <cell r="E1643">
            <v>14060004</v>
          </cell>
          <cell r="F1643" t="str">
            <v>Wasatch</v>
          </cell>
          <cell r="G1643" t="str">
            <v>Wasatch County</v>
          </cell>
          <cell r="H1643" t="str">
            <v>Uinta Basin</v>
          </cell>
          <cell r="I1643">
            <v>486943</v>
          </cell>
          <cell r="J1643">
            <v>4454463</v>
          </cell>
          <cell r="K1643">
            <v>-111.15350433099999</v>
          </cell>
          <cell r="L1643">
            <v>40.240507016999999</v>
          </cell>
          <cell r="M1643" t="str">
            <v>Strawberry-4</v>
          </cell>
          <cell r="N1643" t="str">
            <v>UT14060004-013_00</v>
          </cell>
          <cell r="O1643" t="str">
            <v>UT</v>
          </cell>
          <cell r="Q1643">
            <v>0</v>
          </cell>
          <cell r="R1643" t="str">
            <v xml:space="preserve"> </v>
          </cell>
          <cell r="S1643" t="str">
            <v>USFS</v>
          </cell>
          <cell r="T1643" t="str">
            <v>Category1</v>
          </cell>
          <cell r="U1643" t="str">
            <v>4936640 CHICKEN CK AB STRAWBERRY RES</v>
          </cell>
          <cell r="V1643">
            <v>4936640</v>
          </cell>
          <cell r="W1643" t="str">
            <v>Strawberry-4</v>
          </cell>
          <cell r="X1643" t="str">
            <v>UT14060004-013_00</v>
          </cell>
          <cell r="Y1643" t="str">
            <v>River/Stream</v>
          </cell>
          <cell r="Z1643" t="str">
            <v>4936640 CHICKEN CK AB STRAWBERRY RES</v>
          </cell>
          <cell r="AA1643" t="str">
            <v>River/Stream</v>
          </cell>
        </row>
        <row r="1644">
          <cell r="A1644">
            <v>4936650</v>
          </cell>
          <cell r="B1644" t="str">
            <v>River/Stream</v>
          </cell>
          <cell r="C1644" t="str">
            <v>1C  2B 3A     4</v>
          </cell>
          <cell r="D1644" t="str">
            <v>STRAWBERRY RIVER AT WESTSIDE ROAD</v>
          </cell>
          <cell r="E1644">
            <v>14060004</v>
          </cell>
          <cell r="F1644" t="str">
            <v>Wasatch</v>
          </cell>
          <cell r="G1644" t="str">
            <v>Wasatch County</v>
          </cell>
          <cell r="H1644" t="str">
            <v>Uinta Basin</v>
          </cell>
          <cell r="I1644">
            <v>484225</v>
          </cell>
          <cell r="J1644">
            <v>4454129</v>
          </cell>
          <cell r="K1644">
            <v>-111.18545008300001</v>
          </cell>
          <cell r="L1644">
            <v>40.237451090999997</v>
          </cell>
          <cell r="M1644" t="str">
            <v>Strawberry River Upper</v>
          </cell>
          <cell r="N1644" t="str">
            <v>UT14060004-014_00</v>
          </cell>
          <cell r="O1644" t="str">
            <v>UT</v>
          </cell>
          <cell r="Q1644">
            <v>0</v>
          </cell>
          <cell r="R1644" t="str">
            <v xml:space="preserve"> </v>
          </cell>
          <cell r="S1644" t="str">
            <v>USFS</v>
          </cell>
          <cell r="T1644" t="str">
            <v>Category1</v>
          </cell>
          <cell r="U1644" t="str">
            <v>4936650 STRAWBERRY RIVER AT WESTSIDE ROAD</v>
          </cell>
          <cell r="V1644">
            <v>4936650</v>
          </cell>
          <cell r="W1644" t="str">
            <v>Strawberry River Upper</v>
          </cell>
          <cell r="X1644" t="str">
            <v>UT14060004-014_00</v>
          </cell>
          <cell r="Y1644" t="str">
            <v>River/Stream</v>
          </cell>
          <cell r="Z1644" t="str">
            <v>4936650 STRAWBERRY RIVER AT WESTSIDE ROAD</v>
          </cell>
          <cell r="AA1644" t="str">
            <v>River/Stream</v>
          </cell>
        </row>
        <row r="1645">
          <cell r="A1645">
            <v>4936652</v>
          </cell>
          <cell r="B1645" t="str">
            <v>River/Stream</v>
          </cell>
          <cell r="C1645" t="str">
            <v>1C  2B 3A     4</v>
          </cell>
          <cell r="D1645" t="str">
            <v>STRAWBERRY RIVER AT WESTSIDE ROAD Replicate of 4936650</v>
          </cell>
          <cell r="E1645">
            <v>14060004</v>
          </cell>
          <cell r="F1645" t="str">
            <v>Wasatch</v>
          </cell>
          <cell r="G1645" t="str">
            <v>Wasatch County</v>
          </cell>
          <cell r="H1645" t="str">
            <v>Uinta Basin</v>
          </cell>
          <cell r="I1645">
            <v>484225</v>
          </cell>
          <cell r="J1645">
            <v>4454129</v>
          </cell>
          <cell r="K1645">
            <v>-111.18545008</v>
          </cell>
          <cell r="L1645">
            <v>40.23745109</v>
          </cell>
          <cell r="M1645" t="str">
            <v>Strawberry River Upper</v>
          </cell>
          <cell r="N1645" t="str">
            <v>UT14060004-014_00</v>
          </cell>
          <cell r="O1645" t="str">
            <v>UT</v>
          </cell>
          <cell r="Q1645">
            <v>0</v>
          </cell>
          <cell r="R1645" t="str">
            <v xml:space="preserve"> </v>
          </cell>
          <cell r="S1645" t="str">
            <v>USFS</v>
          </cell>
          <cell r="T1645" t="str">
            <v>Category1</v>
          </cell>
          <cell r="U1645" t="str">
            <v>4936652 STRAWBERRY RIVER AT WESTSIDE ROAD Replicate of 4936650</v>
          </cell>
          <cell r="V1645">
            <v>4936652</v>
          </cell>
          <cell r="W1645" t="str">
            <v>Strawberry River Upper</v>
          </cell>
          <cell r="X1645" t="str">
            <v>UT14060004-014_00</v>
          </cell>
          <cell r="Y1645" t="str">
            <v>River/Stream</v>
          </cell>
          <cell r="Z1645" t="str">
            <v>4936652 STRAWBERRY RIVER AT WESTSIDE ROAD Replicate of 4936650</v>
          </cell>
          <cell r="AA1645" t="str">
            <v>River/Stream</v>
          </cell>
        </row>
        <row r="1646">
          <cell r="A1646">
            <v>4936655</v>
          </cell>
          <cell r="B1646" t="str">
            <v>River/Stream</v>
          </cell>
          <cell r="C1646" t="str">
            <v>1C  2B 3A     4</v>
          </cell>
          <cell r="D1646" t="str">
            <v>STRAWBERRY R AT BULL SPRING RD XING</v>
          </cell>
          <cell r="E1646">
            <v>14060004</v>
          </cell>
          <cell r="F1646" t="str">
            <v>Wasatch</v>
          </cell>
          <cell r="G1646" t="str">
            <v>Wasatch County</v>
          </cell>
          <cell r="H1646" t="str">
            <v>Uinta Basin</v>
          </cell>
          <cell r="I1646">
            <v>481909</v>
          </cell>
          <cell r="J1646">
            <v>4456334</v>
          </cell>
          <cell r="K1646">
            <v>-111.21273887700001</v>
          </cell>
          <cell r="L1646">
            <v>40.257269890000003</v>
          </cell>
          <cell r="M1646" t="str">
            <v>Strawberry River Upper</v>
          </cell>
          <cell r="N1646" t="str">
            <v>UT14060004-014_00</v>
          </cell>
          <cell r="O1646" t="str">
            <v>UT</v>
          </cell>
          <cell r="Q1646">
            <v>0</v>
          </cell>
          <cell r="R1646" t="str">
            <v xml:space="preserve"> </v>
          </cell>
          <cell r="S1646" t="str">
            <v>USFS</v>
          </cell>
          <cell r="T1646" t="str">
            <v>Category1</v>
          </cell>
          <cell r="U1646" t="str">
            <v>4936655 STRAWBERRY R AT BULL SPRING RD XING</v>
          </cell>
          <cell r="V1646">
            <v>4936655</v>
          </cell>
          <cell r="W1646" t="str">
            <v>Strawberry River Upper</v>
          </cell>
          <cell r="X1646" t="str">
            <v>UT14060004-014_00</v>
          </cell>
          <cell r="Y1646" t="str">
            <v>River/Stream</v>
          </cell>
          <cell r="Z1646" t="str">
            <v>4936655 STRAWBERRY R AT BULL SPRING RD XING</v>
          </cell>
          <cell r="AA1646" t="str">
            <v>River/Stream</v>
          </cell>
        </row>
        <row r="1647">
          <cell r="A1647">
            <v>4936657</v>
          </cell>
          <cell r="B1647" t="str">
            <v>River/Stream</v>
          </cell>
          <cell r="C1647" t="str">
            <v>1C  2B 3A     4</v>
          </cell>
          <cell r="D1647" t="str">
            <v>STRAWBERRY R 1.5 MI AB BULL SPRING RD XING</v>
          </cell>
          <cell r="E1647">
            <v>14060004</v>
          </cell>
          <cell r="F1647" t="str">
            <v>Wasatch</v>
          </cell>
          <cell r="G1647" t="str">
            <v>Wasatch County</v>
          </cell>
          <cell r="H1647" t="str">
            <v>Uinta Basin</v>
          </cell>
          <cell r="I1647">
            <v>481087</v>
          </cell>
          <cell r="J1647">
            <v>4457053</v>
          </cell>
          <cell r="K1647">
            <v>-111.22242622900001</v>
          </cell>
          <cell r="L1647">
            <v>40.263729423999997</v>
          </cell>
          <cell r="M1647" t="str">
            <v>Strawberry River Upper</v>
          </cell>
          <cell r="N1647" t="str">
            <v>UT14060004-014_00</v>
          </cell>
          <cell r="O1647" t="str">
            <v>UT</v>
          </cell>
          <cell r="Q1647">
            <v>0</v>
          </cell>
          <cell r="R1647" t="str">
            <v xml:space="preserve"> </v>
          </cell>
          <cell r="S1647" t="str">
            <v>USFS</v>
          </cell>
          <cell r="T1647" t="str">
            <v>Category1</v>
          </cell>
          <cell r="U1647" t="str">
            <v>4936657 STRAWBERRY R 1.5 MI AB BULL SPRING RD XING</v>
          </cell>
          <cell r="V1647">
            <v>4936657</v>
          </cell>
          <cell r="W1647" t="str">
            <v>Strawberry River Upper</v>
          </cell>
          <cell r="X1647" t="str">
            <v>UT14060004-014_00</v>
          </cell>
          <cell r="Y1647" t="str">
            <v>River/Stream</v>
          </cell>
          <cell r="Z1647" t="str">
            <v>4936657 STRAWBERRY R 1.5 MI AB BULL SPRING RD XING</v>
          </cell>
          <cell r="AA1647" t="str">
            <v>River/Stream</v>
          </cell>
        </row>
        <row r="1648">
          <cell r="A1648">
            <v>4936660</v>
          </cell>
          <cell r="B1648" t="str">
            <v>River/Stream</v>
          </cell>
          <cell r="C1648" t="str">
            <v>1C  2B 3A     4</v>
          </cell>
          <cell r="D1648" t="str">
            <v>STRAWBERRY R BL CNFL/ WILLOW CREEK</v>
          </cell>
          <cell r="E1648">
            <v>14060004</v>
          </cell>
          <cell r="F1648" t="str">
            <v>Wasatch</v>
          </cell>
          <cell r="G1648" t="str">
            <v>Wasatch County</v>
          </cell>
          <cell r="H1648" t="str">
            <v>Uinta Basin</v>
          </cell>
          <cell r="I1648">
            <v>499465</v>
          </cell>
          <cell r="J1648">
            <v>4441688</v>
          </cell>
          <cell r="K1648">
            <v>-111.00627910599999</v>
          </cell>
          <cell r="L1648">
            <v>40.125512061000002</v>
          </cell>
          <cell r="M1648" t="str">
            <v>Strawberry River-3</v>
          </cell>
          <cell r="N1648" t="str">
            <v>UT14060004-010_00</v>
          </cell>
          <cell r="O1648" t="str">
            <v>UT</v>
          </cell>
          <cell r="Q1648">
            <v>0</v>
          </cell>
          <cell r="R1648" t="str">
            <v xml:space="preserve"> </v>
          </cell>
          <cell r="S1648" t="str">
            <v>Private</v>
          </cell>
          <cell r="T1648" t="str">
            <v>Category1</v>
          </cell>
          <cell r="U1648" t="str">
            <v>4936660 STRAWBERRY R BL CNFL/ WILLOW CREEK</v>
          </cell>
          <cell r="V1648">
            <v>4936660</v>
          </cell>
          <cell r="W1648" t="str">
            <v>Strawberry River-3</v>
          </cell>
          <cell r="X1648" t="str">
            <v>UT14060004-010_00</v>
          </cell>
          <cell r="Y1648" t="str">
            <v>River/Stream</v>
          </cell>
          <cell r="Z1648" t="str">
            <v>4936660 STRAWBERRY R BL CNFL/ WILLOW CREEK</v>
          </cell>
          <cell r="AA1648" t="str">
            <v>River/Stream</v>
          </cell>
        </row>
        <row r="1649">
          <cell r="A1649">
            <v>4936670</v>
          </cell>
          <cell r="B1649" t="str">
            <v>River/Stream</v>
          </cell>
          <cell r="C1649" t="str">
            <v>1C  2B 3A     4</v>
          </cell>
          <cell r="D1649" t="str">
            <v>CHIPMAN CK BL TRAIL HOLLOW</v>
          </cell>
          <cell r="E1649">
            <v>14060004</v>
          </cell>
          <cell r="F1649" t="str">
            <v>Wasatch</v>
          </cell>
          <cell r="G1649" t="str">
            <v>Wasatch County</v>
          </cell>
          <cell r="H1649" t="str">
            <v>Uinta Basin</v>
          </cell>
          <cell r="I1649">
            <v>487319</v>
          </cell>
          <cell r="J1649">
            <v>4438955</v>
          </cell>
          <cell r="K1649">
            <v>-111.14877851999999</v>
          </cell>
          <cell r="L1649">
            <v>40.100793373999998</v>
          </cell>
          <cell r="M1649" t="str">
            <v>Strawberry-4</v>
          </cell>
          <cell r="N1649" t="str">
            <v>UT14060004-013_00</v>
          </cell>
          <cell r="O1649" t="str">
            <v>UT</v>
          </cell>
          <cell r="Q1649">
            <v>0</v>
          </cell>
          <cell r="R1649" t="str">
            <v xml:space="preserve"> </v>
          </cell>
          <cell r="S1649" t="str">
            <v>USFS</v>
          </cell>
          <cell r="T1649" t="str">
            <v>Category1</v>
          </cell>
          <cell r="U1649" t="str">
            <v>4936670 CHIPMAN CK BL TRAIL HOLLOW</v>
          </cell>
          <cell r="V1649">
            <v>4936670</v>
          </cell>
          <cell r="W1649" t="str">
            <v>Strawberry-4</v>
          </cell>
          <cell r="X1649" t="str">
            <v>UT14060004-013_00</v>
          </cell>
          <cell r="Y1649" t="str">
            <v>River/Stream</v>
          </cell>
          <cell r="Z1649" t="str">
            <v>4936670 CHIPMAN CK BL TRAIL HOLLOW</v>
          </cell>
          <cell r="AA1649" t="str">
            <v>River/Stream</v>
          </cell>
        </row>
        <row r="1650">
          <cell r="A1650">
            <v>4936680</v>
          </cell>
          <cell r="B1650" t="str">
            <v>River/Stream</v>
          </cell>
          <cell r="C1650" t="str">
            <v>1C  2B 3A     4</v>
          </cell>
          <cell r="D1650" t="str">
            <v>STRAWBERRY RIVER AB DANIELS DIVERSION</v>
          </cell>
          <cell r="E1650">
            <v>14060004</v>
          </cell>
          <cell r="F1650" t="str">
            <v>Wasatch</v>
          </cell>
          <cell r="G1650" t="str">
            <v>Wasatch County</v>
          </cell>
          <cell r="H1650" t="str">
            <v>Uinta Basin</v>
          </cell>
          <cell r="I1650">
            <v>480645</v>
          </cell>
          <cell r="J1650">
            <v>4467735</v>
          </cell>
          <cell r="K1650">
            <v>-111.227947669</v>
          </cell>
          <cell r="L1650">
            <v>40.359956070000003</v>
          </cell>
          <cell r="M1650" t="str">
            <v>Strawberry River Upper</v>
          </cell>
          <cell r="N1650" t="str">
            <v>UT14060004-014_00</v>
          </cell>
          <cell r="O1650" t="str">
            <v>UT</v>
          </cell>
          <cell r="Q1650">
            <v>0</v>
          </cell>
          <cell r="R1650" t="str">
            <v xml:space="preserve"> </v>
          </cell>
          <cell r="S1650" t="str">
            <v>USFS</v>
          </cell>
          <cell r="T1650" t="str">
            <v>Category1</v>
          </cell>
          <cell r="U1650" t="str">
            <v>4936680 STRAWBERRY RIVER AB DANIELS DIVERSION</v>
          </cell>
          <cell r="V1650">
            <v>4936680</v>
          </cell>
          <cell r="W1650" t="str">
            <v>Strawberry River Upper</v>
          </cell>
          <cell r="X1650" t="str">
            <v>UT14060004-014_00</v>
          </cell>
          <cell r="Y1650" t="str">
            <v>River/Stream</v>
          </cell>
          <cell r="Z1650" t="str">
            <v>4936680 STRAWBERRY RIVER AB DANIELS DIVERSION</v>
          </cell>
          <cell r="AA1650" t="str">
            <v>River/Stream</v>
          </cell>
        </row>
        <row r="1651">
          <cell r="A1651">
            <v>4936685</v>
          </cell>
          <cell r="B1651" t="str">
            <v>River/Stream</v>
          </cell>
          <cell r="C1651" t="str">
            <v>1C  2B 3A     4</v>
          </cell>
          <cell r="D1651" t="str">
            <v>STRAWBERRY R AT EAST DANIELS ALLOTMENT</v>
          </cell>
          <cell r="E1651">
            <v>14060004</v>
          </cell>
          <cell r="F1651" t="str">
            <v>Wasatch</v>
          </cell>
          <cell r="G1651" t="str">
            <v>Wasatch County</v>
          </cell>
          <cell r="H1651" t="str">
            <v>Uinta Basin</v>
          </cell>
          <cell r="I1651">
            <v>480875</v>
          </cell>
          <cell r="J1651">
            <v>4468434</v>
          </cell>
          <cell r="K1651">
            <v>-111.225259894</v>
          </cell>
          <cell r="L1651">
            <v>40.366258784000003</v>
          </cell>
          <cell r="M1651" t="str">
            <v>Strawberry River Upper</v>
          </cell>
          <cell r="N1651" t="str">
            <v>UT14060004-014_00</v>
          </cell>
          <cell r="O1651" t="str">
            <v>UT</v>
          </cell>
          <cell r="Q1651">
            <v>0</v>
          </cell>
          <cell r="R1651" t="str">
            <v xml:space="preserve"> </v>
          </cell>
          <cell r="S1651" t="str">
            <v>USFS</v>
          </cell>
          <cell r="T1651" t="str">
            <v>Category1</v>
          </cell>
          <cell r="U1651" t="str">
            <v>4936685 STRAWBERRY R AT EAST DANIELS ALLOTMENT</v>
          </cell>
          <cell r="V1651">
            <v>4936685</v>
          </cell>
          <cell r="W1651" t="str">
            <v>Strawberry River Upper</v>
          </cell>
          <cell r="X1651" t="str">
            <v>UT14060004-014_00</v>
          </cell>
          <cell r="Y1651" t="str">
            <v>River/Stream</v>
          </cell>
          <cell r="Z1651" t="str">
            <v>4936685 STRAWBERRY R AT EAST DANIELS ALLOTMENT</v>
          </cell>
          <cell r="AA1651" t="str">
            <v>River/Stream</v>
          </cell>
        </row>
        <row r="1652">
          <cell r="A1652">
            <v>4936690</v>
          </cell>
          <cell r="B1652" t="str">
            <v>River/Stream</v>
          </cell>
          <cell r="C1652" t="str">
            <v>1C  2B 3A     4</v>
          </cell>
          <cell r="D1652" t="str">
            <v>Willow Ck AB Cnfl/ Strawberry River</v>
          </cell>
          <cell r="E1652">
            <v>14060004</v>
          </cell>
          <cell r="F1652" t="str">
            <v>Wasatch</v>
          </cell>
          <cell r="G1652" t="str">
            <v>Wasatch County</v>
          </cell>
          <cell r="H1652" t="str">
            <v>Uinta Basin</v>
          </cell>
          <cell r="I1652">
            <v>481166</v>
          </cell>
          <cell r="J1652">
            <v>4461123</v>
          </cell>
          <cell r="K1652">
            <v>-111.22161685899999</v>
          </cell>
          <cell r="L1652">
            <v>40.300399038000002</v>
          </cell>
          <cell r="M1652" t="str">
            <v>Strawberry River Upper</v>
          </cell>
          <cell r="N1652" t="str">
            <v>UT14060004-014_00</v>
          </cell>
          <cell r="O1652" t="str">
            <v>UT</v>
          </cell>
          <cell r="Q1652">
            <v>0</v>
          </cell>
          <cell r="R1652" t="str">
            <v xml:space="preserve"> </v>
          </cell>
          <cell r="S1652" t="str">
            <v>USFS</v>
          </cell>
          <cell r="T1652" t="str">
            <v>Category1</v>
          </cell>
          <cell r="U1652" t="str">
            <v>4936690 Willow Ck AB Cnfl/ Strawberry River</v>
          </cell>
          <cell r="V1652">
            <v>4936690</v>
          </cell>
          <cell r="W1652" t="str">
            <v>Strawberry River Upper</v>
          </cell>
          <cell r="X1652" t="str">
            <v>UT14060004-014_00</v>
          </cell>
          <cell r="Y1652" t="str">
            <v>River/Stream</v>
          </cell>
          <cell r="Z1652" t="str">
            <v>4936690 Willow Ck AB Cnfl/ Strawberry River</v>
          </cell>
          <cell r="AA1652" t="str">
            <v>River/Stream</v>
          </cell>
        </row>
        <row r="1653">
          <cell r="A1653">
            <v>4936700</v>
          </cell>
          <cell r="B1653" t="str">
            <v>River/Stream</v>
          </cell>
          <cell r="C1653" t="str">
            <v>1C  2B 3A     4</v>
          </cell>
          <cell r="D1653" t="str">
            <v>WIDE HOLLOW CK AB CNFL / STRAWBERRY R</v>
          </cell>
          <cell r="E1653">
            <v>14060004</v>
          </cell>
          <cell r="F1653" t="str">
            <v>Wasatch</v>
          </cell>
          <cell r="G1653" t="str">
            <v>Wasatch County</v>
          </cell>
          <cell r="H1653" t="str">
            <v>Uinta Basin</v>
          </cell>
          <cell r="I1653">
            <v>480983</v>
          </cell>
          <cell r="J1653">
            <v>4470971</v>
          </cell>
          <cell r="K1653">
            <v>-111.22406354899999</v>
          </cell>
          <cell r="L1653">
            <v>40.389117452999997</v>
          </cell>
          <cell r="M1653" t="str">
            <v>Strawberry River Upper</v>
          </cell>
          <cell r="N1653" t="str">
            <v>UT14060004-014_00</v>
          </cell>
          <cell r="O1653" t="str">
            <v>UT</v>
          </cell>
          <cell r="Q1653">
            <v>0</v>
          </cell>
          <cell r="R1653" t="str">
            <v xml:space="preserve"> </v>
          </cell>
          <cell r="S1653" t="str">
            <v>USFS</v>
          </cell>
          <cell r="T1653" t="str">
            <v>Category1</v>
          </cell>
          <cell r="U1653" t="str">
            <v>4936700 WIDE HOLLOW CK AB CNFL / STRAWBERRY R</v>
          </cell>
          <cell r="V1653">
            <v>4936700</v>
          </cell>
          <cell r="W1653" t="str">
            <v>Strawberry River Upper</v>
          </cell>
          <cell r="X1653" t="str">
            <v>UT14060004-014_00</v>
          </cell>
          <cell r="Y1653" t="str">
            <v>River/Stream</v>
          </cell>
          <cell r="Z1653" t="str">
            <v>4936700 WIDE HOLLOW CK AB CNFL / STRAWBERRY R</v>
          </cell>
          <cell r="AA1653" t="str">
            <v>River/Stream</v>
          </cell>
        </row>
        <row r="1654">
          <cell r="A1654">
            <v>4936710</v>
          </cell>
          <cell r="B1654" t="str">
            <v>River/Stream</v>
          </cell>
          <cell r="C1654" t="str">
            <v>1C  2B 3A     4</v>
          </cell>
          <cell r="D1654" t="str">
            <v>STRAWBERRY R AT US 40 XING</v>
          </cell>
          <cell r="E1654">
            <v>14060004</v>
          </cell>
          <cell r="F1654" t="str">
            <v>Wasatch</v>
          </cell>
          <cell r="G1654" t="str">
            <v>Wasatch County</v>
          </cell>
          <cell r="H1654" t="str">
            <v>Uinta Basin</v>
          </cell>
          <cell r="I1654">
            <v>480762</v>
          </cell>
          <cell r="J1654">
            <v>4458978</v>
          </cell>
          <cell r="K1654">
            <v>-111.22630616399999</v>
          </cell>
          <cell r="L1654">
            <v>40.281064931000003</v>
          </cell>
          <cell r="M1654" t="str">
            <v>Strawberry River Upper</v>
          </cell>
          <cell r="N1654" t="str">
            <v>UT14060004-014_00</v>
          </cell>
          <cell r="O1654" t="str">
            <v>UT</v>
          </cell>
          <cell r="Q1654">
            <v>0</v>
          </cell>
          <cell r="R1654" t="str">
            <v xml:space="preserve"> </v>
          </cell>
          <cell r="S1654" t="str">
            <v>USFS</v>
          </cell>
          <cell r="T1654" t="str">
            <v>Category1</v>
          </cell>
          <cell r="U1654" t="str">
            <v>4936710 STRAWBERRY R AT US 40 XING</v>
          </cell>
          <cell r="V1654">
            <v>4936710</v>
          </cell>
          <cell r="W1654" t="str">
            <v>Strawberry River Upper</v>
          </cell>
          <cell r="X1654" t="str">
            <v>UT14060004-014_00</v>
          </cell>
          <cell r="Y1654" t="str">
            <v>River/Stream</v>
          </cell>
          <cell r="Z1654" t="str">
            <v>4936710 STRAWBERRY R AT US 40 XING</v>
          </cell>
          <cell r="AA1654" t="str">
            <v>River/Stream</v>
          </cell>
        </row>
        <row r="1655">
          <cell r="A1655">
            <v>4936720</v>
          </cell>
          <cell r="B1655" t="str">
            <v>River/Stream</v>
          </cell>
          <cell r="C1655" t="str">
            <v>1C  2B 3A     4</v>
          </cell>
          <cell r="D1655" t="str">
            <v>DUCHESNE R AT U208 XING BL TABIONA</v>
          </cell>
          <cell r="E1655">
            <v>14060003</v>
          </cell>
          <cell r="F1655" t="str">
            <v>Duchesne</v>
          </cell>
          <cell r="G1655" t="str">
            <v>Tri-County</v>
          </cell>
          <cell r="H1655" t="str">
            <v>Uinta Basin</v>
          </cell>
          <cell r="I1655">
            <v>527786</v>
          </cell>
          <cell r="J1655">
            <v>4463783</v>
          </cell>
          <cell r="K1655">
            <v>-110.67293206799999</v>
          </cell>
          <cell r="L1655">
            <v>40.324113705000002</v>
          </cell>
          <cell r="M1655" t="str">
            <v>Duchesne River-4</v>
          </cell>
          <cell r="N1655" t="str">
            <v>UT14060003-017_00</v>
          </cell>
          <cell r="O1655" t="str">
            <v>UT</v>
          </cell>
          <cell r="Q1655">
            <v>0</v>
          </cell>
          <cell r="R1655" t="str">
            <v xml:space="preserve"> </v>
          </cell>
          <cell r="S1655" t="str">
            <v>Private</v>
          </cell>
          <cell r="T1655" t="str">
            <v xml:space="preserve"> </v>
          </cell>
          <cell r="U1655" t="str">
            <v>4936720 DUCHESNE R AT U208 XING BL TABIONA</v>
          </cell>
          <cell r="V1655">
            <v>4936720</v>
          </cell>
          <cell r="W1655" t="str">
            <v>Duchesne River-4</v>
          </cell>
          <cell r="X1655" t="str">
            <v>UT14060003-017_00</v>
          </cell>
          <cell r="Y1655" t="str">
            <v>River/Stream</v>
          </cell>
          <cell r="Z1655" t="str">
            <v>4936720 DUCHESNE R AT U208 XING BL TABIONA</v>
          </cell>
          <cell r="AA1655" t="str">
            <v>River/Stream</v>
          </cell>
        </row>
        <row r="1656">
          <cell r="A1656">
            <v>4936730</v>
          </cell>
          <cell r="B1656" t="str">
            <v>River/Stream</v>
          </cell>
          <cell r="C1656" t="str">
            <v>1C  2B 3A     4</v>
          </cell>
          <cell r="D1656" t="str">
            <v>RUNOFF FROM FEEDLOT TO DUCHESNE R NR "THE POINT"</v>
          </cell>
          <cell r="E1656">
            <v>14060003</v>
          </cell>
          <cell r="F1656" t="str">
            <v>Duchesne</v>
          </cell>
          <cell r="G1656" t="str">
            <v>Tri-County</v>
          </cell>
          <cell r="H1656" t="str">
            <v>Uinta Basin</v>
          </cell>
          <cell r="I1656">
            <v>518061</v>
          </cell>
          <cell r="J1656">
            <v>4474113</v>
          </cell>
          <cell r="K1656">
            <v>-110.787111075</v>
          </cell>
          <cell r="L1656">
            <v>40.417445356000002</v>
          </cell>
          <cell r="M1656" t="str">
            <v>Duchesne River-4</v>
          </cell>
          <cell r="N1656" t="str">
            <v>UT14060003-017_00</v>
          </cell>
          <cell r="O1656" t="str">
            <v>UT</v>
          </cell>
          <cell r="Q1656">
            <v>0</v>
          </cell>
          <cell r="R1656" t="str">
            <v xml:space="preserve"> </v>
          </cell>
          <cell r="S1656" t="str">
            <v>Private</v>
          </cell>
          <cell r="T1656" t="str">
            <v xml:space="preserve"> </v>
          </cell>
          <cell r="U1656" t="str">
            <v>4936730 RUNOFF FROM FEEDLOT TO DUCHESNE R NR "THE POINT"</v>
          </cell>
          <cell r="V1656">
            <v>4936730</v>
          </cell>
          <cell r="W1656" t="str">
            <v>Duchesne River-4</v>
          </cell>
          <cell r="X1656" t="str">
            <v>UT14060003-017_00</v>
          </cell>
          <cell r="Y1656" t="str">
            <v>River/Stream</v>
          </cell>
          <cell r="Z1656" t="str">
            <v>4936730 RUNOFF FROM FEEDLOT TO DUCHESNE R NR "THE POINT"</v>
          </cell>
          <cell r="AA1656" t="str">
            <v>River/Stream</v>
          </cell>
        </row>
        <row r="1657">
          <cell r="A1657">
            <v>4936740</v>
          </cell>
          <cell r="B1657" t="str">
            <v>River/Stream</v>
          </cell>
          <cell r="C1657" t="str">
            <v>1C  2B 3A     4</v>
          </cell>
          <cell r="D1657" t="str">
            <v>WARM SPRINGS AT ENTRY TO DUCHESNE RIVER</v>
          </cell>
          <cell r="E1657">
            <v>14060003</v>
          </cell>
          <cell r="F1657" t="str">
            <v>Duchesne</v>
          </cell>
          <cell r="G1657" t="str">
            <v>Tri-County</v>
          </cell>
          <cell r="H1657" t="str">
            <v>Uinta Basin</v>
          </cell>
          <cell r="I1657">
            <v>514920</v>
          </cell>
          <cell r="J1657">
            <v>4477436</v>
          </cell>
          <cell r="K1657">
            <v>-110.824056533</v>
          </cell>
          <cell r="L1657">
            <v>40.447444789000002</v>
          </cell>
          <cell r="M1657" t="str">
            <v>Duchesne River-4</v>
          </cell>
          <cell r="N1657" t="str">
            <v>UT14060003-017_00</v>
          </cell>
          <cell r="O1657" t="str">
            <v>UT</v>
          </cell>
          <cell r="Q1657">
            <v>0</v>
          </cell>
          <cell r="R1657" t="str">
            <v xml:space="preserve"> </v>
          </cell>
          <cell r="S1657" t="str">
            <v>Private</v>
          </cell>
          <cell r="T1657" t="str">
            <v xml:space="preserve"> </v>
          </cell>
          <cell r="U1657" t="str">
            <v>4936740 WARM SPRINGS AT ENTRY TO DUCHESNE RIVER</v>
          </cell>
          <cell r="V1657">
            <v>4936740</v>
          </cell>
          <cell r="W1657" t="str">
            <v>Duchesne River-4</v>
          </cell>
          <cell r="X1657" t="str">
            <v>UT14060003-017_00</v>
          </cell>
          <cell r="Y1657" t="str">
            <v>River/Stream</v>
          </cell>
          <cell r="Z1657" t="str">
            <v>4936740 WARM SPRINGS AT ENTRY TO DUCHESNE RIVER</v>
          </cell>
          <cell r="AA1657" t="str">
            <v>River/Stream</v>
          </cell>
        </row>
        <row r="1658">
          <cell r="A1658">
            <v>4936743</v>
          </cell>
          <cell r="B1658" t="str">
            <v>River/Stream</v>
          </cell>
          <cell r="C1658" t="str">
            <v>1C  2B 3A     4</v>
          </cell>
          <cell r="D1658" t="str">
            <v>DUCHESNE R BL U208 XING</v>
          </cell>
          <cell r="E1658">
            <v>14060003</v>
          </cell>
          <cell r="F1658" t="str">
            <v>Duchesne</v>
          </cell>
          <cell r="G1658" t="str">
            <v>Tri-County</v>
          </cell>
          <cell r="H1658" t="str">
            <v>Uinta Basin</v>
          </cell>
          <cell r="I1658">
            <v>528148</v>
          </cell>
          <cell r="J1658">
            <v>4463523</v>
          </cell>
          <cell r="K1658">
            <v>-110.668682499</v>
          </cell>
          <cell r="L1658">
            <v>40.321759200999999</v>
          </cell>
          <cell r="M1658" t="str">
            <v>Duchesne River-4</v>
          </cell>
          <cell r="N1658" t="str">
            <v>UT14060003-017_00</v>
          </cell>
          <cell r="O1658" t="str">
            <v>UT</v>
          </cell>
          <cell r="Q1658">
            <v>0</v>
          </cell>
          <cell r="R1658" t="str">
            <v xml:space="preserve"> </v>
          </cell>
          <cell r="S1658" t="str">
            <v>Tribal</v>
          </cell>
          <cell r="T1658" t="str">
            <v xml:space="preserve"> </v>
          </cell>
          <cell r="U1658" t="str">
            <v>4936743 DUCHESNE R BL U208 XING</v>
          </cell>
          <cell r="V1658">
            <v>4936743</v>
          </cell>
          <cell r="W1658" t="str">
            <v>Duchesne River-4</v>
          </cell>
          <cell r="X1658" t="str">
            <v>UT14060003-017_00</v>
          </cell>
          <cell r="Y1658" t="str">
            <v>River/Stream</v>
          </cell>
          <cell r="Z1658" t="str">
            <v>4936743 DUCHESNE R BL U208 XING</v>
          </cell>
          <cell r="AA1658" t="str">
            <v>River/Stream</v>
          </cell>
        </row>
        <row r="1659">
          <cell r="A1659">
            <v>4936750</v>
          </cell>
          <cell r="B1659" t="str">
            <v>River/Stream</v>
          </cell>
          <cell r="C1659" t="str">
            <v>1C  2B 3A     4</v>
          </cell>
          <cell r="D1659" t="str">
            <v>DUCHESNE R AB TABIONA BL CNFL / W FK DUCHESNE R</v>
          </cell>
          <cell r="E1659">
            <v>14060003</v>
          </cell>
          <cell r="F1659" t="str">
            <v>Duchesne</v>
          </cell>
          <cell r="G1659" t="str">
            <v>Tri-County</v>
          </cell>
          <cell r="H1659" t="str">
            <v>Uinta Basin</v>
          </cell>
          <cell r="I1659">
            <v>514352</v>
          </cell>
          <cell r="J1659">
            <v>4478977</v>
          </cell>
          <cell r="K1659">
            <v>-110.830719785</v>
          </cell>
          <cell r="L1659">
            <v>40.461337741000001</v>
          </cell>
          <cell r="M1659" t="str">
            <v>Duchesne River-4</v>
          </cell>
          <cell r="N1659" t="str">
            <v>UT14060003-017_00</v>
          </cell>
          <cell r="O1659" t="str">
            <v>UT</v>
          </cell>
          <cell r="Q1659">
            <v>0</v>
          </cell>
          <cell r="R1659" t="str">
            <v xml:space="preserve"> </v>
          </cell>
          <cell r="S1659" t="str">
            <v>USFS</v>
          </cell>
          <cell r="T1659" t="str">
            <v>Category1</v>
          </cell>
          <cell r="U1659" t="str">
            <v>4936750 DUCHESNE R AB TABIONA BL CNFL / W FK DUCHESNE R</v>
          </cell>
          <cell r="V1659">
            <v>4936750</v>
          </cell>
          <cell r="W1659" t="str">
            <v>Duchesne River-4</v>
          </cell>
          <cell r="X1659" t="str">
            <v>UT14060003-017_00</v>
          </cell>
          <cell r="Y1659" t="str">
            <v>River/Stream</v>
          </cell>
          <cell r="Z1659" t="str">
            <v>4936750 DUCHESNE R AB TABIONA BL CNFL / W FK DUCHESNE R</v>
          </cell>
          <cell r="AA1659" t="str">
            <v>River/Stream</v>
          </cell>
        </row>
        <row r="1660">
          <cell r="A1660">
            <v>4936760</v>
          </cell>
          <cell r="B1660" t="str">
            <v>River/Stream</v>
          </cell>
          <cell r="C1660" t="str">
            <v>1C  2B 3A     4</v>
          </cell>
          <cell r="D1660" t="str">
            <v>Blind Stream @ USFS Bndy</v>
          </cell>
          <cell r="E1660">
            <v>14060003</v>
          </cell>
          <cell r="F1660" t="str">
            <v>Duchesne</v>
          </cell>
          <cell r="G1660" t="str">
            <v>Tri-County</v>
          </cell>
          <cell r="H1660" t="str">
            <v>Uinta Basin</v>
          </cell>
          <cell r="I1660">
            <v>520311</v>
          </cell>
          <cell r="J1660">
            <v>4480366</v>
          </cell>
          <cell r="K1660">
            <v>-110.760390086</v>
          </cell>
          <cell r="L1660">
            <v>40.473726937000002</v>
          </cell>
          <cell r="M1660" t="str">
            <v>Duchesne River-4</v>
          </cell>
          <cell r="N1660" t="str">
            <v>UT14060003-017_00</v>
          </cell>
          <cell r="O1660" t="str">
            <v>UT</v>
          </cell>
          <cell r="Q1660">
            <v>0</v>
          </cell>
          <cell r="R1660" t="str">
            <v xml:space="preserve"> </v>
          </cell>
          <cell r="S1660" t="str">
            <v>Private</v>
          </cell>
          <cell r="T1660" t="str">
            <v>Category1</v>
          </cell>
          <cell r="U1660" t="str">
            <v>4936760 Blind Stream @ USFS Bndy</v>
          </cell>
          <cell r="V1660">
            <v>4936760</v>
          </cell>
          <cell r="W1660" t="str">
            <v>Duchesne River-4</v>
          </cell>
          <cell r="X1660" t="str">
            <v>UT14060003-017_00</v>
          </cell>
          <cell r="Y1660" t="str">
            <v>River/Stream</v>
          </cell>
          <cell r="Z1660" t="str">
            <v>4936760 Blind Stream @ USFS Bndy</v>
          </cell>
          <cell r="AA1660" t="str">
            <v>River/Stream</v>
          </cell>
        </row>
        <row r="1661">
          <cell r="A1661">
            <v>4936770</v>
          </cell>
          <cell r="B1661" t="str">
            <v>River/Stream</v>
          </cell>
          <cell r="C1661" t="str">
            <v>1C  2B 3A     4</v>
          </cell>
          <cell r="D1661" t="str">
            <v>N FK DUCHESNE R ABOVE CNFL /  W FK DUCHESNE R</v>
          </cell>
          <cell r="E1661">
            <v>14060003</v>
          </cell>
          <cell r="F1661" t="str">
            <v>Duchesne</v>
          </cell>
          <cell r="G1661" t="str">
            <v>Tri-County</v>
          </cell>
          <cell r="H1661" t="str">
            <v>Uinta Basin</v>
          </cell>
          <cell r="I1661">
            <v>514186</v>
          </cell>
          <cell r="J1661">
            <v>4479470</v>
          </cell>
          <cell r="K1661">
            <v>-110.832666707</v>
          </cell>
          <cell r="L1661">
            <v>40.465782048999998</v>
          </cell>
          <cell r="M1661" t="str">
            <v>North Fork Duchesne</v>
          </cell>
          <cell r="N1661" t="str">
            <v>UT14060003-019_00</v>
          </cell>
          <cell r="O1661" t="str">
            <v>UT</v>
          </cell>
          <cell r="Q1661">
            <v>0</v>
          </cell>
          <cell r="R1661" t="str">
            <v xml:space="preserve"> </v>
          </cell>
          <cell r="S1661" t="str">
            <v>Private</v>
          </cell>
          <cell r="T1661" t="str">
            <v xml:space="preserve"> </v>
          </cell>
          <cell r="U1661" t="str">
            <v>4936770 N FK DUCHESNE R ABOVE CNFL /  W FK DUCHESNE R</v>
          </cell>
          <cell r="V1661">
            <v>4936770</v>
          </cell>
          <cell r="W1661" t="str">
            <v>North Fork Duchesne</v>
          </cell>
          <cell r="X1661" t="str">
            <v>UT14060003-019_00</v>
          </cell>
          <cell r="Y1661" t="str">
            <v>River/Stream</v>
          </cell>
          <cell r="Z1661" t="str">
            <v>4936770 N FK DUCHESNE R ABOVE CNFL /  W FK DUCHESNE R</v>
          </cell>
          <cell r="AA1661" t="str">
            <v>River/Stream</v>
          </cell>
        </row>
        <row r="1662">
          <cell r="A1662">
            <v>4936780</v>
          </cell>
          <cell r="B1662" t="str">
            <v>River/Stream</v>
          </cell>
          <cell r="C1662" t="str">
            <v>1C  2B 3A     4</v>
          </cell>
          <cell r="D1662" t="str">
            <v>WOLF CK BL TWIN CK DIVERSION</v>
          </cell>
          <cell r="E1662">
            <v>14060003</v>
          </cell>
          <cell r="F1662" t="str">
            <v>Wasatch</v>
          </cell>
          <cell r="G1662" t="str">
            <v>Wasatch County</v>
          </cell>
          <cell r="H1662" t="str">
            <v>Uinta Basin</v>
          </cell>
          <cell r="I1662">
            <v>506815</v>
          </cell>
          <cell r="J1662">
            <v>4479891</v>
          </cell>
          <cell r="K1662">
            <v>-110.91960790100001</v>
          </cell>
          <cell r="L1662">
            <v>40.469668030999998</v>
          </cell>
          <cell r="M1662" t="str">
            <v>West Fork Duchesne</v>
          </cell>
          <cell r="N1662" t="str">
            <v>UT14060003-018_00</v>
          </cell>
          <cell r="O1662" t="str">
            <v>UT</v>
          </cell>
          <cell r="Q1662">
            <v>0</v>
          </cell>
          <cell r="R1662" t="str">
            <v xml:space="preserve"> </v>
          </cell>
          <cell r="S1662" t="str">
            <v>USFS</v>
          </cell>
          <cell r="T1662" t="str">
            <v>Category1</v>
          </cell>
          <cell r="U1662" t="str">
            <v>4936780 WOLF CK BL TWIN CK DIVERSION</v>
          </cell>
          <cell r="V1662">
            <v>4936780</v>
          </cell>
          <cell r="W1662" t="str">
            <v>West Fork Duchesne</v>
          </cell>
          <cell r="X1662" t="str">
            <v>UT14060003-018_00</v>
          </cell>
          <cell r="Y1662" t="str">
            <v>River/Stream</v>
          </cell>
          <cell r="Z1662" t="str">
            <v>4936780 WOLF CK BL TWIN CK DIVERSION</v>
          </cell>
          <cell r="AA1662" t="str">
            <v>River/Stream</v>
          </cell>
        </row>
        <row r="1663">
          <cell r="A1663">
            <v>4936790</v>
          </cell>
          <cell r="B1663" t="str">
            <v>River/Stream</v>
          </cell>
          <cell r="C1663" t="str">
            <v>1C  2B 3A     4</v>
          </cell>
          <cell r="D1663" t="str">
            <v>W FK DUCHESNE R AB CNFL/ N FK</v>
          </cell>
          <cell r="E1663">
            <v>14060003</v>
          </cell>
          <cell r="F1663" t="str">
            <v>Duchesne</v>
          </cell>
          <cell r="G1663" t="str">
            <v>Tri-County</v>
          </cell>
          <cell r="H1663" t="str">
            <v>Uinta Basin</v>
          </cell>
          <cell r="I1663">
            <v>514093</v>
          </cell>
          <cell r="J1663">
            <v>4479069</v>
          </cell>
          <cell r="K1663">
            <v>-110.83377260499999</v>
          </cell>
          <cell r="L1663">
            <v>40.462171005999998</v>
          </cell>
          <cell r="M1663" t="str">
            <v>West Fork Duchesne</v>
          </cell>
          <cell r="N1663" t="str">
            <v>UT14060003-018_00</v>
          </cell>
          <cell r="O1663" t="str">
            <v>UT</v>
          </cell>
          <cell r="Q1663">
            <v>0</v>
          </cell>
          <cell r="R1663" t="str">
            <v xml:space="preserve"> </v>
          </cell>
          <cell r="S1663" t="str">
            <v>Private</v>
          </cell>
          <cell r="T1663" t="str">
            <v xml:space="preserve"> </v>
          </cell>
          <cell r="U1663" t="str">
            <v>4936790 W FK DUCHESNE R AB CNFL/ N FK</v>
          </cell>
          <cell r="V1663">
            <v>4936790</v>
          </cell>
          <cell r="W1663" t="str">
            <v>West Fork Duchesne</v>
          </cell>
          <cell r="X1663" t="str">
            <v>UT14060003-018_00</v>
          </cell>
          <cell r="Y1663" t="str">
            <v>River/Stream</v>
          </cell>
          <cell r="Z1663" t="str">
            <v>4936790 W FK DUCHESNE R AB CNFL/ N FK</v>
          </cell>
          <cell r="AA1663" t="str">
            <v>River/Stream</v>
          </cell>
        </row>
        <row r="1664">
          <cell r="A1664">
            <v>4936800</v>
          </cell>
          <cell r="B1664" t="str">
            <v>River/Stream</v>
          </cell>
          <cell r="C1664" t="str">
            <v>1C  2B 3A     4</v>
          </cell>
          <cell r="D1664" t="str">
            <v>WEST FORK DUCHESNE RIVER ABOVE VAT CK DIV DAM</v>
          </cell>
          <cell r="E1664">
            <v>14060003</v>
          </cell>
          <cell r="F1664" t="str">
            <v>Wasatch</v>
          </cell>
          <cell r="G1664" t="str">
            <v>Wasatch County</v>
          </cell>
          <cell r="H1664" t="str">
            <v>Uinta Basin</v>
          </cell>
          <cell r="I1664">
            <v>498950</v>
          </cell>
          <cell r="J1664">
            <v>4477730</v>
          </cell>
          <cell r="K1664">
            <v>-111.012382594</v>
          </cell>
          <cell r="L1664">
            <v>40.450226692000001</v>
          </cell>
          <cell r="M1664" t="str">
            <v>West Fork Duchesne</v>
          </cell>
          <cell r="N1664" t="str">
            <v>UT14060003-018_00</v>
          </cell>
          <cell r="O1664" t="str">
            <v>UT</v>
          </cell>
          <cell r="Q1664">
            <v>0</v>
          </cell>
          <cell r="R1664" t="str">
            <v xml:space="preserve"> </v>
          </cell>
          <cell r="S1664" t="str">
            <v>USFS</v>
          </cell>
          <cell r="T1664" t="str">
            <v>Category1</v>
          </cell>
          <cell r="U1664" t="str">
            <v>4936800 WEST FORK DUCHESNE RIVER ABOVE VAT CK DIV DAM</v>
          </cell>
          <cell r="V1664">
            <v>4936800</v>
          </cell>
          <cell r="W1664" t="str">
            <v>West Fork Duchesne</v>
          </cell>
          <cell r="X1664" t="str">
            <v>UT14060003-018_00</v>
          </cell>
          <cell r="Y1664" t="str">
            <v>River/Stream</v>
          </cell>
          <cell r="Z1664" t="str">
            <v>4936800 WEST FORK DUCHESNE RIVER ABOVE VAT CK DIV DAM</v>
          </cell>
          <cell r="AA1664" t="str">
            <v>River/Stream</v>
          </cell>
        </row>
        <row r="1665">
          <cell r="A1665">
            <v>4936805</v>
          </cell>
          <cell r="B1665" t="str">
            <v>River/Stream</v>
          </cell>
          <cell r="C1665" t="str">
            <v>1C  2B 3A     4</v>
          </cell>
          <cell r="D1665" t="str">
            <v>W FK DUCHESNE R AB VAT DIVERSION</v>
          </cell>
          <cell r="E1665">
            <v>14060003</v>
          </cell>
          <cell r="F1665" t="str">
            <v>Wasatch</v>
          </cell>
          <cell r="G1665" t="str">
            <v>Wasatch County</v>
          </cell>
          <cell r="H1665" t="str">
            <v>Uinta Basin</v>
          </cell>
          <cell r="I1665">
            <v>497970</v>
          </cell>
          <cell r="J1665">
            <v>4477261</v>
          </cell>
          <cell r="K1665">
            <v>-111.02393818199999</v>
          </cell>
          <cell r="L1665">
            <v>40.445999606999997</v>
          </cell>
          <cell r="M1665" t="str">
            <v>West Fork Duchesne</v>
          </cell>
          <cell r="N1665" t="str">
            <v>UT14060003-018_00</v>
          </cell>
          <cell r="O1665" t="str">
            <v>UT</v>
          </cell>
          <cell r="Q1665">
            <v>0</v>
          </cell>
          <cell r="R1665" t="str">
            <v xml:space="preserve"> </v>
          </cell>
          <cell r="S1665" t="str">
            <v>USFS</v>
          </cell>
          <cell r="T1665" t="str">
            <v>Category1</v>
          </cell>
          <cell r="U1665" t="str">
            <v>4936805 W FK DUCHESNE R AB VAT DIVERSION</v>
          </cell>
          <cell r="V1665">
            <v>4936805</v>
          </cell>
          <cell r="W1665" t="str">
            <v>West Fork Duchesne</v>
          </cell>
          <cell r="X1665" t="str">
            <v>UT14060003-018_00</v>
          </cell>
          <cell r="Y1665" t="str">
            <v>River/Stream</v>
          </cell>
          <cell r="Z1665" t="str">
            <v>4936805 W FK DUCHESNE R AB VAT DIVERSION</v>
          </cell>
          <cell r="AA1665" t="str">
            <v>River/Stream</v>
          </cell>
        </row>
        <row r="1666">
          <cell r="A1666">
            <v>4936810</v>
          </cell>
          <cell r="B1666" t="str">
            <v>River/Stream</v>
          </cell>
          <cell r="C1666" t="str">
            <v>1C  2B 3A     4</v>
          </cell>
          <cell r="D1666" t="str">
            <v>N FK DUCHESNE R AB HAYES CK</v>
          </cell>
          <cell r="E1666">
            <v>14060003</v>
          </cell>
          <cell r="F1666" t="str">
            <v>Duchesne</v>
          </cell>
          <cell r="G1666" t="str">
            <v>Tri-County</v>
          </cell>
          <cell r="H1666" t="str">
            <v>Uinta Basin</v>
          </cell>
          <cell r="I1666">
            <v>510572</v>
          </cell>
          <cell r="J1666">
            <v>4487049</v>
          </cell>
          <cell r="K1666">
            <v>-110.87516963</v>
          </cell>
          <cell r="L1666">
            <v>40.534115116999999</v>
          </cell>
          <cell r="M1666" t="str">
            <v>North Fork Duchesne</v>
          </cell>
          <cell r="N1666" t="str">
            <v>UT14060003-019_00</v>
          </cell>
          <cell r="O1666" t="str">
            <v>UT</v>
          </cell>
          <cell r="Q1666">
            <v>0</v>
          </cell>
          <cell r="R1666" t="str">
            <v xml:space="preserve"> </v>
          </cell>
          <cell r="S1666" t="str">
            <v>USFS</v>
          </cell>
          <cell r="T1666" t="str">
            <v>Category1</v>
          </cell>
          <cell r="U1666" t="str">
            <v>4936810 N FK DUCHESNE R AB HAYES CK</v>
          </cell>
          <cell r="V1666">
            <v>4936810</v>
          </cell>
          <cell r="W1666" t="str">
            <v>North Fork Duchesne</v>
          </cell>
          <cell r="X1666" t="str">
            <v>UT14060003-019_00</v>
          </cell>
          <cell r="Y1666" t="str">
            <v>River/Stream</v>
          </cell>
          <cell r="Z1666" t="str">
            <v>4936810 N FK DUCHESNE R AB HAYES CK</v>
          </cell>
          <cell r="AA1666" t="str">
            <v>River/Stream</v>
          </cell>
        </row>
        <row r="1667">
          <cell r="A1667">
            <v>4936820</v>
          </cell>
          <cell r="B1667" t="str">
            <v>River/Stream</v>
          </cell>
          <cell r="C1667" t="str">
            <v>1C  2B 3A     4</v>
          </cell>
          <cell r="D1667" t="str">
            <v>N FK DUCHESNE R BL IRON MINE CK</v>
          </cell>
          <cell r="E1667">
            <v>14060003</v>
          </cell>
          <cell r="F1667" t="str">
            <v>Duchesne</v>
          </cell>
          <cell r="G1667" t="str">
            <v>Tri-County</v>
          </cell>
          <cell r="H1667" t="str">
            <v>Uinta Basin</v>
          </cell>
          <cell r="I1667">
            <v>509441</v>
          </cell>
          <cell r="J1667">
            <v>4489082</v>
          </cell>
          <cell r="K1667">
            <v>-110.888493678</v>
          </cell>
          <cell r="L1667">
            <v>40.552443941999996</v>
          </cell>
          <cell r="M1667" t="str">
            <v>North Fork Duchesne</v>
          </cell>
          <cell r="N1667" t="str">
            <v>UT14060003-019_00</v>
          </cell>
          <cell r="O1667" t="str">
            <v>UT</v>
          </cell>
          <cell r="Q1667">
            <v>0</v>
          </cell>
          <cell r="R1667" t="str">
            <v xml:space="preserve"> </v>
          </cell>
          <cell r="S1667" t="str">
            <v>USFS</v>
          </cell>
          <cell r="T1667" t="str">
            <v>Category1</v>
          </cell>
          <cell r="U1667" t="str">
            <v>4936820 N FK DUCHESNE R BL IRON MINE CK</v>
          </cell>
          <cell r="V1667">
            <v>4936820</v>
          </cell>
          <cell r="W1667" t="str">
            <v>North Fork Duchesne</v>
          </cell>
          <cell r="X1667" t="str">
            <v>UT14060003-019_00</v>
          </cell>
          <cell r="Y1667" t="str">
            <v>River/Stream</v>
          </cell>
          <cell r="Z1667" t="str">
            <v>4936820 N FK DUCHESNE R BL IRON MINE CK</v>
          </cell>
          <cell r="AA1667" t="str">
            <v>River/Stream</v>
          </cell>
        </row>
        <row r="1668">
          <cell r="A1668">
            <v>4936830</v>
          </cell>
          <cell r="B1668" t="str">
            <v>River/Stream</v>
          </cell>
          <cell r="C1668" t="str">
            <v>1C  2B 3A     4</v>
          </cell>
          <cell r="D1668" t="str">
            <v>W FK DUCHESNE R AB CNFL/ WOLF CK @ OLD GAGE</v>
          </cell>
          <cell r="E1668">
            <v>14060003</v>
          </cell>
          <cell r="F1668" t="str">
            <v>Duchesne</v>
          </cell>
          <cell r="G1668" t="str">
            <v>Tri-County</v>
          </cell>
          <cell r="H1668" t="str">
            <v>Uinta Basin</v>
          </cell>
          <cell r="I1668">
            <v>509832</v>
          </cell>
          <cell r="J1668">
            <v>4477736</v>
          </cell>
          <cell r="K1668">
            <v>-110.884051766</v>
          </cell>
          <cell r="L1668">
            <v>40.450223260999998</v>
          </cell>
          <cell r="M1668" t="str">
            <v>West Fork Duchesne</v>
          </cell>
          <cell r="N1668" t="str">
            <v>UT14060003-018_00</v>
          </cell>
          <cell r="O1668" t="str">
            <v>UT</v>
          </cell>
          <cell r="Q1668">
            <v>0</v>
          </cell>
          <cell r="R1668" t="str">
            <v xml:space="preserve"> </v>
          </cell>
          <cell r="S1668" t="str">
            <v>Private</v>
          </cell>
          <cell r="T1668" t="str">
            <v xml:space="preserve"> </v>
          </cell>
          <cell r="U1668" t="str">
            <v>4936830 W FK DUCHESNE R AB CNFL/ WOLF CK @ OLD GAGE</v>
          </cell>
          <cell r="V1668">
            <v>4936830</v>
          </cell>
          <cell r="W1668" t="str">
            <v>West Fork Duchesne</v>
          </cell>
          <cell r="X1668" t="str">
            <v>UT14060003-018_00</v>
          </cell>
          <cell r="Y1668" t="str">
            <v>River/Stream</v>
          </cell>
          <cell r="Z1668" t="str">
            <v>4936830 W FK DUCHESNE R AB CNFL/ WOLF CK @ OLD GAGE</v>
          </cell>
          <cell r="AA1668" t="str">
            <v>River/Stream</v>
          </cell>
        </row>
        <row r="1669">
          <cell r="A1669">
            <v>4936840</v>
          </cell>
          <cell r="B1669" t="str">
            <v>River/Stream</v>
          </cell>
          <cell r="C1669" t="str">
            <v>1C  2B 3A     4</v>
          </cell>
          <cell r="D1669" t="str">
            <v>North Fk Duchesne River 2 miles above West Fk</v>
          </cell>
          <cell r="E1669">
            <v>14060003</v>
          </cell>
          <cell r="F1669" t="str">
            <v>Duchesne</v>
          </cell>
          <cell r="G1669" t="str">
            <v>Tri-County</v>
          </cell>
          <cell r="H1669" t="str">
            <v>Uinta Basin</v>
          </cell>
          <cell r="I1669">
            <v>512436</v>
          </cell>
          <cell r="J1669">
            <v>4484030</v>
          </cell>
          <cell r="K1669">
            <v>-110.85321958500001</v>
          </cell>
          <cell r="L1669">
            <v>40.506891191000001</v>
          </cell>
          <cell r="M1669" t="str">
            <v>North Fork Duchesne</v>
          </cell>
          <cell r="N1669" t="str">
            <v>UT14060003-019_00</v>
          </cell>
          <cell r="O1669" t="str">
            <v>UT</v>
          </cell>
          <cell r="Q1669">
            <v>0</v>
          </cell>
          <cell r="R1669" t="str">
            <v xml:space="preserve"> </v>
          </cell>
          <cell r="S1669" t="str">
            <v>USFS</v>
          </cell>
          <cell r="T1669" t="str">
            <v>Category1</v>
          </cell>
          <cell r="U1669" t="str">
            <v>4936840 North Fk Duchesne River 2 miles above West Fk</v>
          </cell>
          <cell r="V1669">
            <v>4936840</v>
          </cell>
          <cell r="W1669" t="str">
            <v>North Fork Duchesne</v>
          </cell>
          <cell r="X1669" t="str">
            <v>UT14060003-019_00</v>
          </cell>
          <cell r="Y1669" t="str">
            <v>River/Stream</v>
          </cell>
          <cell r="Z1669" t="str">
            <v>4936840 North Fk Duchesne River 2 miles above West Fk</v>
          </cell>
          <cell r="AA1669" t="str">
            <v>River/Stream</v>
          </cell>
        </row>
        <row r="1670">
          <cell r="A1670">
            <v>4936850</v>
          </cell>
          <cell r="B1670" t="str">
            <v>Lake</v>
          </cell>
          <cell r="C1670" t="str">
            <v>1C  2B 3A     4</v>
          </cell>
          <cell r="D1670" t="str">
            <v>IRON MINE LAKE CENTER OF THE LAKE</v>
          </cell>
          <cell r="E1670">
            <v>14060003</v>
          </cell>
          <cell r="F1670" t="str">
            <v>Wasatch</v>
          </cell>
          <cell r="G1670" t="str">
            <v>Wasatch County</v>
          </cell>
          <cell r="H1670" t="str">
            <v>Uinta Basin</v>
          </cell>
          <cell r="I1670">
            <v>505418</v>
          </cell>
          <cell r="J1670">
            <v>4490496</v>
          </cell>
          <cell r="K1670">
            <v>-110.935996596</v>
          </cell>
          <cell r="L1670">
            <v>40.565218647999998</v>
          </cell>
          <cell r="M1670" t="str">
            <v xml:space="preserve"> </v>
          </cell>
          <cell r="N1670" t="str">
            <v xml:space="preserve"> </v>
          </cell>
          <cell r="O1670" t="str">
            <v>UT</v>
          </cell>
          <cell r="Q1670">
            <v>2.5000000000000001E-2</v>
          </cell>
          <cell r="R1670" t="str">
            <v>mg/L</v>
          </cell>
          <cell r="S1670" t="str">
            <v>USFS</v>
          </cell>
          <cell r="T1670" t="str">
            <v>Category1</v>
          </cell>
          <cell r="U1670" t="str">
            <v>4936850 IRON MINE LAKE CENTER OF THE LAKE</v>
          </cell>
          <cell r="V1670">
            <v>4936850</v>
          </cell>
          <cell r="W1670" t="str">
            <v xml:space="preserve"> </v>
          </cell>
          <cell r="X1670" t="str">
            <v xml:space="preserve"> </v>
          </cell>
          <cell r="Y1670" t="str">
            <v>Lake</v>
          </cell>
          <cell r="Z1670" t="str">
            <v>4936850 IRON MINE LAKE CENTER OF THE LAKE</v>
          </cell>
          <cell r="AA1670" t="str">
            <v>Lake</v>
          </cell>
        </row>
        <row r="1671">
          <cell r="A1671">
            <v>4936860</v>
          </cell>
          <cell r="B1671" t="str">
            <v>River/Stream</v>
          </cell>
          <cell r="C1671" t="str">
            <v>1C  2B 3A     4</v>
          </cell>
          <cell r="D1671" t="str">
            <v>DUCHESNE R ABOVE PROVO R TUNNEL</v>
          </cell>
          <cell r="E1671">
            <v>14060003</v>
          </cell>
          <cell r="F1671" t="str">
            <v>Duchesne</v>
          </cell>
          <cell r="G1671" t="str">
            <v>Tri-County</v>
          </cell>
          <cell r="H1671" t="str">
            <v>Uinta Basin</v>
          </cell>
          <cell r="I1671">
            <v>509405</v>
          </cell>
          <cell r="J1671">
            <v>4498116</v>
          </cell>
          <cell r="K1671">
            <v>-110.888784104</v>
          </cell>
          <cell r="L1671">
            <v>40.633830387000003</v>
          </cell>
          <cell r="M1671" t="str">
            <v>North Fork Duchesne</v>
          </cell>
          <cell r="N1671" t="str">
            <v>UT14060003-019_00</v>
          </cell>
          <cell r="O1671" t="str">
            <v>UT</v>
          </cell>
          <cell r="Q1671">
            <v>0</v>
          </cell>
          <cell r="R1671" t="str">
            <v xml:space="preserve"> </v>
          </cell>
          <cell r="S1671" t="str">
            <v>USFS</v>
          </cell>
          <cell r="T1671" t="str">
            <v>Category1</v>
          </cell>
          <cell r="U1671" t="str">
            <v>4936860 DUCHESNE R ABOVE PROVO R TUNNEL</v>
          </cell>
          <cell r="V1671">
            <v>4936860</v>
          </cell>
          <cell r="W1671" t="str">
            <v>North Fork Duchesne</v>
          </cell>
          <cell r="X1671" t="str">
            <v>UT14060003-019_00</v>
          </cell>
          <cell r="Y1671" t="str">
            <v>River/Stream</v>
          </cell>
          <cell r="Z1671" t="str">
            <v>4936860 DUCHESNE R ABOVE PROVO R TUNNEL</v>
          </cell>
          <cell r="AA1671" t="str">
            <v>River/Stream</v>
          </cell>
        </row>
        <row r="1672">
          <cell r="A1672">
            <v>4936870</v>
          </cell>
          <cell r="B1672" t="str">
            <v>River/Stream</v>
          </cell>
          <cell r="C1672" t="str">
            <v>1C  2B 3A     4</v>
          </cell>
          <cell r="D1672" t="str">
            <v>Strawberry R bl Wide Hollow</v>
          </cell>
          <cell r="E1672">
            <v>14060004</v>
          </cell>
          <cell r="F1672" t="str">
            <v>Wasatch</v>
          </cell>
          <cell r="G1672" t="str">
            <v>Wasatch County</v>
          </cell>
          <cell r="H1672" t="str">
            <v>Uinta Basin</v>
          </cell>
          <cell r="I1672">
            <v>480922</v>
          </cell>
          <cell r="J1672">
            <v>4470891</v>
          </cell>
          <cell r="K1672">
            <v>-111.224779867</v>
          </cell>
          <cell r="L1672">
            <v>40.388395328999998</v>
          </cell>
          <cell r="M1672" t="str">
            <v>Strawberry River Upper</v>
          </cell>
          <cell r="N1672" t="str">
            <v>UT14060004-014_00</v>
          </cell>
          <cell r="O1672" t="str">
            <v>UT</v>
          </cell>
          <cell r="Q1672">
            <v>0</v>
          </cell>
          <cell r="R1672" t="str">
            <v xml:space="preserve"> </v>
          </cell>
          <cell r="S1672" t="str">
            <v>USFS</v>
          </cell>
          <cell r="T1672" t="str">
            <v>Category1</v>
          </cell>
          <cell r="U1672" t="str">
            <v>4936870 Strawberry R bl Wide Hollow</v>
          </cell>
          <cell r="V1672">
            <v>4936870</v>
          </cell>
          <cell r="W1672" t="str">
            <v>Strawberry River Upper</v>
          </cell>
          <cell r="X1672" t="str">
            <v>UT14060004-014_00</v>
          </cell>
          <cell r="Y1672" t="str">
            <v>River/Stream</v>
          </cell>
          <cell r="Z1672" t="str">
            <v>4936870 Strawberry R bl Wide Hollow</v>
          </cell>
          <cell r="AA1672" t="str">
            <v>River/Stream</v>
          </cell>
        </row>
        <row r="1673">
          <cell r="A1673">
            <v>4936880</v>
          </cell>
          <cell r="B1673" t="str">
            <v>River/Stream</v>
          </cell>
          <cell r="C1673" t="str">
            <v>1C  2B 3A     4</v>
          </cell>
          <cell r="D1673" t="str">
            <v>CURRANT CK RES TUNNEL AB STRAWBERRY RES</v>
          </cell>
          <cell r="E1673">
            <v>14060004</v>
          </cell>
          <cell r="F1673" t="str">
            <v>Wasatch</v>
          </cell>
          <cell r="G1673" t="str">
            <v>Wasatch County</v>
          </cell>
          <cell r="H1673" t="str">
            <v>Uinta Basin</v>
          </cell>
          <cell r="I1673">
            <v>491137</v>
          </cell>
          <cell r="J1673">
            <v>4451877</v>
          </cell>
          <cell r="K1673">
            <v>-111.104162062</v>
          </cell>
          <cell r="L1673">
            <v>40.217263523</v>
          </cell>
          <cell r="M1673" t="str">
            <v>Strawberry-4</v>
          </cell>
          <cell r="N1673" t="str">
            <v>UT14060004-013_00</v>
          </cell>
          <cell r="O1673" t="str">
            <v>UT</v>
          </cell>
          <cell r="Q1673">
            <v>0</v>
          </cell>
          <cell r="R1673" t="str">
            <v xml:space="preserve"> </v>
          </cell>
          <cell r="S1673" t="str">
            <v>USFS</v>
          </cell>
          <cell r="T1673" t="str">
            <v>Category1</v>
          </cell>
          <cell r="U1673" t="str">
            <v>4936880 CURRANT CK RES TUNNEL AB STRAWBERRY RES</v>
          </cell>
          <cell r="V1673">
            <v>4936880</v>
          </cell>
          <cell r="W1673" t="str">
            <v>Strawberry-4</v>
          </cell>
          <cell r="X1673" t="str">
            <v>UT14060004-013_00</v>
          </cell>
          <cell r="Y1673" t="str">
            <v>River/Stream</v>
          </cell>
          <cell r="Z1673" t="str">
            <v>4936880 CURRANT CK RES TUNNEL AB STRAWBERRY RES</v>
          </cell>
          <cell r="AA1673" t="str">
            <v>River/Stream</v>
          </cell>
        </row>
        <row r="1674">
          <cell r="A1674">
            <v>4936881</v>
          </cell>
          <cell r="B1674" t="str">
            <v>River/Stream</v>
          </cell>
          <cell r="C1674" t="str">
            <v>1C  2B 3A     4</v>
          </cell>
          <cell r="D1674" t="str">
            <v>CURRANT CK TUNNEL AB STRAWBERRY RES (4936880 Duplicate)</v>
          </cell>
          <cell r="E1674">
            <v>14060004</v>
          </cell>
          <cell r="F1674" t="str">
            <v>Wasatch</v>
          </cell>
          <cell r="G1674" t="str">
            <v>Wasatch County</v>
          </cell>
          <cell r="H1674" t="str">
            <v>Uinta Basin</v>
          </cell>
          <cell r="I1674">
            <v>491137</v>
          </cell>
          <cell r="J1674">
            <v>4451877</v>
          </cell>
          <cell r="K1674">
            <v>-111.104162062</v>
          </cell>
          <cell r="L1674">
            <v>40.217263523</v>
          </cell>
          <cell r="M1674" t="str">
            <v>Strawberry-4</v>
          </cell>
          <cell r="N1674" t="str">
            <v>UT14060004-013_00</v>
          </cell>
          <cell r="O1674" t="str">
            <v>UT</v>
          </cell>
          <cell r="Q1674">
            <v>0</v>
          </cell>
          <cell r="R1674" t="str">
            <v xml:space="preserve"> </v>
          </cell>
          <cell r="S1674" t="str">
            <v>USFS</v>
          </cell>
          <cell r="T1674" t="str">
            <v>Category1</v>
          </cell>
          <cell r="U1674" t="str">
            <v>4936881 CURRANT CK TUNNEL AB STRAWBERRY RES (4936880 Duplicate)</v>
          </cell>
          <cell r="V1674">
            <v>4936881</v>
          </cell>
          <cell r="W1674" t="str">
            <v>Strawberry-4</v>
          </cell>
          <cell r="X1674" t="str">
            <v>UT14060004-013_00</v>
          </cell>
          <cell r="Y1674" t="str">
            <v>River/Stream</v>
          </cell>
          <cell r="Z1674" t="str">
            <v>4936881 CURRANT CK TUNNEL AB STRAWBERRY RES (4936880 Duplicate)</v>
          </cell>
          <cell r="AA1674" t="str">
            <v>River/Stream</v>
          </cell>
        </row>
        <row r="1675">
          <cell r="A1675">
            <v>4936920</v>
          </cell>
          <cell r="B1675" t="str">
            <v>River/Stream</v>
          </cell>
          <cell r="C1675" t="str">
            <v>1C  2B 3A     4</v>
          </cell>
          <cell r="D1675" t="str">
            <v>Strawberry River above Timber Canyon</v>
          </cell>
          <cell r="E1675">
            <v>14060004</v>
          </cell>
          <cell r="F1675" t="str">
            <v>Duchesne</v>
          </cell>
          <cell r="G1675" t="str">
            <v>Tri-County</v>
          </cell>
          <cell r="H1675" t="str">
            <v>Uinta Basin</v>
          </cell>
          <cell r="I1675">
            <v>513572</v>
          </cell>
          <cell r="J1675">
            <v>4441299</v>
          </cell>
          <cell r="K1675">
            <v>-110.840718696</v>
          </cell>
          <cell r="L1675">
            <v>40.121897963999999</v>
          </cell>
          <cell r="M1675" t="str">
            <v>Strawberry River-3</v>
          </cell>
          <cell r="N1675" t="str">
            <v>UT14060004-010_00</v>
          </cell>
          <cell r="O1675" t="str">
            <v>UT</v>
          </cell>
          <cell r="Q1675">
            <v>0</v>
          </cell>
          <cell r="R1675" t="str">
            <v xml:space="preserve"> </v>
          </cell>
          <cell r="S1675" t="str">
            <v>Private</v>
          </cell>
          <cell r="T1675" t="str">
            <v>Category1</v>
          </cell>
          <cell r="U1675" t="str">
            <v>4936920 Strawberry River above Timber Canyon</v>
          </cell>
          <cell r="V1675">
            <v>4936920</v>
          </cell>
          <cell r="W1675" t="str">
            <v>Strawberry River-3</v>
          </cell>
          <cell r="X1675" t="str">
            <v>UT14060004-010_00</v>
          </cell>
          <cell r="Y1675" t="str">
            <v>River/Stream</v>
          </cell>
          <cell r="Z1675" t="str">
            <v>4936920 Strawberry River above Timber Canyon</v>
          </cell>
          <cell r="AA1675" t="str">
            <v>River/Stream</v>
          </cell>
        </row>
        <row r="1676">
          <cell r="A1676">
            <v>4936930</v>
          </cell>
          <cell r="B1676" t="str">
            <v>River/Stream</v>
          </cell>
          <cell r="C1676" t="str">
            <v>1C  2B 3A     4</v>
          </cell>
          <cell r="D1676" t="str">
            <v>Timber Cyn Ck 1.5 mi ab USFS BNDY</v>
          </cell>
          <cell r="E1676">
            <v>14060004</v>
          </cell>
          <cell r="F1676" t="str">
            <v>Duchesne</v>
          </cell>
          <cell r="G1676" t="str">
            <v>Tri-County</v>
          </cell>
          <cell r="H1676" t="str">
            <v>Uinta Basin</v>
          </cell>
          <cell r="I1676">
            <v>514975</v>
          </cell>
          <cell r="J1676">
            <v>4438250</v>
          </cell>
          <cell r="K1676">
            <v>-110.824323808</v>
          </cell>
          <cell r="L1676">
            <v>40.094403903</v>
          </cell>
          <cell r="M1676" t="str">
            <v>Timber Canyon Creek</v>
          </cell>
          <cell r="N1676" t="str">
            <v>UT14060004-011_00</v>
          </cell>
          <cell r="O1676" t="str">
            <v>UT</v>
          </cell>
          <cell r="Q1676">
            <v>0</v>
          </cell>
          <cell r="R1676" t="str">
            <v xml:space="preserve"> </v>
          </cell>
          <cell r="S1676" t="str">
            <v>Private</v>
          </cell>
          <cell r="T1676" t="str">
            <v>Category1</v>
          </cell>
          <cell r="U1676" t="str">
            <v>4936930 Timber Cyn Ck 1.5 mi ab USFS BNDY</v>
          </cell>
          <cell r="V1676">
            <v>4936930</v>
          </cell>
          <cell r="W1676" t="str">
            <v>Timber Canyon Creek</v>
          </cell>
          <cell r="X1676" t="str">
            <v>UT14060004-011_00</v>
          </cell>
          <cell r="Y1676" t="str">
            <v>River/Stream</v>
          </cell>
          <cell r="Z1676" t="str">
            <v>4936930 Timber Cyn Ck 1.5 mi ab USFS BNDY</v>
          </cell>
          <cell r="AA1676" t="str">
            <v>River/Stream</v>
          </cell>
        </row>
        <row r="1677">
          <cell r="A1677">
            <v>4936960</v>
          </cell>
          <cell r="B1677" t="str">
            <v>River/Stream</v>
          </cell>
          <cell r="C1677" t="str">
            <v>1C  2B 3A     4</v>
          </cell>
          <cell r="D1677" t="str">
            <v>UNNAMED STREAM AB MIRROR LAKE</v>
          </cell>
          <cell r="E1677">
            <v>14060003</v>
          </cell>
          <cell r="F1677" t="str">
            <v>Duchesne</v>
          </cell>
          <cell r="G1677" t="str">
            <v>Tri-County</v>
          </cell>
          <cell r="H1677" t="str">
            <v>Uinta Basin</v>
          </cell>
          <cell r="I1677">
            <v>509348</v>
          </cell>
          <cell r="J1677">
            <v>4506226</v>
          </cell>
          <cell r="K1677">
            <v>-110.889337424</v>
          </cell>
          <cell r="L1677">
            <v>40.706891906000003</v>
          </cell>
          <cell r="M1677" t="str">
            <v>North Fork Duchesne</v>
          </cell>
          <cell r="N1677" t="str">
            <v>UT14060003-019_00</v>
          </cell>
          <cell r="O1677" t="str">
            <v>UT</v>
          </cell>
          <cell r="Q1677">
            <v>0</v>
          </cell>
          <cell r="R1677" t="str">
            <v xml:space="preserve"> </v>
          </cell>
          <cell r="S1677" t="str">
            <v>USFS</v>
          </cell>
          <cell r="T1677" t="str">
            <v>Category1</v>
          </cell>
          <cell r="U1677" t="str">
            <v>4936960 UNNAMED STREAM AB MIRROR LAKE</v>
          </cell>
          <cell r="V1677">
            <v>4936960</v>
          </cell>
          <cell r="W1677" t="str">
            <v>North Fork Duchesne</v>
          </cell>
          <cell r="X1677" t="str">
            <v>UT14060003-019_00</v>
          </cell>
          <cell r="Y1677" t="str">
            <v>River/Stream</v>
          </cell>
          <cell r="Z1677" t="str">
            <v>4936960 UNNAMED STREAM AB MIRROR LAKE</v>
          </cell>
          <cell r="AA1677" t="str">
            <v>River/Stream</v>
          </cell>
        </row>
        <row r="1678">
          <cell r="A1678">
            <v>4937000</v>
          </cell>
          <cell r="B1678" t="str">
            <v>Canal Irrigation</v>
          </cell>
          <cell r="C1678" t="str">
            <v>2B     3E 4</v>
          </cell>
          <cell r="D1678" t="str">
            <v>RED TAIL CANAL @ CR XING</v>
          </cell>
          <cell r="E1678">
            <v>14060001</v>
          </cell>
          <cell r="F1678" t="str">
            <v>Uintah</v>
          </cell>
          <cell r="G1678" t="str">
            <v>Tri-County</v>
          </cell>
          <cell r="H1678" t="str">
            <v>Uinta Basin</v>
          </cell>
          <cell r="I1678">
            <v>610450</v>
          </cell>
          <cell r="J1678">
            <v>4451133</v>
          </cell>
          <cell r="K1678">
            <v>-109.702225043</v>
          </cell>
          <cell r="L1678">
            <v>40.203332052</v>
          </cell>
          <cell r="M1678" t="str">
            <v>Green River-2 West Tributaries</v>
          </cell>
          <cell r="N1678" t="str">
            <v>UT14060001-001_01</v>
          </cell>
          <cell r="O1678" t="str">
            <v>UT</v>
          </cell>
          <cell r="Q1678">
            <v>0</v>
          </cell>
          <cell r="R1678" t="str">
            <v xml:space="preserve"> </v>
          </cell>
          <cell r="S1678" t="str">
            <v>Private</v>
          </cell>
          <cell r="T1678" t="str">
            <v xml:space="preserve"> </v>
          </cell>
          <cell r="U1678" t="str">
            <v>4937000 RED TAIL CANAL @ CR XING</v>
          </cell>
          <cell r="V1678">
            <v>4937000</v>
          </cell>
          <cell r="W1678" t="str">
            <v>Green River-2 West Tributaries</v>
          </cell>
          <cell r="X1678" t="str">
            <v>UT14060001-001_01</v>
          </cell>
          <cell r="Y1678" t="str">
            <v>Canal Irrigation</v>
          </cell>
          <cell r="Z1678" t="str">
            <v>4937000 RED TAIL CANAL @ CR XING</v>
          </cell>
          <cell r="AA1678" t="str">
            <v>Canal Irrigation</v>
          </cell>
        </row>
        <row r="1679">
          <cell r="A1679">
            <v>4937010</v>
          </cell>
          <cell r="B1679" t="str">
            <v>Canal Irrigation</v>
          </cell>
          <cell r="C1679" t="str">
            <v xml:space="preserve"> </v>
          </cell>
          <cell r="D1679" t="str">
            <v>Ouray Park Canal at Ouray-Randlett Rd Xing</v>
          </cell>
          <cell r="E1679">
            <v>14060001</v>
          </cell>
          <cell r="F1679" t="str">
            <v>Uintah</v>
          </cell>
          <cell r="G1679" t="str">
            <v>Tri-County</v>
          </cell>
          <cell r="H1679" t="str">
            <v>Uinta Basin</v>
          </cell>
          <cell r="I1679">
            <v>610352</v>
          </cell>
          <cell r="J1679">
            <v>4453543</v>
          </cell>
          <cell r="K1679">
            <v>-109.70295830000001</v>
          </cell>
          <cell r="L1679">
            <v>40.225052779999999</v>
          </cell>
          <cell r="M1679" t="str">
            <v xml:space="preserve"> </v>
          </cell>
          <cell r="N1679" t="str">
            <v xml:space="preserve"> </v>
          </cell>
          <cell r="O1679" t="str">
            <v>UT</v>
          </cell>
          <cell r="Q1679">
            <v>0</v>
          </cell>
          <cell r="R1679" t="str">
            <v xml:space="preserve"> </v>
          </cell>
          <cell r="S1679" t="str">
            <v xml:space="preserve"> </v>
          </cell>
          <cell r="T1679" t="str">
            <v xml:space="preserve"> </v>
          </cell>
          <cell r="U1679" t="str">
            <v>4937010 Ouray Park Canal at Ouray-Randlett Rd Xing</v>
          </cell>
          <cell r="V1679">
            <v>4937010</v>
          </cell>
          <cell r="W1679" t="str">
            <v xml:space="preserve"> </v>
          </cell>
          <cell r="X1679" t="str">
            <v xml:space="preserve"> </v>
          </cell>
          <cell r="Y1679" t="str">
            <v>Canal Irrigation</v>
          </cell>
          <cell r="Z1679" t="str">
            <v>4937010 Ouray Park Canal at Ouray-Randlett Rd Xing</v>
          </cell>
          <cell r="AA1679" t="str">
            <v>Canal Irrigation</v>
          </cell>
        </row>
        <row r="1680">
          <cell r="A1680">
            <v>4937020</v>
          </cell>
          <cell r="B1680" t="str">
            <v>River/Stream</v>
          </cell>
          <cell r="C1680" t="str">
            <v>1C 2A   3B    4</v>
          </cell>
          <cell r="D1680" t="str">
            <v>GREEN R NEAR OURAY AT U88 XING</v>
          </cell>
          <cell r="E1680">
            <v>14060001</v>
          </cell>
          <cell r="F1680" t="str">
            <v>Uintah</v>
          </cell>
          <cell r="G1680" t="str">
            <v>Tri-County</v>
          </cell>
          <cell r="H1680" t="str">
            <v>Uinta Basin</v>
          </cell>
          <cell r="I1680">
            <v>612856</v>
          </cell>
          <cell r="J1680">
            <v>4438058</v>
          </cell>
          <cell r="K1680">
            <v>-109.67625008500001</v>
          </cell>
          <cell r="L1680">
            <v>40.085243026999997</v>
          </cell>
          <cell r="M1680" t="str">
            <v>Green River-2</v>
          </cell>
          <cell r="N1680" t="str">
            <v>UT14060010-001_00</v>
          </cell>
          <cell r="O1680" t="str">
            <v>UT</v>
          </cell>
          <cell r="Q1680">
            <v>0</v>
          </cell>
          <cell r="R1680" t="str">
            <v xml:space="preserve"> </v>
          </cell>
          <cell r="S1680" t="str">
            <v>State L&amp;F</v>
          </cell>
          <cell r="T1680" t="str">
            <v xml:space="preserve"> </v>
          </cell>
          <cell r="U1680" t="str">
            <v>4937020 GREEN R NEAR OURAY AT U88 XING</v>
          </cell>
          <cell r="V1680">
            <v>4937020</v>
          </cell>
          <cell r="W1680" t="str">
            <v>Green River-2</v>
          </cell>
          <cell r="X1680" t="str">
            <v>UT14060010-001_00</v>
          </cell>
          <cell r="Y1680" t="str">
            <v>River/Stream</v>
          </cell>
          <cell r="Z1680" t="str">
            <v>4937020 GREEN R NEAR OURAY AT U88 XING</v>
          </cell>
          <cell r="AA1680" t="str">
            <v>River/Stream</v>
          </cell>
        </row>
        <row r="1681">
          <cell r="A1681">
            <v>4937040</v>
          </cell>
          <cell r="B1681" t="str">
            <v>Facility Other</v>
          </cell>
          <cell r="C1681" t="str">
            <v xml:space="preserve"> </v>
          </cell>
          <cell r="D1681" t="str">
            <v>Ashley Valley WWTP</v>
          </cell>
          <cell r="E1681">
            <v>14060002</v>
          </cell>
          <cell r="F1681" t="str">
            <v>Uintah</v>
          </cell>
          <cell r="G1681" t="str">
            <v>Tri-County</v>
          </cell>
          <cell r="H1681" t="str">
            <v>Uinta Basin</v>
          </cell>
          <cell r="I1681">
            <v>631207</v>
          </cell>
          <cell r="J1681">
            <v>4476273</v>
          </cell>
          <cell r="K1681">
            <v>-109.45325</v>
          </cell>
          <cell r="L1681">
            <v>40.426749999999998</v>
          </cell>
          <cell r="M1681" t="str">
            <v xml:space="preserve"> </v>
          </cell>
          <cell r="N1681" t="str">
            <v xml:space="preserve"> </v>
          </cell>
          <cell r="O1681" t="str">
            <v>UT</v>
          </cell>
          <cell r="Q1681">
            <v>0</v>
          </cell>
          <cell r="R1681" t="str">
            <v xml:space="preserve"> </v>
          </cell>
          <cell r="S1681" t="str">
            <v>Private</v>
          </cell>
          <cell r="T1681" t="str">
            <v xml:space="preserve"> </v>
          </cell>
          <cell r="U1681" t="str">
            <v>4937040 Ashley Valley WWTP</v>
          </cell>
          <cell r="V1681">
            <v>4937040</v>
          </cell>
          <cell r="W1681" t="str">
            <v xml:space="preserve"> </v>
          </cell>
          <cell r="X1681" t="str">
            <v xml:space="preserve"> </v>
          </cell>
          <cell r="Y1681" t="str">
            <v>Facility Other</v>
          </cell>
          <cell r="Z1681" t="str">
            <v>4937040 Ashley Valley WWTP</v>
          </cell>
          <cell r="AA1681" t="str">
            <v>Facility Other</v>
          </cell>
        </row>
        <row r="1682">
          <cell r="A1682">
            <v>4937060</v>
          </cell>
          <cell r="B1682" t="str">
            <v>River/Stream</v>
          </cell>
          <cell r="C1682" t="str">
            <v>1C 2A   3B    4</v>
          </cell>
          <cell r="D1682" t="str">
            <v>GREEN R AB BLM-FWS BOUNDARY</v>
          </cell>
          <cell r="E1682">
            <v>14060001</v>
          </cell>
          <cell r="F1682" t="str">
            <v>Uintah</v>
          </cell>
          <cell r="G1682" t="str">
            <v>Tri-County</v>
          </cell>
          <cell r="H1682" t="str">
            <v>Uinta Basin</v>
          </cell>
          <cell r="I1682">
            <v>617734</v>
          </cell>
          <cell r="J1682">
            <v>4450376</v>
          </cell>
          <cell r="K1682">
            <v>-109.61680032</v>
          </cell>
          <cell r="L1682">
            <v>40.195522828999998</v>
          </cell>
          <cell r="M1682" t="str">
            <v>Green River-2</v>
          </cell>
          <cell r="N1682" t="str">
            <v>UT14060010-001_00</v>
          </cell>
          <cell r="O1682" t="str">
            <v>UT</v>
          </cell>
          <cell r="Q1682">
            <v>0</v>
          </cell>
          <cell r="R1682" t="str">
            <v xml:space="preserve"> </v>
          </cell>
          <cell r="S1682" t="str">
            <v>USFWS</v>
          </cell>
          <cell r="T1682" t="str">
            <v xml:space="preserve"> </v>
          </cell>
          <cell r="U1682" t="str">
            <v>4937060 GREEN R AB BLM-FWS BOUNDARY</v>
          </cell>
          <cell r="V1682">
            <v>4937060</v>
          </cell>
          <cell r="W1682" t="str">
            <v>Green River-2</v>
          </cell>
          <cell r="X1682" t="str">
            <v>UT14060010-001_00</v>
          </cell>
          <cell r="Y1682" t="str">
            <v>River/Stream</v>
          </cell>
          <cell r="Z1682" t="str">
            <v>4937060 GREEN R AB BLM-FWS BOUNDARY</v>
          </cell>
          <cell r="AA1682" t="str">
            <v>River/Stream</v>
          </cell>
        </row>
        <row r="1683">
          <cell r="A1683">
            <v>4937080</v>
          </cell>
          <cell r="B1683" t="str">
            <v>River/Stream</v>
          </cell>
          <cell r="C1683" t="str">
            <v>2B  3B    4</v>
          </cell>
          <cell r="D1683" t="str">
            <v>OURAY PARK CANAL @ HWY 40 XING</v>
          </cell>
          <cell r="E1683">
            <v>14060003</v>
          </cell>
          <cell r="F1683" t="str">
            <v>Uintah</v>
          </cell>
          <cell r="G1683" t="str">
            <v>Tri-County</v>
          </cell>
          <cell r="H1683" t="str">
            <v>Uinta Basin</v>
          </cell>
          <cell r="I1683">
            <v>603548</v>
          </cell>
          <cell r="J1683">
            <v>4462133</v>
          </cell>
          <cell r="K1683">
            <v>-109.781528866</v>
          </cell>
          <cell r="L1683">
            <v>40.303293816999997</v>
          </cell>
          <cell r="M1683" t="str">
            <v>Uinta River-2</v>
          </cell>
          <cell r="N1683" t="str">
            <v>UT14060003-004_00</v>
          </cell>
          <cell r="O1683" t="str">
            <v>UT</v>
          </cell>
          <cell r="Q1683">
            <v>0</v>
          </cell>
          <cell r="R1683" t="str">
            <v xml:space="preserve"> </v>
          </cell>
          <cell r="S1683" t="str">
            <v>Private</v>
          </cell>
          <cell r="T1683" t="str">
            <v xml:space="preserve"> </v>
          </cell>
          <cell r="U1683" t="str">
            <v>4937080 OURAY PARK CANAL @ HWY 40 XING</v>
          </cell>
          <cell r="V1683">
            <v>4937080</v>
          </cell>
          <cell r="W1683" t="str">
            <v>Uinta River-2</v>
          </cell>
          <cell r="X1683" t="str">
            <v>UT14060003-004_00</v>
          </cell>
          <cell r="Y1683" t="str">
            <v>River/Stream</v>
          </cell>
          <cell r="Z1683" t="str">
            <v>4937080 OURAY PARK CANAL @ HWY 40 XING</v>
          </cell>
          <cell r="AA1683" t="str">
            <v>River/Stream</v>
          </cell>
        </row>
        <row r="1684">
          <cell r="A1684">
            <v>4937090</v>
          </cell>
          <cell r="B1684" t="str">
            <v>River/Stream</v>
          </cell>
          <cell r="C1684" t="str">
            <v>2B 3A     4</v>
          </cell>
          <cell r="D1684" t="str">
            <v>OURAY PARK CANAL BL COTTONWOOD RES</v>
          </cell>
          <cell r="E1684">
            <v>14060003</v>
          </cell>
          <cell r="F1684" t="str">
            <v>Uintah</v>
          </cell>
          <cell r="G1684" t="str">
            <v>Tri-County</v>
          </cell>
          <cell r="H1684" t="str">
            <v>Uinta Basin</v>
          </cell>
          <cell r="I1684">
            <v>602702</v>
          </cell>
          <cell r="J1684">
            <v>4467096</v>
          </cell>
          <cell r="K1684">
            <v>-109.790684189</v>
          </cell>
          <cell r="L1684">
            <v>40.348101378999999</v>
          </cell>
          <cell r="M1684" t="str">
            <v>Uinta River-3</v>
          </cell>
          <cell r="N1684" t="str">
            <v>UT14060003-010_00</v>
          </cell>
          <cell r="O1684" t="str">
            <v>UT</v>
          </cell>
          <cell r="Q1684">
            <v>0</v>
          </cell>
          <cell r="R1684" t="str">
            <v xml:space="preserve"> </v>
          </cell>
          <cell r="S1684" t="str">
            <v>BLM</v>
          </cell>
          <cell r="T1684" t="str">
            <v xml:space="preserve"> </v>
          </cell>
          <cell r="U1684" t="str">
            <v>4937090 OURAY PARK CANAL BL COTTONWOOD RES</v>
          </cell>
          <cell r="V1684">
            <v>4937090</v>
          </cell>
          <cell r="W1684" t="str">
            <v>Uinta River-3</v>
          </cell>
          <cell r="X1684" t="str">
            <v>UT14060003-010_00</v>
          </cell>
          <cell r="Y1684" t="str">
            <v>River/Stream</v>
          </cell>
          <cell r="Z1684" t="str">
            <v>4937090 OURAY PARK CANAL BL COTTONWOOD RES</v>
          </cell>
          <cell r="AA1684" t="str">
            <v>River/Stream</v>
          </cell>
        </row>
        <row r="1685">
          <cell r="A1685">
            <v>4937100</v>
          </cell>
          <cell r="B1685" t="str">
            <v>Facility Other</v>
          </cell>
          <cell r="C1685" t="str">
            <v xml:space="preserve"> </v>
          </cell>
          <cell r="D1685" t="str">
            <v>A &amp; A Oil Company</v>
          </cell>
          <cell r="E1685">
            <v>14060002</v>
          </cell>
          <cell r="F1685" t="str">
            <v>Uintah</v>
          </cell>
          <cell r="G1685" t="str">
            <v>Tri-County</v>
          </cell>
          <cell r="H1685" t="str">
            <v>Uinta Basin</v>
          </cell>
          <cell r="I1685">
            <v>635328</v>
          </cell>
          <cell r="J1685">
            <v>4468931</v>
          </cell>
          <cell r="K1685">
            <v>-109.40624805</v>
          </cell>
          <cell r="L1685">
            <v>40.359964183000002</v>
          </cell>
          <cell r="M1685" t="str">
            <v xml:space="preserve"> </v>
          </cell>
          <cell r="N1685" t="str">
            <v xml:space="preserve"> </v>
          </cell>
          <cell r="O1685" t="str">
            <v>UT</v>
          </cell>
          <cell r="Q1685">
            <v>0</v>
          </cell>
          <cell r="R1685" t="str">
            <v xml:space="preserve"> </v>
          </cell>
          <cell r="S1685" t="str">
            <v>BLM</v>
          </cell>
          <cell r="T1685" t="str">
            <v xml:space="preserve"> </v>
          </cell>
          <cell r="U1685" t="str">
            <v>4937100 A &amp; A Oil Company</v>
          </cell>
          <cell r="V1685">
            <v>4937100</v>
          </cell>
          <cell r="W1685" t="str">
            <v xml:space="preserve"> </v>
          </cell>
          <cell r="X1685" t="str">
            <v xml:space="preserve"> </v>
          </cell>
          <cell r="Y1685" t="str">
            <v>Facility Other</v>
          </cell>
          <cell r="Z1685" t="str">
            <v>4937100 A &amp; A Oil Company</v>
          </cell>
          <cell r="AA1685" t="str">
            <v>Facility Other</v>
          </cell>
        </row>
        <row r="1686">
          <cell r="A1686">
            <v>4937110</v>
          </cell>
          <cell r="B1686" t="str">
            <v>Canal Irrigation</v>
          </cell>
          <cell r="C1686" t="str">
            <v>2B     3E 4</v>
          </cell>
          <cell r="D1686" t="str">
            <v>PELICAN LAKE OUTLET CANAL</v>
          </cell>
          <cell r="E1686">
            <v>14060001</v>
          </cell>
          <cell r="F1686" t="str">
            <v>Uintah</v>
          </cell>
          <cell r="G1686" t="str">
            <v>Tri-County</v>
          </cell>
          <cell r="H1686" t="str">
            <v>Uinta Basin</v>
          </cell>
          <cell r="I1686">
            <v>612270</v>
          </cell>
          <cell r="J1686">
            <v>4448781</v>
          </cell>
          <cell r="K1686">
            <v>-109.681256033</v>
          </cell>
          <cell r="L1686">
            <v>40.181905633</v>
          </cell>
          <cell r="M1686" t="str">
            <v>Green River-2 West Tributaries</v>
          </cell>
          <cell r="N1686" t="str">
            <v>UT14060001-001_01</v>
          </cell>
          <cell r="O1686" t="str">
            <v>UT</v>
          </cell>
          <cell r="Q1686">
            <v>0</v>
          </cell>
          <cell r="R1686" t="str">
            <v xml:space="preserve"> </v>
          </cell>
          <cell r="S1686" t="str">
            <v>Private</v>
          </cell>
          <cell r="T1686" t="str">
            <v xml:space="preserve"> </v>
          </cell>
          <cell r="U1686" t="str">
            <v>4937110 PELICAN LAKE OUTLET CANAL</v>
          </cell>
          <cell r="V1686">
            <v>4937110</v>
          </cell>
          <cell r="W1686" t="str">
            <v>Green River-2 West Tributaries</v>
          </cell>
          <cell r="X1686" t="str">
            <v>UT14060001-001_01</v>
          </cell>
          <cell r="Y1686" t="str">
            <v>Canal Irrigation</v>
          </cell>
          <cell r="Z1686" t="str">
            <v>4937110 PELICAN LAKE OUTLET CANAL</v>
          </cell>
          <cell r="AA1686" t="str">
            <v>Canal Irrigation</v>
          </cell>
        </row>
        <row r="1687">
          <cell r="A1687">
            <v>4937120</v>
          </cell>
          <cell r="B1687" t="str">
            <v>River/Stream</v>
          </cell>
          <cell r="C1687" t="str">
            <v>1C 2A   3B    4</v>
          </cell>
          <cell r="D1687" t="str">
            <v>OURAY PARK CANAL AB PELICAN LAKE</v>
          </cell>
          <cell r="E1687">
            <v>14060001</v>
          </cell>
          <cell r="F1687" t="str">
            <v>Uintah</v>
          </cell>
          <cell r="G1687" t="str">
            <v>Tri-County</v>
          </cell>
          <cell r="H1687" t="str">
            <v>Uinta Basin</v>
          </cell>
          <cell r="I1687">
            <v>610391</v>
          </cell>
          <cell r="J1687">
            <v>4451128</v>
          </cell>
          <cell r="K1687">
            <v>-109.702918977</v>
          </cell>
          <cell r="L1687">
            <v>40.203294786000001</v>
          </cell>
          <cell r="M1687" t="str">
            <v>Green River-2 West Tributaries</v>
          </cell>
          <cell r="N1687" t="str">
            <v>UT14060001-001_01</v>
          </cell>
          <cell r="O1687" t="str">
            <v>UT</v>
          </cell>
          <cell r="Q1687">
            <v>0</v>
          </cell>
          <cell r="R1687" t="str">
            <v xml:space="preserve"> </v>
          </cell>
          <cell r="S1687" t="str">
            <v>Private</v>
          </cell>
          <cell r="T1687" t="str">
            <v xml:space="preserve"> </v>
          </cell>
          <cell r="U1687" t="str">
            <v>4937120 OURAY PARK CANAL AB PELICAN LAKE</v>
          </cell>
          <cell r="V1687">
            <v>4937120</v>
          </cell>
          <cell r="W1687" t="str">
            <v>Green River-2 West Tributaries</v>
          </cell>
          <cell r="X1687" t="str">
            <v>UT14060001-001_01</v>
          </cell>
          <cell r="Y1687" t="str">
            <v>River/Stream</v>
          </cell>
          <cell r="Z1687" t="str">
            <v>4937120 OURAY PARK CANAL AB PELICAN LAKE</v>
          </cell>
          <cell r="AA1687" t="str">
            <v>River/Stream</v>
          </cell>
        </row>
        <row r="1688">
          <cell r="A1688">
            <v>4937121</v>
          </cell>
          <cell r="B1688" t="str">
            <v>Canal Irrigation</v>
          </cell>
          <cell r="C1688" t="str">
            <v xml:space="preserve"> </v>
          </cell>
          <cell r="D1688" t="str">
            <v>Ouray Park Canal ab Pelican Lake Replicate of 4937120</v>
          </cell>
          <cell r="E1688">
            <v>14060001</v>
          </cell>
          <cell r="F1688" t="str">
            <v>Uintah</v>
          </cell>
          <cell r="G1688" t="str">
            <v>Tri-County</v>
          </cell>
          <cell r="H1688" t="str">
            <v>Uinta Basin</v>
          </cell>
          <cell r="I1688">
            <v>610391</v>
          </cell>
          <cell r="J1688">
            <v>4451128</v>
          </cell>
          <cell r="K1688">
            <v>-109.70291899999999</v>
          </cell>
          <cell r="L1688">
            <v>40.203294790000001</v>
          </cell>
          <cell r="M1688" t="str">
            <v xml:space="preserve"> </v>
          </cell>
          <cell r="N1688" t="str">
            <v xml:space="preserve"> </v>
          </cell>
          <cell r="O1688" t="str">
            <v>UT</v>
          </cell>
          <cell r="Q1688">
            <v>0</v>
          </cell>
          <cell r="R1688" t="str">
            <v xml:space="preserve"> </v>
          </cell>
          <cell r="S1688" t="str">
            <v xml:space="preserve"> </v>
          </cell>
          <cell r="T1688" t="str">
            <v xml:space="preserve"> </v>
          </cell>
          <cell r="U1688" t="str">
            <v>4937121 Ouray Park Canal ab Pelican Lake Replicate of 4937120</v>
          </cell>
          <cell r="V1688">
            <v>4937121</v>
          </cell>
          <cell r="W1688" t="str">
            <v xml:space="preserve"> </v>
          </cell>
          <cell r="X1688" t="str">
            <v xml:space="preserve"> </v>
          </cell>
          <cell r="Y1688" t="str">
            <v>Canal Irrigation</v>
          </cell>
          <cell r="Z1688" t="str">
            <v>4937121 Ouray Park Canal ab Pelican Lake Replicate of 4937120</v>
          </cell>
          <cell r="AA1688" t="str">
            <v>Canal Irrigation</v>
          </cell>
        </row>
        <row r="1689">
          <cell r="A1689">
            <v>4937125</v>
          </cell>
          <cell r="B1689" t="str">
            <v>Canal Irrigation</v>
          </cell>
          <cell r="C1689" t="str">
            <v xml:space="preserve"> </v>
          </cell>
          <cell r="D1689" t="str">
            <v>Ouray Park Canal @ outlet</v>
          </cell>
          <cell r="E1689">
            <v>14060001</v>
          </cell>
          <cell r="F1689" t="str">
            <v>Uintah</v>
          </cell>
          <cell r="G1689" t="str">
            <v>Tri-County</v>
          </cell>
          <cell r="H1689" t="str">
            <v>Uinta Basin</v>
          </cell>
          <cell r="I1689">
            <v>610907</v>
          </cell>
          <cell r="J1689">
            <v>4450360</v>
          </cell>
          <cell r="K1689">
            <v>-109.69699439999999</v>
          </cell>
          <cell r="L1689">
            <v>40.196305559999999</v>
          </cell>
          <cell r="M1689" t="str">
            <v xml:space="preserve"> </v>
          </cell>
          <cell r="N1689" t="str">
            <v xml:space="preserve"> </v>
          </cell>
          <cell r="O1689" t="str">
            <v>UT</v>
          </cell>
          <cell r="Q1689">
            <v>0</v>
          </cell>
          <cell r="R1689" t="str">
            <v xml:space="preserve"> </v>
          </cell>
          <cell r="S1689" t="str">
            <v xml:space="preserve"> </v>
          </cell>
          <cell r="T1689" t="str">
            <v xml:space="preserve"> </v>
          </cell>
          <cell r="U1689" t="str">
            <v>4937125 Ouray Park Canal @ outlet</v>
          </cell>
          <cell r="V1689">
            <v>4937125</v>
          </cell>
          <cell r="W1689" t="str">
            <v xml:space="preserve"> </v>
          </cell>
          <cell r="X1689" t="str">
            <v xml:space="preserve"> </v>
          </cell>
          <cell r="Y1689" t="str">
            <v>Canal Irrigation</v>
          </cell>
          <cell r="Z1689" t="str">
            <v>4937125 Ouray Park Canal @ outlet</v>
          </cell>
          <cell r="AA1689" t="str">
            <v>Canal Irrigation</v>
          </cell>
        </row>
        <row r="1690">
          <cell r="A1690">
            <v>4937130</v>
          </cell>
          <cell r="B1690" t="str">
            <v>Lake</v>
          </cell>
          <cell r="C1690" t="str">
            <v>2B  3B    4</v>
          </cell>
          <cell r="D1690" t="str">
            <v>PELICAN LAKE 01 W MIDLAKE</v>
          </cell>
          <cell r="E1690">
            <v>14060001</v>
          </cell>
          <cell r="F1690" t="str">
            <v>Uintah</v>
          </cell>
          <cell r="G1690" t="str">
            <v>Tri-County</v>
          </cell>
          <cell r="H1690" t="str">
            <v>Uinta Basin</v>
          </cell>
          <cell r="I1690">
            <v>611594</v>
          </cell>
          <cell r="J1690">
            <v>4449758</v>
          </cell>
          <cell r="K1690">
            <v>-109.68902505600001</v>
          </cell>
          <cell r="L1690">
            <v>40.190795784000002</v>
          </cell>
          <cell r="M1690" t="str">
            <v>Pelican Lake</v>
          </cell>
          <cell r="N1690" t="str">
            <v>UT-L-14060001-001_00</v>
          </cell>
          <cell r="O1690" t="str">
            <v>UT</v>
          </cell>
          <cell r="Q1690">
            <v>2.5000000000000001E-2</v>
          </cell>
          <cell r="R1690" t="str">
            <v>mg/L</v>
          </cell>
          <cell r="S1690" t="str">
            <v>BLM</v>
          </cell>
          <cell r="T1690" t="str">
            <v xml:space="preserve"> </v>
          </cell>
          <cell r="U1690" t="str">
            <v>4937130 PELICAN LAKE 01 W MIDLAKE</v>
          </cell>
          <cell r="V1690">
            <v>4937130</v>
          </cell>
          <cell r="W1690" t="str">
            <v>Pelican Lake</v>
          </cell>
          <cell r="X1690" t="str">
            <v>UT-L-14060001-001_00</v>
          </cell>
          <cell r="Y1690" t="str">
            <v>Lake</v>
          </cell>
          <cell r="Z1690" t="str">
            <v>4937130 PELICAN LAKE 01 W MIDLAKE</v>
          </cell>
          <cell r="AA1690" t="str">
            <v>Lake</v>
          </cell>
        </row>
        <row r="1691">
          <cell r="A1691">
            <v>4937131</v>
          </cell>
          <cell r="B1691" t="str">
            <v>Lake</v>
          </cell>
          <cell r="C1691" t="str">
            <v>2B  3B    4</v>
          </cell>
          <cell r="D1691" t="str">
            <v>PELICAN LAKE EMAP</v>
          </cell>
          <cell r="E1691">
            <v>14060001</v>
          </cell>
          <cell r="F1691" t="str">
            <v>Uintah</v>
          </cell>
          <cell r="G1691" t="str">
            <v>Tri-County</v>
          </cell>
          <cell r="H1691" t="str">
            <v>Uinta Basin</v>
          </cell>
          <cell r="I1691">
            <v>611889</v>
          </cell>
          <cell r="J1691">
            <v>4450595</v>
          </cell>
          <cell r="K1691">
            <v>-109.685414751</v>
          </cell>
          <cell r="L1691">
            <v>40.198295453</v>
          </cell>
          <cell r="M1691" t="str">
            <v>Pelican Lake</v>
          </cell>
          <cell r="N1691" t="str">
            <v>UT-L-14060001-001_00</v>
          </cell>
          <cell r="O1691" t="str">
            <v>UT</v>
          </cell>
          <cell r="Q1691">
            <v>2.5000000000000001E-2</v>
          </cell>
          <cell r="R1691" t="str">
            <v>mg/L</v>
          </cell>
          <cell r="S1691" t="str">
            <v>Private</v>
          </cell>
          <cell r="T1691" t="str">
            <v xml:space="preserve"> </v>
          </cell>
          <cell r="U1691" t="str">
            <v>4937131 PELICAN LAKE EMAP</v>
          </cell>
          <cell r="V1691">
            <v>4937131</v>
          </cell>
          <cell r="W1691" t="str">
            <v>Pelican Lake</v>
          </cell>
          <cell r="X1691" t="str">
            <v>UT-L-14060001-001_00</v>
          </cell>
          <cell r="Y1691" t="str">
            <v>Lake</v>
          </cell>
          <cell r="Z1691" t="str">
            <v>4937131 PELICAN LAKE EMAP</v>
          </cell>
          <cell r="AA1691" t="str">
            <v>Lake</v>
          </cell>
        </row>
        <row r="1692">
          <cell r="A1692">
            <v>4937140</v>
          </cell>
          <cell r="B1692" t="str">
            <v>Lake</v>
          </cell>
          <cell r="C1692" t="str">
            <v>2B  3B    4</v>
          </cell>
          <cell r="D1692" t="str">
            <v>PELICAN LAKE 02 E MIDLAKE</v>
          </cell>
          <cell r="E1692">
            <v>14060001</v>
          </cell>
          <cell r="F1692" t="str">
            <v>Uintah</v>
          </cell>
          <cell r="G1692" t="str">
            <v>Tri-County</v>
          </cell>
          <cell r="H1692" t="str">
            <v>Uinta Basin</v>
          </cell>
          <cell r="I1692">
            <v>613081</v>
          </cell>
          <cell r="J1692">
            <v>4449965</v>
          </cell>
          <cell r="K1692">
            <v>-109.671524226</v>
          </cell>
          <cell r="L1692">
            <v>40.192461129999998</v>
          </cell>
          <cell r="M1692" t="str">
            <v>Pelican Lake</v>
          </cell>
          <cell r="N1692" t="str">
            <v>UT-L-14060001-001_00</v>
          </cell>
          <cell r="O1692" t="str">
            <v>UT</v>
          </cell>
          <cell r="Q1692">
            <v>2.5000000000000001E-2</v>
          </cell>
          <cell r="R1692" t="str">
            <v>mg/L</v>
          </cell>
          <cell r="S1692" t="str">
            <v>BLM</v>
          </cell>
          <cell r="T1692" t="str">
            <v xml:space="preserve"> </v>
          </cell>
          <cell r="U1692" t="str">
            <v>4937140 PELICAN LAKE 02 E MIDLAKE</v>
          </cell>
          <cell r="V1692">
            <v>4937140</v>
          </cell>
          <cell r="W1692" t="str">
            <v>Pelican Lake</v>
          </cell>
          <cell r="X1692" t="str">
            <v>UT-L-14060001-001_00</v>
          </cell>
          <cell r="Y1692" t="str">
            <v>Lake</v>
          </cell>
          <cell r="Z1692" t="str">
            <v>4937140 PELICAN LAKE 02 E MIDLAKE</v>
          </cell>
          <cell r="AA1692" t="str">
            <v>Lake</v>
          </cell>
        </row>
        <row r="1693">
          <cell r="A1693">
            <v>4937142</v>
          </cell>
          <cell r="B1693" t="str">
            <v>Lake</v>
          </cell>
          <cell r="C1693" t="str">
            <v>2B  3B    4</v>
          </cell>
          <cell r="D1693" t="str">
            <v>PELICAN LK NR EASTERN SHORE (Hg Fish Tissue)</v>
          </cell>
          <cell r="E1693">
            <v>14060001</v>
          </cell>
          <cell r="F1693" t="str">
            <v>Uintah</v>
          </cell>
          <cell r="G1693" t="str">
            <v>Tri-County</v>
          </cell>
          <cell r="H1693" t="str">
            <v>Uinta Basin</v>
          </cell>
          <cell r="I1693">
            <v>612912</v>
          </cell>
          <cell r="J1693">
            <v>4450323</v>
          </cell>
          <cell r="K1693">
            <v>-109.67344629500001</v>
          </cell>
          <cell r="L1693">
            <v>40.195708429</v>
          </cell>
          <cell r="M1693" t="str">
            <v>Pelican Lake</v>
          </cell>
          <cell r="N1693" t="str">
            <v>UT-L-14060001-001_00</v>
          </cell>
          <cell r="O1693" t="str">
            <v>UT</v>
          </cell>
          <cell r="Q1693">
            <v>2.5000000000000001E-2</v>
          </cell>
          <cell r="R1693" t="str">
            <v>mg/L</v>
          </cell>
          <cell r="S1693" t="str">
            <v>BLM</v>
          </cell>
          <cell r="T1693" t="str">
            <v xml:space="preserve"> </v>
          </cell>
          <cell r="U1693" t="str">
            <v>4937142 PELICAN LK NR EASTERN SHORE (Hg Fish Tissue)</v>
          </cell>
          <cell r="V1693">
            <v>4937142</v>
          </cell>
          <cell r="W1693" t="str">
            <v>Pelican Lake</v>
          </cell>
          <cell r="X1693" t="str">
            <v>UT-L-14060001-001_00</v>
          </cell>
          <cell r="Y1693" t="str">
            <v>Lake</v>
          </cell>
          <cell r="Z1693" t="str">
            <v>4937142 PELICAN LK NR EASTERN SHORE (Hg Fish Tissue)</v>
          </cell>
          <cell r="AA1693" t="str">
            <v>Lake</v>
          </cell>
        </row>
        <row r="1694">
          <cell r="A1694">
            <v>4937145</v>
          </cell>
          <cell r="B1694" t="str">
            <v>Lake</v>
          </cell>
          <cell r="C1694" t="str">
            <v>2B  3B    4</v>
          </cell>
          <cell r="D1694" t="str">
            <v>PELICAN LK MID-LAKE (Hg Fish Tissue)</v>
          </cell>
          <cell r="E1694">
            <v>14060001</v>
          </cell>
          <cell r="F1694" t="str">
            <v>Uintah</v>
          </cell>
          <cell r="G1694" t="str">
            <v>Tri-County</v>
          </cell>
          <cell r="H1694" t="str">
            <v>Uinta Basin</v>
          </cell>
          <cell r="I1694">
            <v>612179</v>
          </cell>
          <cell r="J1694">
            <v>4450180</v>
          </cell>
          <cell r="K1694">
            <v>-109.682080769</v>
          </cell>
          <cell r="L1694">
            <v>40.194518764999998</v>
          </cell>
          <cell r="M1694" t="str">
            <v>Pelican Lake</v>
          </cell>
          <cell r="N1694" t="str">
            <v>UT-L-14060001-001_00</v>
          </cell>
          <cell r="O1694" t="str">
            <v>UT</v>
          </cell>
          <cell r="Q1694">
            <v>2.5000000000000001E-2</v>
          </cell>
          <cell r="R1694" t="str">
            <v>mg/L</v>
          </cell>
          <cell r="S1694" t="str">
            <v>BLM</v>
          </cell>
          <cell r="T1694" t="str">
            <v xml:space="preserve"> </v>
          </cell>
          <cell r="U1694" t="str">
            <v>4937145 PELICAN LK MID-LAKE (Hg Fish Tissue)</v>
          </cell>
          <cell r="V1694">
            <v>4937145</v>
          </cell>
          <cell r="W1694" t="str">
            <v>Pelican Lake</v>
          </cell>
          <cell r="X1694" t="str">
            <v>UT-L-14060001-001_00</v>
          </cell>
          <cell r="Y1694" t="str">
            <v>Lake</v>
          </cell>
          <cell r="Z1694" t="str">
            <v>4937145 PELICAN LK MID-LAKE (Hg Fish Tissue)</v>
          </cell>
          <cell r="AA1694" t="str">
            <v>Lake</v>
          </cell>
        </row>
        <row r="1695">
          <cell r="A1695">
            <v>4937150</v>
          </cell>
          <cell r="B1695" t="str">
            <v>Lake</v>
          </cell>
          <cell r="C1695" t="str">
            <v>2B  3B    4</v>
          </cell>
          <cell r="D1695" t="str">
            <v>PELICAN LAKE 04 NR WEST INLET</v>
          </cell>
          <cell r="E1695">
            <v>14060001</v>
          </cell>
          <cell r="F1695" t="str">
            <v>Uintah</v>
          </cell>
          <cell r="G1695" t="str">
            <v>Tri-County</v>
          </cell>
          <cell r="H1695" t="str">
            <v>Uinta Basin</v>
          </cell>
          <cell r="I1695">
            <v>610714</v>
          </cell>
          <cell r="J1695">
            <v>4450053</v>
          </cell>
          <cell r="K1695">
            <v>-109.699309751</v>
          </cell>
          <cell r="L1695">
            <v>40.193569498000002</v>
          </cell>
          <cell r="M1695" t="str">
            <v>Pelican Lake</v>
          </cell>
          <cell r="N1695" t="str">
            <v>UT-L-14060001-001_00</v>
          </cell>
          <cell r="O1695" t="str">
            <v>UT</v>
          </cell>
          <cell r="Q1695">
            <v>2.5000000000000001E-2</v>
          </cell>
          <cell r="R1695" t="str">
            <v>mg/L</v>
          </cell>
          <cell r="S1695" t="str">
            <v>BLM</v>
          </cell>
          <cell r="T1695" t="str">
            <v xml:space="preserve"> </v>
          </cell>
          <cell r="U1695" t="str">
            <v>4937150 PELICAN LAKE 04 NR WEST INLET</v>
          </cell>
          <cell r="V1695">
            <v>4937150</v>
          </cell>
          <cell r="W1695" t="str">
            <v>Pelican Lake</v>
          </cell>
          <cell r="X1695" t="str">
            <v>UT-L-14060001-001_00</v>
          </cell>
          <cell r="Y1695" t="str">
            <v>Lake</v>
          </cell>
          <cell r="Z1695" t="str">
            <v>4937150 PELICAN LAKE 04 NR WEST INLET</v>
          </cell>
          <cell r="AA1695" t="str">
            <v>Lake</v>
          </cell>
        </row>
        <row r="1696">
          <cell r="A1696">
            <v>4937153</v>
          </cell>
          <cell r="B1696" t="str">
            <v>Lake</v>
          </cell>
          <cell r="C1696" t="str">
            <v>2B  3B    4</v>
          </cell>
          <cell r="D1696" t="str">
            <v>Pelican Lake at northwest peninsula access</v>
          </cell>
          <cell r="E1696">
            <v>14060001</v>
          </cell>
          <cell r="F1696" t="str">
            <v>Uintah</v>
          </cell>
          <cell r="G1696" t="str">
            <v>Tri-County</v>
          </cell>
          <cell r="H1696" t="str">
            <v>Uinta Basin</v>
          </cell>
          <cell r="I1696">
            <v>610895</v>
          </cell>
          <cell r="J1696">
            <v>4450126</v>
          </cell>
          <cell r="K1696">
            <v>-109.697166</v>
          </cell>
          <cell r="L1696">
            <v>40.194201999999997</v>
          </cell>
          <cell r="M1696" t="str">
            <v>Pelican Lake</v>
          </cell>
          <cell r="N1696" t="str">
            <v>UT-L-14060001-001_00</v>
          </cell>
          <cell r="O1696" t="str">
            <v>UT</v>
          </cell>
          <cell r="Q1696">
            <v>2.5000000000000001E-2</v>
          </cell>
          <cell r="R1696" t="str">
            <v>mg/L</v>
          </cell>
          <cell r="S1696" t="str">
            <v>BLM</v>
          </cell>
          <cell r="T1696" t="str">
            <v xml:space="preserve"> </v>
          </cell>
          <cell r="U1696" t="str">
            <v>4937153 Pelican Lake at northwest peninsula access</v>
          </cell>
          <cell r="V1696">
            <v>4937153</v>
          </cell>
          <cell r="W1696" t="str">
            <v>Pelican Lake</v>
          </cell>
          <cell r="X1696" t="str">
            <v>UT-L-14060001-001_00</v>
          </cell>
          <cell r="Y1696" t="str">
            <v>Lake</v>
          </cell>
          <cell r="Z1696" t="str">
            <v>4937153 Pelican Lake at northwest peninsula access</v>
          </cell>
          <cell r="AA1696" t="str">
            <v>Lake</v>
          </cell>
        </row>
        <row r="1697">
          <cell r="A1697">
            <v>4937160</v>
          </cell>
          <cell r="B1697" t="str">
            <v>Lake</v>
          </cell>
          <cell r="C1697" t="str">
            <v>2B  3B    4</v>
          </cell>
          <cell r="D1697" t="str">
            <v>PELICAN LAKE 03 SE BAY</v>
          </cell>
          <cell r="E1697">
            <v>14060001</v>
          </cell>
          <cell r="F1697" t="str">
            <v>Uintah</v>
          </cell>
          <cell r="G1697" t="str">
            <v>Tri-County</v>
          </cell>
          <cell r="H1697" t="str">
            <v>Uinta Basin</v>
          </cell>
          <cell r="I1697">
            <v>613148</v>
          </cell>
          <cell r="J1697">
            <v>4449562</v>
          </cell>
          <cell r="K1697">
            <v>-109.67080818399999</v>
          </cell>
          <cell r="L1697">
            <v>40.188822244000001</v>
          </cell>
          <cell r="M1697" t="str">
            <v>Pelican Lake</v>
          </cell>
          <cell r="N1697" t="str">
            <v>UT-L-14060001-001_00</v>
          </cell>
          <cell r="O1697" t="str">
            <v>UT</v>
          </cell>
          <cell r="Q1697">
            <v>2.5000000000000001E-2</v>
          </cell>
          <cell r="R1697" t="str">
            <v>mg/L</v>
          </cell>
          <cell r="S1697" t="str">
            <v>BLM</v>
          </cell>
          <cell r="T1697" t="str">
            <v xml:space="preserve"> </v>
          </cell>
          <cell r="U1697" t="str">
            <v>4937160 PELICAN LAKE 03 SE BAY</v>
          </cell>
          <cell r="V1697">
            <v>4937160</v>
          </cell>
          <cell r="W1697" t="str">
            <v>Pelican Lake</v>
          </cell>
          <cell r="X1697" t="str">
            <v>UT-L-14060001-001_00</v>
          </cell>
          <cell r="Y1697" t="str">
            <v>Lake</v>
          </cell>
          <cell r="Z1697" t="str">
            <v>4937160 PELICAN LAKE 03 SE BAY</v>
          </cell>
          <cell r="AA1697" t="str">
            <v>Lake</v>
          </cell>
        </row>
        <row r="1698">
          <cell r="A1698">
            <v>4937180</v>
          </cell>
          <cell r="B1698" t="str">
            <v>Lake</v>
          </cell>
          <cell r="C1698" t="str">
            <v>2B  3B    4</v>
          </cell>
          <cell r="D1698" t="str">
            <v>PELICAN LAKE O5 100 M OF BOAT RAMP</v>
          </cell>
          <cell r="E1698">
            <v>14060001</v>
          </cell>
          <cell r="F1698" t="str">
            <v>Uintah</v>
          </cell>
          <cell r="G1698" t="str">
            <v>Tri-County</v>
          </cell>
          <cell r="H1698" t="str">
            <v>Uinta Basin</v>
          </cell>
          <cell r="I1698">
            <v>610773</v>
          </cell>
          <cell r="J1698">
            <v>4450058</v>
          </cell>
          <cell r="K1698">
            <v>-109.698615915</v>
          </cell>
          <cell r="L1698">
            <v>40.193606744999997</v>
          </cell>
          <cell r="M1698" t="str">
            <v>Pelican Lake</v>
          </cell>
          <cell r="N1698" t="str">
            <v>UT-L-14060001-001_00</v>
          </cell>
          <cell r="O1698" t="str">
            <v>UT</v>
          </cell>
          <cell r="Q1698">
            <v>2.5000000000000001E-2</v>
          </cell>
          <cell r="R1698" t="str">
            <v>mg/L</v>
          </cell>
          <cell r="S1698" t="str">
            <v>BLM</v>
          </cell>
          <cell r="T1698" t="str">
            <v xml:space="preserve"> </v>
          </cell>
          <cell r="U1698" t="str">
            <v>4937180 PELICAN LAKE O5 100 M OF BOAT RAMP</v>
          </cell>
          <cell r="V1698">
            <v>4937180</v>
          </cell>
          <cell r="W1698" t="str">
            <v>Pelican Lake</v>
          </cell>
          <cell r="X1698" t="str">
            <v>UT-L-14060001-001_00</v>
          </cell>
          <cell r="Y1698" t="str">
            <v>Lake</v>
          </cell>
          <cell r="Z1698" t="str">
            <v>4937180 PELICAN LAKE O5 100 M OF BOAT RAMP</v>
          </cell>
          <cell r="AA1698" t="str">
            <v>Lake</v>
          </cell>
        </row>
        <row r="1699">
          <cell r="A1699">
            <v>4937190</v>
          </cell>
          <cell r="B1699" t="str">
            <v>River/Stream</v>
          </cell>
          <cell r="C1699" t="str">
            <v>2B  3B    4</v>
          </cell>
          <cell r="D1699" t="str">
            <v>ASHLEY CK AB CNFL/ GREEN R AT 6550 SOUTH XING 4937210 Duplicate</v>
          </cell>
          <cell r="E1699">
            <v>14060002</v>
          </cell>
          <cell r="F1699" t="str">
            <v>Uintah</v>
          </cell>
          <cell r="G1699" t="str">
            <v>Tri-County</v>
          </cell>
          <cell r="H1699" t="str">
            <v>Uinta Basin</v>
          </cell>
          <cell r="I1699">
            <v>636856</v>
          </cell>
          <cell r="J1699">
            <v>4468764</v>
          </cell>
          <cell r="K1699">
            <v>-109.38829539300001</v>
          </cell>
          <cell r="L1699">
            <v>40.358210894999999</v>
          </cell>
          <cell r="M1699" t="str">
            <v>Ashley Creek Lower</v>
          </cell>
          <cell r="N1699" t="str">
            <v>UT14060010-003_00</v>
          </cell>
          <cell r="O1699" t="str">
            <v>UT</v>
          </cell>
          <cell r="Q1699">
            <v>0</v>
          </cell>
          <cell r="R1699" t="str">
            <v xml:space="preserve"> </v>
          </cell>
          <cell r="S1699" t="str">
            <v>Private</v>
          </cell>
          <cell r="T1699" t="str">
            <v xml:space="preserve"> </v>
          </cell>
          <cell r="U1699" t="str">
            <v>4937190 ASHLEY CK AB CNFL/ GREEN R AT 6550 SOUTH XING 4937210 Duplicate</v>
          </cell>
          <cell r="V1699">
            <v>4937190</v>
          </cell>
          <cell r="W1699" t="str">
            <v>Ashley Creek Lower</v>
          </cell>
          <cell r="X1699" t="str">
            <v>UT14060010-003_00</v>
          </cell>
          <cell r="Y1699" t="str">
            <v>River/Stream</v>
          </cell>
          <cell r="Z1699" t="str">
            <v>4937190 ASHLEY CK AB CNFL/ GREEN R AT 6550 SOUTH XING 4937210 Duplicate</v>
          </cell>
          <cell r="AA1699" t="str">
            <v>River/Stream</v>
          </cell>
        </row>
        <row r="1700">
          <cell r="A1700">
            <v>4937200</v>
          </cell>
          <cell r="B1700" t="str">
            <v>Lake</v>
          </cell>
          <cell r="C1700" t="str">
            <v>2B  3B  3D</v>
          </cell>
          <cell r="D1700" t="str">
            <v>STEWART LAKE 01</v>
          </cell>
          <cell r="E1700">
            <v>14060001</v>
          </cell>
          <cell r="F1700" t="str">
            <v>Uintah</v>
          </cell>
          <cell r="G1700" t="str">
            <v>Tri-County</v>
          </cell>
          <cell r="H1700" t="str">
            <v>Uinta Basin</v>
          </cell>
          <cell r="I1700">
            <v>639235</v>
          </cell>
          <cell r="J1700">
            <v>4468200</v>
          </cell>
          <cell r="K1700">
            <v>-109.36041259300001</v>
          </cell>
          <cell r="L1700">
            <v>40.352738008999999</v>
          </cell>
          <cell r="M1700" t="str">
            <v>Stewart Lake</v>
          </cell>
          <cell r="N1700" t="str">
            <v>UT-L-14060010-009_00</v>
          </cell>
          <cell r="O1700" t="str">
            <v>UT</v>
          </cell>
          <cell r="Q1700">
            <v>2.5000000000000001E-2</v>
          </cell>
          <cell r="R1700" t="str">
            <v>mg/L</v>
          </cell>
          <cell r="S1700" t="str">
            <v>UDWR</v>
          </cell>
          <cell r="T1700" t="str">
            <v xml:space="preserve"> </v>
          </cell>
          <cell r="U1700" t="str">
            <v>4937200 STEWART LAKE 01</v>
          </cell>
          <cell r="V1700">
            <v>4937200</v>
          </cell>
          <cell r="W1700" t="str">
            <v>Stewart Lake</v>
          </cell>
          <cell r="X1700" t="str">
            <v>UT-L-14060010-009_00</v>
          </cell>
          <cell r="Y1700" t="str">
            <v>Lake</v>
          </cell>
          <cell r="Z1700" t="str">
            <v>4937200 STEWART LAKE 01</v>
          </cell>
          <cell r="AA1700" t="str">
            <v>Lake</v>
          </cell>
        </row>
        <row r="1701">
          <cell r="A1701">
            <v>4937201</v>
          </cell>
          <cell r="B1701" t="str">
            <v>Lake</v>
          </cell>
          <cell r="C1701" t="str">
            <v>1C 2A   3B    4</v>
          </cell>
          <cell r="D1701" t="str">
            <v>Stewart Lake S10</v>
          </cell>
          <cell r="E1701">
            <v>14060001</v>
          </cell>
          <cell r="F1701" t="str">
            <v>Uintah</v>
          </cell>
          <cell r="G1701" t="str">
            <v>Tri-County</v>
          </cell>
          <cell r="H1701" t="str">
            <v>Uinta Basin</v>
          </cell>
          <cell r="I1701">
            <v>639611</v>
          </cell>
          <cell r="J1701">
            <v>4468300</v>
          </cell>
          <cell r="K1701">
            <v>-109.355964785</v>
          </cell>
          <cell r="L1701">
            <v>40.353575720999999</v>
          </cell>
          <cell r="M1701" t="str">
            <v>Stewart Lake</v>
          </cell>
          <cell r="N1701" t="str">
            <v>UT-L-14060010-009_00</v>
          </cell>
          <cell r="O1701" t="str">
            <v>UT</v>
          </cell>
          <cell r="Q1701">
            <v>2.5000000000000001E-2</v>
          </cell>
          <cell r="R1701" t="str">
            <v>mg/L</v>
          </cell>
          <cell r="S1701" t="str">
            <v>UDWR</v>
          </cell>
          <cell r="T1701" t="str">
            <v xml:space="preserve"> </v>
          </cell>
          <cell r="U1701" t="str">
            <v>4937201 Stewart Lake S10</v>
          </cell>
          <cell r="V1701">
            <v>4937201</v>
          </cell>
          <cell r="W1701" t="str">
            <v>Stewart Lake</v>
          </cell>
          <cell r="X1701" t="str">
            <v>UT-L-14060010-009_00</v>
          </cell>
          <cell r="Y1701" t="str">
            <v>Lake</v>
          </cell>
          <cell r="Z1701" t="str">
            <v>4937201 Stewart Lake S10</v>
          </cell>
          <cell r="AA1701" t="str">
            <v>Lake</v>
          </cell>
        </row>
        <row r="1702">
          <cell r="A1702">
            <v>4937202</v>
          </cell>
          <cell r="B1702" t="str">
            <v>Lake</v>
          </cell>
          <cell r="C1702" t="str">
            <v>1C 2A   3B    4</v>
          </cell>
          <cell r="D1702" t="str">
            <v>Stewart Lake S15</v>
          </cell>
          <cell r="E1702">
            <v>14060001</v>
          </cell>
          <cell r="F1702" t="str">
            <v>Uintah</v>
          </cell>
          <cell r="G1702" t="str">
            <v>Tri-County</v>
          </cell>
          <cell r="H1702" t="str">
            <v>Uinta Basin</v>
          </cell>
          <cell r="I1702">
            <v>639016</v>
          </cell>
          <cell r="J1702">
            <v>4468597</v>
          </cell>
          <cell r="K1702">
            <v>-109.362903987</v>
          </cell>
          <cell r="L1702">
            <v>40.356349741999999</v>
          </cell>
          <cell r="M1702" t="str">
            <v>Stewart Lake</v>
          </cell>
          <cell r="N1702" t="str">
            <v>UT-L-14060010-009_00</v>
          </cell>
          <cell r="O1702" t="str">
            <v>UT</v>
          </cell>
          <cell r="Q1702">
            <v>2.5000000000000001E-2</v>
          </cell>
          <cell r="R1702" t="str">
            <v>mg/L</v>
          </cell>
          <cell r="S1702" t="str">
            <v>UDWR</v>
          </cell>
          <cell r="T1702" t="str">
            <v xml:space="preserve"> </v>
          </cell>
          <cell r="U1702" t="str">
            <v>4937202 Stewart Lake S15</v>
          </cell>
          <cell r="V1702">
            <v>4937202</v>
          </cell>
          <cell r="W1702" t="str">
            <v>Stewart Lake</v>
          </cell>
          <cell r="X1702" t="str">
            <v>UT-L-14060010-009_00</v>
          </cell>
          <cell r="Y1702" t="str">
            <v>Lake</v>
          </cell>
          <cell r="Z1702" t="str">
            <v>4937202 Stewart Lake S15</v>
          </cell>
          <cell r="AA1702" t="str">
            <v>Lake</v>
          </cell>
        </row>
        <row r="1703">
          <cell r="A1703">
            <v>4937203</v>
          </cell>
          <cell r="B1703" t="str">
            <v>Lake</v>
          </cell>
          <cell r="C1703" t="str">
            <v>1C 2A   3B    4</v>
          </cell>
          <cell r="D1703" t="str">
            <v>STEWART LAKE 100 M OFF BOAT RAMP</v>
          </cell>
          <cell r="E1703">
            <v>14060001</v>
          </cell>
          <cell r="F1703" t="str">
            <v>Uintah</v>
          </cell>
          <cell r="G1703" t="str">
            <v>Tri-County</v>
          </cell>
          <cell r="H1703" t="str">
            <v>Uinta Basin</v>
          </cell>
          <cell r="I1703">
            <v>639235</v>
          </cell>
          <cell r="J1703">
            <v>4468200</v>
          </cell>
          <cell r="K1703">
            <v>-109.36041259300001</v>
          </cell>
          <cell r="L1703">
            <v>40.352738008999999</v>
          </cell>
          <cell r="M1703" t="str">
            <v>Stewart Lake</v>
          </cell>
          <cell r="N1703" t="str">
            <v>UT-L-14060010-009_00</v>
          </cell>
          <cell r="O1703" t="str">
            <v>UT</v>
          </cell>
          <cell r="Q1703">
            <v>2.5000000000000001E-2</v>
          </cell>
          <cell r="R1703" t="str">
            <v>mg/L</v>
          </cell>
          <cell r="S1703" t="str">
            <v>UDWR</v>
          </cell>
          <cell r="T1703" t="str">
            <v xml:space="preserve"> </v>
          </cell>
          <cell r="U1703" t="str">
            <v>4937203 STEWART LAKE 100 M OFF BOAT RAMP</v>
          </cell>
          <cell r="V1703">
            <v>4937203</v>
          </cell>
          <cell r="W1703" t="str">
            <v>Stewart Lake</v>
          </cell>
          <cell r="X1703" t="str">
            <v>UT-L-14060010-009_00</v>
          </cell>
          <cell r="Y1703" t="str">
            <v>Lake</v>
          </cell>
          <cell r="Z1703" t="str">
            <v>4937203 STEWART LAKE 100 M OFF BOAT RAMP</v>
          </cell>
          <cell r="AA1703" t="str">
            <v>Lake</v>
          </cell>
        </row>
        <row r="1704">
          <cell r="A1704">
            <v>4937210</v>
          </cell>
          <cell r="B1704" t="str">
            <v>River/Stream</v>
          </cell>
          <cell r="C1704" t="str">
            <v>2B  3B    4</v>
          </cell>
          <cell r="D1704" t="str">
            <v>ASHLEY CK AB CNFL/ GREEN R AT 6550 SOUTH XING</v>
          </cell>
          <cell r="E1704">
            <v>14060002</v>
          </cell>
          <cell r="F1704" t="str">
            <v>Uintah</v>
          </cell>
          <cell r="G1704" t="str">
            <v>Tri-County</v>
          </cell>
          <cell r="H1704" t="str">
            <v>Uinta Basin</v>
          </cell>
          <cell r="I1704">
            <v>636856</v>
          </cell>
          <cell r="J1704">
            <v>4468764</v>
          </cell>
          <cell r="K1704">
            <v>-109.38829539300001</v>
          </cell>
          <cell r="L1704">
            <v>40.358210894999999</v>
          </cell>
          <cell r="M1704" t="str">
            <v>Ashley Creek Lower</v>
          </cell>
          <cell r="N1704" t="str">
            <v>UT14060010-003_00</v>
          </cell>
          <cell r="O1704" t="str">
            <v>UT</v>
          </cell>
          <cell r="Q1704">
            <v>0</v>
          </cell>
          <cell r="R1704" t="str">
            <v xml:space="preserve"> </v>
          </cell>
          <cell r="S1704" t="str">
            <v>Private</v>
          </cell>
          <cell r="T1704" t="str">
            <v xml:space="preserve"> </v>
          </cell>
          <cell r="U1704" t="str">
            <v>4937210 ASHLEY CK AB CNFL/ GREEN R AT 6550 SOUTH XING</v>
          </cell>
          <cell r="V1704">
            <v>4937210</v>
          </cell>
          <cell r="W1704" t="str">
            <v>Ashley Creek Lower</v>
          </cell>
          <cell r="X1704" t="str">
            <v>UT14060010-003_00</v>
          </cell>
          <cell r="Y1704" t="str">
            <v>River/Stream</v>
          </cell>
          <cell r="Z1704" t="str">
            <v>4937210 ASHLEY CK AB CNFL/ GREEN R AT 6550 SOUTH XING</v>
          </cell>
          <cell r="AA1704" t="str">
            <v>River/Stream</v>
          </cell>
        </row>
        <row r="1705">
          <cell r="A1705">
            <v>4937220</v>
          </cell>
          <cell r="B1705" t="str">
            <v>Canal Drainage</v>
          </cell>
          <cell r="C1705" t="str">
            <v>2B     3E</v>
          </cell>
          <cell r="D1705" t="str">
            <v>ODUM DRAIN INFLOW TO STEWART L WMA</v>
          </cell>
          <cell r="E1705">
            <v>14060001</v>
          </cell>
          <cell r="F1705" t="str">
            <v>Uintah</v>
          </cell>
          <cell r="G1705" t="str">
            <v>Tri-County</v>
          </cell>
          <cell r="H1705" t="str">
            <v>Uinta Basin</v>
          </cell>
          <cell r="I1705">
            <v>640472</v>
          </cell>
          <cell r="J1705">
            <v>4468933</v>
          </cell>
          <cell r="K1705">
            <v>-109.34569044</v>
          </cell>
          <cell r="L1705">
            <v>40.359131648000002</v>
          </cell>
          <cell r="M1705" t="str">
            <v>Green River-2 West Tributaries</v>
          </cell>
          <cell r="N1705" t="str">
            <v>UT14060001-001_01</v>
          </cell>
          <cell r="O1705" t="str">
            <v>UT</v>
          </cell>
          <cell r="Q1705">
            <v>0</v>
          </cell>
          <cell r="R1705" t="str">
            <v xml:space="preserve"> </v>
          </cell>
          <cell r="S1705" t="str">
            <v>UDWR</v>
          </cell>
          <cell r="T1705" t="str">
            <v xml:space="preserve"> </v>
          </cell>
          <cell r="U1705" t="str">
            <v>4937220 ODUM DRAIN INFLOW TO STEWART L WMA</v>
          </cell>
          <cell r="V1705">
            <v>4937220</v>
          </cell>
          <cell r="W1705" t="str">
            <v>Green River-2 West Tributaries</v>
          </cell>
          <cell r="X1705" t="str">
            <v>UT14060001-001_01</v>
          </cell>
          <cell r="Y1705" t="str">
            <v>Canal Drainage</v>
          </cell>
          <cell r="Z1705" t="str">
            <v>4937220 ODUM DRAIN INFLOW TO STEWART L WMA</v>
          </cell>
          <cell r="AA1705" t="str">
            <v>Canal Drainage</v>
          </cell>
        </row>
        <row r="1706">
          <cell r="A1706">
            <v>4937230</v>
          </cell>
          <cell r="B1706" t="str">
            <v>Canal Drainage</v>
          </cell>
          <cell r="C1706" t="str">
            <v>2B     3E</v>
          </cell>
          <cell r="D1706" t="str">
            <v>J1-J1A DRAIN INFLOW TO STEWART L WMA</v>
          </cell>
          <cell r="E1706">
            <v>14060001</v>
          </cell>
          <cell r="F1706" t="str">
            <v>Uintah</v>
          </cell>
          <cell r="G1706" t="str">
            <v>Tri-County</v>
          </cell>
          <cell r="H1706" t="str">
            <v>Uinta Basin</v>
          </cell>
          <cell r="I1706">
            <v>640472</v>
          </cell>
          <cell r="J1706">
            <v>4468933</v>
          </cell>
          <cell r="K1706">
            <v>-109.34569044</v>
          </cell>
          <cell r="L1706">
            <v>40.359131648000002</v>
          </cell>
          <cell r="M1706" t="str">
            <v>Green River-2 West Tributaries</v>
          </cell>
          <cell r="N1706" t="str">
            <v>UT14060001-001_01</v>
          </cell>
          <cell r="O1706" t="str">
            <v>UT</v>
          </cell>
          <cell r="Q1706">
            <v>0</v>
          </cell>
          <cell r="R1706" t="str">
            <v xml:space="preserve"> </v>
          </cell>
          <cell r="S1706" t="str">
            <v>UDWR</v>
          </cell>
          <cell r="T1706" t="str">
            <v xml:space="preserve"> </v>
          </cell>
          <cell r="U1706" t="str">
            <v>4937230 J1-J1A DRAIN INFLOW TO STEWART L WMA</v>
          </cell>
          <cell r="V1706">
            <v>4937230</v>
          </cell>
          <cell r="W1706" t="str">
            <v>Green River-2 West Tributaries</v>
          </cell>
          <cell r="X1706" t="str">
            <v>UT14060001-001_01</v>
          </cell>
          <cell r="Y1706" t="str">
            <v>Canal Drainage</v>
          </cell>
          <cell r="Z1706" t="str">
            <v>4937230 J1-J1A DRAIN INFLOW TO STEWART L WMA</v>
          </cell>
          <cell r="AA1706" t="str">
            <v>Canal Drainage</v>
          </cell>
        </row>
        <row r="1707">
          <cell r="A1707">
            <v>4937231</v>
          </cell>
          <cell r="B1707" t="str">
            <v>Other-Ground Water</v>
          </cell>
          <cell r="C1707" t="str">
            <v>1C 2A   3B    4</v>
          </cell>
          <cell r="D1707" t="str">
            <v>Stewart Lake Drain Extension J-1</v>
          </cell>
          <cell r="E1707">
            <v>14060001</v>
          </cell>
          <cell r="F1707" t="str">
            <v>Uintah</v>
          </cell>
          <cell r="G1707" t="str">
            <v>Tri-County</v>
          </cell>
          <cell r="H1707" t="str">
            <v>Uinta Basin</v>
          </cell>
          <cell r="I1707">
            <v>640411</v>
          </cell>
          <cell r="J1707">
            <v>4468407</v>
          </cell>
          <cell r="K1707">
            <v>-109.34652428699999</v>
          </cell>
          <cell r="L1707">
            <v>40.354405034999999</v>
          </cell>
          <cell r="M1707" t="str">
            <v xml:space="preserve"> </v>
          </cell>
          <cell r="N1707" t="str">
            <v xml:space="preserve"> </v>
          </cell>
          <cell r="O1707" t="str">
            <v>UT</v>
          </cell>
          <cell r="Q1707">
            <v>0</v>
          </cell>
          <cell r="R1707" t="str">
            <v xml:space="preserve"> </v>
          </cell>
          <cell r="S1707" t="str">
            <v>State L&amp;F</v>
          </cell>
          <cell r="T1707" t="str">
            <v xml:space="preserve"> </v>
          </cell>
          <cell r="U1707" t="str">
            <v>4937231 Stewart Lake Drain Extension J-1</v>
          </cell>
          <cell r="V1707">
            <v>4937231</v>
          </cell>
          <cell r="W1707" t="str">
            <v xml:space="preserve"> </v>
          </cell>
          <cell r="X1707" t="str">
            <v xml:space="preserve"> </v>
          </cell>
          <cell r="Y1707" t="str">
            <v>Other-Ground Water</v>
          </cell>
          <cell r="Z1707" t="str">
            <v>4937231 Stewart Lake Drain Extension J-1</v>
          </cell>
          <cell r="AA1707" t="str">
            <v>Other-Ground Water</v>
          </cell>
        </row>
        <row r="1708">
          <cell r="A1708">
            <v>4937240</v>
          </cell>
          <cell r="B1708" t="str">
            <v>Lake</v>
          </cell>
          <cell r="C1708" t="str">
            <v>2B  3B  3D  4</v>
          </cell>
          <cell r="D1708" t="str">
            <v>STEWART L WFMA OUTLET AB CNFL / GREEN R</v>
          </cell>
          <cell r="E1708">
            <v>14060001</v>
          </cell>
          <cell r="F1708" t="str">
            <v>Uintah</v>
          </cell>
          <cell r="G1708" t="str">
            <v>Tri-County</v>
          </cell>
          <cell r="H1708" t="str">
            <v>Uinta Basin</v>
          </cell>
          <cell r="I1708">
            <v>639060</v>
          </cell>
          <cell r="J1708">
            <v>4467457</v>
          </cell>
          <cell r="K1708">
            <v>-109.36263440499999</v>
          </cell>
          <cell r="L1708">
            <v>40.346076060999998</v>
          </cell>
          <cell r="M1708" t="str">
            <v>Stewart Lake</v>
          </cell>
          <cell r="N1708" t="str">
            <v>UT-L-14060010-009_00</v>
          </cell>
          <cell r="O1708" t="str">
            <v>UT</v>
          </cell>
          <cell r="Q1708">
            <v>2.5000000000000001E-2</v>
          </cell>
          <cell r="R1708" t="str">
            <v>mg/L</v>
          </cell>
          <cell r="S1708" t="str">
            <v>UDWR</v>
          </cell>
          <cell r="T1708" t="str">
            <v xml:space="preserve"> </v>
          </cell>
          <cell r="U1708" t="str">
            <v>4937240 STEWART L WFMA OUTLET AB CNFL / GREEN R</v>
          </cell>
          <cell r="V1708">
            <v>4937240</v>
          </cell>
          <cell r="W1708" t="str">
            <v>Stewart Lake</v>
          </cell>
          <cell r="X1708" t="str">
            <v>UT-L-14060010-009_00</v>
          </cell>
          <cell r="Y1708" t="str">
            <v>Lake</v>
          </cell>
          <cell r="Z1708" t="str">
            <v>4937240 STEWART L WFMA OUTLET AB CNFL / GREEN R</v>
          </cell>
          <cell r="AA1708" t="str">
            <v>Lake</v>
          </cell>
        </row>
        <row r="1709">
          <cell r="A1709">
            <v>4937250</v>
          </cell>
          <cell r="B1709" t="str">
            <v>River/Stream</v>
          </cell>
          <cell r="C1709" t="str">
            <v>1C 2A   3B    4</v>
          </cell>
          <cell r="D1709" t="str">
            <v>STEWART L WMA INFLOW</v>
          </cell>
          <cell r="E1709">
            <v>14060001</v>
          </cell>
          <cell r="F1709" t="str">
            <v>Uintah</v>
          </cell>
          <cell r="G1709" t="str">
            <v>Tri-County</v>
          </cell>
          <cell r="H1709" t="str">
            <v>Uinta Basin</v>
          </cell>
          <cell r="I1709">
            <v>639661</v>
          </cell>
          <cell r="J1709">
            <v>4469411</v>
          </cell>
          <cell r="K1709">
            <v>-109.35513303099999</v>
          </cell>
          <cell r="L1709">
            <v>40.363572486999999</v>
          </cell>
          <cell r="M1709" t="str">
            <v>Green River-2 West Tributaries</v>
          </cell>
          <cell r="N1709" t="str">
            <v>UT14060001-001_01</v>
          </cell>
          <cell r="O1709" t="str">
            <v>UT</v>
          </cell>
          <cell r="Q1709">
            <v>0</v>
          </cell>
          <cell r="R1709" t="str">
            <v xml:space="preserve"> </v>
          </cell>
          <cell r="S1709" t="str">
            <v>Private</v>
          </cell>
          <cell r="T1709" t="str">
            <v xml:space="preserve"> </v>
          </cell>
          <cell r="U1709" t="str">
            <v>4937250 STEWART L WMA INFLOW</v>
          </cell>
          <cell r="V1709">
            <v>4937250</v>
          </cell>
          <cell r="W1709" t="str">
            <v>Green River-2 West Tributaries</v>
          </cell>
          <cell r="X1709" t="str">
            <v>UT14060001-001_01</v>
          </cell>
          <cell r="Y1709" t="str">
            <v>River/Stream</v>
          </cell>
          <cell r="Z1709" t="str">
            <v>4937250 STEWART L WMA INFLOW</v>
          </cell>
          <cell r="AA1709" t="str">
            <v>River/Stream</v>
          </cell>
        </row>
        <row r="1710">
          <cell r="A1710">
            <v>4937260</v>
          </cell>
          <cell r="B1710" t="str">
            <v>Canal Drainage</v>
          </cell>
          <cell r="C1710" t="str">
            <v>2B     3E</v>
          </cell>
          <cell r="D1710" t="str">
            <v>H. AINGE DRAIN INFLOW TO STEWART L WMA</v>
          </cell>
          <cell r="E1710">
            <v>14060001</v>
          </cell>
          <cell r="F1710" t="str">
            <v>Uintah</v>
          </cell>
          <cell r="G1710" t="str">
            <v>Tri-County</v>
          </cell>
          <cell r="H1710" t="str">
            <v>Uinta Basin</v>
          </cell>
          <cell r="I1710">
            <v>638580</v>
          </cell>
          <cell r="J1710">
            <v>4469206</v>
          </cell>
          <cell r="K1710">
            <v>-109.36790420299999</v>
          </cell>
          <cell r="L1710">
            <v>40.361906691999998</v>
          </cell>
          <cell r="M1710" t="str">
            <v>Green River-2 West Tributaries</v>
          </cell>
          <cell r="N1710" t="str">
            <v>UT14060001-001_01</v>
          </cell>
          <cell r="O1710" t="str">
            <v>UT</v>
          </cell>
          <cell r="Q1710">
            <v>0</v>
          </cell>
          <cell r="R1710" t="str">
            <v xml:space="preserve"> </v>
          </cell>
          <cell r="S1710" t="str">
            <v>Private</v>
          </cell>
          <cell r="T1710" t="str">
            <v xml:space="preserve"> </v>
          </cell>
          <cell r="U1710" t="str">
            <v>4937260 H. AINGE DRAIN INFLOW TO STEWART L WMA</v>
          </cell>
          <cell r="V1710">
            <v>4937260</v>
          </cell>
          <cell r="W1710" t="str">
            <v>Green River-2 West Tributaries</v>
          </cell>
          <cell r="X1710" t="str">
            <v>UT14060001-001_01</v>
          </cell>
          <cell r="Y1710" t="str">
            <v>Canal Drainage</v>
          </cell>
          <cell r="Z1710" t="str">
            <v>4937260 H. AINGE DRAIN INFLOW TO STEWART L WMA</v>
          </cell>
          <cell r="AA1710" t="str">
            <v>Canal Drainage</v>
          </cell>
        </row>
        <row r="1711">
          <cell r="A1711">
            <v>4937270</v>
          </cell>
          <cell r="B1711" t="str">
            <v>River/Stream</v>
          </cell>
          <cell r="C1711" t="str">
            <v>1C 2A   3B    4</v>
          </cell>
          <cell r="D1711" t="str">
            <v>DIVERSION FROM ASHLEY CK TO STEWART L WFMA</v>
          </cell>
          <cell r="E1711">
            <v>14060001</v>
          </cell>
          <cell r="F1711" t="str">
            <v>Uintah</v>
          </cell>
          <cell r="G1711" t="str">
            <v>Tri-County</v>
          </cell>
          <cell r="H1711" t="str">
            <v>Uinta Basin</v>
          </cell>
          <cell r="I1711">
            <v>638133</v>
          </cell>
          <cell r="J1711">
            <v>4467841</v>
          </cell>
          <cell r="K1711">
            <v>-109.37346211800001</v>
          </cell>
          <cell r="L1711">
            <v>40.349688198000003</v>
          </cell>
          <cell r="M1711" t="str">
            <v>Ashley Creek Lower</v>
          </cell>
          <cell r="N1711" t="str">
            <v>UT14060010-003_00</v>
          </cell>
          <cell r="O1711" t="str">
            <v>UT</v>
          </cell>
          <cell r="Q1711">
            <v>0</v>
          </cell>
          <cell r="R1711" t="str">
            <v xml:space="preserve"> </v>
          </cell>
          <cell r="S1711" t="str">
            <v>Private</v>
          </cell>
          <cell r="T1711" t="str">
            <v xml:space="preserve"> </v>
          </cell>
          <cell r="U1711" t="str">
            <v>4937270 DIVERSION FROM ASHLEY CK TO STEWART L WFMA</v>
          </cell>
          <cell r="V1711">
            <v>4937270</v>
          </cell>
          <cell r="W1711" t="str">
            <v>Ashley Creek Lower</v>
          </cell>
          <cell r="X1711" t="str">
            <v>UT14060010-003_00</v>
          </cell>
          <cell r="Y1711" t="str">
            <v>River/Stream</v>
          </cell>
          <cell r="Z1711" t="str">
            <v>4937270 DIVERSION FROM ASHLEY CK TO STEWART L WFMA</v>
          </cell>
          <cell r="AA1711" t="str">
            <v>River/Stream</v>
          </cell>
        </row>
        <row r="1712">
          <cell r="A1712">
            <v>4937280</v>
          </cell>
          <cell r="B1712" t="str">
            <v>Canal Drainage</v>
          </cell>
          <cell r="C1712" t="str">
            <v>2B     3E</v>
          </cell>
          <cell r="D1712" t="str">
            <v>J-3 DRAIN TO STEWART LAKE WMA</v>
          </cell>
          <cell r="E1712">
            <v>14060001</v>
          </cell>
          <cell r="F1712" t="str">
            <v>Uintah</v>
          </cell>
          <cell r="G1712" t="str">
            <v>Tri-County</v>
          </cell>
          <cell r="H1712" t="str">
            <v>Uinta Basin</v>
          </cell>
          <cell r="I1712">
            <v>638209</v>
          </cell>
          <cell r="J1712">
            <v>4468829</v>
          </cell>
          <cell r="K1712">
            <v>-109.372353574</v>
          </cell>
          <cell r="L1712">
            <v>40.358573151000002</v>
          </cell>
          <cell r="M1712" t="str">
            <v>Green River-2 West Tributaries</v>
          </cell>
          <cell r="N1712" t="str">
            <v>UT14060001-001_01</v>
          </cell>
          <cell r="O1712" t="str">
            <v>UT</v>
          </cell>
          <cell r="Q1712">
            <v>0</v>
          </cell>
          <cell r="R1712" t="str">
            <v xml:space="preserve"> </v>
          </cell>
          <cell r="S1712" t="str">
            <v>Private</v>
          </cell>
          <cell r="T1712" t="str">
            <v xml:space="preserve"> </v>
          </cell>
          <cell r="U1712" t="str">
            <v>4937280 J-3 DRAIN TO STEWART LAKE WMA</v>
          </cell>
          <cell r="V1712">
            <v>4937280</v>
          </cell>
          <cell r="W1712" t="str">
            <v>Green River-2 West Tributaries</v>
          </cell>
          <cell r="X1712" t="str">
            <v>UT14060001-001_01</v>
          </cell>
          <cell r="Y1712" t="str">
            <v>Canal Drainage</v>
          </cell>
          <cell r="Z1712" t="str">
            <v>4937280 J-3 DRAIN TO STEWART LAKE WMA</v>
          </cell>
          <cell r="AA1712" t="str">
            <v>Canal Drainage</v>
          </cell>
        </row>
        <row r="1713">
          <cell r="A1713">
            <v>4937290</v>
          </cell>
          <cell r="B1713" t="str">
            <v>Canal Drainage</v>
          </cell>
          <cell r="C1713" t="str">
            <v>2B     3E</v>
          </cell>
          <cell r="D1713" t="str">
            <v>J-4 DRAIN TO STEWART L WMA</v>
          </cell>
          <cell r="E1713">
            <v>14060001</v>
          </cell>
          <cell r="F1713" t="str">
            <v>Uintah</v>
          </cell>
          <cell r="G1713" t="str">
            <v>Tri-County</v>
          </cell>
          <cell r="H1713" t="str">
            <v>Uinta Basin</v>
          </cell>
          <cell r="I1713">
            <v>638237</v>
          </cell>
          <cell r="J1713">
            <v>4468583</v>
          </cell>
          <cell r="K1713">
            <v>-109.372077249</v>
          </cell>
          <cell r="L1713">
            <v>40.356353132999999</v>
          </cell>
          <cell r="M1713" t="str">
            <v>Green River-2 West Tributaries</v>
          </cell>
          <cell r="N1713" t="str">
            <v>UT14060001-001_01</v>
          </cell>
          <cell r="O1713" t="str">
            <v>UT</v>
          </cell>
          <cell r="Q1713">
            <v>0</v>
          </cell>
          <cell r="R1713" t="str">
            <v xml:space="preserve"> </v>
          </cell>
          <cell r="S1713" t="str">
            <v>Private</v>
          </cell>
          <cell r="T1713" t="str">
            <v xml:space="preserve"> </v>
          </cell>
          <cell r="U1713" t="str">
            <v>4937290 J-4 DRAIN TO STEWART L WMA</v>
          </cell>
          <cell r="V1713">
            <v>4937290</v>
          </cell>
          <cell r="W1713" t="str">
            <v>Green River-2 West Tributaries</v>
          </cell>
          <cell r="X1713" t="str">
            <v>UT14060001-001_01</v>
          </cell>
          <cell r="Y1713" t="str">
            <v>Canal Drainage</v>
          </cell>
          <cell r="Z1713" t="str">
            <v>4937290 J-4 DRAIN TO STEWART L WMA</v>
          </cell>
          <cell r="AA1713" t="str">
            <v>Canal Drainage</v>
          </cell>
        </row>
        <row r="1714">
          <cell r="A1714">
            <v>4937291</v>
          </cell>
          <cell r="B1714" t="str">
            <v>Other-Ground Water</v>
          </cell>
          <cell r="C1714" t="str">
            <v>1C 2A   3B    4</v>
          </cell>
          <cell r="D1714" t="str">
            <v>Stewart Lake Drain Extension J-4</v>
          </cell>
          <cell r="E1714">
            <v>14060001</v>
          </cell>
          <cell r="F1714" t="str">
            <v>Uintah</v>
          </cell>
          <cell r="G1714" t="str">
            <v>Tri-County</v>
          </cell>
          <cell r="H1714" t="str">
            <v>Uinta Basin</v>
          </cell>
          <cell r="I1714">
            <v>638896</v>
          </cell>
          <cell r="J1714">
            <v>4467392</v>
          </cell>
          <cell r="K1714">
            <v>-109.364578823</v>
          </cell>
          <cell r="L1714">
            <v>40.345518014</v>
          </cell>
          <cell r="M1714" t="str">
            <v xml:space="preserve"> </v>
          </cell>
          <cell r="N1714" t="str">
            <v xml:space="preserve"> </v>
          </cell>
          <cell r="O1714" t="str">
            <v>UT</v>
          </cell>
          <cell r="Q1714">
            <v>0</v>
          </cell>
          <cell r="R1714" t="str">
            <v xml:space="preserve"> </v>
          </cell>
          <cell r="S1714" t="str">
            <v>UDWR</v>
          </cell>
          <cell r="T1714" t="str">
            <v xml:space="preserve"> </v>
          </cell>
          <cell r="U1714" t="str">
            <v>4937291 Stewart Lake Drain Extension J-4</v>
          </cell>
          <cell r="V1714">
            <v>4937291</v>
          </cell>
          <cell r="W1714" t="str">
            <v xml:space="preserve"> </v>
          </cell>
          <cell r="X1714" t="str">
            <v xml:space="preserve"> </v>
          </cell>
          <cell r="Y1714" t="str">
            <v>Other-Ground Water</v>
          </cell>
          <cell r="Z1714" t="str">
            <v>4937291 Stewart Lake Drain Extension J-4</v>
          </cell>
          <cell r="AA1714" t="str">
            <v>Other-Ground Water</v>
          </cell>
        </row>
        <row r="1715">
          <cell r="A1715">
            <v>4937293</v>
          </cell>
          <cell r="B1715" t="str">
            <v>Other-Ground Water</v>
          </cell>
          <cell r="C1715" t="str">
            <v>1C 2A   3B    4</v>
          </cell>
          <cell r="D1715" t="str">
            <v>Stewart Lake Drain Extension J-6</v>
          </cell>
          <cell r="E1715">
            <v>14060001</v>
          </cell>
          <cell r="F1715" t="str">
            <v>Uintah</v>
          </cell>
          <cell r="G1715" t="str">
            <v>Tri-County</v>
          </cell>
          <cell r="H1715" t="str">
            <v>Uinta Basin</v>
          </cell>
          <cell r="I1715">
            <v>639925</v>
          </cell>
          <cell r="J1715">
            <v>4468278</v>
          </cell>
          <cell r="K1715">
            <v>-109.352273227</v>
          </cell>
          <cell r="L1715">
            <v>40.3533272751</v>
          </cell>
          <cell r="M1715" t="str">
            <v xml:space="preserve"> </v>
          </cell>
          <cell r="N1715" t="str">
            <v xml:space="preserve"> </v>
          </cell>
          <cell r="O1715" t="str">
            <v>UT</v>
          </cell>
          <cell r="Q1715">
            <v>0</v>
          </cell>
          <cell r="R1715" t="str">
            <v xml:space="preserve"> </v>
          </cell>
          <cell r="S1715" t="str">
            <v>State L&amp;F</v>
          </cell>
          <cell r="T1715" t="str">
            <v xml:space="preserve"> </v>
          </cell>
          <cell r="U1715" t="str">
            <v>4937293 Stewart Lake Drain Extension J-6</v>
          </cell>
          <cell r="V1715">
            <v>4937293</v>
          </cell>
          <cell r="W1715" t="str">
            <v xml:space="preserve"> </v>
          </cell>
          <cell r="X1715" t="str">
            <v xml:space="preserve"> </v>
          </cell>
          <cell r="Y1715" t="str">
            <v>Other-Ground Water</v>
          </cell>
          <cell r="Z1715" t="str">
            <v>4937293 Stewart Lake Drain Extension J-6</v>
          </cell>
          <cell r="AA1715" t="str">
            <v>Other-Ground Water</v>
          </cell>
        </row>
        <row r="1716">
          <cell r="A1716">
            <v>4937300</v>
          </cell>
          <cell r="B1716" t="str">
            <v>Facility Other</v>
          </cell>
          <cell r="C1716" t="str">
            <v xml:space="preserve"> </v>
          </cell>
          <cell r="D1716" t="str">
            <v>HOLLINGSWORTH AND TRAVIS COMPANY EFFLUENT</v>
          </cell>
          <cell r="E1716">
            <v>14060002</v>
          </cell>
          <cell r="F1716" t="str">
            <v>Uintah</v>
          </cell>
          <cell r="G1716" t="str">
            <v>Tri-County</v>
          </cell>
          <cell r="H1716" t="str">
            <v>Uinta Basin</v>
          </cell>
          <cell r="I1716">
            <v>635039</v>
          </cell>
          <cell r="J1716">
            <v>4469296</v>
          </cell>
          <cell r="K1716">
            <v>-109.409573081</v>
          </cell>
          <cell r="L1716">
            <v>40.363298131000001</v>
          </cell>
          <cell r="M1716" t="str">
            <v xml:space="preserve"> </v>
          </cell>
          <cell r="N1716" t="str">
            <v xml:space="preserve"> </v>
          </cell>
          <cell r="O1716" t="str">
            <v>UT</v>
          </cell>
          <cell r="Q1716">
            <v>0</v>
          </cell>
          <cell r="R1716" t="str">
            <v xml:space="preserve"> </v>
          </cell>
          <cell r="S1716" t="str">
            <v>Private</v>
          </cell>
          <cell r="T1716" t="str">
            <v xml:space="preserve"> </v>
          </cell>
          <cell r="U1716" t="str">
            <v>4937300 HOLLINGSWORTH AND TRAVIS COMPANY EFFLUENT</v>
          </cell>
          <cell r="V1716">
            <v>4937300</v>
          </cell>
          <cell r="W1716" t="str">
            <v xml:space="preserve"> </v>
          </cell>
          <cell r="X1716" t="str">
            <v xml:space="preserve"> </v>
          </cell>
          <cell r="Y1716" t="str">
            <v>Facility Other</v>
          </cell>
          <cell r="Z1716" t="str">
            <v>4937300 HOLLINGSWORTH AND TRAVIS COMPANY EFFLUENT</v>
          </cell>
          <cell r="AA1716" t="str">
            <v>Facility Other</v>
          </cell>
        </row>
        <row r="1717">
          <cell r="A1717">
            <v>4937310</v>
          </cell>
          <cell r="B1717" t="str">
            <v>Canal Drainage</v>
          </cell>
          <cell r="C1717" t="str">
            <v>2B     3E</v>
          </cell>
          <cell r="D1717" t="str">
            <v>Union Canal overflow into Ashley Creek 0.5 mile BL US40</v>
          </cell>
          <cell r="E1717">
            <v>14060002</v>
          </cell>
          <cell r="F1717" t="str">
            <v>Uintah</v>
          </cell>
          <cell r="G1717" t="str">
            <v>Tri-County</v>
          </cell>
          <cell r="H1717" t="str">
            <v>Uinta Basin</v>
          </cell>
          <cell r="I1717">
            <v>635346</v>
          </cell>
          <cell r="J1717">
            <v>4469927</v>
          </cell>
          <cell r="K1717">
            <v>-109.4058278</v>
          </cell>
          <cell r="L1717">
            <v>40.368938890000003</v>
          </cell>
          <cell r="M1717" t="str">
            <v>Ashley Creek Lower</v>
          </cell>
          <cell r="N1717" t="str">
            <v>UT14060010-003_00</v>
          </cell>
          <cell r="O1717" t="str">
            <v>UT</v>
          </cell>
          <cell r="Q1717">
            <v>0</v>
          </cell>
          <cell r="R1717" t="str">
            <v xml:space="preserve"> </v>
          </cell>
          <cell r="S1717" t="str">
            <v>Private</v>
          </cell>
          <cell r="T1717" t="str">
            <v xml:space="preserve"> </v>
          </cell>
          <cell r="U1717" t="str">
            <v>4937310 Union Canal overflow into Ashley Creek 0.5 mile BL US40</v>
          </cell>
          <cell r="V1717">
            <v>4937310</v>
          </cell>
          <cell r="W1717" t="str">
            <v>Ashley Creek Lower</v>
          </cell>
          <cell r="X1717" t="str">
            <v>UT14060010-003_00</v>
          </cell>
          <cell r="Y1717" t="str">
            <v>Canal Drainage</v>
          </cell>
          <cell r="Z1717" t="str">
            <v>4937310 Union Canal overflow into Ashley Creek 0.5 mile BL US40</v>
          </cell>
          <cell r="AA1717" t="str">
            <v>Canal Drainage</v>
          </cell>
        </row>
        <row r="1718">
          <cell r="A1718">
            <v>4937312</v>
          </cell>
          <cell r="B1718" t="str">
            <v>Facility Other</v>
          </cell>
          <cell r="C1718" t="str">
            <v xml:space="preserve"> </v>
          </cell>
          <cell r="D1718" t="str">
            <v>Western Energy Pond #4 Outlet</v>
          </cell>
          <cell r="E1718">
            <v>14060002</v>
          </cell>
          <cell r="F1718" t="str">
            <v>Uintah</v>
          </cell>
          <cell r="G1718" t="str">
            <v>Tri-County</v>
          </cell>
          <cell r="H1718" t="str">
            <v>Uinta Basin</v>
          </cell>
          <cell r="I1718">
            <v>634959</v>
          </cell>
          <cell r="J1718">
            <v>4469689</v>
          </cell>
          <cell r="K1718">
            <v>-109.41042779999999</v>
          </cell>
          <cell r="L1718">
            <v>40.366858329999999</v>
          </cell>
          <cell r="M1718" t="str">
            <v xml:space="preserve"> </v>
          </cell>
          <cell r="N1718" t="str">
            <v xml:space="preserve"> </v>
          </cell>
          <cell r="O1718" t="str">
            <v>UT</v>
          </cell>
          <cell r="Q1718">
            <v>0</v>
          </cell>
          <cell r="R1718" t="str">
            <v xml:space="preserve"> </v>
          </cell>
          <cell r="S1718" t="str">
            <v>Private</v>
          </cell>
          <cell r="T1718" t="str">
            <v xml:space="preserve"> </v>
          </cell>
          <cell r="U1718" t="str">
            <v>4937312 Western Energy Pond #4 Outlet</v>
          </cell>
          <cell r="V1718">
            <v>4937312</v>
          </cell>
          <cell r="W1718" t="str">
            <v xml:space="preserve"> </v>
          </cell>
          <cell r="X1718" t="str">
            <v xml:space="preserve"> </v>
          </cell>
          <cell r="Y1718" t="str">
            <v>Facility Other</v>
          </cell>
          <cell r="Z1718" t="str">
            <v>4937312 Western Energy Pond #4 Outlet</v>
          </cell>
          <cell r="AA1718" t="str">
            <v>Facility Other</v>
          </cell>
        </row>
        <row r="1719">
          <cell r="A1719">
            <v>4937315</v>
          </cell>
          <cell r="B1719" t="str">
            <v>Facility Other</v>
          </cell>
          <cell r="C1719" t="str">
            <v xml:space="preserve"> </v>
          </cell>
          <cell r="D1719" t="str">
            <v>Western Energy operating 001 at Pond #3 Outlet</v>
          </cell>
          <cell r="E1719">
            <v>14060002</v>
          </cell>
          <cell r="F1719" t="str">
            <v>Uintah</v>
          </cell>
          <cell r="G1719" t="str">
            <v>Tri-County</v>
          </cell>
          <cell r="H1719" t="str">
            <v>Uinta Basin</v>
          </cell>
          <cell r="I1719">
            <v>634588</v>
          </cell>
          <cell r="J1719">
            <v>4469697</v>
          </cell>
          <cell r="K1719">
            <v>-109.4148028</v>
          </cell>
          <cell r="L1719">
            <v>40.366986109999999</v>
          </cell>
          <cell r="M1719" t="str">
            <v xml:space="preserve"> </v>
          </cell>
          <cell r="N1719" t="str">
            <v xml:space="preserve"> </v>
          </cell>
          <cell r="O1719" t="str">
            <v>UT</v>
          </cell>
          <cell r="Q1719">
            <v>0</v>
          </cell>
          <cell r="R1719" t="str">
            <v xml:space="preserve"> </v>
          </cell>
          <cell r="S1719" t="str">
            <v>Private</v>
          </cell>
          <cell r="T1719" t="str">
            <v xml:space="preserve"> </v>
          </cell>
          <cell r="U1719" t="str">
            <v>4937315 Western Energy operating 001 at Pond #3 Outlet</v>
          </cell>
          <cell r="V1719">
            <v>4937315</v>
          </cell>
          <cell r="W1719" t="str">
            <v xml:space="preserve"> </v>
          </cell>
          <cell r="X1719" t="str">
            <v xml:space="preserve"> </v>
          </cell>
          <cell r="Y1719" t="str">
            <v>Facility Other</v>
          </cell>
          <cell r="Z1719" t="str">
            <v>4937315 Western Energy operating 001 at Pond #3 Outlet</v>
          </cell>
          <cell r="AA1719" t="str">
            <v>Facility Other</v>
          </cell>
        </row>
        <row r="1720">
          <cell r="A1720">
            <v>4937320</v>
          </cell>
          <cell r="B1720" t="str">
            <v>Facility Other</v>
          </cell>
          <cell r="C1720" t="str">
            <v xml:space="preserve"> </v>
          </cell>
          <cell r="D1720" t="str">
            <v>V &amp; W OIL (PRECISION)</v>
          </cell>
          <cell r="E1720">
            <v>14060002</v>
          </cell>
          <cell r="F1720" t="str">
            <v>Uintah</v>
          </cell>
          <cell r="G1720" t="str">
            <v>Tri-County</v>
          </cell>
          <cell r="H1720" t="str">
            <v>Uinta Basin</v>
          </cell>
          <cell r="I1720">
            <v>635653</v>
          </cell>
          <cell r="J1720">
            <v>4469276</v>
          </cell>
          <cell r="K1720">
            <v>-109.40234858399999</v>
          </cell>
          <cell r="L1720">
            <v>40.363018359999998</v>
          </cell>
          <cell r="M1720" t="str">
            <v xml:space="preserve"> </v>
          </cell>
          <cell r="N1720" t="str">
            <v xml:space="preserve"> </v>
          </cell>
          <cell r="O1720" t="str">
            <v>UT</v>
          </cell>
          <cell r="Q1720">
            <v>0</v>
          </cell>
          <cell r="R1720" t="str">
            <v xml:space="preserve"> </v>
          </cell>
          <cell r="S1720" t="str">
            <v>Private</v>
          </cell>
          <cell r="T1720" t="str">
            <v xml:space="preserve"> </v>
          </cell>
          <cell r="U1720" t="str">
            <v>4937320 V &amp; W OIL (PRECISION)</v>
          </cell>
          <cell r="V1720">
            <v>4937320</v>
          </cell>
          <cell r="W1720" t="str">
            <v xml:space="preserve"> </v>
          </cell>
          <cell r="X1720" t="str">
            <v xml:space="preserve"> </v>
          </cell>
          <cell r="Y1720" t="str">
            <v>Facility Other</v>
          </cell>
          <cell r="Z1720" t="str">
            <v>4937320 V &amp; W OIL (PRECISION)</v>
          </cell>
          <cell r="AA1720" t="str">
            <v>Facility Other</v>
          </cell>
        </row>
        <row r="1721">
          <cell r="A1721">
            <v>4937330</v>
          </cell>
          <cell r="B1721" t="str">
            <v>Facility Other</v>
          </cell>
          <cell r="C1721" t="str">
            <v xml:space="preserve"> </v>
          </cell>
          <cell r="D1721" t="str">
            <v>Western Energy Operating 001 (Formally Cima Petroleum 001)</v>
          </cell>
          <cell r="E1721">
            <v>14060002</v>
          </cell>
          <cell r="F1721" t="str">
            <v>Uintah</v>
          </cell>
          <cell r="G1721" t="str">
            <v>Tri-County</v>
          </cell>
          <cell r="H1721" t="str">
            <v>Uinta Basin</v>
          </cell>
          <cell r="I1721">
            <v>634825</v>
          </cell>
          <cell r="J1721">
            <v>4469485</v>
          </cell>
          <cell r="K1721">
            <v>-109.412057</v>
          </cell>
          <cell r="L1721">
            <v>40.365037000000001</v>
          </cell>
          <cell r="M1721" t="str">
            <v xml:space="preserve"> </v>
          </cell>
          <cell r="N1721" t="str">
            <v xml:space="preserve"> </v>
          </cell>
          <cell r="O1721" t="str">
            <v>UT</v>
          </cell>
          <cell r="Q1721">
            <v>0</v>
          </cell>
          <cell r="R1721" t="str">
            <v xml:space="preserve"> </v>
          </cell>
          <cell r="S1721" t="str">
            <v>Private</v>
          </cell>
          <cell r="T1721" t="str">
            <v xml:space="preserve"> </v>
          </cell>
          <cell r="U1721" t="str">
            <v>4937330 Western Energy Operating 001 (Formally Cima Petroleum 001)</v>
          </cell>
          <cell r="V1721">
            <v>4937330</v>
          </cell>
          <cell r="W1721" t="str">
            <v xml:space="preserve"> </v>
          </cell>
          <cell r="X1721" t="str">
            <v xml:space="preserve"> </v>
          </cell>
          <cell r="Y1721" t="str">
            <v>Facility Other</v>
          </cell>
          <cell r="Z1721" t="str">
            <v>4937330 Western Energy Operating 001 (Formally Cima Petroleum 001)</v>
          </cell>
          <cell r="AA1721" t="str">
            <v>Facility Other</v>
          </cell>
        </row>
        <row r="1722">
          <cell r="A1722">
            <v>4937340</v>
          </cell>
          <cell r="B1722" t="str">
            <v>Facility Other</v>
          </cell>
          <cell r="C1722" t="str">
            <v xml:space="preserve"> </v>
          </cell>
          <cell r="D1722" t="str">
            <v>UNITED UTILITIES 002 (FORMALLY MCKENZIE 002)</v>
          </cell>
          <cell r="E1722">
            <v>14060002</v>
          </cell>
          <cell r="F1722" t="str">
            <v>Uintah</v>
          </cell>
          <cell r="G1722" t="str">
            <v>Tri-County</v>
          </cell>
          <cell r="H1722" t="str">
            <v>Uinta Basin</v>
          </cell>
          <cell r="I1722">
            <v>634894</v>
          </cell>
          <cell r="J1722">
            <v>4469447</v>
          </cell>
          <cell r="K1722">
            <v>-109.411248267</v>
          </cell>
          <cell r="L1722">
            <v>40.364681470000001</v>
          </cell>
          <cell r="M1722" t="str">
            <v xml:space="preserve"> </v>
          </cell>
          <cell r="N1722" t="str">
            <v xml:space="preserve"> </v>
          </cell>
          <cell r="O1722" t="str">
            <v>UT</v>
          </cell>
          <cell r="Q1722">
            <v>0</v>
          </cell>
          <cell r="R1722" t="str">
            <v xml:space="preserve"> </v>
          </cell>
          <cell r="S1722" t="str">
            <v>Private</v>
          </cell>
          <cell r="T1722" t="str">
            <v xml:space="preserve"> </v>
          </cell>
          <cell r="U1722" t="str">
            <v>4937340 UNITED UTILITIES 002 (FORMALLY MCKENZIE 002)</v>
          </cell>
          <cell r="V1722">
            <v>4937340</v>
          </cell>
          <cell r="W1722" t="str">
            <v xml:space="preserve"> </v>
          </cell>
          <cell r="X1722" t="str">
            <v xml:space="preserve"> </v>
          </cell>
          <cell r="Y1722" t="str">
            <v>Facility Other</v>
          </cell>
          <cell r="Z1722" t="str">
            <v>4937340 UNITED UTILITIES 002 (FORMALLY MCKENZIE 002)</v>
          </cell>
          <cell r="AA1722" t="str">
            <v>Facility Other</v>
          </cell>
        </row>
        <row r="1723">
          <cell r="A1723">
            <v>4937350</v>
          </cell>
          <cell r="B1723" t="str">
            <v>Facility Other</v>
          </cell>
          <cell r="C1723" t="str">
            <v xml:space="preserve"> </v>
          </cell>
          <cell r="D1723" t="str">
            <v>Western Energy Operating (Formerlly Whiting Oil )</v>
          </cell>
          <cell r="E1723">
            <v>14060002</v>
          </cell>
          <cell r="F1723" t="str">
            <v>Uintah</v>
          </cell>
          <cell r="G1723" t="str">
            <v>Tri-County</v>
          </cell>
          <cell r="H1723" t="str">
            <v>Uinta Basin</v>
          </cell>
          <cell r="I1723">
            <v>635363</v>
          </cell>
          <cell r="J1723">
            <v>4468979</v>
          </cell>
          <cell r="K1723">
            <v>-109.40582499999999</v>
          </cell>
          <cell r="L1723">
            <v>40.360393999999999</v>
          </cell>
          <cell r="M1723" t="str">
            <v xml:space="preserve"> </v>
          </cell>
          <cell r="N1723" t="str">
            <v xml:space="preserve"> </v>
          </cell>
          <cell r="O1723" t="str">
            <v>UT</v>
          </cell>
          <cell r="Q1723">
            <v>0</v>
          </cell>
          <cell r="R1723" t="str">
            <v xml:space="preserve"> </v>
          </cell>
          <cell r="S1723" t="str">
            <v>BLM</v>
          </cell>
          <cell r="T1723" t="str">
            <v xml:space="preserve"> </v>
          </cell>
          <cell r="U1723" t="str">
            <v>4937350 Western Energy Operating (Formerlly Whiting Oil )</v>
          </cell>
          <cell r="V1723">
            <v>4937350</v>
          </cell>
          <cell r="W1723" t="str">
            <v xml:space="preserve"> </v>
          </cell>
          <cell r="X1723" t="str">
            <v xml:space="preserve"> </v>
          </cell>
          <cell r="Y1723" t="str">
            <v>Facility Other</v>
          </cell>
          <cell r="Z1723" t="str">
            <v>4937350 Western Energy Operating (Formerlly Whiting Oil )</v>
          </cell>
          <cell r="AA1723" t="str">
            <v>Facility Other</v>
          </cell>
        </row>
        <row r="1724">
          <cell r="A1724">
            <v>4937360</v>
          </cell>
          <cell r="B1724" t="str">
            <v>Facility Other</v>
          </cell>
          <cell r="C1724" t="str">
            <v xml:space="preserve"> </v>
          </cell>
          <cell r="D1724" t="str">
            <v>B &amp; R OIL COMPANY 001</v>
          </cell>
          <cell r="E1724">
            <v>14060002</v>
          </cell>
          <cell r="F1724" t="str">
            <v>Uintah</v>
          </cell>
          <cell r="G1724" t="str">
            <v>Tri-County</v>
          </cell>
          <cell r="H1724" t="str">
            <v>Uinta Basin</v>
          </cell>
          <cell r="I1724">
            <v>635097</v>
          </cell>
          <cell r="J1724">
            <v>4469301</v>
          </cell>
          <cell r="K1724">
            <v>-109.408889174</v>
          </cell>
          <cell r="L1724">
            <v>40.363333765</v>
          </cell>
          <cell r="M1724" t="str">
            <v xml:space="preserve"> </v>
          </cell>
          <cell r="N1724" t="str">
            <v xml:space="preserve"> </v>
          </cell>
          <cell r="O1724" t="str">
            <v>UT</v>
          </cell>
          <cell r="Q1724">
            <v>0</v>
          </cell>
          <cell r="R1724" t="str">
            <v xml:space="preserve"> </v>
          </cell>
          <cell r="S1724" t="str">
            <v>Private</v>
          </cell>
          <cell r="T1724" t="str">
            <v xml:space="preserve"> </v>
          </cell>
          <cell r="U1724" t="str">
            <v>4937360 B &amp; R OIL COMPANY 001</v>
          </cell>
          <cell r="V1724">
            <v>4937360</v>
          </cell>
          <cell r="W1724" t="str">
            <v xml:space="preserve"> </v>
          </cell>
          <cell r="X1724" t="str">
            <v xml:space="preserve"> </v>
          </cell>
          <cell r="Y1724" t="str">
            <v>Facility Other</v>
          </cell>
          <cell r="Z1724" t="str">
            <v>4937360 B &amp; R OIL COMPANY 001</v>
          </cell>
          <cell r="AA1724" t="str">
            <v>Facility Other</v>
          </cell>
        </row>
        <row r="1725">
          <cell r="A1725">
            <v>4937370</v>
          </cell>
          <cell r="B1725" t="str">
            <v>Facility Other</v>
          </cell>
          <cell r="C1725" t="str">
            <v xml:space="preserve"> </v>
          </cell>
          <cell r="D1725" t="str">
            <v>Western Energy Oper (Formally Whiting Oil COMBINED EFFLUENT)</v>
          </cell>
          <cell r="E1725">
            <v>14060002</v>
          </cell>
          <cell r="F1725" t="str">
            <v>Uintah</v>
          </cell>
          <cell r="G1725" t="str">
            <v>Tri-County</v>
          </cell>
          <cell r="H1725" t="str">
            <v>Uinta Basin</v>
          </cell>
          <cell r="I1725">
            <v>635359</v>
          </cell>
          <cell r="J1725">
            <v>4469857</v>
          </cell>
          <cell r="K1725">
            <v>-109.40568658799999</v>
          </cell>
          <cell r="L1725">
            <v>40.368298467000002</v>
          </cell>
          <cell r="M1725" t="str">
            <v xml:space="preserve"> </v>
          </cell>
          <cell r="N1725" t="str">
            <v xml:space="preserve"> </v>
          </cell>
          <cell r="O1725" t="str">
            <v>UT</v>
          </cell>
          <cell r="Q1725">
            <v>0</v>
          </cell>
          <cell r="R1725" t="str">
            <v xml:space="preserve"> </v>
          </cell>
          <cell r="S1725" t="str">
            <v>Private</v>
          </cell>
          <cell r="T1725" t="str">
            <v xml:space="preserve"> </v>
          </cell>
          <cell r="U1725" t="str">
            <v>4937370 Western Energy Oper (Formally Whiting Oil COMBINED EFFLUENT)</v>
          </cell>
          <cell r="V1725">
            <v>4937370</v>
          </cell>
          <cell r="W1725" t="str">
            <v xml:space="preserve"> </v>
          </cell>
          <cell r="X1725" t="str">
            <v xml:space="preserve"> </v>
          </cell>
          <cell r="Y1725" t="str">
            <v>Facility Other</v>
          </cell>
          <cell r="Z1725" t="str">
            <v>4937370 Western Energy Oper (Formally Whiting Oil COMBINED EFFLUENT)</v>
          </cell>
          <cell r="AA1725" t="str">
            <v>Facility Other</v>
          </cell>
        </row>
        <row r="1726">
          <cell r="A1726">
            <v>4937380</v>
          </cell>
          <cell r="B1726" t="str">
            <v>Facility Other</v>
          </cell>
          <cell r="C1726" t="str">
            <v xml:space="preserve"> </v>
          </cell>
          <cell r="D1726" t="str">
            <v>VERNAL LAGOONS 002 (NEW SITE)</v>
          </cell>
          <cell r="E1726">
            <v>14060002</v>
          </cell>
          <cell r="F1726" t="str">
            <v>Uintah</v>
          </cell>
          <cell r="G1726" t="str">
            <v>Tri-County</v>
          </cell>
          <cell r="H1726" t="str">
            <v>Uinta Basin</v>
          </cell>
          <cell r="I1726">
            <v>633128</v>
          </cell>
          <cell r="J1726">
            <v>4475893</v>
          </cell>
          <cell r="K1726">
            <v>-109.43069299</v>
          </cell>
          <cell r="L1726">
            <v>40.423016705999999</v>
          </cell>
          <cell r="M1726" t="str">
            <v xml:space="preserve"> </v>
          </cell>
          <cell r="N1726" t="str">
            <v xml:space="preserve"> </v>
          </cell>
          <cell r="O1726" t="str">
            <v>UT</v>
          </cell>
          <cell r="Q1726">
            <v>0</v>
          </cell>
          <cell r="R1726" t="str">
            <v xml:space="preserve"> </v>
          </cell>
          <cell r="S1726" t="str">
            <v>BLM</v>
          </cell>
          <cell r="T1726" t="str">
            <v xml:space="preserve"> </v>
          </cell>
          <cell r="U1726" t="str">
            <v>4937380 VERNAL LAGOONS 002 (NEW SITE)</v>
          </cell>
          <cell r="V1726">
            <v>4937380</v>
          </cell>
          <cell r="W1726" t="str">
            <v xml:space="preserve"> </v>
          </cell>
          <cell r="X1726" t="str">
            <v xml:space="preserve"> </v>
          </cell>
          <cell r="Y1726" t="str">
            <v>Facility Other</v>
          </cell>
          <cell r="Z1726" t="str">
            <v>4937380 VERNAL LAGOONS 002 (NEW SITE)</v>
          </cell>
          <cell r="AA1726" t="str">
            <v>Facility Other</v>
          </cell>
        </row>
        <row r="1727">
          <cell r="A1727">
            <v>4937390</v>
          </cell>
          <cell r="B1727" t="str">
            <v>Facility Other</v>
          </cell>
          <cell r="C1727" t="str">
            <v xml:space="preserve"> </v>
          </cell>
          <cell r="D1727" t="str">
            <v>EQUITY OIL EFFLUENT NO 001 DISCONTINUED</v>
          </cell>
          <cell r="E1727">
            <v>14060002</v>
          </cell>
          <cell r="F1727" t="str">
            <v>Uintah</v>
          </cell>
          <cell r="G1727" t="str">
            <v>Tri-County</v>
          </cell>
          <cell r="H1727" t="str">
            <v>Uinta Basin</v>
          </cell>
          <cell r="I1727">
            <v>635007</v>
          </cell>
          <cell r="J1727">
            <v>4469727</v>
          </cell>
          <cell r="K1727">
            <v>-109.409858593</v>
          </cell>
          <cell r="L1727">
            <v>40.367184793</v>
          </cell>
          <cell r="M1727" t="str">
            <v xml:space="preserve"> </v>
          </cell>
          <cell r="N1727" t="str">
            <v xml:space="preserve"> </v>
          </cell>
          <cell r="O1727" t="str">
            <v>UT</v>
          </cell>
          <cell r="Q1727">
            <v>0</v>
          </cell>
          <cell r="R1727" t="str">
            <v xml:space="preserve"> </v>
          </cell>
          <cell r="S1727" t="str">
            <v>Private</v>
          </cell>
          <cell r="T1727" t="str">
            <v xml:space="preserve"> </v>
          </cell>
          <cell r="U1727" t="str">
            <v>4937390 EQUITY OIL EFFLUENT NO 001 DISCONTINUED</v>
          </cell>
          <cell r="V1727">
            <v>4937390</v>
          </cell>
          <cell r="W1727" t="str">
            <v xml:space="preserve"> </v>
          </cell>
          <cell r="X1727" t="str">
            <v xml:space="preserve"> </v>
          </cell>
          <cell r="Y1727" t="str">
            <v>Facility Other</v>
          </cell>
          <cell r="Z1727" t="str">
            <v>4937390 EQUITY OIL EFFLUENT NO 001 DISCONTINUED</v>
          </cell>
          <cell r="AA1727" t="str">
            <v>Facility Other</v>
          </cell>
        </row>
        <row r="1728">
          <cell r="A1728">
            <v>4937400</v>
          </cell>
          <cell r="B1728" t="str">
            <v>Facility Other</v>
          </cell>
          <cell r="C1728" t="str">
            <v xml:space="preserve"> </v>
          </cell>
          <cell r="D1728" t="str">
            <v>EQUITY OIL 001 FORMALLY 002</v>
          </cell>
          <cell r="E1728">
            <v>14060002</v>
          </cell>
          <cell r="F1728" t="str">
            <v>Uintah</v>
          </cell>
          <cell r="G1728" t="str">
            <v>Tri-County</v>
          </cell>
          <cell r="H1728" t="str">
            <v>Uinta Basin</v>
          </cell>
          <cell r="I1728">
            <v>634200</v>
          </cell>
          <cell r="J1728">
            <v>4469990</v>
          </cell>
          <cell r="K1728">
            <v>-109.419304827</v>
          </cell>
          <cell r="L1728">
            <v>40.369683598000002</v>
          </cell>
          <cell r="M1728" t="str">
            <v xml:space="preserve"> </v>
          </cell>
          <cell r="N1728" t="str">
            <v xml:space="preserve"> </v>
          </cell>
          <cell r="O1728" t="str">
            <v>UT</v>
          </cell>
          <cell r="Q1728">
            <v>0</v>
          </cell>
          <cell r="R1728" t="str">
            <v xml:space="preserve"> </v>
          </cell>
          <cell r="S1728" t="str">
            <v>Private</v>
          </cell>
          <cell r="T1728" t="str">
            <v xml:space="preserve"> </v>
          </cell>
          <cell r="U1728" t="str">
            <v>4937400 EQUITY OIL 001 FORMALLY 002</v>
          </cell>
          <cell r="V1728">
            <v>4937400</v>
          </cell>
          <cell r="W1728" t="str">
            <v xml:space="preserve"> </v>
          </cell>
          <cell r="X1728" t="str">
            <v xml:space="preserve"> </v>
          </cell>
          <cell r="Y1728" t="str">
            <v>Facility Other</v>
          </cell>
          <cell r="Z1728" t="str">
            <v>4937400 EQUITY OIL 001 FORMALLY 002</v>
          </cell>
          <cell r="AA1728" t="str">
            <v>Facility Other</v>
          </cell>
        </row>
        <row r="1729">
          <cell r="A1729">
            <v>4937410</v>
          </cell>
          <cell r="B1729" t="str">
            <v>Facility Other</v>
          </cell>
          <cell r="C1729" t="str">
            <v xml:space="preserve"> </v>
          </cell>
          <cell r="D1729" t="str">
            <v>VERNAL LAGOONS EFFLUENT 001</v>
          </cell>
          <cell r="E1729">
            <v>14060002</v>
          </cell>
          <cell r="F1729" t="str">
            <v>Uintah</v>
          </cell>
          <cell r="G1729" t="str">
            <v>Tri-County</v>
          </cell>
          <cell r="H1729" t="str">
            <v>Uinta Basin</v>
          </cell>
          <cell r="I1729">
            <v>631040</v>
          </cell>
          <cell r="J1729">
            <v>4476689</v>
          </cell>
          <cell r="K1729">
            <v>-109.45513364200001</v>
          </cell>
          <cell r="L1729">
            <v>40.430516793999999</v>
          </cell>
          <cell r="M1729" t="str">
            <v xml:space="preserve"> </v>
          </cell>
          <cell r="N1729" t="str">
            <v xml:space="preserve"> </v>
          </cell>
          <cell r="O1729" t="str">
            <v>UT</v>
          </cell>
          <cell r="Q1729">
            <v>0</v>
          </cell>
          <cell r="R1729" t="str">
            <v xml:space="preserve"> </v>
          </cell>
          <cell r="S1729" t="str">
            <v>Private</v>
          </cell>
          <cell r="T1729" t="str">
            <v xml:space="preserve"> </v>
          </cell>
          <cell r="U1729" t="str">
            <v>4937410 VERNAL LAGOONS EFFLUENT 001</v>
          </cell>
          <cell r="V1729">
            <v>4937410</v>
          </cell>
          <cell r="W1729" t="str">
            <v xml:space="preserve"> </v>
          </cell>
          <cell r="X1729" t="str">
            <v xml:space="preserve"> </v>
          </cell>
          <cell r="Y1729" t="str">
            <v>Facility Other</v>
          </cell>
          <cell r="Z1729" t="str">
            <v>4937410 VERNAL LAGOONS EFFLUENT 001</v>
          </cell>
          <cell r="AA1729" t="str">
            <v>Facility Other</v>
          </cell>
        </row>
        <row r="1730">
          <cell r="A1730">
            <v>4937420</v>
          </cell>
          <cell r="B1730" t="str">
            <v>River/Stream</v>
          </cell>
          <cell r="C1730" t="str">
            <v>2B  3B    4</v>
          </cell>
          <cell r="D1730" t="str">
            <v>ASHLEY CK AT US40 XING</v>
          </cell>
          <cell r="E1730">
            <v>14060002</v>
          </cell>
          <cell r="F1730" t="str">
            <v>Uintah</v>
          </cell>
          <cell r="G1730" t="str">
            <v>Tri-County</v>
          </cell>
          <cell r="H1730" t="str">
            <v>Uinta Basin</v>
          </cell>
          <cell r="I1730">
            <v>635134</v>
          </cell>
          <cell r="J1730">
            <v>4470562</v>
          </cell>
          <cell r="K1730">
            <v>-109.40818634199999</v>
          </cell>
          <cell r="L1730">
            <v>40.374684012000003</v>
          </cell>
          <cell r="M1730" t="str">
            <v>Ashley Creek Lower</v>
          </cell>
          <cell r="N1730" t="str">
            <v>UT14060010-003_00</v>
          </cell>
          <cell r="O1730" t="str">
            <v>UT</v>
          </cell>
          <cell r="Q1730">
            <v>0</v>
          </cell>
          <cell r="R1730" t="str">
            <v xml:space="preserve"> </v>
          </cell>
          <cell r="S1730" t="str">
            <v>Private</v>
          </cell>
          <cell r="T1730" t="str">
            <v xml:space="preserve"> </v>
          </cell>
          <cell r="U1730" t="str">
            <v>4937420 ASHLEY CK AT US40 XING</v>
          </cell>
          <cell r="V1730">
            <v>4937420</v>
          </cell>
          <cell r="W1730" t="str">
            <v>Ashley Creek Lower</v>
          </cell>
          <cell r="X1730" t="str">
            <v>UT14060010-003_00</v>
          </cell>
          <cell r="Y1730" t="str">
            <v>River/Stream</v>
          </cell>
          <cell r="Z1730" t="str">
            <v>4937420 ASHLEY CK AT US40 XING</v>
          </cell>
          <cell r="AA1730" t="str">
            <v>River/Stream</v>
          </cell>
        </row>
        <row r="1731">
          <cell r="A1731">
            <v>4937425</v>
          </cell>
          <cell r="B1731" t="str">
            <v>River/Stream</v>
          </cell>
          <cell r="C1731" t="str">
            <v>2B  3B    4</v>
          </cell>
          <cell r="D1731" t="str">
            <v>Mantle Gulch ab Ashley Ck</v>
          </cell>
          <cell r="E1731">
            <v>14060002</v>
          </cell>
          <cell r="F1731" t="str">
            <v>Uintah</v>
          </cell>
          <cell r="G1731" t="str">
            <v>Tri-County</v>
          </cell>
          <cell r="H1731" t="str">
            <v>Uinta Basin</v>
          </cell>
          <cell r="I1731">
            <v>634941</v>
          </cell>
          <cell r="J1731">
            <v>4470923</v>
          </cell>
          <cell r="K1731">
            <v>-109.410382541</v>
          </cell>
          <cell r="L1731">
            <v>40.377966350000001</v>
          </cell>
          <cell r="M1731" t="str">
            <v>Ashley Creek Lower</v>
          </cell>
          <cell r="N1731" t="str">
            <v>UT14060010-003_00</v>
          </cell>
          <cell r="O1731" t="str">
            <v>UT</v>
          </cell>
          <cell r="Q1731">
            <v>0</v>
          </cell>
          <cell r="R1731" t="str">
            <v xml:space="preserve"> </v>
          </cell>
          <cell r="S1731" t="str">
            <v>Private</v>
          </cell>
          <cell r="T1731" t="str">
            <v xml:space="preserve"> </v>
          </cell>
          <cell r="U1731" t="str">
            <v>4937425 Mantle Gulch ab Ashley Ck</v>
          </cell>
          <cell r="V1731">
            <v>4937425</v>
          </cell>
          <cell r="W1731" t="str">
            <v>Ashley Creek Lower</v>
          </cell>
          <cell r="X1731" t="str">
            <v>UT14060010-003_00</v>
          </cell>
          <cell r="Y1731" t="str">
            <v>River/Stream</v>
          </cell>
          <cell r="Z1731" t="str">
            <v>4937425 Mantle Gulch ab Ashley Ck</v>
          </cell>
          <cell r="AA1731" t="str">
            <v>River/Stream</v>
          </cell>
        </row>
        <row r="1732">
          <cell r="A1732">
            <v>4937430</v>
          </cell>
          <cell r="B1732" t="str">
            <v>River/Stream</v>
          </cell>
          <cell r="C1732" t="str">
            <v>2B  3B    4</v>
          </cell>
          <cell r="D1732" t="str">
            <v>ASHLEY CK N OF US40 AT CR XING</v>
          </cell>
          <cell r="E1732">
            <v>14060002</v>
          </cell>
          <cell r="F1732" t="str">
            <v>Uintah</v>
          </cell>
          <cell r="G1732" t="str">
            <v>Tri-County</v>
          </cell>
          <cell r="H1732" t="str">
            <v>Uinta Basin</v>
          </cell>
          <cell r="I1732">
            <v>633271</v>
          </cell>
          <cell r="J1732">
            <v>4473150</v>
          </cell>
          <cell r="K1732">
            <v>-109.429582376</v>
          </cell>
          <cell r="L1732">
            <v>40.398290991000003</v>
          </cell>
          <cell r="M1732" t="str">
            <v>Middle Ashley Creek</v>
          </cell>
          <cell r="N1732" t="str">
            <v>UT14060010-004_00</v>
          </cell>
          <cell r="O1732" t="str">
            <v>UT</v>
          </cell>
          <cell r="Q1732">
            <v>0</v>
          </cell>
          <cell r="R1732" t="str">
            <v xml:space="preserve"> </v>
          </cell>
          <cell r="S1732" t="str">
            <v>Private</v>
          </cell>
          <cell r="T1732" t="str">
            <v xml:space="preserve"> </v>
          </cell>
          <cell r="U1732" t="str">
            <v>4937430 ASHLEY CK N OF US40 AT CR XING</v>
          </cell>
          <cell r="V1732">
            <v>4937430</v>
          </cell>
          <cell r="W1732" t="str">
            <v>Middle Ashley Creek</v>
          </cell>
          <cell r="X1732" t="str">
            <v>UT14060010-004_00</v>
          </cell>
          <cell r="Y1732" t="str">
            <v>River/Stream</v>
          </cell>
          <cell r="Z1732" t="str">
            <v>4937430 ASHLEY CK N OF US40 AT CR XING</v>
          </cell>
          <cell r="AA1732" t="str">
            <v>River/Stream</v>
          </cell>
        </row>
        <row r="1733">
          <cell r="A1733">
            <v>4937440</v>
          </cell>
          <cell r="B1733" t="str">
            <v>River/Stream</v>
          </cell>
          <cell r="C1733" t="str">
            <v>2B  3B    4</v>
          </cell>
          <cell r="D1733" t="str">
            <v>ASHLEY CK AB ASHLEY VALLEY WWTP AT CR XING (1500 S)</v>
          </cell>
          <cell r="E1733">
            <v>14060002</v>
          </cell>
          <cell r="F1733" t="str">
            <v>Uintah</v>
          </cell>
          <cell r="G1733" t="str">
            <v>Tri-County</v>
          </cell>
          <cell r="H1733" t="str">
            <v>Uinta Basin</v>
          </cell>
          <cell r="I1733">
            <v>629970</v>
          </cell>
          <cell r="J1733">
            <v>4477096</v>
          </cell>
          <cell r="K1733">
            <v>-109.46766065</v>
          </cell>
          <cell r="L1733">
            <v>40.434350049999999</v>
          </cell>
          <cell r="M1733" t="str">
            <v>Middle Ashley Creek</v>
          </cell>
          <cell r="N1733" t="str">
            <v>UT14060010-004_00</v>
          </cell>
          <cell r="O1733" t="str">
            <v>UT</v>
          </cell>
          <cell r="Q1733">
            <v>0</v>
          </cell>
          <cell r="R1733" t="str">
            <v xml:space="preserve"> </v>
          </cell>
          <cell r="S1733" t="str">
            <v>Private</v>
          </cell>
          <cell r="T1733" t="str">
            <v xml:space="preserve"> </v>
          </cell>
          <cell r="U1733" t="str">
            <v>4937440 ASHLEY CK AB ASHLEY VALLEY WWTP AT CR XING (1500 S)</v>
          </cell>
          <cell r="V1733">
            <v>4937440</v>
          </cell>
          <cell r="W1733" t="str">
            <v>Middle Ashley Creek</v>
          </cell>
          <cell r="X1733" t="str">
            <v>UT14060010-004_00</v>
          </cell>
          <cell r="Y1733" t="str">
            <v>River/Stream</v>
          </cell>
          <cell r="Z1733" t="str">
            <v>4937440 ASHLEY CK AB ASHLEY VALLEY WWTP AT CR XING (1500 S)</v>
          </cell>
          <cell r="AA1733" t="str">
            <v>River/Stream</v>
          </cell>
        </row>
        <row r="1734">
          <cell r="A1734">
            <v>4937450</v>
          </cell>
          <cell r="B1734" t="str">
            <v>River/Stream</v>
          </cell>
          <cell r="C1734" t="str">
            <v>2B  3B    4</v>
          </cell>
          <cell r="D1734" t="str">
            <v>ASHLEY CK BL old VERNAL WWTP</v>
          </cell>
          <cell r="E1734">
            <v>14060002</v>
          </cell>
          <cell r="F1734" t="str">
            <v>Uintah</v>
          </cell>
          <cell r="G1734" t="str">
            <v>Tri-County</v>
          </cell>
          <cell r="H1734" t="str">
            <v>Uinta Basin</v>
          </cell>
          <cell r="I1734">
            <v>628525</v>
          </cell>
          <cell r="J1734">
            <v>4479020</v>
          </cell>
          <cell r="K1734">
            <v>-109.48430220900001</v>
          </cell>
          <cell r="L1734">
            <v>40.451902033000003</v>
          </cell>
          <cell r="M1734" t="str">
            <v>Middle Ashley Creek</v>
          </cell>
          <cell r="N1734" t="str">
            <v>UT14060010-004_00</v>
          </cell>
          <cell r="O1734" t="str">
            <v>UT</v>
          </cell>
          <cell r="Q1734">
            <v>0</v>
          </cell>
          <cell r="R1734" t="str">
            <v xml:space="preserve"> </v>
          </cell>
          <cell r="S1734" t="str">
            <v>Private</v>
          </cell>
          <cell r="T1734" t="str">
            <v xml:space="preserve"> </v>
          </cell>
          <cell r="U1734" t="str">
            <v>4937450 ASHLEY CK BL old VERNAL WWTP</v>
          </cell>
          <cell r="V1734">
            <v>4937450</v>
          </cell>
          <cell r="W1734" t="str">
            <v>Middle Ashley Creek</v>
          </cell>
          <cell r="X1734" t="str">
            <v>UT14060010-004_00</v>
          </cell>
          <cell r="Y1734" t="str">
            <v>River/Stream</v>
          </cell>
          <cell r="Z1734" t="str">
            <v>4937450 ASHLEY CK BL old VERNAL WWTP</v>
          </cell>
          <cell r="AA1734" t="str">
            <v>River/Stream</v>
          </cell>
        </row>
        <row r="1735">
          <cell r="A1735">
            <v>4937460</v>
          </cell>
          <cell r="B1735" t="str">
            <v>Facility Other</v>
          </cell>
          <cell r="C1735" t="str">
            <v xml:space="preserve"> </v>
          </cell>
          <cell r="D1735" t="str">
            <v>Old VERNAL WWTP</v>
          </cell>
          <cell r="E1735">
            <v>14060002</v>
          </cell>
          <cell r="F1735" t="str">
            <v>Uintah</v>
          </cell>
          <cell r="G1735" t="str">
            <v>Tri-County</v>
          </cell>
          <cell r="H1735" t="str">
            <v>Uinta Basin</v>
          </cell>
          <cell r="I1735">
            <v>627862</v>
          </cell>
          <cell r="J1735">
            <v>4479225</v>
          </cell>
          <cell r="K1735">
            <v>-109.492077127</v>
          </cell>
          <cell r="L1735">
            <v>40.453850498999998</v>
          </cell>
          <cell r="M1735" t="str">
            <v xml:space="preserve"> </v>
          </cell>
          <cell r="N1735" t="str">
            <v xml:space="preserve"> </v>
          </cell>
          <cell r="O1735" t="str">
            <v>UT</v>
          </cell>
          <cell r="Q1735">
            <v>0</v>
          </cell>
          <cell r="R1735" t="str">
            <v xml:space="preserve"> </v>
          </cell>
          <cell r="S1735" t="str">
            <v>Private</v>
          </cell>
          <cell r="T1735" t="str">
            <v xml:space="preserve"> </v>
          </cell>
          <cell r="U1735" t="str">
            <v>4937460 Old VERNAL WWTP</v>
          </cell>
          <cell r="V1735">
            <v>4937460</v>
          </cell>
          <cell r="W1735" t="str">
            <v xml:space="preserve"> </v>
          </cell>
          <cell r="X1735" t="str">
            <v xml:space="preserve"> </v>
          </cell>
          <cell r="Y1735" t="str">
            <v>Facility Other</v>
          </cell>
          <cell r="Z1735" t="str">
            <v>4937460 Old VERNAL WWTP</v>
          </cell>
          <cell r="AA1735" t="str">
            <v>Facility Other</v>
          </cell>
        </row>
        <row r="1736">
          <cell r="A1736">
            <v>4937470</v>
          </cell>
          <cell r="B1736" t="str">
            <v>River/Stream</v>
          </cell>
          <cell r="C1736" t="str">
            <v>2B  3B    4</v>
          </cell>
          <cell r="D1736" t="str">
            <v>ASHLEY CK AB old VERNAL WWTP</v>
          </cell>
          <cell r="E1736">
            <v>14060002</v>
          </cell>
          <cell r="F1736" t="str">
            <v>Uintah</v>
          </cell>
          <cell r="G1736" t="str">
            <v>Tri-County</v>
          </cell>
          <cell r="H1736" t="str">
            <v>Uinta Basin</v>
          </cell>
          <cell r="I1736">
            <v>627998</v>
          </cell>
          <cell r="J1736">
            <v>4479536</v>
          </cell>
          <cell r="K1736">
            <v>-109.490411061</v>
          </cell>
          <cell r="L1736">
            <v>40.456630421</v>
          </cell>
          <cell r="M1736" t="str">
            <v>Middle Ashley Creek</v>
          </cell>
          <cell r="N1736" t="str">
            <v>UT14060010-004_00</v>
          </cell>
          <cell r="O1736" t="str">
            <v>UT</v>
          </cell>
          <cell r="Q1736">
            <v>0</v>
          </cell>
          <cell r="R1736" t="str">
            <v xml:space="preserve"> </v>
          </cell>
          <cell r="S1736" t="str">
            <v>Private</v>
          </cell>
          <cell r="T1736" t="str">
            <v xml:space="preserve"> </v>
          </cell>
          <cell r="U1736" t="str">
            <v>4937470 ASHLEY CK AB old VERNAL WWTP</v>
          </cell>
          <cell r="V1736">
            <v>4937470</v>
          </cell>
          <cell r="W1736" t="str">
            <v>Middle Ashley Creek</v>
          </cell>
          <cell r="X1736" t="str">
            <v>UT14060010-004_00</v>
          </cell>
          <cell r="Y1736" t="str">
            <v>River/Stream</v>
          </cell>
          <cell r="Z1736" t="str">
            <v>4937470 ASHLEY CK AB old VERNAL WWTP</v>
          </cell>
          <cell r="AA1736" t="str">
            <v>River/Stream</v>
          </cell>
        </row>
        <row r="1737">
          <cell r="A1737">
            <v>4937480</v>
          </cell>
          <cell r="B1737" t="str">
            <v>River/Stream</v>
          </cell>
          <cell r="C1737" t="str">
            <v>2B  3B    4</v>
          </cell>
          <cell r="D1737" t="str">
            <v>ASHLEY CK NE OF VERNAL @ DIAMOND MT RD XING</v>
          </cell>
          <cell r="E1737">
            <v>14060002</v>
          </cell>
          <cell r="F1737" t="str">
            <v>Uintah</v>
          </cell>
          <cell r="G1737" t="str">
            <v>Tri-County</v>
          </cell>
          <cell r="H1737" t="str">
            <v>Uinta Basin</v>
          </cell>
          <cell r="I1737">
            <v>627302</v>
          </cell>
          <cell r="J1737">
            <v>4480295</v>
          </cell>
          <cell r="K1737">
            <v>-109.49846468200001</v>
          </cell>
          <cell r="L1737">
            <v>40.463572857000003</v>
          </cell>
          <cell r="M1737" t="str">
            <v>Middle Ashley Creek</v>
          </cell>
          <cell r="N1737" t="str">
            <v>UT14060010-004_00</v>
          </cell>
          <cell r="O1737" t="str">
            <v>UT</v>
          </cell>
          <cell r="Q1737">
            <v>0</v>
          </cell>
          <cell r="R1737" t="str">
            <v xml:space="preserve"> </v>
          </cell>
          <cell r="S1737" t="str">
            <v>Private</v>
          </cell>
          <cell r="T1737" t="str">
            <v xml:space="preserve"> </v>
          </cell>
          <cell r="U1737" t="str">
            <v>4937480 ASHLEY CK NE OF VERNAL @ DIAMOND MT RD XING</v>
          </cell>
          <cell r="V1737">
            <v>4937480</v>
          </cell>
          <cell r="W1737" t="str">
            <v>Middle Ashley Creek</v>
          </cell>
          <cell r="X1737" t="str">
            <v>UT14060010-004_00</v>
          </cell>
          <cell r="Y1737" t="str">
            <v>River/Stream</v>
          </cell>
          <cell r="Z1737" t="str">
            <v>4937480 ASHLEY CK NE OF VERNAL @ DIAMOND MT RD XING</v>
          </cell>
          <cell r="AA1737" t="str">
            <v>River/Stream</v>
          </cell>
        </row>
        <row r="1738">
          <cell r="A1738">
            <v>4937490</v>
          </cell>
          <cell r="B1738" t="str">
            <v>River/Stream</v>
          </cell>
          <cell r="C1738" t="str">
            <v>2B  3B    4</v>
          </cell>
          <cell r="D1738" t="str">
            <v>ASHLEY CK NW OF VERNAL AT CR XING E OF MAESER</v>
          </cell>
          <cell r="E1738">
            <v>14060002</v>
          </cell>
          <cell r="F1738" t="str">
            <v>Uintah</v>
          </cell>
          <cell r="G1738" t="str">
            <v>Tri-County</v>
          </cell>
          <cell r="H1738" t="str">
            <v>Uinta Basin</v>
          </cell>
          <cell r="I1738">
            <v>622257</v>
          </cell>
          <cell r="J1738">
            <v>4481937</v>
          </cell>
          <cell r="K1738">
            <v>-109.557635901</v>
          </cell>
          <cell r="L1738">
            <v>40.479127656999999</v>
          </cell>
          <cell r="M1738" t="str">
            <v>Middle Ashley Creek</v>
          </cell>
          <cell r="N1738" t="str">
            <v>UT14060010-004_00</v>
          </cell>
          <cell r="O1738" t="str">
            <v>UT</v>
          </cell>
          <cell r="Q1738">
            <v>0</v>
          </cell>
          <cell r="R1738" t="str">
            <v xml:space="preserve"> </v>
          </cell>
          <cell r="S1738" t="str">
            <v>Private</v>
          </cell>
          <cell r="T1738" t="str">
            <v xml:space="preserve"> </v>
          </cell>
          <cell r="U1738" t="str">
            <v>4937490 ASHLEY CK NW OF VERNAL AT CR XING E OF MAESER</v>
          </cell>
          <cell r="V1738">
            <v>4937490</v>
          </cell>
          <cell r="W1738" t="str">
            <v>Middle Ashley Creek</v>
          </cell>
          <cell r="X1738" t="str">
            <v>UT14060010-004_00</v>
          </cell>
          <cell r="Y1738" t="str">
            <v>River/Stream</v>
          </cell>
          <cell r="Z1738" t="str">
            <v>4937490 ASHLEY CK NW OF VERNAL AT CR XING E OF MAESER</v>
          </cell>
          <cell r="AA1738" t="str">
            <v>River/Stream</v>
          </cell>
        </row>
        <row r="1739">
          <cell r="A1739">
            <v>4937500</v>
          </cell>
          <cell r="B1739" t="str">
            <v>Canal Transport</v>
          </cell>
          <cell r="C1739" t="str">
            <v>2B     3E 4</v>
          </cell>
          <cell r="D1739" t="str">
            <v>STEINAKER SERVICE CANAL BL RES</v>
          </cell>
          <cell r="E1739">
            <v>14060002</v>
          </cell>
          <cell r="F1739" t="str">
            <v>Uintah</v>
          </cell>
          <cell r="G1739" t="str">
            <v>Tri-County</v>
          </cell>
          <cell r="H1739" t="str">
            <v>Uinta Basin</v>
          </cell>
          <cell r="I1739">
            <v>624211</v>
          </cell>
          <cell r="J1739">
            <v>4484837</v>
          </cell>
          <cell r="K1739">
            <v>-109.534021717</v>
          </cell>
          <cell r="L1739">
            <v>40.504955340000002</v>
          </cell>
          <cell r="M1739" t="str">
            <v>Middle Ashley Creek</v>
          </cell>
          <cell r="N1739" t="str">
            <v>UT14060010-004_00</v>
          </cell>
          <cell r="O1739" t="str">
            <v>UT</v>
          </cell>
          <cell r="Q1739">
            <v>0</v>
          </cell>
          <cell r="R1739" t="str">
            <v xml:space="preserve"> </v>
          </cell>
          <cell r="S1739" t="str">
            <v>USP</v>
          </cell>
          <cell r="T1739" t="str">
            <v xml:space="preserve"> </v>
          </cell>
          <cell r="U1739" t="str">
            <v>4937500 STEINAKER SERVICE CANAL BL RES</v>
          </cell>
          <cell r="V1739">
            <v>4937500</v>
          </cell>
          <cell r="W1739" t="str">
            <v>Middle Ashley Creek</v>
          </cell>
          <cell r="X1739" t="str">
            <v>UT14060010-004_00</v>
          </cell>
          <cell r="Y1739" t="str">
            <v>Canal Transport</v>
          </cell>
          <cell r="Z1739" t="str">
            <v>4937500 STEINAKER SERVICE CANAL BL RES</v>
          </cell>
          <cell r="AA1739" t="str">
            <v>Canal Transport</v>
          </cell>
        </row>
        <row r="1740">
          <cell r="A1740">
            <v>4937510</v>
          </cell>
          <cell r="B1740" t="str">
            <v>Canal Transport</v>
          </cell>
          <cell r="C1740" t="str">
            <v>2B     3E 4</v>
          </cell>
          <cell r="D1740" t="str">
            <v>STEINAKER FEEDER CANAL - 0.4MI W TAYLOR MTN RD</v>
          </cell>
          <cell r="E1740">
            <v>14060002</v>
          </cell>
          <cell r="F1740" t="str">
            <v>Uintah</v>
          </cell>
          <cell r="G1740" t="str">
            <v>Tri-County</v>
          </cell>
          <cell r="H1740" t="str">
            <v>Uinta Basin</v>
          </cell>
          <cell r="I1740">
            <v>619901</v>
          </cell>
          <cell r="J1740">
            <v>4483410</v>
          </cell>
          <cell r="K1740">
            <v>-109.585144808</v>
          </cell>
          <cell r="L1740">
            <v>40.492737417999997</v>
          </cell>
          <cell r="M1740" t="str">
            <v>Middle Ashley Creek</v>
          </cell>
          <cell r="N1740" t="str">
            <v>UT14060010-004_00</v>
          </cell>
          <cell r="O1740" t="str">
            <v>UT</v>
          </cell>
          <cell r="Q1740">
            <v>0</v>
          </cell>
          <cell r="R1740" t="str">
            <v xml:space="preserve"> </v>
          </cell>
          <cell r="S1740" t="str">
            <v>BLM</v>
          </cell>
          <cell r="T1740" t="str">
            <v>Category1</v>
          </cell>
          <cell r="U1740" t="str">
            <v>4937510 STEINAKER FEEDER CANAL - 0.4MI W TAYLOR MTN RD</v>
          </cell>
          <cell r="V1740">
            <v>4937510</v>
          </cell>
          <cell r="W1740" t="str">
            <v>Middle Ashley Creek</v>
          </cell>
          <cell r="X1740" t="str">
            <v>UT14060010-004_00</v>
          </cell>
          <cell r="Y1740" t="str">
            <v>Canal Transport</v>
          </cell>
          <cell r="Z1740" t="str">
            <v>4937510 STEINAKER FEEDER CANAL - 0.4MI W TAYLOR MTN RD</v>
          </cell>
          <cell r="AA1740" t="str">
            <v>Canal Transport</v>
          </cell>
        </row>
        <row r="1741">
          <cell r="A1741">
            <v>4937520</v>
          </cell>
          <cell r="B1741" t="str">
            <v>River/Stream</v>
          </cell>
          <cell r="C1741" t="str">
            <v>2B  3B    4</v>
          </cell>
          <cell r="D1741" t="str">
            <v>STEINAKER Feeder Canal at Taylor Mtn Rd ab Reservoir</v>
          </cell>
          <cell r="E1741">
            <v>14060002</v>
          </cell>
          <cell r="F1741" t="str">
            <v>Uintah</v>
          </cell>
          <cell r="G1741" t="str">
            <v>Tri-County</v>
          </cell>
          <cell r="H1741" t="str">
            <v>Uinta Basin</v>
          </cell>
          <cell r="I1741">
            <v>620508</v>
          </cell>
          <cell r="J1741">
            <v>4483611</v>
          </cell>
          <cell r="K1741">
            <v>-109.577945955</v>
          </cell>
          <cell r="L1741">
            <v>40.494459775000003</v>
          </cell>
          <cell r="M1741" t="str">
            <v>Middle Ashley Creek</v>
          </cell>
          <cell r="N1741" t="str">
            <v>UT14060010-004_00</v>
          </cell>
          <cell r="O1741" t="str">
            <v>UT</v>
          </cell>
          <cell r="Q1741">
            <v>0</v>
          </cell>
          <cell r="R1741" t="str">
            <v xml:space="preserve"> </v>
          </cell>
          <cell r="S1741" t="str">
            <v>Private</v>
          </cell>
          <cell r="T1741" t="str">
            <v xml:space="preserve"> </v>
          </cell>
          <cell r="U1741" t="str">
            <v>4937520 STEINAKER Feeder Canal at Taylor Mtn Rd ab Reservoir</v>
          </cell>
          <cell r="V1741">
            <v>4937520</v>
          </cell>
          <cell r="W1741" t="str">
            <v>Middle Ashley Creek</v>
          </cell>
          <cell r="X1741" t="str">
            <v>UT14060010-004_00</v>
          </cell>
          <cell r="Y1741" t="str">
            <v>River/Stream</v>
          </cell>
          <cell r="Z1741" t="str">
            <v>4937520 STEINAKER Feeder Canal at Taylor Mtn Rd ab Reservoir</v>
          </cell>
          <cell r="AA1741" t="str">
            <v>River/Stream</v>
          </cell>
        </row>
        <row r="1742">
          <cell r="A1742">
            <v>4937530</v>
          </cell>
          <cell r="B1742" t="str">
            <v>Seep</v>
          </cell>
          <cell r="C1742" t="str">
            <v>2B  3B    4</v>
          </cell>
          <cell r="D1742" t="str">
            <v>SEEP 35 AB ASHLEY CK</v>
          </cell>
          <cell r="E1742">
            <v>14060002</v>
          </cell>
          <cell r="F1742" t="str">
            <v>Uintah</v>
          </cell>
          <cell r="G1742" t="str">
            <v>Tri-County</v>
          </cell>
          <cell r="H1742" t="str">
            <v>Uinta Basin</v>
          </cell>
          <cell r="I1742">
            <v>633187</v>
          </cell>
          <cell r="J1742">
            <v>4475898</v>
          </cell>
          <cell r="K1742">
            <v>-109.42999670099999</v>
          </cell>
          <cell r="L1742">
            <v>40.423052292999998</v>
          </cell>
          <cell r="M1742" t="str">
            <v>Ashley Creek Lower</v>
          </cell>
          <cell r="N1742" t="str">
            <v>UT14060010-003_00</v>
          </cell>
          <cell r="O1742" t="str">
            <v>UT</v>
          </cell>
          <cell r="Q1742">
            <v>0</v>
          </cell>
          <cell r="R1742" t="str">
            <v xml:space="preserve"> </v>
          </cell>
          <cell r="S1742" t="str">
            <v>BLM</v>
          </cell>
          <cell r="T1742" t="str">
            <v xml:space="preserve"> </v>
          </cell>
          <cell r="U1742" t="str">
            <v>4937530 SEEP 35 AB ASHLEY CK</v>
          </cell>
          <cell r="V1742">
            <v>4937530</v>
          </cell>
          <cell r="W1742" t="str">
            <v>Ashley Creek Lower</v>
          </cell>
          <cell r="X1742" t="str">
            <v>UT14060010-003_00</v>
          </cell>
          <cell r="Y1742" t="str">
            <v>Seep</v>
          </cell>
          <cell r="Z1742" t="str">
            <v>4937530 SEEP 35 AB ASHLEY CK</v>
          </cell>
          <cell r="AA1742" t="str">
            <v>Seep</v>
          </cell>
        </row>
        <row r="1743">
          <cell r="A1743">
            <v>4937540</v>
          </cell>
          <cell r="B1743" t="str">
            <v>Facility Other</v>
          </cell>
          <cell r="C1743" t="str">
            <v xml:space="preserve"> </v>
          </cell>
          <cell r="D1743" t="str">
            <v>VERNAL LAGOONS 003 WINTER STORAGE POND FLUME</v>
          </cell>
          <cell r="E1743">
            <v>14060002</v>
          </cell>
          <cell r="F1743" t="str">
            <v>Uintah</v>
          </cell>
          <cell r="G1743" t="str">
            <v>Tri-County</v>
          </cell>
          <cell r="H1743" t="str">
            <v>Uinta Basin</v>
          </cell>
          <cell r="I1743">
            <v>633333</v>
          </cell>
          <cell r="J1743">
            <v>4474971</v>
          </cell>
          <cell r="K1743">
            <v>-109.42847058300001</v>
          </cell>
          <cell r="L1743">
            <v>40.414680580000002</v>
          </cell>
          <cell r="M1743" t="str">
            <v xml:space="preserve"> </v>
          </cell>
          <cell r="N1743" t="str">
            <v xml:space="preserve"> </v>
          </cell>
          <cell r="O1743" t="str">
            <v>UT</v>
          </cell>
          <cell r="Q1743">
            <v>0</v>
          </cell>
          <cell r="R1743" t="str">
            <v xml:space="preserve"> </v>
          </cell>
          <cell r="S1743" t="str">
            <v>BLM</v>
          </cell>
          <cell r="T1743" t="str">
            <v xml:space="preserve"> </v>
          </cell>
          <cell r="U1743" t="str">
            <v>4937540 VERNAL LAGOONS 003 WINTER STORAGE POND FLUME</v>
          </cell>
          <cell r="V1743">
            <v>4937540</v>
          </cell>
          <cell r="W1743" t="str">
            <v xml:space="preserve"> </v>
          </cell>
          <cell r="X1743" t="str">
            <v xml:space="preserve"> </v>
          </cell>
          <cell r="Y1743" t="str">
            <v>Facility Other</v>
          </cell>
          <cell r="Z1743" t="str">
            <v>4937540 VERNAL LAGOONS 003 WINTER STORAGE POND FLUME</v>
          </cell>
          <cell r="AA1743" t="str">
            <v>Facility Other</v>
          </cell>
        </row>
        <row r="1744">
          <cell r="A1744">
            <v>4937550</v>
          </cell>
          <cell r="B1744" t="str">
            <v>Lake</v>
          </cell>
          <cell r="C1744" t="str">
            <v>1C 2A  3A     4</v>
          </cell>
          <cell r="D1744" t="str">
            <v>STEINAKER RES AB DAM 01</v>
          </cell>
          <cell r="E1744">
            <v>14060002</v>
          </cell>
          <cell r="F1744" t="str">
            <v>Uintah</v>
          </cell>
          <cell r="G1744" t="str">
            <v>Tri-County</v>
          </cell>
          <cell r="H1744" t="str">
            <v>Uinta Basin</v>
          </cell>
          <cell r="I1744">
            <v>624394</v>
          </cell>
          <cell r="J1744">
            <v>4485118</v>
          </cell>
          <cell r="K1744">
            <v>-109.53180737</v>
          </cell>
          <cell r="L1744">
            <v>40.507458624999998</v>
          </cell>
          <cell r="M1744" t="str">
            <v>Steinaker Reservoir</v>
          </cell>
          <cell r="N1744" t="str">
            <v>UT-L-14060010-006_00</v>
          </cell>
          <cell r="O1744" t="str">
            <v>UT</v>
          </cell>
          <cell r="Q1744">
            <v>2.5000000000000001E-2</v>
          </cell>
          <cell r="R1744" t="str">
            <v>mg/L</v>
          </cell>
          <cell r="S1744" t="str">
            <v>USP</v>
          </cell>
          <cell r="T1744" t="str">
            <v xml:space="preserve"> </v>
          </cell>
          <cell r="U1744" t="str">
            <v>4937550 STEINAKER RES AB DAM 01</v>
          </cell>
          <cell r="V1744">
            <v>4937550</v>
          </cell>
          <cell r="W1744" t="str">
            <v>Steinaker Reservoir</v>
          </cell>
          <cell r="X1744" t="str">
            <v>UT-L-14060010-006_00</v>
          </cell>
          <cell r="Y1744" t="str">
            <v>Lake</v>
          </cell>
          <cell r="Z1744" t="str">
            <v>4937550 STEINAKER RES AB DAM 01</v>
          </cell>
          <cell r="AA1744" t="str">
            <v>Lake</v>
          </cell>
        </row>
        <row r="1745">
          <cell r="A1745">
            <v>4937551</v>
          </cell>
          <cell r="B1745" t="str">
            <v>Lake</v>
          </cell>
          <cell r="C1745" t="str">
            <v>1C 2A  3A     4</v>
          </cell>
          <cell r="D1745" t="str">
            <v>STEINAKER RESERVOIR 100 M OFF BOAT RAMP</v>
          </cell>
          <cell r="E1745">
            <v>14060002</v>
          </cell>
          <cell r="F1745" t="str">
            <v>Uintah</v>
          </cell>
          <cell r="G1745" t="str">
            <v>Tri-County</v>
          </cell>
          <cell r="H1745" t="str">
            <v>Uinta Basin</v>
          </cell>
          <cell r="I1745">
            <v>624394</v>
          </cell>
          <cell r="J1745">
            <v>4485118</v>
          </cell>
          <cell r="K1745">
            <v>-109.53180737</v>
          </cell>
          <cell r="L1745">
            <v>40.507458624999998</v>
          </cell>
          <cell r="M1745" t="str">
            <v>Steinaker Reservoir</v>
          </cell>
          <cell r="N1745" t="str">
            <v>UT-L-14060010-006_00</v>
          </cell>
          <cell r="O1745" t="str">
            <v>UT</v>
          </cell>
          <cell r="Q1745">
            <v>2.5000000000000001E-2</v>
          </cell>
          <cell r="R1745" t="str">
            <v>mg/L</v>
          </cell>
          <cell r="S1745" t="str">
            <v>USP</v>
          </cell>
          <cell r="T1745" t="str">
            <v xml:space="preserve"> </v>
          </cell>
          <cell r="U1745" t="str">
            <v>4937551 STEINAKER RESERVOIR 100 M OFF BOAT RAMP</v>
          </cell>
          <cell r="V1745">
            <v>4937551</v>
          </cell>
          <cell r="W1745" t="str">
            <v>Steinaker Reservoir</v>
          </cell>
          <cell r="X1745" t="str">
            <v>UT-L-14060010-006_00</v>
          </cell>
          <cell r="Y1745" t="str">
            <v>Lake</v>
          </cell>
          <cell r="Z1745" t="str">
            <v>4937551 STEINAKER RESERVOIR 100 M OFF BOAT RAMP</v>
          </cell>
          <cell r="AA1745" t="str">
            <v>Lake</v>
          </cell>
        </row>
        <row r="1746">
          <cell r="A1746">
            <v>4937555</v>
          </cell>
          <cell r="B1746" t="str">
            <v>Lake</v>
          </cell>
          <cell r="C1746" t="str">
            <v>1C 2A  3A     4</v>
          </cell>
          <cell r="D1746" t="str">
            <v>Steinaker SP @ North Beach</v>
          </cell>
          <cell r="E1746">
            <v>14060002</v>
          </cell>
          <cell r="F1746" t="str">
            <v>Uintah</v>
          </cell>
          <cell r="G1746" t="str">
            <v>Tri-County</v>
          </cell>
          <cell r="H1746" t="str">
            <v>Uinta Basin</v>
          </cell>
          <cell r="I1746">
            <v>623719</v>
          </cell>
          <cell r="J1746">
            <v>4486244</v>
          </cell>
          <cell r="K1746">
            <v>-109.539547</v>
          </cell>
          <cell r="L1746">
            <v>40.517691999999997</v>
          </cell>
          <cell r="M1746" t="str">
            <v>Steinaker Reservoir</v>
          </cell>
          <cell r="N1746" t="str">
            <v>UT-L-14060010-006_00</v>
          </cell>
          <cell r="O1746" t="str">
            <v>UT</v>
          </cell>
          <cell r="Q1746">
            <v>2.5000000000000001E-2</v>
          </cell>
          <cell r="R1746" t="str">
            <v>mg/L</v>
          </cell>
          <cell r="S1746" t="str">
            <v>USP</v>
          </cell>
          <cell r="T1746" t="str">
            <v xml:space="preserve"> </v>
          </cell>
          <cell r="U1746" t="str">
            <v>4937555 Steinaker SP @ North Beach</v>
          </cell>
          <cell r="V1746">
            <v>4937555</v>
          </cell>
          <cell r="W1746" t="str">
            <v>Steinaker Reservoir</v>
          </cell>
          <cell r="X1746" t="str">
            <v>UT-L-14060010-006_00</v>
          </cell>
          <cell r="Y1746" t="str">
            <v>Lake</v>
          </cell>
          <cell r="Z1746" t="str">
            <v>4937555 Steinaker SP @ North Beach</v>
          </cell>
          <cell r="AA1746" t="str">
            <v>Lake</v>
          </cell>
        </row>
        <row r="1747">
          <cell r="A1747">
            <v>4937557</v>
          </cell>
          <cell r="B1747" t="str">
            <v>Lake</v>
          </cell>
          <cell r="C1747" t="str">
            <v>1C 2A  3A     4</v>
          </cell>
          <cell r="D1747" t="str">
            <v>Steinaker SP @ South Beach</v>
          </cell>
          <cell r="E1747">
            <v>14060002</v>
          </cell>
          <cell r="F1747" t="str">
            <v>Uintah</v>
          </cell>
          <cell r="G1747" t="str">
            <v>Tri-County</v>
          </cell>
          <cell r="H1747" t="str">
            <v>Uinta Basin</v>
          </cell>
          <cell r="I1747">
            <v>623780</v>
          </cell>
          <cell r="J1747">
            <v>4485999</v>
          </cell>
          <cell r="K1747">
            <v>-109.538875</v>
          </cell>
          <cell r="L1747">
            <v>40.515483000000003</v>
          </cell>
          <cell r="M1747" t="str">
            <v>Steinaker Reservoir</v>
          </cell>
          <cell r="N1747" t="str">
            <v>UT-L-14060010-006_00</v>
          </cell>
          <cell r="O1747" t="str">
            <v>UT</v>
          </cell>
          <cell r="Q1747">
            <v>2.5000000000000001E-2</v>
          </cell>
          <cell r="R1747" t="str">
            <v>mg/L</v>
          </cell>
          <cell r="S1747" t="str">
            <v>USP</v>
          </cell>
          <cell r="T1747" t="str">
            <v xml:space="preserve"> </v>
          </cell>
          <cell r="U1747" t="str">
            <v>4937557 Steinaker SP @ South Beach</v>
          </cell>
          <cell r="V1747">
            <v>4937557</v>
          </cell>
          <cell r="W1747" t="str">
            <v>Steinaker Reservoir</v>
          </cell>
          <cell r="X1747" t="str">
            <v>UT-L-14060010-006_00</v>
          </cell>
          <cell r="Y1747" t="str">
            <v>Lake</v>
          </cell>
          <cell r="Z1747" t="str">
            <v>4937557 Steinaker SP @ South Beach</v>
          </cell>
          <cell r="AA1747" t="str">
            <v>Lake</v>
          </cell>
        </row>
        <row r="1748">
          <cell r="A1748">
            <v>4937560</v>
          </cell>
          <cell r="B1748" t="str">
            <v>Lake</v>
          </cell>
          <cell r="C1748" t="str">
            <v>1C 2A  3A     4</v>
          </cell>
          <cell r="D1748" t="str">
            <v>STEINAKER RES S ARM 03</v>
          </cell>
          <cell r="E1748">
            <v>14060002</v>
          </cell>
          <cell r="F1748" t="str">
            <v>Uintah</v>
          </cell>
          <cell r="G1748" t="str">
            <v>Tri-County</v>
          </cell>
          <cell r="H1748" t="str">
            <v>Uinta Basin</v>
          </cell>
          <cell r="I1748">
            <v>623079</v>
          </cell>
          <cell r="J1748">
            <v>4484942</v>
          </cell>
          <cell r="K1748">
            <v>-109.547357445</v>
          </cell>
          <cell r="L1748">
            <v>40.506069672000002</v>
          </cell>
          <cell r="M1748" t="str">
            <v>Steinaker Reservoir</v>
          </cell>
          <cell r="N1748" t="str">
            <v>UT-L-14060010-006_00</v>
          </cell>
          <cell r="O1748" t="str">
            <v>UT</v>
          </cell>
          <cell r="Q1748">
            <v>2.5000000000000001E-2</v>
          </cell>
          <cell r="R1748" t="str">
            <v>mg/L</v>
          </cell>
          <cell r="S1748" t="str">
            <v>USP</v>
          </cell>
          <cell r="T1748" t="str">
            <v xml:space="preserve"> </v>
          </cell>
          <cell r="U1748" t="str">
            <v>4937560 STEINAKER RES S ARM 03</v>
          </cell>
          <cell r="V1748">
            <v>4937560</v>
          </cell>
          <cell r="W1748" t="str">
            <v>Steinaker Reservoir</v>
          </cell>
          <cell r="X1748" t="str">
            <v>UT-L-14060010-006_00</v>
          </cell>
          <cell r="Y1748" t="str">
            <v>Lake</v>
          </cell>
          <cell r="Z1748" t="str">
            <v>4937560 STEINAKER RES S ARM 03</v>
          </cell>
          <cell r="AA1748" t="str">
            <v>Lake</v>
          </cell>
        </row>
        <row r="1749">
          <cell r="A1749">
            <v>4937562</v>
          </cell>
          <cell r="B1749" t="str">
            <v>Lake</v>
          </cell>
          <cell r="C1749" t="str">
            <v>1C 2A  3A     4</v>
          </cell>
          <cell r="D1749" t="str">
            <v>Steinaker State Park Beach West</v>
          </cell>
          <cell r="E1749">
            <v>14060002</v>
          </cell>
          <cell r="F1749" t="str">
            <v>Uintah</v>
          </cell>
          <cell r="G1749" t="str">
            <v>Tri-County</v>
          </cell>
          <cell r="H1749" t="str">
            <v>Uinta Basin</v>
          </cell>
          <cell r="I1749">
            <v>623491</v>
          </cell>
          <cell r="J1749">
            <v>4485627</v>
          </cell>
          <cell r="K1749">
            <v>-109.54236270600001</v>
          </cell>
          <cell r="L1749">
            <v>40.512177622000003</v>
          </cell>
          <cell r="M1749" t="str">
            <v>Steinaker Reservoir</v>
          </cell>
          <cell r="N1749" t="str">
            <v>UT-L-14060010-006_00</v>
          </cell>
          <cell r="O1749" t="str">
            <v>UT</v>
          </cell>
          <cell r="Q1749">
            <v>2.5000000000000001E-2</v>
          </cell>
          <cell r="R1749" t="str">
            <v>mg/L</v>
          </cell>
          <cell r="S1749" t="str">
            <v>USP</v>
          </cell>
          <cell r="T1749" t="str">
            <v xml:space="preserve"> </v>
          </cell>
          <cell r="U1749" t="str">
            <v>4937562 Steinaker State Park Beach West</v>
          </cell>
          <cell r="V1749">
            <v>4937562</v>
          </cell>
          <cell r="W1749" t="str">
            <v>Steinaker Reservoir</v>
          </cell>
          <cell r="X1749" t="str">
            <v>UT-L-14060010-006_00</v>
          </cell>
          <cell r="Y1749" t="str">
            <v>Lake</v>
          </cell>
          <cell r="Z1749" t="str">
            <v>4937562 Steinaker State Park Beach West</v>
          </cell>
          <cell r="AA1749" t="str">
            <v>Lake</v>
          </cell>
        </row>
        <row r="1750">
          <cell r="A1750">
            <v>4937564</v>
          </cell>
          <cell r="B1750" t="str">
            <v>Lake</v>
          </cell>
          <cell r="C1750" t="str">
            <v>1C 2A  3A     4</v>
          </cell>
          <cell r="D1750" t="str">
            <v>Steinaker State Park Beach East</v>
          </cell>
          <cell r="E1750">
            <v>14060002</v>
          </cell>
          <cell r="F1750" t="str">
            <v>Uintah</v>
          </cell>
          <cell r="G1750" t="str">
            <v>Tri-County</v>
          </cell>
          <cell r="H1750" t="str">
            <v>Uinta Basin</v>
          </cell>
          <cell r="I1750">
            <v>623560</v>
          </cell>
          <cell r="J1750">
            <v>4485752</v>
          </cell>
          <cell r="K1750">
            <v>-109.54152411299999</v>
          </cell>
          <cell r="L1750">
            <v>40.513293105999999</v>
          </cell>
          <cell r="M1750" t="str">
            <v>Steinaker Reservoir</v>
          </cell>
          <cell r="N1750" t="str">
            <v>UT-L-14060010-006_00</v>
          </cell>
          <cell r="O1750" t="str">
            <v>UT</v>
          </cell>
          <cell r="Q1750">
            <v>2.5000000000000001E-2</v>
          </cell>
          <cell r="R1750" t="str">
            <v>mg/L</v>
          </cell>
          <cell r="S1750" t="str">
            <v>USP</v>
          </cell>
          <cell r="T1750" t="str">
            <v xml:space="preserve"> </v>
          </cell>
          <cell r="U1750" t="str">
            <v>4937564 Steinaker State Park Beach East</v>
          </cell>
          <cell r="V1750">
            <v>4937564</v>
          </cell>
          <cell r="W1750" t="str">
            <v>Steinaker Reservoir</v>
          </cell>
          <cell r="X1750" t="str">
            <v>UT-L-14060010-006_00</v>
          </cell>
          <cell r="Y1750" t="str">
            <v>Lake</v>
          </cell>
          <cell r="Z1750" t="str">
            <v>4937564 Steinaker State Park Beach East</v>
          </cell>
          <cell r="AA1750" t="str">
            <v>Lake</v>
          </cell>
        </row>
        <row r="1751">
          <cell r="A1751">
            <v>4937565</v>
          </cell>
          <cell r="B1751" t="str">
            <v>Lake</v>
          </cell>
          <cell r="C1751" t="str">
            <v>1C 2A  3A     4</v>
          </cell>
          <cell r="D1751" t="str">
            <v>STEINAKER RES NR EAGLE RIDGE GROUP SITE SHORELINE</v>
          </cell>
          <cell r="E1751">
            <v>14060002</v>
          </cell>
          <cell r="F1751" t="str">
            <v>Uintah</v>
          </cell>
          <cell r="G1751" t="str">
            <v>Tri-County</v>
          </cell>
          <cell r="H1751" t="str">
            <v>Uinta Basin</v>
          </cell>
          <cell r="I1751">
            <v>623974</v>
          </cell>
          <cell r="J1751">
            <v>4486496</v>
          </cell>
          <cell r="K1751">
            <v>-109.536493136</v>
          </cell>
          <cell r="L1751">
            <v>40.519931835999998</v>
          </cell>
          <cell r="M1751" t="str">
            <v>Steinaker Reservoir</v>
          </cell>
          <cell r="N1751" t="str">
            <v>UT-L-14060010-006_00</v>
          </cell>
          <cell r="O1751" t="str">
            <v>UT</v>
          </cell>
          <cell r="Q1751">
            <v>2.5000000000000001E-2</v>
          </cell>
          <cell r="R1751" t="str">
            <v>mg/L</v>
          </cell>
          <cell r="S1751" t="str">
            <v>USP</v>
          </cell>
          <cell r="T1751" t="str">
            <v xml:space="preserve"> </v>
          </cell>
          <cell r="U1751" t="str">
            <v>4937565 STEINAKER RES NR EAGLE RIDGE GROUP SITE SHORELINE</v>
          </cell>
          <cell r="V1751">
            <v>4937565</v>
          </cell>
          <cell r="W1751" t="str">
            <v>Steinaker Reservoir</v>
          </cell>
          <cell r="X1751" t="str">
            <v>UT-L-14060010-006_00</v>
          </cell>
          <cell r="Y1751" t="str">
            <v>Lake</v>
          </cell>
          <cell r="Z1751" t="str">
            <v>4937565 STEINAKER RES NR EAGLE RIDGE GROUP SITE SHORELINE</v>
          </cell>
          <cell r="AA1751" t="str">
            <v>Lake</v>
          </cell>
        </row>
        <row r="1752">
          <cell r="A1752">
            <v>4937567</v>
          </cell>
          <cell r="B1752" t="str">
            <v>Lake</v>
          </cell>
          <cell r="C1752" t="str">
            <v>1C 2A  3A     4</v>
          </cell>
          <cell r="D1752" t="str">
            <v>STEINAKER RES MID-LAKE NORTH INLET (HG SAMPLING SITE)</v>
          </cell>
          <cell r="E1752">
            <v>14060002</v>
          </cell>
          <cell r="F1752" t="str">
            <v>Uintah</v>
          </cell>
          <cell r="G1752" t="str">
            <v>Tri-County</v>
          </cell>
          <cell r="H1752" t="str">
            <v>Uinta Basin</v>
          </cell>
          <cell r="I1752">
            <v>624612</v>
          </cell>
          <cell r="J1752">
            <v>4486415</v>
          </cell>
          <cell r="K1752">
            <v>-109.528979878</v>
          </cell>
          <cell r="L1752">
            <v>40.519106725999997</v>
          </cell>
          <cell r="M1752" t="str">
            <v>Steinaker Reservoir</v>
          </cell>
          <cell r="N1752" t="str">
            <v>UT-L-14060010-006_00</v>
          </cell>
          <cell r="O1752" t="str">
            <v>UT</v>
          </cell>
          <cell r="Q1752">
            <v>2.5000000000000001E-2</v>
          </cell>
          <cell r="R1752" t="str">
            <v>mg/L</v>
          </cell>
          <cell r="S1752" t="str">
            <v>USP</v>
          </cell>
          <cell r="T1752" t="str">
            <v xml:space="preserve"> </v>
          </cell>
          <cell r="U1752" t="str">
            <v>4937567 STEINAKER RES MID-LAKE NORTH INLET (HG SAMPLING SITE)</v>
          </cell>
          <cell r="V1752">
            <v>4937567</v>
          </cell>
          <cell r="W1752" t="str">
            <v>Steinaker Reservoir</v>
          </cell>
          <cell r="X1752" t="str">
            <v>UT-L-14060010-006_00</v>
          </cell>
          <cell r="Y1752" t="str">
            <v>Lake</v>
          </cell>
          <cell r="Z1752" t="str">
            <v>4937567 STEINAKER RES MID-LAKE NORTH INLET (HG SAMPLING SITE)</v>
          </cell>
          <cell r="AA1752" t="str">
            <v>Lake</v>
          </cell>
        </row>
        <row r="1753">
          <cell r="A1753">
            <v>4937570</v>
          </cell>
          <cell r="B1753" t="str">
            <v>Lake</v>
          </cell>
          <cell r="C1753" t="str">
            <v>1C 2A  3A     4</v>
          </cell>
          <cell r="D1753" t="str">
            <v>STEINAKER RES N ARM 02</v>
          </cell>
          <cell r="E1753">
            <v>14060002</v>
          </cell>
          <cell r="F1753" t="str">
            <v>Uintah</v>
          </cell>
          <cell r="G1753" t="str">
            <v>Tri-County</v>
          </cell>
          <cell r="H1753" t="str">
            <v>Uinta Basin</v>
          </cell>
          <cell r="I1753">
            <v>624805</v>
          </cell>
          <cell r="J1753">
            <v>4487315</v>
          </cell>
          <cell r="K1753">
            <v>-109.526524752</v>
          </cell>
          <cell r="L1753">
            <v>40.527183104999999</v>
          </cell>
          <cell r="M1753" t="str">
            <v>Steinaker Reservoir</v>
          </cell>
          <cell r="N1753" t="str">
            <v>UT-L-14060010-006_00</v>
          </cell>
          <cell r="O1753" t="str">
            <v>UT</v>
          </cell>
          <cell r="Q1753">
            <v>2.5000000000000001E-2</v>
          </cell>
          <cell r="R1753" t="str">
            <v>mg/L</v>
          </cell>
          <cell r="S1753" t="str">
            <v>USP</v>
          </cell>
          <cell r="T1753" t="str">
            <v xml:space="preserve"> </v>
          </cell>
          <cell r="U1753" t="str">
            <v>4937570 STEINAKER RES N ARM 02</v>
          </cell>
          <cell r="V1753">
            <v>4937570</v>
          </cell>
          <cell r="W1753" t="str">
            <v>Steinaker Reservoir</v>
          </cell>
          <cell r="X1753" t="str">
            <v>UT-L-14060010-006_00</v>
          </cell>
          <cell r="Y1753" t="str">
            <v>Lake</v>
          </cell>
          <cell r="Z1753" t="str">
            <v>4937570 STEINAKER RES N ARM 02</v>
          </cell>
          <cell r="AA1753" t="str">
            <v>Lake</v>
          </cell>
        </row>
        <row r="1754">
          <cell r="A1754">
            <v>4937590</v>
          </cell>
          <cell r="B1754" t="str">
            <v>River/Stream</v>
          </cell>
          <cell r="C1754" t="str">
            <v>1C  2B 3A     4</v>
          </cell>
          <cell r="D1754" t="str">
            <v>DRY FORK ABOVE SINKS AT USGS GAGE 09268000</v>
          </cell>
          <cell r="E1754">
            <v>14060002</v>
          </cell>
          <cell r="F1754" t="str">
            <v>Uintah</v>
          </cell>
          <cell r="G1754" t="str">
            <v>Tri-County</v>
          </cell>
          <cell r="H1754" t="str">
            <v>Uinta Basin</v>
          </cell>
          <cell r="I1754">
            <v>599927</v>
          </cell>
          <cell r="J1754">
            <v>4497981</v>
          </cell>
          <cell r="K1754">
            <v>-109.818484236</v>
          </cell>
          <cell r="L1754">
            <v>40.626623578999997</v>
          </cell>
          <cell r="M1754" t="str">
            <v>Dry Fork Creek Upper</v>
          </cell>
          <cell r="N1754" t="str">
            <v>UT14060010-007_00</v>
          </cell>
          <cell r="O1754" t="str">
            <v>UT</v>
          </cell>
          <cell r="Q1754">
            <v>0</v>
          </cell>
          <cell r="R1754" t="str">
            <v xml:space="preserve"> </v>
          </cell>
          <cell r="S1754" t="str">
            <v>USFS</v>
          </cell>
          <cell r="T1754" t="str">
            <v>Category1</v>
          </cell>
          <cell r="U1754" t="str">
            <v>4937590 DRY FORK ABOVE SINKS AT USGS GAGE 09268000</v>
          </cell>
          <cell r="V1754">
            <v>4937590</v>
          </cell>
          <cell r="W1754" t="str">
            <v>Dry Fork Creek Upper</v>
          </cell>
          <cell r="X1754" t="str">
            <v>UT14060010-007_00</v>
          </cell>
          <cell r="Y1754" t="str">
            <v>River/Stream</v>
          </cell>
          <cell r="Z1754" t="str">
            <v>4937590 DRY FORK ABOVE SINKS AT USGS GAGE 09268000</v>
          </cell>
          <cell r="AA1754" t="str">
            <v>River/Stream</v>
          </cell>
        </row>
        <row r="1755">
          <cell r="A1755">
            <v>4937610</v>
          </cell>
          <cell r="B1755" t="str">
            <v>River/Stream</v>
          </cell>
          <cell r="C1755" t="str">
            <v>1C  2B 3A     4</v>
          </cell>
          <cell r="D1755" t="str">
            <v>DRY FK CK AT BLANCHETT DIVERSION</v>
          </cell>
          <cell r="E1755">
            <v>14060002</v>
          </cell>
          <cell r="F1755" t="str">
            <v>Uintah</v>
          </cell>
          <cell r="G1755" t="str">
            <v>Tri-County</v>
          </cell>
          <cell r="H1755" t="str">
            <v>Uinta Basin</v>
          </cell>
          <cell r="I1755">
            <v>591664</v>
          </cell>
          <cell r="J1755">
            <v>4506879</v>
          </cell>
          <cell r="K1755">
            <v>-109.914868395</v>
          </cell>
          <cell r="L1755">
            <v>40.707727276</v>
          </cell>
          <cell r="M1755" t="str">
            <v>Dry Fork Creek Upper</v>
          </cell>
          <cell r="N1755" t="str">
            <v>UT14060010-007_00</v>
          </cell>
          <cell r="O1755" t="str">
            <v>UT</v>
          </cell>
          <cell r="Q1755">
            <v>0</v>
          </cell>
          <cell r="R1755" t="str">
            <v xml:space="preserve"> </v>
          </cell>
          <cell r="S1755" t="str">
            <v>USFS</v>
          </cell>
          <cell r="T1755" t="str">
            <v>Category1</v>
          </cell>
          <cell r="U1755" t="str">
            <v>4937610 DRY FK CK AT BLANCHETT DIVERSION</v>
          </cell>
          <cell r="V1755">
            <v>4937610</v>
          </cell>
          <cell r="W1755" t="str">
            <v>Dry Fork Creek Upper</v>
          </cell>
          <cell r="X1755" t="str">
            <v>UT14060010-007_00</v>
          </cell>
          <cell r="Y1755" t="str">
            <v>River/Stream</v>
          </cell>
          <cell r="Z1755" t="str">
            <v>4937610 DRY FK CK AT BLANCHETT DIVERSION</v>
          </cell>
          <cell r="AA1755" t="str">
            <v>River/Stream</v>
          </cell>
        </row>
        <row r="1756">
          <cell r="A1756">
            <v>4937620</v>
          </cell>
          <cell r="B1756" t="str">
            <v>Lake</v>
          </cell>
          <cell r="C1756" t="str">
            <v>1C  2B 3A     4</v>
          </cell>
          <cell r="D1756" t="str">
            <v>DRY FORK, TWIN L SOUTH NEAR SE CORNER AB DAM 01</v>
          </cell>
          <cell r="E1756">
            <v>14060002</v>
          </cell>
          <cell r="F1756" t="str">
            <v>Uintah</v>
          </cell>
          <cell r="G1756" t="str">
            <v>Tri-County</v>
          </cell>
          <cell r="H1756" t="str">
            <v>Uinta Basin</v>
          </cell>
          <cell r="I1756">
            <v>593629</v>
          </cell>
          <cell r="J1756">
            <v>4507336</v>
          </cell>
          <cell r="K1756">
            <v>-109.891542281</v>
          </cell>
          <cell r="L1756">
            <v>40.711622489</v>
          </cell>
          <cell r="M1756" t="str">
            <v xml:space="preserve"> </v>
          </cell>
          <cell r="N1756" t="str">
            <v xml:space="preserve"> </v>
          </cell>
          <cell r="O1756" t="str">
            <v>UT</v>
          </cell>
          <cell r="Q1756">
            <v>2.5000000000000001E-2</v>
          </cell>
          <cell r="R1756" t="str">
            <v>mg/L</v>
          </cell>
          <cell r="S1756" t="str">
            <v>USFS</v>
          </cell>
          <cell r="T1756" t="str">
            <v>Category1</v>
          </cell>
          <cell r="U1756" t="str">
            <v>4937620 DRY FORK, TWIN L SOUTH NEAR SE CORNER AB DAM 01</v>
          </cell>
          <cell r="V1756">
            <v>4937620</v>
          </cell>
          <cell r="W1756" t="str">
            <v xml:space="preserve"> </v>
          </cell>
          <cell r="X1756" t="str">
            <v xml:space="preserve"> </v>
          </cell>
          <cell r="Y1756" t="str">
            <v>Lake</v>
          </cell>
          <cell r="Z1756" t="str">
            <v>4937620 DRY FORK, TWIN L SOUTH NEAR SE CORNER AB DAM 01</v>
          </cell>
          <cell r="AA1756" t="str">
            <v>Lake</v>
          </cell>
        </row>
        <row r="1757">
          <cell r="A1757">
            <v>4937630</v>
          </cell>
          <cell r="B1757" t="str">
            <v>River/Stream</v>
          </cell>
          <cell r="C1757" t="str">
            <v>1C  2B 3A     4</v>
          </cell>
          <cell r="D1757" t="str">
            <v>BROWNIE CK AB SINKS</v>
          </cell>
          <cell r="E1757">
            <v>14060002</v>
          </cell>
          <cell r="F1757" t="str">
            <v>Uintah</v>
          </cell>
          <cell r="G1757" t="str">
            <v>Tri-County</v>
          </cell>
          <cell r="H1757" t="str">
            <v>Uinta Basin</v>
          </cell>
          <cell r="I1757">
            <v>605242</v>
          </cell>
          <cell r="J1757">
            <v>4501046</v>
          </cell>
          <cell r="K1757">
            <v>-109.755141751</v>
          </cell>
          <cell r="L1757">
            <v>40.653569075999997</v>
          </cell>
          <cell r="M1757" t="str">
            <v>Dry Fork Creek Upper</v>
          </cell>
          <cell r="N1757" t="str">
            <v>UT14060010-007_00</v>
          </cell>
          <cell r="O1757" t="str">
            <v>UT</v>
          </cell>
          <cell r="Q1757">
            <v>0</v>
          </cell>
          <cell r="R1757" t="str">
            <v xml:space="preserve"> </v>
          </cell>
          <cell r="S1757" t="str">
            <v>USFS</v>
          </cell>
          <cell r="T1757" t="str">
            <v>Category1</v>
          </cell>
          <cell r="U1757" t="str">
            <v>4937630 BROWNIE CK AB SINKS</v>
          </cell>
          <cell r="V1757">
            <v>4937630</v>
          </cell>
          <cell r="W1757" t="str">
            <v>Dry Fork Creek Upper</v>
          </cell>
          <cell r="X1757" t="str">
            <v>UT14060010-007_00</v>
          </cell>
          <cell r="Y1757" t="str">
            <v>River/Stream</v>
          </cell>
          <cell r="Z1757" t="str">
            <v>4937630 BROWNIE CK AB SINKS</v>
          </cell>
          <cell r="AA1757" t="str">
            <v>River/Stream</v>
          </cell>
        </row>
        <row r="1758">
          <cell r="A1758">
            <v>4937640</v>
          </cell>
          <cell r="B1758" t="str">
            <v>River/Stream</v>
          </cell>
          <cell r="C1758" t="str">
            <v>1C  2B 3A     4</v>
          </cell>
          <cell r="D1758" t="str">
            <v>N FK DRY FORK CK AT USGS GAGE NO. 09268500</v>
          </cell>
          <cell r="E1758">
            <v>14060002</v>
          </cell>
          <cell r="F1758" t="str">
            <v>Uintah</v>
          </cell>
          <cell r="G1758" t="str">
            <v>Tri-County</v>
          </cell>
          <cell r="H1758" t="str">
            <v>Uinta Basin</v>
          </cell>
          <cell r="I1758">
            <v>600537</v>
          </cell>
          <cell r="J1758">
            <v>4499778</v>
          </cell>
          <cell r="K1758">
            <v>-109.810986066</v>
          </cell>
          <cell r="L1758">
            <v>40.642734912999998</v>
          </cell>
          <cell r="M1758" t="str">
            <v>Dry Fork Creek Upper</v>
          </cell>
          <cell r="N1758" t="str">
            <v>UT14060010-007_00</v>
          </cell>
          <cell r="O1758" t="str">
            <v>UT</v>
          </cell>
          <cell r="Q1758">
            <v>0</v>
          </cell>
          <cell r="R1758" t="str">
            <v xml:space="preserve"> </v>
          </cell>
          <cell r="S1758" t="str">
            <v>USFS</v>
          </cell>
          <cell r="T1758" t="str">
            <v>Category1</v>
          </cell>
          <cell r="U1758" t="str">
            <v>4937640 N FK DRY FORK CK AT USGS GAGE NO. 09268500</v>
          </cell>
          <cell r="V1758">
            <v>4937640</v>
          </cell>
          <cell r="W1758" t="str">
            <v>Dry Fork Creek Upper</v>
          </cell>
          <cell r="X1758" t="str">
            <v>UT14060010-007_00</v>
          </cell>
          <cell r="Y1758" t="str">
            <v>River/Stream</v>
          </cell>
          <cell r="Z1758" t="str">
            <v>4937640 N FK DRY FORK CK AT USGS GAGE NO. 09268500</v>
          </cell>
          <cell r="AA1758" t="str">
            <v>River/Stream</v>
          </cell>
        </row>
        <row r="1759">
          <cell r="A1759">
            <v>4937650</v>
          </cell>
          <cell r="B1759" t="str">
            <v>River/Stream</v>
          </cell>
          <cell r="C1759" t="str">
            <v>1C  2B 3A     4</v>
          </cell>
          <cell r="D1759" t="str">
            <v>W FK BROWNIE CK AB CNFL / BROWNIE CK AT RED CLOUD LOOP ROAD</v>
          </cell>
          <cell r="E1759">
            <v>14060002</v>
          </cell>
          <cell r="F1759" t="str">
            <v>Uintah</v>
          </cell>
          <cell r="G1759" t="str">
            <v>Tri-County</v>
          </cell>
          <cell r="H1759" t="str">
            <v>Uinta Basin</v>
          </cell>
          <cell r="I1759">
            <v>603849</v>
          </cell>
          <cell r="J1759">
            <v>4499823</v>
          </cell>
          <cell r="K1759">
            <v>-109.771817257</v>
          </cell>
          <cell r="L1759">
            <v>40.642730305000001</v>
          </cell>
          <cell r="M1759" t="str">
            <v>Dry Fork Creek Upper</v>
          </cell>
          <cell r="N1759" t="str">
            <v>UT14060010-007_00</v>
          </cell>
          <cell r="O1759" t="str">
            <v>UT</v>
          </cell>
          <cell r="Q1759">
            <v>0</v>
          </cell>
          <cell r="R1759" t="str">
            <v xml:space="preserve"> </v>
          </cell>
          <cell r="S1759" t="str">
            <v>USFS</v>
          </cell>
          <cell r="T1759" t="str">
            <v>Category1</v>
          </cell>
          <cell r="U1759" t="str">
            <v>4937650 W FK BROWNIE CK AB CNFL / BROWNIE CK AT RED CLOUD LOOP ROAD</v>
          </cell>
          <cell r="V1759">
            <v>4937650</v>
          </cell>
          <cell r="W1759" t="str">
            <v>Dry Fork Creek Upper</v>
          </cell>
          <cell r="X1759" t="str">
            <v>UT14060010-007_00</v>
          </cell>
          <cell r="Y1759" t="str">
            <v>River/Stream</v>
          </cell>
          <cell r="Z1759" t="str">
            <v>4937650 W FK BROWNIE CK AB CNFL / BROWNIE CK AT RED CLOUD LOOP ROAD</v>
          </cell>
          <cell r="AA1759" t="str">
            <v>River/Stream</v>
          </cell>
        </row>
        <row r="1760">
          <cell r="A1760">
            <v>4937653</v>
          </cell>
          <cell r="B1760" t="str">
            <v>River/Stream</v>
          </cell>
          <cell r="C1760" t="str">
            <v>1C  2B 3A     4</v>
          </cell>
          <cell r="D1760" t="str">
            <v>Brownie Ck at Red Cloud Loop Rd (Reference Site)</v>
          </cell>
          <cell r="E1760">
            <v>14060002</v>
          </cell>
          <cell r="F1760" t="str">
            <v>Uintah</v>
          </cell>
          <cell r="G1760" t="str">
            <v>Tri-County</v>
          </cell>
          <cell r="H1760" t="str">
            <v>Uinta Basin</v>
          </cell>
          <cell r="I1760">
            <v>605139</v>
          </cell>
          <cell r="J1760">
            <v>4501075</v>
          </cell>
          <cell r="K1760">
            <v>-109.756354966</v>
          </cell>
          <cell r="L1760">
            <v>40.653841217299998</v>
          </cell>
          <cell r="M1760" t="str">
            <v>Dry Fork Creek Upper</v>
          </cell>
          <cell r="N1760" t="str">
            <v>UT14060010-007_00</v>
          </cell>
          <cell r="O1760" t="str">
            <v>UT</v>
          </cell>
          <cell r="Q1760">
            <v>0</v>
          </cell>
          <cell r="R1760" t="str">
            <v xml:space="preserve"> </v>
          </cell>
          <cell r="S1760" t="str">
            <v>USFS</v>
          </cell>
          <cell r="T1760" t="str">
            <v>Category1</v>
          </cell>
          <cell r="U1760" t="str">
            <v>4937653 Brownie Ck at Red Cloud Loop Rd (Reference Site)</v>
          </cell>
          <cell r="V1760">
            <v>4937653</v>
          </cell>
          <cell r="W1760" t="str">
            <v>Dry Fork Creek Upper</v>
          </cell>
          <cell r="X1760" t="str">
            <v>UT14060010-007_00</v>
          </cell>
          <cell r="Y1760" t="str">
            <v>River/Stream</v>
          </cell>
          <cell r="Z1760" t="str">
            <v>4937653 Brownie Ck at Red Cloud Loop Rd (Reference Site)</v>
          </cell>
          <cell r="AA1760" t="str">
            <v>River/Stream</v>
          </cell>
        </row>
        <row r="1761">
          <cell r="A1761">
            <v>4937670</v>
          </cell>
          <cell r="B1761" t="str">
            <v>Lake</v>
          </cell>
          <cell r="C1761" t="str">
            <v>1C  2B 3A     4</v>
          </cell>
          <cell r="D1761" t="str">
            <v>ASHLEY TWIN L 65M OFF W SHORE AT CABIN RUINS 01</v>
          </cell>
          <cell r="E1761">
            <v>14060002</v>
          </cell>
          <cell r="F1761" t="str">
            <v>Uintah</v>
          </cell>
          <cell r="G1761" t="str">
            <v>Tri-County</v>
          </cell>
          <cell r="H1761" t="str">
            <v>Uinta Basin</v>
          </cell>
          <cell r="I1761">
            <v>601047</v>
          </cell>
          <cell r="J1761">
            <v>4508914</v>
          </cell>
          <cell r="K1761">
            <v>-109.80348492</v>
          </cell>
          <cell r="L1761">
            <v>40.724958493000003</v>
          </cell>
          <cell r="M1761" t="str">
            <v>Ashley Twin Lakes</v>
          </cell>
          <cell r="N1761" t="str">
            <v>UT-L-14060002-001_00</v>
          </cell>
          <cell r="O1761" t="str">
            <v>UT</v>
          </cell>
          <cell r="Q1761">
            <v>2.5000000000000001E-2</v>
          </cell>
          <cell r="R1761" t="str">
            <v>mg/L</v>
          </cell>
          <cell r="S1761" t="str">
            <v>USFS</v>
          </cell>
          <cell r="T1761" t="str">
            <v>Category1</v>
          </cell>
          <cell r="U1761" t="str">
            <v>4937670 ASHLEY TWIN L 65M OFF W SHORE AT CABIN RUINS 01</v>
          </cell>
          <cell r="V1761">
            <v>4937670</v>
          </cell>
          <cell r="W1761" t="str">
            <v>Ashley Twin Lakes</v>
          </cell>
          <cell r="X1761" t="str">
            <v>UT-L-14060002-001_00</v>
          </cell>
          <cell r="Y1761" t="str">
            <v>Lake</v>
          </cell>
          <cell r="Z1761" t="str">
            <v>4937670 ASHLEY TWIN L 65M OFF W SHORE AT CABIN RUINS 01</v>
          </cell>
          <cell r="AA1761" t="str">
            <v>Lake</v>
          </cell>
        </row>
        <row r="1762">
          <cell r="A1762">
            <v>4937671</v>
          </cell>
          <cell r="B1762" t="str">
            <v>Lake</v>
          </cell>
          <cell r="C1762" t="str">
            <v>1C  2B 3A     4</v>
          </cell>
          <cell r="D1762" t="str">
            <v>ASHLEY TWIN LAKES 100 M OFF BOAT RAMP</v>
          </cell>
          <cell r="E1762">
            <v>14060002</v>
          </cell>
          <cell r="F1762" t="str">
            <v>Uintah</v>
          </cell>
          <cell r="G1762" t="str">
            <v>Tri-County</v>
          </cell>
          <cell r="H1762" t="str">
            <v>Uinta Basin</v>
          </cell>
          <cell r="I1762">
            <v>601047</v>
          </cell>
          <cell r="J1762">
            <v>4508914</v>
          </cell>
          <cell r="K1762">
            <v>-109.80348492</v>
          </cell>
          <cell r="L1762">
            <v>40.724958493000003</v>
          </cell>
          <cell r="M1762" t="str">
            <v>Ashley Twin Lakes</v>
          </cell>
          <cell r="N1762" t="str">
            <v>UT-L-14060002-001_00</v>
          </cell>
          <cell r="O1762" t="str">
            <v>UT</v>
          </cell>
          <cell r="Q1762">
            <v>2.5000000000000001E-2</v>
          </cell>
          <cell r="R1762" t="str">
            <v>mg/L</v>
          </cell>
          <cell r="S1762" t="str">
            <v>USFS</v>
          </cell>
          <cell r="T1762" t="str">
            <v>Category1</v>
          </cell>
          <cell r="U1762" t="str">
            <v>4937671 ASHLEY TWIN LAKES 100 M OFF BOAT RAMP</v>
          </cell>
          <cell r="V1762">
            <v>4937671</v>
          </cell>
          <cell r="W1762" t="str">
            <v>Ashley Twin Lakes</v>
          </cell>
          <cell r="X1762" t="str">
            <v>UT-L-14060002-001_00</v>
          </cell>
          <cell r="Y1762" t="str">
            <v>Lake</v>
          </cell>
          <cell r="Z1762" t="str">
            <v>4937671 ASHLEY TWIN LAKES 100 M OFF BOAT RAMP</v>
          </cell>
          <cell r="AA1762" t="str">
            <v>Lake</v>
          </cell>
        </row>
        <row r="1763">
          <cell r="A1763">
            <v>4937680</v>
          </cell>
          <cell r="B1763" t="str">
            <v>Lake</v>
          </cell>
          <cell r="C1763" t="str">
            <v>1C  2B 3A     4</v>
          </cell>
          <cell r="D1763" t="str">
            <v>ASHLEY TWIN LAKES 002 MIDLAKE</v>
          </cell>
          <cell r="E1763">
            <v>14060002</v>
          </cell>
          <cell r="F1763" t="str">
            <v>Uintah</v>
          </cell>
          <cell r="G1763" t="str">
            <v>Tri-County</v>
          </cell>
          <cell r="H1763" t="str">
            <v>Uinta Basin</v>
          </cell>
          <cell r="I1763">
            <v>600981</v>
          </cell>
          <cell r="J1763">
            <v>4508604</v>
          </cell>
          <cell r="K1763">
            <v>-109.80431625</v>
          </cell>
          <cell r="L1763">
            <v>40.722174510999999</v>
          </cell>
          <cell r="M1763" t="str">
            <v>Ashley Twin Lakes</v>
          </cell>
          <cell r="N1763" t="str">
            <v>UT-L-14060002-001_00</v>
          </cell>
          <cell r="O1763" t="str">
            <v>UT</v>
          </cell>
          <cell r="Q1763">
            <v>2.5000000000000001E-2</v>
          </cell>
          <cell r="R1763" t="str">
            <v>mg/L</v>
          </cell>
          <cell r="S1763" t="str">
            <v>USFS</v>
          </cell>
          <cell r="T1763" t="str">
            <v>Category1</v>
          </cell>
          <cell r="U1763" t="str">
            <v>4937680 ASHLEY TWIN LAKES 002 MIDLAKE</v>
          </cell>
          <cell r="V1763">
            <v>4937680</v>
          </cell>
          <cell r="W1763" t="str">
            <v>Ashley Twin Lakes</v>
          </cell>
          <cell r="X1763" t="str">
            <v>UT-L-14060002-001_00</v>
          </cell>
          <cell r="Y1763" t="str">
            <v>Lake</v>
          </cell>
          <cell r="Z1763" t="str">
            <v>4937680 ASHLEY TWIN LAKES 002 MIDLAKE</v>
          </cell>
          <cell r="AA1763" t="str">
            <v>Lake</v>
          </cell>
        </row>
        <row r="1764">
          <cell r="A1764">
            <v>4937690</v>
          </cell>
          <cell r="B1764" t="str">
            <v>Spring</v>
          </cell>
          <cell r="C1764" t="str">
            <v>1C  2B 3A     4</v>
          </cell>
          <cell r="D1764" t="str">
            <v>ASHLEY SPRING</v>
          </cell>
          <cell r="E1764">
            <v>14060002</v>
          </cell>
          <cell r="F1764" t="str">
            <v>Uintah</v>
          </cell>
          <cell r="G1764" t="str">
            <v>Tri-County</v>
          </cell>
          <cell r="H1764" t="str">
            <v>Uinta Basin</v>
          </cell>
          <cell r="I1764">
            <v>616478</v>
          </cell>
          <cell r="J1764">
            <v>4493040</v>
          </cell>
          <cell r="K1764">
            <v>-109.623751789</v>
          </cell>
          <cell r="L1764">
            <v>40.579956084000003</v>
          </cell>
          <cell r="M1764" t="str">
            <v>Ashley Creek Upper</v>
          </cell>
          <cell r="N1764" t="str">
            <v>UT14060010-005_00</v>
          </cell>
          <cell r="O1764" t="str">
            <v>UT</v>
          </cell>
          <cell r="Q1764">
            <v>0</v>
          </cell>
          <cell r="R1764" t="str">
            <v xml:space="preserve"> </v>
          </cell>
          <cell r="S1764" t="str">
            <v>BLM</v>
          </cell>
          <cell r="T1764" t="str">
            <v>Category1</v>
          </cell>
          <cell r="U1764" t="str">
            <v>4937690 ASHLEY SPRING</v>
          </cell>
          <cell r="V1764">
            <v>4937690</v>
          </cell>
          <cell r="W1764" t="str">
            <v>Ashley Creek Upper</v>
          </cell>
          <cell r="X1764" t="str">
            <v>UT14060010-005_00</v>
          </cell>
          <cell r="Y1764" t="str">
            <v>Spring</v>
          </cell>
          <cell r="Z1764" t="str">
            <v>4937690 ASHLEY SPRING</v>
          </cell>
          <cell r="AA1764" t="str">
            <v>Spring</v>
          </cell>
        </row>
        <row r="1765">
          <cell r="A1765">
            <v>4937700</v>
          </cell>
          <cell r="B1765" t="str">
            <v>River/Stream</v>
          </cell>
          <cell r="C1765" t="str">
            <v>2B  3B    4</v>
          </cell>
          <cell r="D1765" t="str">
            <v>ASHLEY CK AT MERKLEY PARK BL CNFL / DRY FORK</v>
          </cell>
          <cell r="E1765">
            <v>14060002</v>
          </cell>
          <cell r="F1765" t="str">
            <v>Uintah</v>
          </cell>
          <cell r="G1765" t="str">
            <v>Tri-County</v>
          </cell>
          <cell r="H1765" t="str">
            <v>Uinta Basin</v>
          </cell>
          <cell r="I1765">
            <v>618596</v>
          </cell>
          <cell r="J1765">
            <v>4487028</v>
          </cell>
          <cell r="K1765">
            <v>-109.59986204</v>
          </cell>
          <cell r="L1765">
            <v>40.525509735999997</v>
          </cell>
          <cell r="M1765" t="str">
            <v>Middle Ashley Creek</v>
          </cell>
          <cell r="N1765" t="str">
            <v>UT14060010-004_00</v>
          </cell>
          <cell r="O1765" t="str">
            <v>UT</v>
          </cell>
          <cell r="Q1765">
            <v>0</v>
          </cell>
          <cell r="R1765" t="str">
            <v xml:space="preserve"> </v>
          </cell>
          <cell r="S1765" t="str">
            <v>Private</v>
          </cell>
          <cell r="T1765" t="str">
            <v>Category1</v>
          </cell>
          <cell r="U1765" t="str">
            <v>4937700 ASHLEY CK AT MERKLEY PARK BL CNFL / DRY FORK</v>
          </cell>
          <cell r="V1765">
            <v>4937700</v>
          </cell>
          <cell r="W1765" t="str">
            <v>Middle Ashley Creek</v>
          </cell>
          <cell r="X1765" t="str">
            <v>UT14060010-004_00</v>
          </cell>
          <cell r="Y1765" t="str">
            <v>River/Stream</v>
          </cell>
          <cell r="Z1765" t="str">
            <v>4937700 ASHLEY CK AT MERKLEY PARK BL CNFL / DRY FORK</v>
          </cell>
          <cell r="AA1765" t="str">
            <v>River/Stream</v>
          </cell>
        </row>
        <row r="1766">
          <cell r="A1766">
            <v>4937710</v>
          </cell>
          <cell r="B1766" t="str">
            <v>River/Stream</v>
          </cell>
          <cell r="C1766" t="str">
            <v>1C  2B 3A     4</v>
          </cell>
          <cell r="D1766" t="str">
            <v>DRY FK CK AB CNFL / ASHLEY CREEK</v>
          </cell>
          <cell r="E1766">
            <v>14060002</v>
          </cell>
          <cell r="F1766" t="str">
            <v>Uintah</v>
          </cell>
          <cell r="G1766" t="str">
            <v>Tri-County</v>
          </cell>
          <cell r="H1766" t="str">
            <v>Uinta Basin</v>
          </cell>
          <cell r="I1766">
            <v>618100</v>
          </cell>
          <cell r="J1766">
            <v>4487113</v>
          </cell>
          <cell r="K1766">
            <v>-109.605700273</v>
          </cell>
          <cell r="L1766">
            <v>40.526346070000002</v>
          </cell>
          <cell r="M1766" t="str">
            <v>Dry Fork Creek Lower</v>
          </cell>
          <cell r="N1766" t="str">
            <v>UT14060010-007_00</v>
          </cell>
          <cell r="O1766" t="str">
            <v>UT</v>
          </cell>
          <cell r="Q1766">
            <v>0</v>
          </cell>
          <cell r="R1766" t="str">
            <v xml:space="preserve"> </v>
          </cell>
          <cell r="S1766" t="str">
            <v>Private</v>
          </cell>
          <cell r="T1766" t="str">
            <v>Category1</v>
          </cell>
          <cell r="U1766" t="str">
            <v>4937710 DRY FK CK AB CNFL / ASHLEY CREEK</v>
          </cell>
          <cell r="V1766">
            <v>4937710</v>
          </cell>
          <cell r="W1766" t="str">
            <v>Dry Fork Creek Lower</v>
          </cell>
          <cell r="X1766" t="str">
            <v>UT14060010-007_00</v>
          </cell>
          <cell r="Y1766" t="str">
            <v>River/Stream</v>
          </cell>
          <cell r="Z1766" t="str">
            <v>4937710 DRY FK CK AB CNFL / ASHLEY CREEK</v>
          </cell>
          <cell r="AA1766" t="str">
            <v>River/Stream</v>
          </cell>
        </row>
        <row r="1767">
          <cell r="A1767">
            <v>4937720</v>
          </cell>
          <cell r="B1767" t="str">
            <v>River/Stream</v>
          </cell>
          <cell r="C1767" t="str">
            <v>1C  2B 3A     4</v>
          </cell>
          <cell r="D1767" t="str">
            <v>ASHLEY CK AB CNFL/ DRY FK</v>
          </cell>
          <cell r="E1767">
            <v>14060002</v>
          </cell>
          <cell r="F1767" t="str">
            <v>Uintah</v>
          </cell>
          <cell r="G1767" t="str">
            <v>Tri-County</v>
          </cell>
          <cell r="H1767" t="str">
            <v>Uinta Basin</v>
          </cell>
          <cell r="I1767">
            <v>616623</v>
          </cell>
          <cell r="J1767">
            <v>4492765</v>
          </cell>
          <cell r="K1767">
            <v>-109.622089835</v>
          </cell>
          <cell r="L1767">
            <v>40.577458933000003</v>
          </cell>
          <cell r="M1767" t="str">
            <v>Ashley Creek Upper</v>
          </cell>
          <cell r="N1767" t="str">
            <v>UT14060010-005_00</v>
          </cell>
          <cell r="O1767" t="str">
            <v>UT</v>
          </cell>
          <cell r="Q1767">
            <v>0</v>
          </cell>
          <cell r="R1767" t="str">
            <v xml:space="preserve"> </v>
          </cell>
          <cell r="S1767" t="str">
            <v>BLM</v>
          </cell>
          <cell r="T1767" t="str">
            <v>Category1</v>
          </cell>
          <cell r="U1767" t="str">
            <v>4937720 ASHLEY CK AB CNFL/ DRY FK</v>
          </cell>
          <cell r="V1767">
            <v>4937720</v>
          </cell>
          <cell r="W1767" t="str">
            <v>Ashley Creek Upper</v>
          </cell>
          <cell r="X1767" t="str">
            <v>UT14060010-005_00</v>
          </cell>
          <cell r="Y1767" t="str">
            <v>River/Stream</v>
          </cell>
          <cell r="Z1767" t="str">
            <v>4937720 ASHLEY CK AB CNFL/ DRY FK</v>
          </cell>
          <cell r="AA1767" t="str">
            <v>River/Stream</v>
          </cell>
        </row>
        <row r="1768">
          <cell r="A1768">
            <v>4937732</v>
          </cell>
          <cell r="B1768" t="str">
            <v>River/Stream</v>
          </cell>
          <cell r="C1768" t="str">
            <v>1C  2B 3A     4</v>
          </cell>
          <cell r="D1768" t="str">
            <v>N FK ASHLEY CK @ RED CLOUD LOOP RD</v>
          </cell>
          <cell r="E1768">
            <v>14060002</v>
          </cell>
          <cell r="F1768" t="str">
            <v>Uintah</v>
          </cell>
          <cell r="G1768" t="str">
            <v>Tri-County</v>
          </cell>
          <cell r="H1768" t="str">
            <v>Uinta Basin</v>
          </cell>
          <cell r="I1768">
            <v>611333</v>
          </cell>
          <cell r="J1768">
            <v>4511060</v>
          </cell>
          <cell r="K1768">
            <v>-109.68133428500001</v>
          </cell>
          <cell r="L1768">
            <v>40.742959308000003</v>
          </cell>
          <cell r="M1768" t="str">
            <v>Ashley Creek Upper</v>
          </cell>
          <cell r="N1768" t="str">
            <v>UT14060010-005_00</v>
          </cell>
          <cell r="O1768" t="str">
            <v>UT</v>
          </cell>
          <cell r="Q1768">
            <v>0</v>
          </cell>
          <cell r="R1768" t="str">
            <v xml:space="preserve"> </v>
          </cell>
          <cell r="S1768" t="str">
            <v>USFS</v>
          </cell>
          <cell r="T1768" t="str">
            <v>Category1</v>
          </cell>
          <cell r="U1768" t="str">
            <v>4937732 N FK ASHLEY CK @ RED CLOUD LOOP RD</v>
          </cell>
          <cell r="V1768">
            <v>4937732</v>
          </cell>
          <cell r="W1768" t="str">
            <v>Ashley Creek Upper</v>
          </cell>
          <cell r="X1768" t="str">
            <v>UT14060010-005_00</v>
          </cell>
          <cell r="Y1768" t="str">
            <v>River/Stream</v>
          </cell>
          <cell r="Z1768" t="str">
            <v>4937732 N FK ASHLEY CK @ RED CLOUD LOOP RD</v>
          </cell>
          <cell r="AA1768" t="str">
            <v>River/Stream</v>
          </cell>
        </row>
        <row r="1769">
          <cell r="A1769">
            <v>4937735</v>
          </cell>
          <cell r="B1769" t="str">
            <v>River/Stream</v>
          </cell>
          <cell r="C1769" t="str">
            <v>1C  2B 3A     4</v>
          </cell>
          <cell r="D1769" t="str">
            <v>N FK ASHLEY CREEK AT PAT CARROL PARK (EMAP)</v>
          </cell>
          <cell r="E1769">
            <v>14060002</v>
          </cell>
          <cell r="F1769" t="str">
            <v>Uintah</v>
          </cell>
          <cell r="G1769" t="str">
            <v>Tri-County</v>
          </cell>
          <cell r="H1769" t="str">
            <v>Uinta Basin</v>
          </cell>
          <cell r="I1769">
            <v>607790</v>
          </cell>
          <cell r="J1769">
            <v>4513417</v>
          </cell>
          <cell r="K1769">
            <v>-109.722882493</v>
          </cell>
          <cell r="L1769">
            <v>40.764659127000002</v>
          </cell>
          <cell r="M1769" t="str">
            <v>Ashley Creek Upper</v>
          </cell>
          <cell r="N1769" t="str">
            <v>UT14060010-005_00</v>
          </cell>
          <cell r="O1769" t="str">
            <v>UT</v>
          </cell>
          <cell r="Q1769">
            <v>0</v>
          </cell>
          <cell r="R1769" t="str">
            <v xml:space="preserve"> </v>
          </cell>
          <cell r="S1769" t="str">
            <v>USFS</v>
          </cell>
          <cell r="T1769" t="str">
            <v>Category1</v>
          </cell>
          <cell r="U1769" t="str">
            <v>4937735 N FK ASHLEY CREEK AT PAT CARROL PARK (EMAP)</v>
          </cell>
          <cell r="V1769">
            <v>4937735</v>
          </cell>
          <cell r="W1769" t="str">
            <v>Ashley Creek Upper</v>
          </cell>
          <cell r="X1769" t="str">
            <v>UT14060010-005_00</v>
          </cell>
          <cell r="Y1769" t="str">
            <v>River/Stream</v>
          </cell>
          <cell r="Z1769" t="str">
            <v>4937735 N FK ASHLEY CREEK AT PAT CARROL PARK (EMAP)</v>
          </cell>
          <cell r="AA1769" t="str">
            <v>River/Stream</v>
          </cell>
        </row>
        <row r="1770">
          <cell r="A1770">
            <v>4937740</v>
          </cell>
          <cell r="B1770" t="str">
            <v>Lake</v>
          </cell>
          <cell r="C1770" t="str">
            <v>1C  2B 3A     4</v>
          </cell>
          <cell r="D1770" t="str">
            <v>HACKING L MIDLAKE 30M OFF W SHORE 01</v>
          </cell>
          <cell r="E1770">
            <v>14060002</v>
          </cell>
          <cell r="F1770" t="str">
            <v>Uintah</v>
          </cell>
          <cell r="G1770" t="str">
            <v>Tri-County</v>
          </cell>
          <cell r="H1770" t="str">
            <v>Uinta Basin</v>
          </cell>
          <cell r="I1770">
            <v>600200</v>
          </cell>
          <cell r="J1770">
            <v>4514330</v>
          </cell>
          <cell r="K1770">
            <v>-109.81264486800001</v>
          </cell>
          <cell r="L1770">
            <v>40.773842268999999</v>
          </cell>
          <cell r="M1770" t="str">
            <v xml:space="preserve"> </v>
          </cell>
          <cell r="N1770" t="str">
            <v xml:space="preserve"> </v>
          </cell>
          <cell r="O1770" t="str">
            <v>UT</v>
          </cell>
          <cell r="Q1770">
            <v>2.5000000000000001E-2</v>
          </cell>
          <cell r="R1770" t="str">
            <v>mg/L</v>
          </cell>
          <cell r="S1770" t="str">
            <v>USFS</v>
          </cell>
          <cell r="T1770" t="str">
            <v>Category1</v>
          </cell>
          <cell r="U1770" t="str">
            <v>4937740 HACKING L MIDLAKE 30M OFF W SHORE 01</v>
          </cell>
          <cell r="V1770">
            <v>4937740</v>
          </cell>
          <cell r="W1770" t="str">
            <v xml:space="preserve"> </v>
          </cell>
          <cell r="X1770" t="str">
            <v xml:space="preserve"> </v>
          </cell>
          <cell r="Y1770" t="str">
            <v>Lake</v>
          </cell>
          <cell r="Z1770" t="str">
            <v>4937740 HACKING L MIDLAKE 30M OFF W SHORE 01</v>
          </cell>
          <cell r="AA1770" t="str">
            <v>Lake</v>
          </cell>
        </row>
        <row r="1771">
          <cell r="A1771">
            <v>4937750</v>
          </cell>
          <cell r="B1771" t="str">
            <v>River/Stream</v>
          </cell>
          <cell r="C1771" t="str">
            <v>1C 2A   3B    4</v>
          </cell>
          <cell r="D1771" t="str">
            <v>GREEN R AT US40 XING NR JENSEN</v>
          </cell>
          <cell r="E1771">
            <v>14060001</v>
          </cell>
          <cell r="F1771" t="str">
            <v>Uintah</v>
          </cell>
          <cell r="G1771" t="str">
            <v>Tri-County</v>
          </cell>
          <cell r="H1771" t="str">
            <v>Uinta Basin</v>
          </cell>
          <cell r="I1771">
            <v>641441</v>
          </cell>
          <cell r="J1771">
            <v>4470123</v>
          </cell>
          <cell r="K1771">
            <v>-109.334019403</v>
          </cell>
          <cell r="L1771">
            <v>40.369684327000002</v>
          </cell>
          <cell r="M1771" t="str">
            <v>Green River-2</v>
          </cell>
          <cell r="N1771" t="str">
            <v>UT14060010-001_00</v>
          </cell>
          <cell r="O1771" t="str">
            <v>UT</v>
          </cell>
          <cell r="Q1771">
            <v>0</v>
          </cell>
          <cell r="R1771" t="str">
            <v xml:space="preserve"> </v>
          </cell>
          <cell r="S1771" t="str">
            <v>State L&amp;F</v>
          </cell>
          <cell r="T1771" t="str">
            <v xml:space="preserve"> </v>
          </cell>
          <cell r="U1771" t="str">
            <v>4937750 GREEN R AT US40 XING NR JENSEN</v>
          </cell>
          <cell r="V1771">
            <v>4937750</v>
          </cell>
          <cell r="W1771" t="str">
            <v>Green River-2</v>
          </cell>
          <cell r="X1771" t="str">
            <v>UT14060010-001_00</v>
          </cell>
          <cell r="Y1771" t="str">
            <v>River/Stream</v>
          </cell>
          <cell r="Z1771" t="str">
            <v>4937750 GREEN R AT US40 XING NR JENSEN</v>
          </cell>
          <cell r="AA1771" t="str">
            <v>River/Stream</v>
          </cell>
        </row>
        <row r="1772">
          <cell r="A1772">
            <v>4937760</v>
          </cell>
          <cell r="B1772" t="str">
            <v>River/Stream</v>
          </cell>
          <cell r="C1772" t="str">
            <v>2B  3B    4</v>
          </cell>
          <cell r="D1772" t="str">
            <v>BRUSH CK AT U149 XING</v>
          </cell>
          <cell r="E1772">
            <v>14060002</v>
          </cell>
          <cell r="F1772" t="str">
            <v>Uintah</v>
          </cell>
          <cell r="G1772" t="str">
            <v>Tri-County</v>
          </cell>
          <cell r="H1772" t="str">
            <v>Uinta Basin</v>
          </cell>
          <cell r="I1772">
            <v>640818</v>
          </cell>
          <cell r="J1772">
            <v>4474399</v>
          </cell>
          <cell r="K1772">
            <v>-109.340409377</v>
          </cell>
          <cell r="L1772">
            <v>40.408296921000002</v>
          </cell>
          <cell r="M1772" t="str">
            <v>Brush Creek</v>
          </cell>
          <cell r="N1772" t="str">
            <v>UT14060010-008_00</v>
          </cell>
          <cell r="O1772" t="str">
            <v>UT</v>
          </cell>
          <cell r="Q1772">
            <v>0</v>
          </cell>
          <cell r="R1772" t="str">
            <v xml:space="preserve"> </v>
          </cell>
          <cell r="S1772" t="str">
            <v>Private</v>
          </cell>
          <cell r="T1772" t="str">
            <v xml:space="preserve"> </v>
          </cell>
          <cell r="U1772" t="str">
            <v>4937760 BRUSH CK AT U149 XING</v>
          </cell>
          <cell r="V1772">
            <v>4937760</v>
          </cell>
          <cell r="W1772" t="str">
            <v>Brush Creek</v>
          </cell>
          <cell r="X1772" t="str">
            <v>UT14060010-008_00</v>
          </cell>
          <cell r="Y1772" t="str">
            <v>River/Stream</v>
          </cell>
          <cell r="Z1772" t="str">
            <v>4937760 BRUSH CK AT U149 XING</v>
          </cell>
          <cell r="AA1772" t="str">
            <v>River/Stream</v>
          </cell>
        </row>
        <row r="1773">
          <cell r="A1773">
            <v>4937761</v>
          </cell>
          <cell r="B1773" t="str">
            <v>River/Stream</v>
          </cell>
          <cell r="C1773" t="str">
            <v>2B  3B    4</v>
          </cell>
          <cell r="D1773" t="str">
            <v>BRUSH CK AT U 149 XING 4937760 DUPLICATE</v>
          </cell>
          <cell r="E1773">
            <v>14060002</v>
          </cell>
          <cell r="F1773" t="str">
            <v>Uintah</v>
          </cell>
          <cell r="G1773" t="str">
            <v>Tri-County</v>
          </cell>
          <cell r="H1773" t="str">
            <v>Uinta Basin</v>
          </cell>
          <cell r="I1773">
            <v>640818</v>
          </cell>
          <cell r="J1773">
            <v>4474399</v>
          </cell>
          <cell r="K1773">
            <v>-109.340409377</v>
          </cell>
          <cell r="L1773">
            <v>40.408296921000002</v>
          </cell>
          <cell r="M1773" t="str">
            <v>Brush Creek</v>
          </cell>
          <cell r="N1773" t="str">
            <v>UT14060010-008_00</v>
          </cell>
          <cell r="O1773" t="str">
            <v>UT</v>
          </cell>
          <cell r="Q1773">
            <v>0</v>
          </cell>
          <cell r="R1773" t="str">
            <v xml:space="preserve"> </v>
          </cell>
          <cell r="S1773" t="str">
            <v>Private</v>
          </cell>
          <cell r="T1773" t="str">
            <v xml:space="preserve"> </v>
          </cell>
          <cell r="U1773" t="str">
            <v>4937761 BRUSH CK AT U 149 XING 4937760 DUPLICATE</v>
          </cell>
          <cell r="V1773">
            <v>4937761</v>
          </cell>
          <cell r="W1773" t="str">
            <v>Brush Creek</v>
          </cell>
          <cell r="X1773" t="str">
            <v>UT14060010-008_00</v>
          </cell>
          <cell r="Y1773" t="str">
            <v>River/Stream</v>
          </cell>
          <cell r="Z1773" t="str">
            <v>4937761 BRUSH CK AT U 149 XING 4937760 DUPLICATE</v>
          </cell>
          <cell r="AA1773" t="str">
            <v>River/Stream</v>
          </cell>
        </row>
        <row r="1774">
          <cell r="A1774">
            <v>4937762</v>
          </cell>
          <cell r="B1774" t="str">
            <v>River/Stream</v>
          </cell>
          <cell r="C1774" t="str">
            <v>2B  3B    4</v>
          </cell>
          <cell r="D1774" t="str">
            <v>Burns Bench Pipeline Intake from Brush Ck</v>
          </cell>
          <cell r="E1774">
            <v>14060002</v>
          </cell>
          <cell r="F1774" t="str">
            <v>Uintah</v>
          </cell>
          <cell r="G1774" t="str">
            <v>Tri-County</v>
          </cell>
          <cell r="H1774" t="str">
            <v>Uinta Basin</v>
          </cell>
          <cell r="I1774">
            <v>638204</v>
          </cell>
          <cell r="J1774">
            <v>4475624</v>
          </cell>
          <cell r="K1774">
            <v>-109.370938297</v>
          </cell>
          <cell r="L1774">
            <v>40.419766686000003</v>
          </cell>
          <cell r="M1774" t="str">
            <v>Brush Creek</v>
          </cell>
          <cell r="N1774" t="str">
            <v>UT14060010-008_00</v>
          </cell>
          <cell r="O1774" t="str">
            <v>UT</v>
          </cell>
          <cell r="Q1774">
            <v>0</v>
          </cell>
          <cell r="R1774" t="str">
            <v xml:space="preserve"> </v>
          </cell>
          <cell r="S1774" t="str">
            <v>Private</v>
          </cell>
          <cell r="T1774" t="str">
            <v xml:space="preserve"> </v>
          </cell>
          <cell r="U1774" t="str">
            <v>4937762 Burns Bench Pipeline Intake from Brush Ck</v>
          </cell>
          <cell r="V1774">
            <v>4937762</v>
          </cell>
          <cell r="W1774" t="str">
            <v>Brush Creek</v>
          </cell>
          <cell r="X1774" t="str">
            <v>UT14060010-008_00</v>
          </cell>
          <cell r="Y1774" t="str">
            <v>River/Stream</v>
          </cell>
          <cell r="Z1774" t="str">
            <v>4937762 Burns Bench Pipeline Intake from Brush Ck</v>
          </cell>
          <cell r="AA1774" t="str">
            <v>River/Stream</v>
          </cell>
        </row>
        <row r="1775">
          <cell r="A1775">
            <v>4937770</v>
          </cell>
          <cell r="B1775" t="str">
            <v>River/Stream</v>
          </cell>
          <cell r="C1775" t="str">
            <v>1C  2B 3A     4</v>
          </cell>
          <cell r="D1775" t="str">
            <v>SOUTH FK ASHLEY CK AB RD 018</v>
          </cell>
          <cell r="E1775">
            <v>14060002</v>
          </cell>
          <cell r="F1775" t="str">
            <v>Uintah</v>
          </cell>
          <cell r="G1775" t="str">
            <v>Tri-County</v>
          </cell>
          <cell r="H1775" t="str">
            <v>Uinta Basin</v>
          </cell>
          <cell r="I1775">
            <v>606543</v>
          </cell>
          <cell r="J1775">
            <v>4510163</v>
          </cell>
          <cell r="K1775">
            <v>-109.738207957</v>
          </cell>
          <cell r="L1775">
            <v>40.735514709999997</v>
          </cell>
          <cell r="M1775" t="str">
            <v>Ashley Creek Upper</v>
          </cell>
          <cell r="N1775" t="str">
            <v>UT14060010-005_00</v>
          </cell>
          <cell r="O1775" t="str">
            <v>UT</v>
          </cell>
          <cell r="Q1775">
            <v>0</v>
          </cell>
          <cell r="R1775" t="str">
            <v xml:space="preserve"> </v>
          </cell>
          <cell r="S1775" t="str">
            <v>USFS</v>
          </cell>
          <cell r="T1775" t="str">
            <v>Category1</v>
          </cell>
          <cell r="U1775" t="str">
            <v>4937770 SOUTH FK ASHLEY CK AB RD 018</v>
          </cell>
          <cell r="V1775">
            <v>4937770</v>
          </cell>
          <cell r="W1775" t="str">
            <v>Ashley Creek Upper</v>
          </cell>
          <cell r="X1775" t="str">
            <v>UT14060010-005_00</v>
          </cell>
          <cell r="Y1775" t="str">
            <v>River/Stream</v>
          </cell>
          <cell r="Z1775" t="str">
            <v>4937770 SOUTH FK ASHLEY CK AB RD 018</v>
          </cell>
          <cell r="AA1775" t="str">
            <v>River/Stream</v>
          </cell>
        </row>
        <row r="1776">
          <cell r="A1776">
            <v>4937780</v>
          </cell>
          <cell r="B1776" t="str">
            <v>River/Stream</v>
          </cell>
          <cell r="C1776" t="str">
            <v>2B  3B    4</v>
          </cell>
          <cell r="D1776" t="str">
            <v>BIG BRUSH CK AB CNFL /  LITTLE BRUSH CK</v>
          </cell>
          <cell r="E1776">
            <v>14060002</v>
          </cell>
          <cell r="F1776" t="str">
            <v>Uintah</v>
          </cell>
          <cell r="G1776" t="str">
            <v>Tri-County</v>
          </cell>
          <cell r="H1776" t="str">
            <v>Uinta Basin</v>
          </cell>
          <cell r="I1776">
            <v>635102</v>
          </cell>
          <cell r="J1776">
            <v>4490580</v>
          </cell>
          <cell r="K1776">
            <v>-109.404301657</v>
          </cell>
          <cell r="L1776">
            <v>40.554962998000001</v>
          </cell>
          <cell r="M1776" t="str">
            <v>Brush Creek</v>
          </cell>
          <cell r="N1776" t="str">
            <v>UT14060010-008_00</v>
          </cell>
          <cell r="O1776" t="str">
            <v>UT</v>
          </cell>
          <cell r="Q1776">
            <v>0</v>
          </cell>
          <cell r="R1776" t="str">
            <v xml:space="preserve"> </v>
          </cell>
          <cell r="S1776" t="str">
            <v>Private</v>
          </cell>
          <cell r="T1776" t="str">
            <v xml:space="preserve"> </v>
          </cell>
          <cell r="U1776" t="str">
            <v>4937780 BIG BRUSH CK AB CNFL /  LITTLE BRUSH CK</v>
          </cell>
          <cell r="V1776">
            <v>4937780</v>
          </cell>
          <cell r="W1776" t="str">
            <v>Brush Creek</v>
          </cell>
          <cell r="X1776" t="str">
            <v>UT14060010-008_00</v>
          </cell>
          <cell r="Y1776" t="str">
            <v>River/Stream</v>
          </cell>
          <cell r="Z1776" t="str">
            <v>4937780 BIG BRUSH CK AB CNFL /  LITTLE BRUSH CK</v>
          </cell>
          <cell r="AA1776" t="str">
            <v>River/Stream</v>
          </cell>
        </row>
        <row r="1777">
          <cell r="A1777">
            <v>4937800</v>
          </cell>
          <cell r="B1777" t="str">
            <v>River/Stream</v>
          </cell>
          <cell r="C1777" t="str">
            <v>1C  2B 3A     4</v>
          </cell>
          <cell r="D1777" t="str">
            <v>S FK BROWNIE CK AB MARSH BENCH RD</v>
          </cell>
          <cell r="E1777">
            <v>14060002</v>
          </cell>
          <cell r="F1777" t="str">
            <v>Uintah</v>
          </cell>
          <cell r="G1777" t="str">
            <v>Tri-County</v>
          </cell>
          <cell r="H1777" t="str">
            <v>Uinta Basin</v>
          </cell>
          <cell r="I1777">
            <v>604751</v>
          </cell>
          <cell r="J1777">
            <v>4505662</v>
          </cell>
          <cell r="K1777">
            <v>-109.76017826099999</v>
          </cell>
          <cell r="L1777">
            <v>40.695206171000002</v>
          </cell>
          <cell r="M1777" t="str">
            <v>Dry Fork Creek Upper</v>
          </cell>
          <cell r="N1777" t="str">
            <v>UT14060010-007_00</v>
          </cell>
          <cell r="O1777" t="str">
            <v>UT</v>
          </cell>
          <cell r="Q1777">
            <v>0</v>
          </cell>
          <cell r="R1777" t="str">
            <v xml:space="preserve"> </v>
          </cell>
          <cell r="S1777" t="str">
            <v>USFS</v>
          </cell>
          <cell r="T1777" t="str">
            <v>Category1</v>
          </cell>
          <cell r="U1777" t="str">
            <v>4937800 S FK BROWNIE CK AB MARSH BENCH RD</v>
          </cell>
          <cell r="V1777">
            <v>4937800</v>
          </cell>
          <cell r="W1777" t="str">
            <v>Dry Fork Creek Upper</v>
          </cell>
          <cell r="X1777" t="str">
            <v>UT14060010-007_00</v>
          </cell>
          <cell r="Y1777" t="str">
            <v>River/Stream</v>
          </cell>
          <cell r="Z1777" t="str">
            <v>4937800 S FK BROWNIE CK AB MARSH BENCH RD</v>
          </cell>
          <cell r="AA1777" t="str">
            <v>River/Stream</v>
          </cell>
        </row>
        <row r="1778">
          <cell r="A1778">
            <v>4937810</v>
          </cell>
          <cell r="B1778" t="str">
            <v>River/Stream</v>
          </cell>
          <cell r="C1778" t="str">
            <v>1C  2B 3A     4</v>
          </cell>
          <cell r="D1778" t="str">
            <v>SPLIT CK AB MARSH BENCH RD XNIG IN SEC 5</v>
          </cell>
          <cell r="E1778">
            <v>14060002</v>
          </cell>
          <cell r="F1778" t="str">
            <v>Uintah</v>
          </cell>
          <cell r="G1778" t="str">
            <v>Tri-County</v>
          </cell>
          <cell r="H1778" t="str">
            <v>Uinta Basin</v>
          </cell>
          <cell r="I1778">
            <v>600362</v>
          </cell>
          <cell r="J1778">
            <v>4502850</v>
          </cell>
          <cell r="K1778">
            <v>-109.812564764</v>
          </cell>
          <cell r="L1778">
            <v>40.670425211999998</v>
          </cell>
          <cell r="M1778" t="str">
            <v>Dry Fork Creek Upper</v>
          </cell>
          <cell r="N1778" t="str">
            <v>UT14060010-007_00</v>
          </cell>
          <cell r="O1778" t="str">
            <v>UT</v>
          </cell>
          <cell r="Q1778">
            <v>0</v>
          </cell>
          <cell r="R1778" t="str">
            <v xml:space="preserve"> </v>
          </cell>
          <cell r="S1778" t="str">
            <v>USFS</v>
          </cell>
          <cell r="T1778" t="str">
            <v>Category1</v>
          </cell>
          <cell r="U1778" t="str">
            <v>4937810 SPLIT CK AB MARSH BENCH RD XNIG IN SEC 5</v>
          </cell>
          <cell r="V1778">
            <v>4937810</v>
          </cell>
          <cell r="W1778" t="str">
            <v>Dry Fork Creek Upper</v>
          </cell>
          <cell r="X1778" t="str">
            <v>UT14060010-007_00</v>
          </cell>
          <cell r="Y1778" t="str">
            <v>River/Stream</v>
          </cell>
          <cell r="Z1778" t="str">
            <v>4937810 SPLIT CK AB MARSH BENCH RD XNIG IN SEC 5</v>
          </cell>
          <cell r="AA1778" t="str">
            <v>River/Stream</v>
          </cell>
        </row>
        <row r="1779">
          <cell r="A1779">
            <v>4937820</v>
          </cell>
          <cell r="B1779" t="str">
            <v>River/Stream</v>
          </cell>
          <cell r="C1779" t="str">
            <v>2B  3B    4</v>
          </cell>
          <cell r="D1779" t="str">
            <v>LITTLE BRUSH CK AT MOUTH OF GORGE</v>
          </cell>
          <cell r="E1779">
            <v>14060002</v>
          </cell>
          <cell r="F1779" t="str">
            <v>Uintah</v>
          </cell>
          <cell r="G1779" t="str">
            <v>Tri-County</v>
          </cell>
          <cell r="H1779" t="str">
            <v>Uinta Basin</v>
          </cell>
          <cell r="I1779">
            <v>635451</v>
          </cell>
          <cell r="J1779">
            <v>4498575</v>
          </cell>
          <cell r="K1779">
            <v>-109.398463909</v>
          </cell>
          <cell r="L1779">
            <v>40.626903826000003</v>
          </cell>
          <cell r="M1779" t="str">
            <v>Little Brush Creek Lower</v>
          </cell>
          <cell r="N1779" t="str">
            <v>UT14060010-010_00</v>
          </cell>
          <cell r="O1779" t="str">
            <v>UT</v>
          </cell>
          <cell r="Q1779">
            <v>0</v>
          </cell>
          <cell r="R1779" t="str">
            <v xml:space="preserve"> </v>
          </cell>
          <cell r="S1779" t="str">
            <v>BLM</v>
          </cell>
          <cell r="T1779" t="str">
            <v xml:space="preserve"> </v>
          </cell>
          <cell r="U1779" t="str">
            <v>4937820 LITTLE BRUSH CK AT MOUTH OF GORGE</v>
          </cell>
          <cell r="V1779">
            <v>4937820</v>
          </cell>
          <cell r="W1779" t="str">
            <v>Little Brush Creek Lower</v>
          </cell>
          <cell r="X1779" t="str">
            <v>UT14060010-010_00</v>
          </cell>
          <cell r="Y1779" t="str">
            <v>River/Stream</v>
          </cell>
          <cell r="Z1779" t="str">
            <v>4937820 LITTLE BRUSH CK AT MOUTH OF GORGE</v>
          </cell>
          <cell r="AA1779" t="str">
            <v>River/Stream</v>
          </cell>
        </row>
        <row r="1780">
          <cell r="A1780">
            <v>4937825</v>
          </cell>
          <cell r="B1780" t="str">
            <v>River/Stream</v>
          </cell>
          <cell r="C1780" t="str">
            <v>2B  3B    4</v>
          </cell>
          <cell r="D1780" t="str">
            <v>Little Brush Ck at Freestone Property</v>
          </cell>
          <cell r="E1780">
            <v>14060002</v>
          </cell>
          <cell r="F1780" t="str">
            <v>Uintah</v>
          </cell>
          <cell r="G1780" t="str">
            <v>Tri-County</v>
          </cell>
          <cell r="H1780" t="str">
            <v>Uinta Basin</v>
          </cell>
          <cell r="I1780">
            <v>636001</v>
          </cell>
          <cell r="J1780">
            <v>4495195</v>
          </cell>
          <cell r="K1780">
            <v>-109.392692967</v>
          </cell>
          <cell r="L1780">
            <v>40.596375582</v>
          </cell>
          <cell r="M1780" t="str">
            <v>Little Brush Creek Lower</v>
          </cell>
          <cell r="N1780" t="str">
            <v>UT14060010-010_00</v>
          </cell>
          <cell r="O1780" t="str">
            <v>UT</v>
          </cell>
          <cell r="Q1780">
            <v>0</v>
          </cell>
          <cell r="R1780" t="str">
            <v xml:space="preserve"> </v>
          </cell>
          <cell r="S1780" t="str">
            <v>Private</v>
          </cell>
          <cell r="T1780" t="str">
            <v xml:space="preserve"> </v>
          </cell>
          <cell r="U1780" t="str">
            <v>4937825 Little Brush Ck at Freestone Property</v>
          </cell>
          <cell r="V1780">
            <v>4937825</v>
          </cell>
          <cell r="W1780" t="str">
            <v>Little Brush Creek Lower</v>
          </cell>
          <cell r="X1780" t="str">
            <v>UT14060010-010_00</v>
          </cell>
          <cell r="Y1780" t="str">
            <v>River/Stream</v>
          </cell>
          <cell r="Z1780" t="str">
            <v>4937825 Little Brush Ck at Freestone Property</v>
          </cell>
          <cell r="AA1780" t="str">
            <v>River/Stream</v>
          </cell>
        </row>
        <row r="1781">
          <cell r="A1781">
            <v>4937830</v>
          </cell>
          <cell r="B1781" t="str">
            <v>River/Stream</v>
          </cell>
          <cell r="C1781" t="str">
            <v>2B  3B    4</v>
          </cell>
          <cell r="D1781" t="str">
            <v>LITTLE BRUSH CREEK AT DONKEY FLAT T3SR22ESEC12</v>
          </cell>
          <cell r="E1781">
            <v>14060002</v>
          </cell>
          <cell r="F1781" t="str">
            <v>Uintah</v>
          </cell>
          <cell r="G1781" t="str">
            <v>Tri-County</v>
          </cell>
          <cell r="H1781" t="str">
            <v>Uinta Basin</v>
          </cell>
          <cell r="I1781">
            <v>636222</v>
          </cell>
          <cell r="J1781">
            <v>4492389</v>
          </cell>
          <cell r="K1781">
            <v>-109.39068799</v>
          </cell>
          <cell r="L1781">
            <v>40.571070261999999</v>
          </cell>
          <cell r="M1781" t="str">
            <v>Little Brush Creek Lower</v>
          </cell>
          <cell r="N1781" t="str">
            <v>UT14060010-010_00</v>
          </cell>
          <cell r="O1781" t="str">
            <v>UT</v>
          </cell>
          <cell r="Q1781">
            <v>0</v>
          </cell>
          <cell r="R1781" t="str">
            <v xml:space="preserve"> </v>
          </cell>
          <cell r="S1781" t="str">
            <v>BLM</v>
          </cell>
          <cell r="T1781" t="str">
            <v xml:space="preserve"> </v>
          </cell>
          <cell r="U1781" t="str">
            <v>4937830 LITTLE BRUSH CREEK AT DONKEY FLAT T3SR22ESEC12</v>
          </cell>
          <cell r="V1781">
            <v>4937830</v>
          </cell>
          <cell r="W1781" t="str">
            <v>Little Brush Creek Lower</v>
          </cell>
          <cell r="X1781" t="str">
            <v>UT14060010-010_00</v>
          </cell>
          <cell r="Y1781" t="str">
            <v>River/Stream</v>
          </cell>
          <cell r="Z1781" t="str">
            <v>4937830 LITTLE BRUSH CREEK AT DONKEY FLAT T3SR22ESEC12</v>
          </cell>
          <cell r="AA1781" t="str">
            <v>River/Stream</v>
          </cell>
        </row>
        <row r="1782">
          <cell r="A1782">
            <v>4937840</v>
          </cell>
          <cell r="B1782" t="str">
            <v>River/Stream</v>
          </cell>
          <cell r="C1782" t="str">
            <v>2B  3B    4</v>
          </cell>
          <cell r="D1782" t="str">
            <v>W FK LITTLE BRUSH CK @ FS RD 022</v>
          </cell>
          <cell r="E1782">
            <v>14060002</v>
          </cell>
          <cell r="F1782" t="str">
            <v>Uintah</v>
          </cell>
          <cell r="G1782" t="str">
            <v>Tri-County</v>
          </cell>
          <cell r="H1782" t="str">
            <v>Uinta Basin</v>
          </cell>
          <cell r="I1782">
            <v>621811</v>
          </cell>
          <cell r="J1782">
            <v>4514840</v>
          </cell>
          <cell r="K1782">
            <v>-109.55652883899999</v>
          </cell>
          <cell r="L1782">
            <v>40.775516635000002</v>
          </cell>
          <cell r="M1782" t="str">
            <v>Little Brush Creek Upper</v>
          </cell>
          <cell r="N1782" t="str">
            <v>UT14060010-011_00</v>
          </cell>
          <cell r="O1782" t="str">
            <v>UT</v>
          </cell>
          <cell r="Q1782">
            <v>0</v>
          </cell>
          <cell r="R1782" t="str">
            <v xml:space="preserve"> </v>
          </cell>
          <cell r="S1782" t="str">
            <v>USFS</v>
          </cell>
          <cell r="T1782" t="str">
            <v>Category1</v>
          </cell>
          <cell r="U1782" t="str">
            <v>4937840 W FK LITTLE BRUSH CK @ FS RD 022</v>
          </cell>
          <cell r="V1782">
            <v>4937840</v>
          </cell>
          <cell r="W1782" t="str">
            <v>Little Brush Creek Upper</v>
          </cell>
          <cell r="X1782" t="str">
            <v>UT14060010-011_00</v>
          </cell>
          <cell r="Y1782" t="str">
            <v>River/Stream</v>
          </cell>
          <cell r="Z1782" t="str">
            <v>4937840 W FK LITTLE BRUSH CK @ FS RD 022</v>
          </cell>
          <cell r="AA1782" t="str">
            <v>River/Stream</v>
          </cell>
        </row>
        <row r="1783">
          <cell r="A1783">
            <v>4937850</v>
          </cell>
          <cell r="B1783" t="str">
            <v>River/Stream</v>
          </cell>
          <cell r="C1783" t="str">
            <v>2B  3B    4</v>
          </cell>
          <cell r="D1783" t="str">
            <v>LITTLE BRUSH CK BL ROUND PARK</v>
          </cell>
          <cell r="E1783">
            <v>14060002</v>
          </cell>
          <cell r="F1783" t="str">
            <v>Uintah</v>
          </cell>
          <cell r="G1783" t="str">
            <v>Tri-County</v>
          </cell>
          <cell r="H1783" t="str">
            <v>Uinta Basin</v>
          </cell>
          <cell r="I1783">
            <v>623841</v>
          </cell>
          <cell r="J1783">
            <v>4512622</v>
          </cell>
          <cell r="K1783">
            <v>-109.53292001200001</v>
          </cell>
          <cell r="L1783">
            <v>40.755238742000003</v>
          </cell>
          <cell r="M1783" t="str">
            <v>Little Brush Creek Upper</v>
          </cell>
          <cell r="N1783" t="str">
            <v>UT14060010-011_00</v>
          </cell>
          <cell r="O1783" t="str">
            <v>UT</v>
          </cell>
          <cell r="Q1783">
            <v>0</v>
          </cell>
          <cell r="R1783" t="str">
            <v xml:space="preserve"> </v>
          </cell>
          <cell r="S1783" t="str">
            <v>USFS</v>
          </cell>
          <cell r="T1783" t="str">
            <v>Category1</v>
          </cell>
          <cell r="U1783" t="str">
            <v>4937850 LITTLE BRUSH CK BL ROUND PARK</v>
          </cell>
          <cell r="V1783">
            <v>4937850</v>
          </cell>
          <cell r="W1783" t="str">
            <v>Little Brush Creek Upper</v>
          </cell>
          <cell r="X1783" t="str">
            <v>UT14060010-011_00</v>
          </cell>
          <cell r="Y1783" t="str">
            <v>River/Stream</v>
          </cell>
          <cell r="Z1783" t="str">
            <v>4937850 LITTLE BRUSH CK BL ROUND PARK</v>
          </cell>
          <cell r="AA1783" t="str">
            <v>River/Stream</v>
          </cell>
        </row>
        <row r="1784">
          <cell r="A1784">
            <v>4937860</v>
          </cell>
          <cell r="B1784" t="str">
            <v>River/Stream</v>
          </cell>
          <cell r="C1784" t="str">
            <v>1C  2B 3A     4</v>
          </cell>
          <cell r="D1784" t="str">
            <v>BIG BRUSH CK AT US191 XING</v>
          </cell>
          <cell r="E1784">
            <v>14060002</v>
          </cell>
          <cell r="F1784" t="str">
            <v>Uintah</v>
          </cell>
          <cell r="G1784" t="str">
            <v>Tri-County</v>
          </cell>
          <cell r="H1784" t="str">
            <v>Uinta Basin</v>
          </cell>
          <cell r="I1784">
            <v>629626</v>
          </cell>
          <cell r="J1784">
            <v>4494307</v>
          </cell>
          <cell r="K1784">
            <v>-109.46819125499999</v>
          </cell>
          <cell r="L1784">
            <v>40.589402282000002</v>
          </cell>
          <cell r="M1784" t="str">
            <v>Big Brush Creek</v>
          </cell>
          <cell r="N1784" t="str">
            <v>UT14060010-009_00</v>
          </cell>
          <cell r="O1784" t="str">
            <v>UT</v>
          </cell>
          <cell r="Q1784">
            <v>0</v>
          </cell>
          <cell r="R1784" t="str">
            <v xml:space="preserve"> </v>
          </cell>
          <cell r="S1784" t="str">
            <v>Private</v>
          </cell>
          <cell r="T1784" t="str">
            <v xml:space="preserve"> </v>
          </cell>
          <cell r="U1784" t="str">
            <v>4937860 BIG BRUSH CK AT US191 XING</v>
          </cell>
          <cell r="V1784">
            <v>4937860</v>
          </cell>
          <cell r="W1784" t="str">
            <v>Big Brush Creek</v>
          </cell>
          <cell r="X1784" t="str">
            <v>UT14060010-009_00</v>
          </cell>
          <cell r="Y1784" t="str">
            <v>River/Stream</v>
          </cell>
          <cell r="Z1784" t="str">
            <v>4937860 BIG BRUSH CK AT US191 XING</v>
          </cell>
          <cell r="AA1784" t="str">
            <v>River/Stream</v>
          </cell>
        </row>
        <row r="1785">
          <cell r="A1785">
            <v>4937865</v>
          </cell>
          <cell r="B1785" t="str">
            <v>River/Stream</v>
          </cell>
          <cell r="C1785" t="str">
            <v>2B  3B    4</v>
          </cell>
          <cell r="D1785" t="str">
            <v>BIG BRUSH CK @ JONES HOLE RD</v>
          </cell>
          <cell r="E1785">
            <v>14060002</v>
          </cell>
          <cell r="F1785" t="str">
            <v>Uintah</v>
          </cell>
          <cell r="G1785" t="str">
            <v>Tri-County</v>
          </cell>
          <cell r="H1785" t="str">
            <v>Uinta Basin</v>
          </cell>
          <cell r="I1785">
            <v>635923</v>
          </cell>
          <cell r="J1785">
            <v>4488534</v>
          </cell>
          <cell r="K1785">
            <v>-109.39504836</v>
          </cell>
          <cell r="L1785">
            <v>40.536403614999998</v>
          </cell>
          <cell r="M1785" t="str">
            <v>Brush Creek</v>
          </cell>
          <cell r="N1785" t="str">
            <v>UT14060010-008_00</v>
          </cell>
          <cell r="O1785" t="str">
            <v>UT</v>
          </cell>
          <cell r="Q1785">
            <v>0</v>
          </cell>
          <cell r="R1785" t="str">
            <v xml:space="preserve"> </v>
          </cell>
          <cell r="S1785" t="str">
            <v>BLM</v>
          </cell>
          <cell r="T1785" t="str">
            <v xml:space="preserve"> </v>
          </cell>
          <cell r="U1785" t="str">
            <v>4937865 BIG BRUSH CK @ JONES HOLE RD</v>
          </cell>
          <cell r="V1785">
            <v>4937865</v>
          </cell>
          <cell r="W1785" t="str">
            <v>Brush Creek</v>
          </cell>
          <cell r="X1785" t="str">
            <v>UT14060010-008_00</v>
          </cell>
          <cell r="Y1785" t="str">
            <v>River/Stream</v>
          </cell>
          <cell r="Z1785" t="str">
            <v>4937865 BIG BRUSH CK @ JONES HOLE RD</v>
          </cell>
          <cell r="AA1785" t="str">
            <v>River/Stream</v>
          </cell>
        </row>
        <row r="1786">
          <cell r="A1786">
            <v>4937870</v>
          </cell>
          <cell r="B1786" t="str">
            <v>River/Stream</v>
          </cell>
          <cell r="C1786" t="str">
            <v>1C  2B 3A     4</v>
          </cell>
          <cell r="D1786" t="str">
            <v>ANDERSON CK AB CNFL/ BRUSH CK</v>
          </cell>
          <cell r="E1786">
            <v>14060002</v>
          </cell>
          <cell r="F1786" t="str">
            <v>Uintah</v>
          </cell>
          <cell r="G1786" t="str">
            <v>Tri-County</v>
          </cell>
          <cell r="H1786" t="str">
            <v>Uinta Basin</v>
          </cell>
          <cell r="I1786">
            <v>617994</v>
          </cell>
          <cell r="J1786">
            <v>4508640</v>
          </cell>
          <cell r="K1786">
            <v>-109.602916869</v>
          </cell>
          <cell r="L1786">
            <v>40.720236616999998</v>
          </cell>
          <cell r="M1786" t="str">
            <v>Big Brush Creek</v>
          </cell>
          <cell r="N1786" t="str">
            <v>UT14060010-009_00</v>
          </cell>
          <cell r="O1786" t="str">
            <v>UT</v>
          </cell>
          <cell r="Q1786">
            <v>0</v>
          </cell>
          <cell r="R1786" t="str">
            <v xml:space="preserve"> </v>
          </cell>
          <cell r="S1786" t="str">
            <v>USFS</v>
          </cell>
          <cell r="T1786" t="str">
            <v>Category1</v>
          </cell>
          <cell r="U1786" t="str">
            <v>4937870 ANDERSON CK AB CNFL/ BRUSH CK</v>
          </cell>
          <cell r="V1786">
            <v>4937870</v>
          </cell>
          <cell r="W1786" t="str">
            <v>Big Brush Creek</v>
          </cell>
          <cell r="X1786" t="str">
            <v>UT14060010-009_00</v>
          </cell>
          <cell r="Y1786" t="str">
            <v>River/Stream</v>
          </cell>
          <cell r="Z1786" t="str">
            <v>4937870 ANDERSON CK AB CNFL/ BRUSH CK</v>
          </cell>
          <cell r="AA1786" t="str">
            <v>River/Stream</v>
          </cell>
        </row>
        <row r="1787">
          <cell r="A1787">
            <v>4937880</v>
          </cell>
          <cell r="B1787" t="str">
            <v>Facility Other</v>
          </cell>
          <cell r="C1787" t="str">
            <v xml:space="preserve"> </v>
          </cell>
          <cell r="D1787" t="str">
            <v>INTERMOUNTAIN CONCRETE CO. OUTFALL FROM POND 002 BIG PIPE</v>
          </cell>
          <cell r="E1787">
            <v>14060001</v>
          </cell>
          <cell r="F1787" t="str">
            <v>Uintah</v>
          </cell>
          <cell r="G1787" t="str">
            <v>Tri-County</v>
          </cell>
          <cell r="H1787" t="str">
            <v>Uinta Basin</v>
          </cell>
          <cell r="I1787">
            <v>641065</v>
          </cell>
          <cell r="J1787">
            <v>4470935</v>
          </cell>
          <cell r="K1787">
            <v>-109.33826999999999</v>
          </cell>
          <cell r="L1787">
            <v>40.37706</v>
          </cell>
          <cell r="M1787" t="str">
            <v xml:space="preserve"> </v>
          </cell>
          <cell r="N1787" t="str">
            <v xml:space="preserve"> </v>
          </cell>
          <cell r="O1787" t="str">
            <v>UT</v>
          </cell>
          <cell r="Q1787">
            <v>0</v>
          </cell>
          <cell r="R1787" t="str">
            <v xml:space="preserve"> </v>
          </cell>
          <cell r="S1787" t="str">
            <v>Private</v>
          </cell>
          <cell r="T1787" t="str">
            <v xml:space="preserve"> </v>
          </cell>
          <cell r="U1787" t="str">
            <v>4937880 INTERMOUNTAIN CONCRETE CO. OUTFALL FROM POND 002 BIG PIPE</v>
          </cell>
          <cell r="V1787">
            <v>4937880</v>
          </cell>
          <cell r="W1787" t="str">
            <v xml:space="preserve"> </v>
          </cell>
          <cell r="X1787" t="str">
            <v xml:space="preserve"> </v>
          </cell>
          <cell r="Y1787" t="str">
            <v>Facility Other</v>
          </cell>
          <cell r="Z1787" t="str">
            <v>4937880 INTERMOUNTAIN CONCRETE CO. OUTFALL FROM POND 002 BIG PIPE</v>
          </cell>
          <cell r="AA1787" t="str">
            <v>Facility Other</v>
          </cell>
        </row>
        <row r="1788">
          <cell r="A1788">
            <v>4937890</v>
          </cell>
          <cell r="B1788" t="str">
            <v>Facility Other</v>
          </cell>
          <cell r="C1788" t="str">
            <v xml:space="preserve"> </v>
          </cell>
          <cell r="D1788" t="str">
            <v>INTERMOUNTAIN CONCRETE CO POND 001 LITTLE PIPE</v>
          </cell>
          <cell r="E1788">
            <v>14060001</v>
          </cell>
          <cell r="F1788" t="str">
            <v>Uintah</v>
          </cell>
          <cell r="G1788" t="str">
            <v>Tri-County</v>
          </cell>
          <cell r="H1788" t="str">
            <v>Uinta Basin</v>
          </cell>
          <cell r="I1788">
            <v>641065</v>
          </cell>
          <cell r="J1788">
            <v>4470935</v>
          </cell>
          <cell r="K1788">
            <v>-109.33826999999999</v>
          </cell>
          <cell r="L1788">
            <v>40.37706</v>
          </cell>
          <cell r="M1788" t="str">
            <v xml:space="preserve"> </v>
          </cell>
          <cell r="N1788" t="str">
            <v xml:space="preserve"> </v>
          </cell>
          <cell r="O1788" t="str">
            <v>UT</v>
          </cell>
          <cell r="Q1788">
            <v>0</v>
          </cell>
          <cell r="R1788" t="str">
            <v xml:space="preserve"> </v>
          </cell>
          <cell r="S1788" t="str">
            <v>Private</v>
          </cell>
          <cell r="T1788" t="str">
            <v xml:space="preserve"> </v>
          </cell>
          <cell r="U1788" t="str">
            <v>4937890 INTERMOUNTAIN CONCRETE CO POND 001 LITTLE PIPE</v>
          </cell>
          <cell r="V1788">
            <v>4937890</v>
          </cell>
          <cell r="W1788" t="str">
            <v xml:space="preserve"> </v>
          </cell>
          <cell r="X1788" t="str">
            <v xml:space="preserve"> </v>
          </cell>
          <cell r="Y1788" t="str">
            <v>Facility Other</v>
          </cell>
          <cell r="Z1788" t="str">
            <v>4937890 INTERMOUNTAIN CONCRETE CO POND 001 LITTLE PIPE</v>
          </cell>
          <cell r="AA1788" t="str">
            <v>Facility Other</v>
          </cell>
        </row>
        <row r="1789">
          <cell r="A1789">
            <v>4937900</v>
          </cell>
          <cell r="B1789" t="str">
            <v>River/Stream</v>
          </cell>
          <cell r="C1789" t="str">
            <v>1C 2A   3B    4</v>
          </cell>
          <cell r="D1789" t="str">
            <v>GREEN R AT DINOSAUR NATL MONUMENT U149 XING</v>
          </cell>
          <cell r="E1789">
            <v>14060001</v>
          </cell>
          <cell r="F1789" t="str">
            <v>Uintah</v>
          </cell>
          <cell r="G1789" t="str">
            <v>Tri-County</v>
          </cell>
          <cell r="H1789" t="str">
            <v>Uinta Basin</v>
          </cell>
          <cell r="I1789">
            <v>649726</v>
          </cell>
          <cell r="J1789">
            <v>4474664</v>
          </cell>
          <cell r="K1789">
            <v>-109.23540887</v>
          </cell>
          <cell r="L1789">
            <v>40.409128971000001</v>
          </cell>
          <cell r="M1789" t="str">
            <v>Green River-2</v>
          </cell>
          <cell r="N1789" t="str">
            <v>UT14060010-001_00</v>
          </cell>
          <cell r="O1789" t="str">
            <v>UT</v>
          </cell>
          <cell r="Q1789">
            <v>0</v>
          </cell>
          <cell r="R1789" t="str">
            <v xml:space="preserve"> </v>
          </cell>
          <cell r="S1789" t="str">
            <v>NPS</v>
          </cell>
          <cell r="T1789" t="str">
            <v xml:space="preserve"> </v>
          </cell>
          <cell r="U1789" t="str">
            <v>4937900 GREEN R AT DINOSAUR NATL MONUMENT U149 XING</v>
          </cell>
          <cell r="V1789">
            <v>4937900</v>
          </cell>
          <cell r="W1789" t="str">
            <v>Green River-2</v>
          </cell>
          <cell r="X1789" t="str">
            <v>UT14060010-001_00</v>
          </cell>
          <cell r="Y1789" t="str">
            <v>River/Stream</v>
          </cell>
          <cell r="Z1789" t="str">
            <v>4937900 GREEN R AT DINOSAUR NATL MONUMENT U149 XING</v>
          </cell>
          <cell r="AA1789" t="str">
            <v>River/Stream</v>
          </cell>
        </row>
        <row r="1790">
          <cell r="A1790">
            <v>4937905</v>
          </cell>
          <cell r="B1790" t="str">
            <v>River/Stream</v>
          </cell>
          <cell r="C1790" t="str">
            <v>1C 2A   3B    4</v>
          </cell>
          <cell r="D1790" t="str">
            <v>Cub Ck South Fk @Blue Mtn Road xing 1.1 mile AB confl w/ Cub Ck</v>
          </cell>
          <cell r="E1790">
            <v>14060001</v>
          </cell>
          <cell r="F1790" t="str">
            <v>Uintah</v>
          </cell>
          <cell r="G1790" t="str">
            <v>Tri-County</v>
          </cell>
          <cell r="H1790" t="str">
            <v>Uinta Basin</v>
          </cell>
          <cell r="I1790">
            <v>654193</v>
          </cell>
          <cell r="J1790">
            <v>4474470</v>
          </cell>
          <cell r="K1790">
            <v>-109.182833</v>
          </cell>
          <cell r="L1790">
            <v>40.406567000000003</v>
          </cell>
          <cell r="M1790" t="str">
            <v>Green River-2 East Tributaries</v>
          </cell>
          <cell r="N1790" t="str">
            <v>UT14060010-002_02</v>
          </cell>
          <cell r="O1790" t="str">
            <v>UT</v>
          </cell>
          <cell r="Q1790">
            <v>0</v>
          </cell>
          <cell r="R1790" t="str">
            <v xml:space="preserve"> </v>
          </cell>
          <cell r="S1790" t="str">
            <v>BLM</v>
          </cell>
          <cell r="T1790">
            <v>3</v>
          </cell>
          <cell r="U1790" t="str">
            <v>4937905 Cub Ck South Fk @Blue Mtn Road xing 1.1 mile AB confl w/ Cub Ck</v>
          </cell>
          <cell r="V1790">
            <v>4937905</v>
          </cell>
          <cell r="W1790" t="str">
            <v>Green River-2 East Tributaries</v>
          </cell>
          <cell r="X1790" t="str">
            <v>UT14060010-002_02</v>
          </cell>
          <cell r="Y1790" t="str">
            <v>River/Stream</v>
          </cell>
          <cell r="Z1790" t="str">
            <v>4937905 Cub Ck South Fk @Blue Mtn Road xing 1.1 mile AB confl w/ Cub Ck</v>
          </cell>
          <cell r="AA1790" t="str">
            <v>River/Stream</v>
          </cell>
        </row>
        <row r="1791">
          <cell r="A1791">
            <v>4937910</v>
          </cell>
          <cell r="B1791" t="str">
            <v>River/Stream</v>
          </cell>
          <cell r="C1791" t="str">
            <v>1C  2B 3A     4</v>
          </cell>
          <cell r="D1791" t="str">
            <v>BLUE CK AB FS RD 473</v>
          </cell>
          <cell r="E1791">
            <v>14060002</v>
          </cell>
          <cell r="F1791" t="str">
            <v>Uintah</v>
          </cell>
          <cell r="G1791" t="str">
            <v>Tri-County</v>
          </cell>
          <cell r="H1791" t="str">
            <v>Uinta Basin</v>
          </cell>
          <cell r="I1791">
            <v>606543</v>
          </cell>
          <cell r="J1791">
            <v>4510163</v>
          </cell>
          <cell r="K1791">
            <v>-109.738207957</v>
          </cell>
          <cell r="L1791">
            <v>40.735514709999997</v>
          </cell>
          <cell r="M1791" t="str">
            <v>Ashley Creek Upper</v>
          </cell>
          <cell r="N1791" t="str">
            <v>UT14060010-005_00</v>
          </cell>
          <cell r="O1791" t="str">
            <v>UT</v>
          </cell>
          <cell r="Q1791">
            <v>0</v>
          </cell>
          <cell r="R1791" t="str">
            <v xml:space="preserve"> </v>
          </cell>
          <cell r="S1791" t="str">
            <v>USFS</v>
          </cell>
          <cell r="T1791" t="str">
            <v>Category1</v>
          </cell>
          <cell r="U1791" t="str">
            <v>4937910 BLUE CK AB FS RD 473</v>
          </cell>
          <cell r="V1791">
            <v>4937910</v>
          </cell>
          <cell r="W1791" t="str">
            <v>Ashley Creek Upper</v>
          </cell>
          <cell r="X1791" t="str">
            <v>UT14060010-005_00</v>
          </cell>
          <cell r="Y1791" t="str">
            <v>River/Stream</v>
          </cell>
          <cell r="Z1791" t="str">
            <v>4937910 BLUE CK AB FS RD 473</v>
          </cell>
          <cell r="AA1791" t="str">
            <v>River/Stream</v>
          </cell>
        </row>
        <row r="1792">
          <cell r="A1792">
            <v>4937930</v>
          </cell>
          <cell r="B1792" t="str">
            <v>River/Stream</v>
          </cell>
          <cell r="C1792" t="str">
            <v>1C  2B 3A     4</v>
          </cell>
          <cell r="D1792" t="str">
            <v>Big Brush Creek ab Phosphate Plant</v>
          </cell>
          <cell r="E1792">
            <v>14060002</v>
          </cell>
          <cell r="F1792" t="str">
            <v>Uintah</v>
          </cell>
          <cell r="G1792" t="str">
            <v>Tri-County</v>
          </cell>
          <cell r="H1792" t="str">
            <v>Uinta Basin</v>
          </cell>
          <cell r="I1792">
            <v>629347</v>
          </cell>
          <cell r="J1792">
            <v>4494432</v>
          </cell>
          <cell r="K1792">
            <v>-109.471461484</v>
          </cell>
          <cell r="L1792">
            <v>40.590571660000002</v>
          </cell>
          <cell r="M1792" t="str">
            <v>Big Brush Creek</v>
          </cell>
          <cell r="N1792" t="str">
            <v>UT14060010-009_00</v>
          </cell>
          <cell r="O1792" t="str">
            <v>UT</v>
          </cell>
          <cell r="Q1792">
            <v>0</v>
          </cell>
          <cell r="R1792" t="str">
            <v xml:space="preserve"> </v>
          </cell>
          <cell r="S1792" t="str">
            <v>Private</v>
          </cell>
          <cell r="T1792" t="str">
            <v xml:space="preserve"> </v>
          </cell>
          <cell r="U1792" t="str">
            <v>4937930 Big Brush Creek ab Phosphate Plant</v>
          </cell>
          <cell r="V1792">
            <v>4937930</v>
          </cell>
          <cell r="W1792" t="str">
            <v>Big Brush Creek</v>
          </cell>
          <cell r="X1792" t="str">
            <v>UT14060010-009_00</v>
          </cell>
          <cell r="Y1792" t="str">
            <v>River/Stream</v>
          </cell>
          <cell r="Z1792" t="str">
            <v>4937930 Big Brush Creek ab Phosphate Plant</v>
          </cell>
          <cell r="AA1792" t="str">
            <v>River/Stream</v>
          </cell>
        </row>
        <row r="1793">
          <cell r="A1793">
            <v>4937940</v>
          </cell>
          <cell r="B1793" t="str">
            <v>River/Stream</v>
          </cell>
          <cell r="C1793" t="str">
            <v>2B 3A</v>
          </cell>
          <cell r="D1793" t="str">
            <v>JONES HOLE CK BL FISH HATCHERY</v>
          </cell>
          <cell r="E1793">
            <v>14060001</v>
          </cell>
          <cell r="F1793" t="str">
            <v>Uintah</v>
          </cell>
          <cell r="G1793" t="str">
            <v>Tri-County</v>
          </cell>
          <cell r="H1793" t="str">
            <v>Uinta Basin</v>
          </cell>
          <cell r="I1793">
            <v>664400</v>
          </cell>
          <cell r="J1793">
            <v>4494778</v>
          </cell>
          <cell r="K1793">
            <v>-109.05733995999999</v>
          </cell>
          <cell r="L1793">
            <v>40.587464408999999</v>
          </cell>
          <cell r="M1793" t="str">
            <v>Jones Hole Creek</v>
          </cell>
          <cell r="N1793" t="str">
            <v>UT14060010-012_00</v>
          </cell>
          <cell r="O1793" t="str">
            <v>UT</v>
          </cell>
          <cell r="Q1793">
            <v>0</v>
          </cell>
          <cell r="R1793" t="str">
            <v xml:space="preserve"> </v>
          </cell>
          <cell r="S1793" t="str">
            <v>USFWS</v>
          </cell>
          <cell r="T1793" t="str">
            <v>Category1</v>
          </cell>
          <cell r="U1793" t="str">
            <v>4937940 JONES HOLE CK BL FISH HATCHERY</v>
          </cell>
          <cell r="V1793">
            <v>4937940</v>
          </cell>
          <cell r="W1793" t="str">
            <v>Jones Hole Creek</v>
          </cell>
          <cell r="X1793" t="str">
            <v>UT14060010-012_00</v>
          </cell>
          <cell r="Y1793" t="str">
            <v>River/Stream</v>
          </cell>
          <cell r="Z1793" t="str">
            <v>4937940 JONES HOLE CK BL FISH HATCHERY</v>
          </cell>
          <cell r="AA1793" t="str">
            <v>River/Stream</v>
          </cell>
        </row>
        <row r="1794">
          <cell r="A1794">
            <v>4937950</v>
          </cell>
          <cell r="B1794" t="str">
            <v>Facility Other</v>
          </cell>
          <cell r="C1794" t="str">
            <v xml:space="preserve"> </v>
          </cell>
          <cell r="D1794" t="str">
            <v>JONES HOLE FH</v>
          </cell>
          <cell r="E1794">
            <v>14060001</v>
          </cell>
          <cell r="F1794" t="str">
            <v>Uintah</v>
          </cell>
          <cell r="G1794" t="str">
            <v>Tri-County</v>
          </cell>
          <cell r="H1794" t="str">
            <v>Uinta Basin</v>
          </cell>
          <cell r="I1794">
            <v>664376</v>
          </cell>
          <cell r="J1794">
            <v>4494777</v>
          </cell>
          <cell r="K1794">
            <v>-109.057623666</v>
          </cell>
          <cell r="L1794">
            <v>40.587460174</v>
          </cell>
          <cell r="M1794" t="str">
            <v xml:space="preserve"> </v>
          </cell>
          <cell r="N1794" t="str">
            <v xml:space="preserve"> </v>
          </cell>
          <cell r="O1794" t="str">
            <v>UT</v>
          </cell>
          <cell r="Q1794">
            <v>0</v>
          </cell>
          <cell r="R1794" t="str">
            <v xml:space="preserve"> </v>
          </cell>
          <cell r="S1794" t="str">
            <v>USFWS</v>
          </cell>
          <cell r="T1794" t="str">
            <v>Category1</v>
          </cell>
          <cell r="U1794" t="str">
            <v>4937950 JONES HOLE FH</v>
          </cell>
          <cell r="V1794">
            <v>4937950</v>
          </cell>
          <cell r="W1794" t="str">
            <v xml:space="preserve"> </v>
          </cell>
          <cell r="X1794" t="str">
            <v xml:space="preserve"> </v>
          </cell>
          <cell r="Y1794" t="str">
            <v>Facility Other</v>
          </cell>
          <cell r="Z1794" t="str">
            <v>4937950 JONES HOLE FH</v>
          </cell>
          <cell r="AA1794" t="str">
            <v>Facility Other</v>
          </cell>
        </row>
        <row r="1795">
          <cell r="A1795">
            <v>4937960</v>
          </cell>
          <cell r="B1795" t="str">
            <v>Spring</v>
          </cell>
          <cell r="C1795" t="str">
            <v>2B 3A</v>
          </cell>
          <cell r="D1795" t="str">
            <v>JONES HOLE SP AB JONES HOLE FH  (INFLUENT)</v>
          </cell>
          <cell r="E1795">
            <v>14060001</v>
          </cell>
          <cell r="F1795" t="str">
            <v>Uintah</v>
          </cell>
          <cell r="G1795" t="str">
            <v>Tri-County</v>
          </cell>
          <cell r="H1795" t="str">
            <v>Uinta Basin</v>
          </cell>
          <cell r="I1795">
            <v>664135</v>
          </cell>
          <cell r="J1795">
            <v>4495050</v>
          </cell>
          <cell r="K1795">
            <v>-109.06039889</v>
          </cell>
          <cell r="L1795">
            <v>40.589966029999999</v>
          </cell>
          <cell r="M1795" t="str">
            <v>Jones Hole Creek</v>
          </cell>
          <cell r="N1795" t="str">
            <v>UT14060010-012_00</v>
          </cell>
          <cell r="O1795" t="str">
            <v>UT</v>
          </cell>
          <cell r="Q1795">
            <v>0</v>
          </cell>
          <cell r="R1795" t="str">
            <v xml:space="preserve"> </v>
          </cell>
          <cell r="S1795" t="str">
            <v>USFWS</v>
          </cell>
          <cell r="T1795" t="str">
            <v>Category1</v>
          </cell>
          <cell r="U1795" t="str">
            <v>4937960 JONES HOLE SP AB JONES HOLE FH  (INFLUENT)</v>
          </cell>
          <cell r="V1795">
            <v>4937960</v>
          </cell>
          <cell r="W1795" t="str">
            <v>Jones Hole Creek</v>
          </cell>
          <cell r="X1795" t="str">
            <v>UT14060010-012_00</v>
          </cell>
          <cell r="Y1795" t="str">
            <v>Spring</v>
          </cell>
          <cell r="Z1795" t="str">
            <v>4937960 JONES HOLE SP AB JONES HOLE FH  (INFLUENT)</v>
          </cell>
          <cell r="AA1795" t="str">
            <v>Spring</v>
          </cell>
        </row>
        <row r="1796">
          <cell r="A1796">
            <v>4937965</v>
          </cell>
          <cell r="B1796" t="str">
            <v>River/Stream</v>
          </cell>
          <cell r="C1796" t="str">
            <v>2B 3A     4</v>
          </cell>
          <cell r="D1796" t="str">
            <v>Diamond Gulch AB section 25/26 section line</v>
          </cell>
          <cell r="E1796">
            <v>14060001</v>
          </cell>
          <cell r="F1796" t="str">
            <v>Uintah</v>
          </cell>
          <cell r="G1796" t="str">
            <v>Tri-County</v>
          </cell>
          <cell r="H1796" t="str">
            <v>Uinta Basin</v>
          </cell>
          <cell r="I1796">
            <v>653605</v>
          </cell>
          <cell r="J1796">
            <v>4498086</v>
          </cell>
          <cell r="K1796">
            <v>-109.184034</v>
          </cell>
          <cell r="L1796">
            <v>40.619325000000003</v>
          </cell>
          <cell r="M1796" t="str">
            <v>Diamond Gulch</v>
          </cell>
          <cell r="N1796" t="str">
            <v>UT14060001-003_00</v>
          </cell>
          <cell r="O1796" t="str">
            <v>UT</v>
          </cell>
          <cell r="Q1796">
            <v>0</v>
          </cell>
          <cell r="R1796" t="str">
            <v xml:space="preserve"> </v>
          </cell>
          <cell r="S1796" t="str">
            <v>BLM</v>
          </cell>
          <cell r="T1796">
            <v>3</v>
          </cell>
          <cell r="U1796" t="str">
            <v>4937965 Diamond Gulch AB section 25/26 section line</v>
          </cell>
          <cell r="V1796">
            <v>4937965</v>
          </cell>
          <cell r="W1796" t="str">
            <v>Diamond Gulch</v>
          </cell>
          <cell r="X1796" t="str">
            <v>UT14060001-003_00</v>
          </cell>
          <cell r="Y1796" t="str">
            <v>River/Stream</v>
          </cell>
          <cell r="Z1796" t="str">
            <v>4937965 Diamond Gulch AB section 25/26 section line</v>
          </cell>
          <cell r="AA1796" t="str">
            <v>River/Stream</v>
          </cell>
        </row>
        <row r="1797">
          <cell r="A1797">
            <v>4937970</v>
          </cell>
          <cell r="B1797" t="str">
            <v>River/Stream</v>
          </cell>
          <cell r="C1797" t="str">
            <v>2B 3A     4</v>
          </cell>
          <cell r="D1797" t="str">
            <v>DIAMOND GULCH CK AT RD XING 0.5 MI BL CNFL / SPR DRAW</v>
          </cell>
          <cell r="E1797">
            <v>14060001</v>
          </cell>
          <cell r="F1797" t="str">
            <v>Uintah</v>
          </cell>
          <cell r="G1797" t="str">
            <v>Tri-County</v>
          </cell>
          <cell r="H1797" t="str">
            <v>Uinta Basin</v>
          </cell>
          <cell r="I1797">
            <v>644507</v>
          </cell>
          <cell r="J1797">
            <v>4501799</v>
          </cell>
          <cell r="K1797">
            <v>-109.290691487</v>
          </cell>
          <cell r="L1797">
            <v>40.654401014000001</v>
          </cell>
          <cell r="M1797" t="str">
            <v>Diamond Gulch</v>
          </cell>
          <cell r="N1797" t="str">
            <v>UT14060001-003_00</v>
          </cell>
          <cell r="O1797" t="str">
            <v>UT</v>
          </cell>
          <cell r="Q1797">
            <v>0</v>
          </cell>
          <cell r="R1797" t="str">
            <v xml:space="preserve"> </v>
          </cell>
          <cell r="S1797" t="str">
            <v>Private</v>
          </cell>
          <cell r="T1797" t="str">
            <v>Category1</v>
          </cell>
          <cell r="U1797" t="str">
            <v>4937970 DIAMOND GULCH CK AT RD XING 0.5 MI BL CNFL / SPR DRAW</v>
          </cell>
          <cell r="V1797">
            <v>4937970</v>
          </cell>
          <cell r="W1797" t="str">
            <v>Diamond Gulch</v>
          </cell>
          <cell r="X1797" t="str">
            <v>UT14060001-003_00</v>
          </cell>
          <cell r="Y1797" t="str">
            <v>River/Stream</v>
          </cell>
          <cell r="Z1797" t="str">
            <v>4937970 DIAMOND GULCH CK AT RD XING 0.5 MI BL CNFL / SPR DRAW</v>
          </cell>
          <cell r="AA1797" t="str">
            <v>River/Stream</v>
          </cell>
        </row>
        <row r="1798">
          <cell r="A1798">
            <v>4937976</v>
          </cell>
          <cell r="B1798" t="str">
            <v>River/Stream</v>
          </cell>
          <cell r="C1798" t="str">
            <v>2B 3A     4</v>
          </cell>
          <cell r="D1798" t="str">
            <v>POTHOLE CK AB EAST DRAW AT FS255 ROAD XING</v>
          </cell>
          <cell r="E1798">
            <v>14060001</v>
          </cell>
          <cell r="F1798" t="str">
            <v>Uintah</v>
          </cell>
          <cell r="G1798" t="str">
            <v>Tri-County</v>
          </cell>
          <cell r="H1798" t="str">
            <v>Uinta Basin</v>
          </cell>
          <cell r="I1798">
            <v>633085</v>
          </cell>
          <cell r="J1798">
            <v>4511138</v>
          </cell>
          <cell r="K1798">
            <v>-109.42377</v>
          </cell>
          <cell r="L1798">
            <v>40.740430000000003</v>
          </cell>
          <cell r="M1798" t="str">
            <v>Diamond Gulch</v>
          </cell>
          <cell r="N1798" t="str">
            <v>UT14060001-003_00</v>
          </cell>
          <cell r="O1798" t="str">
            <v>UT</v>
          </cell>
          <cell r="Q1798">
            <v>0</v>
          </cell>
          <cell r="R1798" t="str">
            <v xml:space="preserve"> </v>
          </cell>
          <cell r="S1798" t="str">
            <v>USFS</v>
          </cell>
          <cell r="T1798" t="str">
            <v>Category1</v>
          </cell>
          <cell r="U1798" t="str">
            <v>4937976 POTHOLE CK AB EAST DRAW AT FS255 ROAD XING</v>
          </cell>
          <cell r="V1798">
            <v>4937976</v>
          </cell>
          <cell r="W1798" t="str">
            <v>Diamond Gulch</v>
          </cell>
          <cell r="X1798" t="str">
            <v>UT14060001-003_00</v>
          </cell>
          <cell r="Y1798" t="str">
            <v>River/Stream</v>
          </cell>
          <cell r="Z1798" t="str">
            <v>4937976 POTHOLE CK AB EAST DRAW AT FS255 ROAD XING</v>
          </cell>
          <cell r="AA1798" t="str">
            <v>River/Stream</v>
          </cell>
        </row>
        <row r="1799">
          <cell r="A1799">
            <v>4937990</v>
          </cell>
          <cell r="B1799" t="str">
            <v>River/Stream</v>
          </cell>
          <cell r="C1799" t="str">
            <v>2B  3B    4</v>
          </cell>
          <cell r="D1799" t="str">
            <v>READER CK AB FS RD 048</v>
          </cell>
          <cell r="E1799">
            <v>14060002</v>
          </cell>
          <cell r="F1799" t="str">
            <v>Uintah</v>
          </cell>
          <cell r="G1799" t="str">
            <v>Tri-County</v>
          </cell>
          <cell r="H1799" t="str">
            <v>Uinta Basin</v>
          </cell>
          <cell r="I1799">
            <v>631020</v>
          </cell>
          <cell r="J1799">
            <v>4508582</v>
          </cell>
          <cell r="K1799">
            <v>-109.448748725</v>
          </cell>
          <cell r="L1799">
            <v>40.717735902000001</v>
          </cell>
          <cell r="M1799" t="str">
            <v>Little Brush Creek Upper</v>
          </cell>
          <cell r="N1799" t="str">
            <v>UT14060010-011_00</v>
          </cell>
          <cell r="O1799" t="str">
            <v>UT</v>
          </cell>
          <cell r="Q1799">
            <v>0</v>
          </cell>
          <cell r="R1799" t="str">
            <v xml:space="preserve"> </v>
          </cell>
          <cell r="S1799" t="str">
            <v>USFS</v>
          </cell>
          <cell r="T1799" t="str">
            <v>Category1</v>
          </cell>
          <cell r="U1799" t="str">
            <v>4937990 READER CK AB FS RD 048</v>
          </cell>
          <cell r="V1799">
            <v>4937990</v>
          </cell>
          <cell r="W1799" t="str">
            <v>Little Brush Creek Upper</v>
          </cell>
          <cell r="X1799" t="str">
            <v>UT14060010-011_00</v>
          </cell>
          <cell r="Y1799" t="str">
            <v>River/Stream</v>
          </cell>
          <cell r="Z1799" t="str">
            <v>4937990 READER CK AB FS RD 048</v>
          </cell>
          <cell r="AA1799" t="str">
            <v>River/Stream</v>
          </cell>
        </row>
        <row r="1800">
          <cell r="A1800">
            <v>4938010</v>
          </cell>
          <cell r="B1800" t="str">
            <v>River/Stream</v>
          </cell>
          <cell r="C1800" t="str">
            <v>2B 3A</v>
          </cell>
          <cell r="D1800" t="str">
            <v>BEAVER CREEK NR UPPER UT-CO STATELINE</v>
          </cell>
          <cell r="E1800">
            <v>14040106</v>
          </cell>
          <cell r="F1800" t="str">
            <v>Daggett</v>
          </cell>
          <cell r="G1800" t="str">
            <v>Tri-County</v>
          </cell>
          <cell r="H1800" t="str">
            <v>Uinta Basin</v>
          </cell>
          <cell r="I1800">
            <v>663968</v>
          </cell>
          <cell r="J1800">
            <v>4530125</v>
          </cell>
          <cell r="K1800">
            <v>-109.05317998300001</v>
          </cell>
          <cell r="L1800">
            <v>40.905795058999999</v>
          </cell>
          <cell r="M1800" t="str">
            <v>Beaver Creek-O-Wi-Yu-Kuts</v>
          </cell>
          <cell r="N1800" t="str">
            <v>UT14040106-027_00</v>
          </cell>
          <cell r="O1800" t="str">
            <v>UT</v>
          </cell>
          <cell r="Q1800">
            <v>0</v>
          </cell>
          <cell r="R1800" t="str">
            <v xml:space="preserve"> </v>
          </cell>
          <cell r="S1800" t="str">
            <v>Private</v>
          </cell>
          <cell r="T1800" t="str">
            <v xml:space="preserve"> </v>
          </cell>
          <cell r="U1800" t="str">
            <v>4938010 BEAVER CREEK NR UPPER UT-CO STATELINE</v>
          </cell>
          <cell r="V1800">
            <v>4938010</v>
          </cell>
          <cell r="W1800" t="str">
            <v>Beaver Creek-O-Wi-Yu-Kuts</v>
          </cell>
          <cell r="X1800" t="str">
            <v>UT14040106-027_00</v>
          </cell>
          <cell r="Y1800" t="str">
            <v>River/Stream</v>
          </cell>
          <cell r="Z1800" t="str">
            <v>4938010 BEAVER CREEK NR UPPER UT-CO STATELINE</v>
          </cell>
          <cell r="AA1800" t="str">
            <v>River/Stream</v>
          </cell>
        </row>
        <row r="1801">
          <cell r="A1801">
            <v>4938030</v>
          </cell>
          <cell r="B1801" t="str">
            <v>River/Stream</v>
          </cell>
          <cell r="C1801" t="str">
            <v>2B 3A     4</v>
          </cell>
          <cell r="D1801" t="str">
            <v>CROUSE CK AT JEEP TRAIL XING</v>
          </cell>
          <cell r="E1801">
            <v>14040106</v>
          </cell>
          <cell r="F1801" t="str">
            <v>Daggett</v>
          </cell>
          <cell r="G1801" t="str">
            <v>Tri-County</v>
          </cell>
          <cell r="H1801" t="str">
            <v>Uinta Basin</v>
          </cell>
          <cell r="I1801">
            <v>661740</v>
          </cell>
          <cell r="J1801">
            <v>4521776</v>
          </cell>
          <cell r="K1801">
            <v>-109.081790355</v>
          </cell>
          <cell r="L1801">
            <v>40.831069290999999</v>
          </cell>
          <cell r="M1801" t="str">
            <v>Green River-1 Tributaries</v>
          </cell>
          <cell r="N1801" t="str">
            <v>UT14040106-008_00</v>
          </cell>
          <cell r="O1801" t="str">
            <v>UT</v>
          </cell>
          <cell r="Q1801">
            <v>0</v>
          </cell>
          <cell r="R1801" t="str">
            <v xml:space="preserve"> </v>
          </cell>
          <cell r="S1801" t="str">
            <v>BLM</v>
          </cell>
          <cell r="T1801" t="str">
            <v xml:space="preserve"> </v>
          </cell>
          <cell r="U1801" t="str">
            <v>4938030 CROUSE CK AT JEEP TRAIL XING</v>
          </cell>
          <cell r="V1801">
            <v>4938030</v>
          </cell>
          <cell r="W1801" t="str">
            <v>Green River-1 Tributaries</v>
          </cell>
          <cell r="X1801" t="str">
            <v>UT14040106-008_00</v>
          </cell>
          <cell r="Y1801" t="str">
            <v>River/Stream</v>
          </cell>
          <cell r="Z1801" t="str">
            <v>4938030 CROUSE CK AT JEEP TRAIL XING</v>
          </cell>
          <cell r="AA1801" t="str">
            <v>River/Stream</v>
          </cell>
        </row>
        <row r="1802">
          <cell r="A1802">
            <v>4938040</v>
          </cell>
          <cell r="B1802" t="str">
            <v>River/Stream</v>
          </cell>
          <cell r="C1802" t="str">
            <v>2B 3A     4</v>
          </cell>
          <cell r="D1802" t="str">
            <v>CROUSE CK S-3 (T1N R25E SEC28)</v>
          </cell>
          <cell r="E1802">
            <v>14040106</v>
          </cell>
          <cell r="F1802" t="str">
            <v>Daggett</v>
          </cell>
          <cell r="G1802" t="str">
            <v>Tri-County</v>
          </cell>
          <cell r="H1802" t="str">
            <v>Uinta Basin</v>
          </cell>
          <cell r="I1802">
            <v>661030</v>
          </cell>
          <cell r="J1802">
            <v>4517781</v>
          </cell>
          <cell r="K1802">
            <v>-109.091237863</v>
          </cell>
          <cell r="L1802">
            <v>40.795239905000003</v>
          </cell>
          <cell r="M1802" t="str">
            <v>Green River-1 Tributaries</v>
          </cell>
          <cell r="N1802" t="str">
            <v>UT14040106-008_00</v>
          </cell>
          <cell r="O1802" t="str">
            <v>UT</v>
          </cell>
          <cell r="Q1802">
            <v>0</v>
          </cell>
          <cell r="R1802" t="str">
            <v xml:space="preserve"> </v>
          </cell>
          <cell r="S1802" t="str">
            <v>UDWR</v>
          </cell>
          <cell r="T1802" t="str">
            <v xml:space="preserve"> </v>
          </cell>
          <cell r="U1802" t="str">
            <v>4938040 CROUSE CK S-3 (T1N R25E SEC28)</v>
          </cell>
          <cell r="V1802">
            <v>4938040</v>
          </cell>
          <cell r="W1802" t="str">
            <v>Green River-1 Tributaries</v>
          </cell>
          <cell r="X1802" t="str">
            <v>UT14040106-008_00</v>
          </cell>
          <cell r="Y1802" t="str">
            <v>River/Stream</v>
          </cell>
          <cell r="Z1802" t="str">
            <v>4938040 CROUSE CK S-3 (T1N R25E SEC28)</v>
          </cell>
          <cell r="AA1802" t="str">
            <v>River/Stream</v>
          </cell>
        </row>
        <row r="1803">
          <cell r="A1803">
            <v>4938045</v>
          </cell>
          <cell r="B1803" t="str">
            <v>River/Stream</v>
          </cell>
          <cell r="C1803" t="str">
            <v>2B 3A     4</v>
          </cell>
          <cell r="D1803" t="str">
            <v>CROUSE CREEK (EMAP)</v>
          </cell>
          <cell r="E1803">
            <v>14040106</v>
          </cell>
          <cell r="F1803" t="str">
            <v>Daggett</v>
          </cell>
          <cell r="G1803" t="str">
            <v>Tri-County</v>
          </cell>
          <cell r="H1803" t="str">
            <v>Uinta Basin</v>
          </cell>
          <cell r="I1803">
            <v>658337</v>
          </cell>
          <cell r="J1803">
            <v>4512285</v>
          </cell>
          <cell r="K1803">
            <v>-109.12453513600001</v>
          </cell>
          <cell r="L1803">
            <v>40.746278791999998</v>
          </cell>
          <cell r="M1803" t="str">
            <v>Green River-1 Tributaries</v>
          </cell>
          <cell r="N1803" t="str">
            <v>UT14040106-008_00</v>
          </cell>
          <cell r="O1803" t="str">
            <v>UT</v>
          </cell>
          <cell r="Q1803">
            <v>0</v>
          </cell>
          <cell r="R1803" t="str">
            <v xml:space="preserve"> </v>
          </cell>
          <cell r="S1803" t="str">
            <v>Private</v>
          </cell>
          <cell r="T1803" t="str">
            <v xml:space="preserve"> </v>
          </cell>
          <cell r="U1803" t="str">
            <v>4938045 CROUSE CREEK (EMAP)</v>
          </cell>
          <cell r="V1803">
            <v>4938045</v>
          </cell>
          <cell r="W1803" t="str">
            <v>Green River-1 Tributaries</v>
          </cell>
          <cell r="X1803" t="str">
            <v>UT14040106-008_00</v>
          </cell>
          <cell r="Y1803" t="str">
            <v>River/Stream</v>
          </cell>
          <cell r="Z1803" t="str">
            <v>4938045 CROUSE CREEK (EMAP)</v>
          </cell>
          <cell r="AA1803" t="str">
            <v>River/Stream</v>
          </cell>
        </row>
        <row r="1804">
          <cell r="A1804">
            <v>4938065</v>
          </cell>
          <cell r="B1804" t="str">
            <v>River/Stream</v>
          </cell>
          <cell r="C1804" t="str">
            <v>2B 3A     4</v>
          </cell>
          <cell r="D1804" t="str">
            <v>Willow Creek AB confluence with Green River at George Draw</v>
          </cell>
          <cell r="E1804">
            <v>14040106</v>
          </cell>
          <cell r="F1804" t="str">
            <v>Daggett</v>
          </cell>
          <cell r="G1804" t="str">
            <v>Tri-County</v>
          </cell>
          <cell r="H1804" t="str">
            <v>Uinta Basin</v>
          </cell>
          <cell r="I1804">
            <v>661826</v>
          </cell>
          <cell r="J1804">
            <v>4523795</v>
          </cell>
          <cell r="K1804">
            <v>-109.08025000000001</v>
          </cell>
          <cell r="L1804">
            <v>40.849229999999999</v>
          </cell>
          <cell r="M1804" t="str">
            <v>Willow Creek-Daggett</v>
          </cell>
          <cell r="N1804" t="str">
            <v>UT14040106-024_00</v>
          </cell>
          <cell r="O1804" t="str">
            <v>UT</v>
          </cell>
          <cell r="Q1804">
            <v>0</v>
          </cell>
          <cell r="R1804" t="str">
            <v xml:space="preserve"> </v>
          </cell>
          <cell r="S1804" t="str">
            <v>Private</v>
          </cell>
          <cell r="T1804">
            <v>3</v>
          </cell>
          <cell r="U1804" t="str">
            <v>4938065 Willow Creek AB confluence with Green River at George Draw</v>
          </cell>
          <cell r="V1804">
            <v>4938065</v>
          </cell>
          <cell r="W1804" t="str">
            <v>Willow Creek-Daggett</v>
          </cell>
          <cell r="X1804" t="str">
            <v>UT14040106-024_00</v>
          </cell>
          <cell r="Y1804" t="str">
            <v>River/Stream</v>
          </cell>
          <cell r="Z1804" t="str">
            <v>4938065 Willow Creek AB confluence with Green River at George Draw</v>
          </cell>
          <cell r="AA1804" t="str">
            <v>River/Stream</v>
          </cell>
        </row>
        <row r="1805">
          <cell r="A1805">
            <v>4938066</v>
          </cell>
          <cell r="B1805" t="str">
            <v>River/Stream</v>
          </cell>
          <cell r="C1805" t="str">
            <v>2B 3A     4</v>
          </cell>
          <cell r="D1805" t="str">
            <v>Willow Creek at road xing ab George Draw confluence</v>
          </cell>
          <cell r="E1805">
            <v>14040106</v>
          </cell>
          <cell r="F1805" t="str">
            <v>Daggett</v>
          </cell>
          <cell r="G1805" t="str">
            <v>Tri-County</v>
          </cell>
          <cell r="H1805" t="str">
            <v>Uinta Basin</v>
          </cell>
          <cell r="I1805">
            <v>661592</v>
          </cell>
          <cell r="J1805">
            <v>4525565</v>
          </cell>
          <cell r="K1805">
            <v>-109.08256299999999</v>
          </cell>
          <cell r="L1805">
            <v>40.865214999999999</v>
          </cell>
          <cell r="M1805" t="str">
            <v>Willow Creek</v>
          </cell>
          <cell r="N1805" t="str">
            <v>UT14040106-024_00</v>
          </cell>
          <cell r="O1805" t="str">
            <v>UT</v>
          </cell>
          <cell r="Q1805">
            <v>0</v>
          </cell>
          <cell r="R1805" t="str">
            <v xml:space="preserve"> </v>
          </cell>
          <cell r="S1805" t="str">
            <v>Private</v>
          </cell>
          <cell r="T1805">
            <v>3</v>
          </cell>
          <cell r="U1805" t="str">
            <v>4938066 Willow Creek at road xing ab George Draw confluence</v>
          </cell>
          <cell r="V1805">
            <v>4938066</v>
          </cell>
          <cell r="W1805" t="str">
            <v>Willow Creek</v>
          </cell>
          <cell r="X1805" t="str">
            <v>UT14040106-024_00</v>
          </cell>
          <cell r="Y1805" t="str">
            <v>River/Stream</v>
          </cell>
          <cell r="Z1805" t="str">
            <v>4938066 Willow Creek at road xing ab George Draw confluence</v>
          </cell>
          <cell r="AA1805" t="str">
            <v>River/Stream</v>
          </cell>
        </row>
        <row r="1806">
          <cell r="A1806">
            <v>4938068</v>
          </cell>
          <cell r="B1806" t="str">
            <v>River/Stream</v>
          </cell>
          <cell r="C1806" t="str">
            <v>2B 3A     4</v>
          </cell>
          <cell r="D1806" t="str">
            <v>Willow Creek 1.5 Miles AB Willow Creek Ranch</v>
          </cell>
          <cell r="E1806">
            <v>14040106</v>
          </cell>
          <cell r="F1806" t="str">
            <v>Daggett</v>
          </cell>
          <cell r="G1806" t="str">
            <v>Tri-County</v>
          </cell>
          <cell r="H1806" t="str">
            <v>Uinta Basin</v>
          </cell>
          <cell r="I1806">
            <v>659900</v>
          </cell>
          <cell r="J1806">
            <v>4529566</v>
          </cell>
          <cell r="K1806">
            <v>-109.1016</v>
          </cell>
          <cell r="L1806">
            <v>40.90157</v>
          </cell>
          <cell r="M1806" t="str">
            <v>Willow Creek-Daggett</v>
          </cell>
          <cell r="N1806" t="str">
            <v>UT14040106-024_00</v>
          </cell>
          <cell r="O1806" t="str">
            <v>UT</v>
          </cell>
          <cell r="Q1806">
            <v>0</v>
          </cell>
          <cell r="R1806" t="str">
            <v xml:space="preserve"> </v>
          </cell>
          <cell r="S1806" t="str">
            <v>Private</v>
          </cell>
          <cell r="T1806">
            <v>3</v>
          </cell>
          <cell r="U1806" t="str">
            <v>4938068 Willow Creek 1.5 Miles AB Willow Creek Ranch</v>
          </cell>
          <cell r="V1806">
            <v>4938068</v>
          </cell>
          <cell r="W1806" t="str">
            <v>Willow Creek-Daggett</v>
          </cell>
          <cell r="X1806" t="str">
            <v>UT14040106-024_00</v>
          </cell>
          <cell r="Y1806" t="str">
            <v>River/Stream</v>
          </cell>
          <cell r="Z1806" t="str">
            <v>4938068 Willow Creek 1.5 Miles AB Willow Creek Ranch</v>
          </cell>
          <cell r="AA1806" t="str">
            <v>River/Stream</v>
          </cell>
        </row>
        <row r="1807">
          <cell r="A1807">
            <v>4938070</v>
          </cell>
          <cell r="B1807" t="str">
            <v>River/Stream</v>
          </cell>
          <cell r="C1807" t="str">
            <v>2B 3A     4</v>
          </cell>
          <cell r="D1807" t="str">
            <v>Willow Creek 3 miles ab Willow Creek Ranch</v>
          </cell>
          <cell r="E1807">
            <v>14040106</v>
          </cell>
          <cell r="F1807" t="str">
            <v>Daggett</v>
          </cell>
          <cell r="G1807" t="str">
            <v>Tri-County</v>
          </cell>
          <cell r="H1807" t="str">
            <v>Uinta Basin</v>
          </cell>
          <cell r="I1807">
            <v>659311</v>
          </cell>
          <cell r="J1807">
            <v>4531164</v>
          </cell>
          <cell r="K1807">
            <v>-109.108177457</v>
          </cell>
          <cell r="L1807">
            <v>40.916069659999998</v>
          </cell>
          <cell r="M1807" t="str">
            <v>Willow Creek</v>
          </cell>
          <cell r="N1807" t="str">
            <v>UT14040106-024_00</v>
          </cell>
          <cell r="O1807" t="str">
            <v>UT</v>
          </cell>
          <cell r="Q1807">
            <v>0</v>
          </cell>
          <cell r="R1807" t="str">
            <v xml:space="preserve"> </v>
          </cell>
          <cell r="S1807" t="str">
            <v>BLM</v>
          </cell>
          <cell r="T1807" t="str">
            <v xml:space="preserve"> </v>
          </cell>
          <cell r="U1807" t="str">
            <v>4938070 Willow Creek 3 miles ab Willow Creek Ranch</v>
          </cell>
          <cell r="V1807">
            <v>4938070</v>
          </cell>
          <cell r="W1807" t="str">
            <v>Willow Creek</v>
          </cell>
          <cell r="X1807" t="str">
            <v>UT14040106-024_00</v>
          </cell>
          <cell r="Y1807" t="str">
            <v>River/Stream</v>
          </cell>
          <cell r="Z1807" t="str">
            <v>4938070 Willow Creek 3 miles ab Willow Creek Ranch</v>
          </cell>
          <cell r="AA1807" t="str">
            <v>River/Stream</v>
          </cell>
        </row>
        <row r="1808">
          <cell r="A1808">
            <v>4938100</v>
          </cell>
          <cell r="B1808" t="str">
            <v>River/Stream</v>
          </cell>
          <cell r="C1808" t="str">
            <v>2A  3A     4</v>
          </cell>
          <cell r="D1808" t="str">
            <v>GREEN R AT BROWNS PARK-BUR RECL GAGE STA</v>
          </cell>
          <cell r="E1808">
            <v>14040106</v>
          </cell>
          <cell r="F1808" t="str">
            <v>Daggett</v>
          </cell>
          <cell r="G1808" t="str">
            <v>Tri-County</v>
          </cell>
          <cell r="H1808" t="str">
            <v>Uinta Basin</v>
          </cell>
          <cell r="I1808">
            <v>656482</v>
          </cell>
          <cell r="J1808">
            <v>4525489</v>
          </cell>
          <cell r="K1808">
            <v>-109.143184378</v>
          </cell>
          <cell r="L1808">
            <v>40.865519994000003</v>
          </cell>
          <cell r="M1808" t="str">
            <v>Green River-1</v>
          </cell>
          <cell r="N1808" t="str">
            <v>UT14040106-019_00</v>
          </cell>
          <cell r="O1808" t="str">
            <v>UT</v>
          </cell>
          <cell r="Q1808">
            <v>0</v>
          </cell>
          <cell r="R1808" t="str">
            <v xml:space="preserve"> </v>
          </cell>
          <cell r="S1808" t="str">
            <v>BLM</v>
          </cell>
          <cell r="T1808" t="str">
            <v>Category1</v>
          </cell>
          <cell r="U1808" t="str">
            <v>4938100 GREEN R AT BROWNS PARK-BUR RECL GAGE STA</v>
          </cell>
          <cell r="V1808">
            <v>4938100</v>
          </cell>
          <cell r="W1808" t="str">
            <v>Green River-1</v>
          </cell>
          <cell r="X1808" t="str">
            <v>UT14040106-019_00</v>
          </cell>
          <cell r="Y1808" t="str">
            <v>River/Stream</v>
          </cell>
          <cell r="Z1808" t="str">
            <v>4938100 GREEN R AT BROWNS PARK-BUR RECL GAGE STA</v>
          </cell>
          <cell r="AA1808" t="str">
            <v>River/Stream</v>
          </cell>
        </row>
        <row r="1809">
          <cell r="A1809">
            <v>4938110</v>
          </cell>
          <cell r="B1809" t="str">
            <v>River/Stream</v>
          </cell>
          <cell r="C1809" t="str">
            <v>2A  3A     4</v>
          </cell>
          <cell r="D1809" t="str">
            <v>Green River AB Tolivers Creek confluence</v>
          </cell>
          <cell r="E1809">
            <v>14040106</v>
          </cell>
          <cell r="F1809" t="str">
            <v>Daggett</v>
          </cell>
          <cell r="G1809" t="str">
            <v>Tri-County</v>
          </cell>
          <cell r="H1809" t="str">
            <v>Uinta Basin</v>
          </cell>
          <cell r="I1809">
            <v>656000</v>
          </cell>
          <cell r="J1809">
            <v>4527329</v>
          </cell>
          <cell r="K1809">
            <v>-109.148442</v>
          </cell>
          <cell r="L1809">
            <v>40.882176999999999</v>
          </cell>
          <cell r="M1809" t="str">
            <v>Green River-1</v>
          </cell>
          <cell r="N1809" t="str">
            <v>UT14040106-019_00</v>
          </cell>
          <cell r="O1809" t="str">
            <v>UT</v>
          </cell>
          <cell r="Q1809">
            <v>0</v>
          </cell>
          <cell r="R1809" t="str">
            <v xml:space="preserve"> </v>
          </cell>
          <cell r="S1809" t="str">
            <v>State</v>
          </cell>
          <cell r="T1809" t="str">
            <v>Category1</v>
          </cell>
          <cell r="U1809" t="str">
            <v>4938110 Green River AB Tolivers Creek confluence</v>
          </cell>
          <cell r="V1809">
            <v>4938110</v>
          </cell>
          <cell r="W1809" t="str">
            <v>Green River-1</v>
          </cell>
          <cell r="X1809" t="str">
            <v>UT14040106-019_00</v>
          </cell>
          <cell r="Y1809" t="str">
            <v>River/Stream</v>
          </cell>
          <cell r="Z1809" t="str">
            <v>4938110 Green River AB Tolivers Creek confluence</v>
          </cell>
          <cell r="AA1809" t="str">
            <v>River/Stream</v>
          </cell>
        </row>
        <row r="1810">
          <cell r="A1810">
            <v>4938120</v>
          </cell>
          <cell r="B1810" t="str">
            <v>River/Stream</v>
          </cell>
          <cell r="C1810" t="str">
            <v>2B 3A</v>
          </cell>
          <cell r="D1810" t="str">
            <v>SEARS CK 0.5 MI AB CNFL / GREEN R</v>
          </cell>
          <cell r="E1810">
            <v>14040106</v>
          </cell>
          <cell r="F1810" t="str">
            <v>Daggett</v>
          </cell>
          <cell r="G1810" t="str">
            <v>Tri-County</v>
          </cell>
          <cell r="H1810" t="str">
            <v>Uinta Basin</v>
          </cell>
          <cell r="I1810">
            <v>655611</v>
          </cell>
          <cell r="J1810">
            <v>4524606</v>
          </cell>
          <cell r="K1810">
            <v>-109.153735389</v>
          </cell>
          <cell r="L1810">
            <v>40.857735546999997</v>
          </cell>
          <cell r="M1810" t="str">
            <v>Sears Creek</v>
          </cell>
          <cell r="N1810" t="str">
            <v>UT14040106-022_00</v>
          </cell>
          <cell r="O1810" t="str">
            <v>UT</v>
          </cell>
          <cell r="Q1810">
            <v>0</v>
          </cell>
          <cell r="R1810" t="str">
            <v xml:space="preserve"> </v>
          </cell>
          <cell r="S1810" t="str">
            <v>BLM</v>
          </cell>
          <cell r="T1810" t="str">
            <v xml:space="preserve"> </v>
          </cell>
          <cell r="U1810" t="str">
            <v>4938120 SEARS CK 0.5 MI AB CNFL / GREEN R</v>
          </cell>
          <cell r="V1810">
            <v>4938120</v>
          </cell>
          <cell r="W1810" t="str">
            <v>Sears Creek</v>
          </cell>
          <cell r="X1810" t="str">
            <v>UT14040106-022_00</v>
          </cell>
          <cell r="Y1810" t="str">
            <v>River/Stream</v>
          </cell>
          <cell r="Z1810" t="str">
            <v>4938120 SEARS CK 0.5 MI AB CNFL / GREEN R</v>
          </cell>
          <cell r="AA1810" t="str">
            <v>River/Stream</v>
          </cell>
        </row>
        <row r="1811">
          <cell r="A1811">
            <v>4938130</v>
          </cell>
          <cell r="B1811" t="str">
            <v>River/Stream</v>
          </cell>
          <cell r="C1811" t="str">
            <v>2B 3A</v>
          </cell>
          <cell r="D1811" t="str">
            <v>SEARS CK 1MI N OF SEARS SPR-5.5 MI AB GREEN RIVER</v>
          </cell>
          <cell r="E1811">
            <v>14040106</v>
          </cell>
          <cell r="F1811" t="str">
            <v>Daggett</v>
          </cell>
          <cell r="G1811" t="str">
            <v>Tri-County</v>
          </cell>
          <cell r="H1811" t="str">
            <v>Uinta Basin</v>
          </cell>
          <cell r="I1811">
            <v>653830</v>
          </cell>
          <cell r="J1811">
            <v>4519016</v>
          </cell>
          <cell r="K1811">
            <v>-109.17623616</v>
          </cell>
          <cell r="L1811">
            <v>40.807739830000003</v>
          </cell>
          <cell r="M1811" t="str">
            <v>Sears Creek</v>
          </cell>
          <cell r="N1811" t="str">
            <v>UT14040106-022_00</v>
          </cell>
          <cell r="O1811" t="str">
            <v>UT</v>
          </cell>
          <cell r="Q1811">
            <v>0</v>
          </cell>
          <cell r="R1811" t="str">
            <v xml:space="preserve"> </v>
          </cell>
          <cell r="S1811" t="str">
            <v>BLM</v>
          </cell>
          <cell r="T1811" t="str">
            <v xml:space="preserve"> </v>
          </cell>
          <cell r="U1811" t="str">
            <v>4938130 SEARS CK 1MI N OF SEARS SPR-5.5 MI AB GREEN RIVER</v>
          </cell>
          <cell r="V1811">
            <v>4938130</v>
          </cell>
          <cell r="W1811" t="str">
            <v>Sears Creek</v>
          </cell>
          <cell r="X1811" t="str">
            <v>UT14040106-022_00</v>
          </cell>
          <cell r="Y1811" t="str">
            <v>River/Stream</v>
          </cell>
          <cell r="Z1811" t="str">
            <v>4938130 SEARS CK 1MI N OF SEARS SPR-5.5 MI AB GREEN RIVER</v>
          </cell>
          <cell r="AA1811" t="str">
            <v>River/Stream</v>
          </cell>
        </row>
        <row r="1812">
          <cell r="A1812">
            <v>4938140</v>
          </cell>
          <cell r="B1812" t="str">
            <v>River/Stream</v>
          </cell>
          <cell r="C1812" t="str">
            <v>2A  3A     4</v>
          </cell>
          <cell r="D1812" t="str">
            <v>Green River at Browns Park bridge</v>
          </cell>
          <cell r="E1812">
            <v>14040106</v>
          </cell>
          <cell r="F1812" t="str">
            <v>Daggett</v>
          </cell>
          <cell r="G1812" t="str">
            <v>Tri-County</v>
          </cell>
          <cell r="H1812" t="str">
            <v>Uinta Basin</v>
          </cell>
          <cell r="I1812">
            <v>653992</v>
          </cell>
          <cell r="J1812">
            <v>4529210</v>
          </cell>
          <cell r="K1812">
            <v>-109.17179899999999</v>
          </cell>
          <cell r="L1812">
            <v>40.899498999999999</v>
          </cell>
          <cell r="M1812" t="str">
            <v>Green River-1</v>
          </cell>
          <cell r="N1812" t="str">
            <v>UT14040106-019_00</v>
          </cell>
          <cell r="O1812" t="str">
            <v>UT</v>
          </cell>
          <cell r="Q1812">
            <v>0</v>
          </cell>
          <cell r="R1812" t="str">
            <v xml:space="preserve"> </v>
          </cell>
          <cell r="S1812" t="str">
            <v>BLM</v>
          </cell>
          <cell r="T1812" t="str">
            <v>Category1</v>
          </cell>
          <cell r="U1812" t="str">
            <v>4938140 Green River at Browns Park bridge</v>
          </cell>
          <cell r="V1812">
            <v>4938140</v>
          </cell>
          <cell r="W1812" t="str">
            <v>Green River-1</v>
          </cell>
          <cell r="X1812" t="str">
            <v>UT14040106-019_00</v>
          </cell>
          <cell r="Y1812" t="str">
            <v>River/Stream</v>
          </cell>
          <cell r="Z1812" t="str">
            <v>4938140 Green River at Browns Park bridge</v>
          </cell>
          <cell r="AA1812" t="str">
            <v>River/Stream</v>
          </cell>
        </row>
        <row r="1813">
          <cell r="A1813">
            <v>4938160</v>
          </cell>
          <cell r="B1813" t="str">
            <v>River/Stream</v>
          </cell>
          <cell r="C1813" t="str">
            <v>2B 3A</v>
          </cell>
          <cell r="D1813" t="str">
            <v>TOLIVER'S CK AT TAYLOR'S FLAT BRIDGE RD XING</v>
          </cell>
          <cell r="E1813">
            <v>14040106</v>
          </cell>
          <cell r="F1813" t="str">
            <v>Daggett</v>
          </cell>
          <cell r="G1813" t="str">
            <v>Tri-County</v>
          </cell>
          <cell r="H1813" t="str">
            <v>Uinta Basin</v>
          </cell>
          <cell r="I1813">
            <v>653982</v>
          </cell>
          <cell r="J1813">
            <v>4527441</v>
          </cell>
          <cell r="K1813">
            <v>-109.17235144</v>
          </cell>
          <cell r="L1813">
            <v>40.883569139000002</v>
          </cell>
          <cell r="M1813" t="str">
            <v>Tolivers Creek</v>
          </cell>
          <cell r="N1813" t="str">
            <v>UT14040106-026_00</v>
          </cell>
          <cell r="O1813" t="str">
            <v>UT</v>
          </cell>
          <cell r="Q1813">
            <v>0</v>
          </cell>
          <cell r="R1813" t="str">
            <v xml:space="preserve"> </v>
          </cell>
          <cell r="S1813" t="str">
            <v>BLM</v>
          </cell>
          <cell r="T1813" t="str">
            <v>Category1</v>
          </cell>
          <cell r="U1813" t="str">
            <v>4938160 TOLIVER'S CK AT TAYLOR'S FLAT BRIDGE RD XING</v>
          </cell>
          <cell r="V1813">
            <v>4938160</v>
          </cell>
          <cell r="W1813" t="str">
            <v>Tolivers Creek</v>
          </cell>
          <cell r="X1813" t="str">
            <v>UT14040106-026_00</v>
          </cell>
          <cell r="Y1813" t="str">
            <v>River/Stream</v>
          </cell>
          <cell r="Z1813" t="str">
            <v>4938160 TOLIVER'S CK AT TAYLOR'S FLAT BRIDGE RD XING</v>
          </cell>
          <cell r="AA1813" t="str">
            <v>River/Stream</v>
          </cell>
        </row>
        <row r="1814">
          <cell r="A1814">
            <v>4938170</v>
          </cell>
          <cell r="B1814" t="str">
            <v>River/Stream</v>
          </cell>
          <cell r="C1814" t="str">
            <v>2B 3A</v>
          </cell>
          <cell r="D1814" t="str">
            <v>TOLIVER'S CK 0.5MI AB RD XING (T1N R24E SEC9)</v>
          </cell>
          <cell r="E1814">
            <v>14040106</v>
          </cell>
          <cell r="F1814" t="str">
            <v>Uintah</v>
          </cell>
          <cell r="G1814" t="str">
            <v>Tri-County</v>
          </cell>
          <cell r="H1814" t="str">
            <v>Uinta Basin</v>
          </cell>
          <cell r="I1814">
            <v>650790</v>
          </cell>
          <cell r="J1814">
            <v>4522069</v>
          </cell>
          <cell r="K1814">
            <v>-109.211522139</v>
          </cell>
          <cell r="L1814">
            <v>40.835793381999999</v>
          </cell>
          <cell r="M1814" t="str">
            <v>Tolivers Creek</v>
          </cell>
          <cell r="N1814" t="str">
            <v>UT14040106-026_00</v>
          </cell>
          <cell r="O1814" t="str">
            <v>UT</v>
          </cell>
          <cell r="Q1814">
            <v>0</v>
          </cell>
          <cell r="R1814" t="str">
            <v xml:space="preserve"> </v>
          </cell>
          <cell r="S1814" t="str">
            <v>Private</v>
          </cell>
          <cell r="T1814" t="str">
            <v>Category1</v>
          </cell>
          <cell r="U1814" t="str">
            <v>4938170 TOLIVER'S CK 0.5MI AB RD XING (T1N R24E SEC9)</v>
          </cell>
          <cell r="V1814">
            <v>4938170</v>
          </cell>
          <cell r="W1814" t="str">
            <v>Tolivers Creek</v>
          </cell>
          <cell r="X1814" t="str">
            <v>UT14040106-026_00</v>
          </cell>
          <cell r="Y1814" t="str">
            <v>River/Stream</v>
          </cell>
          <cell r="Z1814" t="str">
            <v>4938170 TOLIVER'S CK 0.5MI AB RD XING (T1N R24E SEC9)</v>
          </cell>
          <cell r="AA1814" t="str">
            <v>River/Stream</v>
          </cell>
        </row>
        <row r="1815">
          <cell r="A1815">
            <v>4938190</v>
          </cell>
          <cell r="B1815" t="str">
            <v>River/Stream</v>
          </cell>
          <cell r="C1815" t="str">
            <v>1C  2B 3A     4</v>
          </cell>
          <cell r="D1815" t="str">
            <v>Big Brush Ck at FS Rd 018 AB Roaring Fork</v>
          </cell>
          <cell r="E1815">
            <v>14060002</v>
          </cell>
          <cell r="F1815" t="str">
            <v>Uintah</v>
          </cell>
          <cell r="G1815" t="str">
            <v>Tri-County</v>
          </cell>
          <cell r="H1815" t="str">
            <v>Uinta Basin</v>
          </cell>
          <cell r="I1815">
            <v>618589</v>
          </cell>
          <cell r="J1815">
            <v>4506805</v>
          </cell>
          <cell r="K1815">
            <v>-109.596221085</v>
          </cell>
          <cell r="L1815">
            <v>40.703625172999999</v>
          </cell>
          <cell r="M1815" t="str">
            <v>Big Brush Creek</v>
          </cell>
          <cell r="N1815" t="str">
            <v>UT14060010-009_00</v>
          </cell>
          <cell r="O1815" t="str">
            <v>UT</v>
          </cell>
          <cell r="Q1815">
            <v>0</v>
          </cell>
          <cell r="R1815" t="str">
            <v xml:space="preserve"> </v>
          </cell>
          <cell r="S1815" t="str">
            <v>USFS</v>
          </cell>
          <cell r="T1815" t="str">
            <v>Category1</v>
          </cell>
          <cell r="U1815" t="str">
            <v>4938190 Big Brush Ck at FS Rd 018 AB Roaring Fork</v>
          </cell>
          <cell r="V1815">
            <v>4938190</v>
          </cell>
          <cell r="W1815" t="str">
            <v>Big Brush Creek</v>
          </cell>
          <cell r="X1815" t="str">
            <v>UT14060010-009_00</v>
          </cell>
          <cell r="Y1815" t="str">
            <v>River/Stream</v>
          </cell>
          <cell r="Z1815" t="str">
            <v>4938190 Big Brush Ck at FS Rd 018 AB Roaring Fork</v>
          </cell>
          <cell r="AA1815" t="str">
            <v>River/Stream</v>
          </cell>
        </row>
        <row r="1816">
          <cell r="A1816">
            <v>4938210</v>
          </cell>
          <cell r="B1816" t="str">
            <v>Well</v>
          </cell>
          <cell r="C1816" t="str">
            <v xml:space="preserve"> </v>
          </cell>
          <cell r="D1816" t="str">
            <v>CAMPBELL RANCH WELL</v>
          </cell>
          <cell r="E1816">
            <v>14040106</v>
          </cell>
          <cell r="F1816" t="str">
            <v>Daggett</v>
          </cell>
          <cell r="G1816" t="str">
            <v>Tri-County</v>
          </cell>
          <cell r="H1816" t="str">
            <v>Uinta Basin</v>
          </cell>
          <cell r="I1816">
            <v>653502</v>
          </cell>
          <cell r="J1816">
            <v>4529159</v>
          </cell>
          <cell r="K1816">
            <v>-109.177621405</v>
          </cell>
          <cell r="L1816">
            <v>40.899127866000001</v>
          </cell>
          <cell r="M1816" t="str">
            <v xml:space="preserve"> </v>
          </cell>
          <cell r="N1816" t="str">
            <v xml:space="preserve"> </v>
          </cell>
          <cell r="O1816" t="str">
            <v>UT</v>
          </cell>
          <cell r="Q1816">
            <v>0</v>
          </cell>
          <cell r="R1816" t="str">
            <v xml:space="preserve"> </v>
          </cell>
          <cell r="S1816" t="str">
            <v>BLM</v>
          </cell>
          <cell r="T1816" t="str">
            <v>Category1</v>
          </cell>
          <cell r="U1816" t="str">
            <v>4938210 CAMPBELL RANCH WELL</v>
          </cell>
          <cell r="V1816">
            <v>4938210</v>
          </cell>
          <cell r="W1816" t="str">
            <v xml:space="preserve"> </v>
          </cell>
          <cell r="X1816" t="str">
            <v xml:space="preserve"> </v>
          </cell>
          <cell r="Y1816" t="str">
            <v>Well</v>
          </cell>
          <cell r="Z1816" t="str">
            <v>4938210 CAMPBELL RANCH WELL</v>
          </cell>
          <cell r="AA1816" t="str">
            <v>Well</v>
          </cell>
        </row>
        <row r="1817">
          <cell r="A1817">
            <v>4938240</v>
          </cell>
          <cell r="B1817" t="str">
            <v>River/Stream</v>
          </cell>
          <cell r="C1817" t="str">
            <v>2B   3C   4</v>
          </cell>
          <cell r="D1817" t="str">
            <v>RED CK AT BROWNS PARK</v>
          </cell>
          <cell r="E1817">
            <v>14040106</v>
          </cell>
          <cell r="F1817" t="str">
            <v>Daggett</v>
          </cell>
          <cell r="G1817" t="str">
            <v>Tri-County</v>
          </cell>
          <cell r="H1817" t="str">
            <v>Uinta Basin</v>
          </cell>
          <cell r="I1817">
            <v>647406</v>
          </cell>
          <cell r="J1817">
            <v>4529620</v>
          </cell>
          <cell r="K1817">
            <v>-109.249850911</v>
          </cell>
          <cell r="L1817">
            <v>40.904399517999998</v>
          </cell>
          <cell r="M1817" t="str">
            <v>Red Creek</v>
          </cell>
          <cell r="N1817" t="str">
            <v>UT14040106-018_00</v>
          </cell>
          <cell r="O1817" t="str">
            <v>UT</v>
          </cell>
          <cell r="Q1817">
            <v>0</v>
          </cell>
          <cell r="R1817" t="str">
            <v xml:space="preserve"> </v>
          </cell>
          <cell r="S1817" t="str">
            <v>USFS</v>
          </cell>
          <cell r="T1817" t="str">
            <v>Category1</v>
          </cell>
          <cell r="U1817" t="str">
            <v>4938240 RED CK AT BROWNS PARK</v>
          </cell>
          <cell r="V1817">
            <v>4938240</v>
          </cell>
          <cell r="W1817" t="str">
            <v>Red Creek</v>
          </cell>
          <cell r="X1817" t="str">
            <v>UT14040106-018_00</v>
          </cell>
          <cell r="Y1817" t="str">
            <v>River/Stream</v>
          </cell>
          <cell r="Z1817" t="str">
            <v>4938240 RED CK AT BROWNS PARK</v>
          </cell>
          <cell r="AA1817" t="str">
            <v>River/Stream</v>
          </cell>
        </row>
        <row r="1818">
          <cell r="A1818">
            <v>4938244</v>
          </cell>
          <cell r="B1818" t="str">
            <v>River/Stream</v>
          </cell>
          <cell r="C1818" t="str">
            <v>2B   3C   4</v>
          </cell>
          <cell r="D1818" t="str">
            <v>Red Creek at pipeline and road crossing 5800 feet elevation</v>
          </cell>
          <cell r="E1818">
            <v>14040106</v>
          </cell>
          <cell r="F1818" t="str">
            <v>Daggett</v>
          </cell>
          <cell r="G1818" t="str">
            <v>Tri-County</v>
          </cell>
          <cell r="H1818" t="str">
            <v>Uinta Basin</v>
          </cell>
          <cell r="I1818">
            <v>649266</v>
          </cell>
          <cell r="J1818">
            <v>4532072</v>
          </cell>
          <cell r="K1818">
            <v>-109.227191</v>
          </cell>
          <cell r="L1818">
            <v>40.926143000000003</v>
          </cell>
          <cell r="M1818" t="str">
            <v>Red Creek</v>
          </cell>
          <cell r="N1818" t="str">
            <v>UT14040106-018_00</v>
          </cell>
          <cell r="O1818" t="str">
            <v>UT</v>
          </cell>
          <cell r="Q1818">
            <v>0</v>
          </cell>
          <cell r="R1818" t="str">
            <v xml:space="preserve"> </v>
          </cell>
          <cell r="S1818" t="str">
            <v>BLM</v>
          </cell>
          <cell r="T1818">
            <v>3</v>
          </cell>
          <cell r="U1818" t="str">
            <v>4938244 Red Creek at pipeline and road crossing 5800 feet elevation</v>
          </cell>
          <cell r="V1818">
            <v>4938244</v>
          </cell>
          <cell r="W1818" t="str">
            <v>Red Creek</v>
          </cell>
          <cell r="X1818" t="str">
            <v>UT14040106-018_00</v>
          </cell>
          <cell r="Y1818" t="str">
            <v>River/Stream</v>
          </cell>
          <cell r="Z1818" t="str">
            <v>4938244 Red Creek at pipeline and road crossing 5800 feet elevation</v>
          </cell>
          <cell r="AA1818" t="str">
            <v>River/Stream</v>
          </cell>
        </row>
        <row r="1819">
          <cell r="A1819">
            <v>4938247</v>
          </cell>
          <cell r="B1819" t="str">
            <v>River/Stream</v>
          </cell>
          <cell r="C1819" t="str">
            <v>2B   3C   4</v>
          </cell>
          <cell r="D1819" t="str">
            <v>RED CK NW OF TWO HORSE BUTTE</v>
          </cell>
          <cell r="E1819">
            <v>14040106</v>
          </cell>
          <cell r="F1819" t="str">
            <v>Daggett</v>
          </cell>
          <cell r="G1819" t="str">
            <v>Tri-County</v>
          </cell>
          <cell r="H1819" t="str">
            <v>Uinta Basin</v>
          </cell>
          <cell r="I1819">
            <v>648011</v>
          </cell>
          <cell r="J1819">
            <v>4535608</v>
          </cell>
          <cell r="K1819">
            <v>-109.24124139</v>
          </cell>
          <cell r="L1819">
            <v>40.958206836999999</v>
          </cell>
          <cell r="M1819" t="str">
            <v>Red Creek</v>
          </cell>
          <cell r="N1819" t="str">
            <v>UT14040106-018_00</v>
          </cell>
          <cell r="O1819" t="str">
            <v>UT</v>
          </cell>
          <cell r="Q1819">
            <v>0</v>
          </cell>
          <cell r="R1819" t="str">
            <v xml:space="preserve"> </v>
          </cell>
          <cell r="S1819" t="str">
            <v>SITLA</v>
          </cell>
          <cell r="T1819" t="str">
            <v xml:space="preserve"> </v>
          </cell>
          <cell r="U1819" t="str">
            <v>4938247 RED CK NW OF TWO HORSE BUTTE</v>
          </cell>
          <cell r="V1819">
            <v>4938247</v>
          </cell>
          <cell r="W1819" t="str">
            <v>Red Creek</v>
          </cell>
          <cell r="X1819" t="str">
            <v>UT14040106-018_00</v>
          </cell>
          <cell r="Y1819" t="str">
            <v>River/Stream</v>
          </cell>
          <cell r="Z1819" t="str">
            <v>4938247 RED CK NW OF TWO HORSE BUTTE</v>
          </cell>
          <cell r="AA1819" t="str">
            <v>River/Stream</v>
          </cell>
        </row>
        <row r="1820">
          <cell r="A1820">
            <v>4938250</v>
          </cell>
          <cell r="B1820" t="str">
            <v>River/Stream</v>
          </cell>
          <cell r="C1820" t="str">
            <v>2B   3C   4</v>
          </cell>
          <cell r="D1820" t="str">
            <v>RED CK AT CLAY BASIN ROAD XING</v>
          </cell>
          <cell r="E1820">
            <v>14040106</v>
          </cell>
          <cell r="F1820" t="str">
            <v>Daggett</v>
          </cell>
          <cell r="G1820" t="str">
            <v>Tri-County</v>
          </cell>
          <cell r="H1820" t="str">
            <v>Uinta Basin</v>
          </cell>
          <cell r="I1820">
            <v>648914</v>
          </cell>
          <cell r="J1820">
            <v>4538351</v>
          </cell>
          <cell r="K1820">
            <v>-109.229856094</v>
          </cell>
          <cell r="L1820">
            <v>40.982740599000003</v>
          </cell>
          <cell r="M1820" t="str">
            <v>Red Creek</v>
          </cell>
          <cell r="N1820" t="str">
            <v>UT14040106-018_00</v>
          </cell>
          <cell r="O1820" t="str">
            <v>UT</v>
          </cell>
          <cell r="Q1820">
            <v>0</v>
          </cell>
          <cell r="R1820" t="str">
            <v xml:space="preserve"> </v>
          </cell>
          <cell r="S1820" t="str">
            <v>UDWR</v>
          </cell>
          <cell r="T1820" t="str">
            <v xml:space="preserve"> </v>
          </cell>
          <cell r="U1820" t="str">
            <v>4938250 RED CK AT CLAY BASIN ROAD XING</v>
          </cell>
          <cell r="V1820">
            <v>4938250</v>
          </cell>
          <cell r="W1820" t="str">
            <v>Red Creek</v>
          </cell>
          <cell r="X1820" t="str">
            <v>UT14040106-018_00</v>
          </cell>
          <cell r="Y1820" t="str">
            <v>River/Stream</v>
          </cell>
          <cell r="Z1820" t="str">
            <v>4938250 RED CK AT CLAY BASIN ROAD XING</v>
          </cell>
          <cell r="AA1820" t="str">
            <v>River/Stream</v>
          </cell>
        </row>
        <row r="1821">
          <cell r="A1821">
            <v>4938260</v>
          </cell>
          <cell r="B1821" t="str">
            <v>River/Stream</v>
          </cell>
          <cell r="C1821" t="str">
            <v>2A  3A     4</v>
          </cell>
          <cell r="D1821" t="str">
            <v>GREEN R 300YD BL CONFL/RED CK</v>
          </cell>
          <cell r="E1821">
            <v>14040106</v>
          </cell>
          <cell r="F1821" t="str">
            <v>Daggett</v>
          </cell>
          <cell r="G1821" t="str">
            <v>Tri-County</v>
          </cell>
          <cell r="H1821" t="str">
            <v>Uinta Basin</v>
          </cell>
          <cell r="I1821">
            <v>647411</v>
          </cell>
          <cell r="J1821">
            <v>4529374</v>
          </cell>
          <cell r="K1821">
            <v>-109.249849983</v>
          </cell>
          <cell r="L1821">
            <v>40.902183589000003</v>
          </cell>
          <cell r="M1821" t="str">
            <v>Green River-1</v>
          </cell>
          <cell r="N1821" t="str">
            <v>UT14040106-019_00</v>
          </cell>
          <cell r="O1821" t="str">
            <v>UT</v>
          </cell>
          <cell r="Q1821">
            <v>0</v>
          </cell>
          <cell r="R1821" t="str">
            <v xml:space="preserve"> </v>
          </cell>
          <cell r="S1821" t="str">
            <v>BLM</v>
          </cell>
          <cell r="T1821" t="str">
            <v>Category1</v>
          </cell>
          <cell r="U1821" t="str">
            <v>4938260 GREEN R 300YD BL CONFL/RED CK</v>
          </cell>
          <cell r="V1821">
            <v>4938260</v>
          </cell>
          <cell r="W1821" t="str">
            <v>Green River-1</v>
          </cell>
          <cell r="X1821" t="str">
            <v>UT14040106-019_00</v>
          </cell>
          <cell r="Y1821" t="str">
            <v>River/Stream</v>
          </cell>
          <cell r="Z1821" t="str">
            <v>4938260 GREEN R 300YD BL CONFL/RED CK</v>
          </cell>
          <cell r="AA1821" t="str">
            <v>River/Stream</v>
          </cell>
        </row>
        <row r="1822">
          <cell r="A1822">
            <v>4938270</v>
          </cell>
          <cell r="B1822" t="str">
            <v>River/Stream</v>
          </cell>
          <cell r="C1822" t="str">
            <v>2A  3A     4</v>
          </cell>
          <cell r="D1822" t="str">
            <v>GREEN R 100 YD AB CONFL/RED CK</v>
          </cell>
          <cell r="E1822">
            <v>14040106</v>
          </cell>
          <cell r="F1822" t="str">
            <v>Daggett</v>
          </cell>
          <cell r="G1822" t="str">
            <v>Tri-County</v>
          </cell>
          <cell r="H1822" t="str">
            <v>Uinta Basin</v>
          </cell>
          <cell r="I1822">
            <v>647336</v>
          </cell>
          <cell r="J1822">
            <v>4529588</v>
          </cell>
          <cell r="K1822">
            <v>-109.250689245</v>
          </cell>
          <cell r="L1822">
            <v>40.904123992000002</v>
          </cell>
          <cell r="M1822" t="str">
            <v>Green River-1</v>
          </cell>
          <cell r="N1822" t="str">
            <v>UT14040106-019_00</v>
          </cell>
          <cell r="O1822" t="str">
            <v>UT</v>
          </cell>
          <cell r="Q1822">
            <v>0</v>
          </cell>
          <cell r="R1822" t="str">
            <v xml:space="preserve"> </v>
          </cell>
          <cell r="S1822" t="str">
            <v>USFS</v>
          </cell>
          <cell r="T1822" t="str">
            <v>Category1</v>
          </cell>
          <cell r="U1822" t="str">
            <v>4938270 GREEN R 100 YD AB CONFL/RED CK</v>
          </cell>
          <cell r="V1822">
            <v>4938270</v>
          </cell>
          <cell r="W1822" t="str">
            <v>Green River-1</v>
          </cell>
          <cell r="X1822" t="str">
            <v>UT14040106-019_00</v>
          </cell>
          <cell r="Y1822" t="str">
            <v>River/Stream</v>
          </cell>
          <cell r="Z1822" t="str">
            <v>4938270 GREEN R 100 YD AB CONFL/RED CK</v>
          </cell>
          <cell r="AA1822" t="str">
            <v>River/Stream</v>
          </cell>
        </row>
        <row r="1823">
          <cell r="A1823">
            <v>4938290</v>
          </cell>
          <cell r="B1823" t="str">
            <v>River/Stream</v>
          </cell>
          <cell r="C1823" t="str">
            <v>2A  3A     4</v>
          </cell>
          <cell r="D1823" t="str">
            <v>GREEN R AB BIG COTTONWOOD CAMPGROUND</v>
          </cell>
          <cell r="E1823">
            <v>14040106</v>
          </cell>
          <cell r="F1823" t="str">
            <v>Daggett</v>
          </cell>
          <cell r="G1823" t="str">
            <v>Tri-County</v>
          </cell>
          <cell r="H1823" t="str">
            <v>Uinta Basin</v>
          </cell>
          <cell r="I1823">
            <v>643464</v>
          </cell>
          <cell r="J1823">
            <v>4530129</v>
          </cell>
          <cell r="K1823">
            <v>-109.29651656599999</v>
          </cell>
          <cell r="L1823">
            <v>40.909683432000001</v>
          </cell>
          <cell r="M1823" t="str">
            <v>Green River-1</v>
          </cell>
          <cell r="N1823" t="str">
            <v>UT14040106-019_00</v>
          </cell>
          <cell r="O1823" t="str">
            <v>UT</v>
          </cell>
          <cell r="Q1823">
            <v>0</v>
          </cell>
          <cell r="R1823" t="str">
            <v xml:space="preserve"> </v>
          </cell>
          <cell r="S1823" t="str">
            <v>BLM</v>
          </cell>
          <cell r="T1823" t="str">
            <v>Category1</v>
          </cell>
          <cell r="U1823" t="str">
            <v>4938290 GREEN R AB BIG COTTONWOOD CAMPGROUND</v>
          </cell>
          <cell r="V1823">
            <v>4938290</v>
          </cell>
          <cell r="W1823" t="str">
            <v>Green River-1</v>
          </cell>
          <cell r="X1823" t="str">
            <v>UT14040106-019_00</v>
          </cell>
          <cell r="Y1823" t="str">
            <v>River/Stream</v>
          </cell>
          <cell r="Z1823" t="str">
            <v>4938290 GREEN R AB BIG COTTONWOOD CAMPGROUND</v>
          </cell>
          <cell r="AA1823" t="str">
            <v>River/Stream</v>
          </cell>
        </row>
        <row r="1824">
          <cell r="A1824">
            <v>4938300</v>
          </cell>
          <cell r="B1824" t="str">
            <v>River/Stream</v>
          </cell>
          <cell r="C1824" t="str">
            <v>2B 3A</v>
          </cell>
          <cell r="D1824" t="str">
            <v>JACKSON CK AT MOUTH</v>
          </cell>
          <cell r="E1824">
            <v>14040106</v>
          </cell>
          <cell r="F1824" t="str">
            <v>Daggett</v>
          </cell>
          <cell r="G1824" t="str">
            <v>Tri-County</v>
          </cell>
          <cell r="H1824" t="str">
            <v>Uinta Basin</v>
          </cell>
          <cell r="I1824">
            <v>645098</v>
          </cell>
          <cell r="J1824">
            <v>4530315</v>
          </cell>
          <cell r="K1824">
            <v>-109.27707937700001</v>
          </cell>
          <cell r="L1824">
            <v>40.911070049000003</v>
          </cell>
          <cell r="M1824" t="str">
            <v>Jackson Creek</v>
          </cell>
          <cell r="N1824" t="str">
            <v>UT14040106-020_00</v>
          </cell>
          <cell r="O1824" t="str">
            <v>UT</v>
          </cell>
          <cell r="Q1824">
            <v>0</v>
          </cell>
          <cell r="R1824" t="str">
            <v xml:space="preserve"> </v>
          </cell>
          <cell r="S1824" t="str">
            <v>BLM</v>
          </cell>
          <cell r="T1824" t="str">
            <v xml:space="preserve"> </v>
          </cell>
          <cell r="U1824" t="str">
            <v>4938300 JACKSON CK AT MOUTH</v>
          </cell>
          <cell r="V1824">
            <v>4938300</v>
          </cell>
          <cell r="W1824" t="str">
            <v>Jackson Creek</v>
          </cell>
          <cell r="X1824" t="str">
            <v>UT14040106-020_00</v>
          </cell>
          <cell r="Y1824" t="str">
            <v>River/Stream</v>
          </cell>
          <cell r="Z1824" t="str">
            <v>4938300 JACKSON CK AT MOUTH</v>
          </cell>
          <cell r="AA1824" t="str">
            <v>River/Stream</v>
          </cell>
        </row>
        <row r="1825">
          <cell r="A1825">
            <v>4938310</v>
          </cell>
          <cell r="B1825" t="str">
            <v>River/Stream</v>
          </cell>
          <cell r="C1825" t="str">
            <v>2B 3A</v>
          </cell>
          <cell r="D1825" t="str">
            <v>JACKSON CK AT JEEP ROAD XING</v>
          </cell>
          <cell r="E1825">
            <v>14040106</v>
          </cell>
          <cell r="F1825" t="str">
            <v>Daggett</v>
          </cell>
          <cell r="G1825" t="str">
            <v>Tri-County</v>
          </cell>
          <cell r="H1825" t="str">
            <v>Uinta Basin</v>
          </cell>
          <cell r="I1825">
            <v>645342</v>
          </cell>
          <cell r="J1825">
            <v>4527451</v>
          </cell>
          <cell r="K1825">
            <v>-109.27485364100001</v>
          </cell>
          <cell r="L1825">
            <v>40.885238403999999</v>
          </cell>
          <cell r="M1825" t="str">
            <v>Jackson Creek</v>
          </cell>
          <cell r="N1825" t="str">
            <v>UT14040106-020_00</v>
          </cell>
          <cell r="O1825" t="str">
            <v>UT</v>
          </cell>
          <cell r="Q1825">
            <v>0</v>
          </cell>
          <cell r="R1825" t="str">
            <v xml:space="preserve"> </v>
          </cell>
          <cell r="S1825" t="str">
            <v>UDWR</v>
          </cell>
          <cell r="T1825" t="str">
            <v xml:space="preserve"> </v>
          </cell>
          <cell r="U1825" t="str">
            <v>4938310 JACKSON CK AT JEEP ROAD XING</v>
          </cell>
          <cell r="V1825">
            <v>4938310</v>
          </cell>
          <cell r="W1825" t="str">
            <v>Jackson Creek</v>
          </cell>
          <cell r="X1825" t="str">
            <v>UT14040106-020_00</v>
          </cell>
          <cell r="Y1825" t="str">
            <v>River/Stream</v>
          </cell>
          <cell r="Z1825" t="str">
            <v>4938310 JACKSON CK AT JEEP ROAD XING</v>
          </cell>
          <cell r="AA1825" t="str">
            <v>River/Stream</v>
          </cell>
        </row>
        <row r="1826">
          <cell r="A1826">
            <v>4938320</v>
          </cell>
          <cell r="B1826" t="str">
            <v>River/Stream</v>
          </cell>
          <cell r="C1826" t="str">
            <v>2B 3A</v>
          </cell>
          <cell r="D1826" t="str">
            <v>JACKSON CK AT UNAMED TRIBUTARY (T1N R23E SEC2)</v>
          </cell>
          <cell r="E1826">
            <v>14040106</v>
          </cell>
          <cell r="F1826" t="str">
            <v>Uintah</v>
          </cell>
          <cell r="G1826" t="str">
            <v>Tri-County</v>
          </cell>
          <cell r="H1826" t="str">
            <v>Uinta Basin</v>
          </cell>
          <cell r="I1826">
            <v>645130</v>
          </cell>
          <cell r="J1826">
            <v>4523961</v>
          </cell>
          <cell r="K1826">
            <v>-109.278183368</v>
          </cell>
          <cell r="L1826">
            <v>40.853850774000001</v>
          </cell>
          <cell r="M1826" t="str">
            <v>Jackson Creek</v>
          </cell>
          <cell r="N1826" t="str">
            <v>UT14040106-020_00</v>
          </cell>
          <cell r="O1826" t="str">
            <v>UT</v>
          </cell>
          <cell r="Q1826">
            <v>0</v>
          </cell>
          <cell r="R1826" t="str">
            <v xml:space="preserve"> </v>
          </cell>
          <cell r="S1826" t="str">
            <v>Private</v>
          </cell>
          <cell r="T1826" t="str">
            <v xml:space="preserve"> </v>
          </cell>
          <cell r="U1826" t="str">
            <v>4938320 JACKSON CK AT UNAMED TRIBUTARY (T1N R23E SEC2)</v>
          </cell>
          <cell r="V1826">
            <v>4938320</v>
          </cell>
          <cell r="W1826" t="str">
            <v>Jackson Creek</v>
          </cell>
          <cell r="X1826" t="str">
            <v>UT14040106-020_00</v>
          </cell>
          <cell r="Y1826" t="str">
            <v>River/Stream</v>
          </cell>
          <cell r="Z1826" t="str">
            <v>4938320 JACKSON CK AT UNAMED TRIBUTARY (T1N R23E SEC2)</v>
          </cell>
          <cell r="AA1826" t="str">
            <v>River/Stream</v>
          </cell>
        </row>
        <row r="1827">
          <cell r="A1827">
            <v>4938330</v>
          </cell>
          <cell r="B1827" t="str">
            <v>River/Stream</v>
          </cell>
          <cell r="C1827" t="str">
            <v>2B 3A     4</v>
          </cell>
          <cell r="D1827" t="str">
            <v>GREEN R BL LITTLE HOLE BOAT RAMP</v>
          </cell>
          <cell r="E1827">
            <v>14040106</v>
          </cell>
          <cell r="F1827" t="str">
            <v>Daggett</v>
          </cell>
          <cell r="G1827" t="str">
            <v>Tri-County</v>
          </cell>
          <cell r="H1827" t="str">
            <v>Uinta Basin</v>
          </cell>
          <cell r="I1827">
            <v>642644</v>
          </cell>
          <cell r="J1827">
            <v>4530175</v>
          </cell>
          <cell r="K1827">
            <v>-109.306238557</v>
          </cell>
          <cell r="L1827">
            <v>40.910241028000002</v>
          </cell>
          <cell r="M1827" t="str">
            <v>Green River-1 Tributaries</v>
          </cell>
          <cell r="N1827" t="str">
            <v>UT14040106-008_00</v>
          </cell>
          <cell r="O1827" t="str">
            <v>UT</v>
          </cell>
          <cell r="Q1827">
            <v>0</v>
          </cell>
          <cell r="R1827" t="str">
            <v xml:space="preserve"> </v>
          </cell>
          <cell r="S1827" t="str">
            <v>USFS</v>
          </cell>
          <cell r="T1827" t="str">
            <v>Category1</v>
          </cell>
          <cell r="U1827" t="str">
            <v>4938330 GREEN R BL LITTLE HOLE BOAT RAMP</v>
          </cell>
          <cell r="V1827">
            <v>4938330</v>
          </cell>
          <cell r="W1827" t="str">
            <v>Green River-1 Tributaries</v>
          </cell>
          <cell r="X1827" t="str">
            <v>UT14040106-008_00</v>
          </cell>
          <cell r="Y1827" t="str">
            <v>River/Stream</v>
          </cell>
          <cell r="Z1827" t="str">
            <v>4938330 GREEN R BL LITTLE HOLE BOAT RAMP</v>
          </cell>
          <cell r="AA1827" t="str">
            <v>River/Stream</v>
          </cell>
        </row>
        <row r="1828">
          <cell r="A1828">
            <v>4938334</v>
          </cell>
          <cell r="B1828" t="str">
            <v>River/Stream</v>
          </cell>
          <cell r="C1828" t="str">
            <v>2B 3A</v>
          </cell>
          <cell r="D1828" t="str">
            <v>Goslin Creek AB Little Hole parking area road xing</v>
          </cell>
          <cell r="E1828">
            <v>14040106</v>
          </cell>
          <cell r="F1828" t="str">
            <v>Daggett</v>
          </cell>
          <cell r="G1828" t="str">
            <v>Tri-County</v>
          </cell>
          <cell r="H1828" t="str">
            <v>Uinta Basin</v>
          </cell>
          <cell r="I1828">
            <v>642060</v>
          </cell>
          <cell r="J1828">
            <v>4530330</v>
          </cell>
          <cell r="K1828">
            <v>-109.31313</v>
          </cell>
          <cell r="L1828">
            <v>40.911740000000002</v>
          </cell>
          <cell r="M1828" t="str">
            <v>Goslin Creek</v>
          </cell>
          <cell r="N1828" t="str">
            <v>UT14040106-017_00</v>
          </cell>
          <cell r="O1828" t="str">
            <v>UT</v>
          </cell>
          <cell r="Q1828">
            <v>0</v>
          </cell>
          <cell r="R1828" t="str">
            <v xml:space="preserve"> </v>
          </cell>
          <cell r="S1828" t="str">
            <v>USFS</v>
          </cell>
          <cell r="T1828" t="str">
            <v>Category1</v>
          </cell>
          <cell r="U1828" t="str">
            <v>4938334 Goslin Creek AB Little Hole parking area road xing</v>
          </cell>
          <cell r="V1828">
            <v>4938334</v>
          </cell>
          <cell r="W1828" t="str">
            <v>Goslin Creek</v>
          </cell>
          <cell r="X1828" t="str">
            <v>UT14040106-017_00</v>
          </cell>
          <cell r="Y1828" t="str">
            <v>River/Stream</v>
          </cell>
          <cell r="Z1828" t="str">
            <v>4938334 Goslin Creek AB Little Hole parking area road xing</v>
          </cell>
          <cell r="AA1828" t="str">
            <v>River/Stream</v>
          </cell>
        </row>
        <row r="1829">
          <cell r="A1829">
            <v>4938338</v>
          </cell>
          <cell r="B1829" t="str">
            <v>River/Stream</v>
          </cell>
          <cell r="C1829" t="str">
            <v>2A  3A     4</v>
          </cell>
          <cell r="D1829" t="str">
            <v>DIGGITY CK BL JARVIE JUNCTION (Replicate of 4938340)</v>
          </cell>
          <cell r="E1829">
            <v>14040106</v>
          </cell>
          <cell r="F1829" t="str">
            <v>Daggett</v>
          </cell>
          <cell r="G1829" t="str">
            <v>Tri-County</v>
          </cell>
          <cell r="H1829" t="str">
            <v>Uinta Basin</v>
          </cell>
          <cell r="I1829">
            <v>641880</v>
          </cell>
          <cell r="J1829">
            <v>4530183</v>
          </cell>
          <cell r="K1829">
            <v>-109.31531</v>
          </cell>
          <cell r="L1829">
            <v>40.910449999999997</v>
          </cell>
          <cell r="M1829" t="str">
            <v>Green River-1</v>
          </cell>
          <cell r="N1829" t="str">
            <v>UT14040106-019_00</v>
          </cell>
          <cell r="O1829" t="str">
            <v>UT</v>
          </cell>
          <cell r="Q1829">
            <v>0</v>
          </cell>
          <cell r="R1829" t="str">
            <v xml:space="preserve"> </v>
          </cell>
          <cell r="S1829" t="str">
            <v>USFS</v>
          </cell>
          <cell r="T1829" t="str">
            <v>Category1</v>
          </cell>
          <cell r="U1829" t="str">
            <v>4938338 DIGGITY CK BL JARVIE JUNCTION (Replicate of 4938340)</v>
          </cell>
          <cell r="V1829">
            <v>4938338</v>
          </cell>
          <cell r="W1829" t="str">
            <v>Green River-1</v>
          </cell>
          <cell r="X1829" t="str">
            <v>UT14040106-019_00</v>
          </cell>
          <cell r="Y1829" t="str">
            <v>River/Stream</v>
          </cell>
          <cell r="Z1829" t="str">
            <v>4938338 DIGGITY CK BL JARVIE JUNCTION (Replicate of 4938340)</v>
          </cell>
          <cell r="AA1829" t="str">
            <v>River/Stream</v>
          </cell>
        </row>
        <row r="1830">
          <cell r="A1830">
            <v>4938340</v>
          </cell>
          <cell r="B1830" t="str">
            <v>River/Stream</v>
          </cell>
          <cell r="C1830" t="str">
            <v>2A  3A     4</v>
          </cell>
          <cell r="D1830" t="str">
            <v>GREEN RIVER AB LITTLE HOLE (LITTLE HOLE BOAT RAMP)</v>
          </cell>
          <cell r="E1830">
            <v>14040106</v>
          </cell>
          <cell r="F1830" t="str">
            <v>Daggett</v>
          </cell>
          <cell r="G1830" t="str">
            <v>Tri-County</v>
          </cell>
          <cell r="H1830" t="str">
            <v>Uinta Basin</v>
          </cell>
          <cell r="I1830">
            <v>641880</v>
          </cell>
          <cell r="J1830">
            <v>4530183</v>
          </cell>
          <cell r="K1830">
            <v>-109.31531</v>
          </cell>
          <cell r="L1830">
            <v>40.910449999999997</v>
          </cell>
          <cell r="M1830" t="str">
            <v>Green River-1</v>
          </cell>
          <cell r="N1830" t="str">
            <v>UT14040106-019_00</v>
          </cell>
          <cell r="O1830" t="str">
            <v>UT</v>
          </cell>
          <cell r="Q1830">
            <v>0</v>
          </cell>
          <cell r="R1830" t="str">
            <v xml:space="preserve"> </v>
          </cell>
          <cell r="S1830" t="str">
            <v>USFS</v>
          </cell>
          <cell r="T1830" t="str">
            <v>Category1</v>
          </cell>
          <cell r="U1830" t="str">
            <v>4938340 GREEN RIVER AB LITTLE HOLE (LITTLE HOLE BOAT RAMP)</v>
          </cell>
          <cell r="V1830">
            <v>4938340</v>
          </cell>
          <cell r="W1830" t="str">
            <v>Green River-1</v>
          </cell>
          <cell r="X1830" t="str">
            <v>UT14040106-019_00</v>
          </cell>
          <cell r="Y1830" t="str">
            <v>River/Stream</v>
          </cell>
          <cell r="Z1830" t="str">
            <v>4938340 GREEN RIVER AB LITTLE HOLE (LITTLE HOLE BOAT RAMP)</v>
          </cell>
          <cell r="AA1830" t="str">
            <v>River/Stream</v>
          </cell>
        </row>
        <row r="1831">
          <cell r="A1831">
            <v>4938350</v>
          </cell>
          <cell r="B1831" t="str">
            <v>River/Stream</v>
          </cell>
          <cell r="C1831" t="str">
            <v>2B 3A</v>
          </cell>
          <cell r="D1831" t="str">
            <v>LITTLE DAVENPORT CREEK AT MOUTH</v>
          </cell>
          <cell r="E1831">
            <v>14040106</v>
          </cell>
          <cell r="F1831" t="str">
            <v>Daggett</v>
          </cell>
          <cell r="G1831" t="str">
            <v>Tri-County</v>
          </cell>
          <cell r="H1831" t="str">
            <v>Uinta Basin</v>
          </cell>
          <cell r="I1831">
            <v>642744</v>
          </cell>
          <cell r="J1831">
            <v>4529837</v>
          </cell>
          <cell r="K1831">
            <v>-109.30512938299999</v>
          </cell>
          <cell r="L1831">
            <v>40.907180087</v>
          </cell>
          <cell r="M1831" t="str">
            <v>Little Davenport Creek</v>
          </cell>
          <cell r="N1831" t="str">
            <v>UT14040106-016_00</v>
          </cell>
          <cell r="O1831" t="str">
            <v>UT</v>
          </cell>
          <cell r="Q1831">
            <v>0</v>
          </cell>
          <cell r="R1831" t="str">
            <v xml:space="preserve"> </v>
          </cell>
          <cell r="S1831" t="str">
            <v>BLM</v>
          </cell>
          <cell r="T1831" t="str">
            <v xml:space="preserve"> </v>
          </cell>
          <cell r="U1831" t="str">
            <v>4938350 LITTLE DAVENPORT CREEK AT MOUTH</v>
          </cell>
          <cell r="V1831">
            <v>4938350</v>
          </cell>
          <cell r="W1831" t="str">
            <v>Little Davenport Creek</v>
          </cell>
          <cell r="X1831" t="str">
            <v>UT14040106-016_00</v>
          </cell>
          <cell r="Y1831" t="str">
            <v>River/Stream</v>
          </cell>
          <cell r="Z1831" t="str">
            <v>4938350 LITTLE DAVENPORT CREEK AT MOUTH</v>
          </cell>
          <cell r="AA1831" t="str">
            <v>River/Stream</v>
          </cell>
        </row>
        <row r="1832">
          <cell r="A1832">
            <v>4938370</v>
          </cell>
          <cell r="B1832" t="str">
            <v>River/Stream</v>
          </cell>
          <cell r="C1832" t="str">
            <v>2B 3A</v>
          </cell>
          <cell r="D1832" t="str">
            <v>GORGE CREEK NEAR MOUTH</v>
          </cell>
          <cell r="E1832">
            <v>14040106</v>
          </cell>
          <cell r="F1832" t="str">
            <v>Daggett</v>
          </cell>
          <cell r="G1832" t="str">
            <v>Tri-County</v>
          </cell>
          <cell r="H1832" t="str">
            <v>Uinta Basin</v>
          </cell>
          <cell r="I1832">
            <v>641711</v>
          </cell>
          <cell r="J1832">
            <v>4529971</v>
          </cell>
          <cell r="K1832">
            <v>-109.317359049</v>
          </cell>
          <cell r="L1832">
            <v>40.908566268999998</v>
          </cell>
          <cell r="M1832" t="str">
            <v>Gorge Creek</v>
          </cell>
          <cell r="N1832" t="str">
            <v>UT14040106-015_00</v>
          </cell>
          <cell r="O1832" t="str">
            <v>UT</v>
          </cell>
          <cell r="Q1832">
            <v>0</v>
          </cell>
          <cell r="R1832" t="str">
            <v xml:space="preserve"> </v>
          </cell>
          <cell r="S1832" t="str">
            <v>UDWR</v>
          </cell>
          <cell r="T1832" t="str">
            <v xml:space="preserve"> </v>
          </cell>
          <cell r="U1832" t="str">
            <v>4938370 GORGE CREEK NEAR MOUTH</v>
          </cell>
          <cell r="V1832">
            <v>4938370</v>
          </cell>
          <cell r="W1832" t="str">
            <v>Gorge Creek</v>
          </cell>
          <cell r="X1832" t="str">
            <v>UT14040106-015_00</v>
          </cell>
          <cell r="Y1832" t="str">
            <v>River/Stream</v>
          </cell>
          <cell r="Z1832" t="str">
            <v>4938370 GORGE CREEK NEAR MOUTH</v>
          </cell>
          <cell r="AA1832" t="str">
            <v>River/Stream</v>
          </cell>
        </row>
        <row r="1833">
          <cell r="A1833">
            <v>4938375</v>
          </cell>
          <cell r="B1833" t="str">
            <v>River/Stream</v>
          </cell>
          <cell r="C1833" t="str">
            <v>2B 3A</v>
          </cell>
          <cell r="D1833" t="str">
            <v>Gorge Ck at top end of Davenport Draw (EMAP)</v>
          </cell>
          <cell r="E1833">
            <v>14040106</v>
          </cell>
          <cell r="F1833" t="str">
            <v>Uintah</v>
          </cell>
          <cell r="G1833" t="str">
            <v>Tri-County</v>
          </cell>
          <cell r="H1833" t="str">
            <v>Uinta Basin</v>
          </cell>
          <cell r="I1833">
            <v>638309</v>
          </cell>
          <cell r="J1833">
            <v>4520781</v>
          </cell>
          <cell r="K1833">
            <v>-109.359781251</v>
          </cell>
          <cell r="L1833">
            <v>40.826394913000001</v>
          </cell>
          <cell r="M1833" t="str">
            <v>Gorge Creek</v>
          </cell>
          <cell r="N1833" t="str">
            <v>UT14040106-015_00</v>
          </cell>
          <cell r="O1833" t="str">
            <v>UT</v>
          </cell>
          <cell r="Q1833">
            <v>0</v>
          </cell>
          <cell r="R1833" t="str">
            <v xml:space="preserve"> </v>
          </cell>
          <cell r="S1833" t="str">
            <v>Private</v>
          </cell>
          <cell r="T1833" t="str">
            <v>Category1</v>
          </cell>
          <cell r="U1833" t="str">
            <v>4938375 Gorge Ck at top end of Davenport Draw (EMAP)</v>
          </cell>
          <cell r="V1833">
            <v>4938375</v>
          </cell>
          <cell r="W1833" t="str">
            <v>Gorge Creek</v>
          </cell>
          <cell r="X1833" t="str">
            <v>UT14040106-015_00</v>
          </cell>
          <cell r="Y1833" t="str">
            <v>River/Stream</v>
          </cell>
          <cell r="Z1833" t="str">
            <v>4938375 Gorge Ck at top end of Davenport Draw (EMAP)</v>
          </cell>
          <cell r="AA1833" t="str">
            <v>River/Stream</v>
          </cell>
        </row>
        <row r="1834">
          <cell r="A1834">
            <v>4938400</v>
          </cell>
          <cell r="B1834" t="str">
            <v>River/Stream</v>
          </cell>
          <cell r="C1834" t="str">
            <v>1C  2B 3A     4</v>
          </cell>
          <cell r="D1834" t="str">
            <v>Dry Fk Ab Lower Sinks</v>
          </cell>
          <cell r="E1834">
            <v>14060002</v>
          </cell>
          <cell r="F1834" t="str">
            <v>Uintah</v>
          </cell>
          <cell r="G1834" t="str">
            <v>Tri-County</v>
          </cell>
          <cell r="H1834" t="str">
            <v>Uinta Basin</v>
          </cell>
          <cell r="I1834">
            <v>600720</v>
          </cell>
          <cell r="J1834">
            <v>4497754</v>
          </cell>
          <cell r="K1834">
            <v>-109.80914620900001</v>
          </cell>
          <cell r="L1834">
            <v>40.624482721</v>
          </cell>
          <cell r="M1834" t="str">
            <v>Dry Fork Creek Upper</v>
          </cell>
          <cell r="N1834" t="str">
            <v>UT14060010-007_00</v>
          </cell>
          <cell r="O1834" t="str">
            <v>UT</v>
          </cell>
          <cell r="Q1834">
            <v>0</v>
          </cell>
          <cell r="R1834" t="str">
            <v xml:space="preserve"> </v>
          </cell>
          <cell r="S1834" t="str">
            <v>USFS</v>
          </cell>
          <cell r="T1834" t="str">
            <v>Category1</v>
          </cell>
          <cell r="U1834" t="str">
            <v>4938400 Dry Fk Ab Lower Sinks</v>
          </cell>
          <cell r="V1834">
            <v>4938400</v>
          </cell>
          <cell r="W1834" t="str">
            <v>Dry Fork Creek Upper</v>
          </cell>
          <cell r="X1834" t="str">
            <v>UT14060010-007_00</v>
          </cell>
          <cell r="Y1834" t="str">
            <v>River/Stream</v>
          </cell>
          <cell r="Z1834" t="str">
            <v>4938400 Dry Fk Ab Lower Sinks</v>
          </cell>
          <cell r="AA1834" t="str">
            <v>River/Stream</v>
          </cell>
        </row>
        <row r="1835">
          <cell r="A1835">
            <v>4938410</v>
          </cell>
          <cell r="B1835" t="str">
            <v>River/Stream</v>
          </cell>
          <cell r="C1835" t="str">
            <v>1C  2B 3A     4</v>
          </cell>
          <cell r="D1835" t="str">
            <v>Green Ck ab FS RD 543 (4938400 Duplicate)</v>
          </cell>
          <cell r="E1835">
            <v>14060002</v>
          </cell>
          <cell r="F1835" t="str">
            <v>Uintah</v>
          </cell>
          <cell r="G1835" t="str">
            <v>Tri-County</v>
          </cell>
          <cell r="H1835" t="str">
            <v>Uinta Basin</v>
          </cell>
          <cell r="I1835">
            <v>600720</v>
          </cell>
          <cell r="J1835">
            <v>4497754</v>
          </cell>
          <cell r="K1835">
            <v>-109.80914620900001</v>
          </cell>
          <cell r="L1835">
            <v>40.624482721</v>
          </cell>
          <cell r="M1835" t="str">
            <v>Dry Fork Creek Upper</v>
          </cell>
          <cell r="N1835" t="str">
            <v>UT14060010-007_00</v>
          </cell>
          <cell r="O1835" t="str">
            <v>UT</v>
          </cell>
          <cell r="Q1835">
            <v>0</v>
          </cell>
          <cell r="R1835" t="str">
            <v xml:space="preserve"> </v>
          </cell>
          <cell r="S1835" t="str">
            <v>USFS</v>
          </cell>
          <cell r="T1835" t="str">
            <v>Category1</v>
          </cell>
          <cell r="U1835" t="str">
            <v>4938410 Green Ck ab FS RD 543 (4938400 Duplicate)</v>
          </cell>
          <cell r="V1835">
            <v>4938410</v>
          </cell>
          <cell r="W1835" t="str">
            <v>Dry Fork Creek Upper</v>
          </cell>
          <cell r="X1835" t="str">
            <v>UT14060010-007_00</v>
          </cell>
          <cell r="Y1835" t="str">
            <v>River/Stream</v>
          </cell>
          <cell r="Z1835" t="str">
            <v>4938410 Green Ck ab FS RD 543 (4938400 Duplicate)</v>
          </cell>
          <cell r="AA1835" t="str">
            <v>River/Stream</v>
          </cell>
        </row>
        <row r="1836">
          <cell r="A1836">
            <v>4938420</v>
          </cell>
          <cell r="B1836" t="str">
            <v>River/Stream</v>
          </cell>
          <cell r="C1836" t="str">
            <v>1C  2B 3A     4</v>
          </cell>
          <cell r="D1836" t="str">
            <v>Mine Hollow Ck Ab Sower Ck</v>
          </cell>
          <cell r="E1836">
            <v>14060003</v>
          </cell>
          <cell r="F1836" t="str">
            <v>Duchesne</v>
          </cell>
          <cell r="G1836" t="str">
            <v>Tri-County</v>
          </cell>
          <cell r="H1836" t="str">
            <v>Uinta Basin</v>
          </cell>
          <cell r="I1836">
            <v>546773</v>
          </cell>
          <cell r="J1836">
            <v>4426441</v>
          </cell>
          <cell r="K1836">
            <v>-110.452154788</v>
          </cell>
          <cell r="L1836">
            <v>39.986846407000002</v>
          </cell>
          <cell r="M1836" t="str">
            <v>Antelope Creek</v>
          </cell>
          <cell r="N1836" t="str">
            <v>UT14060003-005_00</v>
          </cell>
          <cell r="O1836" t="str">
            <v>UT</v>
          </cell>
          <cell r="Q1836">
            <v>0</v>
          </cell>
          <cell r="R1836" t="str">
            <v xml:space="preserve"> </v>
          </cell>
          <cell r="S1836" t="str">
            <v>USFS</v>
          </cell>
          <cell r="T1836" t="str">
            <v>Category1</v>
          </cell>
          <cell r="U1836" t="str">
            <v>4938420 Mine Hollow Ck Ab Sower Ck</v>
          </cell>
          <cell r="V1836">
            <v>4938420</v>
          </cell>
          <cell r="W1836" t="str">
            <v>Antelope Creek</v>
          </cell>
          <cell r="X1836" t="str">
            <v>UT14060003-005_00</v>
          </cell>
          <cell r="Y1836" t="str">
            <v>River/Stream</v>
          </cell>
          <cell r="Z1836" t="str">
            <v>4938420 Mine Hollow Ck Ab Sower Ck</v>
          </cell>
          <cell r="AA1836" t="str">
            <v>River/Stream</v>
          </cell>
        </row>
        <row r="1837">
          <cell r="A1837">
            <v>4938480</v>
          </cell>
          <cell r="B1837" t="str">
            <v>River/Stream</v>
          </cell>
          <cell r="C1837" t="str">
            <v>2A  3A     4</v>
          </cell>
          <cell r="D1837" t="str">
            <v>Trout Creek above confluence with Green River</v>
          </cell>
          <cell r="E1837">
            <v>14040106</v>
          </cell>
          <cell r="F1837" t="str">
            <v>Daggett</v>
          </cell>
          <cell r="G1837" t="str">
            <v>Tri-County</v>
          </cell>
          <cell r="H1837" t="str">
            <v>Uinta Basin</v>
          </cell>
          <cell r="I1837">
            <v>632821</v>
          </cell>
          <cell r="J1837">
            <v>4529775</v>
          </cell>
          <cell r="K1837">
            <v>-109.42291920300001</v>
          </cell>
          <cell r="L1837">
            <v>40.908292973000002</v>
          </cell>
          <cell r="M1837" t="str">
            <v>Green River-1</v>
          </cell>
          <cell r="N1837" t="str">
            <v>UT14040106-019_00</v>
          </cell>
          <cell r="O1837" t="str">
            <v>UT</v>
          </cell>
          <cell r="Q1837">
            <v>0</v>
          </cell>
          <cell r="R1837" t="str">
            <v xml:space="preserve"> </v>
          </cell>
          <cell r="S1837" t="str">
            <v>USFS</v>
          </cell>
          <cell r="T1837" t="str">
            <v>Category1</v>
          </cell>
          <cell r="U1837" t="str">
            <v>4938480 Trout Creek above confluence with Green River</v>
          </cell>
          <cell r="V1837">
            <v>4938480</v>
          </cell>
          <cell r="W1837" t="str">
            <v>Green River-1</v>
          </cell>
          <cell r="X1837" t="str">
            <v>UT14040106-019_00</v>
          </cell>
          <cell r="Y1837" t="str">
            <v>River/Stream</v>
          </cell>
          <cell r="Z1837" t="str">
            <v>4938480 Trout Creek above confluence with Green River</v>
          </cell>
          <cell r="AA1837" t="str">
            <v>River/Stream</v>
          </cell>
        </row>
        <row r="1838">
          <cell r="A1838">
            <v>4938490</v>
          </cell>
          <cell r="B1838" t="str">
            <v>River/Stream</v>
          </cell>
          <cell r="C1838" t="str">
            <v>2A  3A     4</v>
          </cell>
          <cell r="D1838" t="str">
            <v>GREEN R BL FLAMING GORGE DAM</v>
          </cell>
          <cell r="E1838">
            <v>14040106</v>
          </cell>
          <cell r="F1838" t="str">
            <v>Daggett</v>
          </cell>
          <cell r="G1838" t="str">
            <v>Tri-County</v>
          </cell>
          <cell r="H1838" t="str">
            <v>Uinta Basin</v>
          </cell>
          <cell r="I1838">
            <v>632821</v>
          </cell>
          <cell r="J1838">
            <v>4529775</v>
          </cell>
          <cell r="K1838">
            <v>-109.42291920300001</v>
          </cell>
          <cell r="L1838">
            <v>40.908292973000002</v>
          </cell>
          <cell r="M1838" t="str">
            <v>Green River-1</v>
          </cell>
          <cell r="N1838" t="str">
            <v>UT14040106-019_00</v>
          </cell>
          <cell r="O1838" t="str">
            <v>UT</v>
          </cell>
          <cell r="Q1838">
            <v>0</v>
          </cell>
          <cell r="R1838" t="str">
            <v xml:space="preserve"> </v>
          </cell>
          <cell r="S1838" t="str">
            <v>USFS</v>
          </cell>
          <cell r="T1838" t="str">
            <v>Category1</v>
          </cell>
          <cell r="U1838" t="str">
            <v>4938490 GREEN R BL FLAMING GORGE DAM</v>
          </cell>
          <cell r="V1838">
            <v>4938490</v>
          </cell>
          <cell r="W1838" t="str">
            <v>Green River-1</v>
          </cell>
          <cell r="X1838" t="str">
            <v>UT14040106-019_00</v>
          </cell>
          <cell r="Y1838" t="str">
            <v>River/Stream</v>
          </cell>
          <cell r="Z1838" t="str">
            <v>4938490 GREEN R BL FLAMING GORGE DAM</v>
          </cell>
          <cell r="AA1838" t="str">
            <v>River/Stream</v>
          </cell>
        </row>
        <row r="1839">
          <cell r="A1839">
            <v>4938500</v>
          </cell>
          <cell r="B1839" t="str">
            <v>Facility Other</v>
          </cell>
          <cell r="C1839" t="str">
            <v xml:space="preserve"> </v>
          </cell>
          <cell r="D1839" t="str">
            <v>FLAMING GORGE WWTP</v>
          </cell>
          <cell r="E1839">
            <v>14040106</v>
          </cell>
          <cell r="F1839" t="str">
            <v>Daggett</v>
          </cell>
          <cell r="G1839" t="str">
            <v>Tri-County</v>
          </cell>
          <cell r="H1839" t="str">
            <v>Uinta Basin</v>
          </cell>
          <cell r="I1839">
            <v>632972</v>
          </cell>
          <cell r="J1839">
            <v>4530487</v>
          </cell>
          <cell r="K1839">
            <v>-109.42097435300001</v>
          </cell>
          <cell r="L1839">
            <v>40.914679968000002</v>
          </cell>
          <cell r="M1839" t="str">
            <v xml:space="preserve"> </v>
          </cell>
          <cell r="N1839" t="str">
            <v xml:space="preserve"> </v>
          </cell>
          <cell r="O1839" t="str">
            <v>UT</v>
          </cell>
          <cell r="Q1839">
            <v>0</v>
          </cell>
          <cell r="R1839" t="str">
            <v xml:space="preserve"> </v>
          </cell>
          <cell r="S1839" t="str">
            <v>USFS</v>
          </cell>
          <cell r="T1839" t="str">
            <v>Category1</v>
          </cell>
          <cell r="U1839" t="str">
            <v>4938500 FLAMING GORGE WWTP</v>
          </cell>
          <cell r="V1839">
            <v>4938500</v>
          </cell>
          <cell r="W1839" t="str">
            <v xml:space="preserve"> </v>
          </cell>
          <cell r="X1839" t="str">
            <v xml:space="preserve"> </v>
          </cell>
          <cell r="Y1839" t="str">
            <v>Facility Other</v>
          </cell>
          <cell r="Z1839" t="str">
            <v>4938500 FLAMING GORGE WWTP</v>
          </cell>
          <cell r="AA1839" t="str">
            <v>Facility Other</v>
          </cell>
        </row>
        <row r="1840">
          <cell r="A1840">
            <v>4938533</v>
          </cell>
          <cell r="B1840" t="str">
            <v>Lake</v>
          </cell>
          <cell r="C1840" t="str">
            <v>1C 2A  3A     4</v>
          </cell>
          <cell r="D1840" t="str">
            <v>Flaming Gorge Res-Segment 1; Wyoming border to point near lower end of Linwood Bay (Fish Tissue)</v>
          </cell>
          <cell r="E1840">
            <v>14040106</v>
          </cell>
          <cell r="F1840" t="str">
            <v>Daggett</v>
          </cell>
          <cell r="G1840" t="str">
            <v>Tri-County</v>
          </cell>
          <cell r="H1840" t="str">
            <v>Uinta Basin</v>
          </cell>
          <cell r="I1840">
            <v>620479</v>
          </cell>
          <cell r="J1840">
            <v>4538503</v>
          </cell>
          <cell r="K1840">
            <v>-109.567720991</v>
          </cell>
          <cell r="L1840">
            <v>40.988812766999999</v>
          </cell>
          <cell r="M1840" t="str">
            <v>Flaming Gorge Reservoir</v>
          </cell>
          <cell r="N1840" t="str">
            <v>UT-L-14040106-021_00</v>
          </cell>
          <cell r="O1840" t="str">
            <v>UT</v>
          </cell>
          <cell r="Q1840">
            <v>2.5000000000000001E-2</v>
          </cell>
          <cell r="R1840" t="str">
            <v>mg/L</v>
          </cell>
          <cell r="S1840" t="str">
            <v>USFS</v>
          </cell>
          <cell r="T1840" t="str">
            <v>Category1</v>
          </cell>
          <cell r="U1840" t="str">
            <v>4938533 Flaming Gorge Res-Seg #1; WYO border- lower Linwood Bay-Fish Tissue</v>
          </cell>
          <cell r="V1840">
            <v>4938533</v>
          </cell>
          <cell r="W1840" t="str">
            <v>Flaming Gorge Reservoir</v>
          </cell>
          <cell r="X1840" t="str">
            <v>UT-L-14040106-021_00</v>
          </cell>
          <cell r="Y1840" t="str">
            <v>Lake</v>
          </cell>
          <cell r="Z1840" t="str">
            <v>4938533 Flaming Gorge Res-Seg #1; WYO border- lower Linwood Bay-Fish Tissue</v>
          </cell>
          <cell r="AA1840" t="str">
            <v>Lake</v>
          </cell>
        </row>
        <row r="1841">
          <cell r="A1841">
            <v>4938535</v>
          </cell>
          <cell r="B1841" t="str">
            <v>Lake</v>
          </cell>
          <cell r="C1841" t="str">
            <v>1C 2A  3A     4</v>
          </cell>
          <cell r="D1841" t="str">
            <v>Flaming Gorge Res-Segment 2; Point near lower end of Linwood Bay to Beehive Point (Fish Tissue)</v>
          </cell>
          <cell r="E1841">
            <v>14040106</v>
          </cell>
          <cell r="F1841" t="str">
            <v>Daggett</v>
          </cell>
          <cell r="G1841" t="str">
            <v>Tri-County</v>
          </cell>
          <cell r="H1841" t="str">
            <v>Uinta Basin</v>
          </cell>
          <cell r="I1841">
            <v>614602</v>
          </cell>
          <cell r="J1841">
            <v>4533970</v>
          </cell>
          <cell r="K1841">
            <v>-109.638408223</v>
          </cell>
          <cell r="L1841">
            <v>40.948836575000001</v>
          </cell>
          <cell r="M1841" t="str">
            <v>Flaming Gorge Reservoir</v>
          </cell>
          <cell r="N1841" t="str">
            <v>UT-L-14040106-021_00</v>
          </cell>
          <cell r="O1841" t="str">
            <v>UT</v>
          </cell>
          <cell r="Q1841">
            <v>2.5000000000000001E-2</v>
          </cell>
          <cell r="R1841" t="str">
            <v>mg/L</v>
          </cell>
          <cell r="S1841" t="str">
            <v>USFS</v>
          </cell>
          <cell r="T1841" t="str">
            <v>Category1</v>
          </cell>
          <cell r="U1841" t="str">
            <v>4938535 Flaming Gorge Res-Seg #2; Linwood Bay to Beehive Point-Fish Tissue</v>
          </cell>
          <cell r="V1841">
            <v>4938535</v>
          </cell>
          <cell r="W1841" t="str">
            <v>Flaming Gorge Reservoir</v>
          </cell>
          <cell r="X1841" t="str">
            <v>UT-L-14040106-021_00</v>
          </cell>
          <cell r="Y1841" t="str">
            <v>Lake</v>
          </cell>
          <cell r="Z1841" t="str">
            <v>4938535 Flaming Gorge Res-Seg #2; Linwood Bay to Beehive Point-Fish Tissue</v>
          </cell>
          <cell r="AA1841" t="str">
            <v>Lake</v>
          </cell>
        </row>
        <row r="1842">
          <cell r="A1842">
            <v>4938537</v>
          </cell>
          <cell r="B1842" t="str">
            <v>Lake</v>
          </cell>
          <cell r="C1842" t="str">
            <v>1C 2A  3A     4</v>
          </cell>
          <cell r="D1842" t="str">
            <v>Flaming Gorge Res-Segment 3; Beehive Point to Flaming Gorge Dam (Fish Tissue)</v>
          </cell>
          <cell r="E1842">
            <v>14040106</v>
          </cell>
          <cell r="F1842" t="str">
            <v>Daggett</v>
          </cell>
          <cell r="G1842" t="str">
            <v>Tri-County</v>
          </cell>
          <cell r="H1842" t="str">
            <v>Uinta Basin</v>
          </cell>
          <cell r="I1842">
            <v>625969</v>
          </cell>
          <cell r="J1842">
            <v>4530593</v>
          </cell>
          <cell r="K1842">
            <v>-109.504084775</v>
          </cell>
          <cell r="L1842">
            <v>40.916743097999998</v>
          </cell>
          <cell r="M1842" t="str">
            <v>Flaming Gorge Reservoir</v>
          </cell>
          <cell r="N1842" t="str">
            <v>UT-L-14040106-021_00</v>
          </cell>
          <cell r="O1842" t="str">
            <v>UT</v>
          </cell>
          <cell r="Q1842">
            <v>2.5000000000000001E-2</v>
          </cell>
          <cell r="R1842" t="str">
            <v>mg/L</v>
          </cell>
          <cell r="S1842" t="str">
            <v>USFS</v>
          </cell>
          <cell r="T1842" t="str">
            <v>Category1</v>
          </cell>
          <cell r="U1842" t="str">
            <v>4938537 Flaming Gorge Res-Seg#3; Beehive Pt to Flaming Gorge Dam-FishTissue</v>
          </cell>
          <cell r="V1842">
            <v>4938537</v>
          </cell>
          <cell r="W1842" t="str">
            <v>Flaming Gorge Reservoir</v>
          </cell>
          <cell r="X1842" t="str">
            <v>UT-L-14040106-021_00</v>
          </cell>
          <cell r="Y1842" t="str">
            <v>Lake</v>
          </cell>
          <cell r="Z1842" t="str">
            <v>4938537 Flaming Gorge Res-Seg#3; Beehive Pt to Flaming Gorge Dam-FishTissue</v>
          </cell>
          <cell r="AA1842" t="str">
            <v>Lake</v>
          </cell>
        </row>
        <row r="1843">
          <cell r="A1843">
            <v>4938540</v>
          </cell>
          <cell r="B1843" t="str">
            <v>Lake</v>
          </cell>
          <cell r="C1843" t="str">
            <v>1C 2A  3A     4</v>
          </cell>
          <cell r="D1843" t="str">
            <v>Flaming Gorge SP @ Mustang Ridge Beach</v>
          </cell>
          <cell r="E1843">
            <v>14040106</v>
          </cell>
          <cell r="F1843" t="str">
            <v>Daggett</v>
          </cell>
          <cell r="G1843" t="str">
            <v>Tri-County</v>
          </cell>
          <cell r="H1843" t="str">
            <v>Uinta Basin</v>
          </cell>
          <cell r="I1843">
            <v>631636</v>
          </cell>
          <cell r="J1843">
            <v>4531592</v>
          </cell>
          <cell r="K1843">
            <v>-109.436594</v>
          </cell>
          <cell r="L1843">
            <v>40.924849000000002</v>
          </cell>
          <cell r="M1843" t="str">
            <v>Flaming Gorge Reservoir</v>
          </cell>
          <cell r="N1843" t="str">
            <v>UT-L-14040106-021_00</v>
          </cell>
          <cell r="O1843" t="str">
            <v>UT</v>
          </cell>
          <cell r="Q1843">
            <v>2.5000000000000001E-2</v>
          </cell>
          <cell r="R1843" t="str">
            <v>mg/L</v>
          </cell>
          <cell r="S1843" t="str">
            <v>USFS</v>
          </cell>
          <cell r="T1843" t="str">
            <v>Category1</v>
          </cell>
          <cell r="U1843" t="str">
            <v>4938540 Flaming Gorge SP @ Mustang Ridge Beach</v>
          </cell>
          <cell r="V1843">
            <v>4938540</v>
          </cell>
          <cell r="W1843" t="str">
            <v>Flaming Gorge Reservoir</v>
          </cell>
          <cell r="X1843" t="str">
            <v>UT-L-14040106-021_00</v>
          </cell>
          <cell r="Y1843" t="str">
            <v>Lake</v>
          </cell>
          <cell r="Z1843" t="str">
            <v>4938540 Flaming Gorge SP @ Mustang Ridge Beach</v>
          </cell>
          <cell r="AA1843" t="str">
            <v>Lake</v>
          </cell>
        </row>
        <row r="1844">
          <cell r="A1844">
            <v>4938547</v>
          </cell>
          <cell r="B1844" t="str">
            <v>Lake</v>
          </cell>
          <cell r="C1844" t="str">
            <v>1C 2A  3A     4</v>
          </cell>
          <cell r="D1844" t="str">
            <v>FLAMING GORGE RES 1/4 MI S OF CANYON GLEN PICNIC AREA</v>
          </cell>
          <cell r="E1844">
            <v>14040106</v>
          </cell>
          <cell r="F1844" t="str">
            <v>Daggett</v>
          </cell>
          <cell r="G1844" t="str">
            <v>Tri-County</v>
          </cell>
          <cell r="H1844" t="str">
            <v>Uinta Basin</v>
          </cell>
          <cell r="I1844">
            <v>631986</v>
          </cell>
          <cell r="J1844">
            <v>4532536</v>
          </cell>
          <cell r="K1844">
            <v>-109.432242707</v>
          </cell>
          <cell r="L1844">
            <v>40.933290878000001</v>
          </cell>
          <cell r="M1844" t="str">
            <v>Flaming Gorge Reservoir</v>
          </cell>
          <cell r="N1844" t="str">
            <v>UT-L-14040106-021_00</v>
          </cell>
          <cell r="O1844" t="str">
            <v>UT</v>
          </cell>
          <cell r="Q1844">
            <v>2.5000000000000001E-2</v>
          </cell>
          <cell r="R1844" t="str">
            <v>mg/L</v>
          </cell>
          <cell r="S1844" t="str">
            <v>USFS</v>
          </cell>
          <cell r="T1844" t="str">
            <v>Category1</v>
          </cell>
          <cell r="U1844" t="str">
            <v>4938547 FLAMING GORGE RES 1/4 MI S OF CANYON GLEN PICNIC AREA</v>
          </cell>
          <cell r="V1844">
            <v>4938547</v>
          </cell>
          <cell r="W1844" t="str">
            <v>Flaming Gorge Reservoir</v>
          </cell>
          <cell r="X1844" t="str">
            <v>UT-L-14040106-021_00</v>
          </cell>
          <cell r="Y1844" t="str">
            <v>Lake</v>
          </cell>
          <cell r="Z1844" t="str">
            <v>4938547 FLAMING GORGE RES 1/4 MI S OF CANYON GLEN PICNIC AREA</v>
          </cell>
          <cell r="AA1844" t="str">
            <v>Lake</v>
          </cell>
        </row>
        <row r="1845">
          <cell r="A1845">
            <v>4938550</v>
          </cell>
          <cell r="B1845" t="str">
            <v>Lake</v>
          </cell>
          <cell r="C1845" t="str">
            <v>1C 2A  3A     4</v>
          </cell>
          <cell r="D1845" t="str">
            <v>FLAMING GORGE RES NR CEDAR SPRINGS BOAT RAMP</v>
          </cell>
          <cell r="E1845">
            <v>14040106</v>
          </cell>
          <cell r="F1845" t="str">
            <v>Daggett</v>
          </cell>
          <cell r="G1845" t="str">
            <v>Tri-County</v>
          </cell>
          <cell r="H1845" t="str">
            <v>Uinta Basin</v>
          </cell>
          <cell r="I1845">
            <v>630768</v>
          </cell>
          <cell r="J1845">
            <v>4530725</v>
          </cell>
          <cell r="K1845">
            <v>-109.447087161</v>
          </cell>
          <cell r="L1845">
            <v>40.917178522</v>
          </cell>
          <cell r="M1845" t="str">
            <v>Flaming Gorge Reservoir</v>
          </cell>
          <cell r="N1845" t="str">
            <v>UT-L-14040106-021_00</v>
          </cell>
          <cell r="O1845" t="str">
            <v>UT</v>
          </cell>
          <cell r="Q1845">
            <v>2.5000000000000001E-2</v>
          </cell>
          <cell r="R1845" t="str">
            <v>mg/L</v>
          </cell>
          <cell r="S1845" t="str">
            <v>USFS</v>
          </cell>
          <cell r="T1845" t="str">
            <v>Category1</v>
          </cell>
          <cell r="U1845" t="str">
            <v>4938550 FLAMING GORGE RES NR CEDAR SPRINGS BOAT RAMP</v>
          </cell>
          <cell r="V1845">
            <v>4938550</v>
          </cell>
          <cell r="W1845" t="str">
            <v>Flaming Gorge Reservoir</v>
          </cell>
          <cell r="X1845" t="str">
            <v>UT-L-14040106-021_00</v>
          </cell>
          <cell r="Y1845" t="str">
            <v>Lake</v>
          </cell>
          <cell r="Z1845" t="str">
            <v>4938550 FLAMING GORGE RES NR CEDAR SPRINGS BOAT RAMP</v>
          </cell>
          <cell r="AA1845" t="str">
            <v>Lake</v>
          </cell>
        </row>
        <row r="1846">
          <cell r="A1846">
            <v>4938552</v>
          </cell>
          <cell r="B1846" t="str">
            <v>Lake</v>
          </cell>
          <cell r="C1846" t="str">
            <v>1C 2A  3A     4</v>
          </cell>
          <cell r="D1846" t="str">
            <v>FLAMING GORGE RES 1/2 MI S OF MUSTANG RIDGE CAMPGROUND</v>
          </cell>
          <cell r="E1846">
            <v>14040106</v>
          </cell>
          <cell r="F1846" t="str">
            <v>Daggett</v>
          </cell>
          <cell r="G1846" t="str">
            <v>Tri-County</v>
          </cell>
          <cell r="H1846" t="str">
            <v>Uinta Basin</v>
          </cell>
          <cell r="I1846">
            <v>631714</v>
          </cell>
          <cell r="J1846">
            <v>4530967</v>
          </cell>
          <cell r="K1846">
            <v>-109.435805699</v>
          </cell>
          <cell r="L1846">
            <v>40.919205925</v>
          </cell>
          <cell r="M1846" t="str">
            <v>Flaming Gorge Reservoir</v>
          </cell>
          <cell r="N1846" t="str">
            <v>UT-L-14040106-021_00</v>
          </cell>
          <cell r="O1846" t="str">
            <v>UT</v>
          </cell>
          <cell r="Q1846">
            <v>2.5000000000000001E-2</v>
          </cell>
          <cell r="R1846" t="str">
            <v>mg/L</v>
          </cell>
          <cell r="S1846" t="str">
            <v>USFS</v>
          </cell>
          <cell r="T1846" t="str">
            <v>Category1</v>
          </cell>
          <cell r="U1846" t="str">
            <v>4938552 FLAMING GORGE RES 1/2 MI S OF MUSTANG RIDGE CAMPGROUND</v>
          </cell>
          <cell r="V1846">
            <v>4938552</v>
          </cell>
          <cell r="W1846" t="str">
            <v>Flaming Gorge Reservoir</v>
          </cell>
          <cell r="X1846" t="str">
            <v>UT-L-14040106-021_00</v>
          </cell>
          <cell r="Y1846" t="str">
            <v>Lake</v>
          </cell>
          <cell r="Z1846" t="str">
            <v>4938552 FLAMING GORGE RES 1/2 MI S OF MUSTANG RIDGE CAMPGROUND</v>
          </cell>
          <cell r="AA1846" t="str">
            <v>Lake</v>
          </cell>
        </row>
        <row r="1847">
          <cell r="A1847">
            <v>4938560</v>
          </cell>
          <cell r="B1847" t="str">
            <v>Lake</v>
          </cell>
          <cell r="C1847" t="str">
            <v>1C 2A  3A     4</v>
          </cell>
          <cell r="D1847" t="str">
            <v>FLAMING GORGE RESERVOIR BEAR CANYON FG-2</v>
          </cell>
          <cell r="E1847">
            <v>14040106</v>
          </cell>
          <cell r="F1847" t="str">
            <v>Daggett</v>
          </cell>
          <cell r="G1847" t="str">
            <v>Tri-County</v>
          </cell>
          <cell r="H1847" t="str">
            <v>Uinta Basin</v>
          </cell>
          <cell r="I1847">
            <v>629696</v>
          </cell>
          <cell r="J1847">
            <v>4530490</v>
          </cell>
          <cell r="K1847">
            <v>-109.45986223200001</v>
          </cell>
          <cell r="L1847">
            <v>40.915233028000003</v>
          </cell>
          <cell r="M1847" t="str">
            <v>Flaming Gorge Reservoir</v>
          </cell>
          <cell r="N1847" t="str">
            <v>UT-L-14040106-021_00</v>
          </cell>
          <cell r="O1847" t="str">
            <v>UT</v>
          </cell>
          <cell r="Q1847">
            <v>2.5000000000000001E-2</v>
          </cell>
          <cell r="R1847" t="str">
            <v>mg/L</v>
          </cell>
          <cell r="S1847" t="str">
            <v>USFS</v>
          </cell>
          <cell r="T1847" t="str">
            <v>Category1</v>
          </cell>
          <cell r="U1847" t="str">
            <v>4938560 FLAMING GORGE RESERVOIR BEAR CANYON FG-2</v>
          </cell>
          <cell r="V1847">
            <v>4938560</v>
          </cell>
          <cell r="W1847" t="str">
            <v>Flaming Gorge Reservoir</v>
          </cell>
          <cell r="X1847" t="str">
            <v>UT-L-14040106-021_00</v>
          </cell>
          <cell r="Y1847" t="str">
            <v>Lake</v>
          </cell>
          <cell r="Z1847" t="str">
            <v>4938560 FLAMING GORGE RESERVOIR BEAR CANYON FG-2</v>
          </cell>
          <cell r="AA1847" t="str">
            <v>Lake</v>
          </cell>
        </row>
        <row r="1848">
          <cell r="A1848">
            <v>4938564</v>
          </cell>
          <cell r="B1848" t="str">
            <v>Lake</v>
          </cell>
          <cell r="C1848" t="str">
            <v>1C 2A  3A     4</v>
          </cell>
          <cell r="D1848" t="str">
            <v>FLAMING GORGE RES 1/4 MI S OF JARVIES CANYON BOAT RAMP</v>
          </cell>
          <cell r="E1848">
            <v>14040106</v>
          </cell>
          <cell r="F1848" t="str">
            <v>Daggett</v>
          </cell>
          <cell r="G1848" t="str">
            <v>Tri-County</v>
          </cell>
          <cell r="H1848" t="str">
            <v>Uinta Basin</v>
          </cell>
          <cell r="I1848">
            <v>628089</v>
          </cell>
          <cell r="J1848">
            <v>4531542</v>
          </cell>
          <cell r="K1848">
            <v>-109.478721634</v>
          </cell>
          <cell r="L1848">
            <v>40.924959733000001</v>
          </cell>
          <cell r="M1848" t="str">
            <v>Flaming Gorge Reservoir</v>
          </cell>
          <cell r="N1848" t="str">
            <v>UT-L-14040106-021_00</v>
          </cell>
          <cell r="O1848" t="str">
            <v>UT</v>
          </cell>
          <cell r="Q1848">
            <v>2.5000000000000001E-2</v>
          </cell>
          <cell r="R1848" t="str">
            <v>mg/L</v>
          </cell>
          <cell r="S1848" t="str">
            <v>USFS</v>
          </cell>
          <cell r="T1848" t="str">
            <v>Category1</v>
          </cell>
          <cell r="U1848" t="str">
            <v>4938564 FLAMING GORGE RES 1/4 MI S OF JARVIES CANYON BOAT RAMP</v>
          </cell>
          <cell r="V1848">
            <v>4938564</v>
          </cell>
          <cell r="W1848" t="str">
            <v>Flaming Gorge Reservoir</v>
          </cell>
          <cell r="X1848" t="str">
            <v>UT-L-14040106-021_00</v>
          </cell>
          <cell r="Y1848" t="str">
            <v>Lake</v>
          </cell>
          <cell r="Z1848" t="str">
            <v>4938564 FLAMING GORGE RES 1/4 MI S OF JARVIES CANYON BOAT RAMP</v>
          </cell>
          <cell r="AA1848" t="str">
            <v>Lake</v>
          </cell>
        </row>
        <row r="1849">
          <cell r="A1849">
            <v>4938565</v>
          </cell>
          <cell r="B1849" t="str">
            <v>Lake</v>
          </cell>
          <cell r="C1849" t="str">
            <v>1C 2A  3A     4</v>
          </cell>
          <cell r="D1849" t="str">
            <v>FLAMING GORGE RES @ JARVIES CANYON</v>
          </cell>
          <cell r="E1849">
            <v>14040106</v>
          </cell>
          <cell r="F1849" t="str">
            <v>Daggett</v>
          </cell>
          <cell r="G1849" t="str">
            <v>Tri-County</v>
          </cell>
          <cell r="H1849" t="str">
            <v>Uinta Basin</v>
          </cell>
          <cell r="I1849">
            <v>627865</v>
          </cell>
          <cell r="J1849">
            <v>4532186</v>
          </cell>
          <cell r="K1849">
            <v>-109.481248323</v>
          </cell>
          <cell r="L1849">
            <v>40.930794130999999</v>
          </cell>
          <cell r="M1849" t="str">
            <v>Flaming Gorge Reservoir</v>
          </cell>
          <cell r="N1849" t="str">
            <v>UT-L-14040106-021_00</v>
          </cell>
          <cell r="O1849" t="str">
            <v>UT</v>
          </cell>
          <cell r="Q1849">
            <v>2.5000000000000001E-2</v>
          </cell>
          <cell r="R1849" t="str">
            <v>mg/L</v>
          </cell>
          <cell r="S1849" t="str">
            <v>USFS</v>
          </cell>
          <cell r="T1849" t="str">
            <v>Category1</v>
          </cell>
          <cell r="U1849" t="str">
            <v>4938565 FLAMING GORGE RES @ JARVIES CANYON</v>
          </cell>
          <cell r="V1849">
            <v>4938565</v>
          </cell>
          <cell r="W1849" t="str">
            <v>Flaming Gorge Reservoir</v>
          </cell>
          <cell r="X1849" t="str">
            <v>UT-L-14040106-021_00</v>
          </cell>
          <cell r="Y1849" t="str">
            <v>Lake</v>
          </cell>
          <cell r="Z1849" t="str">
            <v>4938565 FLAMING GORGE RES @ JARVIES CANYON</v>
          </cell>
          <cell r="AA1849" t="str">
            <v>Lake</v>
          </cell>
        </row>
        <row r="1850">
          <cell r="A1850">
            <v>4938570</v>
          </cell>
          <cell r="B1850" t="str">
            <v>Lake</v>
          </cell>
          <cell r="C1850" t="str">
            <v>1C 2A  3A     4</v>
          </cell>
          <cell r="D1850" t="str">
            <v>FLAMING GORGE RES NR HIDEOUT CMPGRD</v>
          </cell>
          <cell r="E1850">
            <v>14040106</v>
          </cell>
          <cell r="F1850" t="str">
            <v>Daggett</v>
          </cell>
          <cell r="G1850" t="str">
            <v>Tri-County</v>
          </cell>
          <cell r="H1850" t="str">
            <v>Uinta Basin</v>
          </cell>
          <cell r="I1850">
            <v>614386</v>
          </cell>
          <cell r="J1850">
            <v>4533968</v>
          </cell>
          <cell r="K1850">
            <v>-109.64097420900001</v>
          </cell>
          <cell r="L1850">
            <v>40.948848837</v>
          </cell>
          <cell r="M1850" t="str">
            <v>Flaming Gorge Reservoir</v>
          </cell>
          <cell r="N1850" t="str">
            <v>UT-L-14040106-021_00</v>
          </cell>
          <cell r="O1850" t="str">
            <v>UT</v>
          </cell>
          <cell r="Q1850">
            <v>2.5000000000000001E-2</v>
          </cell>
          <cell r="R1850" t="str">
            <v>mg/L</v>
          </cell>
          <cell r="S1850" t="str">
            <v>USFS</v>
          </cell>
          <cell r="T1850" t="str">
            <v>Category1</v>
          </cell>
          <cell r="U1850" t="str">
            <v>4938570 FLAMING GORGE RES NR HIDEOUT CMPGRD</v>
          </cell>
          <cell r="V1850">
            <v>4938570</v>
          </cell>
          <cell r="W1850" t="str">
            <v>Flaming Gorge Reservoir</v>
          </cell>
          <cell r="X1850" t="str">
            <v>UT-L-14040106-021_00</v>
          </cell>
          <cell r="Y1850" t="str">
            <v>Lake</v>
          </cell>
          <cell r="Z1850" t="str">
            <v>4938570 FLAMING GORGE RES NR HIDEOUT CMPGRD</v>
          </cell>
          <cell r="AA1850" t="str">
            <v>Lake</v>
          </cell>
        </row>
        <row r="1851">
          <cell r="A1851">
            <v>4938573</v>
          </cell>
          <cell r="B1851" t="str">
            <v>Lake</v>
          </cell>
          <cell r="C1851" t="str">
            <v>1C 2A  3A     4</v>
          </cell>
          <cell r="D1851" t="str">
            <v>FLAMING GORGE RES SHEEP CK BAY</v>
          </cell>
          <cell r="E1851">
            <v>14040106</v>
          </cell>
          <cell r="F1851" t="str">
            <v>Daggett</v>
          </cell>
          <cell r="G1851" t="str">
            <v>Tri-County</v>
          </cell>
          <cell r="H1851" t="str">
            <v>Uinta Basin</v>
          </cell>
          <cell r="I1851">
            <v>611503</v>
          </cell>
          <cell r="J1851">
            <v>4531271</v>
          </cell>
          <cell r="K1851">
            <v>-109.67570367</v>
          </cell>
          <cell r="L1851">
            <v>40.924958463999999</v>
          </cell>
          <cell r="M1851" t="str">
            <v>Flaming Gorge Reservoir</v>
          </cell>
          <cell r="N1851" t="str">
            <v>UT-L-14040106-021_00</v>
          </cell>
          <cell r="O1851" t="str">
            <v>UT</v>
          </cell>
          <cell r="Q1851">
            <v>2.5000000000000001E-2</v>
          </cell>
          <cell r="R1851" t="str">
            <v>mg/L</v>
          </cell>
          <cell r="S1851" t="str">
            <v>USFS</v>
          </cell>
          <cell r="T1851" t="str">
            <v>Category1</v>
          </cell>
          <cell r="U1851" t="str">
            <v>4938573 FLAMING GORGE RES SHEEP CK BAY</v>
          </cell>
          <cell r="V1851">
            <v>4938573</v>
          </cell>
          <cell r="W1851" t="str">
            <v>Flaming Gorge Reservoir</v>
          </cell>
          <cell r="X1851" t="str">
            <v>UT-L-14040106-021_00</v>
          </cell>
          <cell r="Y1851" t="str">
            <v>Lake</v>
          </cell>
          <cell r="Z1851" t="str">
            <v>4938573 FLAMING GORGE RES SHEEP CK BAY</v>
          </cell>
          <cell r="AA1851" t="str">
            <v>Lake</v>
          </cell>
        </row>
        <row r="1852">
          <cell r="A1852">
            <v>4938574</v>
          </cell>
          <cell r="B1852" t="str">
            <v>Lake</v>
          </cell>
          <cell r="C1852" t="str">
            <v>1C 2A  3A     4</v>
          </cell>
          <cell r="D1852" t="str">
            <v>FLAMING GORGE RES NEAR SHEEP CK</v>
          </cell>
          <cell r="E1852">
            <v>14040106</v>
          </cell>
          <cell r="F1852" t="str">
            <v>Daggett</v>
          </cell>
          <cell r="G1852" t="str">
            <v>Tri-County</v>
          </cell>
          <cell r="H1852" t="str">
            <v>Uinta Basin</v>
          </cell>
          <cell r="I1852">
            <v>612509</v>
          </cell>
          <cell r="J1852">
            <v>4531903</v>
          </cell>
          <cell r="K1852">
            <v>-109.663644037</v>
          </cell>
          <cell r="L1852">
            <v>40.930512372000003</v>
          </cell>
          <cell r="M1852" t="str">
            <v>Flaming Gorge Reservoir</v>
          </cell>
          <cell r="N1852" t="str">
            <v>UT-L-14040106-021_00</v>
          </cell>
          <cell r="O1852" t="str">
            <v>UT</v>
          </cell>
          <cell r="Q1852">
            <v>2.5000000000000001E-2</v>
          </cell>
          <cell r="R1852" t="str">
            <v>mg/L</v>
          </cell>
          <cell r="S1852" t="str">
            <v>USFS</v>
          </cell>
          <cell r="T1852" t="str">
            <v>Category1</v>
          </cell>
          <cell r="U1852" t="str">
            <v>4938574 FLAMING GORGE RES NEAR SHEEP CK</v>
          </cell>
          <cell r="V1852">
            <v>4938574</v>
          </cell>
          <cell r="W1852" t="str">
            <v>Flaming Gorge Reservoir</v>
          </cell>
          <cell r="X1852" t="str">
            <v>UT-L-14040106-021_00</v>
          </cell>
          <cell r="Y1852" t="str">
            <v>Lake</v>
          </cell>
          <cell r="Z1852" t="str">
            <v>4938574 FLAMING GORGE RES NEAR SHEEP CK</v>
          </cell>
          <cell r="AA1852" t="str">
            <v>Lake</v>
          </cell>
        </row>
        <row r="1853">
          <cell r="A1853">
            <v>4938575</v>
          </cell>
          <cell r="B1853" t="str">
            <v>Lake</v>
          </cell>
          <cell r="C1853" t="str">
            <v>1C 2A  3A     4</v>
          </cell>
          <cell r="D1853" t="str">
            <v>FLAMING GORGE RES W SIDE OF KINGFISHER ISLAND</v>
          </cell>
          <cell r="E1853">
            <v>14040106</v>
          </cell>
          <cell r="F1853" t="str">
            <v>Daggett</v>
          </cell>
          <cell r="G1853" t="str">
            <v>Tri-County</v>
          </cell>
          <cell r="H1853" t="str">
            <v>Uinta Basin</v>
          </cell>
          <cell r="I1853">
            <v>613704</v>
          </cell>
          <cell r="J1853">
            <v>4532693</v>
          </cell>
          <cell r="K1853">
            <v>-109.64930892700001</v>
          </cell>
          <cell r="L1853">
            <v>40.937461630000001</v>
          </cell>
          <cell r="M1853" t="str">
            <v>Flaming Gorge Reservoir</v>
          </cell>
          <cell r="N1853" t="str">
            <v>UT-L-14040106-021_00</v>
          </cell>
          <cell r="O1853" t="str">
            <v>UT</v>
          </cell>
          <cell r="Q1853">
            <v>2.5000000000000001E-2</v>
          </cell>
          <cell r="R1853" t="str">
            <v>mg/L</v>
          </cell>
          <cell r="S1853" t="str">
            <v>USFS</v>
          </cell>
          <cell r="T1853" t="str">
            <v>Category1</v>
          </cell>
          <cell r="U1853" t="str">
            <v>4938575 FLAMING GORGE RES W SIDE OF KINGFISHER ISLAND</v>
          </cell>
          <cell r="V1853">
            <v>4938575</v>
          </cell>
          <cell r="W1853" t="str">
            <v>Flaming Gorge Reservoir</v>
          </cell>
          <cell r="X1853" t="str">
            <v>UT-L-14040106-021_00</v>
          </cell>
          <cell r="Y1853" t="str">
            <v>Lake</v>
          </cell>
          <cell r="Z1853" t="str">
            <v>4938575 FLAMING GORGE RES W SIDE OF KINGFISHER ISLAND</v>
          </cell>
          <cell r="AA1853" t="str">
            <v>Lake</v>
          </cell>
        </row>
        <row r="1854">
          <cell r="A1854">
            <v>4938580</v>
          </cell>
          <cell r="B1854" t="str">
            <v>Lake</v>
          </cell>
          <cell r="C1854" t="str">
            <v>1C 2A  3A     4</v>
          </cell>
          <cell r="D1854" t="str">
            <v>FLAMING GORGE RES AT RED CANYON</v>
          </cell>
          <cell r="E1854">
            <v>14040106</v>
          </cell>
          <cell r="F1854" t="str">
            <v>Daggett</v>
          </cell>
          <cell r="G1854" t="str">
            <v>Tri-County</v>
          </cell>
          <cell r="H1854" t="str">
            <v>Uinta Basin</v>
          </cell>
          <cell r="I1854">
            <v>619852</v>
          </cell>
          <cell r="J1854">
            <v>4528006</v>
          </cell>
          <cell r="K1854">
            <v>-109.577203164</v>
          </cell>
          <cell r="L1854">
            <v>40.894373940000001</v>
          </cell>
          <cell r="M1854" t="str">
            <v>Flaming Gorge Reservoir</v>
          </cell>
          <cell r="N1854" t="str">
            <v>UT-L-14040106-021_00</v>
          </cell>
          <cell r="O1854" t="str">
            <v>UT</v>
          </cell>
          <cell r="Q1854">
            <v>2.5000000000000001E-2</v>
          </cell>
          <cell r="R1854" t="str">
            <v>mg/L</v>
          </cell>
          <cell r="S1854" t="str">
            <v>USFS</v>
          </cell>
          <cell r="T1854" t="str">
            <v>Category1</v>
          </cell>
          <cell r="U1854" t="str">
            <v>4938580 FLAMING GORGE RES AT RED CANYON</v>
          </cell>
          <cell r="V1854">
            <v>4938580</v>
          </cell>
          <cell r="W1854" t="str">
            <v>Flaming Gorge Reservoir</v>
          </cell>
          <cell r="X1854" t="str">
            <v>UT-L-14040106-021_00</v>
          </cell>
          <cell r="Y1854" t="str">
            <v>Lake</v>
          </cell>
          <cell r="Z1854" t="str">
            <v>4938580 FLAMING GORGE RES AT RED CANYON</v>
          </cell>
          <cell r="AA1854" t="str">
            <v>Lake</v>
          </cell>
        </row>
        <row r="1855">
          <cell r="A1855">
            <v>4938585</v>
          </cell>
          <cell r="B1855" t="str">
            <v>Lake</v>
          </cell>
          <cell r="C1855" t="str">
            <v>1C 2A  3A     4</v>
          </cell>
          <cell r="D1855" t="str">
            <v>FLAMING GORGE RES AT LINWOOD BAY</v>
          </cell>
          <cell r="E1855">
            <v>14040106</v>
          </cell>
          <cell r="F1855" t="str">
            <v>Daggett</v>
          </cell>
          <cell r="G1855" t="str">
            <v>Tri-County</v>
          </cell>
          <cell r="H1855" t="str">
            <v>Uinta Basin</v>
          </cell>
          <cell r="I1855">
            <v>616561</v>
          </cell>
          <cell r="J1855">
            <v>4537744</v>
          </cell>
          <cell r="K1855">
            <v>-109.614428854</v>
          </cell>
          <cell r="L1855">
            <v>40.982546741999997</v>
          </cell>
          <cell r="M1855" t="str">
            <v>Flaming Gorge Reservoir</v>
          </cell>
          <cell r="N1855" t="str">
            <v>UT-L-14040106-021_00</v>
          </cell>
          <cell r="O1855" t="str">
            <v>UT</v>
          </cell>
          <cell r="Q1855">
            <v>2.5000000000000001E-2</v>
          </cell>
          <cell r="R1855" t="str">
            <v>mg/L</v>
          </cell>
          <cell r="S1855" t="str">
            <v>USFS</v>
          </cell>
          <cell r="T1855" t="str">
            <v>Category1</v>
          </cell>
          <cell r="U1855" t="str">
            <v>4938585 FLAMING GORGE RES AT LINWOOD BAY</v>
          </cell>
          <cell r="V1855">
            <v>4938585</v>
          </cell>
          <cell r="W1855" t="str">
            <v>Flaming Gorge Reservoir</v>
          </cell>
          <cell r="X1855" t="str">
            <v>UT-L-14040106-021_00</v>
          </cell>
          <cell r="Y1855" t="str">
            <v>Lake</v>
          </cell>
          <cell r="Z1855" t="str">
            <v>4938585 FLAMING GORGE RES AT LINWOOD BAY</v>
          </cell>
          <cell r="AA1855" t="str">
            <v>Lake</v>
          </cell>
        </row>
        <row r="1856">
          <cell r="A1856">
            <v>4938588</v>
          </cell>
          <cell r="B1856" t="str">
            <v>Lake</v>
          </cell>
          <cell r="C1856" t="str">
            <v>1C 2A  3A     4</v>
          </cell>
          <cell r="D1856" t="str">
            <v>Flaming Gorge SP @ State Line Beach</v>
          </cell>
          <cell r="E1856">
            <v>14040106</v>
          </cell>
          <cell r="F1856" t="str">
            <v>Daggett</v>
          </cell>
          <cell r="G1856" t="str">
            <v>Tri-County</v>
          </cell>
          <cell r="H1856" t="str">
            <v>Uinta Basin</v>
          </cell>
          <cell r="I1856">
            <v>613426</v>
          </cell>
          <cell r="J1856">
            <v>4539192</v>
          </cell>
          <cell r="K1856">
            <v>-109.651422</v>
          </cell>
          <cell r="L1856">
            <v>40.996022000000004</v>
          </cell>
          <cell r="M1856" t="str">
            <v>Flaming Gorge Reservoir</v>
          </cell>
          <cell r="N1856" t="str">
            <v>UT-L-14040106-021_00</v>
          </cell>
          <cell r="O1856" t="str">
            <v>UT</v>
          </cell>
          <cell r="Q1856">
            <v>2.5000000000000001E-2</v>
          </cell>
          <cell r="R1856" t="str">
            <v>mg/L</v>
          </cell>
          <cell r="S1856" t="str">
            <v>USFS</v>
          </cell>
          <cell r="T1856" t="str">
            <v>Category1</v>
          </cell>
          <cell r="U1856" t="str">
            <v>4938588 Flaming Gorge SP @ State Line Beach</v>
          </cell>
          <cell r="V1856">
            <v>4938588</v>
          </cell>
          <cell r="W1856" t="str">
            <v>Flaming Gorge Reservoir</v>
          </cell>
          <cell r="X1856" t="str">
            <v>UT-L-14040106-021_00</v>
          </cell>
          <cell r="Y1856" t="str">
            <v>Lake</v>
          </cell>
          <cell r="Z1856" t="str">
            <v>4938588 Flaming Gorge SP @ State Line Beach</v>
          </cell>
          <cell r="AA1856" t="str">
            <v>Lake</v>
          </cell>
        </row>
        <row r="1857">
          <cell r="A1857">
            <v>4938590</v>
          </cell>
          <cell r="B1857" t="str">
            <v>Lake</v>
          </cell>
          <cell r="C1857" t="str">
            <v>1C 2A  3A     4</v>
          </cell>
          <cell r="D1857" t="str">
            <v>FLAMING GORGE RESERVOIR  FG-4</v>
          </cell>
          <cell r="E1857">
            <v>14040106</v>
          </cell>
          <cell r="F1857" t="str">
            <v>Daggett</v>
          </cell>
          <cell r="G1857" t="str">
            <v>Tri-County</v>
          </cell>
          <cell r="H1857" t="str">
            <v>Uinta Basin</v>
          </cell>
          <cell r="I1857">
            <v>625269</v>
          </cell>
          <cell r="J1857">
            <v>4529396</v>
          </cell>
          <cell r="K1857">
            <v>-109.512636415</v>
          </cell>
          <cell r="L1857">
            <v>40.906071230999999</v>
          </cell>
          <cell r="M1857" t="str">
            <v>Flaming Gorge Reservoir</v>
          </cell>
          <cell r="N1857" t="str">
            <v>UT-L-14040106-021_00</v>
          </cell>
          <cell r="O1857" t="str">
            <v>UT</v>
          </cell>
          <cell r="Q1857">
            <v>2.5000000000000001E-2</v>
          </cell>
          <cell r="R1857" t="str">
            <v>mg/L</v>
          </cell>
          <cell r="S1857" t="str">
            <v>USFS</v>
          </cell>
          <cell r="T1857" t="str">
            <v>Category1</v>
          </cell>
          <cell r="U1857" t="str">
            <v>4938590 FLAMING GORGE RESERVOIR  FG-4</v>
          </cell>
          <cell r="V1857">
            <v>4938590</v>
          </cell>
          <cell r="W1857" t="str">
            <v>Flaming Gorge Reservoir</v>
          </cell>
          <cell r="X1857" t="str">
            <v>UT-L-14040106-021_00</v>
          </cell>
          <cell r="Y1857" t="str">
            <v>Lake</v>
          </cell>
          <cell r="Z1857" t="str">
            <v>4938590 FLAMING GORGE RESERVOIR  FG-4</v>
          </cell>
          <cell r="AA1857" t="str">
            <v>Lake</v>
          </cell>
        </row>
        <row r="1858">
          <cell r="A1858">
            <v>4938600</v>
          </cell>
          <cell r="B1858" t="str">
            <v>Lake</v>
          </cell>
          <cell r="C1858" t="str">
            <v>1C 2A  3A     4</v>
          </cell>
          <cell r="D1858" t="str">
            <v>FLAMING GORGE RES ANTELOPE FLAT</v>
          </cell>
          <cell r="E1858">
            <v>14040106</v>
          </cell>
          <cell r="F1858" t="str">
            <v>Daggett</v>
          </cell>
          <cell r="G1858" t="str">
            <v>Tri-County</v>
          </cell>
          <cell r="H1858" t="str">
            <v>Uinta Basin</v>
          </cell>
          <cell r="I1858">
            <v>619900</v>
          </cell>
          <cell r="J1858">
            <v>4538559</v>
          </cell>
          <cell r="K1858">
            <v>-109.57459136</v>
          </cell>
          <cell r="L1858">
            <v>40.989402378999998</v>
          </cell>
          <cell r="M1858" t="str">
            <v>Flaming Gorge Reservoir</v>
          </cell>
          <cell r="N1858" t="str">
            <v>UT-L-14040106-021_00</v>
          </cell>
          <cell r="O1858" t="str">
            <v>UT</v>
          </cell>
          <cell r="Q1858">
            <v>2.5000000000000001E-2</v>
          </cell>
          <cell r="R1858" t="str">
            <v>mg/L</v>
          </cell>
          <cell r="S1858" t="str">
            <v>USFS</v>
          </cell>
          <cell r="T1858" t="str">
            <v>Category1</v>
          </cell>
          <cell r="U1858" t="str">
            <v>4938600 FLAMING GORGE RES ANTELOPE FLAT</v>
          </cell>
          <cell r="V1858">
            <v>4938600</v>
          </cell>
          <cell r="W1858" t="str">
            <v>Flaming Gorge Reservoir</v>
          </cell>
          <cell r="X1858" t="str">
            <v>UT-L-14040106-021_00</v>
          </cell>
          <cell r="Y1858" t="str">
            <v>Lake</v>
          </cell>
          <cell r="Z1858" t="str">
            <v>4938600 FLAMING GORGE RES ANTELOPE FLAT</v>
          </cell>
          <cell r="AA1858" t="str">
            <v>Lake</v>
          </cell>
        </row>
        <row r="1859">
          <cell r="A1859">
            <v>4938690</v>
          </cell>
          <cell r="B1859" t="str">
            <v>River/Stream</v>
          </cell>
          <cell r="C1859" t="str">
            <v>2B 3A     4</v>
          </cell>
          <cell r="D1859" t="str">
            <v>CART CK (LOWER) AB CONFL/ GREENS DRAW</v>
          </cell>
          <cell r="E1859">
            <v>14040106</v>
          </cell>
          <cell r="F1859" t="str">
            <v>Daggett</v>
          </cell>
          <cell r="G1859" t="str">
            <v>Tri-County</v>
          </cell>
          <cell r="H1859" t="str">
            <v>Uinta Basin</v>
          </cell>
          <cell r="I1859">
            <v>630384</v>
          </cell>
          <cell r="J1859">
            <v>4518041</v>
          </cell>
          <cell r="K1859">
            <v>-109.45430384399999</v>
          </cell>
          <cell r="L1859">
            <v>40.803018285999997</v>
          </cell>
          <cell r="M1859" t="str">
            <v>Cart Creek</v>
          </cell>
          <cell r="N1859" t="str">
            <v>UT14040106-014_00</v>
          </cell>
          <cell r="O1859" t="str">
            <v>UT</v>
          </cell>
          <cell r="Q1859">
            <v>0</v>
          </cell>
          <cell r="R1859" t="str">
            <v xml:space="preserve"> </v>
          </cell>
          <cell r="S1859" t="str">
            <v>USFS</v>
          </cell>
          <cell r="T1859" t="str">
            <v>Category1</v>
          </cell>
          <cell r="U1859" t="str">
            <v>4938690 CART CK (LOWER) AB CONFL/ GREENS DRAW</v>
          </cell>
          <cell r="V1859">
            <v>4938690</v>
          </cell>
          <cell r="W1859" t="str">
            <v>Cart Creek</v>
          </cell>
          <cell r="X1859" t="str">
            <v>UT14040106-014_00</v>
          </cell>
          <cell r="Y1859" t="str">
            <v>River/Stream</v>
          </cell>
          <cell r="Z1859" t="str">
            <v>4938690 CART CK (LOWER) AB CONFL/ GREENS DRAW</v>
          </cell>
          <cell r="AA1859" t="str">
            <v>River/Stream</v>
          </cell>
        </row>
        <row r="1860">
          <cell r="A1860">
            <v>4938700</v>
          </cell>
          <cell r="B1860" t="str">
            <v>River/Stream</v>
          </cell>
          <cell r="C1860" t="str">
            <v>2B 3A     4</v>
          </cell>
          <cell r="D1860" t="str">
            <v>BOWDEN DRAW ABOUT 1MI AB CONFL/CART CK</v>
          </cell>
          <cell r="E1860">
            <v>14040106</v>
          </cell>
          <cell r="F1860" t="str">
            <v>Daggett</v>
          </cell>
          <cell r="G1860" t="str">
            <v>Tri-County</v>
          </cell>
          <cell r="H1860" t="str">
            <v>Uinta Basin</v>
          </cell>
          <cell r="I1860">
            <v>631268</v>
          </cell>
          <cell r="J1860">
            <v>4517100</v>
          </cell>
          <cell r="K1860">
            <v>-109.44402566300001</v>
          </cell>
          <cell r="L1860">
            <v>40.794403524000003</v>
          </cell>
          <cell r="M1860" t="str">
            <v>Cart Creek</v>
          </cell>
          <cell r="N1860" t="str">
            <v>UT14040106-014_00</v>
          </cell>
          <cell r="O1860" t="str">
            <v>UT</v>
          </cell>
          <cell r="Q1860">
            <v>0</v>
          </cell>
          <cell r="R1860" t="str">
            <v xml:space="preserve"> </v>
          </cell>
          <cell r="S1860" t="str">
            <v>USFS</v>
          </cell>
          <cell r="T1860" t="str">
            <v>Category1</v>
          </cell>
          <cell r="U1860" t="str">
            <v>4938700 BOWDEN DRAW ABOUT 1MI AB CONFL/CART CK</v>
          </cell>
          <cell r="V1860">
            <v>4938700</v>
          </cell>
          <cell r="W1860" t="str">
            <v>Cart Creek</v>
          </cell>
          <cell r="X1860" t="str">
            <v>UT14040106-014_00</v>
          </cell>
          <cell r="Y1860" t="str">
            <v>River/Stream</v>
          </cell>
          <cell r="Z1860" t="str">
            <v>4938700 BOWDEN DRAW ABOUT 1MI AB CONFL/CART CK</v>
          </cell>
          <cell r="AA1860" t="str">
            <v>River/Stream</v>
          </cell>
        </row>
        <row r="1861">
          <cell r="A1861">
            <v>4938710</v>
          </cell>
          <cell r="B1861" t="str">
            <v>River/Stream</v>
          </cell>
          <cell r="C1861" t="str">
            <v>2B 3A     4</v>
          </cell>
          <cell r="D1861" t="str">
            <v>CART CK AT U-44 XING</v>
          </cell>
          <cell r="E1861">
            <v>14040106</v>
          </cell>
          <cell r="F1861" t="str">
            <v>Daggett</v>
          </cell>
          <cell r="G1861" t="str">
            <v>Tri-County</v>
          </cell>
          <cell r="H1861" t="str">
            <v>Uinta Basin</v>
          </cell>
          <cell r="I1861">
            <v>629089</v>
          </cell>
          <cell r="J1861">
            <v>4516368</v>
          </cell>
          <cell r="K1861">
            <v>-109.46999676599999</v>
          </cell>
          <cell r="L1861">
            <v>40.788156966000003</v>
          </cell>
          <cell r="M1861" t="str">
            <v>Cart Creek</v>
          </cell>
          <cell r="N1861" t="str">
            <v>UT14040106-014_00</v>
          </cell>
          <cell r="O1861" t="str">
            <v>UT</v>
          </cell>
          <cell r="Q1861">
            <v>0</v>
          </cell>
          <cell r="R1861" t="str">
            <v xml:space="preserve"> </v>
          </cell>
          <cell r="S1861" t="str">
            <v>USFS</v>
          </cell>
          <cell r="T1861" t="str">
            <v>Category1</v>
          </cell>
          <cell r="U1861" t="str">
            <v>4938710 CART CK AT U-44 XING</v>
          </cell>
          <cell r="V1861">
            <v>4938710</v>
          </cell>
          <cell r="W1861" t="str">
            <v>Cart Creek</v>
          </cell>
          <cell r="X1861" t="str">
            <v>UT14040106-014_00</v>
          </cell>
          <cell r="Y1861" t="str">
            <v>River/Stream</v>
          </cell>
          <cell r="Z1861" t="str">
            <v>4938710 CART CK AT U-44 XING</v>
          </cell>
          <cell r="AA1861" t="str">
            <v>River/Stream</v>
          </cell>
        </row>
        <row r="1862">
          <cell r="A1862">
            <v>4938720</v>
          </cell>
          <cell r="B1862" t="str">
            <v>River/Stream</v>
          </cell>
          <cell r="C1862" t="str">
            <v>2B 3A     4</v>
          </cell>
          <cell r="D1862" t="str">
            <v>Greens Draw 1 mile above  Cart Creek as stream leaves meadow</v>
          </cell>
          <cell r="E1862">
            <v>14040106</v>
          </cell>
          <cell r="F1862" t="str">
            <v>Daggett</v>
          </cell>
          <cell r="G1862" t="str">
            <v>Tri-County</v>
          </cell>
          <cell r="H1862" t="str">
            <v>Uinta Basin</v>
          </cell>
          <cell r="I1862">
            <v>631497</v>
          </cell>
          <cell r="J1862">
            <v>4520674</v>
          </cell>
          <cell r="K1862">
            <v>-109.440558686</v>
          </cell>
          <cell r="L1862">
            <v>40.826551457000001</v>
          </cell>
          <cell r="M1862" t="str">
            <v>Cart Creek</v>
          </cell>
          <cell r="N1862" t="str">
            <v>UT14040106-014_00</v>
          </cell>
          <cell r="O1862" t="str">
            <v>UT</v>
          </cell>
          <cell r="Q1862">
            <v>0</v>
          </cell>
          <cell r="R1862" t="str">
            <v xml:space="preserve"> </v>
          </cell>
          <cell r="S1862" t="str">
            <v>USFS</v>
          </cell>
          <cell r="T1862" t="str">
            <v>Category1</v>
          </cell>
          <cell r="U1862" t="str">
            <v>4938720 Greens Draw 1 mile above  Cart Creek as stream leaves meadow</v>
          </cell>
          <cell r="V1862">
            <v>4938720</v>
          </cell>
          <cell r="W1862" t="str">
            <v>Cart Creek</v>
          </cell>
          <cell r="X1862" t="str">
            <v>UT14040106-014_00</v>
          </cell>
          <cell r="Y1862" t="str">
            <v>River/Stream</v>
          </cell>
          <cell r="Z1862" t="str">
            <v>4938720 Greens Draw 1 mile above  Cart Creek as stream leaves meadow</v>
          </cell>
          <cell r="AA1862" t="str">
            <v>River/Stream</v>
          </cell>
        </row>
        <row r="1863">
          <cell r="A1863">
            <v>4938730</v>
          </cell>
          <cell r="B1863" t="str">
            <v>River/Stream</v>
          </cell>
          <cell r="C1863" t="str">
            <v>2B 3A     4</v>
          </cell>
          <cell r="D1863" t="str">
            <v>CART CK (UPPER) ABOUT 1MI AB CONFL/FRANCIS CK</v>
          </cell>
          <cell r="E1863">
            <v>14040106</v>
          </cell>
          <cell r="F1863" t="str">
            <v>Daggett</v>
          </cell>
          <cell r="G1863" t="str">
            <v>Tri-County</v>
          </cell>
          <cell r="H1863" t="str">
            <v>Uinta Basin</v>
          </cell>
          <cell r="I1863">
            <v>627840</v>
          </cell>
          <cell r="J1863">
            <v>4517410</v>
          </cell>
          <cell r="K1863">
            <v>-109.484581961</v>
          </cell>
          <cell r="L1863">
            <v>40.797735908</v>
          </cell>
          <cell r="M1863" t="str">
            <v>Cart Creek</v>
          </cell>
          <cell r="N1863" t="str">
            <v>UT14040106-014_00</v>
          </cell>
          <cell r="O1863" t="str">
            <v>UT</v>
          </cell>
          <cell r="Q1863">
            <v>0</v>
          </cell>
          <cell r="R1863" t="str">
            <v xml:space="preserve"> </v>
          </cell>
          <cell r="S1863" t="str">
            <v>USFS</v>
          </cell>
          <cell r="T1863" t="str">
            <v>Category1</v>
          </cell>
          <cell r="U1863" t="str">
            <v>4938730 CART CK (UPPER) ABOUT 1MI AB CONFL/FRANCIS CK</v>
          </cell>
          <cell r="V1863">
            <v>4938730</v>
          </cell>
          <cell r="W1863" t="str">
            <v>Cart Creek</v>
          </cell>
          <cell r="X1863" t="str">
            <v>UT14040106-014_00</v>
          </cell>
          <cell r="Y1863" t="str">
            <v>River/Stream</v>
          </cell>
          <cell r="Z1863" t="str">
            <v>4938730 CART CK (UPPER) ABOUT 1MI AB CONFL/FRANCIS CK</v>
          </cell>
          <cell r="AA1863" t="str">
            <v>River/Stream</v>
          </cell>
        </row>
        <row r="1864">
          <cell r="A1864">
            <v>4938740</v>
          </cell>
          <cell r="B1864" t="str">
            <v>River/Stream</v>
          </cell>
          <cell r="C1864" t="str">
            <v>2B 3A     4</v>
          </cell>
          <cell r="D1864" t="str">
            <v>FRANCIS CK 300 FT BL TURNOUT SEC 31</v>
          </cell>
          <cell r="E1864">
            <v>14040106</v>
          </cell>
          <cell r="F1864" t="str">
            <v>Daggett</v>
          </cell>
          <cell r="G1864" t="str">
            <v>Tri-County</v>
          </cell>
          <cell r="H1864" t="str">
            <v>Uinta Basin</v>
          </cell>
          <cell r="I1864">
            <v>628981</v>
          </cell>
          <cell r="J1864">
            <v>4515147</v>
          </cell>
          <cell r="K1864">
            <v>-109.471528527</v>
          </cell>
          <cell r="L1864">
            <v>40.777178376000002</v>
          </cell>
          <cell r="M1864" t="str">
            <v>Cart Creek</v>
          </cell>
          <cell r="N1864" t="str">
            <v>UT14040106-014_00</v>
          </cell>
          <cell r="O1864" t="str">
            <v>UT</v>
          </cell>
          <cell r="Q1864">
            <v>0</v>
          </cell>
          <cell r="R1864" t="str">
            <v xml:space="preserve"> </v>
          </cell>
          <cell r="S1864" t="str">
            <v>USFS</v>
          </cell>
          <cell r="T1864" t="str">
            <v>Category1</v>
          </cell>
          <cell r="U1864" t="str">
            <v>4938740 FRANCIS CK 300 FT BL TURNOUT SEC 31</v>
          </cell>
          <cell r="V1864">
            <v>4938740</v>
          </cell>
          <cell r="W1864" t="str">
            <v>Cart Creek</v>
          </cell>
          <cell r="X1864" t="str">
            <v>UT14040106-014_00</v>
          </cell>
          <cell r="Y1864" t="str">
            <v>River/Stream</v>
          </cell>
          <cell r="Z1864" t="str">
            <v>4938740 FRANCIS CK 300 FT BL TURNOUT SEC 31</v>
          </cell>
          <cell r="AA1864" t="str">
            <v>River/Stream</v>
          </cell>
        </row>
        <row r="1865">
          <cell r="A1865">
            <v>4938750</v>
          </cell>
          <cell r="B1865" t="str">
            <v>River/Stream</v>
          </cell>
          <cell r="C1865" t="str">
            <v>2B 3A     4</v>
          </cell>
          <cell r="D1865" t="str">
            <v>FRANCIS CK 150 FT AB TURNOUT SEC 31</v>
          </cell>
          <cell r="E1865">
            <v>14040106</v>
          </cell>
          <cell r="F1865" t="str">
            <v>Daggett</v>
          </cell>
          <cell r="G1865" t="str">
            <v>Tri-County</v>
          </cell>
          <cell r="H1865" t="str">
            <v>Uinta Basin</v>
          </cell>
          <cell r="I1865">
            <v>628963</v>
          </cell>
          <cell r="J1865">
            <v>4514869</v>
          </cell>
          <cell r="K1865">
            <v>-109.47179914199999</v>
          </cell>
          <cell r="L1865">
            <v>40.774677705999999</v>
          </cell>
          <cell r="M1865" t="str">
            <v>Cart Creek</v>
          </cell>
          <cell r="N1865" t="str">
            <v>UT14040106-014_00</v>
          </cell>
          <cell r="O1865" t="str">
            <v>UT</v>
          </cell>
          <cell r="Q1865">
            <v>0</v>
          </cell>
          <cell r="R1865" t="str">
            <v xml:space="preserve"> </v>
          </cell>
          <cell r="S1865" t="str">
            <v>USFS</v>
          </cell>
          <cell r="T1865" t="str">
            <v>Category1</v>
          </cell>
          <cell r="U1865" t="str">
            <v>4938750 FRANCIS CK 150 FT AB TURNOUT SEC 31</v>
          </cell>
          <cell r="V1865">
            <v>4938750</v>
          </cell>
          <cell r="W1865" t="str">
            <v>Cart Creek</v>
          </cell>
          <cell r="X1865" t="str">
            <v>UT14040106-014_00</v>
          </cell>
          <cell r="Y1865" t="str">
            <v>River/Stream</v>
          </cell>
          <cell r="Z1865" t="str">
            <v>4938750 FRANCIS CK 150 FT AB TURNOUT SEC 31</v>
          </cell>
          <cell r="AA1865" t="str">
            <v>River/Stream</v>
          </cell>
        </row>
        <row r="1866">
          <cell r="A1866">
            <v>4938760</v>
          </cell>
          <cell r="B1866" t="str">
            <v>River/Stream</v>
          </cell>
          <cell r="C1866" t="str">
            <v>2B 3A     4</v>
          </cell>
          <cell r="D1866" t="str">
            <v>FRANCIS CK ABOUT 1/2MI AB GRIZZLY SPORT AREA</v>
          </cell>
          <cell r="E1866">
            <v>14040106</v>
          </cell>
          <cell r="F1866" t="str">
            <v>Daggett</v>
          </cell>
          <cell r="G1866" t="str">
            <v>Tri-County</v>
          </cell>
          <cell r="H1866" t="str">
            <v>Uinta Basin</v>
          </cell>
          <cell r="I1866">
            <v>626974</v>
          </cell>
          <cell r="J1866">
            <v>4513200</v>
          </cell>
          <cell r="K1866">
            <v>-109.495699866</v>
          </cell>
          <cell r="L1866">
            <v>40.759957219</v>
          </cell>
          <cell r="M1866" t="str">
            <v>Cart Creek</v>
          </cell>
          <cell r="N1866" t="str">
            <v>UT14040106-014_00</v>
          </cell>
          <cell r="O1866" t="str">
            <v>UT</v>
          </cell>
          <cell r="Q1866">
            <v>0</v>
          </cell>
          <cell r="R1866" t="str">
            <v xml:space="preserve"> </v>
          </cell>
          <cell r="S1866" t="str">
            <v>USFS</v>
          </cell>
          <cell r="T1866" t="str">
            <v>Category1</v>
          </cell>
          <cell r="U1866" t="str">
            <v>4938760 FRANCIS CK ABOUT 1/2MI AB GRIZZLY SPORT AREA</v>
          </cell>
          <cell r="V1866">
            <v>4938760</v>
          </cell>
          <cell r="W1866" t="str">
            <v>Cart Creek</v>
          </cell>
          <cell r="X1866" t="str">
            <v>UT14040106-014_00</v>
          </cell>
          <cell r="Y1866" t="str">
            <v>River/Stream</v>
          </cell>
          <cell r="Z1866" t="str">
            <v>4938760 FRANCIS CK ABOUT 1/2MI AB GRIZZLY SPORT AREA</v>
          </cell>
          <cell r="AA1866" t="str">
            <v>River/Stream</v>
          </cell>
        </row>
        <row r="1867">
          <cell r="A1867">
            <v>4938780</v>
          </cell>
          <cell r="B1867" t="str">
            <v>River/Stream</v>
          </cell>
          <cell r="C1867" t="str">
            <v>2B 3A     4</v>
          </cell>
          <cell r="D1867" t="str">
            <v>CART CK - 1MI NE U44 JCT</v>
          </cell>
          <cell r="E1867">
            <v>14040106</v>
          </cell>
          <cell r="F1867" t="str">
            <v>Daggett</v>
          </cell>
          <cell r="G1867" t="str">
            <v>Tri-County</v>
          </cell>
          <cell r="H1867" t="str">
            <v>Uinta Basin</v>
          </cell>
          <cell r="I1867">
            <v>630452</v>
          </cell>
          <cell r="J1867">
            <v>4518165</v>
          </cell>
          <cell r="K1867">
            <v>-109.453472061</v>
          </cell>
          <cell r="L1867">
            <v>40.804124137999999</v>
          </cell>
          <cell r="M1867" t="str">
            <v>Cart Creek</v>
          </cell>
          <cell r="N1867" t="str">
            <v>UT14040106-014_00</v>
          </cell>
          <cell r="O1867" t="str">
            <v>UT</v>
          </cell>
          <cell r="Q1867">
            <v>0</v>
          </cell>
          <cell r="R1867" t="str">
            <v xml:space="preserve"> </v>
          </cell>
          <cell r="S1867" t="str">
            <v>USFS</v>
          </cell>
          <cell r="T1867" t="str">
            <v>Category1</v>
          </cell>
          <cell r="U1867" t="str">
            <v>4938780 CART CK - 1MI NE U44 JCT</v>
          </cell>
          <cell r="V1867">
            <v>4938780</v>
          </cell>
          <cell r="W1867" t="str">
            <v>Cart Creek</v>
          </cell>
          <cell r="X1867" t="str">
            <v>UT14040106-014_00</v>
          </cell>
          <cell r="Y1867" t="str">
            <v>River/Stream</v>
          </cell>
          <cell r="Z1867" t="str">
            <v>4938780 CART CK - 1MI NE U44 JCT</v>
          </cell>
          <cell r="AA1867" t="str">
            <v>River/Stream</v>
          </cell>
        </row>
        <row r="1868">
          <cell r="A1868">
            <v>4938800</v>
          </cell>
          <cell r="B1868" t="str">
            <v>River/Stream</v>
          </cell>
          <cell r="C1868" t="str">
            <v>2B 3A     4</v>
          </cell>
          <cell r="D1868" t="str">
            <v>W FK EAGLE CK - 1MI NE U44 JCT</v>
          </cell>
          <cell r="E1868">
            <v>14040106</v>
          </cell>
          <cell r="F1868" t="str">
            <v>Daggett</v>
          </cell>
          <cell r="G1868" t="str">
            <v>Tri-County</v>
          </cell>
          <cell r="H1868" t="str">
            <v>Uinta Basin</v>
          </cell>
          <cell r="I1868">
            <v>619893</v>
          </cell>
          <cell r="J1868">
            <v>4524617</v>
          </cell>
          <cell r="K1868">
            <v>-109.57737029800001</v>
          </cell>
          <cell r="L1868">
            <v>40.863847806000003</v>
          </cell>
          <cell r="M1868" t="str">
            <v>Eagle Creek</v>
          </cell>
          <cell r="N1868" t="str">
            <v>UT14040106-011_00</v>
          </cell>
          <cell r="O1868" t="str">
            <v>UT</v>
          </cell>
          <cell r="Q1868">
            <v>0</v>
          </cell>
          <cell r="R1868" t="str">
            <v xml:space="preserve"> </v>
          </cell>
          <cell r="S1868" t="str">
            <v>USFS</v>
          </cell>
          <cell r="T1868" t="str">
            <v>Category1</v>
          </cell>
          <cell r="U1868" t="str">
            <v>4938800 W FK EAGLE CK - 1MI NE U44 JCT</v>
          </cell>
          <cell r="V1868">
            <v>4938800</v>
          </cell>
          <cell r="W1868" t="str">
            <v>Eagle Creek</v>
          </cell>
          <cell r="X1868" t="str">
            <v>UT14040106-011_00</v>
          </cell>
          <cell r="Y1868" t="str">
            <v>River/Stream</v>
          </cell>
          <cell r="Z1868" t="str">
            <v>4938800 W FK EAGLE CK - 1MI NE U44 JCT</v>
          </cell>
          <cell r="AA1868" t="str">
            <v>River/Stream</v>
          </cell>
        </row>
        <row r="1869">
          <cell r="A1869">
            <v>4938820</v>
          </cell>
          <cell r="B1869" t="str">
            <v>River/Stream</v>
          </cell>
          <cell r="C1869" t="str">
            <v>2B 3A     4</v>
          </cell>
          <cell r="D1869" t="str">
            <v>Beaver Ck near USFS road 010</v>
          </cell>
          <cell r="E1869">
            <v>14040106</v>
          </cell>
          <cell r="F1869" t="str">
            <v>Daggett</v>
          </cell>
          <cell r="G1869" t="str">
            <v>Tri-County</v>
          </cell>
          <cell r="H1869" t="str">
            <v>Uinta Basin</v>
          </cell>
          <cell r="I1869">
            <v>596348</v>
          </cell>
          <cell r="J1869">
            <v>4525598</v>
          </cell>
          <cell r="K1869">
            <v>-109.856539686</v>
          </cell>
          <cell r="L1869">
            <v>40.875790553999998</v>
          </cell>
          <cell r="M1869" t="str">
            <v>Carter Creek</v>
          </cell>
          <cell r="N1869" t="str">
            <v>UT14040106-010_00</v>
          </cell>
          <cell r="O1869" t="str">
            <v>UT</v>
          </cell>
          <cell r="Q1869">
            <v>0</v>
          </cell>
          <cell r="R1869" t="str">
            <v xml:space="preserve"> </v>
          </cell>
          <cell r="S1869" t="str">
            <v>USFS</v>
          </cell>
          <cell r="T1869" t="str">
            <v>Category1</v>
          </cell>
          <cell r="U1869" t="str">
            <v>4938820 Beaver Ck near USFS road 010</v>
          </cell>
          <cell r="V1869">
            <v>4938820</v>
          </cell>
          <cell r="W1869" t="str">
            <v>Carter Creek</v>
          </cell>
          <cell r="X1869" t="str">
            <v>UT14040106-010_00</v>
          </cell>
          <cell r="Y1869" t="str">
            <v>River/Stream</v>
          </cell>
          <cell r="Z1869" t="str">
            <v>4938820 Beaver Ck near USFS road 010</v>
          </cell>
          <cell r="AA1869" t="str">
            <v>River/Stream</v>
          </cell>
        </row>
        <row r="1870">
          <cell r="A1870">
            <v>4938825</v>
          </cell>
          <cell r="B1870" t="str">
            <v>River/Stream</v>
          </cell>
          <cell r="C1870" t="str">
            <v>2B 3A     4</v>
          </cell>
          <cell r="D1870" t="str">
            <v>CARTER CK AB FLAMING GORGE RES</v>
          </cell>
          <cell r="E1870">
            <v>14040106</v>
          </cell>
          <cell r="F1870" t="str">
            <v>Daggett</v>
          </cell>
          <cell r="G1870" t="str">
            <v>Tri-County</v>
          </cell>
          <cell r="H1870" t="str">
            <v>Uinta Basin</v>
          </cell>
          <cell r="I1870">
            <v>618026</v>
          </cell>
          <cell r="J1870">
            <v>4526567</v>
          </cell>
          <cell r="K1870">
            <v>-109.599147269</v>
          </cell>
          <cell r="L1870">
            <v>40.881680070000002</v>
          </cell>
          <cell r="M1870" t="str">
            <v>Carter Creek</v>
          </cell>
          <cell r="N1870" t="str">
            <v>UT14040106-010_00</v>
          </cell>
          <cell r="O1870" t="str">
            <v>UT</v>
          </cell>
          <cell r="Q1870">
            <v>0</v>
          </cell>
          <cell r="R1870" t="str">
            <v xml:space="preserve"> </v>
          </cell>
          <cell r="S1870" t="str">
            <v>USFS</v>
          </cell>
          <cell r="T1870" t="str">
            <v>Category1</v>
          </cell>
          <cell r="U1870" t="str">
            <v>4938825 CARTER CK AB FLAMING GORGE RES</v>
          </cell>
          <cell r="V1870">
            <v>4938825</v>
          </cell>
          <cell r="W1870" t="str">
            <v>Carter Creek</v>
          </cell>
          <cell r="X1870" t="str">
            <v>UT14040106-010_00</v>
          </cell>
          <cell r="Y1870" t="str">
            <v>River/Stream</v>
          </cell>
          <cell r="Z1870" t="str">
            <v>4938825 CARTER CK AB FLAMING GORGE RES</v>
          </cell>
          <cell r="AA1870" t="str">
            <v>River/Stream</v>
          </cell>
        </row>
        <row r="1871">
          <cell r="A1871">
            <v>4938830</v>
          </cell>
          <cell r="B1871" t="str">
            <v>River/Stream</v>
          </cell>
          <cell r="C1871" t="str">
            <v>2B 3A     4</v>
          </cell>
          <cell r="D1871" t="str">
            <v>CARTER CREEK AT HIGHWAY 44</v>
          </cell>
          <cell r="E1871">
            <v>14040106</v>
          </cell>
          <cell r="F1871" t="str">
            <v>Daggett</v>
          </cell>
          <cell r="G1871" t="str">
            <v>Tri-County</v>
          </cell>
          <cell r="H1871" t="str">
            <v>Uinta Basin</v>
          </cell>
          <cell r="I1871">
            <v>610187</v>
          </cell>
          <cell r="J1871">
            <v>4525391</v>
          </cell>
          <cell r="K1871">
            <v>-109.69237302800001</v>
          </cell>
          <cell r="L1871">
            <v>40.872181339999997</v>
          </cell>
          <cell r="M1871" t="str">
            <v>Carter Creek</v>
          </cell>
          <cell r="N1871" t="str">
            <v>UT14040106-010_00</v>
          </cell>
          <cell r="O1871" t="str">
            <v>UT</v>
          </cell>
          <cell r="Q1871">
            <v>0</v>
          </cell>
          <cell r="R1871" t="str">
            <v xml:space="preserve"> </v>
          </cell>
          <cell r="S1871" t="str">
            <v>USFS</v>
          </cell>
          <cell r="T1871" t="str">
            <v>Category1</v>
          </cell>
          <cell r="U1871" t="str">
            <v>4938830 CARTER CREEK AT HIGHWAY 44</v>
          </cell>
          <cell r="V1871">
            <v>4938830</v>
          </cell>
          <cell r="W1871" t="str">
            <v>Carter Creek</v>
          </cell>
          <cell r="X1871" t="str">
            <v>UT14040106-010_00</v>
          </cell>
          <cell r="Y1871" t="str">
            <v>River/Stream</v>
          </cell>
          <cell r="Z1871" t="str">
            <v>4938830 CARTER CREEK AT HIGHWAY 44</v>
          </cell>
          <cell r="AA1871" t="str">
            <v>River/Stream</v>
          </cell>
        </row>
        <row r="1872">
          <cell r="A1872">
            <v>4938831</v>
          </cell>
          <cell r="B1872" t="str">
            <v>River/Stream</v>
          </cell>
          <cell r="C1872" t="str">
            <v>2B 3A     4</v>
          </cell>
          <cell r="D1872" t="str">
            <v>HAYDEN CK AB CNFL/ BEAR PAW CK</v>
          </cell>
          <cell r="E1872">
            <v>14040106</v>
          </cell>
          <cell r="F1872" t="str">
            <v>Daggett</v>
          </cell>
          <cell r="G1872" t="str">
            <v>Tri-County</v>
          </cell>
          <cell r="H1872" t="str">
            <v>Uinta Basin</v>
          </cell>
          <cell r="I1872">
            <v>610187</v>
          </cell>
          <cell r="J1872">
            <v>4525391</v>
          </cell>
          <cell r="K1872">
            <v>-109.69237302800001</v>
          </cell>
          <cell r="L1872">
            <v>40.872181339999997</v>
          </cell>
          <cell r="M1872" t="str">
            <v>Carter Creek</v>
          </cell>
          <cell r="N1872" t="str">
            <v>UT14040106-010_00</v>
          </cell>
          <cell r="O1872" t="str">
            <v>UT</v>
          </cell>
          <cell r="Q1872">
            <v>0</v>
          </cell>
          <cell r="R1872" t="str">
            <v xml:space="preserve"> </v>
          </cell>
          <cell r="S1872" t="str">
            <v>USFS</v>
          </cell>
          <cell r="T1872" t="str">
            <v>Category1</v>
          </cell>
          <cell r="U1872" t="str">
            <v>4938831 HAYDEN CK AB CNFL/ BEAR PAW CK</v>
          </cell>
          <cell r="V1872">
            <v>4938831</v>
          </cell>
          <cell r="W1872" t="str">
            <v>Carter Creek</v>
          </cell>
          <cell r="X1872" t="str">
            <v>UT14040106-010_00</v>
          </cell>
          <cell r="Y1872" t="str">
            <v>River/Stream</v>
          </cell>
          <cell r="Z1872" t="str">
            <v>4938831 HAYDEN CK AB CNFL/ BEAR PAW CK</v>
          </cell>
          <cell r="AA1872" t="str">
            <v>River/Stream</v>
          </cell>
        </row>
        <row r="1873">
          <cell r="A1873">
            <v>4938840</v>
          </cell>
          <cell r="B1873" t="str">
            <v>River/Stream</v>
          </cell>
          <cell r="C1873" t="str">
            <v>2B 3A     4</v>
          </cell>
          <cell r="D1873" t="str">
            <v>Beaver Ck AB Sheep Creek Canal</v>
          </cell>
          <cell r="E1873">
            <v>14040106</v>
          </cell>
          <cell r="F1873" t="str">
            <v>Daggett</v>
          </cell>
          <cell r="G1873" t="str">
            <v>Tri-County</v>
          </cell>
          <cell r="H1873" t="str">
            <v>Uinta Basin</v>
          </cell>
          <cell r="I1873">
            <v>593418</v>
          </cell>
          <cell r="J1873">
            <v>4524018</v>
          </cell>
          <cell r="K1873">
            <v>-109.891544049</v>
          </cell>
          <cell r="L1873">
            <v>40.861899344999998</v>
          </cell>
          <cell r="M1873" t="str">
            <v>Carter Creek</v>
          </cell>
          <cell r="N1873" t="str">
            <v>UT14040106-010_00</v>
          </cell>
          <cell r="O1873" t="str">
            <v>UT</v>
          </cell>
          <cell r="Q1873">
            <v>0</v>
          </cell>
          <cell r="R1873" t="str">
            <v xml:space="preserve"> </v>
          </cell>
          <cell r="S1873" t="str">
            <v>USFS</v>
          </cell>
          <cell r="T1873" t="str">
            <v>Category1</v>
          </cell>
          <cell r="U1873" t="str">
            <v>4938840 Beaver Ck AB Sheep Creek Canal</v>
          </cell>
          <cell r="V1873">
            <v>4938840</v>
          </cell>
          <cell r="W1873" t="str">
            <v>Carter Creek</v>
          </cell>
          <cell r="X1873" t="str">
            <v>UT14040106-010_00</v>
          </cell>
          <cell r="Y1873" t="str">
            <v>River/Stream</v>
          </cell>
          <cell r="Z1873" t="str">
            <v>4938840 Beaver Ck AB Sheep Creek Canal</v>
          </cell>
          <cell r="AA1873" t="str">
            <v>River/Stream</v>
          </cell>
        </row>
        <row r="1874">
          <cell r="A1874">
            <v>4938847</v>
          </cell>
          <cell r="B1874" t="str">
            <v>River/Stream</v>
          </cell>
          <cell r="C1874" t="str">
            <v>2B 3A     4</v>
          </cell>
          <cell r="D1874" t="str">
            <v>Sheep Creek at inlet to Flaming Gorge Reservoir</v>
          </cell>
          <cell r="E1874" t="str">
            <v xml:space="preserve"> </v>
          </cell>
          <cell r="F1874" t="str">
            <v>Daggett</v>
          </cell>
          <cell r="G1874" t="str">
            <v>Tri-County</v>
          </cell>
          <cell r="H1874" t="str">
            <v>Bear River</v>
          </cell>
          <cell r="I1874">
            <v>610365</v>
          </cell>
          <cell r="J1874">
            <v>4530787</v>
          </cell>
          <cell r="K1874">
            <v>-109.689306</v>
          </cell>
          <cell r="L1874">
            <v>40.920752999999998</v>
          </cell>
          <cell r="M1874" t="str">
            <v xml:space="preserve"> </v>
          </cell>
          <cell r="N1874" t="str">
            <v xml:space="preserve"> </v>
          </cell>
          <cell r="O1874" t="str">
            <v>UT</v>
          </cell>
          <cell r="Q1874">
            <v>0</v>
          </cell>
          <cell r="R1874" t="str">
            <v xml:space="preserve"> </v>
          </cell>
          <cell r="S1874" t="str">
            <v xml:space="preserve"> </v>
          </cell>
          <cell r="T1874" t="str">
            <v xml:space="preserve"> </v>
          </cell>
          <cell r="U1874" t="str">
            <v>4938847 Sheep Creek at inlet to Flaming Gorge Reservoir</v>
          </cell>
          <cell r="V1874">
            <v>4938847</v>
          </cell>
          <cell r="W1874" t="str">
            <v xml:space="preserve"> </v>
          </cell>
          <cell r="X1874" t="str">
            <v xml:space="preserve"> </v>
          </cell>
          <cell r="Y1874" t="str">
            <v>River/Stream</v>
          </cell>
          <cell r="Z1874" t="str">
            <v>4938847 Sheep Creek at inlet to Flaming Gorge Reservoir</v>
          </cell>
          <cell r="AA1874" t="str">
            <v>River/Stream</v>
          </cell>
        </row>
        <row r="1875">
          <cell r="A1875">
            <v>4938850</v>
          </cell>
          <cell r="B1875" t="str">
            <v>River/Stream</v>
          </cell>
          <cell r="C1875" t="str">
            <v>2B 3A     4</v>
          </cell>
          <cell r="D1875" t="str">
            <v>SHEEP CREEK AT HWY 44 XING NEAR FLAMING GORGE RESERVOIR</v>
          </cell>
          <cell r="E1875">
            <v>14040106</v>
          </cell>
          <cell r="F1875" t="str">
            <v>Daggett</v>
          </cell>
          <cell r="G1875" t="str">
            <v>Tri-County</v>
          </cell>
          <cell r="H1875" t="str">
            <v>Uinta Basin</v>
          </cell>
          <cell r="I1875">
            <v>607780</v>
          </cell>
          <cell r="J1875">
            <v>4531493</v>
          </cell>
          <cell r="K1875">
            <v>-109.719871613</v>
          </cell>
          <cell r="L1875">
            <v>40.927457097999998</v>
          </cell>
          <cell r="M1875" t="str">
            <v>Sheep Creek</v>
          </cell>
          <cell r="N1875" t="str">
            <v>UT14040106-007_00</v>
          </cell>
          <cell r="O1875" t="str">
            <v>UT</v>
          </cell>
          <cell r="Q1875">
            <v>0</v>
          </cell>
          <cell r="R1875" t="str">
            <v xml:space="preserve"> </v>
          </cell>
          <cell r="S1875" t="str">
            <v>USFS</v>
          </cell>
          <cell r="T1875" t="str">
            <v>Category1</v>
          </cell>
          <cell r="U1875" t="str">
            <v>4938850 SHEEP CREEK AT HWY 44 XING NEAR FLAMING GORGE RESERVOIR</v>
          </cell>
          <cell r="V1875">
            <v>4938850</v>
          </cell>
          <cell r="W1875" t="str">
            <v>Sheep Creek</v>
          </cell>
          <cell r="X1875" t="str">
            <v>UT14040106-007_00</v>
          </cell>
          <cell r="Y1875" t="str">
            <v>River/Stream</v>
          </cell>
          <cell r="Z1875" t="str">
            <v>4938850 SHEEP CREEK AT HWY 44 XING NEAR FLAMING GORGE RESERVOIR</v>
          </cell>
          <cell r="AA1875" t="str">
            <v>River/Stream</v>
          </cell>
        </row>
        <row r="1876">
          <cell r="A1876">
            <v>4938852</v>
          </cell>
          <cell r="B1876" t="str">
            <v>River/Stream</v>
          </cell>
          <cell r="C1876" t="str">
            <v>2B 3A     4</v>
          </cell>
          <cell r="D1876" t="str">
            <v>SHEEP CREEK AT HWY 44 XING NEAR FLAMING GORGE RESERVOIR Replicate of 4938850</v>
          </cell>
          <cell r="E1876">
            <v>14040106</v>
          </cell>
          <cell r="F1876" t="str">
            <v>Daggett</v>
          </cell>
          <cell r="G1876" t="str">
            <v>Tri-County</v>
          </cell>
          <cell r="H1876" t="str">
            <v>Uinta Basin</v>
          </cell>
          <cell r="I1876">
            <v>607780</v>
          </cell>
          <cell r="J1876">
            <v>4531493</v>
          </cell>
          <cell r="K1876">
            <v>-109.719871613</v>
          </cell>
          <cell r="L1876">
            <v>40.927457097999998</v>
          </cell>
          <cell r="M1876" t="str">
            <v>Sheep Creek</v>
          </cell>
          <cell r="N1876" t="str">
            <v>UT14040106-007_00</v>
          </cell>
          <cell r="O1876" t="str">
            <v>UT</v>
          </cell>
          <cell r="Q1876">
            <v>0</v>
          </cell>
          <cell r="R1876" t="str">
            <v xml:space="preserve"> </v>
          </cell>
          <cell r="S1876" t="str">
            <v>USFS</v>
          </cell>
          <cell r="T1876" t="str">
            <v>Category1</v>
          </cell>
          <cell r="U1876" t="str">
            <v>4938852 SHEEP CK AT HWY 44 XING NEAR FLAMING GORGE RES Replicate 4938850</v>
          </cell>
          <cell r="V1876">
            <v>4938852</v>
          </cell>
          <cell r="W1876" t="str">
            <v>Sheep Creek</v>
          </cell>
          <cell r="X1876" t="str">
            <v>UT14040106-007_00</v>
          </cell>
          <cell r="Y1876" t="str">
            <v>River/Stream</v>
          </cell>
          <cell r="Z1876" t="str">
            <v>4938852 SHEEP CK AT HWY 44 XING NEAR FLAMING GORGE RES Replicate 4938850</v>
          </cell>
          <cell r="AA1876" t="str">
            <v>River/Stream</v>
          </cell>
        </row>
        <row r="1877">
          <cell r="A1877">
            <v>4938860</v>
          </cell>
          <cell r="B1877" t="str">
            <v>River/Stream</v>
          </cell>
          <cell r="C1877" t="str">
            <v>2B 3A     4</v>
          </cell>
          <cell r="D1877" t="str">
            <v>South Fk Sheep Ck AB Sheep Creek Canal</v>
          </cell>
          <cell r="E1877">
            <v>14040106</v>
          </cell>
          <cell r="F1877" t="str">
            <v>Daggett</v>
          </cell>
          <cell r="G1877" t="str">
            <v>Tri-County</v>
          </cell>
          <cell r="H1877" t="str">
            <v>Uinta Basin</v>
          </cell>
          <cell r="I1877">
            <v>592098</v>
          </cell>
          <cell r="J1877">
            <v>4526592</v>
          </cell>
          <cell r="K1877">
            <v>-109.906822526</v>
          </cell>
          <cell r="L1877">
            <v>40.885232268999999</v>
          </cell>
          <cell r="M1877" t="str">
            <v>Sheep Creek</v>
          </cell>
          <cell r="N1877" t="str">
            <v>UT14040106-007_00</v>
          </cell>
          <cell r="O1877" t="str">
            <v>UT</v>
          </cell>
          <cell r="Q1877">
            <v>0</v>
          </cell>
          <cell r="R1877" t="str">
            <v xml:space="preserve"> </v>
          </cell>
          <cell r="S1877" t="str">
            <v>USFS</v>
          </cell>
          <cell r="T1877" t="str">
            <v>Category1</v>
          </cell>
          <cell r="U1877" t="str">
            <v>4938860 South Fk Sheep Ck AB Sheep Creek Canal</v>
          </cell>
          <cell r="V1877">
            <v>4938860</v>
          </cell>
          <cell r="W1877" t="str">
            <v>Sheep Creek</v>
          </cell>
          <cell r="X1877" t="str">
            <v>UT14040106-007_00</v>
          </cell>
          <cell r="Y1877" t="str">
            <v>River/Stream</v>
          </cell>
          <cell r="Z1877" t="str">
            <v>4938860 South Fk Sheep Ck AB Sheep Creek Canal</v>
          </cell>
          <cell r="AA1877" t="str">
            <v>River/Stream</v>
          </cell>
        </row>
        <row r="1878">
          <cell r="A1878">
            <v>4938870</v>
          </cell>
          <cell r="B1878" t="str">
            <v>River/Stream</v>
          </cell>
          <cell r="C1878" t="str">
            <v>2B 3A     4</v>
          </cell>
          <cell r="D1878" t="str">
            <v>S FK SHEEP CK 2 MILES NW OF WEYMAN PARK</v>
          </cell>
          <cell r="E1878">
            <v>14040106</v>
          </cell>
          <cell r="F1878" t="str">
            <v>Daggett</v>
          </cell>
          <cell r="G1878" t="str">
            <v>Tri-County</v>
          </cell>
          <cell r="H1878" t="str">
            <v>Uinta Basin</v>
          </cell>
          <cell r="I1878">
            <v>589297</v>
          </cell>
          <cell r="J1878">
            <v>4522147</v>
          </cell>
          <cell r="K1878">
            <v>-109.940702301</v>
          </cell>
          <cell r="L1878">
            <v>40.845506878999998</v>
          </cell>
          <cell r="M1878" t="str">
            <v>Sheep Creek</v>
          </cell>
          <cell r="N1878" t="str">
            <v>UT14040106-007_00</v>
          </cell>
          <cell r="O1878" t="str">
            <v>UT</v>
          </cell>
          <cell r="Q1878">
            <v>0</v>
          </cell>
          <cell r="R1878" t="str">
            <v xml:space="preserve"> </v>
          </cell>
          <cell r="S1878" t="str">
            <v>USFS</v>
          </cell>
          <cell r="T1878" t="str">
            <v>Category1</v>
          </cell>
          <cell r="U1878" t="str">
            <v>4938870 S FK SHEEP CK 2 MILES NW OF WEYMAN PARK</v>
          </cell>
          <cell r="V1878">
            <v>4938870</v>
          </cell>
          <cell r="W1878" t="str">
            <v>Sheep Creek</v>
          </cell>
          <cell r="X1878" t="str">
            <v>UT14040106-007_00</v>
          </cell>
          <cell r="Y1878" t="str">
            <v>River/Stream</v>
          </cell>
          <cell r="Z1878" t="str">
            <v>4938870 S FK SHEEP CK 2 MILES NW OF WEYMAN PARK</v>
          </cell>
          <cell r="AA1878" t="str">
            <v>River/Stream</v>
          </cell>
        </row>
        <row r="1879">
          <cell r="A1879">
            <v>4938880</v>
          </cell>
          <cell r="B1879" t="str">
            <v>River/Stream</v>
          </cell>
          <cell r="C1879" t="str">
            <v>2B 3A     4</v>
          </cell>
          <cell r="D1879" t="str">
            <v>Middle Fk Sheep Ck AB Logdepole Canal</v>
          </cell>
          <cell r="E1879">
            <v>14040106</v>
          </cell>
          <cell r="F1879" t="str">
            <v>Daggett</v>
          </cell>
          <cell r="G1879" t="str">
            <v>Tri-County</v>
          </cell>
          <cell r="H1879" t="str">
            <v>Uinta Basin</v>
          </cell>
          <cell r="I1879">
            <v>587653</v>
          </cell>
          <cell r="J1879">
            <v>4526414</v>
          </cell>
          <cell r="K1879">
            <v>-109.959600036</v>
          </cell>
          <cell r="L1879">
            <v>40.884117011000001</v>
          </cell>
          <cell r="M1879" t="str">
            <v>Sheep Creek</v>
          </cell>
          <cell r="N1879" t="str">
            <v>UT14040106-007_00</v>
          </cell>
          <cell r="O1879" t="str">
            <v>UT</v>
          </cell>
          <cell r="Q1879">
            <v>0</v>
          </cell>
          <cell r="R1879" t="str">
            <v xml:space="preserve"> </v>
          </cell>
          <cell r="S1879" t="str">
            <v>USFS</v>
          </cell>
          <cell r="T1879" t="str">
            <v>Category1</v>
          </cell>
          <cell r="U1879" t="str">
            <v>4938880 Middle Fk Sheep Ck AB Logdepole Canal</v>
          </cell>
          <cell r="V1879">
            <v>4938880</v>
          </cell>
          <cell r="W1879" t="str">
            <v>Sheep Creek</v>
          </cell>
          <cell r="X1879" t="str">
            <v>UT14040106-007_00</v>
          </cell>
          <cell r="Y1879" t="str">
            <v>River/Stream</v>
          </cell>
          <cell r="Z1879" t="str">
            <v>4938880 Middle Fk Sheep Ck AB Logdepole Canal</v>
          </cell>
          <cell r="AA1879" t="str">
            <v>River/Stream</v>
          </cell>
        </row>
        <row r="1880">
          <cell r="A1880">
            <v>4938887</v>
          </cell>
          <cell r="B1880" t="str">
            <v>River/Stream</v>
          </cell>
          <cell r="C1880" t="str">
            <v>2B 3A     4</v>
          </cell>
          <cell r="D1880" t="str">
            <v>N FK SHEEP CK AB HICKERSON PARK 0.2 MI W OF N SLOPE RD</v>
          </cell>
          <cell r="E1880">
            <v>14040106</v>
          </cell>
          <cell r="F1880" t="str">
            <v>Daggett</v>
          </cell>
          <cell r="G1880" t="str">
            <v>Tri-County</v>
          </cell>
          <cell r="H1880" t="str">
            <v>Uinta Basin</v>
          </cell>
          <cell r="I1880">
            <v>587145</v>
          </cell>
          <cell r="J1880">
            <v>4527250</v>
          </cell>
          <cell r="K1880">
            <v>-109.96551154700001</v>
          </cell>
          <cell r="L1880">
            <v>40.891701046000001</v>
          </cell>
          <cell r="M1880" t="str">
            <v>Sheep Creek</v>
          </cell>
          <cell r="N1880" t="str">
            <v>UT14040106-007_00</v>
          </cell>
          <cell r="O1880" t="str">
            <v>UT</v>
          </cell>
          <cell r="Q1880">
            <v>0</v>
          </cell>
          <cell r="R1880" t="str">
            <v xml:space="preserve"> </v>
          </cell>
          <cell r="S1880" t="str">
            <v>USFS</v>
          </cell>
          <cell r="T1880" t="str">
            <v>Category1</v>
          </cell>
          <cell r="U1880" t="str">
            <v>4938887 N FK SHEEP CK AB HICKERSON PARK 0.2 MI W OF N SLOPE RD</v>
          </cell>
          <cell r="V1880">
            <v>4938887</v>
          </cell>
          <cell r="W1880" t="str">
            <v>Sheep Creek</v>
          </cell>
          <cell r="X1880" t="str">
            <v>UT14040106-007_00</v>
          </cell>
          <cell r="Y1880" t="str">
            <v>River/Stream</v>
          </cell>
          <cell r="Z1880" t="str">
            <v>4938887 N FK SHEEP CK AB HICKERSON PARK 0.2 MI W OF N SLOPE RD</v>
          </cell>
          <cell r="AA1880" t="str">
            <v>River/Stream</v>
          </cell>
        </row>
        <row r="1881">
          <cell r="A1881">
            <v>4938890</v>
          </cell>
          <cell r="B1881" t="str">
            <v>River/Stream</v>
          </cell>
          <cell r="C1881" t="str">
            <v>2B 3A     4</v>
          </cell>
          <cell r="D1881" t="str">
            <v>North Fk Sheep Ck 0.75 mile BL Summit County line</v>
          </cell>
          <cell r="E1881">
            <v>14040106</v>
          </cell>
          <cell r="F1881" t="str">
            <v>Daggett</v>
          </cell>
          <cell r="G1881" t="str">
            <v>Tri-County</v>
          </cell>
          <cell r="H1881" t="str">
            <v>Uinta Basin</v>
          </cell>
          <cell r="I1881">
            <v>585100</v>
          </cell>
          <cell r="J1881">
            <v>4526569</v>
          </cell>
          <cell r="K1881">
            <v>-109.989877159</v>
          </cell>
          <cell r="L1881">
            <v>40.885782448</v>
          </cell>
          <cell r="M1881" t="str">
            <v>Sheep Creek</v>
          </cell>
          <cell r="N1881" t="str">
            <v>UT14040106-007_00</v>
          </cell>
          <cell r="O1881" t="str">
            <v>UT</v>
          </cell>
          <cell r="Q1881">
            <v>0</v>
          </cell>
          <cell r="R1881" t="str">
            <v xml:space="preserve"> </v>
          </cell>
          <cell r="S1881" t="str">
            <v>USFS</v>
          </cell>
          <cell r="T1881" t="str">
            <v>Category1</v>
          </cell>
          <cell r="U1881" t="str">
            <v>4938890 North Fk Sheep Ck 0.75 mile BL Summit County line</v>
          </cell>
          <cell r="V1881">
            <v>4938890</v>
          </cell>
          <cell r="W1881" t="str">
            <v>Sheep Creek</v>
          </cell>
          <cell r="X1881" t="str">
            <v>UT14040106-007_00</v>
          </cell>
          <cell r="Y1881" t="str">
            <v>River/Stream</v>
          </cell>
          <cell r="Z1881" t="str">
            <v>4938890 North Fk Sheep Ck 0.75 mile BL Summit County line</v>
          </cell>
          <cell r="AA1881" t="str">
            <v>River/Stream</v>
          </cell>
        </row>
        <row r="1882">
          <cell r="A1882">
            <v>4938899</v>
          </cell>
          <cell r="B1882" t="str">
            <v>River/Stream</v>
          </cell>
          <cell r="C1882" t="str">
            <v>2B   3C   4</v>
          </cell>
          <cell r="D1882" t="str">
            <v>Birch Spring Draw ab Flaming Gorge Reservoir</v>
          </cell>
          <cell r="E1882">
            <v>14040106</v>
          </cell>
          <cell r="F1882" t="str">
            <v>Daggett</v>
          </cell>
          <cell r="G1882" t="str">
            <v>Tri-County</v>
          </cell>
          <cell r="H1882" t="str">
            <v>Uinta Basin</v>
          </cell>
          <cell r="I1882">
            <v>613195</v>
          </cell>
          <cell r="J1882">
            <v>4538551</v>
          </cell>
          <cell r="K1882">
            <v>-109.654282341</v>
          </cell>
          <cell r="L1882">
            <v>40.990288311999997</v>
          </cell>
          <cell r="M1882" t="str">
            <v>Birch Spring Draw</v>
          </cell>
          <cell r="N1882" t="str">
            <v>UT14040106-009_00</v>
          </cell>
          <cell r="O1882" t="str">
            <v>UT</v>
          </cell>
          <cell r="Q1882">
            <v>0</v>
          </cell>
          <cell r="R1882" t="str">
            <v xml:space="preserve"> </v>
          </cell>
          <cell r="S1882" t="str">
            <v>USFS</v>
          </cell>
          <cell r="T1882" t="str">
            <v>Category1</v>
          </cell>
          <cell r="U1882" t="str">
            <v>4938899 Birch Spring Draw ab Flaming Gorge Reservoir</v>
          </cell>
          <cell r="V1882">
            <v>4938899</v>
          </cell>
          <cell r="W1882" t="str">
            <v>Birch Spring Draw</v>
          </cell>
          <cell r="X1882" t="str">
            <v>UT14040106-009_00</v>
          </cell>
          <cell r="Y1882" t="str">
            <v>River/Stream</v>
          </cell>
          <cell r="Z1882" t="str">
            <v>4938899 Birch Spring Draw ab Flaming Gorge Reservoir</v>
          </cell>
          <cell r="AA1882" t="str">
            <v>River/Stream</v>
          </cell>
        </row>
        <row r="1883">
          <cell r="A1883">
            <v>4938900</v>
          </cell>
          <cell r="B1883" t="str">
            <v>River/Stream</v>
          </cell>
          <cell r="C1883" t="str">
            <v>2B   3C   4</v>
          </cell>
          <cell r="D1883" t="str">
            <v>BIRCH SPRING DRAW CK AT NRA BNDY</v>
          </cell>
          <cell r="E1883">
            <v>14040106</v>
          </cell>
          <cell r="F1883" t="str">
            <v>Daggett</v>
          </cell>
          <cell r="G1883" t="str">
            <v>Tri-County</v>
          </cell>
          <cell r="H1883" t="str">
            <v>Uinta Basin</v>
          </cell>
          <cell r="I1883">
            <v>612950</v>
          </cell>
          <cell r="J1883">
            <v>4538315</v>
          </cell>
          <cell r="K1883">
            <v>-109.65723738200001</v>
          </cell>
          <cell r="L1883">
            <v>40.988196909999999</v>
          </cell>
          <cell r="M1883" t="str">
            <v>Birch Spring Draw</v>
          </cell>
          <cell r="N1883" t="str">
            <v>UT14040106-009_00</v>
          </cell>
          <cell r="O1883" t="str">
            <v>UT</v>
          </cell>
          <cell r="Q1883">
            <v>0</v>
          </cell>
          <cell r="R1883" t="str">
            <v xml:space="preserve"> </v>
          </cell>
          <cell r="S1883" t="str">
            <v>USFS</v>
          </cell>
          <cell r="T1883" t="str">
            <v>Category1</v>
          </cell>
          <cell r="U1883" t="str">
            <v>4938900 BIRCH SPRING DRAW CK AT NRA BNDY</v>
          </cell>
          <cell r="V1883">
            <v>4938900</v>
          </cell>
          <cell r="W1883" t="str">
            <v>Birch Spring Draw</v>
          </cell>
          <cell r="X1883" t="str">
            <v>UT14040106-009_00</v>
          </cell>
          <cell r="Y1883" t="str">
            <v>River/Stream</v>
          </cell>
          <cell r="Z1883" t="str">
            <v>4938900 BIRCH SPRING DRAW CK AT NRA BNDY</v>
          </cell>
          <cell r="AA1883" t="str">
            <v>River/Stream</v>
          </cell>
        </row>
        <row r="1884">
          <cell r="A1884">
            <v>4938910</v>
          </cell>
          <cell r="B1884" t="str">
            <v>River/Stream</v>
          </cell>
          <cell r="C1884" t="str">
            <v>2B 3A     4</v>
          </cell>
          <cell r="D1884" t="str">
            <v>UPPER N FK SHEEP CK</v>
          </cell>
          <cell r="E1884">
            <v>14040106</v>
          </cell>
          <cell r="F1884" t="str">
            <v>Summit</v>
          </cell>
          <cell r="G1884" t="str">
            <v>Summit County</v>
          </cell>
          <cell r="H1884" t="str">
            <v>Uinta Basin</v>
          </cell>
          <cell r="I1884">
            <v>583388</v>
          </cell>
          <cell r="J1884">
            <v>4524792</v>
          </cell>
          <cell r="K1884">
            <v>-110.010433797</v>
          </cell>
          <cell r="L1884">
            <v>40.869953033000002</v>
          </cell>
          <cell r="M1884" t="str">
            <v>Sheep Creek</v>
          </cell>
          <cell r="N1884" t="str">
            <v>UT14040106-007_00</v>
          </cell>
          <cell r="O1884" t="str">
            <v>UT</v>
          </cell>
          <cell r="Q1884">
            <v>0</v>
          </cell>
          <cell r="R1884" t="str">
            <v xml:space="preserve"> </v>
          </cell>
          <cell r="S1884" t="str">
            <v>USFS</v>
          </cell>
          <cell r="T1884" t="str">
            <v>Category1</v>
          </cell>
          <cell r="U1884" t="str">
            <v>4938910 UPPER N FK SHEEP CK</v>
          </cell>
          <cell r="V1884">
            <v>4938910</v>
          </cell>
          <cell r="W1884" t="str">
            <v>Sheep Creek</v>
          </cell>
          <cell r="X1884" t="str">
            <v>UT14040106-007_00</v>
          </cell>
          <cell r="Y1884" t="str">
            <v>River/Stream</v>
          </cell>
          <cell r="Z1884" t="str">
            <v>4938910 UPPER N FK SHEEP CK</v>
          </cell>
          <cell r="AA1884" t="str">
            <v>River/Stream</v>
          </cell>
        </row>
        <row r="1885">
          <cell r="A1885">
            <v>4938920</v>
          </cell>
          <cell r="B1885" t="str">
            <v>Spring</v>
          </cell>
          <cell r="C1885" t="str">
            <v>2B 3A     4</v>
          </cell>
          <cell r="D1885" t="str">
            <v>BIG SPRING AB CNFL/ SHEEP CK</v>
          </cell>
          <cell r="E1885">
            <v>14040106</v>
          </cell>
          <cell r="F1885" t="str">
            <v>Daggett</v>
          </cell>
          <cell r="G1885" t="str">
            <v>Tri-County</v>
          </cell>
          <cell r="H1885" t="str">
            <v>Uinta Basin</v>
          </cell>
          <cell r="I1885">
            <v>601348</v>
          </cell>
          <cell r="J1885">
            <v>4529705</v>
          </cell>
          <cell r="K1885">
            <v>-109.796541546</v>
          </cell>
          <cell r="L1885">
            <v>40.912176418000001</v>
          </cell>
          <cell r="M1885" t="str">
            <v>Sheep Creek</v>
          </cell>
          <cell r="N1885" t="str">
            <v>UT14040106-007_00</v>
          </cell>
          <cell r="O1885" t="str">
            <v>UT</v>
          </cell>
          <cell r="Q1885">
            <v>0</v>
          </cell>
          <cell r="R1885" t="str">
            <v xml:space="preserve"> </v>
          </cell>
          <cell r="S1885" t="str">
            <v>USFS</v>
          </cell>
          <cell r="T1885" t="str">
            <v>Category1</v>
          </cell>
          <cell r="U1885" t="str">
            <v>4938920 BIG SPRING AB CNFL/ SHEEP CK</v>
          </cell>
          <cell r="V1885">
            <v>4938920</v>
          </cell>
          <cell r="W1885" t="str">
            <v>Sheep Creek</v>
          </cell>
          <cell r="X1885" t="str">
            <v>UT14040106-007_00</v>
          </cell>
          <cell r="Y1885" t="str">
            <v>Spring</v>
          </cell>
          <cell r="Z1885" t="str">
            <v>4938920 BIG SPRING AB CNFL/ SHEEP CK</v>
          </cell>
          <cell r="AA1885" t="str">
            <v>Spring</v>
          </cell>
        </row>
        <row r="1886">
          <cell r="A1886">
            <v>4938930</v>
          </cell>
          <cell r="B1886" t="str">
            <v>Facility Other</v>
          </cell>
          <cell r="C1886" t="str">
            <v xml:space="preserve"> </v>
          </cell>
          <cell r="D1886" t="str">
            <v>MANILA LAGOONS</v>
          </cell>
          <cell r="E1886">
            <v>14040106</v>
          </cell>
          <cell r="F1886" t="str">
            <v>Daggett</v>
          </cell>
          <cell r="G1886" t="str">
            <v>Tri-County</v>
          </cell>
          <cell r="H1886" t="str">
            <v>Uinta Basin</v>
          </cell>
          <cell r="I1886">
            <v>608574</v>
          </cell>
          <cell r="J1886">
            <v>4537889</v>
          </cell>
          <cell r="K1886">
            <v>-109.709321735</v>
          </cell>
          <cell r="L1886">
            <v>40.984954531</v>
          </cell>
          <cell r="M1886" t="str">
            <v xml:space="preserve"> </v>
          </cell>
          <cell r="N1886" t="str">
            <v xml:space="preserve"> </v>
          </cell>
          <cell r="O1886" t="str">
            <v>UT</v>
          </cell>
          <cell r="Q1886">
            <v>0</v>
          </cell>
          <cell r="R1886" t="str">
            <v xml:space="preserve"> </v>
          </cell>
          <cell r="S1886" t="str">
            <v>Private</v>
          </cell>
          <cell r="T1886" t="str">
            <v xml:space="preserve"> </v>
          </cell>
          <cell r="U1886" t="str">
            <v>4938930 MANILA LAGOONS</v>
          </cell>
          <cell r="V1886">
            <v>4938930</v>
          </cell>
          <cell r="W1886" t="str">
            <v xml:space="preserve"> </v>
          </cell>
          <cell r="X1886" t="str">
            <v xml:space="preserve"> </v>
          </cell>
          <cell r="Y1886" t="str">
            <v>Facility Other</v>
          </cell>
          <cell r="Z1886" t="str">
            <v>4938930 MANILA LAGOONS</v>
          </cell>
          <cell r="AA1886" t="str">
            <v>Facility Other</v>
          </cell>
        </row>
        <row r="1887">
          <cell r="A1887">
            <v>4938940</v>
          </cell>
          <cell r="B1887" t="str">
            <v>River/Stream</v>
          </cell>
          <cell r="C1887" t="str">
            <v>2B 3A     4</v>
          </cell>
          <cell r="D1887" t="str">
            <v>Mann Ck ab Sheep CK</v>
          </cell>
          <cell r="E1887">
            <v>14040106</v>
          </cell>
          <cell r="F1887" t="str">
            <v>Daggett</v>
          </cell>
          <cell r="G1887" t="str">
            <v>Tri-County</v>
          </cell>
          <cell r="H1887" t="str">
            <v>Uinta Basin</v>
          </cell>
          <cell r="I1887">
            <v>594355</v>
          </cell>
          <cell r="J1887">
            <v>4527638</v>
          </cell>
          <cell r="K1887">
            <v>-109.879878512</v>
          </cell>
          <cell r="L1887">
            <v>40.894396254999997</v>
          </cell>
          <cell r="M1887" t="str">
            <v>Sheep Creek</v>
          </cell>
          <cell r="N1887" t="str">
            <v>UT14040106-007_00</v>
          </cell>
          <cell r="O1887" t="str">
            <v>UT</v>
          </cell>
          <cell r="Q1887">
            <v>0</v>
          </cell>
          <cell r="R1887" t="str">
            <v xml:space="preserve"> </v>
          </cell>
          <cell r="S1887" t="str">
            <v>USFS</v>
          </cell>
          <cell r="T1887" t="str">
            <v>Category1</v>
          </cell>
          <cell r="U1887" t="str">
            <v>4938940 Mann Ck ab Sheep CK</v>
          </cell>
          <cell r="V1887">
            <v>4938940</v>
          </cell>
          <cell r="W1887" t="str">
            <v>Sheep Creek</v>
          </cell>
          <cell r="X1887" t="str">
            <v>UT14040106-007_00</v>
          </cell>
          <cell r="Y1887" t="str">
            <v>River/Stream</v>
          </cell>
          <cell r="Z1887" t="str">
            <v>4938940 Mann Ck ab Sheep CK</v>
          </cell>
          <cell r="AA1887" t="str">
            <v>River/Stream</v>
          </cell>
        </row>
        <row r="1888">
          <cell r="A1888">
            <v>4938950</v>
          </cell>
          <cell r="B1888" t="str">
            <v>River/Stream</v>
          </cell>
          <cell r="C1888" t="str">
            <v>2B 3A     4</v>
          </cell>
          <cell r="D1888" t="str">
            <v>Sheep Ck Ab USFS BNDY Nr lodgepole Ck</v>
          </cell>
          <cell r="E1888">
            <v>14040106</v>
          </cell>
          <cell r="F1888" t="str">
            <v>Daggett</v>
          </cell>
          <cell r="G1888" t="str">
            <v>Tri-County</v>
          </cell>
          <cell r="H1888" t="str">
            <v>Uinta Basin</v>
          </cell>
          <cell r="I1888">
            <v>603695</v>
          </cell>
          <cell r="J1888">
            <v>4532545</v>
          </cell>
          <cell r="K1888">
            <v>-109.768203224</v>
          </cell>
          <cell r="L1888">
            <v>40.937460053000002</v>
          </cell>
          <cell r="M1888" t="str">
            <v>Sheep Creek</v>
          </cell>
          <cell r="N1888" t="str">
            <v>UT14040106-007_00</v>
          </cell>
          <cell r="O1888" t="str">
            <v>UT</v>
          </cell>
          <cell r="Q1888">
            <v>0</v>
          </cell>
          <cell r="R1888" t="str">
            <v xml:space="preserve"> </v>
          </cell>
          <cell r="S1888" t="str">
            <v>USFS</v>
          </cell>
          <cell r="T1888" t="str">
            <v>Category1</v>
          </cell>
          <cell r="U1888" t="str">
            <v>4938950 Sheep Ck Ab USFS BNDY Nr lodgepole Ck</v>
          </cell>
          <cell r="V1888">
            <v>4938950</v>
          </cell>
          <cell r="W1888" t="str">
            <v>Sheep Creek</v>
          </cell>
          <cell r="X1888" t="str">
            <v>UT14040106-007_00</v>
          </cell>
          <cell r="Y1888" t="str">
            <v>River/Stream</v>
          </cell>
          <cell r="Z1888" t="str">
            <v>4938950 Sheep Ck Ab USFS BNDY Nr lodgepole Ck</v>
          </cell>
          <cell r="AA1888" t="str">
            <v>River/Stream</v>
          </cell>
        </row>
        <row r="1889">
          <cell r="A1889">
            <v>4938980</v>
          </cell>
          <cell r="B1889" t="str">
            <v>River/Stream</v>
          </cell>
          <cell r="C1889" t="str">
            <v>2B 3A     4</v>
          </cell>
          <cell r="D1889" t="str">
            <v>DUTCH JOHN DRAW CK - 2.5MI W DUTCH JOHN</v>
          </cell>
          <cell r="E1889">
            <v>14040106</v>
          </cell>
          <cell r="F1889" t="str">
            <v>Daggett</v>
          </cell>
          <cell r="G1889" t="str">
            <v>Tri-County</v>
          </cell>
          <cell r="H1889" t="str">
            <v>Uinta Basin</v>
          </cell>
          <cell r="I1889">
            <v>632790</v>
          </cell>
          <cell r="J1889">
            <v>4532828</v>
          </cell>
          <cell r="K1889">
            <v>-109.422633514</v>
          </cell>
          <cell r="L1889">
            <v>40.935790093000001</v>
          </cell>
          <cell r="M1889" t="str">
            <v>Flaming Gorge Tributaries</v>
          </cell>
          <cell r="N1889" t="str">
            <v>UT14040106-012_00</v>
          </cell>
          <cell r="O1889" t="str">
            <v>UT</v>
          </cell>
          <cell r="Q1889">
            <v>0</v>
          </cell>
          <cell r="R1889" t="str">
            <v xml:space="preserve"> </v>
          </cell>
          <cell r="S1889" t="str">
            <v>USFS</v>
          </cell>
          <cell r="T1889" t="str">
            <v>Category1</v>
          </cell>
          <cell r="U1889" t="str">
            <v>4938980 DUTCH JOHN DRAW CK - 2.5MI W DUTCH JOHN</v>
          </cell>
          <cell r="V1889">
            <v>4938980</v>
          </cell>
          <cell r="W1889" t="str">
            <v>Flaming Gorge Tributaries</v>
          </cell>
          <cell r="X1889" t="str">
            <v>UT14040106-012_00</v>
          </cell>
          <cell r="Y1889" t="str">
            <v>River/Stream</v>
          </cell>
          <cell r="Z1889" t="str">
            <v>4938980 DUTCH JOHN DRAW CK - 2.5MI W DUTCH JOHN</v>
          </cell>
          <cell r="AA1889" t="str">
            <v>River/Stream</v>
          </cell>
        </row>
        <row r="1890">
          <cell r="A1890">
            <v>4939101</v>
          </cell>
          <cell r="B1890" t="str">
            <v>River/Stream</v>
          </cell>
          <cell r="C1890" t="str">
            <v>2B 3A     4</v>
          </cell>
          <cell r="D1890" t="str">
            <v>South Fork Sheep Creek ~0.2 mi AB Sheep Creek Canal (UT09ST-486)</v>
          </cell>
          <cell r="E1890">
            <v>14040106</v>
          </cell>
          <cell r="F1890" t="str">
            <v>Daggett</v>
          </cell>
          <cell r="G1890" t="str">
            <v>Tri-County</v>
          </cell>
          <cell r="H1890" t="str">
            <v>Uinta Basin</v>
          </cell>
          <cell r="I1890">
            <v>592033</v>
          </cell>
          <cell r="J1890">
            <v>4526319</v>
          </cell>
          <cell r="K1890">
            <v>-109.90763</v>
          </cell>
          <cell r="L1890">
            <v>40.882779999999997</v>
          </cell>
          <cell r="M1890" t="str">
            <v>Sheep Creek</v>
          </cell>
          <cell r="N1890" t="str">
            <v>UT14040106-007_00</v>
          </cell>
          <cell r="O1890" t="str">
            <v>UT</v>
          </cell>
          <cell r="Q1890">
            <v>0</v>
          </cell>
          <cell r="R1890" t="str">
            <v xml:space="preserve"> </v>
          </cell>
          <cell r="S1890" t="str">
            <v>Private</v>
          </cell>
          <cell r="T1890" t="str">
            <v xml:space="preserve"> </v>
          </cell>
          <cell r="U1890" t="str">
            <v>4939101 South Fork Sheep Creek ~0.2 mi AB Sheep Creek Canal (UT09ST-486)</v>
          </cell>
          <cell r="V1890">
            <v>4939101</v>
          </cell>
          <cell r="W1890" t="str">
            <v>Sheep Creek</v>
          </cell>
          <cell r="X1890" t="str">
            <v>UT14040106-007_00</v>
          </cell>
          <cell r="Y1890" t="str">
            <v>River/Stream</v>
          </cell>
          <cell r="Z1890" t="str">
            <v>4939101 South Fork Sheep Creek ~0.2 mi AB Sheep Creek Canal (UT09ST-486)</v>
          </cell>
          <cell r="AA1890" t="str">
            <v>River/Stream</v>
          </cell>
        </row>
        <row r="1891">
          <cell r="A1891">
            <v>4939102</v>
          </cell>
          <cell r="B1891" t="str">
            <v>River/Stream</v>
          </cell>
          <cell r="C1891" t="str">
            <v>1C  2B 3A     4</v>
          </cell>
          <cell r="D1891" t="str">
            <v>Ashley Creek at mouth of Ashley Gorge BL Gaging station (UT09ST-402)</v>
          </cell>
          <cell r="E1891">
            <v>14060002</v>
          </cell>
          <cell r="F1891" t="str">
            <v>Uintah</v>
          </cell>
          <cell r="G1891" t="str">
            <v>Tri-County</v>
          </cell>
          <cell r="H1891" t="str">
            <v>Uinta Basin</v>
          </cell>
          <cell r="I1891">
            <v>616981</v>
          </cell>
          <cell r="J1891">
            <v>4491990</v>
          </cell>
          <cell r="K1891">
            <v>-109.61799999999999</v>
          </cell>
          <cell r="L1891">
            <v>40.570419999999999</v>
          </cell>
          <cell r="M1891" t="str">
            <v>Ashley Creek Upper</v>
          </cell>
          <cell r="N1891" t="str">
            <v>UT14060010-005_00</v>
          </cell>
          <cell r="O1891" t="str">
            <v>UT</v>
          </cell>
          <cell r="Q1891">
            <v>0</v>
          </cell>
          <cell r="R1891" t="str">
            <v xml:space="preserve"> </v>
          </cell>
          <cell r="S1891" t="str">
            <v>Private</v>
          </cell>
          <cell r="T1891" t="str">
            <v xml:space="preserve"> </v>
          </cell>
          <cell r="U1891" t="str">
            <v>4939102 Ashley Ck at mouth of Ashley Gorge BL Gaging station (UT09ST-402)</v>
          </cell>
          <cell r="V1891">
            <v>4939102</v>
          </cell>
          <cell r="W1891" t="str">
            <v>Ashley Creek Upper</v>
          </cell>
          <cell r="X1891" t="str">
            <v>UT14060010-005_00</v>
          </cell>
          <cell r="Y1891" t="str">
            <v>River/Stream</v>
          </cell>
          <cell r="Z1891" t="str">
            <v>4939102 Ashley Ck at mouth of Ashley Gorge BL Gaging station (UT09ST-402)</v>
          </cell>
          <cell r="AA1891" t="str">
            <v>River/Stream</v>
          </cell>
        </row>
        <row r="1892">
          <cell r="A1892">
            <v>4939103</v>
          </cell>
          <cell r="B1892" t="str">
            <v>River/Stream</v>
          </cell>
          <cell r="C1892" t="str">
            <v>1C  2B 3A     4</v>
          </cell>
          <cell r="D1892" t="str">
            <v>Red Creek below Red Creek Reservoir and Mill Hollow (UT09ST-403)</v>
          </cell>
          <cell r="E1892">
            <v>14060004</v>
          </cell>
          <cell r="F1892" t="str">
            <v>Duchesne</v>
          </cell>
          <cell r="G1892" t="str">
            <v>Tri-County</v>
          </cell>
          <cell r="H1892" t="str">
            <v>Uinta Basin</v>
          </cell>
          <cell r="I1892">
            <v>513298</v>
          </cell>
          <cell r="J1892">
            <v>4460625</v>
          </cell>
          <cell r="K1892">
            <v>-110.84353</v>
          </cell>
          <cell r="L1892">
            <v>40.296019999999999</v>
          </cell>
          <cell r="M1892" t="str">
            <v>Red Creek Middle</v>
          </cell>
          <cell r="N1892" t="str">
            <v>UT14060004-007_00</v>
          </cell>
          <cell r="O1892" t="str">
            <v>UT</v>
          </cell>
          <cell r="Q1892">
            <v>0</v>
          </cell>
          <cell r="R1892" t="str">
            <v xml:space="preserve"> </v>
          </cell>
          <cell r="S1892" t="str">
            <v>UDWR</v>
          </cell>
          <cell r="T1892" t="str">
            <v xml:space="preserve"> </v>
          </cell>
          <cell r="U1892" t="str">
            <v>4939103 Red Creek below Red Creek Reservoir and Mill Hollow (UT09ST-403)</v>
          </cell>
          <cell r="V1892">
            <v>4939103</v>
          </cell>
          <cell r="W1892" t="str">
            <v>Red Creek Middle</v>
          </cell>
          <cell r="X1892" t="str">
            <v>UT14060004-007_00</v>
          </cell>
          <cell r="Y1892" t="str">
            <v>River/Stream</v>
          </cell>
          <cell r="Z1892" t="str">
            <v>4939103 Red Creek below Red Creek Reservoir and Mill Hollow (UT09ST-403)</v>
          </cell>
          <cell r="AA1892" t="str">
            <v>River/Stream</v>
          </cell>
        </row>
        <row r="1893">
          <cell r="A1893">
            <v>4939104</v>
          </cell>
          <cell r="B1893" t="str">
            <v>River/Stream</v>
          </cell>
          <cell r="C1893" t="str">
            <v>2B 3A     4</v>
          </cell>
          <cell r="D1893" t="str">
            <v>Uinta River 1.25 miles AB Smokey Spring (UT09ST-404)</v>
          </cell>
          <cell r="E1893">
            <v>14060003</v>
          </cell>
          <cell r="F1893" t="str">
            <v>Duchesne</v>
          </cell>
          <cell r="G1893" t="str">
            <v>Tri-County</v>
          </cell>
          <cell r="H1893" t="str">
            <v>Uinta Basin</v>
          </cell>
          <cell r="I1893">
            <v>569960</v>
          </cell>
          <cell r="J1893">
            <v>4500832</v>
          </cell>
          <cell r="K1893">
            <v>-110.17245</v>
          </cell>
          <cell r="L1893">
            <v>40.655380000000001</v>
          </cell>
          <cell r="M1893" t="str">
            <v>Uinta River-4</v>
          </cell>
          <cell r="N1893" t="str">
            <v>UT14060003-024_00</v>
          </cell>
          <cell r="O1893" t="str">
            <v>UT</v>
          </cell>
          <cell r="Q1893">
            <v>0</v>
          </cell>
          <cell r="R1893" t="str">
            <v xml:space="preserve"> </v>
          </cell>
          <cell r="S1893" t="str">
            <v>USFS</v>
          </cell>
          <cell r="T1893" t="str">
            <v>Category1</v>
          </cell>
          <cell r="U1893" t="str">
            <v>4939104 Uinta River 1.25 miles AB Smokey Spring (UT09ST-404)</v>
          </cell>
          <cell r="V1893">
            <v>4939104</v>
          </cell>
          <cell r="W1893" t="str">
            <v>Uinta River-4</v>
          </cell>
          <cell r="X1893" t="str">
            <v>UT14060003-024_00</v>
          </cell>
          <cell r="Y1893" t="str">
            <v>River/Stream</v>
          </cell>
          <cell r="Z1893" t="str">
            <v>4939104 Uinta River 1.25 miles AB Smokey Spring (UT09ST-404)</v>
          </cell>
          <cell r="AA1893" t="str">
            <v>River/Stream</v>
          </cell>
        </row>
        <row r="1894">
          <cell r="A1894">
            <v>4939105</v>
          </cell>
          <cell r="B1894" t="str">
            <v>River/Stream</v>
          </cell>
          <cell r="C1894" t="str">
            <v>1C  2B 3A     4</v>
          </cell>
          <cell r="D1894" t="str">
            <v>Sowers Canyon above Lost Hollow (UT09ST-451)</v>
          </cell>
          <cell r="E1894">
            <v>14060003</v>
          </cell>
          <cell r="F1894" t="str">
            <v>Duchesne</v>
          </cell>
          <cell r="G1894" t="str">
            <v>Tri-County</v>
          </cell>
          <cell r="H1894" t="str">
            <v>Uinta Basin</v>
          </cell>
          <cell r="I1894">
            <v>545567</v>
          </cell>
          <cell r="J1894">
            <v>4426073</v>
          </cell>
          <cell r="K1894">
            <v>-110.46630999999999</v>
          </cell>
          <cell r="L1894">
            <v>39.983600000000003</v>
          </cell>
          <cell r="M1894" t="str">
            <v>Antelope Creek</v>
          </cell>
          <cell r="N1894" t="str">
            <v>UT14060003-005_00</v>
          </cell>
          <cell r="O1894" t="str">
            <v>UT</v>
          </cell>
          <cell r="Q1894">
            <v>0</v>
          </cell>
          <cell r="R1894" t="str">
            <v xml:space="preserve"> </v>
          </cell>
          <cell r="S1894" t="str">
            <v>Tribal</v>
          </cell>
          <cell r="T1894" t="str">
            <v xml:space="preserve"> </v>
          </cell>
          <cell r="U1894" t="str">
            <v>4939105 Sowers Canyon above Lost Hollow (UT09ST-451)</v>
          </cell>
          <cell r="V1894">
            <v>4939105</v>
          </cell>
          <cell r="W1894" t="str">
            <v>Antelope Creek</v>
          </cell>
          <cell r="X1894" t="str">
            <v>UT14060003-005_00</v>
          </cell>
          <cell r="Y1894" t="str">
            <v>River/Stream</v>
          </cell>
          <cell r="Z1894" t="str">
            <v>4939105 Sowers Canyon above Lost Hollow (UT09ST-451)</v>
          </cell>
          <cell r="AA1894" t="str">
            <v>River/Stream</v>
          </cell>
        </row>
        <row r="1895">
          <cell r="A1895">
            <v>4939106</v>
          </cell>
          <cell r="B1895" t="str">
            <v>River/Stream</v>
          </cell>
          <cell r="C1895" t="str">
            <v>1C  2B 3A     4</v>
          </cell>
          <cell r="D1895" t="str">
            <v>Big Brush Creek  above Kaler Hollow (UT09ST-406)</v>
          </cell>
          <cell r="E1895">
            <v>14060002</v>
          </cell>
          <cell r="F1895" t="str">
            <v>Uintah</v>
          </cell>
          <cell r="G1895" t="str">
            <v>Tri-County</v>
          </cell>
          <cell r="H1895" t="str">
            <v>Uinta Basin</v>
          </cell>
          <cell r="I1895">
            <v>618410</v>
          </cell>
          <cell r="J1895">
            <v>4506981</v>
          </cell>
          <cell r="K1895">
            <v>-109.59831</v>
          </cell>
          <cell r="L1895">
            <v>40.70523</v>
          </cell>
          <cell r="M1895" t="str">
            <v>Big Brush Creek</v>
          </cell>
          <cell r="N1895" t="str">
            <v>UT14060010-009_00</v>
          </cell>
          <cell r="O1895" t="str">
            <v>UT</v>
          </cell>
          <cell r="Q1895">
            <v>0</v>
          </cell>
          <cell r="R1895" t="str">
            <v xml:space="preserve"> </v>
          </cell>
          <cell r="S1895" t="str">
            <v>USFS</v>
          </cell>
          <cell r="T1895" t="str">
            <v>Category1</v>
          </cell>
          <cell r="U1895" t="str">
            <v>4939106 Big Brush Creek  above Kaler Hollow (UT09ST-406)</v>
          </cell>
          <cell r="V1895">
            <v>4939106</v>
          </cell>
          <cell r="W1895" t="str">
            <v>Big Brush Creek</v>
          </cell>
          <cell r="X1895" t="str">
            <v>UT14060010-009_00</v>
          </cell>
          <cell r="Y1895" t="str">
            <v>River/Stream</v>
          </cell>
          <cell r="Z1895" t="str">
            <v>4939106 Big Brush Creek  above Kaler Hollow (UT09ST-406)</v>
          </cell>
          <cell r="AA1895" t="str">
            <v>River/Stream</v>
          </cell>
        </row>
        <row r="1896">
          <cell r="A1896">
            <v>4939107</v>
          </cell>
          <cell r="B1896" t="str">
            <v>River/Stream</v>
          </cell>
          <cell r="C1896" t="str">
            <v>1C  2B 3A     4</v>
          </cell>
          <cell r="D1896" t="str">
            <v>Lake Fork River below SR86 crossing (UT09ST-407)</v>
          </cell>
          <cell r="E1896">
            <v>14060003</v>
          </cell>
          <cell r="F1896" t="str">
            <v>Duchesne</v>
          </cell>
          <cell r="G1896" t="str">
            <v>Tri-County</v>
          </cell>
          <cell r="H1896" t="str">
            <v>Uinta Basin</v>
          </cell>
          <cell r="I1896">
            <v>566265</v>
          </cell>
          <cell r="J1896">
            <v>4456683</v>
          </cell>
          <cell r="K1896">
            <v>-110.22076</v>
          </cell>
          <cell r="L1896">
            <v>40.257980000000003</v>
          </cell>
          <cell r="M1896" t="str">
            <v>Lake Fork-1</v>
          </cell>
          <cell r="N1896" t="str">
            <v>UT14060003-008_00</v>
          </cell>
          <cell r="O1896" t="str">
            <v>UT</v>
          </cell>
          <cell r="Q1896">
            <v>0</v>
          </cell>
          <cell r="R1896" t="str">
            <v xml:space="preserve"> </v>
          </cell>
          <cell r="S1896" t="str">
            <v>Private</v>
          </cell>
          <cell r="T1896" t="str">
            <v xml:space="preserve"> </v>
          </cell>
          <cell r="U1896" t="str">
            <v>4939107 Lake Fork River below SR86 crossing (UT09ST-407)</v>
          </cell>
          <cell r="V1896">
            <v>4939107</v>
          </cell>
          <cell r="W1896" t="str">
            <v>Lake Fork-1</v>
          </cell>
          <cell r="X1896" t="str">
            <v>UT14060003-008_00</v>
          </cell>
          <cell r="Y1896" t="str">
            <v>River/Stream</v>
          </cell>
          <cell r="Z1896" t="str">
            <v>4939107 Lake Fork River below SR86 crossing (UT09ST-407)</v>
          </cell>
          <cell r="AA1896" t="str">
            <v>River/Stream</v>
          </cell>
        </row>
        <row r="1897">
          <cell r="A1897">
            <v>4939108</v>
          </cell>
          <cell r="B1897" t="str">
            <v>River/Stream</v>
          </cell>
          <cell r="C1897" t="str">
            <v>1C  2B 3A     4</v>
          </cell>
          <cell r="D1897" t="str">
            <v>Lake Fork River 1.5 miles bl SR87 xing at about 2700 North (UT09ST-408)</v>
          </cell>
          <cell r="E1897">
            <v>14060003</v>
          </cell>
          <cell r="F1897" t="str">
            <v>Duchesne</v>
          </cell>
          <cell r="G1897" t="str">
            <v>Tri-County</v>
          </cell>
          <cell r="H1897" t="str">
            <v>Uinta Basin</v>
          </cell>
          <cell r="I1897">
            <v>559271</v>
          </cell>
          <cell r="J1897">
            <v>4465738</v>
          </cell>
          <cell r="K1897">
            <v>-110.30216</v>
          </cell>
          <cell r="L1897">
            <v>40.34008</v>
          </cell>
          <cell r="M1897" t="str">
            <v>Lake Fork-2</v>
          </cell>
          <cell r="N1897" t="str">
            <v>UT14060003-015_00</v>
          </cell>
          <cell r="O1897" t="str">
            <v>UT</v>
          </cell>
          <cell r="Q1897">
            <v>0</v>
          </cell>
          <cell r="R1897" t="str">
            <v xml:space="preserve"> </v>
          </cell>
          <cell r="S1897" t="str">
            <v>Private</v>
          </cell>
          <cell r="T1897" t="str">
            <v xml:space="preserve"> </v>
          </cell>
          <cell r="U1897" t="str">
            <v>4939108 Lake Fork River 1.5 miles bl SR87xing about 2700 North (UT09ST-408)</v>
          </cell>
          <cell r="V1897">
            <v>4939108</v>
          </cell>
          <cell r="W1897" t="str">
            <v>Lake Fork-2</v>
          </cell>
          <cell r="X1897" t="str">
            <v>UT14060003-015_00</v>
          </cell>
          <cell r="Y1897" t="str">
            <v>River/Stream</v>
          </cell>
          <cell r="Z1897" t="str">
            <v>4939108 Lake Fork River 1.5 miles bl SR87xing about 2700 North (UT09ST-408)</v>
          </cell>
          <cell r="AA1897" t="str">
            <v>River/Stream</v>
          </cell>
        </row>
        <row r="1898">
          <cell r="A1898">
            <v>4939109</v>
          </cell>
          <cell r="B1898" t="str">
            <v>River/Stream</v>
          </cell>
          <cell r="C1898" t="str">
            <v>2B  3B    4</v>
          </cell>
          <cell r="D1898" t="str">
            <v>Ashley Creek 0.15 miles above U.S. 40 (UT09ST-409)</v>
          </cell>
          <cell r="E1898">
            <v>14060002</v>
          </cell>
          <cell r="F1898" t="str">
            <v>Uintah</v>
          </cell>
          <cell r="G1898" t="str">
            <v>Tri-County</v>
          </cell>
          <cell r="H1898" t="str">
            <v>Uinta Basin</v>
          </cell>
          <cell r="I1898">
            <v>635072</v>
          </cell>
          <cell r="J1898">
            <v>4470757</v>
          </cell>
          <cell r="K1898">
            <v>-109.40886999999999</v>
          </cell>
          <cell r="L1898">
            <v>40.376449999999998</v>
          </cell>
          <cell r="M1898" t="str">
            <v>Ashley Creek Lower</v>
          </cell>
          <cell r="N1898" t="str">
            <v>UT14060010-003_00</v>
          </cell>
          <cell r="O1898" t="str">
            <v>UT</v>
          </cell>
          <cell r="Q1898">
            <v>0</v>
          </cell>
          <cell r="R1898" t="str">
            <v xml:space="preserve"> </v>
          </cell>
          <cell r="S1898" t="str">
            <v>Private</v>
          </cell>
          <cell r="T1898" t="str">
            <v xml:space="preserve"> </v>
          </cell>
          <cell r="U1898" t="str">
            <v>4939109 Ashley Creek 0.15 miles above U.S. 40 (UT09ST-409)</v>
          </cell>
          <cell r="V1898">
            <v>4939109</v>
          </cell>
          <cell r="W1898" t="str">
            <v>Ashley Creek Lower</v>
          </cell>
          <cell r="X1898" t="str">
            <v>UT14060010-003_00</v>
          </cell>
          <cell r="Y1898" t="str">
            <v>River/Stream</v>
          </cell>
          <cell r="Z1898" t="str">
            <v>4939109 Ashley Creek 0.15 miles above U.S. 40 (UT09ST-409)</v>
          </cell>
          <cell r="AA1898" t="str">
            <v>River/Stream</v>
          </cell>
        </row>
        <row r="1899">
          <cell r="A1899">
            <v>4939110</v>
          </cell>
          <cell r="B1899" t="str">
            <v>River/Stream</v>
          </cell>
          <cell r="C1899" t="str">
            <v>1C  2B 3A     4</v>
          </cell>
          <cell r="D1899" t="str">
            <v>Split Creek above confluence with North Fork Dry Fork (UT09ST-410)</v>
          </cell>
          <cell r="E1899">
            <v>14060002</v>
          </cell>
          <cell r="F1899" t="str">
            <v>Uintah</v>
          </cell>
          <cell r="G1899" t="str">
            <v>Tri-County</v>
          </cell>
          <cell r="H1899" t="str">
            <v>Uinta Basin</v>
          </cell>
          <cell r="I1899">
            <v>600219</v>
          </cell>
          <cell r="J1899">
            <v>4500515</v>
          </cell>
          <cell r="K1899">
            <v>-109.81462999999999</v>
          </cell>
          <cell r="L1899">
            <v>40.649410000000003</v>
          </cell>
          <cell r="M1899" t="str">
            <v>Dry Fork Creek Upper</v>
          </cell>
          <cell r="N1899" t="str">
            <v>UT14060010-007_00</v>
          </cell>
          <cell r="O1899" t="str">
            <v>UT</v>
          </cell>
          <cell r="Q1899">
            <v>0</v>
          </cell>
          <cell r="R1899" t="str">
            <v xml:space="preserve"> </v>
          </cell>
          <cell r="S1899" t="str">
            <v>USFS</v>
          </cell>
          <cell r="T1899" t="str">
            <v>Category1</v>
          </cell>
          <cell r="U1899" t="str">
            <v>4939110 Split Creek above confluence with North Fork Dry Fork (UT09ST-410)</v>
          </cell>
          <cell r="V1899">
            <v>4939110</v>
          </cell>
          <cell r="W1899" t="str">
            <v>Dry Fork Creek Upper</v>
          </cell>
          <cell r="X1899" t="str">
            <v>UT14060010-007_00</v>
          </cell>
          <cell r="Y1899" t="str">
            <v>River/Stream</v>
          </cell>
          <cell r="Z1899" t="str">
            <v>4939110 Split Creek above confluence with North Fork Dry Fork (UT09ST-410)</v>
          </cell>
          <cell r="AA1899" t="str">
            <v>River/Stream</v>
          </cell>
        </row>
        <row r="1900">
          <cell r="A1900">
            <v>4939111</v>
          </cell>
          <cell r="B1900" t="str">
            <v>River/Stream</v>
          </cell>
          <cell r="C1900" t="str">
            <v>1C  2B 3A     4</v>
          </cell>
          <cell r="D1900" t="str">
            <v>Duchesne River 1.0 mile above SR87 crossing (UT09ST-411)</v>
          </cell>
          <cell r="E1900">
            <v>14060003</v>
          </cell>
          <cell r="F1900" t="str">
            <v>Duchesne</v>
          </cell>
          <cell r="G1900" t="str">
            <v>Tri-County</v>
          </cell>
          <cell r="H1900" t="str">
            <v>Uinta Basin</v>
          </cell>
          <cell r="I1900">
            <v>550192</v>
          </cell>
          <cell r="J1900">
            <v>4447566</v>
          </cell>
          <cell r="K1900">
            <v>-110.41047</v>
          </cell>
          <cell r="L1900">
            <v>40.176969999999997</v>
          </cell>
          <cell r="M1900" t="str">
            <v>Duchesne River-4</v>
          </cell>
          <cell r="N1900" t="str">
            <v>UT14060003-017_00</v>
          </cell>
          <cell r="O1900" t="str">
            <v>UT</v>
          </cell>
          <cell r="Q1900">
            <v>0</v>
          </cell>
          <cell r="R1900" t="str">
            <v xml:space="preserve"> </v>
          </cell>
          <cell r="S1900" t="str">
            <v>Private</v>
          </cell>
          <cell r="T1900" t="str">
            <v xml:space="preserve"> </v>
          </cell>
          <cell r="U1900" t="str">
            <v>4939111 Duchesne River 1.0 mile above SR87 crossing (UT09ST-411)</v>
          </cell>
          <cell r="V1900">
            <v>4939111</v>
          </cell>
          <cell r="W1900" t="str">
            <v>Duchesne River-4</v>
          </cell>
          <cell r="X1900" t="str">
            <v>UT14060003-017_00</v>
          </cell>
          <cell r="Y1900" t="str">
            <v>River/Stream</v>
          </cell>
          <cell r="Z1900" t="str">
            <v>4939111 Duchesne River 1.0 mile above SR87 crossing (UT09ST-411)</v>
          </cell>
          <cell r="AA1900" t="str">
            <v>River/Stream</v>
          </cell>
        </row>
        <row r="1901">
          <cell r="A1901">
            <v>4939112</v>
          </cell>
          <cell r="B1901" t="str">
            <v>River/Stream</v>
          </cell>
          <cell r="C1901" t="str">
            <v>2B 3A     4</v>
          </cell>
          <cell r="D1901" t="str">
            <v>Willow Creek 1 mile above Wood Canyon (UT09ST-469)</v>
          </cell>
          <cell r="E1901">
            <v>14060006</v>
          </cell>
          <cell r="F1901" t="str">
            <v>Uintah</v>
          </cell>
          <cell r="G1901" t="str">
            <v>Tri-County</v>
          </cell>
          <cell r="H1901" t="str">
            <v>Uinta Basin</v>
          </cell>
          <cell r="I1901">
            <v>623893</v>
          </cell>
          <cell r="J1901">
            <v>4390968</v>
          </cell>
          <cell r="K1901">
            <v>-109.55575</v>
          </cell>
          <cell r="L1901">
            <v>39.65954</v>
          </cell>
          <cell r="M1901" t="str">
            <v>Willow Creek Lower</v>
          </cell>
          <cell r="N1901" t="str">
            <v>UT14060006-001_00</v>
          </cell>
          <cell r="O1901" t="str">
            <v>UT</v>
          </cell>
          <cell r="Q1901">
            <v>0</v>
          </cell>
          <cell r="R1901" t="str">
            <v xml:space="preserve"> </v>
          </cell>
          <cell r="S1901" t="str">
            <v>USFS</v>
          </cell>
          <cell r="T1901" t="str">
            <v>Category1</v>
          </cell>
          <cell r="U1901" t="str">
            <v>4939112 Willow Creek 1 mile above Wood Canyon (UT09ST-469)</v>
          </cell>
          <cell r="V1901">
            <v>4939112</v>
          </cell>
          <cell r="W1901" t="str">
            <v>Willow Creek Lower</v>
          </cell>
          <cell r="X1901" t="str">
            <v>UT14060006-001_00</v>
          </cell>
          <cell r="Y1901" t="str">
            <v>River/Stream</v>
          </cell>
          <cell r="Z1901" t="str">
            <v>4939112 Willow Creek 1 mile above Wood Canyon (UT09ST-469)</v>
          </cell>
          <cell r="AA1901" t="str">
            <v>River/Stream</v>
          </cell>
        </row>
        <row r="1902">
          <cell r="A1902">
            <v>4939113</v>
          </cell>
          <cell r="B1902" t="str">
            <v>River/Stream</v>
          </cell>
          <cell r="C1902" t="str">
            <v>1C  2B 3A     4</v>
          </cell>
          <cell r="D1902" t="str">
            <v>Hildas Basin Creek above Low Pass Creek and USFS road 106 (UT09ST-466)</v>
          </cell>
          <cell r="E1902">
            <v>14060004</v>
          </cell>
          <cell r="F1902" t="str">
            <v>Wasatch</v>
          </cell>
          <cell r="G1902" t="str">
            <v>Wasatch County</v>
          </cell>
          <cell r="H1902" t="str">
            <v>Uinta Basin</v>
          </cell>
          <cell r="I1902">
            <v>494305</v>
          </cell>
          <cell r="J1902">
            <v>4469350</v>
          </cell>
          <cell r="K1902">
            <v>-111.06708999999999</v>
          </cell>
          <cell r="L1902">
            <v>40.37471</v>
          </cell>
          <cell r="M1902" t="str">
            <v>Currant Creek Upper</v>
          </cell>
          <cell r="N1902" t="str">
            <v>UT14060004-015_00</v>
          </cell>
          <cell r="O1902" t="str">
            <v>UT</v>
          </cell>
          <cell r="Q1902">
            <v>0</v>
          </cell>
          <cell r="R1902" t="str">
            <v xml:space="preserve"> </v>
          </cell>
          <cell r="S1902" t="str">
            <v>BLM</v>
          </cell>
          <cell r="T1902" t="str">
            <v xml:space="preserve"> </v>
          </cell>
          <cell r="U1902" t="str">
            <v>4939113 Hildas Basin Creek above Low Pass Ck and USFS road 106 (UT09ST-466)</v>
          </cell>
          <cell r="V1902">
            <v>4939113</v>
          </cell>
          <cell r="W1902" t="str">
            <v>Currant Creek Upper</v>
          </cell>
          <cell r="X1902" t="str">
            <v>UT14060004-015_00</v>
          </cell>
          <cell r="Y1902" t="str">
            <v>River/Stream</v>
          </cell>
          <cell r="Z1902" t="str">
            <v>4939113 Hildas Basin Creek above Low Pass Ck and USFS road 106 (UT09ST-466)</v>
          </cell>
          <cell r="AA1902" t="str">
            <v>River/Stream</v>
          </cell>
        </row>
        <row r="1903">
          <cell r="A1903">
            <v>4939114</v>
          </cell>
          <cell r="B1903" t="str">
            <v>River/Stream</v>
          </cell>
          <cell r="C1903" t="str">
            <v>1C  2B 3A     4</v>
          </cell>
          <cell r="D1903" t="str">
            <v>Rock Creek bl Upper Stillwater Dam (UT09ST-414)</v>
          </cell>
          <cell r="E1903">
            <v>14060003</v>
          </cell>
          <cell r="F1903" t="str">
            <v>Duchesne</v>
          </cell>
          <cell r="G1903" t="str">
            <v>Tri-County</v>
          </cell>
          <cell r="H1903" t="str">
            <v>Uinta Basin</v>
          </cell>
          <cell r="I1903">
            <v>525652</v>
          </cell>
          <cell r="J1903">
            <v>4489473</v>
          </cell>
          <cell r="K1903">
            <v>-110.69701000000001</v>
          </cell>
          <cell r="L1903">
            <v>40.555619999999998</v>
          </cell>
          <cell r="M1903" t="str">
            <v>Rock Creek Upper</v>
          </cell>
          <cell r="N1903" t="str">
            <v>UT14060003-020_00</v>
          </cell>
          <cell r="O1903" t="str">
            <v>UT</v>
          </cell>
          <cell r="Q1903">
            <v>0</v>
          </cell>
          <cell r="R1903" t="str">
            <v xml:space="preserve"> </v>
          </cell>
          <cell r="S1903" t="str">
            <v>USFS</v>
          </cell>
          <cell r="T1903" t="str">
            <v>Category1</v>
          </cell>
          <cell r="U1903" t="str">
            <v>4939114 Rock Creek bl Upper Stillwater Dam (UT09ST-414)</v>
          </cell>
          <cell r="V1903">
            <v>4939114</v>
          </cell>
          <cell r="W1903" t="str">
            <v>Rock Creek Upper</v>
          </cell>
          <cell r="X1903" t="str">
            <v>UT14060003-020_00</v>
          </cell>
          <cell r="Y1903" t="str">
            <v>River/Stream</v>
          </cell>
          <cell r="Z1903" t="str">
            <v>4939114 Rock Creek bl Upper Stillwater Dam (UT09ST-414)</v>
          </cell>
          <cell r="AA1903" t="str">
            <v>River/Stream</v>
          </cell>
        </row>
        <row r="1904">
          <cell r="A1904">
            <v>4939115</v>
          </cell>
          <cell r="B1904" t="str">
            <v>River/Stream</v>
          </cell>
          <cell r="C1904" t="str">
            <v>1C  2B 3A     4</v>
          </cell>
          <cell r="D1904" t="str">
            <v>Red Creek 0.6 miles ab Strawberry Pinnacles (UT09ST-415)</v>
          </cell>
          <cell r="E1904">
            <v>14060004</v>
          </cell>
          <cell r="F1904" t="str">
            <v>Duchesne</v>
          </cell>
          <cell r="G1904" t="str">
            <v>Tri-County</v>
          </cell>
          <cell r="H1904" t="str">
            <v>Uinta Basin</v>
          </cell>
          <cell r="I1904">
            <v>521549</v>
          </cell>
          <cell r="J1904">
            <v>4442548</v>
          </cell>
          <cell r="K1904">
            <v>-110.74706</v>
          </cell>
          <cell r="L1904">
            <v>40.132980000000003</v>
          </cell>
          <cell r="M1904" t="str">
            <v>Red Creek Lower</v>
          </cell>
          <cell r="N1904" t="str">
            <v>UT14060004-006_00</v>
          </cell>
          <cell r="O1904" t="str">
            <v>UT</v>
          </cell>
          <cell r="Q1904">
            <v>0</v>
          </cell>
          <cell r="R1904" t="str">
            <v xml:space="preserve"> </v>
          </cell>
          <cell r="S1904" t="str">
            <v>Private</v>
          </cell>
          <cell r="T1904" t="str">
            <v xml:space="preserve"> </v>
          </cell>
          <cell r="U1904" t="str">
            <v>4939115 Red Creek 0.6 miles ab Strawberry Pinnacles (UT09ST-415)</v>
          </cell>
          <cell r="V1904">
            <v>4939115</v>
          </cell>
          <cell r="W1904" t="str">
            <v>Red Creek Lower</v>
          </cell>
          <cell r="X1904" t="str">
            <v>UT14060004-006_00</v>
          </cell>
          <cell r="Y1904" t="str">
            <v>River/Stream</v>
          </cell>
          <cell r="Z1904" t="str">
            <v>4939115 Red Creek 0.6 miles ab Strawberry Pinnacles (UT09ST-415)</v>
          </cell>
          <cell r="AA1904" t="str">
            <v>River/Stream</v>
          </cell>
        </row>
        <row r="1905">
          <cell r="A1905">
            <v>4939116</v>
          </cell>
          <cell r="B1905" t="str">
            <v>River/Stream</v>
          </cell>
          <cell r="C1905" t="str">
            <v>2B 3A     4</v>
          </cell>
          <cell r="D1905" t="str">
            <v>West Fork Blacks Fork AB USFS 063 XING AND BL USFS Wilderness (UT09ST-416)</v>
          </cell>
          <cell r="E1905">
            <v>14040107</v>
          </cell>
          <cell r="F1905" t="str">
            <v>Summit</v>
          </cell>
          <cell r="G1905" t="str">
            <v>Summit County</v>
          </cell>
          <cell r="H1905" t="str">
            <v>Uinta Basin</v>
          </cell>
          <cell r="I1905">
            <v>528849</v>
          </cell>
          <cell r="J1905">
            <v>4521154</v>
          </cell>
          <cell r="K1905">
            <v>-110.65779000000001</v>
          </cell>
          <cell r="L1905">
            <v>40.840919999999997</v>
          </cell>
          <cell r="M1905" t="str">
            <v>Blacks Fork</v>
          </cell>
          <cell r="N1905" t="str">
            <v>UT14040107-001_00</v>
          </cell>
          <cell r="O1905" t="str">
            <v>UT</v>
          </cell>
          <cell r="Q1905">
            <v>0</v>
          </cell>
          <cell r="R1905" t="str">
            <v xml:space="preserve"> </v>
          </cell>
          <cell r="S1905" t="str">
            <v>USFS</v>
          </cell>
          <cell r="T1905" t="str">
            <v>Category1</v>
          </cell>
          <cell r="U1905" t="str">
            <v>4939116 West Fk Blacks Fk AB USFS 063 XING &amp; BL USFS Wilderness(UT09ST-416)</v>
          </cell>
          <cell r="V1905">
            <v>4939116</v>
          </cell>
          <cell r="W1905" t="str">
            <v>Blacks Fork</v>
          </cell>
          <cell r="X1905" t="str">
            <v>UT14040107-001_00</v>
          </cell>
          <cell r="Y1905" t="str">
            <v>River/Stream</v>
          </cell>
          <cell r="Z1905" t="str">
            <v>4939116 West Fk Blacks Fk AB USFS 063 XING &amp; BL USFS Wilderness(UT09ST-416)</v>
          </cell>
          <cell r="AA1905" t="str">
            <v>River/Stream</v>
          </cell>
        </row>
        <row r="1906">
          <cell r="A1906">
            <v>4939117</v>
          </cell>
          <cell r="B1906" t="str">
            <v>River/Stream</v>
          </cell>
          <cell r="C1906" t="str">
            <v>2B 3A     4</v>
          </cell>
          <cell r="D1906" t="str">
            <v>Beaver Creek 0.2 miles below USFS 096 and 221 junction (UT09ST-417)</v>
          </cell>
          <cell r="E1906">
            <v>14040106</v>
          </cell>
          <cell r="F1906" t="str">
            <v>Daggett</v>
          </cell>
          <cell r="G1906" t="str">
            <v>Tri-County</v>
          </cell>
          <cell r="H1906" t="str">
            <v>Uinta Basin</v>
          </cell>
          <cell r="I1906">
            <v>597616</v>
          </cell>
          <cell r="J1906">
            <v>4525082</v>
          </cell>
          <cell r="K1906">
            <v>-109.84157999999999</v>
          </cell>
          <cell r="L1906">
            <v>40.870989999999999</v>
          </cell>
          <cell r="M1906" t="str">
            <v>Carter Creek</v>
          </cell>
          <cell r="N1906" t="str">
            <v>UT14040106-010_00</v>
          </cell>
          <cell r="O1906" t="str">
            <v>UT</v>
          </cell>
          <cell r="Q1906">
            <v>0</v>
          </cell>
          <cell r="R1906" t="str">
            <v xml:space="preserve"> </v>
          </cell>
          <cell r="S1906" t="str">
            <v>USFS</v>
          </cell>
          <cell r="T1906" t="str">
            <v>Category1</v>
          </cell>
          <cell r="U1906" t="str">
            <v>4939117 Beaver Creek 0.2 miles below USFS 096 and 221 junction (UT09ST-417)</v>
          </cell>
          <cell r="V1906">
            <v>4939117</v>
          </cell>
          <cell r="W1906" t="str">
            <v>Carter Creek</v>
          </cell>
          <cell r="X1906" t="str">
            <v>UT14040106-010_00</v>
          </cell>
          <cell r="Y1906" t="str">
            <v>River/Stream</v>
          </cell>
          <cell r="Z1906" t="str">
            <v>4939117 Beaver Creek 0.2 miles below USFS 096 and 221 junction (UT09ST-417)</v>
          </cell>
          <cell r="AA1906" t="str">
            <v>River/Stream</v>
          </cell>
        </row>
        <row r="1907">
          <cell r="A1907">
            <v>4939118</v>
          </cell>
          <cell r="B1907" t="str">
            <v>River/Stream</v>
          </cell>
          <cell r="C1907" t="str">
            <v>2B  3B    4</v>
          </cell>
          <cell r="D1907" t="str">
            <v>Brush Creek AB SR149 crossing (UT09ST-418)</v>
          </cell>
          <cell r="E1907">
            <v>14060002</v>
          </cell>
          <cell r="F1907" t="str">
            <v>Uintah</v>
          </cell>
          <cell r="G1907" t="str">
            <v>Tri-County</v>
          </cell>
          <cell r="H1907" t="str">
            <v>Uinta Basin</v>
          </cell>
          <cell r="I1907">
            <v>640706</v>
          </cell>
          <cell r="J1907">
            <v>4474381</v>
          </cell>
          <cell r="K1907">
            <v>-109.34173</v>
          </cell>
          <cell r="L1907">
            <v>40.408160000000002</v>
          </cell>
          <cell r="M1907" t="str">
            <v>Brush Creek</v>
          </cell>
          <cell r="N1907" t="str">
            <v>UT14060010-008_00</v>
          </cell>
          <cell r="O1907" t="str">
            <v>UT</v>
          </cell>
          <cell r="Q1907">
            <v>0</v>
          </cell>
          <cell r="R1907" t="str">
            <v xml:space="preserve"> </v>
          </cell>
          <cell r="S1907" t="str">
            <v>Private</v>
          </cell>
          <cell r="T1907" t="str">
            <v xml:space="preserve"> </v>
          </cell>
          <cell r="U1907" t="str">
            <v>4939118 Brush Creek AB SR149 crossing (UT09ST-418)</v>
          </cell>
          <cell r="V1907">
            <v>4939118</v>
          </cell>
          <cell r="W1907" t="str">
            <v>Brush Creek</v>
          </cell>
          <cell r="X1907" t="str">
            <v>UT14060010-008_00</v>
          </cell>
          <cell r="Y1907" t="str">
            <v>River/Stream</v>
          </cell>
          <cell r="Z1907" t="str">
            <v>4939118 Brush Creek AB SR149 crossing (UT09ST-418)</v>
          </cell>
          <cell r="AA1907" t="str">
            <v>River/Stream</v>
          </cell>
        </row>
        <row r="1908">
          <cell r="A1908">
            <v>4939119</v>
          </cell>
          <cell r="B1908" t="str">
            <v>River/Stream</v>
          </cell>
          <cell r="C1908" t="str">
            <v>1C  2B 3A     4</v>
          </cell>
          <cell r="D1908" t="str">
            <v>Little Sand Creek AB confluence with West Fork Duchesne River (UT09ST-419)</v>
          </cell>
          <cell r="E1908">
            <v>14060003</v>
          </cell>
          <cell r="F1908" t="str">
            <v>Wasatch</v>
          </cell>
          <cell r="G1908" t="str">
            <v>Wasatch County</v>
          </cell>
          <cell r="H1908" t="str">
            <v>Uinta Basin</v>
          </cell>
          <cell r="I1908">
            <v>504523</v>
          </cell>
          <cell r="J1908">
            <v>4477117</v>
          </cell>
          <cell r="K1908">
            <v>-110.94667</v>
          </cell>
          <cell r="L1908">
            <v>40.444690000000001</v>
          </cell>
          <cell r="M1908" t="str">
            <v>West Fork Duchesne</v>
          </cell>
          <cell r="N1908" t="str">
            <v>UT14060003-018_00</v>
          </cell>
          <cell r="O1908" t="str">
            <v>UT</v>
          </cell>
          <cell r="Q1908">
            <v>0</v>
          </cell>
          <cell r="R1908" t="str">
            <v xml:space="preserve"> </v>
          </cell>
          <cell r="S1908" t="str">
            <v>Private</v>
          </cell>
          <cell r="T1908" t="str">
            <v xml:space="preserve"> </v>
          </cell>
          <cell r="U1908" t="str">
            <v>4939119 Little Sand Creekk AB confl w/West Fork Duchesne River (UT09ST-419)</v>
          </cell>
          <cell r="V1908">
            <v>4939119</v>
          </cell>
          <cell r="W1908" t="str">
            <v>West Fork Duchesne</v>
          </cell>
          <cell r="X1908" t="str">
            <v>UT14060003-018_00</v>
          </cell>
          <cell r="Y1908" t="str">
            <v>River/Stream</v>
          </cell>
          <cell r="Z1908" t="str">
            <v>4939119 Little Sand Creekk AB confl w/West Fork Duchesne River (UT09ST-419)</v>
          </cell>
          <cell r="AA1908" t="str">
            <v>River/Stream</v>
          </cell>
        </row>
        <row r="1909">
          <cell r="A1909">
            <v>4939121</v>
          </cell>
          <cell r="B1909" t="str">
            <v>River/Stream</v>
          </cell>
          <cell r="C1909" t="str">
            <v>2B 3A     4</v>
          </cell>
          <cell r="D1909" t="str">
            <v>Nine Mile Creek AB mouth and 0.5 mile AB Green River (UT09ST-455)</v>
          </cell>
          <cell r="E1909">
            <v>14060005</v>
          </cell>
          <cell r="F1909" t="str">
            <v>Uintah</v>
          </cell>
          <cell r="G1909" t="str">
            <v>Tri-County</v>
          </cell>
          <cell r="H1909" t="str">
            <v>Uinta Basin</v>
          </cell>
          <cell r="I1909">
            <v>595724</v>
          </cell>
          <cell r="J1909">
            <v>4409516</v>
          </cell>
          <cell r="K1909">
            <v>-109.88136</v>
          </cell>
          <cell r="L1909">
            <v>39.830249999999999</v>
          </cell>
          <cell r="M1909" t="str">
            <v>Ninemile</v>
          </cell>
          <cell r="N1909" t="str">
            <v>UT14060005-003_00</v>
          </cell>
          <cell r="O1909" t="str">
            <v>UT</v>
          </cell>
          <cell r="Q1909">
            <v>0</v>
          </cell>
          <cell r="R1909" t="str">
            <v xml:space="preserve"> </v>
          </cell>
          <cell r="S1909" t="str">
            <v>Tribal</v>
          </cell>
          <cell r="T1909" t="str">
            <v xml:space="preserve"> </v>
          </cell>
          <cell r="U1909" t="str">
            <v>4939121 Nine Mile Creek AB mouth and 0.5 mile AB Green River (UT09ST-455)</v>
          </cell>
          <cell r="V1909">
            <v>4939121</v>
          </cell>
          <cell r="W1909" t="str">
            <v>Ninemile</v>
          </cell>
          <cell r="X1909" t="str">
            <v>UT14060005-003_00</v>
          </cell>
          <cell r="Y1909" t="str">
            <v>River/Stream</v>
          </cell>
          <cell r="Z1909" t="str">
            <v>4939121 Nine Mile Creek AB mouth and 0.5 mile AB Green River (UT09ST-455)</v>
          </cell>
          <cell r="AA1909" t="str">
            <v>River/Stream</v>
          </cell>
        </row>
        <row r="1910">
          <cell r="A1910">
            <v>4939122</v>
          </cell>
          <cell r="B1910" t="str">
            <v>River/Stream</v>
          </cell>
          <cell r="C1910" t="str">
            <v>1C  2B 3A     4</v>
          </cell>
          <cell r="D1910" t="str">
            <v>Deep Creek 0.25 mile east of MP 56 on US Hwy 40 (UT09ST-475)</v>
          </cell>
          <cell r="E1910">
            <v>14060004</v>
          </cell>
          <cell r="F1910" t="str">
            <v>Wasatch</v>
          </cell>
          <cell r="G1910" t="str">
            <v>Wasatch County</v>
          </cell>
          <cell r="H1910" t="str">
            <v>Uinta Basin</v>
          </cell>
          <cell r="I1910">
            <v>505025</v>
          </cell>
          <cell r="J1910">
            <v>4449288</v>
          </cell>
          <cell r="K1910">
            <v>-110.94096</v>
          </cell>
          <cell r="L1910">
            <v>40.19397</v>
          </cell>
          <cell r="M1910" t="str">
            <v>Currant Creek Lower</v>
          </cell>
          <cell r="N1910" t="str">
            <v>UT14060004-009_00</v>
          </cell>
          <cell r="O1910" t="str">
            <v>UT</v>
          </cell>
          <cell r="Q1910">
            <v>0</v>
          </cell>
          <cell r="R1910" t="str">
            <v xml:space="preserve"> </v>
          </cell>
          <cell r="S1910" t="str">
            <v>USFS</v>
          </cell>
          <cell r="T1910" t="str">
            <v>Category1</v>
          </cell>
          <cell r="U1910" t="str">
            <v>4939122 Deep Creek 0.25 mile east of MP 56 on US Hwy 40 (UT09ST-475)</v>
          </cell>
          <cell r="V1910">
            <v>4939122</v>
          </cell>
          <cell r="W1910" t="str">
            <v>Currant Creek Lower</v>
          </cell>
          <cell r="X1910" t="str">
            <v>UT14060004-009_00</v>
          </cell>
          <cell r="Y1910" t="str">
            <v>River/Stream</v>
          </cell>
          <cell r="Z1910" t="str">
            <v>4939122 Deep Creek 0.25 mile east of MP 56 on US Hwy 40 (UT09ST-475)</v>
          </cell>
          <cell r="AA1910" t="str">
            <v>River/Stream</v>
          </cell>
        </row>
        <row r="1911">
          <cell r="A1911">
            <v>4939123</v>
          </cell>
          <cell r="B1911" t="str">
            <v>River/Stream</v>
          </cell>
          <cell r="C1911" t="str">
            <v>2B  3B  3D  4</v>
          </cell>
          <cell r="D1911" t="str">
            <v>North fk unnamed tributary to Pleasant Valley Wash BL Wells Draw Rd xing (UT09ST-423)</v>
          </cell>
          <cell r="E1911">
            <v>14060005</v>
          </cell>
          <cell r="F1911" t="str">
            <v>Duchesne</v>
          </cell>
          <cell r="G1911" t="str">
            <v>Tri-County</v>
          </cell>
          <cell r="H1911" t="str">
            <v>Uinta Basin</v>
          </cell>
          <cell r="I1911">
            <v>585581</v>
          </cell>
          <cell r="J1911">
            <v>4441126</v>
          </cell>
          <cell r="K1911">
            <v>-109.99571</v>
          </cell>
          <cell r="L1911">
            <v>40.11609</v>
          </cell>
          <cell r="M1911" t="str">
            <v>Pariette Draw Creek</v>
          </cell>
          <cell r="N1911" t="str">
            <v>UT14060005-002_00</v>
          </cell>
          <cell r="O1911" t="str">
            <v>UT</v>
          </cell>
          <cell r="Q1911">
            <v>0</v>
          </cell>
          <cell r="R1911" t="str">
            <v xml:space="preserve"> </v>
          </cell>
          <cell r="S1911" t="str">
            <v>Private</v>
          </cell>
          <cell r="T1911" t="str">
            <v xml:space="preserve"> </v>
          </cell>
          <cell r="U1911" t="str">
            <v>4939123 N Fk unnamed trib PleasantValley Wash BL Wells Draw Rd UT09ST-423</v>
          </cell>
          <cell r="V1911">
            <v>4939123</v>
          </cell>
          <cell r="W1911" t="str">
            <v>Pariette Draw Creek</v>
          </cell>
          <cell r="X1911" t="str">
            <v>UT14060005-002_00</v>
          </cell>
          <cell r="Y1911" t="str">
            <v>River/Stream</v>
          </cell>
          <cell r="Z1911" t="str">
            <v>4939123 N Fk unnamed trib PleasantValley Wash BL Wells Draw Rd UT09ST-423</v>
          </cell>
          <cell r="AA1911" t="str">
            <v>River/Stream</v>
          </cell>
        </row>
        <row r="1912">
          <cell r="A1912">
            <v>4939124</v>
          </cell>
          <cell r="B1912" t="str">
            <v>River/Stream</v>
          </cell>
          <cell r="C1912" t="str">
            <v>1C  2B 3A     4</v>
          </cell>
          <cell r="D1912" t="str">
            <v>Rock Creek above Peterson Gulch  (UT09ST-424)</v>
          </cell>
          <cell r="E1912">
            <v>14060003</v>
          </cell>
          <cell r="F1912" t="str">
            <v>Duchesne</v>
          </cell>
          <cell r="G1912" t="str">
            <v>Tri-County</v>
          </cell>
          <cell r="H1912" t="str">
            <v>Uinta Basin</v>
          </cell>
          <cell r="I1912">
            <v>534653</v>
          </cell>
          <cell r="J1912">
            <v>4485018</v>
          </cell>
          <cell r="K1912">
            <v>-110.59094</v>
          </cell>
          <cell r="L1912">
            <v>40.515160000000002</v>
          </cell>
          <cell r="M1912" t="str">
            <v>Rock Creek Upper</v>
          </cell>
          <cell r="N1912" t="str">
            <v>UT14060003-020_00</v>
          </cell>
          <cell r="O1912" t="str">
            <v>UT</v>
          </cell>
          <cell r="Q1912">
            <v>0</v>
          </cell>
          <cell r="R1912" t="str">
            <v xml:space="preserve"> </v>
          </cell>
          <cell r="S1912" t="str">
            <v>Tribal</v>
          </cell>
          <cell r="T1912" t="str">
            <v xml:space="preserve"> </v>
          </cell>
          <cell r="U1912" t="str">
            <v>4939124 Rock Creek above Peterson Gulch  (UT09ST-424)</v>
          </cell>
          <cell r="V1912">
            <v>4939124</v>
          </cell>
          <cell r="W1912" t="str">
            <v>Rock Creek Upper</v>
          </cell>
          <cell r="X1912" t="str">
            <v>UT14060003-020_00</v>
          </cell>
          <cell r="Y1912" t="str">
            <v>River/Stream</v>
          </cell>
          <cell r="Z1912" t="str">
            <v>4939124 Rock Creek above Peterson Gulch  (UT09ST-424)</v>
          </cell>
          <cell r="AA1912" t="str">
            <v>River/Stream</v>
          </cell>
        </row>
        <row r="1913">
          <cell r="A1913">
            <v>4939125</v>
          </cell>
          <cell r="B1913" t="str">
            <v>River/Stream</v>
          </cell>
          <cell r="C1913" t="str">
            <v>1C  2B 3A     4</v>
          </cell>
          <cell r="D1913" t="str">
            <v>Unnamed Tributary to Clyde Creek (UT09ST-462)</v>
          </cell>
          <cell r="E1913">
            <v>14060004</v>
          </cell>
          <cell r="F1913" t="str">
            <v>Wasatch</v>
          </cell>
          <cell r="G1913" t="str">
            <v>Wasatch County</v>
          </cell>
          <cell r="H1913" t="str">
            <v>Uinta Basin</v>
          </cell>
          <cell r="I1913">
            <v>481212</v>
          </cell>
          <cell r="J1913">
            <v>4453830</v>
          </cell>
          <cell r="K1913">
            <v>-111.22086</v>
          </cell>
          <cell r="L1913">
            <v>40.234690000000001</v>
          </cell>
          <cell r="M1913" t="str">
            <v>Strawberry-4</v>
          </cell>
          <cell r="N1913" t="str">
            <v>UT14060004-013_00</v>
          </cell>
          <cell r="O1913" t="str">
            <v>UT</v>
          </cell>
          <cell r="Q1913">
            <v>0</v>
          </cell>
          <cell r="R1913" t="str">
            <v xml:space="preserve"> </v>
          </cell>
          <cell r="S1913" t="str">
            <v>Tribal</v>
          </cell>
          <cell r="T1913" t="str">
            <v xml:space="preserve"> </v>
          </cell>
          <cell r="U1913" t="str">
            <v>4939125 Unnamed Tributary to Clyde Creek (UT09ST-462)</v>
          </cell>
          <cell r="V1913">
            <v>4939125</v>
          </cell>
          <cell r="W1913" t="str">
            <v>Strawberry-4</v>
          </cell>
          <cell r="X1913" t="str">
            <v>UT14060004-013_00</v>
          </cell>
          <cell r="Y1913" t="str">
            <v>River/Stream</v>
          </cell>
          <cell r="Z1913" t="str">
            <v>4939125 Unnamed Tributary to Clyde Creek (UT09ST-462)</v>
          </cell>
          <cell r="AA1913" t="str">
            <v>River/Stream</v>
          </cell>
        </row>
        <row r="1914">
          <cell r="A1914">
            <v>4939126</v>
          </cell>
          <cell r="B1914" t="str">
            <v>River/Stream</v>
          </cell>
          <cell r="C1914" t="str">
            <v>1C  2B 3A     4</v>
          </cell>
          <cell r="D1914" t="str">
            <v>Range Creek above Mitchs Canyon at Wilcox Ranch (UT09ST-426)</v>
          </cell>
          <cell r="E1914">
            <v>14060005</v>
          </cell>
          <cell r="F1914" t="str">
            <v>Emery</v>
          </cell>
          <cell r="G1914" t="str">
            <v>Southeast</v>
          </cell>
          <cell r="H1914" t="str">
            <v>Uinta Basin</v>
          </cell>
          <cell r="I1914">
            <v>574987</v>
          </cell>
          <cell r="J1914">
            <v>4356730</v>
          </cell>
          <cell r="K1914">
            <v>-110.12963000000001</v>
          </cell>
          <cell r="L1914">
            <v>39.356769999999997</v>
          </cell>
          <cell r="M1914" t="str">
            <v>Range Creek Middle</v>
          </cell>
          <cell r="N1914" t="str">
            <v>UT14060005-005_00</v>
          </cell>
          <cell r="O1914" t="str">
            <v>UT</v>
          </cell>
          <cell r="Q1914">
            <v>0</v>
          </cell>
          <cell r="R1914" t="str">
            <v xml:space="preserve"> </v>
          </cell>
          <cell r="S1914" t="str">
            <v>SITLA</v>
          </cell>
          <cell r="T1914" t="str">
            <v xml:space="preserve"> </v>
          </cell>
          <cell r="U1914" t="str">
            <v>4939126 Range Creek above Mitchs Canyon at Wilcox Ranch (UT09ST-426)</v>
          </cell>
          <cell r="V1914">
            <v>4939126</v>
          </cell>
          <cell r="W1914" t="str">
            <v>Range Creek Middle</v>
          </cell>
          <cell r="X1914" t="str">
            <v>UT14060005-005_00</v>
          </cell>
          <cell r="Y1914" t="str">
            <v>River/Stream</v>
          </cell>
          <cell r="Z1914" t="str">
            <v>4939126 Range Creek above Mitchs Canyon at Wilcox Ranch (UT09ST-426)</v>
          </cell>
          <cell r="AA1914" t="str">
            <v>River/Stream</v>
          </cell>
        </row>
        <row r="1915">
          <cell r="A1915">
            <v>4939127</v>
          </cell>
          <cell r="B1915" t="str">
            <v>River/Stream</v>
          </cell>
          <cell r="C1915" t="str">
            <v>1C  2B 3A     4</v>
          </cell>
          <cell r="D1915" t="str">
            <v>Right Fork Indian Canyon 0.5 mile AB Twin Hollow (UT09ST-427)</v>
          </cell>
          <cell r="E1915">
            <v>14060004</v>
          </cell>
          <cell r="F1915" t="str">
            <v>Duchesne</v>
          </cell>
          <cell r="G1915" t="str">
            <v>Tri-County</v>
          </cell>
          <cell r="H1915" t="str">
            <v>Uinta Basin</v>
          </cell>
          <cell r="I1915">
            <v>528969</v>
          </cell>
          <cell r="J1915">
            <v>4425927</v>
          </cell>
          <cell r="K1915">
            <v>-110.66070999999999</v>
          </cell>
          <cell r="L1915">
            <v>39.98301</v>
          </cell>
          <cell r="M1915" t="str">
            <v>Indian Canyon Creek</v>
          </cell>
          <cell r="N1915" t="str">
            <v>UT14060004-002_00</v>
          </cell>
          <cell r="O1915" t="str">
            <v>UT</v>
          </cell>
          <cell r="Q1915">
            <v>0</v>
          </cell>
          <cell r="R1915" t="str">
            <v xml:space="preserve"> </v>
          </cell>
          <cell r="S1915" t="str">
            <v>Private</v>
          </cell>
          <cell r="T1915" t="str">
            <v xml:space="preserve"> </v>
          </cell>
          <cell r="U1915" t="str">
            <v>4939127 Right Fork Indian Canyon 0.5 mile AB Twin Hollow (UT09ST-427)</v>
          </cell>
          <cell r="V1915">
            <v>4939127</v>
          </cell>
          <cell r="W1915" t="str">
            <v>Indian Canyon Creek</v>
          </cell>
          <cell r="X1915" t="str">
            <v>UT14060004-002_00</v>
          </cell>
          <cell r="Y1915" t="str">
            <v>River/Stream</v>
          </cell>
          <cell r="Z1915" t="str">
            <v>4939127 Right Fork Indian Canyon 0.5 mile AB Twin Hollow (UT09ST-427)</v>
          </cell>
          <cell r="AA1915" t="str">
            <v>River/Stream</v>
          </cell>
        </row>
        <row r="1916">
          <cell r="A1916">
            <v>4939128</v>
          </cell>
          <cell r="B1916" t="str">
            <v>River/Stream</v>
          </cell>
          <cell r="C1916" t="str">
            <v>1C  2B 3A     4</v>
          </cell>
          <cell r="D1916" t="str">
            <v>East Fork Rock Ck AB confl Rock Ck (UT09ST-428)</v>
          </cell>
          <cell r="E1916">
            <v>14060003</v>
          </cell>
          <cell r="F1916" t="str">
            <v>Duchesne</v>
          </cell>
          <cell r="G1916" t="str">
            <v>Tri-County</v>
          </cell>
          <cell r="H1916" t="str">
            <v>Uinta Basin</v>
          </cell>
          <cell r="I1916">
            <v>524761</v>
          </cell>
          <cell r="J1916">
            <v>4495342</v>
          </cell>
          <cell r="K1916">
            <v>-110.70731000000001</v>
          </cell>
          <cell r="L1916">
            <v>40.608519999999999</v>
          </cell>
          <cell r="M1916" t="str">
            <v>Rock Creek Upper</v>
          </cell>
          <cell r="N1916" t="str">
            <v>UT14060003-020_00</v>
          </cell>
          <cell r="O1916" t="str">
            <v>UT</v>
          </cell>
          <cell r="Q1916">
            <v>0</v>
          </cell>
          <cell r="R1916" t="str">
            <v xml:space="preserve"> </v>
          </cell>
          <cell r="S1916" t="str">
            <v>USFS</v>
          </cell>
          <cell r="T1916" t="str">
            <v>Category1</v>
          </cell>
          <cell r="U1916" t="str">
            <v>4939128 East Fork Rock Ck AB confl Rock Ck (UT09ST-428)</v>
          </cell>
          <cell r="V1916">
            <v>4939128</v>
          </cell>
          <cell r="W1916" t="str">
            <v>Rock Creek Upper</v>
          </cell>
          <cell r="X1916" t="str">
            <v>UT14060003-020_00</v>
          </cell>
          <cell r="Y1916" t="str">
            <v>River/Stream</v>
          </cell>
          <cell r="Z1916" t="str">
            <v>4939128 East Fork Rock Ck AB confl Rock Ck (UT09ST-428)</v>
          </cell>
          <cell r="AA1916" t="str">
            <v>River/Stream</v>
          </cell>
        </row>
        <row r="1917">
          <cell r="A1917">
            <v>4939129</v>
          </cell>
          <cell r="B1917" t="str">
            <v>River/Stream</v>
          </cell>
          <cell r="C1917" t="str">
            <v>2B 3A     4</v>
          </cell>
          <cell r="D1917" t="str">
            <v>Little East Fork 0.7 mile ab E Fk Blacks Fork (UT09ST-468)</v>
          </cell>
          <cell r="E1917">
            <v>14040107</v>
          </cell>
          <cell r="F1917" t="str">
            <v>Summit</v>
          </cell>
          <cell r="G1917" t="str">
            <v>Summit County</v>
          </cell>
          <cell r="H1917" t="str">
            <v>Uinta Basin</v>
          </cell>
          <cell r="I1917">
            <v>538837</v>
          </cell>
          <cell r="J1917">
            <v>4523824</v>
          </cell>
          <cell r="K1917">
            <v>-110.53915000000001</v>
          </cell>
          <cell r="L1917">
            <v>40.864559999999997</v>
          </cell>
          <cell r="M1917" t="str">
            <v>Blacks Fork</v>
          </cell>
          <cell r="N1917" t="str">
            <v>UT14040107-001_00</v>
          </cell>
          <cell r="O1917" t="str">
            <v>UT</v>
          </cell>
          <cell r="Q1917">
            <v>0</v>
          </cell>
          <cell r="R1917" t="str">
            <v xml:space="preserve"> </v>
          </cell>
          <cell r="S1917" t="str">
            <v>Private</v>
          </cell>
          <cell r="T1917" t="str">
            <v xml:space="preserve"> </v>
          </cell>
          <cell r="U1917" t="str">
            <v>4939129 Little East Fork 0.7 mile ab E Fk Blacks Fork (UT09ST-468)</v>
          </cell>
          <cell r="V1917">
            <v>4939129</v>
          </cell>
          <cell r="W1917" t="str">
            <v>Blacks Fork</v>
          </cell>
          <cell r="X1917" t="str">
            <v>UT14040107-001_00</v>
          </cell>
          <cell r="Y1917" t="str">
            <v>River/Stream</v>
          </cell>
          <cell r="Z1917" t="str">
            <v>4939129 Little East Fork 0.7 mile ab E Fk Blacks Fork (UT09ST-468)</v>
          </cell>
          <cell r="AA1917" t="str">
            <v>River/Stream</v>
          </cell>
        </row>
        <row r="1918">
          <cell r="A1918">
            <v>4939130</v>
          </cell>
          <cell r="B1918" t="str">
            <v>River/Stream</v>
          </cell>
          <cell r="C1918" t="str">
            <v>2B  3B    4</v>
          </cell>
          <cell r="D1918" t="str">
            <v>Unnamed Jimmies Basin Tributary to Low Pass Creek BL USFS Road 106 XING (UT09ST-430)</v>
          </cell>
          <cell r="E1918">
            <v>14060004</v>
          </cell>
          <cell r="F1918" t="str">
            <v>Wasatch</v>
          </cell>
          <cell r="G1918" t="str">
            <v>Wasatch County</v>
          </cell>
          <cell r="H1918" t="str">
            <v>Uinta Basin</v>
          </cell>
          <cell r="I1918">
            <v>494192</v>
          </cell>
          <cell r="J1918">
            <v>4472031</v>
          </cell>
          <cell r="K1918">
            <v>-111.068444</v>
          </cell>
          <cell r="L1918">
            <v>40.398859999999999</v>
          </cell>
          <cell r="M1918" t="str">
            <v>Currant Creek Upper</v>
          </cell>
          <cell r="N1918" t="str">
            <v>UT14060004-015_00</v>
          </cell>
          <cell r="O1918" t="str">
            <v>UT</v>
          </cell>
          <cell r="Q1918">
            <v>0</v>
          </cell>
          <cell r="R1918" t="str">
            <v xml:space="preserve"> </v>
          </cell>
          <cell r="S1918" t="str">
            <v>USFS</v>
          </cell>
          <cell r="T1918" t="str">
            <v>Category1</v>
          </cell>
          <cell r="U1918" t="str">
            <v>4939130 Unnamed Jimmies Basin trib to Low Pass Ck BL USFS Rd 106 UT09ST-430</v>
          </cell>
          <cell r="V1918">
            <v>4939130</v>
          </cell>
          <cell r="W1918" t="str">
            <v>Currant Creek Upper</v>
          </cell>
          <cell r="X1918" t="str">
            <v>UT14060004-015_00</v>
          </cell>
          <cell r="Y1918" t="str">
            <v>River/Stream</v>
          </cell>
          <cell r="Z1918" t="str">
            <v>4939130 Unnamed Jimmies Basin trib to Low Pass Ck BL USFS Rd 106 UT09ST-430</v>
          </cell>
          <cell r="AA1918" t="str">
            <v>River/Stream</v>
          </cell>
        </row>
        <row r="1919">
          <cell r="A1919">
            <v>4939131</v>
          </cell>
          <cell r="B1919" t="str">
            <v>River/Stream</v>
          </cell>
          <cell r="C1919" t="str">
            <v>1C  2B 3A     4</v>
          </cell>
          <cell r="D1919" t="str">
            <v>Strawberry River 0.66 mile BL Strawberry Reservoir Dam (UT09ST-431)</v>
          </cell>
          <cell r="E1919">
            <v>14060004</v>
          </cell>
          <cell r="F1919" t="str">
            <v>Wasatch</v>
          </cell>
          <cell r="G1919" t="str">
            <v>Wasatch County</v>
          </cell>
          <cell r="H1919" t="str">
            <v>Uinta Basin</v>
          </cell>
          <cell r="I1919">
            <v>497921</v>
          </cell>
          <cell r="J1919">
            <v>4441870</v>
          </cell>
          <cell r="K1919">
            <v>-111.0244</v>
          </cell>
          <cell r="L1919">
            <v>40.12715</v>
          </cell>
          <cell r="M1919" t="str">
            <v>Strawberry River-3</v>
          </cell>
          <cell r="N1919" t="str">
            <v>UT14060004-010_00</v>
          </cell>
          <cell r="O1919" t="str">
            <v>UT</v>
          </cell>
          <cell r="Q1919">
            <v>0</v>
          </cell>
          <cell r="R1919" t="str">
            <v xml:space="preserve"> </v>
          </cell>
          <cell r="S1919" t="str">
            <v>USFS</v>
          </cell>
          <cell r="T1919" t="str">
            <v>Category1</v>
          </cell>
          <cell r="U1919" t="str">
            <v>4939131 Strawberry River 0.66 mile BL Strawberry Reservoir Dam (UT09ST-431)</v>
          </cell>
          <cell r="V1919">
            <v>4939131</v>
          </cell>
          <cell r="W1919" t="str">
            <v>Strawberry River-3</v>
          </cell>
          <cell r="X1919" t="str">
            <v>UT14060004-010_00</v>
          </cell>
          <cell r="Y1919" t="str">
            <v>River/Stream</v>
          </cell>
          <cell r="Z1919" t="str">
            <v>4939131 Strawberry River 0.66 mile BL Strawberry Reservoir Dam (UT09ST-431)</v>
          </cell>
          <cell r="AA1919" t="str">
            <v>River/Stream</v>
          </cell>
        </row>
        <row r="1920">
          <cell r="A1920">
            <v>4939132</v>
          </cell>
          <cell r="B1920" t="str">
            <v>River/Stream</v>
          </cell>
          <cell r="C1920" t="str">
            <v>2B 3A     4</v>
          </cell>
          <cell r="D1920" t="str">
            <v>Unnamed Tributary to East Fk Smiths Fk 1 mile ab footbridge (UT09ST-432)</v>
          </cell>
          <cell r="E1920">
            <v>14040107</v>
          </cell>
          <cell r="F1920" t="str">
            <v>Summit</v>
          </cell>
          <cell r="G1920" t="str">
            <v>Summit County</v>
          </cell>
          <cell r="H1920" t="str">
            <v>Uinta Basin</v>
          </cell>
          <cell r="I1920">
            <v>548960</v>
          </cell>
          <cell r="J1920">
            <v>4526581</v>
          </cell>
          <cell r="K1920">
            <v>-110.41882</v>
          </cell>
          <cell r="L1920">
            <v>40.888849999999998</v>
          </cell>
          <cell r="M1920" t="str">
            <v>East Fork Smiths Fork</v>
          </cell>
          <cell r="N1920" t="str">
            <v>UT14040107-005_00</v>
          </cell>
          <cell r="O1920" t="str">
            <v>UT</v>
          </cell>
          <cell r="Q1920">
            <v>0</v>
          </cell>
          <cell r="R1920" t="str">
            <v xml:space="preserve"> </v>
          </cell>
          <cell r="S1920" t="str">
            <v>USFS</v>
          </cell>
          <cell r="T1920" t="str">
            <v>Category1</v>
          </cell>
          <cell r="U1920" t="str">
            <v>4939132 Unnamed trib to East Fk Smiths Fk 1 mile ab footbridge (UT09ST-432)</v>
          </cell>
          <cell r="V1920">
            <v>4939132</v>
          </cell>
          <cell r="W1920" t="str">
            <v>East Fork Smiths Fork</v>
          </cell>
          <cell r="X1920" t="str">
            <v>UT14040107-005_00</v>
          </cell>
          <cell r="Y1920" t="str">
            <v>River/Stream</v>
          </cell>
          <cell r="Z1920" t="str">
            <v>4939132 Unnamed trib to East Fk Smiths Fk 1 mile ab footbridge (UT09ST-432)</v>
          </cell>
          <cell r="AA1920" t="str">
            <v>River/Stream</v>
          </cell>
        </row>
        <row r="1921">
          <cell r="A1921">
            <v>4939133</v>
          </cell>
          <cell r="B1921" t="str">
            <v>River/Stream</v>
          </cell>
          <cell r="C1921" t="str">
            <v>2B 3A     4</v>
          </cell>
          <cell r="D1921" t="str">
            <v>Deep Ck 2.6 m AB U121 and 1.4 m AB turnoff to Lapoint Res (UT09ST-477)</v>
          </cell>
          <cell r="E1921">
            <v>14060003</v>
          </cell>
          <cell r="F1921" t="str">
            <v>Uintah</v>
          </cell>
          <cell r="G1921" t="str">
            <v>Tri-County</v>
          </cell>
          <cell r="H1921" t="str">
            <v>Uinta Basin</v>
          </cell>
          <cell r="I1921">
            <v>602672</v>
          </cell>
          <cell r="J1921">
            <v>4477293</v>
          </cell>
          <cell r="K1921">
            <v>-109.78939</v>
          </cell>
          <cell r="L1921">
            <v>40.439950000000003</v>
          </cell>
          <cell r="M1921" t="str">
            <v>Deep Creek</v>
          </cell>
          <cell r="N1921" t="str">
            <v>UT14060003-012_00</v>
          </cell>
          <cell r="O1921" t="str">
            <v>UT</v>
          </cell>
          <cell r="Q1921">
            <v>0</v>
          </cell>
          <cell r="R1921" t="str">
            <v xml:space="preserve"> </v>
          </cell>
          <cell r="S1921" t="str">
            <v>USFS</v>
          </cell>
          <cell r="T1921" t="str">
            <v>Category1</v>
          </cell>
          <cell r="U1921" t="str">
            <v>4939133 Deep Ck 2.6 m AB U121 &amp; 1.4 m AB turnoff to Lapoint Res UT09ST-477</v>
          </cell>
          <cell r="V1921">
            <v>4939133</v>
          </cell>
          <cell r="W1921" t="str">
            <v>Deep Creek</v>
          </cell>
          <cell r="X1921" t="str">
            <v>UT14060003-012_00</v>
          </cell>
          <cell r="Y1921" t="str">
            <v>River/Stream</v>
          </cell>
          <cell r="Z1921" t="str">
            <v>4939133 Deep Ck 2.6 m AB U121 &amp; 1.4 m AB turnoff to Lapoint Res UT09ST-477</v>
          </cell>
          <cell r="AA1921" t="str">
            <v>River/Stream</v>
          </cell>
        </row>
        <row r="1922">
          <cell r="A1922">
            <v>4939134</v>
          </cell>
          <cell r="B1922" t="str">
            <v>River/Stream</v>
          </cell>
          <cell r="C1922" t="str">
            <v>2B  3B    4</v>
          </cell>
          <cell r="D1922" t="str">
            <v>Big Sand Wash/Lake Fork Canal 0.5 mile BL U199 Xing (UT09ST-483)</v>
          </cell>
          <cell r="E1922">
            <v>14060003</v>
          </cell>
          <cell r="F1922" t="str">
            <v>Duchesne</v>
          </cell>
          <cell r="G1922" t="str">
            <v>Tri-County</v>
          </cell>
          <cell r="H1922" t="str">
            <v>Uinta Basin</v>
          </cell>
          <cell r="I1922">
            <v>567016</v>
          </cell>
          <cell r="J1922">
            <v>4459923</v>
          </cell>
          <cell r="K1922">
            <v>-110.21159</v>
          </cell>
          <cell r="L1922">
            <v>40.287109999999998</v>
          </cell>
          <cell r="M1922" t="str">
            <v>Big Sand Wash</v>
          </cell>
          <cell r="N1922" t="str">
            <v>UT14060003-009_03</v>
          </cell>
          <cell r="O1922" t="str">
            <v>UT</v>
          </cell>
          <cell r="Q1922">
            <v>0</v>
          </cell>
          <cell r="R1922" t="str">
            <v xml:space="preserve"> </v>
          </cell>
          <cell r="S1922" t="str">
            <v>USFS</v>
          </cell>
          <cell r="T1922" t="str">
            <v>Category1</v>
          </cell>
          <cell r="U1922" t="str">
            <v>4939134 Big Sand Wash/Lake Fork Canal 0.5 mile BL U199 Xing (UT09ST-483)</v>
          </cell>
          <cell r="V1922">
            <v>4939134</v>
          </cell>
          <cell r="W1922" t="str">
            <v>Big Sand Wash</v>
          </cell>
          <cell r="X1922" t="str">
            <v>UT14060003-009_03</v>
          </cell>
          <cell r="Y1922" t="str">
            <v>River/Stream</v>
          </cell>
          <cell r="Z1922" t="str">
            <v>4939134 Big Sand Wash/Lake Fork Canal 0.5 mile BL U199 Xing (UT09ST-483)</v>
          </cell>
          <cell r="AA1922" t="str">
            <v>River/Stream</v>
          </cell>
        </row>
        <row r="1923">
          <cell r="A1923">
            <v>4939135</v>
          </cell>
          <cell r="B1923" t="str">
            <v>River/Stream</v>
          </cell>
          <cell r="C1923" t="str">
            <v>2B 3A     4</v>
          </cell>
          <cell r="D1923" t="str">
            <v>Argyle Creek below Parley Canyon (UT09ST-435)</v>
          </cell>
          <cell r="E1923">
            <v>14060005</v>
          </cell>
          <cell r="F1923" t="str">
            <v>Duchesne</v>
          </cell>
          <cell r="G1923" t="str">
            <v>Tri-County</v>
          </cell>
          <cell r="H1923" t="str">
            <v>Uinta Basin</v>
          </cell>
          <cell r="I1923">
            <v>553691</v>
          </cell>
          <cell r="J1923">
            <v>4406895</v>
          </cell>
          <cell r="K1923">
            <v>-110.37273999999999</v>
          </cell>
          <cell r="L1923">
            <v>39.810339999999997</v>
          </cell>
          <cell r="M1923" t="str">
            <v>Ninemile</v>
          </cell>
          <cell r="N1923" t="str">
            <v>UT14060005-003_00</v>
          </cell>
          <cell r="O1923" t="str">
            <v>UT</v>
          </cell>
          <cell r="Q1923">
            <v>0</v>
          </cell>
          <cell r="R1923" t="str">
            <v xml:space="preserve"> </v>
          </cell>
          <cell r="S1923" t="str">
            <v>Private</v>
          </cell>
          <cell r="T1923" t="str">
            <v xml:space="preserve"> </v>
          </cell>
          <cell r="U1923" t="str">
            <v>4939135 Argyle Creek below Parley Canyon (UT09ST-435)</v>
          </cell>
          <cell r="V1923">
            <v>4939135</v>
          </cell>
          <cell r="W1923" t="str">
            <v>Ninemile</v>
          </cell>
          <cell r="X1923" t="str">
            <v>UT14060005-003_00</v>
          </cell>
          <cell r="Y1923" t="str">
            <v>River/Stream</v>
          </cell>
          <cell r="Z1923" t="str">
            <v>4939135 Argyle Creek below Parley Canyon (UT09ST-435)</v>
          </cell>
          <cell r="AA1923" t="str">
            <v>River/Stream</v>
          </cell>
        </row>
        <row r="1924">
          <cell r="A1924">
            <v>4939136</v>
          </cell>
          <cell r="B1924" t="str">
            <v>River/Stream</v>
          </cell>
          <cell r="C1924" t="str">
            <v>2B  3B    4</v>
          </cell>
          <cell r="D1924" t="str">
            <v>Cottonwood Creek at SR121 Neola Highway (UT09ST-436)</v>
          </cell>
          <cell r="E1924">
            <v>14060003</v>
          </cell>
          <cell r="F1924" t="str">
            <v>Duchesne</v>
          </cell>
          <cell r="G1924" t="str">
            <v>Tri-County</v>
          </cell>
          <cell r="H1924" t="str">
            <v>Uinta Basin</v>
          </cell>
          <cell r="I1924">
            <v>583963</v>
          </cell>
          <cell r="J1924">
            <v>4463056</v>
          </cell>
          <cell r="K1924">
            <v>-110.01183</v>
          </cell>
          <cell r="L1924">
            <v>40.313800000000001</v>
          </cell>
          <cell r="M1924" t="str">
            <v>Dry Gulch Creek</v>
          </cell>
          <cell r="N1924" t="str">
            <v>UT14060003-009_01</v>
          </cell>
          <cell r="O1924" t="str">
            <v>UT</v>
          </cell>
          <cell r="Q1924">
            <v>0</v>
          </cell>
          <cell r="R1924" t="str">
            <v xml:space="preserve"> </v>
          </cell>
          <cell r="S1924" t="str">
            <v>Private</v>
          </cell>
          <cell r="T1924" t="str">
            <v xml:space="preserve"> </v>
          </cell>
          <cell r="U1924" t="str">
            <v>4939136 Cottonwood Creek at SR121 Neola Highway (UT09ST-436)</v>
          </cell>
          <cell r="V1924">
            <v>4939136</v>
          </cell>
          <cell r="W1924" t="str">
            <v>Dry Gulch Creek</v>
          </cell>
          <cell r="X1924" t="str">
            <v>UT14060003-009_01</v>
          </cell>
          <cell r="Y1924" t="str">
            <v>River/Stream</v>
          </cell>
          <cell r="Z1924" t="str">
            <v>4939136 Cottonwood Creek at SR121 Neola Highway (UT09ST-436)</v>
          </cell>
          <cell r="AA1924" t="str">
            <v>River/Stream</v>
          </cell>
        </row>
        <row r="1925">
          <cell r="A1925">
            <v>4939137</v>
          </cell>
          <cell r="B1925" t="str">
            <v>River/Stream</v>
          </cell>
          <cell r="C1925" t="str">
            <v>2B 3A     4</v>
          </cell>
          <cell r="D1925" t="str">
            <v>Unnamed Tributary to Dahlgreen Creek below USFS road 087 (UT09ST-464)</v>
          </cell>
          <cell r="E1925">
            <v>14040106</v>
          </cell>
          <cell r="F1925" t="str">
            <v>Summit</v>
          </cell>
          <cell r="G1925" t="str">
            <v>Summit County</v>
          </cell>
          <cell r="H1925" t="str">
            <v>Uinta Basin</v>
          </cell>
          <cell r="I1925">
            <v>553602</v>
          </cell>
          <cell r="J1925">
            <v>4534197</v>
          </cell>
          <cell r="K1925">
            <v>-110.36306</v>
          </cell>
          <cell r="L1925">
            <v>40.957160000000002</v>
          </cell>
          <cell r="M1925" t="str">
            <v>Henrys Fork River</v>
          </cell>
          <cell r="N1925" t="str">
            <v>UT14040106-002_00</v>
          </cell>
          <cell r="O1925" t="str">
            <v>UT</v>
          </cell>
          <cell r="Q1925">
            <v>0</v>
          </cell>
          <cell r="R1925" t="str">
            <v xml:space="preserve"> </v>
          </cell>
          <cell r="S1925" t="str">
            <v>Tribal</v>
          </cell>
          <cell r="T1925" t="str">
            <v xml:space="preserve"> </v>
          </cell>
          <cell r="U1925" t="str">
            <v>4939137 Unnamed Trib to Dahlgreen Creek below USFS road 087 (UT09ST-464)</v>
          </cell>
          <cell r="V1925">
            <v>4939137</v>
          </cell>
          <cell r="W1925" t="str">
            <v>Henrys Fork River</v>
          </cell>
          <cell r="X1925" t="str">
            <v>UT14040106-002_00</v>
          </cell>
          <cell r="Y1925" t="str">
            <v>River/Stream</v>
          </cell>
          <cell r="Z1925" t="str">
            <v>4939137 Unnamed Trib to Dahlgreen Creek below USFS road 087 (UT09ST-464)</v>
          </cell>
          <cell r="AA1925" t="str">
            <v>River/Stream</v>
          </cell>
        </row>
        <row r="1926">
          <cell r="A1926">
            <v>4939138</v>
          </cell>
          <cell r="B1926" t="str">
            <v>River/Stream</v>
          </cell>
          <cell r="C1926" t="str">
            <v>2B 3A     4</v>
          </cell>
          <cell r="D1926" t="str">
            <v>East Fk Beaver Ck 1.0 mile AB Hole in the Rock Spring (UT09ST-480)</v>
          </cell>
          <cell r="E1926">
            <v>14040106</v>
          </cell>
          <cell r="F1926" t="str">
            <v>Summit</v>
          </cell>
          <cell r="G1926" t="str">
            <v>Summit County</v>
          </cell>
          <cell r="H1926" t="str">
            <v>Uinta Basin</v>
          </cell>
          <cell r="I1926">
            <v>571276</v>
          </cell>
          <cell r="J1926">
            <v>4531748</v>
          </cell>
          <cell r="K1926">
            <v>-110.15335</v>
          </cell>
          <cell r="L1926">
            <v>40.933750000000003</v>
          </cell>
          <cell r="M1926" t="str">
            <v>Middle Fork Beaver Creek</v>
          </cell>
          <cell r="N1926" t="str">
            <v>UT14040106-004_00</v>
          </cell>
          <cell r="O1926" t="str">
            <v>UT</v>
          </cell>
          <cell r="Q1926">
            <v>0</v>
          </cell>
          <cell r="R1926" t="str">
            <v xml:space="preserve"> </v>
          </cell>
          <cell r="S1926" t="str">
            <v>USFS</v>
          </cell>
          <cell r="T1926" t="str">
            <v>Category1</v>
          </cell>
          <cell r="U1926" t="str">
            <v>4939138 East Fk Beaver Ck 1.0 mile AB Hole in the Rock Spring (UT09ST-480)</v>
          </cell>
          <cell r="V1926">
            <v>4939138</v>
          </cell>
          <cell r="W1926" t="str">
            <v>Middle Fork Beaver Creek</v>
          </cell>
          <cell r="X1926" t="str">
            <v>UT14040106-004_00</v>
          </cell>
          <cell r="Y1926" t="str">
            <v>River/Stream</v>
          </cell>
          <cell r="Z1926" t="str">
            <v>4939138 East Fk Beaver Ck 1.0 mile AB Hole in the Rock Spring (UT09ST-480)</v>
          </cell>
          <cell r="AA1926" t="str">
            <v>River/Stream</v>
          </cell>
        </row>
        <row r="1927">
          <cell r="A1927">
            <v>4939139</v>
          </cell>
          <cell r="B1927" t="str">
            <v>River/Stream</v>
          </cell>
          <cell r="C1927" t="str">
            <v>2B 3A     4</v>
          </cell>
          <cell r="D1927" t="str">
            <v>Nine Mile Creek below Daddy Canyon (UT09ST-439)</v>
          </cell>
          <cell r="E1927">
            <v>14060005</v>
          </cell>
          <cell r="F1927" t="str">
            <v>Carbon</v>
          </cell>
          <cell r="G1927" t="str">
            <v>Southeast</v>
          </cell>
          <cell r="H1927" t="str">
            <v>Uinta Basin</v>
          </cell>
          <cell r="I1927">
            <v>572177</v>
          </cell>
          <cell r="J1927">
            <v>4404007</v>
          </cell>
          <cell r="K1927">
            <v>-110.15711</v>
          </cell>
          <cell r="L1927">
            <v>39.78295</v>
          </cell>
          <cell r="M1927" t="str">
            <v>Ninemile</v>
          </cell>
          <cell r="N1927" t="str">
            <v>UT14060005-003_00</v>
          </cell>
          <cell r="O1927" t="str">
            <v>UT</v>
          </cell>
          <cell r="Q1927">
            <v>0</v>
          </cell>
          <cell r="R1927" t="str">
            <v xml:space="preserve"> </v>
          </cell>
          <cell r="S1927" t="str">
            <v>BLM</v>
          </cell>
          <cell r="T1927" t="str">
            <v xml:space="preserve"> </v>
          </cell>
          <cell r="U1927" t="str">
            <v>4939139 Nine Mile Creek below Daddy Canyon (UT09ST-439)</v>
          </cell>
          <cell r="V1927">
            <v>4939139</v>
          </cell>
          <cell r="W1927" t="str">
            <v>Ninemile</v>
          </cell>
          <cell r="X1927" t="str">
            <v>UT14060005-003_00</v>
          </cell>
          <cell r="Y1927" t="str">
            <v>River/Stream</v>
          </cell>
          <cell r="Z1927" t="str">
            <v>4939139 Nine Mile Creek below Daddy Canyon (UT09ST-439)</v>
          </cell>
          <cell r="AA1927" t="str">
            <v>River/Stream</v>
          </cell>
        </row>
        <row r="1928">
          <cell r="A1928">
            <v>4939140</v>
          </cell>
          <cell r="B1928" t="str">
            <v>River/Stream</v>
          </cell>
          <cell r="C1928" t="str">
            <v>2B 3A     4</v>
          </cell>
          <cell r="D1928" t="str">
            <v>Gilbert Creek in Gilbert Meadow 0.5mi north of USFS 073 and 075 junction (UT09ST-476)</v>
          </cell>
          <cell r="E1928">
            <v>14040107</v>
          </cell>
          <cell r="F1928" t="str">
            <v>Summit</v>
          </cell>
          <cell r="G1928" t="str">
            <v>Summit County</v>
          </cell>
          <cell r="H1928" t="str">
            <v>Uinta Basin</v>
          </cell>
          <cell r="I1928">
            <v>546141</v>
          </cell>
          <cell r="J1928">
            <v>4534175</v>
          </cell>
          <cell r="K1928">
            <v>-110.45171999999999</v>
          </cell>
          <cell r="L1928">
            <v>40.957419999999999</v>
          </cell>
          <cell r="M1928" t="str">
            <v>Gilbert Creek</v>
          </cell>
          <cell r="N1928" t="str">
            <v>UT14040107-004_00</v>
          </cell>
          <cell r="O1928" t="str">
            <v>UT</v>
          </cell>
          <cell r="Q1928">
            <v>0</v>
          </cell>
          <cell r="R1928" t="str">
            <v xml:space="preserve"> </v>
          </cell>
          <cell r="S1928" t="str">
            <v>USFS</v>
          </cell>
          <cell r="T1928" t="str">
            <v>Category1</v>
          </cell>
          <cell r="U1928" t="str">
            <v>4939140 Gilbert Ck in Gilbert Meadow 0.5m north USFS 073-075jnct UT09ST-476</v>
          </cell>
          <cell r="V1928">
            <v>4939140</v>
          </cell>
          <cell r="W1928" t="str">
            <v>Gilbert Creek</v>
          </cell>
          <cell r="X1928" t="str">
            <v>UT14040107-004_00</v>
          </cell>
          <cell r="Y1928" t="str">
            <v>River/Stream</v>
          </cell>
          <cell r="Z1928" t="str">
            <v>4939140 Gilbert Ck in Gilbert Meadow 0.5m north USFS 073-075jnct UT09ST-476</v>
          </cell>
          <cell r="AA1928" t="str">
            <v>River/Stream</v>
          </cell>
        </row>
        <row r="1929">
          <cell r="A1929">
            <v>4939141</v>
          </cell>
          <cell r="B1929" t="str">
            <v>River/Stream</v>
          </cell>
          <cell r="C1929" t="str">
            <v>2B  3B  3D  4</v>
          </cell>
          <cell r="D1929" t="str">
            <v>Pariette Draw 120 meters below Leland Bench Road flood control (UT09ST-441)</v>
          </cell>
          <cell r="E1929">
            <v>14060005</v>
          </cell>
          <cell r="F1929" t="str">
            <v>Uintah</v>
          </cell>
          <cell r="G1929" t="str">
            <v>Tri-County</v>
          </cell>
          <cell r="H1929" t="str">
            <v>Uinta Basin</v>
          </cell>
          <cell r="I1929">
            <v>597447</v>
          </cell>
          <cell r="J1929">
            <v>4436322</v>
          </cell>
          <cell r="K1929">
            <v>-109.85722</v>
          </cell>
          <cell r="L1929">
            <v>40.071530000000003</v>
          </cell>
          <cell r="M1929" t="str">
            <v>Pariette Draw Creek</v>
          </cell>
          <cell r="N1929" t="str">
            <v>UT14060005-002_00</v>
          </cell>
          <cell r="O1929" t="str">
            <v>UT</v>
          </cell>
          <cell r="Q1929">
            <v>0</v>
          </cell>
          <cell r="R1929" t="str">
            <v xml:space="preserve"> </v>
          </cell>
          <cell r="S1929" t="str">
            <v>BLM</v>
          </cell>
          <cell r="T1929" t="str">
            <v xml:space="preserve"> </v>
          </cell>
          <cell r="U1929" t="str">
            <v>4939141 Pariette Draw 120 meter BL Leland Bench Rd flood control UT09ST-441</v>
          </cell>
          <cell r="V1929">
            <v>4939141</v>
          </cell>
          <cell r="W1929" t="str">
            <v>Pariette Draw Creek</v>
          </cell>
          <cell r="X1929" t="str">
            <v>UT14060005-002_00</v>
          </cell>
          <cell r="Y1929" t="str">
            <v>River/Stream</v>
          </cell>
          <cell r="Z1929" t="str">
            <v>4939141 Pariette Draw 120 meter BL Leland Bench Rd flood control UT09ST-441</v>
          </cell>
          <cell r="AA1929" t="str">
            <v>River/Stream</v>
          </cell>
        </row>
        <row r="1930">
          <cell r="A1930">
            <v>4939142</v>
          </cell>
          <cell r="B1930" t="str">
            <v>River/Stream</v>
          </cell>
          <cell r="C1930" t="str">
            <v>1C  2B 3A     4</v>
          </cell>
          <cell r="D1930" t="str">
            <v>Unnamed Tributary to E Fk Whiterocks R AB USFS Trail 025 Xing (UT09ST-454)</v>
          </cell>
          <cell r="E1930">
            <v>14060003</v>
          </cell>
          <cell r="F1930" t="str">
            <v>Duchesne</v>
          </cell>
          <cell r="G1930" t="str">
            <v>Tri-County</v>
          </cell>
          <cell r="H1930" t="str">
            <v>Uinta Basin</v>
          </cell>
          <cell r="I1930">
            <v>586036</v>
          </cell>
          <cell r="J1930">
            <v>4514707</v>
          </cell>
          <cell r="K1930">
            <v>-109.98041000000001</v>
          </cell>
          <cell r="L1930">
            <v>40.778840000000002</v>
          </cell>
          <cell r="M1930" t="str">
            <v>Whiterocks River Upper</v>
          </cell>
          <cell r="N1930" t="str">
            <v>UT14060003-013_00</v>
          </cell>
          <cell r="O1930" t="str">
            <v>UT</v>
          </cell>
          <cell r="Q1930">
            <v>0</v>
          </cell>
          <cell r="R1930" t="str">
            <v xml:space="preserve"> </v>
          </cell>
          <cell r="S1930" t="str">
            <v>Tribal</v>
          </cell>
          <cell r="T1930" t="str">
            <v xml:space="preserve"> </v>
          </cell>
          <cell r="U1930" t="str">
            <v>4939142 Unnamed Trib to E Fk Whiterocks R AB USFS Trail 025 Xing UT09ST-454</v>
          </cell>
          <cell r="V1930">
            <v>4939142</v>
          </cell>
          <cell r="W1930" t="str">
            <v>Whiterocks River Upper</v>
          </cell>
          <cell r="X1930" t="str">
            <v>UT14060003-013_00</v>
          </cell>
          <cell r="Y1930" t="str">
            <v>River/Stream</v>
          </cell>
          <cell r="Z1930" t="str">
            <v>4939142 Unnamed Trib to E Fk Whiterocks R AB USFS Trail 025 Xing UT09ST-454</v>
          </cell>
          <cell r="AA1930" t="str">
            <v>River/Stream</v>
          </cell>
        </row>
        <row r="1931">
          <cell r="A1931">
            <v>4939143</v>
          </cell>
          <cell r="B1931" t="str">
            <v>River/Stream</v>
          </cell>
          <cell r="C1931" t="str">
            <v>2B 3A     4</v>
          </cell>
          <cell r="D1931" t="str">
            <v>Carter Creek below Browne Lake (UT09ST-470)</v>
          </cell>
          <cell r="E1931">
            <v>14040106</v>
          </cell>
          <cell r="F1931" t="str">
            <v>Daggett</v>
          </cell>
          <cell r="G1931" t="str">
            <v>Tri-County</v>
          </cell>
          <cell r="H1931" t="str">
            <v>Uinta Basin</v>
          </cell>
          <cell r="I1931">
            <v>600383</v>
          </cell>
          <cell r="J1931">
            <v>4524028</v>
          </cell>
          <cell r="K1931">
            <v>-109.80892</v>
          </cell>
          <cell r="L1931">
            <v>40.861159999999998</v>
          </cell>
          <cell r="M1931" t="str">
            <v>Carter Creek</v>
          </cell>
          <cell r="N1931" t="str">
            <v>UT14040106-010_00</v>
          </cell>
          <cell r="O1931" t="str">
            <v>UT</v>
          </cell>
          <cell r="Q1931">
            <v>0</v>
          </cell>
          <cell r="R1931" t="str">
            <v xml:space="preserve"> </v>
          </cell>
          <cell r="S1931" t="str">
            <v>Private</v>
          </cell>
          <cell r="T1931" t="str">
            <v xml:space="preserve"> </v>
          </cell>
          <cell r="U1931" t="str">
            <v>4939143 Carter Creek below Browne Lake (UT09ST-470)</v>
          </cell>
          <cell r="V1931">
            <v>4939143</v>
          </cell>
          <cell r="W1931" t="str">
            <v>Carter Creek</v>
          </cell>
          <cell r="X1931" t="str">
            <v>UT14040106-010_00</v>
          </cell>
          <cell r="Y1931" t="str">
            <v>River/Stream</v>
          </cell>
          <cell r="Z1931" t="str">
            <v>4939143 Carter Creek below Browne Lake (UT09ST-470)</v>
          </cell>
          <cell r="AA1931" t="str">
            <v>River/Stream</v>
          </cell>
        </row>
        <row r="1932">
          <cell r="A1932">
            <v>4939144</v>
          </cell>
          <cell r="B1932" t="str">
            <v>River/Stream</v>
          </cell>
          <cell r="C1932" t="str">
            <v>1C  2B 3A     4</v>
          </cell>
          <cell r="D1932" t="str">
            <v>Yellowstone Creek 1.1 miles above Swift Creek Campground (UT09ST-444)</v>
          </cell>
          <cell r="E1932">
            <v>14060003</v>
          </cell>
          <cell r="F1932" t="str">
            <v>Duchesne</v>
          </cell>
          <cell r="G1932" t="str">
            <v>Tri-County</v>
          </cell>
          <cell r="H1932" t="str">
            <v>Uinta Basin</v>
          </cell>
          <cell r="I1932">
            <v>553882</v>
          </cell>
          <cell r="J1932">
            <v>4495768</v>
          </cell>
          <cell r="K1932">
            <v>-110.36306</v>
          </cell>
          <cell r="L1932">
            <v>40.610970000000002</v>
          </cell>
          <cell r="M1932" t="str">
            <v>Yellowstone Upper</v>
          </cell>
          <cell r="N1932" t="str">
            <v>UT14060003-023_00</v>
          </cell>
          <cell r="O1932" t="str">
            <v>UT</v>
          </cell>
          <cell r="Q1932">
            <v>0</v>
          </cell>
          <cell r="R1932" t="str">
            <v xml:space="preserve"> </v>
          </cell>
          <cell r="S1932" t="str">
            <v>USFS</v>
          </cell>
          <cell r="T1932" t="str">
            <v>Category1</v>
          </cell>
          <cell r="U1932" t="str">
            <v>4939144 Yellowstone Creek 1.1 miles above Swift Ck Campground (UT09ST-444)</v>
          </cell>
          <cell r="V1932">
            <v>4939144</v>
          </cell>
          <cell r="W1932" t="str">
            <v>Yellowstone Upper</v>
          </cell>
          <cell r="X1932" t="str">
            <v>UT14060003-023_00</v>
          </cell>
          <cell r="Y1932" t="str">
            <v>River/Stream</v>
          </cell>
          <cell r="Z1932" t="str">
            <v>4939144 Yellowstone Creek 1.1 miles above Swift Ck Campground (UT09ST-444)</v>
          </cell>
          <cell r="AA1932" t="str">
            <v>River/Stream</v>
          </cell>
        </row>
        <row r="1933">
          <cell r="A1933">
            <v>4939145</v>
          </cell>
          <cell r="B1933" t="str">
            <v>River/Stream</v>
          </cell>
          <cell r="C1933" t="str">
            <v>1C  2B 3A     4</v>
          </cell>
          <cell r="D1933" t="str">
            <v>Whiterocks River below Bridger Canyon (UT09ST-445)</v>
          </cell>
          <cell r="E1933">
            <v>14060003</v>
          </cell>
          <cell r="F1933" t="str">
            <v>Uintah</v>
          </cell>
          <cell r="G1933" t="str">
            <v>Tri-County</v>
          </cell>
          <cell r="H1933" t="str">
            <v>Uinta Basin</v>
          </cell>
          <cell r="I1933">
            <v>590748</v>
          </cell>
          <cell r="J1933">
            <v>4493610</v>
          </cell>
          <cell r="K1933">
            <v>-109.92762999999999</v>
          </cell>
          <cell r="L1933">
            <v>40.58831</v>
          </cell>
          <cell r="M1933" t="str">
            <v>Whiterocks River Lower</v>
          </cell>
          <cell r="N1933" t="str">
            <v>UT14060003-011_00</v>
          </cell>
          <cell r="O1933" t="str">
            <v>UT</v>
          </cell>
          <cell r="Q1933">
            <v>0</v>
          </cell>
          <cell r="R1933" t="str">
            <v xml:space="preserve"> </v>
          </cell>
          <cell r="S1933" t="str">
            <v>Private</v>
          </cell>
          <cell r="T1933" t="str">
            <v xml:space="preserve"> </v>
          </cell>
          <cell r="U1933" t="str">
            <v>4939145 Whiterocks River below Bridger Canyon (UT09ST-445)</v>
          </cell>
          <cell r="V1933">
            <v>4939145</v>
          </cell>
          <cell r="W1933" t="str">
            <v>Whiterocks River Lower</v>
          </cell>
          <cell r="X1933" t="str">
            <v>UT14060003-011_00</v>
          </cell>
          <cell r="Y1933" t="str">
            <v>River/Stream</v>
          </cell>
          <cell r="Z1933" t="str">
            <v>4939145 Whiterocks River below Bridger Canyon (UT09ST-445)</v>
          </cell>
          <cell r="AA1933" t="str">
            <v>River/Stream</v>
          </cell>
        </row>
        <row r="1934">
          <cell r="A1934">
            <v>4939146</v>
          </cell>
          <cell r="B1934" t="str">
            <v>River/Stream</v>
          </cell>
          <cell r="C1934" t="str">
            <v>1C  2B 3A     4</v>
          </cell>
          <cell r="D1934" t="str">
            <v>Willow Creek 0.25 mile above USFS road 049 (UT09ST-446)</v>
          </cell>
          <cell r="E1934">
            <v>14060004</v>
          </cell>
          <cell r="F1934" t="str">
            <v>Wasatch</v>
          </cell>
          <cell r="G1934" t="str">
            <v>Wasatch County</v>
          </cell>
          <cell r="H1934" t="str">
            <v>Uinta Basin</v>
          </cell>
          <cell r="I1934">
            <v>481354</v>
          </cell>
          <cell r="J1934">
            <v>4461499</v>
          </cell>
          <cell r="K1934">
            <v>-111.21942</v>
          </cell>
          <cell r="L1934">
            <v>40.303789999999999</v>
          </cell>
          <cell r="M1934" t="str">
            <v>Strawberry River Upper</v>
          </cell>
          <cell r="N1934" t="str">
            <v>UT14060004-014_00</v>
          </cell>
          <cell r="O1934" t="str">
            <v>UT</v>
          </cell>
          <cell r="Q1934">
            <v>0</v>
          </cell>
          <cell r="R1934" t="str">
            <v xml:space="preserve"> </v>
          </cell>
          <cell r="S1934" t="str">
            <v>USFS</v>
          </cell>
          <cell r="T1934" t="str">
            <v>Category1</v>
          </cell>
          <cell r="U1934" t="str">
            <v>4939146 Willow Creek 0.25 mile above USFS road 049 (UT09ST-446)</v>
          </cell>
          <cell r="V1934">
            <v>4939146</v>
          </cell>
          <cell r="W1934" t="str">
            <v>Strawberry River Upper</v>
          </cell>
          <cell r="X1934" t="str">
            <v>UT14060004-014_00</v>
          </cell>
          <cell r="Y1934" t="str">
            <v>River/Stream</v>
          </cell>
          <cell r="Z1934" t="str">
            <v>4939146 Willow Creek 0.25 mile above USFS road 049 (UT09ST-446)</v>
          </cell>
          <cell r="AA1934" t="str">
            <v>River/Stream</v>
          </cell>
        </row>
        <row r="1935">
          <cell r="A1935">
            <v>4939147</v>
          </cell>
          <cell r="B1935" t="str">
            <v>River/Stream</v>
          </cell>
          <cell r="C1935" t="str">
            <v>1C  2B 3A     4</v>
          </cell>
          <cell r="D1935" t="str">
            <v>Indian Creek below Strawberry Res high shoreline (UT09ST-447)</v>
          </cell>
          <cell r="E1935">
            <v>14060004</v>
          </cell>
          <cell r="F1935" t="str">
            <v>Wasatch</v>
          </cell>
          <cell r="G1935" t="str">
            <v>Wasatch County</v>
          </cell>
          <cell r="H1935" t="str">
            <v>Uinta Basin</v>
          </cell>
          <cell r="I1935">
            <v>485358</v>
          </cell>
          <cell r="J1935">
            <v>4441107</v>
          </cell>
          <cell r="K1935">
            <v>-111.17183</v>
          </cell>
          <cell r="L1935">
            <v>40.120150000000002</v>
          </cell>
          <cell r="M1935" t="str">
            <v>Strawberry-4</v>
          </cell>
          <cell r="N1935" t="str">
            <v>UT14060004-013_00</v>
          </cell>
          <cell r="O1935" t="str">
            <v>UT</v>
          </cell>
          <cell r="Q1935">
            <v>0</v>
          </cell>
          <cell r="R1935" t="str">
            <v xml:space="preserve"> </v>
          </cell>
          <cell r="S1935" t="str">
            <v>USFS</v>
          </cell>
          <cell r="T1935" t="str">
            <v>Category1</v>
          </cell>
          <cell r="U1935" t="str">
            <v>4939147 Indian Creek below Strawberry Res high shoreline (UT09ST-447)</v>
          </cell>
          <cell r="V1935">
            <v>4939147</v>
          </cell>
          <cell r="W1935" t="str">
            <v>Strawberry-4</v>
          </cell>
          <cell r="X1935" t="str">
            <v>UT14060004-013_00</v>
          </cell>
          <cell r="Y1935" t="str">
            <v>River/Stream</v>
          </cell>
          <cell r="Z1935" t="str">
            <v>4939147 Indian Creek below Strawberry Res high shoreline (UT09ST-447)</v>
          </cell>
          <cell r="AA1935" t="str">
            <v>River/Stream</v>
          </cell>
        </row>
        <row r="1936">
          <cell r="A1936">
            <v>4939148</v>
          </cell>
          <cell r="B1936" t="str">
            <v>River/Stream</v>
          </cell>
          <cell r="C1936" t="str">
            <v>2B 3A     4</v>
          </cell>
          <cell r="D1936" t="str">
            <v>Joulious Creek AB Henrys Fork and USFS Road 082 (UT09ST-448)</v>
          </cell>
          <cell r="E1936">
            <v>14040106</v>
          </cell>
          <cell r="F1936" t="str">
            <v>Summit</v>
          </cell>
          <cell r="G1936" t="str">
            <v>Summit County</v>
          </cell>
          <cell r="H1936" t="str">
            <v>Uinta Basin</v>
          </cell>
          <cell r="I1936">
            <v>557323</v>
          </cell>
          <cell r="J1936">
            <v>4529395</v>
          </cell>
          <cell r="K1936">
            <v>-110.3193</v>
          </cell>
          <cell r="L1936">
            <v>40.913649999999997</v>
          </cell>
          <cell r="M1936" t="str">
            <v>Henrys Fork River</v>
          </cell>
          <cell r="N1936" t="str">
            <v>UT14040106-002_00</v>
          </cell>
          <cell r="O1936" t="str">
            <v>UT</v>
          </cell>
          <cell r="Q1936">
            <v>0</v>
          </cell>
          <cell r="R1936" t="str">
            <v xml:space="preserve"> </v>
          </cell>
          <cell r="S1936" t="str">
            <v>USFS</v>
          </cell>
          <cell r="T1936" t="str">
            <v>Category1</v>
          </cell>
          <cell r="U1936" t="str">
            <v>4939148 Joulious Creek AB Henrys Fork and USFS Road 082 (UT09ST-448)</v>
          </cell>
          <cell r="V1936">
            <v>4939148</v>
          </cell>
          <cell r="W1936" t="str">
            <v>Henrys Fork River</v>
          </cell>
          <cell r="X1936" t="str">
            <v>UT14040106-002_00</v>
          </cell>
          <cell r="Y1936" t="str">
            <v>River/Stream</v>
          </cell>
          <cell r="Z1936" t="str">
            <v>4939148 Joulious Creek AB Henrys Fork and USFS Road 082 (UT09ST-448)</v>
          </cell>
          <cell r="AA1936" t="str">
            <v>River/Stream</v>
          </cell>
        </row>
        <row r="1937">
          <cell r="A1937">
            <v>4939149</v>
          </cell>
          <cell r="B1937" t="str">
            <v>River/Stream</v>
          </cell>
          <cell r="C1937" t="str">
            <v>2B  3B    4</v>
          </cell>
          <cell r="D1937" t="str">
            <v>DRY GULCH CK AB ROAD XING AB ROOSEVELT LAGOONS (UT09ST-471)</v>
          </cell>
          <cell r="E1937">
            <v>14060003</v>
          </cell>
          <cell r="F1937" t="str">
            <v>Duchesne</v>
          </cell>
          <cell r="G1937" t="str">
            <v>Tri-County</v>
          </cell>
          <cell r="H1937" t="str">
            <v>Uinta Basin</v>
          </cell>
          <cell r="I1937">
            <v>586291</v>
          </cell>
          <cell r="J1937">
            <v>4459345</v>
          </cell>
          <cell r="K1937">
            <v>-109.98493999999999</v>
          </cell>
          <cell r="L1937">
            <v>40.280140000000003</v>
          </cell>
          <cell r="M1937" t="str">
            <v>Dry Gulch Creek</v>
          </cell>
          <cell r="N1937" t="str">
            <v>UT14060003-009_01</v>
          </cell>
          <cell r="O1937" t="str">
            <v>UT</v>
          </cell>
          <cell r="Q1937">
            <v>0</v>
          </cell>
          <cell r="R1937" t="str">
            <v xml:space="preserve"> </v>
          </cell>
          <cell r="S1937" t="str">
            <v>UDWR</v>
          </cell>
          <cell r="T1937" t="str">
            <v xml:space="preserve"> </v>
          </cell>
          <cell r="U1937" t="str">
            <v>4939149 DRY GULCH CK AB ROAD XING AB ROOSEVELT LAGOONS (UT09ST-471)</v>
          </cell>
          <cell r="V1937">
            <v>4939149</v>
          </cell>
          <cell r="W1937" t="str">
            <v>Dry Gulch Creek</v>
          </cell>
          <cell r="X1937" t="str">
            <v>UT14060003-009_01</v>
          </cell>
          <cell r="Y1937" t="str">
            <v>River/Stream</v>
          </cell>
          <cell r="Z1937" t="str">
            <v>4939149 DRY GULCH CK AB ROAD XING AB ROOSEVELT LAGOONS (UT09ST-471)</v>
          </cell>
          <cell r="AA1937" t="str">
            <v>River/Stream</v>
          </cell>
        </row>
        <row r="1938">
          <cell r="A1938">
            <v>4939150</v>
          </cell>
          <cell r="B1938" t="str">
            <v>River/Stream</v>
          </cell>
          <cell r="C1938" t="str">
            <v>2B 3A     4</v>
          </cell>
          <cell r="D1938" t="str">
            <v>Carter Creek BL Cub Creek confluence (UT09ST-450)</v>
          </cell>
          <cell r="E1938">
            <v>14040106</v>
          </cell>
          <cell r="F1938" t="str">
            <v>Daggett</v>
          </cell>
          <cell r="G1938" t="str">
            <v>Tri-County</v>
          </cell>
          <cell r="H1938" t="str">
            <v>Uinta Basin</v>
          </cell>
          <cell r="I1938">
            <v>616953</v>
          </cell>
          <cell r="J1938">
            <v>4525646</v>
          </cell>
          <cell r="K1938">
            <v>-109.61205</v>
          </cell>
          <cell r="L1938">
            <v>40.873539999999998</v>
          </cell>
          <cell r="M1938" t="str">
            <v>Carter Creek</v>
          </cell>
          <cell r="N1938" t="str">
            <v>UT14040106-010_00</v>
          </cell>
          <cell r="O1938" t="str">
            <v>UT</v>
          </cell>
          <cell r="Q1938">
            <v>0</v>
          </cell>
          <cell r="R1938" t="str">
            <v xml:space="preserve"> </v>
          </cell>
          <cell r="S1938" t="str">
            <v>USFS</v>
          </cell>
          <cell r="T1938" t="str">
            <v>Category1</v>
          </cell>
          <cell r="U1938" t="str">
            <v>4939150 Carter Creek BL Cub Creek confluence (UT09ST-450)</v>
          </cell>
          <cell r="V1938">
            <v>4939150</v>
          </cell>
          <cell r="W1938" t="str">
            <v>Carter Creek</v>
          </cell>
          <cell r="X1938" t="str">
            <v>UT14040106-010_00</v>
          </cell>
          <cell r="Y1938" t="str">
            <v>River/Stream</v>
          </cell>
          <cell r="Z1938" t="str">
            <v>4939150 Carter Creek BL Cub Creek confluence (UT09ST-450)</v>
          </cell>
          <cell r="AA1938" t="str">
            <v>River/Stream</v>
          </cell>
        </row>
        <row r="1939">
          <cell r="A1939">
            <v>4939240</v>
          </cell>
          <cell r="B1939" t="str">
            <v>River/Stream</v>
          </cell>
          <cell r="C1939" t="str">
            <v>2B 3A     4</v>
          </cell>
          <cell r="D1939" t="str">
            <v>BURNT FK AT USGS 1/2 MI AB FOREST BNDY</v>
          </cell>
          <cell r="E1939">
            <v>14040106</v>
          </cell>
          <cell r="F1939" t="str">
            <v>Summit</v>
          </cell>
          <cell r="G1939" t="str">
            <v>Summit County</v>
          </cell>
          <cell r="H1939" t="str">
            <v>Uinta Basin</v>
          </cell>
          <cell r="I1939">
            <v>578452</v>
          </cell>
          <cell r="J1939">
            <v>4533219</v>
          </cell>
          <cell r="K1939">
            <v>-110.06793646200001</v>
          </cell>
          <cell r="L1939">
            <v>40.946344248000003</v>
          </cell>
          <cell r="M1939" t="str">
            <v>Burnt Fork Creek</v>
          </cell>
          <cell r="N1939" t="str">
            <v>UT14040106-005_00</v>
          </cell>
          <cell r="O1939" t="str">
            <v>UT</v>
          </cell>
          <cell r="Q1939">
            <v>0</v>
          </cell>
          <cell r="R1939" t="str">
            <v xml:space="preserve"> </v>
          </cell>
          <cell r="S1939" t="str">
            <v>USFS</v>
          </cell>
          <cell r="T1939" t="str">
            <v>Category1</v>
          </cell>
          <cell r="U1939" t="str">
            <v>4939240 BURNT FK AT USGS 1/2 MI AB FOREST BNDY</v>
          </cell>
          <cell r="V1939">
            <v>4939240</v>
          </cell>
          <cell r="W1939" t="str">
            <v>Burnt Fork Creek</v>
          </cell>
          <cell r="X1939" t="str">
            <v>UT14040106-005_00</v>
          </cell>
          <cell r="Y1939" t="str">
            <v>River/Stream</v>
          </cell>
          <cell r="Z1939" t="str">
            <v>4939240 BURNT FK AT USGS 1/2 MI AB FOREST BNDY</v>
          </cell>
          <cell r="AA1939" t="str">
            <v>River/Stream</v>
          </cell>
        </row>
        <row r="1940">
          <cell r="A1940">
            <v>4939250</v>
          </cell>
          <cell r="B1940" t="str">
            <v>River/Stream</v>
          </cell>
          <cell r="C1940" t="str">
            <v>2B 3A     4</v>
          </cell>
          <cell r="D1940" t="str">
            <v>BURNT FK @ N SLOPE RD XING</v>
          </cell>
          <cell r="E1940">
            <v>14040106</v>
          </cell>
          <cell r="F1940" t="str">
            <v>Summit</v>
          </cell>
          <cell r="G1940" t="str">
            <v>Summit County</v>
          </cell>
          <cell r="H1940" t="str">
            <v>Uinta Basin</v>
          </cell>
          <cell r="I1940">
            <v>577076</v>
          </cell>
          <cell r="J1940">
            <v>4528485</v>
          </cell>
          <cell r="K1940">
            <v>-110.084870718</v>
          </cell>
          <cell r="L1940">
            <v>40.903835127000001</v>
          </cell>
          <cell r="M1940" t="str">
            <v>Burnt Fork Creek</v>
          </cell>
          <cell r="N1940" t="str">
            <v>UT14040106-005_00</v>
          </cell>
          <cell r="O1940" t="str">
            <v>UT</v>
          </cell>
          <cell r="Q1940">
            <v>0</v>
          </cell>
          <cell r="R1940" t="str">
            <v xml:space="preserve"> </v>
          </cell>
          <cell r="S1940" t="str">
            <v>USFS</v>
          </cell>
          <cell r="T1940" t="str">
            <v>Category1</v>
          </cell>
          <cell r="U1940" t="str">
            <v>4939250 BURNT FK @ N SLOPE RD XING</v>
          </cell>
          <cell r="V1940">
            <v>4939250</v>
          </cell>
          <cell r="W1940" t="str">
            <v>Burnt Fork Creek</v>
          </cell>
          <cell r="X1940" t="str">
            <v>UT14040106-005_00</v>
          </cell>
          <cell r="Y1940" t="str">
            <v>River/Stream</v>
          </cell>
          <cell r="Z1940" t="str">
            <v>4939250 BURNT FK @ N SLOPE RD XING</v>
          </cell>
          <cell r="AA1940" t="str">
            <v>River/Stream</v>
          </cell>
        </row>
        <row r="1941">
          <cell r="A1941">
            <v>4939256</v>
          </cell>
          <cell r="B1941" t="str">
            <v>River/Stream</v>
          </cell>
          <cell r="C1941" t="str">
            <v>2B 3A     4</v>
          </cell>
          <cell r="D1941" t="str">
            <v>BURNT FORK UPSTREAM OF HOOP LAKE (EMAP)</v>
          </cell>
          <cell r="E1941">
            <v>14040106</v>
          </cell>
          <cell r="F1941" t="str">
            <v>Summit</v>
          </cell>
          <cell r="G1941" t="str">
            <v>Summit County</v>
          </cell>
          <cell r="H1941" t="str">
            <v>Uinta Basin</v>
          </cell>
          <cell r="I1941">
            <v>576822</v>
          </cell>
          <cell r="J1941">
            <v>4524954</v>
          </cell>
          <cell r="K1941">
            <v>-110.08832275899999</v>
          </cell>
          <cell r="L1941">
            <v>40.872054341999998</v>
          </cell>
          <cell r="M1941" t="str">
            <v>Burnt Fork Creek</v>
          </cell>
          <cell r="N1941" t="str">
            <v>UT14040106-005_00</v>
          </cell>
          <cell r="O1941" t="str">
            <v>UT</v>
          </cell>
          <cell r="Q1941">
            <v>0</v>
          </cell>
          <cell r="R1941" t="str">
            <v xml:space="preserve"> </v>
          </cell>
          <cell r="S1941" t="str">
            <v>USFS</v>
          </cell>
          <cell r="T1941" t="str">
            <v>Category1</v>
          </cell>
          <cell r="U1941" t="str">
            <v>4939256 BURNT FORK UPSTREAM OF HOOP LAKE (EMAP)</v>
          </cell>
          <cell r="V1941">
            <v>4939256</v>
          </cell>
          <cell r="W1941" t="str">
            <v>Burnt Fork Creek</v>
          </cell>
          <cell r="X1941" t="str">
            <v>UT14040106-005_00</v>
          </cell>
          <cell r="Y1941" t="str">
            <v>River/Stream</v>
          </cell>
          <cell r="Z1941" t="str">
            <v>4939256 BURNT FORK UPSTREAM OF HOOP LAKE (EMAP)</v>
          </cell>
          <cell r="AA1941" t="str">
            <v>River/Stream</v>
          </cell>
        </row>
        <row r="1942">
          <cell r="A1942">
            <v>4939280</v>
          </cell>
          <cell r="B1942" t="str">
            <v>River/Stream</v>
          </cell>
          <cell r="C1942" t="str">
            <v>2B 3A     4</v>
          </cell>
          <cell r="D1942" t="str">
            <v>E FK BEAVER CK AB HOLE IN ROCK SPR AT USGS GAUGE</v>
          </cell>
          <cell r="E1942">
            <v>14040106</v>
          </cell>
          <cell r="F1942" t="str">
            <v>Summit</v>
          </cell>
          <cell r="G1942" t="str">
            <v>Summit County</v>
          </cell>
          <cell r="H1942" t="str">
            <v>Uinta Basin</v>
          </cell>
          <cell r="I1942">
            <v>570499</v>
          </cell>
          <cell r="J1942">
            <v>4532830</v>
          </cell>
          <cell r="K1942">
            <v>-110.16245764599999</v>
          </cell>
          <cell r="L1942">
            <v>40.943565438999997</v>
          </cell>
          <cell r="M1942" t="str">
            <v>Middle Fork Beaver Creek</v>
          </cell>
          <cell r="N1942" t="str">
            <v>UT14040106-004_00</v>
          </cell>
          <cell r="O1942" t="str">
            <v>UT</v>
          </cell>
          <cell r="Q1942">
            <v>0</v>
          </cell>
          <cell r="R1942" t="str">
            <v xml:space="preserve"> </v>
          </cell>
          <cell r="S1942" t="str">
            <v>Private</v>
          </cell>
          <cell r="T1942" t="str">
            <v>Category1</v>
          </cell>
          <cell r="U1942" t="str">
            <v>4939280 E FK BEAVER CK AB HOLE IN ROCK SPR AT USGS GAUGE</v>
          </cell>
          <cell r="V1942">
            <v>4939280</v>
          </cell>
          <cell r="W1942" t="str">
            <v>Middle Fork Beaver Creek</v>
          </cell>
          <cell r="X1942" t="str">
            <v>UT14040106-004_00</v>
          </cell>
          <cell r="Y1942" t="str">
            <v>River/Stream</v>
          </cell>
          <cell r="Z1942" t="str">
            <v>4939280 E FK BEAVER CK AB HOLE IN ROCK SPR AT USGS GAUGE</v>
          </cell>
          <cell r="AA1942" t="str">
            <v>River/Stream</v>
          </cell>
        </row>
        <row r="1943">
          <cell r="A1943">
            <v>4939320</v>
          </cell>
          <cell r="B1943" t="str">
            <v>River/Stream</v>
          </cell>
          <cell r="C1943" t="str">
            <v>2B 3A     4</v>
          </cell>
          <cell r="D1943" t="str">
            <v>MIDDLE FK BEAVER CK AT FOREST RD 058 XING</v>
          </cell>
          <cell r="E1943">
            <v>14040106</v>
          </cell>
          <cell r="F1943" t="str">
            <v>Summit</v>
          </cell>
          <cell r="G1943" t="str">
            <v>Summit County</v>
          </cell>
          <cell r="H1943" t="str">
            <v>Uinta Basin</v>
          </cell>
          <cell r="I1943">
            <v>570967</v>
          </cell>
          <cell r="J1943">
            <v>4538385</v>
          </cell>
          <cell r="K1943">
            <v>-110.156261125</v>
          </cell>
          <cell r="L1943">
            <v>40.993560530000003</v>
          </cell>
          <cell r="M1943" t="str">
            <v>Middle Fork Beaver Creek</v>
          </cell>
          <cell r="N1943" t="str">
            <v>UT14040106-004_00</v>
          </cell>
          <cell r="O1943" t="str">
            <v>UT</v>
          </cell>
          <cell r="Q1943">
            <v>0</v>
          </cell>
          <cell r="R1943" t="str">
            <v xml:space="preserve"> </v>
          </cell>
          <cell r="S1943" t="str">
            <v>Private</v>
          </cell>
          <cell r="T1943" t="str">
            <v xml:space="preserve"> </v>
          </cell>
          <cell r="U1943" t="str">
            <v>4939320 MIDDLE FK BEAVER CK AT FOREST RD 058 XING</v>
          </cell>
          <cell r="V1943">
            <v>4939320</v>
          </cell>
          <cell r="W1943" t="str">
            <v>Middle Fork Beaver Creek</v>
          </cell>
          <cell r="X1943" t="str">
            <v>UT14040106-004_00</v>
          </cell>
          <cell r="Y1943" t="str">
            <v>River/Stream</v>
          </cell>
          <cell r="Z1943" t="str">
            <v>4939320 MIDDLE FK BEAVER CK AT FOREST RD 058 XING</v>
          </cell>
          <cell r="AA1943" t="str">
            <v>River/Stream</v>
          </cell>
        </row>
        <row r="1944">
          <cell r="A1944">
            <v>4939330</v>
          </cell>
          <cell r="B1944" t="str">
            <v>River/Stream</v>
          </cell>
          <cell r="C1944" t="str">
            <v>2B 3A     4</v>
          </cell>
          <cell r="D1944" t="str">
            <v>Middle Fork Beaver Creek 0.75 mile above USFS road 164 xing</v>
          </cell>
          <cell r="E1944">
            <v>14040106</v>
          </cell>
          <cell r="F1944" t="str">
            <v>Summit</v>
          </cell>
          <cell r="G1944" t="str">
            <v>Summit County</v>
          </cell>
          <cell r="H1944" t="str">
            <v>Uinta Basin</v>
          </cell>
          <cell r="I1944">
            <v>568330</v>
          </cell>
          <cell r="J1944">
            <v>4530619</v>
          </cell>
          <cell r="K1944">
            <v>-110.18847</v>
          </cell>
          <cell r="L1944">
            <v>40.923830000000002</v>
          </cell>
          <cell r="M1944" t="str">
            <v>Middle Fork Beaver Creek</v>
          </cell>
          <cell r="N1944" t="str">
            <v>UT14040106-004_00</v>
          </cell>
          <cell r="O1944" t="str">
            <v>UT</v>
          </cell>
          <cell r="Q1944">
            <v>0</v>
          </cell>
          <cell r="R1944" t="str">
            <v xml:space="preserve"> </v>
          </cell>
          <cell r="S1944" t="str">
            <v>USFS</v>
          </cell>
          <cell r="T1944" t="str">
            <v>Category1</v>
          </cell>
          <cell r="U1944" t="str">
            <v>4939330 Middle Fork Beaver Creek 0.75 mile above USFS road 164 xing</v>
          </cell>
          <cell r="V1944">
            <v>4939330</v>
          </cell>
          <cell r="W1944" t="str">
            <v>Middle Fork Beaver Creek</v>
          </cell>
          <cell r="X1944" t="str">
            <v>UT14040106-004_00</v>
          </cell>
          <cell r="Y1944" t="str">
            <v>River/Stream</v>
          </cell>
          <cell r="Z1944" t="str">
            <v>4939330 Middle Fork Beaver Creek 0.75 mile above USFS road 164 xing</v>
          </cell>
          <cell r="AA1944" t="str">
            <v>River/Stream</v>
          </cell>
        </row>
        <row r="1945">
          <cell r="A1945">
            <v>4939340</v>
          </cell>
          <cell r="B1945" t="str">
            <v>River/Stream</v>
          </cell>
          <cell r="C1945" t="str">
            <v>2B 3A     4</v>
          </cell>
          <cell r="D1945" t="str">
            <v>W FK BEAVER CK AT FOREST RD 058 XING</v>
          </cell>
          <cell r="E1945">
            <v>14040106</v>
          </cell>
          <cell r="F1945" t="str">
            <v>Summit</v>
          </cell>
          <cell r="G1945" t="str">
            <v>Summit County</v>
          </cell>
          <cell r="H1945" t="str">
            <v>Uinta Basin</v>
          </cell>
          <cell r="I1945">
            <v>570265</v>
          </cell>
          <cell r="J1945">
            <v>4538409</v>
          </cell>
          <cell r="K1945">
            <v>-110.164603743</v>
          </cell>
          <cell r="L1945">
            <v>40.993837487999997</v>
          </cell>
          <cell r="M1945" t="str">
            <v>West Fork Beaver Creek</v>
          </cell>
          <cell r="N1945" t="str">
            <v>UT14040106-003_00</v>
          </cell>
          <cell r="O1945" t="str">
            <v>UT</v>
          </cell>
          <cell r="Q1945">
            <v>0</v>
          </cell>
          <cell r="R1945" t="str">
            <v xml:space="preserve"> </v>
          </cell>
          <cell r="S1945" t="str">
            <v>Private</v>
          </cell>
          <cell r="T1945" t="str">
            <v xml:space="preserve"> </v>
          </cell>
          <cell r="U1945" t="str">
            <v>4939340 W FK BEAVER CK AT FOREST RD 058 XING</v>
          </cell>
          <cell r="V1945">
            <v>4939340</v>
          </cell>
          <cell r="W1945" t="str">
            <v>West Fork Beaver Creek</v>
          </cell>
          <cell r="X1945" t="str">
            <v>UT14040106-003_00</v>
          </cell>
          <cell r="Y1945" t="str">
            <v>River/Stream</v>
          </cell>
          <cell r="Z1945" t="str">
            <v>4939340 W FK BEAVER CK AT FOREST RD 058 XING</v>
          </cell>
          <cell r="AA1945" t="str">
            <v>River/Stream</v>
          </cell>
        </row>
        <row r="1946">
          <cell r="A1946">
            <v>4939344</v>
          </cell>
          <cell r="B1946" t="str">
            <v>River/Stream</v>
          </cell>
          <cell r="C1946" t="str">
            <v>2B 3A     4</v>
          </cell>
          <cell r="D1946" t="str">
            <v>W FK BEAVER CK @ UPPER USFS RD XING</v>
          </cell>
          <cell r="E1946">
            <v>14040106</v>
          </cell>
          <cell r="F1946" t="str">
            <v>Summit</v>
          </cell>
          <cell r="G1946" t="str">
            <v>Summit County</v>
          </cell>
          <cell r="H1946" t="str">
            <v>Uinta Basin</v>
          </cell>
          <cell r="I1946">
            <v>564745</v>
          </cell>
          <cell r="J1946">
            <v>4532468</v>
          </cell>
          <cell r="K1946">
            <v>-110.23084801900001</v>
          </cell>
          <cell r="L1946">
            <v>40.940780977000003</v>
          </cell>
          <cell r="M1946" t="str">
            <v>West Fork Beaver Creek</v>
          </cell>
          <cell r="N1946" t="str">
            <v>UT14040106-003_00</v>
          </cell>
          <cell r="O1946" t="str">
            <v>UT</v>
          </cell>
          <cell r="Q1946">
            <v>0</v>
          </cell>
          <cell r="R1946" t="str">
            <v xml:space="preserve"> </v>
          </cell>
          <cell r="S1946" t="str">
            <v>USFS</v>
          </cell>
          <cell r="T1946" t="str">
            <v>Category1</v>
          </cell>
          <cell r="U1946" t="str">
            <v>4939344 W FK BEAVER CK @ UPPER USFS RD XING</v>
          </cell>
          <cell r="V1946">
            <v>4939344</v>
          </cell>
          <cell r="W1946" t="str">
            <v>West Fork Beaver Creek</v>
          </cell>
          <cell r="X1946" t="str">
            <v>UT14040106-003_00</v>
          </cell>
          <cell r="Y1946" t="str">
            <v>River/Stream</v>
          </cell>
          <cell r="Z1946" t="str">
            <v>4939344 W FK BEAVER CK @ UPPER USFS RD XING</v>
          </cell>
          <cell r="AA1946" t="str">
            <v>River/Stream</v>
          </cell>
        </row>
        <row r="1947">
          <cell r="A1947">
            <v>4939370</v>
          </cell>
          <cell r="B1947" t="str">
            <v>River/Stream</v>
          </cell>
          <cell r="C1947" t="str">
            <v>2B 3A     4</v>
          </cell>
          <cell r="D1947" t="str">
            <v>HENRYS FK AB CNFL/ DALGREEN CK</v>
          </cell>
          <cell r="E1947">
            <v>14040106</v>
          </cell>
          <cell r="F1947" t="str">
            <v>Summit</v>
          </cell>
          <cell r="G1947" t="str">
            <v>Summit County</v>
          </cell>
          <cell r="H1947" t="str">
            <v>Uinta Basin</v>
          </cell>
          <cell r="I1947">
            <v>559660</v>
          </cell>
          <cell r="J1947">
            <v>4538038</v>
          </cell>
          <cell r="K1947">
            <v>-110.290714725</v>
          </cell>
          <cell r="L1947">
            <v>40.991340432000001</v>
          </cell>
          <cell r="M1947" t="str">
            <v>Henrys Fork River</v>
          </cell>
          <cell r="N1947" t="str">
            <v>UT14040106-002_00</v>
          </cell>
          <cell r="O1947" t="str">
            <v>UT</v>
          </cell>
          <cell r="Q1947">
            <v>0</v>
          </cell>
          <cell r="R1947" t="str">
            <v xml:space="preserve"> </v>
          </cell>
          <cell r="S1947" t="str">
            <v>USFS</v>
          </cell>
          <cell r="T1947" t="str">
            <v>Category1</v>
          </cell>
          <cell r="U1947" t="str">
            <v>4939370 HENRYS FK AB CNFL/ DALGREEN CK</v>
          </cell>
          <cell r="V1947">
            <v>4939370</v>
          </cell>
          <cell r="W1947" t="str">
            <v>Henrys Fork River</v>
          </cell>
          <cell r="X1947" t="str">
            <v>UT14040106-002_00</v>
          </cell>
          <cell r="Y1947" t="str">
            <v>River/Stream</v>
          </cell>
          <cell r="Z1947" t="str">
            <v>4939370 HENRYS FK AB CNFL/ DALGREEN CK</v>
          </cell>
          <cell r="AA1947" t="str">
            <v>River/Stream</v>
          </cell>
        </row>
        <row r="1948">
          <cell r="A1948">
            <v>4939380</v>
          </cell>
          <cell r="B1948" t="str">
            <v>River/Stream</v>
          </cell>
          <cell r="C1948" t="str">
            <v>2B 3A     4</v>
          </cell>
          <cell r="D1948" t="str">
            <v>HENRYS FK R @ FOREST RD 077 XING</v>
          </cell>
          <cell r="E1948">
            <v>14040106</v>
          </cell>
          <cell r="F1948" t="str">
            <v>Summit</v>
          </cell>
          <cell r="G1948" t="str">
            <v>Summit County</v>
          </cell>
          <cell r="H1948" t="str">
            <v>Uinta Basin</v>
          </cell>
          <cell r="I1948">
            <v>558081</v>
          </cell>
          <cell r="J1948">
            <v>4534669</v>
          </cell>
          <cell r="K1948">
            <v>-110.309798</v>
          </cell>
          <cell r="L1948">
            <v>40.961105400000001</v>
          </cell>
          <cell r="M1948" t="str">
            <v>Henrys Fork River</v>
          </cell>
          <cell r="N1948" t="str">
            <v>UT14040106-002_00</v>
          </cell>
          <cell r="O1948" t="str">
            <v>UT</v>
          </cell>
          <cell r="Q1948">
            <v>0</v>
          </cell>
          <cell r="R1948" t="str">
            <v xml:space="preserve"> </v>
          </cell>
          <cell r="S1948" t="str">
            <v>USFS</v>
          </cell>
          <cell r="T1948" t="str">
            <v>Category1</v>
          </cell>
          <cell r="U1948" t="str">
            <v>4939380 HENRYS FK R @ FOREST RD 077 XING</v>
          </cell>
          <cell r="V1948">
            <v>4939380</v>
          </cell>
          <cell r="W1948" t="str">
            <v>Henrys Fork River</v>
          </cell>
          <cell r="X1948" t="str">
            <v>UT14040106-002_00</v>
          </cell>
          <cell r="Y1948" t="str">
            <v>River/Stream</v>
          </cell>
          <cell r="Z1948" t="str">
            <v>4939380 HENRYS FK R @ FOREST RD 077 XING</v>
          </cell>
          <cell r="AA1948" t="str">
            <v>River/Stream</v>
          </cell>
        </row>
        <row r="1949">
          <cell r="A1949">
            <v>4939390</v>
          </cell>
          <cell r="B1949" t="str">
            <v>River/Stream</v>
          </cell>
          <cell r="C1949" t="str">
            <v>2B 3A     4</v>
          </cell>
          <cell r="D1949" t="str">
            <v>HENRYS FK AB NARROWS AT FOREST RD 077 XING</v>
          </cell>
          <cell r="E1949">
            <v>14040106</v>
          </cell>
          <cell r="F1949" t="str">
            <v>Summit</v>
          </cell>
          <cell r="G1949" t="str">
            <v>Summit County</v>
          </cell>
          <cell r="H1949" t="str">
            <v>Uinta Basin</v>
          </cell>
          <cell r="I1949">
            <v>556899</v>
          </cell>
          <cell r="J1949">
            <v>4529504</v>
          </cell>
          <cell r="K1949">
            <v>-110.32432165199999</v>
          </cell>
          <cell r="L1949">
            <v>40.914666140999998</v>
          </cell>
          <cell r="M1949" t="str">
            <v>Henrys Fork River</v>
          </cell>
          <cell r="N1949" t="str">
            <v>UT14040106-002_00</v>
          </cell>
          <cell r="O1949" t="str">
            <v>UT</v>
          </cell>
          <cell r="Q1949">
            <v>0</v>
          </cell>
          <cell r="R1949" t="str">
            <v xml:space="preserve"> </v>
          </cell>
          <cell r="S1949" t="str">
            <v>USFS</v>
          </cell>
          <cell r="T1949" t="str">
            <v>Category1</v>
          </cell>
          <cell r="U1949" t="str">
            <v>4939390 HENRYS FK AB NARROWS AT FOREST RD 077 XING</v>
          </cell>
          <cell r="V1949">
            <v>4939390</v>
          </cell>
          <cell r="W1949" t="str">
            <v>Henrys Fork River</v>
          </cell>
          <cell r="X1949" t="str">
            <v>UT14040106-002_00</v>
          </cell>
          <cell r="Y1949" t="str">
            <v>River/Stream</v>
          </cell>
          <cell r="Z1949" t="str">
            <v>4939390 HENRYS FK AB NARROWS AT FOREST RD 077 XING</v>
          </cell>
          <cell r="AA1949" t="str">
            <v>River/Stream</v>
          </cell>
        </row>
        <row r="1950">
          <cell r="A1950">
            <v>4939400</v>
          </cell>
          <cell r="B1950" t="str">
            <v>River/Stream</v>
          </cell>
          <cell r="C1950" t="str">
            <v>2B 3A     4</v>
          </cell>
          <cell r="D1950" t="str">
            <v>DALGREEN CK AB CNFL/ HENRYS FK</v>
          </cell>
          <cell r="E1950">
            <v>14040106</v>
          </cell>
          <cell r="F1950" t="str">
            <v>Summit</v>
          </cell>
          <cell r="G1950" t="str">
            <v>Summit County</v>
          </cell>
          <cell r="H1950" t="str">
            <v>Uinta Basin</v>
          </cell>
          <cell r="I1950">
            <v>559471</v>
          </cell>
          <cell r="J1950">
            <v>4538283</v>
          </cell>
          <cell r="K1950">
            <v>-110.292937964</v>
          </cell>
          <cell r="L1950">
            <v>40.993561088</v>
          </cell>
          <cell r="M1950" t="str">
            <v>Henrys Fork River</v>
          </cell>
          <cell r="N1950" t="str">
            <v>UT14040106-002_00</v>
          </cell>
          <cell r="O1950" t="str">
            <v>UT</v>
          </cell>
          <cell r="Q1950">
            <v>0</v>
          </cell>
          <cell r="R1950" t="str">
            <v xml:space="preserve"> </v>
          </cell>
          <cell r="S1950" t="str">
            <v>USFS</v>
          </cell>
          <cell r="T1950" t="str">
            <v>Category1</v>
          </cell>
          <cell r="U1950" t="str">
            <v>4939400 DALGREEN CK AB CNFL/ HENRYS FK</v>
          </cell>
          <cell r="V1950">
            <v>4939400</v>
          </cell>
          <cell r="W1950" t="str">
            <v>Henrys Fork River</v>
          </cell>
          <cell r="X1950" t="str">
            <v>UT14040106-002_00</v>
          </cell>
          <cell r="Y1950" t="str">
            <v>River/Stream</v>
          </cell>
          <cell r="Z1950" t="str">
            <v>4939400 DALGREEN CK AB CNFL/ HENRYS FK</v>
          </cell>
          <cell r="AA1950" t="str">
            <v>River/Stream</v>
          </cell>
        </row>
        <row r="1951">
          <cell r="A1951">
            <v>4939410</v>
          </cell>
          <cell r="B1951" t="str">
            <v>River/Stream</v>
          </cell>
          <cell r="C1951" t="str">
            <v>2B 3A     4</v>
          </cell>
          <cell r="D1951" t="str">
            <v>DAHLGREEN CK @ N SLOPE RD XING</v>
          </cell>
          <cell r="E1951">
            <v>14040106</v>
          </cell>
          <cell r="F1951" t="str">
            <v>Summit</v>
          </cell>
          <cell r="G1951" t="str">
            <v>Summit County</v>
          </cell>
          <cell r="H1951" t="str">
            <v>Uinta Basin</v>
          </cell>
          <cell r="I1951">
            <v>555800</v>
          </cell>
          <cell r="J1951">
            <v>4535633</v>
          </cell>
          <cell r="K1951">
            <v>-110.33681945399999</v>
          </cell>
          <cell r="L1951">
            <v>40.969950214000001</v>
          </cell>
          <cell r="M1951" t="str">
            <v>Henrys Fork River</v>
          </cell>
          <cell r="N1951" t="str">
            <v>UT14040106-002_00</v>
          </cell>
          <cell r="O1951" t="str">
            <v>UT</v>
          </cell>
          <cell r="Q1951">
            <v>0</v>
          </cell>
          <cell r="R1951" t="str">
            <v xml:space="preserve"> </v>
          </cell>
          <cell r="S1951" t="str">
            <v>USFS</v>
          </cell>
          <cell r="T1951" t="str">
            <v>Category1</v>
          </cell>
          <cell r="U1951" t="str">
            <v>4939410 DAHLGREEN CK @ N SLOPE RD XING</v>
          </cell>
          <cell r="V1951">
            <v>4939410</v>
          </cell>
          <cell r="W1951" t="str">
            <v>Henrys Fork River</v>
          </cell>
          <cell r="X1951" t="str">
            <v>UT14040106-002_00</v>
          </cell>
          <cell r="Y1951" t="str">
            <v>River/Stream</v>
          </cell>
          <cell r="Z1951" t="str">
            <v>4939410 DAHLGREEN CK @ N SLOPE RD XING</v>
          </cell>
          <cell r="AA1951" t="str">
            <v>River/Stream</v>
          </cell>
        </row>
        <row r="1952">
          <cell r="A1952">
            <v>4939450</v>
          </cell>
          <cell r="B1952" t="str">
            <v>River/Stream</v>
          </cell>
          <cell r="C1952" t="str">
            <v>2B 3A     4</v>
          </cell>
          <cell r="D1952" t="str">
            <v>E. Fk. Smiths Fork 1/2 mi ab guard station near Wilderness</v>
          </cell>
          <cell r="E1952">
            <v>14040107</v>
          </cell>
          <cell r="F1952" t="str">
            <v>Summit</v>
          </cell>
          <cell r="G1952" t="str">
            <v>Summit County</v>
          </cell>
          <cell r="H1952" t="str">
            <v>Uinta Basin</v>
          </cell>
          <cell r="I1952">
            <v>550185</v>
          </cell>
          <cell r="J1952">
            <v>4529455</v>
          </cell>
          <cell r="K1952">
            <v>-110.404050297</v>
          </cell>
          <cell r="L1952">
            <v>40.914664324</v>
          </cell>
          <cell r="M1952" t="str">
            <v>East Fork Smiths Fork</v>
          </cell>
          <cell r="N1952" t="str">
            <v>UT14040107-005_00</v>
          </cell>
          <cell r="O1952" t="str">
            <v>UT</v>
          </cell>
          <cell r="Q1952">
            <v>0</v>
          </cell>
          <cell r="R1952" t="str">
            <v xml:space="preserve"> </v>
          </cell>
          <cell r="S1952" t="str">
            <v>USFS</v>
          </cell>
          <cell r="T1952" t="str">
            <v>Category1</v>
          </cell>
          <cell r="U1952" t="str">
            <v>4939450 E. Fk. Smiths Fork 1/2 mi ab guard station near Wilderness</v>
          </cell>
          <cell r="V1952">
            <v>4939450</v>
          </cell>
          <cell r="W1952" t="str">
            <v>East Fork Smiths Fork</v>
          </cell>
          <cell r="X1952" t="str">
            <v>UT14040107-005_00</v>
          </cell>
          <cell r="Y1952" t="str">
            <v>River/Stream</v>
          </cell>
          <cell r="Z1952" t="str">
            <v>4939450 E. Fk. Smiths Fork 1/2 mi ab guard station near Wilderness</v>
          </cell>
          <cell r="AA1952" t="str">
            <v>River/Stream</v>
          </cell>
        </row>
        <row r="1953">
          <cell r="A1953">
            <v>4939490</v>
          </cell>
          <cell r="B1953" t="str">
            <v>River/Stream</v>
          </cell>
          <cell r="C1953" t="str">
            <v>2B 3A     4</v>
          </cell>
          <cell r="D1953" t="str">
            <v>E FK SMITHS FK AT FS RD 072 XING</v>
          </cell>
          <cell r="E1953">
            <v>14040107</v>
          </cell>
          <cell r="F1953" t="str">
            <v>Summit</v>
          </cell>
          <cell r="G1953" t="str">
            <v>Summit County</v>
          </cell>
          <cell r="H1953" t="str">
            <v>Uinta Basin</v>
          </cell>
          <cell r="I1953">
            <v>550386</v>
          </cell>
          <cell r="J1953">
            <v>4531523</v>
          </cell>
          <cell r="K1953">
            <v>-110.401495498</v>
          </cell>
          <cell r="L1953">
            <v>40.933280232000001</v>
          </cell>
          <cell r="M1953" t="str">
            <v>East Fork Smiths Fork</v>
          </cell>
          <cell r="N1953" t="str">
            <v>UT14040107-005_00</v>
          </cell>
          <cell r="O1953" t="str">
            <v>UT</v>
          </cell>
          <cell r="Q1953">
            <v>0</v>
          </cell>
          <cell r="R1953" t="str">
            <v xml:space="preserve"> </v>
          </cell>
          <cell r="S1953" t="str">
            <v>USFS</v>
          </cell>
          <cell r="T1953" t="str">
            <v>Category1</v>
          </cell>
          <cell r="U1953" t="str">
            <v>4939490 E FK SMITHS FK AT FS RD 072 XING</v>
          </cell>
          <cell r="V1953">
            <v>4939490</v>
          </cell>
          <cell r="W1953" t="str">
            <v>East Fork Smiths Fork</v>
          </cell>
          <cell r="X1953" t="str">
            <v>UT14040107-005_00</v>
          </cell>
          <cell r="Y1953" t="str">
            <v>River/Stream</v>
          </cell>
          <cell r="Z1953" t="str">
            <v>4939490 E FK SMITHS FK AT FS RD 072 XING</v>
          </cell>
          <cell r="AA1953" t="str">
            <v>River/Stream</v>
          </cell>
        </row>
        <row r="1954">
          <cell r="A1954">
            <v>4939500</v>
          </cell>
          <cell r="B1954" t="str">
            <v>River/Stream</v>
          </cell>
          <cell r="C1954" t="str">
            <v>2B 3A     4</v>
          </cell>
          <cell r="D1954" t="str">
            <v>East Fork of Smiths Fork @ China Meadows Trailhead</v>
          </cell>
          <cell r="E1954">
            <v>14040107</v>
          </cell>
          <cell r="F1954" t="str">
            <v>Summit</v>
          </cell>
          <cell r="G1954" t="str">
            <v>Summit County</v>
          </cell>
          <cell r="H1954" t="str">
            <v>Uinta Basin</v>
          </cell>
          <cell r="I1954">
            <v>550324</v>
          </cell>
          <cell r="J1954">
            <v>4530165</v>
          </cell>
          <cell r="K1954">
            <v>-110.40234</v>
          </cell>
          <cell r="L1954">
            <v>40.921050000000001</v>
          </cell>
          <cell r="M1954" t="str">
            <v>East Fork Smiths Fork</v>
          </cell>
          <cell r="N1954" t="str">
            <v>UT14040107-005_00</v>
          </cell>
          <cell r="O1954" t="str">
            <v>UT</v>
          </cell>
          <cell r="Q1954">
            <v>0</v>
          </cell>
          <cell r="R1954" t="str">
            <v xml:space="preserve"> </v>
          </cell>
          <cell r="S1954" t="str">
            <v>USFS</v>
          </cell>
          <cell r="T1954" t="str">
            <v>Category1</v>
          </cell>
          <cell r="U1954" t="str">
            <v>4939500 East Fork of Smiths Fork @ China Meadows Trailhead</v>
          </cell>
          <cell r="V1954">
            <v>4939500</v>
          </cell>
          <cell r="W1954" t="str">
            <v>East Fork Smiths Fork</v>
          </cell>
          <cell r="X1954" t="str">
            <v>UT14040107-005_00</v>
          </cell>
          <cell r="Y1954" t="str">
            <v>River/Stream</v>
          </cell>
          <cell r="Z1954" t="str">
            <v>4939500 East Fork of Smiths Fork @ China Meadows Trailhead</v>
          </cell>
          <cell r="AA1954" t="str">
            <v>River/Stream</v>
          </cell>
        </row>
        <row r="1955">
          <cell r="A1955">
            <v>4939505</v>
          </cell>
          <cell r="B1955" t="str">
            <v>River/Stream</v>
          </cell>
          <cell r="C1955" t="str">
            <v>2B 3A     4</v>
          </cell>
          <cell r="D1955" t="str">
            <v>E FK SMITHS FORK ABOVE CHINA MEADOWS (EMAP)</v>
          </cell>
          <cell r="E1955">
            <v>14040107</v>
          </cell>
          <cell r="F1955" t="str">
            <v>Summit</v>
          </cell>
          <cell r="G1955" t="str">
            <v>Summit County</v>
          </cell>
          <cell r="H1955" t="str">
            <v>Uinta Basin</v>
          </cell>
          <cell r="I1955">
            <v>548594</v>
          </cell>
          <cell r="J1955">
            <v>4527254</v>
          </cell>
          <cell r="K1955">
            <v>-110.4231149</v>
          </cell>
          <cell r="L1955">
            <v>40.894933954000003</v>
          </cell>
          <cell r="M1955" t="str">
            <v>East Fork Smiths Fork</v>
          </cell>
          <cell r="N1955" t="str">
            <v>UT14040107-005_00</v>
          </cell>
          <cell r="O1955" t="str">
            <v>UT</v>
          </cell>
          <cell r="Q1955">
            <v>0</v>
          </cell>
          <cell r="R1955" t="str">
            <v xml:space="preserve"> </v>
          </cell>
          <cell r="S1955" t="str">
            <v>USFS</v>
          </cell>
          <cell r="T1955" t="str">
            <v>Category1</v>
          </cell>
          <cell r="U1955" t="str">
            <v>4939505 E FK SMITHS FORK ABOVE CHINA MEADOWS (EMAP)</v>
          </cell>
          <cell r="V1955">
            <v>4939505</v>
          </cell>
          <cell r="W1955" t="str">
            <v>East Fork Smiths Fork</v>
          </cell>
          <cell r="X1955" t="str">
            <v>UT14040107-005_00</v>
          </cell>
          <cell r="Y1955" t="str">
            <v>River/Stream</v>
          </cell>
          <cell r="Z1955" t="str">
            <v>4939505 E FK SMITHS FORK ABOVE CHINA MEADOWS (EMAP)</v>
          </cell>
          <cell r="AA1955" t="str">
            <v>River/Stream</v>
          </cell>
        </row>
        <row r="1956">
          <cell r="A1956">
            <v>4939530</v>
          </cell>
          <cell r="B1956" t="str">
            <v>River/Stream</v>
          </cell>
          <cell r="C1956" t="str">
            <v>2B 3A     4</v>
          </cell>
          <cell r="D1956" t="str">
            <v>EAST FK BLACKS FK AB CNFL/ W FK</v>
          </cell>
          <cell r="E1956">
            <v>14040107</v>
          </cell>
          <cell r="F1956" t="str">
            <v>Summit</v>
          </cell>
          <cell r="G1956" t="str">
            <v>Summit County</v>
          </cell>
          <cell r="H1956" t="str">
            <v>Uinta Basin</v>
          </cell>
          <cell r="I1956">
            <v>535654</v>
          </cell>
          <cell r="J1956">
            <v>4532824</v>
          </cell>
          <cell r="K1956">
            <v>-110.576407553</v>
          </cell>
          <cell r="L1956">
            <v>40.945775205700002</v>
          </cell>
          <cell r="M1956" t="str">
            <v>Blacks Fork</v>
          </cell>
          <cell r="N1956" t="str">
            <v>UT14040107-001_00</v>
          </cell>
          <cell r="O1956" t="str">
            <v>UT</v>
          </cell>
          <cell r="Q1956">
            <v>0</v>
          </cell>
          <cell r="R1956" t="str">
            <v xml:space="preserve"> </v>
          </cell>
          <cell r="S1956" t="str">
            <v>USFS</v>
          </cell>
          <cell r="T1956" t="str">
            <v>Category1</v>
          </cell>
          <cell r="U1956" t="str">
            <v>4939530 EAST FK BLACKS FK AB CNFL/ W FK</v>
          </cell>
          <cell r="V1956">
            <v>4939530</v>
          </cell>
          <cell r="W1956" t="str">
            <v>Blacks Fork</v>
          </cell>
          <cell r="X1956" t="str">
            <v>UT14040107-001_00</v>
          </cell>
          <cell r="Y1956" t="str">
            <v>River/Stream</v>
          </cell>
          <cell r="Z1956" t="str">
            <v>4939530 EAST FK BLACKS FK AB CNFL/ W FK</v>
          </cell>
          <cell r="AA1956" t="str">
            <v>River/Stream</v>
          </cell>
        </row>
        <row r="1957">
          <cell r="A1957">
            <v>4939535</v>
          </cell>
          <cell r="B1957" t="str">
            <v>River/Stream</v>
          </cell>
          <cell r="C1957" t="str">
            <v>2B 3A     4</v>
          </cell>
          <cell r="D1957" t="str">
            <v>East Fork Blacks Forkâ”¬Ã¡0.25 mile bl guard station on road 065</v>
          </cell>
          <cell r="E1957">
            <v>14040107</v>
          </cell>
          <cell r="F1957" t="str">
            <v>Summit</v>
          </cell>
          <cell r="G1957" t="str">
            <v>Summit County</v>
          </cell>
          <cell r="H1957" t="str">
            <v>Uinta Basin</v>
          </cell>
          <cell r="I1957">
            <v>538893</v>
          </cell>
          <cell r="J1957">
            <v>4525828</v>
          </cell>
          <cell r="K1957">
            <v>-110.53836</v>
          </cell>
          <cell r="L1957">
            <v>40.88261</v>
          </cell>
          <cell r="M1957" t="str">
            <v>Blacks Fork</v>
          </cell>
          <cell r="N1957" t="str">
            <v>UT14040107-001_00</v>
          </cell>
          <cell r="O1957" t="str">
            <v>UT</v>
          </cell>
          <cell r="Q1957">
            <v>0</v>
          </cell>
          <cell r="R1957" t="str">
            <v xml:space="preserve"> </v>
          </cell>
          <cell r="S1957" t="str">
            <v>USFS</v>
          </cell>
          <cell r="T1957" t="str">
            <v>Category1</v>
          </cell>
          <cell r="U1957" t="str">
            <v>4939535 East Fork Blacks Forkâ”¬Ã¡0.25 mile bl guard station on road 065</v>
          </cell>
          <cell r="V1957">
            <v>4939535</v>
          </cell>
          <cell r="W1957" t="str">
            <v>Blacks Fork</v>
          </cell>
          <cell r="X1957" t="str">
            <v>UT14040107-001_00</v>
          </cell>
          <cell r="Y1957" t="str">
            <v>River/Stream</v>
          </cell>
          <cell r="Z1957" t="str">
            <v>4939535 East Fork Blacks Forkâ”¬Ã¡0.25 mile bl guard station on road 065</v>
          </cell>
          <cell r="AA1957" t="str">
            <v>River/Stream</v>
          </cell>
        </row>
        <row r="1958">
          <cell r="A1958">
            <v>4939540</v>
          </cell>
          <cell r="B1958" t="str">
            <v>River/Stream</v>
          </cell>
          <cell r="C1958" t="str">
            <v>2B 3A     4</v>
          </cell>
          <cell r="D1958" t="str">
            <v>W FK BLACKS FK AB CNFL / E FK BLACKS FK @ RD XING</v>
          </cell>
          <cell r="E1958">
            <v>14040107</v>
          </cell>
          <cell r="F1958" t="str">
            <v>Summit</v>
          </cell>
          <cell r="G1958" t="str">
            <v>Summit County</v>
          </cell>
          <cell r="H1958" t="str">
            <v>Uinta Basin</v>
          </cell>
          <cell r="I1958">
            <v>535244</v>
          </cell>
          <cell r="J1958">
            <v>4532946</v>
          </cell>
          <cell r="K1958">
            <v>-110.58127155</v>
          </cell>
          <cell r="L1958">
            <v>40.946892013999999</v>
          </cell>
          <cell r="M1958" t="str">
            <v>Blacks Fork</v>
          </cell>
          <cell r="N1958" t="str">
            <v>UT14040107-001_00</v>
          </cell>
          <cell r="O1958" t="str">
            <v>UT</v>
          </cell>
          <cell r="Q1958">
            <v>0</v>
          </cell>
          <cell r="R1958" t="str">
            <v xml:space="preserve"> </v>
          </cell>
          <cell r="S1958" t="str">
            <v>USFS</v>
          </cell>
          <cell r="T1958" t="str">
            <v>Category1</v>
          </cell>
          <cell r="U1958" t="str">
            <v>4939540 W FK BLACKS FK AB CNFL / E FK BLACKS FK @ RD XING</v>
          </cell>
          <cell r="V1958">
            <v>4939540</v>
          </cell>
          <cell r="W1958" t="str">
            <v>Blacks Fork</v>
          </cell>
          <cell r="X1958" t="str">
            <v>UT14040107-001_00</v>
          </cell>
          <cell r="Y1958" t="str">
            <v>River/Stream</v>
          </cell>
          <cell r="Z1958" t="str">
            <v>4939540 W FK BLACKS FK AB CNFL / E FK BLACKS FK @ RD XING</v>
          </cell>
          <cell r="AA1958" t="str">
            <v>River/Stream</v>
          </cell>
        </row>
        <row r="1959">
          <cell r="A1959">
            <v>4939542</v>
          </cell>
          <cell r="B1959" t="str">
            <v>River/Stream</v>
          </cell>
          <cell r="C1959" t="str">
            <v>2B 3A     4</v>
          </cell>
          <cell r="D1959" t="str">
            <v>W FK BLACKS FK AB CNFL / E FK BLACKS FK @ RD XING replicate of 4939540</v>
          </cell>
          <cell r="E1959">
            <v>14040107</v>
          </cell>
          <cell r="F1959" t="str">
            <v>Summit</v>
          </cell>
          <cell r="G1959" t="str">
            <v>Summit County</v>
          </cell>
          <cell r="H1959" t="str">
            <v>Uinta Basin</v>
          </cell>
          <cell r="I1959">
            <v>535244</v>
          </cell>
          <cell r="J1959">
            <v>4532946</v>
          </cell>
          <cell r="K1959">
            <v>-110.58127155</v>
          </cell>
          <cell r="L1959">
            <v>40.946892013999999</v>
          </cell>
          <cell r="M1959" t="str">
            <v>Blacks Fork</v>
          </cell>
          <cell r="N1959" t="str">
            <v>UT14040107-001_00</v>
          </cell>
          <cell r="O1959" t="str">
            <v>UT</v>
          </cell>
          <cell r="Q1959">
            <v>0</v>
          </cell>
          <cell r="R1959" t="str">
            <v xml:space="preserve"> </v>
          </cell>
          <cell r="S1959" t="str">
            <v>USFS</v>
          </cell>
          <cell r="T1959" t="str">
            <v>Category1</v>
          </cell>
          <cell r="U1959" t="str">
            <v>4939542 W FK BLACKS FK AB CNFL / E FK BLACKS FK @ RD XING Replicate 4939542</v>
          </cell>
          <cell r="V1959">
            <v>4939542</v>
          </cell>
          <cell r="W1959" t="str">
            <v>Blacks Fork</v>
          </cell>
          <cell r="X1959" t="str">
            <v>UT14040107-001_00</v>
          </cell>
          <cell r="Y1959" t="str">
            <v>River/Stream</v>
          </cell>
          <cell r="Z1959" t="str">
            <v>4939542 W FK BLACKS FK AB CNFL / E FK BLACKS FK @ RD XING Replicate 4939542</v>
          </cell>
          <cell r="AA1959" t="str">
            <v>River/Stream</v>
          </cell>
        </row>
        <row r="1960">
          <cell r="A1960">
            <v>4939550</v>
          </cell>
          <cell r="B1960" t="str">
            <v>River/Stream</v>
          </cell>
          <cell r="C1960" t="str">
            <v>2B 3A     4</v>
          </cell>
          <cell r="D1960" t="str">
            <v>MIDDLE FK BLACKS FK AB CNFL/ W FK</v>
          </cell>
          <cell r="E1960">
            <v>14040107</v>
          </cell>
          <cell r="F1960" t="str">
            <v>Summit</v>
          </cell>
          <cell r="G1960" t="str">
            <v>Summit County</v>
          </cell>
          <cell r="H1960" t="str">
            <v>Uinta Basin</v>
          </cell>
          <cell r="I1960">
            <v>534651</v>
          </cell>
          <cell r="J1960">
            <v>4532141</v>
          </cell>
          <cell r="K1960">
            <v>-110.58836174299999</v>
          </cell>
          <cell r="L1960">
            <v>40.939665867000002</v>
          </cell>
          <cell r="M1960" t="str">
            <v>Blacks Fork</v>
          </cell>
          <cell r="N1960" t="str">
            <v>UT14040107-001_00</v>
          </cell>
          <cell r="O1960" t="str">
            <v>UT</v>
          </cell>
          <cell r="Q1960">
            <v>0</v>
          </cell>
          <cell r="R1960" t="str">
            <v xml:space="preserve"> </v>
          </cell>
          <cell r="S1960" t="str">
            <v>USFS</v>
          </cell>
          <cell r="T1960" t="str">
            <v>Category1</v>
          </cell>
          <cell r="U1960" t="str">
            <v>4939550 MIDDLE FK BLACKS FK AB CNFL/ W FK</v>
          </cell>
          <cell r="V1960">
            <v>4939550</v>
          </cell>
          <cell r="W1960" t="str">
            <v>Blacks Fork</v>
          </cell>
          <cell r="X1960" t="str">
            <v>UT14040107-001_00</v>
          </cell>
          <cell r="Y1960" t="str">
            <v>River/Stream</v>
          </cell>
          <cell r="Z1960" t="str">
            <v>4939550 MIDDLE FK BLACKS FK AB CNFL/ W FK</v>
          </cell>
          <cell r="AA1960" t="str">
            <v>River/Stream</v>
          </cell>
        </row>
        <row r="1961">
          <cell r="A1961">
            <v>4939570</v>
          </cell>
          <cell r="B1961" t="str">
            <v>River/Stream</v>
          </cell>
          <cell r="C1961" t="str">
            <v>2B 3A     4</v>
          </cell>
          <cell r="D1961" t="str">
            <v>W. FK BLACKS FK AB CNFL/ MIDDLE FK</v>
          </cell>
          <cell r="E1961">
            <v>14040107</v>
          </cell>
          <cell r="F1961" t="str">
            <v>Summit</v>
          </cell>
          <cell r="G1961" t="str">
            <v>Summit County</v>
          </cell>
          <cell r="H1961" t="str">
            <v>Uinta Basin</v>
          </cell>
          <cell r="I1961">
            <v>533124</v>
          </cell>
          <cell r="J1961">
            <v>4531024</v>
          </cell>
          <cell r="K1961">
            <v>-110.606561097</v>
          </cell>
          <cell r="L1961">
            <v>40.929667117999998</v>
          </cell>
          <cell r="M1961" t="str">
            <v>Blacks Fork</v>
          </cell>
          <cell r="N1961" t="str">
            <v>UT14040107-001_00</v>
          </cell>
          <cell r="O1961" t="str">
            <v>UT</v>
          </cell>
          <cell r="Q1961">
            <v>0</v>
          </cell>
          <cell r="R1961" t="str">
            <v xml:space="preserve"> </v>
          </cell>
          <cell r="S1961" t="str">
            <v>USFS</v>
          </cell>
          <cell r="T1961" t="str">
            <v>Category1</v>
          </cell>
          <cell r="U1961" t="str">
            <v>4939570 W. FK BLACKS FK AB CNFL/ MIDDLE FK</v>
          </cell>
          <cell r="V1961">
            <v>4939570</v>
          </cell>
          <cell r="W1961" t="str">
            <v>Blacks Fork</v>
          </cell>
          <cell r="X1961" t="str">
            <v>UT14040107-001_00</v>
          </cell>
          <cell r="Y1961" t="str">
            <v>River/Stream</v>
          </cell>
          <cell r="Z1961" t="str">
            <v>4939570 W. FK BLACKS FK AB CNFL/ MIDDLE FK</v>
          </cell>
          <cell r="AA1961" t="str">
            <v>River/Stream</v>
          </cell>
        </row>
        <row r="1962">
          <cell r="A1962">
            <v>4939610</v>
          </cell>
          <cell r="B1962" t="str">
            <v>River/Stream</v>
          </cell>
          <cell r="C1962" t="str">
            <v>2B 3A     4</v>
          </cell>
          <cell r="D1962" t="str">
            <v>POT CK NR STATELINE AND GAGING STATION</v>
          </cell>
          <cell r="E1962">
            <v>14040106</v>
          </cell>
          <cell r="F1962" t="str">
            <v>Daggett</v>
          </cell>
          <cell r="G1962" t="str">
            <v>Tri-County</v>
          </cell>
          <cell r="H1962" t="str">
            <v>Uinta Basin</v>
          </cell>
          <cell r="I1962">
            <v>664388</v>
          </cell>
          <cell r="J1962">
            <v>4504897</v>
          </cell>
          <cell r="K1962">
            <v>-109.054838557</v>
          </cell>
          <cell r="L1962">
            <v>40.678574406999999</v>
          </cell>
          <cell r="M1962" t="str">
            <v>Pot Creek Lower</v>
          </cell>
          <cell r="N1962" t="str">
            <v>UT14040106-023_00</v>
          </cell>
          <cell r="O1962" t="str">
            <v>UT</v>
          </cell>
          <cell r="Q1962">
            <v>0</v>
          </cell>
          <cell r="R1962" t="str">
            <v xml:space="preserve"> </v>
          </cell>
          <cell r="S1962" t="str">
            <v>Private</v>
          </cell>
          <cell r="T1962" t="str">
            <v xml:space="preserve"> </v>
          </cell>
          <cell r="U1962" t="str">
            <v>4939610 POT CK NR STATELINE AND GAGING STATION</v>
          </cell>
          <cell r="V1962">
            <v>4939610</v>
          </cell>
          <cell r="W1962" t="str">
            <v>Pot Creek Lower</v>
          </cell>
          <cell r="X1962" t="str">
            <v>UT14040106-023_00</v>
          </cell>
          <cell r="Y1962" t="str">
            <v>River/Stream</v>
          </cell>
          <cell r="Z1962" t="str">
            <v>4939610 POT CK NR STATELINE AND GAGING STATION</v>
          </cell>
          <cell r="AA1962" t="str">
            <v>River/Stream</v>
          </cell>
        </row>
        <row r="1963">
          <cell r="A1963">
            <v>4939620</v>
          </cell>
          <cell r="B1963" t="str">
            <v>River/Stream</v>
          </cell>
          <cell r="C1963" t="str">
            <v>2B 3A     4</v>
          </cell>
          <cell r="D1963" t="str">
            <v>POT CK BL DIVERSION FROM CROUSE CK</v>
          </cell>
          <cell r="E1963">
            <v>14040106</v>
          </cell>
          <cell r="F1963" t="str">
            <v>Daggett</v>
          </cell>
          <cell r="G1963" t="str">
            <v>Tri-County</v>
          </cell>
          <cell r="H1963" t="str">
            <v>Uinta Basin</v>
          </cell>
          <cell r="I1963">
            <v>656824</v>
          </cell>
          <cell r="J1963">
            <v>4509361</v>
          </cell>
          <cell r="K1963">
            <v>-109.143179571</v>
          </cell>
          <cell r="L1963">
            <v>40.720241115</v>
          </cell>
          <cell r="M1963" t="str">
            <v>Pot Creek Lower</v>
          </cell>
          <cell r="N1963" t="str">
            <v>UT14040106-023_00</v>
          </cell>
          <cell r="O1963" t="str">
            <v>UT</v>
          </cell>
          <cell r="Q1963">
            <v>0</v>
          </cell>
          <cell r="R1963" t="str">
            <v xml:space="preserve"> </v>
          </cell>
          <cell r="S1963" t="str">
            <v>Private</v>
          </cell>
          <cell r="T1963" t="str">
            <v xml:space="preserve"> </v>
          </cell>
          <cell r="U1963" t="str">
            <v>4939620 POT CK BL DIVERSION FROM CROUSE CK</v>
          </cell>
          <cell r="V1963">
            <v>4939620</v>
          </cell>
          <cell r="W1963" t="str">
            <v>Pot Creek Lower</v>
          </cell>
          <cell r="X1963" t="str">
            <v>UT14040106-023_00</v>
          </cell>
          <cell r="Y1963" t="str">
            <v>River/Stream</v>
          </cell>
          <cell r="Z1963" t="str">
            <v>4939620 POT CK BL DIVERSION FROM CROUSE CK</v>
          </cell>
          <cell r="AA1963" t="str">
            <v>River/Stream</v>
          </cell>
        </row>
        <row r="1964">
          <cell r="A1964">
            <v>4940060</v>
          </cell>
          <cell r="B1964" t="str">
            <v>Spring</v>
          </cell>
          <cell r="C1964" t="str">
            <v xml:space="preserve"> </v>
          </cell>
          <cell r="D1964" t="str">
            <v>CREOLE MINE</v>
          </cell>
          <cell r="E1964">
            <v>16030007</v>
          </cell>
          <cell r="F1964" t="str">
            <v>Beaver</v>
          </cell>
          <cell r="G1964" t="str">
            <v>Southwest</v>
          </cell>
          <cell r="H1964" t="str">
            <v>Cedar/Beaver</v>
          </cell>
          <cell r="I1964">
            <v>334562</v>
          </cell>
          <cell r="J1964">
            <v>4236810</v>
          </cell>
          <cell r="K1964">
            <v>-112.89103833999999</v>
          </cell>
          <cell r="L1964">
            <v>38.264098175000001</v>
          </cell>
          <cell r="M1964" t="str">
            <v xml:space="preserve"> </v>
          </cell>
          <cell r="N1964" t="str">
            <v xml:space="preserve"> </v>
          </cell>
          <cell r="O1964" t="str">
            <v>UT</v>
          </cell>
          <cell r="Q1964">
            <v>0</v>
          </cell>
          <cell r="R1964" t="str">
            <v xml:space="preserve"> </v>
          </cell>
          <cell r="S1964" t="str">
            <v>Private</v>
          </cell>
          <cell r="T1964" t="str">
            <v xml:space="preserve"> </v>
          </cell>
          <cell r="U1964" t="str">
            <v>4940060 CREOLE MINE</v>
          </cell>
          <cell r="V1964">
            <v>4940060</v>
          </cell>
          <cell r="W1964" t="str">
            <v xml:space="preserve"> </v>
          </cell>
          <cell r="X1964" t="str">
            <v xml:space="preserve"> </v>
          </cell>
          <cell r="Y1964" t="str">
            <v>Spring</v>
          </cell>
          <cell r="Z1964" t="str">
            <v>4940060 CREOLE MINE</v>
          </cell>
          <cell r="AA1964" t="str">
            <v>Spring</v>
          </cell>
        </row>
        <row r="1965">
          <cell r="A1965">
            <v>4940090</v>
          </cell>
          <cell r="B1965" t="str">
            <v>River/Stream</v>
          </cell>
          <cell r="C1965" t="str">
            <v>2B    3D</v>
          </cell>
          <cell r="D1965" t="str">
            <v>SULPHUR CREEK ABOVE CNFL / COVE CREEK AT I-70 CROSSING</v>
          </cell>
          <cell r="E1965">
            <v>16030007</v>
          </cell>
          <cell r="F1965" t="str">
            <v>Millard</v>
          </cell>
          <cell r="G1965" t="str">
            <v>Central</v>
          </cell>
          <cell r="H1965" t="str">
            <v>Cedar/Beaver</v>
          </cell>
          <cell r="I1965">
            <v>361529</v>
          </cell>
          <cell r="J1965">
            <v>4272476</v>
          </cell>
          <cell r="K1965">
            <v>-112.58994287199999</v>
          </cell>
          <cell r="L1965">
            <v>38.589967625</v>
          </cell>
          <cell r="M1965" t="str">
            <v xml:space="preserve"> </v>
          </cell>
          <cell r="N1965" t="str">
            <v xml:space="preserve"> </v>
          </cell>
          <cell r="O1965" t="str">
            <v>UT</v>
          </cell>
          <cell r="Q1965">
            <v>0</v>
          </cell>
          <cell r="R1965" t="str">
            <v xml:space="preserve"> </v>
          </cell>
          <cell r="S1965" t="str">
            <v>Private</v>
          </cell>
          <cell r="T1965" t="str">
            <v xml:space="preserve"> </v>
          </cell>
          <cell r="U1965" t="str">
            <v>4940090 SULPHUR CREEK ABOVE CNFL / COVE CREEK AT I-70 CROSSING</v>
          </cell>
          <cell r="V1965">
            <v>4940090</v>
          </cell>
          <cell r="W1965" t="str">
            <v xml:space="preserve"> </v>
          </cell>
          <cell r="X1965" t="str">
            <v xml:space="preserve"> </v>
          </cell>
          <cell r="Y1965" t="str">
            <v>River/Stream</v>
          </cell>
          <cell r="Z1965" t="str">
            <v>4940090 SULPHUR CREEK ABOVE CNFL / COVE CREEK AT I-70 CROSSING</v>
          </cell>
          <cell r="AA1965" t="str">
            <v>River/Stream</v>
          </cell>
        </row>
        <row r="1966">
          <cell r="A1966">
            <v>4940100</v>
          </cell>
          <cell r="B1966" t="str">
            <v>River/Stream</v>
          </cell>
          <cell r="C1966" t="str">
            <v>2B 3A     4</v>
          </cell>
          <cell r="D1966" t="str">
            <v>PINE CK @ USFS BNDRY (FISHLAKE NF)</v>
          </cell>
          <cell r="E1966">
            <v>16030007</v>
          </cell>
          <cell r="F1966" t="str">
            <v>Beaver</v>
          </cell>
          <cell r="G1966" t="str">
            <v>Southwest</v>
          </cell>
          <cell r="H1966" t="str">
            <v>Cedar/Beaver</v>
          </cell>
          <cell r="I1966">
            <v>361867</v>
          </cell>
          <cell r="J1966">
            <v>4262890</v>
          </cell>
          <cell r="K1966">
            <v>-112.584167057</v>
          </cell>
          <cell r="L1966">
            <v>38.503663830999997</v>
          </cell>
          <cell r="M1966" t="str">
            <v>Pine Creek-Tushar</v>
          </cell>
          <cell r="N1966" t="str">
            <v>UT16030007-004_00</v>
          </cell>
          <cell r="O1966" t="str">
            <v>UT</v>
          </cell>
          <cell r="Q1966">
            <v>0</v>
          </cell>
          <cell r="R1966" t="str">
            <v xml:space="preserve"> </v>
          </cell>
          <cell r="S1966" t="str">
            <v>Private</v>
          </cell>
          <cell r="T1966" t="str">
            <v>Category1</v>
          </cell>
          <cell r="U1966" t="str">
            <v>4940100 PINE CK @ USFS BNDRY (FISHLAKE NF)</v>
          </cell>
          <cell r="V1966">
            <v>4940100</v>
          </cell>
          <cell r="W1966" t="str">
            <v>Pine Creek-Tushar</v>
          </cell>
          <cell r="X1966" t="str">
            <v>UT16030007-004_00</v>
          </cell>
          <cell r="Y1966" t="str">
            <v>River/Stream</v>
          </cell>
          <cell r="Z1966" t="str">
            <v>4940100 PINE CK @ USFS BNDRY (FISHLAKE NF)</v>
          </cell>
          <cell r="AA1966" t="str">
            <v>River/Stream</v>
          </cell>
        </row>
        <row r="1967">
          <cell r="A1967">
            <v>4940150</v>
          </cell>
          <cell r="B1967" t="str">
            <v>River/Stream</v>
          </cell>
          <cell r="C1967" t="str">
            <v xml:space="preserve"> </v>
          </cell>
          <cell r="D1967" t="str">
            <v>FISHER CK AT U8 XING</v>
          </cell>
          <cell r="E1967">
            <v>16020204</v>
          </cell>
          <cell r="F1967" t="str">
            <v>Salt Lake</v>
          </cell>
          <cell r="G1967" t="str">
            <v>Salt Lake County</v>
          </cell>
          <cell r="H1967" t="str">
            <v>Jordan River/Utah Lake</v>
          </cell>
          <cell r="I1967">
            <v>420009</v>
          </cell>
          <cell r="J1967">
            <v>4514116</v>
          </cell>
          <cell r="K1967">
            <v>-111.94788923999999</v>
          </cell>
          <cell r="L1967">
            <v>40.774130087000003</v>
          </cell>
          <cell r="M1967" t="str">
            <v xml:space="preserve"> </v>
          </cell>
          <cell r="N1967" t="str">
            <v xml:space="preserve"> </v>
          </cell>
          <cell r="O1967" t="str">
            <v>UT</v>
          </cell>
          <cell r="Q1967">
            <v>0</v>
          </cell>
          <cell r="R1967" t="str">
            <v xml:space="preserve"> </v>
          </cell>
          <cell r="S1967" t="str">
            <v>Private</v>
          </cell>
          <cell r="T1967" t="str">
            <v xml:space="preserve"> </v>
          </cell>
          <cell r="U1967" t="str">
            <v>4940150 FISHER CK AT U8 XING</v>
          </cell>
          <cell r="V1967">
            <v>4940150</v>
          </cell>
          <cell r="W1967" t="str">
            <v xml:space="preserve"> </v>
          </cell>
          <cell r="X1967" t="str">
            <v xml:space="preserve"> </v>
          </cell>
          <cell r="Y1967" t="str">
            <v>River/Stream</v>
          </cell>
          <cell r="Z1967" t="str">
            <v>4940150 FISHER CK AT U8 XING</v>
          </cell>
          <cell r="AA1967" t="str">
            <v>River/Stream</v>
          </cell>
        </row>
        <row r="1968">
          <cell r="A1968">
            <v>4940160</v>
          </cell>
          <cell r="B1968" t="str">
            <v>River/Stream</v>
          </cell>
          <cell r="C1968" t="str">
            <v>2B  3B    4</v>
          </cell>
          <cell r="D1968" t="str">
            <v>PIONEER CK AT USFS BNDY</v>
          </cell>
          <cell r="E1968">
            <v>16030005</v>
          </cell>
          <cell r="F1968" t="str">
            <v>Millard</v>
          </cell>
          <cell r="G1968" t="str">
            <v>Central</v>
          </cell>
          <cell r="H1968" t="str">
            <v>Sevier River</v>
          </cell>
          <cell r="I1968">
            <v>394247</v>
          </cell>
          <cell r="J1968">
            <v>4321459</v>
          </cell>
          <cell r="K1968">
            <v>-112.221879105</v>
          </cell>
          <cell r="L1968">
            <v>39.035794500000002</v>
          </cell>
          <cell r="M1968" t="str">
            <v>Pioneer Creek-1</v>
          </cell>
          <cell r="N1968" t="str">
            <v>UT16030005-015_00</v>
          </cell>
          <cell r="O1968" t="str">
            <v>UT</v>
          </cell>
          <cell r="Q1968">
            <v>0</v>
          </cell>
          <cell r="R1968" t="str">
            <v xml:space="preserve"> </v>
          </cell>
          <cell r="S1968" t="str">
            <v>USFS</v>
          </cell>
          <cell r="T1968" t="str">
            <v>Category1</v>
          </cell>
          <cell r="U1968" t="str">
            <v>4940160 PIONEER CK AT USFS BNDY</v>
          </cell>
          <cell r="V1968">
            <v>4940160</v>
          </cell>
          <cell r="W1968" t="str">
            <v>Pioneer Creek-1</v>
          </cell>
          <cell r="X1968" t="str">
            <v>UT16030005-015_00</v>
          </cell>
          <cell r="Y1968" t="str">
            <v>River/Stream</v>
          </cell>
          <cell r="Z1968" t="str">
            <v>4940160 PIONEER CK AT USFS BNDY</v>
          </cell>
          <cell r="AA1968" t="str">
            <v>River/Stream</v>
          </cell>
        </row>
        <row r="1969">
          <cell r="A1969">
            <v>4940170</v>
          </cell>
          <cell r="B1969" t="str">
            <v>River/Stream</v>
          </cell>
          <cell r="C1969" t="str">
            <v>2B 3A     4</v>
          </cell>
          <cell r="D1969" t="str">
            <v>MEADOW CK @ USFS BNDY</v>
          </cell>
          <cell r="E1969">
            <v>16030005</v>
          </cell>
          <cell r="F1969" t="str">
            <v>Millard</v>
          </cell>
          <cell r="G1969" t="str">
            <v>Central</v>
          </cell>
          <cell r="H1969" t="str">
            <v>Sevier River</v>
          </cell>
          <cell r="I1969">
            <v>384041</v>
          </cell>
          <cell r="J1969">
            <v>4306032</v>
          </cell>
          <cell r="K1969">
            <v>-112.337155692</v>
          </cell>
          <cell r="L1969">
            <v>38.895518762000002</v>
          </cell>
          <cell r="M1969" t="str">
            <v>Meadow Creek</v>
          </cell>
          <cell r="N1969" t="str">
            <v>UT16030005-023_00</v>
          </cell>
          <cell r="O1969" t="str">
            <v>UT</v>
          </cell>
          <cell r="Q1969">
            <v>0</v>
          </cell>
          <cell r="R1969" t="str">
            <v xml:space="preserve"> </v>
          </cell>
          <cell r="S1969" t="str">
            <v>USFS</v>
          </cell>
          <cell r="T1969" t="str">
            <v>Category1</v>
          </cell>
          <cell r="U1969" t="str">
            <v>4940170 MEADOW CK @ USFS BNDY</v>
          </cell>
          <cell r="V1969">
            <v>4940170</v>
          </cell>
          <cell r="W1969" t="str">
            <v>Meadow Creek</v>
          </cell>
          <cell r="X1969" t="str">
            <v>UT16030005-023_00</v>
          </cell>
          <cell r="Y1969" t="str">
            <v>River/Stream</v>
          </cell>
          <cell r="Z1969" t="str">
            <v>4940170 MEADOW CK @ USFS BNDY</v>
          </cell>
          <cell r="AA1969" t="str">
            <v>River/Stream</v>
          </cell>
        </row>
        <row r="1970">
          <cell r="A1970">
            <v>4940180</v>
          </cell>
          <cell r="B1970" t="str">
            <v>River/Stream</v>
          </cell>
          <cell r="C1970" t="str">
            <v>2B 3A     4</v>
          </cell>
          <cell r="D1970" t="str">
            <v>MEADOW CK 2.5 MI AB FS BNDY</v>
          </cell>
          <cell r="E1970">
            <v>16030005</v>
          </cell>
          <cell r="F1970" t="str">
            <v>Millard</v>
          </cell>
          <cell r="G1970" t="str">
            <v>Central</v>
          </cell>
          <cell r="H1970" t="str">
            <v>Sevier River</v>
          </cell>
          <cell r="I1970">
            <v>387400</v>
          </cell>
          <cell r="J1970">
            <v>4303332</v>
          </cell>
          <cell r="K1970">
            <v>-112.297988785</v>
          </cell>
          <cell r="L1970">
            <v>38.871630981000003</v>
          </cell>
          <cell r="M1970" t="str">
            <v>Meadow Creek</v>
          </cell>
          <cell r="N1970" t="str">
            <v>UT16030005-023_00</v>
          </cell>
          <cell r="O1970" t="str">
            <v>UT</v>
          </cell>
          <cell r="Q1970">
            <v>0</v>
          </cell>
          <cell r="R1970" t="str">
            <v xml:space="preserve"> </v>
          </cell>
          <cell r="S1970" t="str">
            <v>USFS</v>
          </cell>
          <cell r="T1970" t="str">
            <v>Category1</v>
          </cell>
          <cell r="U1970" t="str">
            <v>4940180 MEADOW CK 2.5 MI AB FS BNDY</v>
          </cell>
          <cell r="V1970">
            <v>4940180</v>
          </cell>
          <cell r="W1970" t="str">
            <v>Meadow Creek</v>
          </cell>
          <cell r="X1970" t="str">
            <v>UT16030005-023_00</v>
          </cell>
          <cell r="Y1970" t="str">
            <v>River/Stream</v>
          </cell>
          <cell r="Z1970" t="str">
            <v>4940180 MEADOW CK 2.5 MI AB FS BNDY</v>
          </cell>
          <cell r="AA1970" t="str">
            <v>River/Stream</v>
          </cell>
        </row>
        <row r="1971">
          <cell r="A1971">
            <v>4940190</v>
          </cell>
          <cell r="B1971" t="str">
            <v>River/Stream</v>
          </cell>
          <cell r="C1971" t="str">
            <v>2B 3A     4</v>
          </cell>
          <cell r="D1971" t="str">
            <v>MEADOW CK ~4.5 MI AB USFS BNDRY (UT09ST-721)</v>
          </cell>
          <cell r="E1971">
            <v>16030005</v>
          </cell>
          <cell r="F1971" t="str">
            <v>Millard</v>
          </cell>
          <cell r="G1971" t="str">
            <v>Central</v>
          </cell>
          <cell r="H1971" t="str">
            <v>Sevier River</v>
          </cell>
          <cell r="I1971">
            <v>388359</v>
          </cell>
          <cell r="J1971">
            <v>4301975</v>
          </cell>
          <cell r="K1971">
            <v>-112.28672</v>
          </cell>
          <cell r="L1971">
            <v>38.859520000000003</v>
          </cell>
          <cell r="M1971" t="str">
            <v>Meadow Creek</v>
          </cell>
          <cell r="N1971" t="str">
            <v>UT16030005-023_00</v>
          </cell>
          <cell r="O1971" t="str">
            <v>UT</v>
          </cell>
          <cell r="Q1971">
            <v>0</v>
          </cell>
          <cell r="R1971" t="str">
            <v xml:space="preserve"> </v>
          </cell>
          <cell r="S1971" t="str">
            <v>USFS</v>
          </cell>
          <cell r="T1971" t="str">
            <v>Category1</v>
          </cell>
          <cell r="U1971" t="str">
            <v>4940190 MEADOW CK ~4.5 MI AB USFS BNDRY (UT09ST-721)</v>
          </cell>
          <cell r="V1971">
            <v>4940190</v>
          </cell>
          <cell r="W1971" t="str">
            <v>Meadow Creek</v>
          </cell>
          <cell r="X1971" t="str">
            <v>UT16030005-023_00</v>
          </cell>
          <cell r="Y1971" t="str">
            <v>River/Stream</v>
          </cell>
          <cell r="Z1971" t="str">
            <v>4940190 MEADOW CK ~4.5 MI AB USFS BNDRY (UT09ST-721)</v>
          </cell>
          <cell r="AA1971" t="str">
            <v>River/Stream</v>
          </cell>
        </row>
        <row r="1972">
          <cell r="A1972">
            <v>4940200</v>
          </cell>
          <cell r="B1972" t="str">
            <v>River/Stream</v>
          </cell>
          <cell r="C1972" t="str">
            <v>2B 3A     4</v>
          </cell>
          <cell r="D1972" t="str">
            <v>CHALK CK (FILLMORE) AB DIVERSION</v>
          </cell>
          <cell r="E1972">
            <v>16030005</v>
          </cell>
          <cell r="F1972" t="str">
            <v>Millard</v>
          </cell>
          <cell r="G1972" t="str">
            <v>Central</v>
          </cell>
          <cell r="H1972" t="str">
            <v>Sevier River</v>
          </cell>
          <cell r="I1972">
            <v>390003</v>
          </cell>
          <cell r="J1972">
            <v>4312021</v>
          </cell>
          <cell r="K1972">
            <v>-112.269383554</v>
          </cell>
          <cell r="L1972">
            <v>38.950242232999997</v>
          </cell>
          <cell r="M1972" t="str">
            <v>Chalk Creek2-Fillmore</v>
          </cell>
          <cell r="N1972" t="str">
            <v>UT16030005-019_00</v>
          </cell>
          <cell r="O1972" t="str">
            <v>UT</v>
          </cell>
          <cell r="Q1972">
            <v>0</v>
          </cell>
          <cell r="R1972" t="str">
            <v xml:space="preserve"> </v>
          </cell>
          <cell r="S1972" t="str">
            <v>USFS</v>
          </cell>
          <cell r="T1972" t="str">
            <v>Category1</v>
          </cell>
          <cell r="U1972" t="str">
            <v>4940200 CHALK CK (FILLMORE) AB DIVERSION</v>
          </cell>
          <cell r="V1972">
            <v>4940200</v>
          </cell>
          <cell r="W1972" t="str">
            <v>Chalk Creek2-Fillmore</v>
          </cell>
          <cell r="X1972" t="str">
            <v>UT16030005-019_00</v>
          </cell>
          <cell r="Y1972" t="str">
            <v>River/Stream</v>
          </cell>
          <cell r="Z1972" t="str">
            <v>4940200 CHALK CK (FILLMORE) AB DIVERSION</v>
          </cell>
          <cell r="AA1972" t="str">
            <v>River/Stream</v>
          </cell>
        </row>
        <row r="1973">
          <cell r="A1973">
            <v>4940201</v>
          </cell>
          <cell r="B1973" t="str">
            <v>River/Stream</v>
          </cell>
          <cell r="C1973" t="str">
            <v>2B 3A     4</v>
          </cell>
          <cell r="D1973" t="str">
            <v>N Fk Chalk Ck ab S Fk Chalk Ck</v>
          </cell>
          <cell r="E1973">
            <v>16030005</v>
          </cell>
          <cell r="F1973" t="str">
            <v>Millard</v>
          </cell>
          <cell r="G1973" t="str">
            <v>Central</v>
          </cell>
          <cell r="H1973" t="str">
            <v>Sevier River</v>
          </cell>
          <cell r="I1973">
            <v>391096</v>
          </cell>
          <cell r="J1973">
            <v>4312339</v>
          </cell>
          <cell r="K1973">
            <v>-112.256823599</v>
          </cell>
          <cell r="L1973">
            <v>38.953243665000002</v>
          </cell>
          <cell r="M1973" t="str">
            <v>Chalk Creek2-Fillmore</v>
          </cell>
          <cell r="N1973" t="str">
            <v>UT16030005-019_00</v>
          </cell>
          <cell r="O1973" t="str">
            <v>UT</v>
          </cell>
          <cell r="Q1973">
            <v>0</v>
          </cell>
          <cell r="R1973" t="str">
            <v xml:space="preserve"> </v>
          </cell>
          <cell r="S1973" t="str">
            <v>USFS</v>
          </cell>
          <cell r="T1973" t="str">
            <v>Category1</v>
          </cell>
          <cell r="U1973" t="str">
            <v>4940201 N Fk Chalk Ck ab S Fk Chalk Ck</v>
          </cell>
          <cell r="V1973">
            <v>4940201</v>
          </cell>
          <cell r="W1973" t="str">
            <v>Chalk Creek2-Fillmore</v>
          </cell>
          <cell r="X1973" t="str">
            <v>UT16030005-019_00</v>
          </cell>
          <cell r="Y1973" t="str">
            <v>River/Stream</v>
          </cell>
          <cell r="Z1973" t="str">
            <v>4940201 N Fk Chalk Ck ab S Fk Chalk Ck</v>
          </cell>
          <cell r="AA1973" t="str">
            <v>River/Stream</v>
          </cell>
        </row>
        <row r="1974">
          <cell r="A1974">
            <v>4940202</v>
          </cell>
          <cell r="B1974" t="str">
            <v>River/Stream</v>
          </cell>
          <cell r="C1974" t="str">
            <v>2B 3A     4</v>
          </cell>
          <cell r="D1974" t="str">
            <v>N Fork Chalk CK AB Canyon Ck Rd</v>
          </cell>
          <cell r="E1974">
            <v>16030005</v>
          </cell>
          <cell r="F1974" t="str">
            <v>Millard</v>
          </cell>
          <cell r="G1974" t="str">
            <v>Central</v>
          </cell>
          <cell r="H1974" t="str">
            <v>Sevier River</v>
          </cell>
          <cell r="I1974">
            <v>390521</v>
          </cell>
          <cell r="J1974">
            <v>4312084</v>
          </cell>
          <cell r="K1974">
            <v>-112.26341718400001</v>
          </cell>
          <cell r="L1974">
            <v>38.950872341299998</v>
          </cell>
          <cell r="M1974" t="str">
            <v>Chalk Creek2-Fillmore</v>
          </cell>
          <cell r="N1974" t="str">
            <v>UT16030005-019_00</v>
          </cell>
          <cell r="O1974" t="str">
            <v>UT</v>
          </cell>
          <cell r="Q1974">
            <v>0</v>
          </cell>
          <cell r="R1974" t="str">
            <v xml:space="preserve"> </v>
          </cell>
          <cell r="S1974" t="str">
            <v>USFS</v>
          </cell>
          <cell r="T1974" t="str">
            <v>Category1</v>
          </cell>
          <cell r="U1974" t="str">
            <v>4940202 N Fork Chalk CK AB Canyon Ck Rd</v>
          </cell>
          <cell r="V1974">
            <v>4940202</v>
          </cell>
          <cell r="W1974" t="str">
            <v>Chalk Creek2-Fillmore</v>
          </cell>
          <cell r="X1974" t="str">
            <v>UT16030005-019_00</v>
          </cell>
          <cell r="Y1974" t="str">
            <v>River/Stream</v>
          </cell>
          <cell r="Z1974" t="str">
            <v>4940202 N Fork Chalk CK AB Canyon Ck Rd</v>
          </cell>
          <cell r="AA1974" t="str">
            <v>River/Stream</v>
          </cell>
        </row>
        <row r="1975">
          <cell r="A1975">
            <v>4940205</v>
          </cell>
          <cell r="B1975" t="str">
            <v>River/Stream</v>
          </cell>
          <cell r="C1975" t="str">
            <v>2B 3A     4</v>
          </cell>
          <cell r="D1975" t="str">
            <v>N FK CHALK CK ~.3 MI AB CNFL/ CHALK CK (UT09ST-724)</v>
          </cell>
          <cell r="E1975">
            <v>16030005</v>
          </cell>
          <cell r="F1975" t="str">
            <v>Millard</v>
          </cell>
          <cell r="G1975" t="str">
            <v>Central</v>
          </cell>
          <cell r="H1975" t="str">
            <v>Sevier River</v>
          </cell>
          <cell r="I1975">
            <v>390542</v>
          </cell>
          <cell r="J1975">
            <v>4312165</v>
          </cell>
          <cell r="K1975">
            <v>-112.26318999999999</v>
          </cell>
          <cell r="L1975">
            <v>38.951599999999999</v>
          </cell>
          <cell r="M1975" t="str">
            <v>Chalk Creek2-Fillmore</v>
          </cell>
          <cell r="N1975" t="str">
            <v>UT16030005-019_00</v>
          </cell>
          <cell r="O1975" t="str">
            <v>UT</v>
          </cell>
          <cell r="Q1975">
            <v>0</v>
          </cell>
          <cell r="R1975" t="str">
            <v xml:space="preserve"> </v>
          </cell>
          <cell r="S1975" t="str">
            <v>USFS</v>
          </cell>
          <cell r="T1975" t="str">
            <v>Category1</v>
          </cell>
          <cell r="U1975" t="str">
            <v>4940205 N FK CHALK CK ~.3 MI AB CNFL/ CHALK CK (UT09ST-724)</v>
          </cell>
          <cell r="V1975">
            <v>4940205</v>
          </cell>
          <cell r="W1975" t="str">
            <v>Chalk Creek2-Fillmore</v>
          </cell>
          <cell r="X1975" t="str">
            <v>UT16030005-019_00</v>
          </cell>
          <cell r="Y1975" t="str">
            <v>River/Stream</v>
          </cell>
          <cell r="Z1975" t="str">
            <v>4940205 N FK CHALK CK ~.3 MI AB CNFL/ CHALK CK (UT09ST-724)</v>
          </cell>
          <cell r="AA1975" t="str">
            <v>River/Stream</v>
          </cell>
        </row>
        <row r="1976">
          <cell r="A1976">
            <v>4940210</v>
          </cell>
          <cell r="B1976" t="str">
            <v>River/Stream</v>
          </cell>
          <cell r="C1976" t="str">
            <v>2B 3A     4</v>
          </cell>
          <cell r="D1976" t="str">
            <v>S FK CHALK CK AB PISTOL ROCK PICNIC AREA</v>
          </cell>
          <cell r="E1976">
            <v>16030005</v>
          </cell>
          <cell r="F1976" t="str">
            <v>Millard</v>
          </cell>
          <cell r="G1976" t="str">
            <v>Central</v>
          </cell>
          <cell r="H1976" t="str">
            <v>Sevier River</v>
          </cell>
          <cell r="I1976">
            <v>394704</v>
          </cell>
          <cell r="J1976">
            <v>4308812</v>
          </cell>
          <cell r="K1976">
            <v>-112.21465149799999</v>
          </cell>
          <cell r="L1976">
            <v>38.921908352999999</v>
          </cell>
          <cell r="M1976" t="str">
            <v>Chalk Creek2-Fillmore</v>
          </cell>
          <cell r="N1976" t="str">
            <v>UT16030005-019_00</v>
          </cell>
          <cell r="O1976" t="str">
            <v>UT</v>
          </cell>
          <cell r="Q1976">
            <v>0</v>
          </cell>
          <cell r="R1976" t="str">
            <v xml:space="preserve"> </v>
          </cell>
          <cell r="S1976" t="str">
            <v>USFS</v>
          </cell>
          <cell r="T1976" t="str">
            <v>Category1</v>
          </cell>
          <cell r="U1976" t="str">
            <v>4940210 S FK CHALK CK AB PISTOL ROCK PICNIC AREA</v>
          </cell>
          <cell r="V1976">
            <v>4940210</v>
          </cell>
          <cell r="W1976" t="str">
            <v>Chalk Creek2-Fillmore</v>
          </cell>
          <cell r="X1976" t="str">
            <v>UT16030005-019_00</v>
          </cell>
          <cell r="Y1976" t="str">
            <v>River/Stream</v>
          </cell>
          <cell r="Z1976" t="str">
            <v>4940210 S FK CHALK CK AB PISTOL ROCK PICNIC AREA</v>
          </cell>
          <cell r="AA1976" t="str">
            <v>River/Stream</v>
          </cell>
        </row>
        <row r="1977">
          <cell r="A1977">
            <v>4940220</v>
          </cell>
          <cell r="B1977" t="str">
            <v>River/Stream</v>
          </cell>
          <cell r="C1977" t="str">
            <v>2B 3A     4</v>
          </cell>
          <cell r="D1977" t="str">
            <v>CORN CK @ USFS BNDY</v>
          </cell>
          <cell r="E1977">
            <v>16030005</v>
          </cell>
          <cell r="F1977" t="str">
            <v>Millard</v>
          </cell>
          <cell r="G1977" t="str">
            <v>Central</v>
          </cell>
          <cell r="H1977" t="str">
            <v>Sevier River</v>
          </cell>
          <cell r="I1977">
            <v>378435</v>
          </cell>
          <cell r="J1977">
            <v>4292671</v>
          </cell>
          <cell r="K1977">
            <v>-112.399422934</v>
          </cell>
          <cell r="L1977">
            <v>38.774392556000002</v>
          </cell>
          <cell r="M1977" t="str">
            <v>Corn Creek</v>
          </cell>
          <cell r="N1977" t="str">
            <v>UT16030005-021_00</v>
          </cell>
          <cell r="O1977" t="str">
            <v>UT</v>
          </cell>
          <cell r="Q1977">
            <v>0</v>
          </cell>
          <cell r="R1977" t="str">
            <v xml:space="preserve"> </v>
          </cell>
          <cell r="S1977" t="str">
            <v>USFS</v>
          </cell>
          <cell r="T1977" t="str">
            <v>Category1</v>
          </cell>
          <cell r="U1977" t="str">
            <v>4940220 CORN CK @ USFS BNDY</v>
          </cell>
          <cell r="V1977">
            <v>4940220</v>
          </cell>
          <cell r="W1977" t="str">
            <v>Corn Creek</v>
          </cell>
          <cell r="X1977" t="str">
            <v>UT16030005-021_00</v>
          </cell>
          <cell r="Y1977" t="str">
            <v>River/Stream</v>
          </cell>
          <cell r="Z1977" t="str">
            <v>4940220 CORN CK @ USFS BNDY</v>
          </cell>
          <cell r="AA1977" t="str">
            <v>River/Stream</v>
          </cell>
        </row>
        <row r="1978">
          <cell r="A1978">
            <v>4940221</v>
          </cell>
          <cell r="B1978" t="str">
            <v>River/Stream</v>
          </cell>
          <cell r="C1978" t="str">
            <v>2B 3A     4</v>
          </cell>
          <cell r="D1978" t="str">
            <v>CORN CK AB USFS BNDRY</v>
          </cell>
          <cell r="E1978">
            <v>16030005</v>
          </cell>
          <cell r="F1978" t="str">
            <v>Millard</v>
          </cell>
          <cell r="G1978" t="str">
            <v>Central</v>
          </cell>
          <cell r="H1978" t="str">
            <v>Sevier River</v>
          </cell>
          <cell r="I1978">
            <v>380895</v>
          </cell>
          <cell r="J1978">
            <v>4290518</v>
          </cell>
          <cell r="K1978">
            <v>-112.370740469</v>
          </cell>
          <cell r="L1978">
            <v>38.755331521000002</v>
          </cell>
          <cell r="M1978" t="str">
            <v>Corn Creek</v>
          </cell>
          <cell r="N1978" t="str">
            <v>UT16030005-021_00</v>
          </cell>
          <cell r="O1978" t="str">
            <v>UT</v>
          </cell>
          <cell r="Q1978">
            <v>0</v>
          </cell>
          <cell r="R1978" t="str">
            <v xml:space="preserve"> </v>
          </cell>
          <cell r="S1978" t="str">
            <v>USFS</v>
          </cell>
          <cell r="T1978" t="str">
            <v>Category1</v>
          </cell>
          <cell r="U1978" t="str">
            <v>4940221 CORN CK AB USFS BNDRY</v>
          </cell>
          <cell r="V1978">
            <v>4940221</v>
          </cell>
          <cell r="W1978" t="str">
            <v>Corn Creek</v>
          </cell>
          <cell r="X1978" t="str">
            <v>UT16030005-021_00</v>
          </cell>
          <cell r="Y1978" t="str">
            <v>River/Stream</v>
          </cell>
          <cell r="Z1978" t="str">
            <v>4940221 CORN CK AB USFS BNDRY</v>
          </cell>
          <cell r="AA1978" t="str">
            <v>River/Stream</v>
          </cell>
        </row>
        <row r="1979">
          <cell r="A1979">
            <v>4940336</v>
          </cell>
          <cell r="B1979" t="str">
            <v>River/Stream</v>
          </cell>
          <cell r="C1979" t="str">
            <v>2B 3A     4</v>
          </cell>
          <cell r="D1979" t="str">
            <v>SOUTH FK OF NORTH CK AT USFS BNDRY (FISHLAKE NF)</v>
          </cell>
          <cell r="E1979">
            <v>16030007</v>
          </cell>
          <cell r="F1979" t="str">
            <v>Beaver</v>
          </cell>
          <cell r="G1979" t="str">
            <v>Southwest</v>
          </cell>
          <cell r="H1979" t="str">
            <v>Cedar/Beaver</v>
          </cell>
          <cell r="I1979">
            <v>364876</v>
          </cell>
          <cell r="J1979">
            <v>4244619</v>
          </cell>
          <cell r="K1979">
            <v>-112.546156725</v>
          </cell>
          <cell r="L1979">
            <v>38.339522879999997</v>
          </cell>
          <cell r="M1979" t="str">
            <v>Beaver River-3</v>
          </cell>
          <cell r="N1979" t="str">
            <v>UT16030007-003_00</v>
          </cell>
          <cell r="O1979" t="str">
            <v>UT</v>
          </cell>
          <cell r="Q1979">
            <v>0</v>
          </cell>
          <cell r="R1979" t="str">
            <v xml:space="preserve"> </v>
          </cell>
          <cell r="S1979" t="str">
            <v>USFS</v>
          </cell>
          <cell r="T1979" t="str">
            <v>Category1</v>
          </cell>
          <cell r="U1979" t="str">
            <v>4940336 SOUTH FK OF NORTH CK AT USFS BNDRY (FISHLAKE NF)</v>
          </cell>
          <cell r="V1979">
            <v>4940336</v>
          </cell>
          <cell r="W1979" t="str">
            <v>Beaver River-3</v>
          </cell>
          <cell r="X1979" t="str">
            <v>UT16030007-003_00</v>
          </cell>
          <cell r="Y1979" t="str">
            <v>River/Stream</v>
          </cell>
          <cell r="Z1979" t="str">
            <v>4940336 SOUTH FK OF NORTH CK AT USFS BNDRY (FISHLAKE NF)</v>
          </cell>
          <cell r="AA1979" t="str">
            <v>River/Stream</v>
          </cell>
        </row>
        <row r="1980">
          <cell r="A1980">
            <v>4940340</v>
          </cell>
          <cell r="B1980" t="str">
            <v>River/Stream</v>
          </cell>
          <cell r="C1980" t="str">
            <v>2B 3A     4</v>
          </cell>
          <cell r="D1980" t="str">
            <v>S FK NORTH CK AT END OF ROAD</v>
          </cell>
          <cell r="E1980">
            <v>16030007</v>
          </cell>
          <cell r="F1980" t="str">
            <v>Beaver</v>
          </cell>
          <cell r="G1980" t="str">
            <v>Southwest</v>
          </cell>
          <cell r="H1980" t="str">
            <v>Cedar/Beaver</v>
          </cell>
          <cell r="I1980">
            <v>365492</v>
          </cell>
          <cell r="J1980">
            <v>4244566</v>
          </cell>
          <cell r="K1980">
            <v>-112.539100397</v>
          </cell>
          <cell r="L1980">
            <v>38.339138106</v>
          </cell>
          <cell r="M1980" t="str">
            <v>Beaver River-3</v>
          </cell>
          <cell r="N1980" t="str">
            <v>UT16030007-003_00</v>
          </cell>
          <cell r="O1980" t="str">
            <v>UT</v>
          </cell>
          <cell r="Q1980">
            <v>0</v>
          </cell>
          <cell r="R1980" t="str">
            <v xml:space="preserve"> </v>
          </cell>
          <cell r="S1980" t="str">
            <v>USFS</v>
          </cell>
          <cell r="T1980" t="str">
            <v>Category1</v>
          </cell>
          <cell r="U1980" t="str">
            <v>4940340 S FK NORTH CK AT END OF ROAD</v>
          </cell>
          <cell r="V1980">
            <v>4940340</v>
          </cell>
          <cell r="W1980" t="str">
            <v>Beaver River-3</v>
          </cell>
          <cell r="X1980" t="str">
            <v>UT16030007-003_00</v>
          </cell>
          <cell r="Y1980" t="str">
            <v>River/Stream</v>
          </cell>
          <cell r="Z1980" t="str">
            <v>4940340 S FK NORTH CK AT END OF ROAD</v>
          </cell>
          <cell r="AA1980" t="str">
            <v>River/Stream</v>
          </cell>
        </row>
        <row r="1981">
          <cell r="A1981">
            <v>4940350</v>
          </cell>
          <cell r="B1981" t="str">
            <v>River/Stream</v>
          </cell>
          <cell r="C1981" t="str">
            <v>2B 3A     4</v>
          </cell>
          <cell r="D1981" t="str">
            <v>NORTH FK OF N CK 1/2 MI AB CNFL / S FK @ 1ST RD XING</v>
          </cell>
          <cell r="E1981">
            <v>16030007</v>
          </cell>
          <cell r="F1981" t="str">
            <v>Beaver</v>
          </cell>
          <cell r="G1981" t="str">
            <v>Southwest</v>
          </cell>
          <cell r="H1981" t="str">
            <v>Cedar/Beaver</v>
          </cell>
          <cell r="I1981">
            <v>364363</v>
          </cell>
          <cell r="J1981">
            <v>4245294</v>
          </cell>
          <cell r="K1981">
            <v>-112.552154531</v>
          </cell>
          <cell r="L1981">
            <v>38.345526462999999</v>
          </cell>
          <cell r="M1981" t="str">
            <v>Beaver River-3</v>
          </cell>
          <cell r="N1981" t="str">
            <v>UT16030007-003_00</v>
          </cell>
          <cell r="O1981" t="str">
            <v>UT</v>
          </cell>
          <cell r="Q1981">
            <v>0</v>
          </cell>
          <cell r="R1981" t="str">
            <v xml:space="preserve"> </v>
          </cell>
          <cell r="S1981" t="str">
            <v>USFS</v>
          </cell>
          <cell r="T1981" t="str">
            <v>Category1</v>
          </cell>
          <cell r="U1981" t="str">
            <v>4940350 NORTH FK OF N CK 1/2 MI AB CNFL / S FK @ 1ST RD XING</v>
          </cell>
          <cell r="V1981">
            <v>4940350</v>
          </cell>
          <cell r="W1981" t="str">
            <v>Beaver River-3</v>
          </cell>
          <cell r="X1981" t="str">
            <v>UT16030007-003_00</v>
          </cell>
          <cell r="Y1981" t="str">
            <v>River/Stream</v>
          </cell>
          <cell r="Z1981" t="str">
            <v>4940350 NORTH FK OF N CK 1/2 MI AB CNFL / S FK @ 1ST RD XING</v>
          </cell>
          <cell r="AA1981" t="str">
            <v>River/Stream</v>
          </cell>
        </row>
        <row r="1982">
          <cell r="A1982">
            <v>4940360</v>
          </cell>
          <cell r="B1982" t="str">
            <v>River/Stream</v>
          </cell>
          <cell r="C1982" t="str">
            <v>2B 3A     4</v>
          </cell>
          <cell r="D1982" t="str">
            <v>NORTH FK OF N CK 1 1/2 MI AB CNFL / S FK @ 2ND RD XING</v>
          </cell>
          <cell r="E1982">
            <v>16030007</v>
          </cell>
          <cell r="F1982" t="str">
            <v>Beaver</v>
          </cell>
          <cell r="G1982" t="str">
            <v>Southwest</v>
          </cell>
          <cell r="H1982" t="str">
            <v>Cedar/Beaver</v>
          </cell>
          <cell r="I1982">
            <v>365374</v>
          </cell>
          <cell r="J1982">
            <v>4246264</v>
          </cell>
          <cell r="K1982">
            <v>-112.540774283</v>
          </cell>
          <cell r="L1982">
            <v>38.354417832999999</v>
          </cell>
          <cell r="M1982" t="str">
            <v>Beaver River-3</v>
          </cell>
          <cell r="N1982" t="str">
            <v>UT16030007-003_00</v>
          </cell>
          <cell r="O1982" t="str">
            <v>UT</v>
          </cell>
          <cell r="Q1982">
            <v>0</v>
          </cell>
          <cell r="R1982" t="str">
            <v xml:space="preserve"> </v>
          </cell>
          <cell r="S1982" t="str">
            <v>USFS</v>
          </cell>
          <cell r="T1982" t="str">
            <v>Category1</v>
          </cell>
          <cell r="U1982" t="str">
            <v>4940360 NORTH FK OF N CK 1 1/2 MI AB CNFL / S FK @ 2ND RD XING</v>
          </cell>
          <cell r="V1982">
            <v>4940360</v>
          </cell>
          <cell r="W1982" t="str">
            <v>Beaver River-3</v>
          </cell>
          <cell r="X1982" t="str">
            <v>UT16030007-003_00</v>
          </cell>
          <cell r="Y1982" t="str">
            <v>River/Stream</v>
          </cell>
          <cell r="Z1982" t="str">
            <v>4940360 NORTH FK OF N CK 1 1/2 MI AB CNFL / S FK @ 2ND RD XING</v>
          </cell>
          <cell r="AA1982" t="str">
            <v>River/Stream</v>
          </cell>
        </row>
        <row r="1983">
          <cell r="A1983">
            <v>4940390</v>
          </cell>
          <cell r="B1983" t="str">
            <v>Facility Other</v>
          </cell>
          <cell r="C1983" t="str">
            <v xml:space="preserve"> </v>
          </cell>
          <cell r="D1983" t="str">
            <v>BEAVER FH</v>
          </cell>
          <cell r="E1983">
            <v>16030007</v>
          </cell>
          <cell r="F1983" t="str">
            <v>Beaver</v>
          </cell>
          <cell r="G1983" t="str">
            <v>Southwest</v>
          </cell>
          <cell r="H1983" t="str">
            <v>Cedar/Beaver</v>
          </cell>
          <cell r="I1983">
            <v>355598</v>
          </cell>
          <cell r="J1983">
            <v>4237244</v>
          </cell>
          <cell r="K1983">
            <v>-112.650773879</v>
          </cell>
          <cell r="L1983">
            <v>38.271636336</v>
          </cell>
          <cell r="M1983" t="str">
            <v xml:space="preserve"> </v>
          </cell>
          <cell r="N1983" t="str">
            <v xml:space="preserve"> </v>
          </cell>
          <cell r="O1983" t="str">
            <v>UT</v>
          </cell>
          <cell r="Q1983">
            <v>0</v>
          </cell>
          <cell r="R1983" t="str">
            <v xml:space="preserve"> </v>
          </cell>
          <cell r="S1983" t="str">
            <v>Private</v>
          </cell>
          <cell r="T1983" t="str">
            <v xml:space="preserve"> </v>
          </cell>
          <cell r="U1983" t="str">
            <v>4940390 BEAVER FH</v>
          </cell>
          <cell r="V1983">
            <v>4940390</v>
          </cell>
          <cell r="W1983" t="str">
            <v xml:space="preserve"> </v>
          </cell>
          <cell r="X1983" t="str">
            <v xml:space="preserve"> </v>
          </cell>
          <cell r="Y1983" t="str">
            <v>Facility Other</v>
          </cell>
          <cell r="Z1983" t="str">
            <v>4940390 BEAVER FH</v>
          </cell>
          <cell r="AA1983" t="str">
            <v>Facility Other</v>
          </cell>
        </row>
        <row r="1984">
          <cell r="A1984">
            <v>4940410</v>
          </cell>
          <cell r="B1984" t="str">
            <v>River/Stream</v>
          </cell>
          <cell r="C1984" t="str">
            <v>2B    3D</v>
          </cell>
          <cell r="D1984" t="str">
            <v>COTTONWOOD CANYON (IRON CNTY) ~0.3 MI AB USFS BNDRY (UT09ST-739)</v>
          </cell>
          <cell r="E1984">
            <v>16030006</v>
          </cell>
          <cell r="F1984" t="str">
            <v>Iron</v>
          </cell>
          <cell r="G1984" t="str">
            <v>Southwest</v>
          </cell>
          <cell r="H1984" t="str">
            <v>Cedar/Beaver</v>
          </cell>
          <cell r="I1984">
            <v>353546</v>
          </cell>
          <cell r="J1984">
            <v>4205367</v>
          </cell>
          <cell r="K1984">
            <v>-112.66767</v>
          </cell>
          <cell r="L1984">
            <v>37.98413</v>
          </cell>
          <cell r="M1984" t="str">
            <v>Cottonwood Canyon-Parowan Valley</v>
          </cell>
          <cell r="N1984" t="str">
            <v>UT16030006-009_00</v>
          </cell>
          <cell r="O1984" t="str">
            <v>UT</v>
          </cell>
          <cell r="Q1984">
            <v>0</v>
          </cell>
          <cell r="R1984" t="str">
            <v xml:space="preserve"> </v>
          </cell>
          <cell r="S1984" t="str">
            <v>USFS</v>
          </cell>
          <cell r="T1984" t="str">
            <v>Category1</v>
          </cell>
          <cell r="U1984" t="str">
            <v>4940410 COTTONWOOD CANYON (IRON CNTY) ~0.3 MI AB USFS BNDRY (UT09ST-739)</v>
          </cell>
          <cell r="V1984">
            <v>4940410</v>
          </cell>
          <cell r="W1984" t="str">
            <v>Cottonwood Canyon-Parowan Valley</v>
          </cell>
          <cell r="X1984" t="str">
            <v>UT16030006-009_00</v>
          </cell>
          <cell r="Y1984" t="str">
            <v>River/Stream</v>
          </cell>
          <cell r="Z1984" t="str">
            <v>4940410 COTTONWOOD CANYON (IRON CNTY) ~0.3 MI AB USFS BNDRY (UT09ST-739)</v>
          </cell>
          <cell r="AA1984" t="str">
            <v>River/Stream</v>
          </cell>
        </row>
        <row r="1985">
          <cell r="A1985">
            <v>4940420</v>
          </cell>
          <cell r="B1985" t="str">
            <v>Facility Other</v>
          </cell>
          <cell r="C1985" t="str">
            <v xml:space="preserve"> </v>
          </cell>
          <cell r="D1985" t="str">
            <v>CEDAR CITY WWTP</v>
          </cell>
          <cell r="E1985">
            <v>16030006</v>
          </cell>
          <cell r="F1985" t="str">
            <v>Iron</v>
          </cell>
          <cell r="G1985" t="str">
            <v>Southwest</v>
          </cell>
          <cell r="H1985" t="str">
            <v>Cedar/Beaver</v>
          </cell>
          <cell r="I1985">
            <v>316052</v>
          </cell>
          <cell r="J1985">
            <v>4186913</v>
          </cell>
          <cell r="K1985">
            <v>-113.089677776</v>
          </cell>
          <cell r="L1985">
            <v>37.811086412999998</v>
          </cell>
          <cell r="M1985" t="str">
            <v xml:space="preserve"> </v>
          </cell>
          <cell r="N1985" t="str">
            <v xml:space="preserve"> </v>
          </cell>
          <cell r="O1985" t="str">
            <v>UT</v>
          </cell>
          <cell r="Q1985">
            <v>0</v>
          </cell>
          <cell r="R1985" t="str">
            <v xml:space="preserve"> </v>
          </cell>
          <cell r="S1985" t="str">
            <v>Private</v>
          </cell>
          <cell r="T1985" t="str">
            <v xml:space="preserve"> </v>
          </cell>
          <cell r="U1985" t="str">
            <v>4940420 CEDAR CITY WWTP</v>
          </cell>
          <cell r="V1985">
            <v>4940420</v>
          </cell>
          <cell r="W1985" t="str">
            <v xml:space="preserve"> </v>
          </cell>
          <cell r="X1985" t="str">
            <v xml:space="preserve"> </v>
          </cell>
          <cell r="Y1985" t="str">
            <v>Facility Other</v>
          </cell>
          <cell r="Z1985" t="str">
            <v>4940420 CEDAR CITY WWTP</v>
          </cell>
          <cell r="AA1985" t="str">
            <v>Facility Other</v>
          </cell>
        </row>
        <row r="1986">
          <cell r="A1986">
            <v>4940480</v>
          </cell>
          <cell r="B1986" t="str">
            <v>River/Stream</v>
          </cell>
          <cell r="C1986" t="str">
            <v>2B 3A     4</v>
          </cell>
          <cell r="D1986" t="str">
            <v>COAL CK AT USGS GAGE AB MOUTH</v>
          </cell>
          <cell r="E1986">
            <v>16030006</v>
          </cell>
          <cell r="F1986" t="str">
            <v>Iron</v>
          </cell>
          <cell r="G1986" t="str">
            <v>Southwest</v>
          </cell>
          <cell r="H1986" t="str">
            <v>Cedar/Beaver</v>
          </cell>
          <cell r="I1986">
            <v>321052</v>
          </cell>
          <cell r="J1986">
            <v>4171518</v>
          </cell>
          <cell r="K1986">
            <v>-113.029115</v>
          </cell>
          <cell r="L1986">
            <v>37.673405000000002</v>
          </cell>
          <cell r="M1986" t="str">
            <v>Coal Creek</v>
          </cell>
          <cell r="N1986" t="str">
            <v>UT16030006-001_00</v>
          </cell>
          <cell r="O1986" t="str">
            <v>UT</v>
          </cell>
          <cell r="Q1986">
            <v>0</v>
          </cell>
          <cell r="R1986" t="str">
            <v xml:space="preserve"> </v>
          </cell>
          <cell r="S1986" t="str">
            <v>Private</v>
          </cell>
          <cell r="T1986" t="str">
            <v xml:space="preserve"> </v>
          </cell>
          <cell r="U1986" t="str">
            <v>4940480 COAL CK AT USGS GAGE AB MOUTH</v>
          </cell>
          <cell r="V1986">
            <v>4940480</v>
          </cell>
          <cell r="W1986" t="str">
            <v>Coal Creek</v>
          </cell>
          <cell r="X1986" t="str">
            <v>UT16030006-001_00</v>
          </cell>
          <cell r="Y1986" t="str">
            <v>River/Stream</v>
          </cell>
          <cell r="Z1986" t="str">
            <v>4940480 COAL CK AT USGS GAGE AB MOUTH</v>
          </cell>
          <cell r="AA1986" t="str">
            <v>River/Stream</v>
          </cell>
        </row>
        <row r="1987">
          <cell r="A1987">
            <v>4940490</v>
          </cell>
          <cell r="B1987" t="str">
            <v>River/Stream</v>
          </cell>
          <cell r="C1987" t="str">
            <v>2B 3A     4</v>
          </cell>
          <cell r="D1987" t="str">
            <v>POISON CREEK NEAR SHELLY BALDY MTN ELEV. 10600 FT.</v>
          </cell>
          <cell r="E1987">
            <v>16030007</v>
          </cell>
          <cell r="F1987" t="str">
            <v>Beaver</v>
          </cell>
          <cell r="G1987" t="str">
            <v>Southwest</v>
          </cell>
          <cell r="H1987" t="str">
            <v>Cedar/Beaver</v>
          </cell>
          <cell r="I1987">
            <v>378485</v>
          </cell>
          <cell r="J1987">
            <v>4247874</v>
          </cell>
          <cell r="K1987">
            <v>-112.391041774</v>
          </cell>
          <cell r="L1987">
            <v>38.370804591899997</v>
          </cell>
          <cell r="M1987" t="str">
            <v>Beaver River-3</v>
          </cell>
          <cell r="N1987" t="str">
            <v>UT16030007-003_00</v>
          </cell>
          <cell r="O1987" t="str">
            <v>UT</v>
          </cell>
          <cell r="Q1987">
            <v>0</v>
          </cell>
          <cell r="R1987" t="str">
            <v xml:space="preserve"> </v>
          </cell>
          <cell r="S1987" t="str">
            <v>USFS</v>
          </cell>
          <cell r="T1987" t="str">
            <v>Category1</v>
          </cell>
          <cell r="U1987" t="str">
            <v>4940490 POISON CREEK NEAR SHELLY BALDY MTN ELEV. 10600 FT.</v>
          </cell>
          <cell r="V1987">
            <v>4940490</v>
          </cell>
          <cell r="W1987" t="str">
            <v>Beaver River-3</v>
          </cell>
          <cell r="X1987" t="str">
            <v>UT16030007-003_00</v>
          </cell>
          <cell r="Y1987" t="str">
            <v>River/Stream</v>
          </cell>
          <cell r="Z1987" t="str">
            <v>4940490 POISON CREEK NEAR SHELLY BALDY MTN ELEV. 10600 FT.</v>
          </cell>
          <cell r="AA1987" t="str">
            <v>River/Stream</v>
          </cell>
        </row>
        <row r="1988">
          <cell r="A1988">
            <v>4940500</v>
          </cell>
          <cell r="B1988" t="str">
            <v>River/Stream</v>
          </cell>
          <cell r="C1988" t="str">
            <v>2B 3A     4</v>
          </cell>
          <cell r="D1988" t="str">
            <v>LITTLE CK AT GAGING STATION</v>
          </cell>
          <cell r="E1988">
            <v>16030006</v>
          </cell>
          <cell r="F1988" t="str">
            <v>Iron</v>
          </cell>
          <cell r="G1988" t="str">
            <v>Southwest</v>
          </cell>
          <cell r="H1988" t="str">
            <v>Cedar/Beaver</v>
          </cell>
          <cell r="I1988">
            <v>349729</v>
          </cell>
          <cell r="J1988">
            <v>4196692</v>
          </cell>
          <cell r="K1988">
            <v>-112.709309479</v>
          </cell>
          <cell r="L1988">
            <v>37.905351609999997</v>
          </cell>
          <cell r="M1988" t="str">
            <v>Little Creek</v>
          </cell>
          <cell r="N1988" t="str">
            <v>UT16030006-005_00</v>
          </cell>
          <cell r="O1988" t="str">
            <v>UT</v>
          </cell>
          <cell r="Q1988">
            <v>0</v>
          </cell>
          <cell r="R1988" t="str">
            <v xml:space="preserve"> </v>
          </cell>
          <cell r="S1988" t="str">
            <v>BLM</v>
          </cell>
          <cell r="T1988" t="str">
            <v xml:space="preserve"> </v>
          </cell>
          <cell r="U1988" t="str">
            <v>4940500 LITTLE CK AT GAGING STATION</v>
          </cell>
          <cell r="V1988">
            <v>4940500</v>
          </cell>
          <cell r="W1988" t="str">
            <v>Little Creek</v>
          </cell>
          <cell r="X1988" t="str">
            <v>UT16030006-005_00</v>
          </cell>
          <cell r="Y1988" t="str">
            <v>River/Stream</v>
          </cell>
          <cell r="Z1988" t="str">
            <v>4940500 LITTLE CK AT GAGING STATION</v>
          </cell>
          <cell r="AA1988" t="str">
            <v>River/Stream</v>
          </cell>
        </row>
        <row r="1989">
          <cell r="A1989">
            <v>4940510</v>
          </cell>
          <cell r="B1989" t="str">
            <v>River/Stream</v>
          </cell>
          <cell r="C1989" t="str">
            <v>2B 3A     4</v>
          </cell>
          <cell r="D1989" t="str">
            <v>PAROWAN CK BL SKI RESORT</v>
          </cell>
          <cell r="E1989">
            <v>16030006</v>
          </cell>
          <cell r="F1989" t="str">
            <v>Iron</v>
          </cell>
          <cell r="G1989" t="str">
            <v>Southwest</v>
          </cell>
          <cell r="H1989" t="str">
            <v>Cedar/Beaver</v>
          </cell>
          <cell r="I1989">
            <v>337294</v>
          </cell>
          <cell r="J1989">
            <v>4174810</v>
          </cell>
          <cell r="K1989">
            <v>-112.845776141</v>
          </cell>
          <cell r="L1989">
            <v>37.706088903999998</v>
          </cell>
          <cell r="M1989" t="str">
            <v>Parowan Creek</v>
          </cell>
          <cell r="N1989" t="str">
            <v>UT16030006-004_00</v>
          </cell>
          <cell r="O1989" t="str">
            <v>UT</v>
          </cell>
          <cell r="Q1989">
            <v>0</v>
          </cell>
          <cell r="R1989" t="str">
            <v xml:space="preserve"> </v>
          </cell>
          <cell r="S1989" t="str">
            <v>UDWR</v>
          </cell>
          <cell r="T1989" t="str">
            <v>Category1</v>
          </cell>
          <cell r="U1989" t="str">
            <v>4940510 PAROWAN CK BL SKI RESORT</v>
          </cell>
          <cell r="V1989">
            <v>4940510</v>
          </cell>
          <cell r="W1989" t="str">
            <v>Parowan Creek</v>
          </cell>
          <cell r="X1989" t="str">
            <v>UT16030006-004_00</v>
          </cell>
          <cell r="Y1989" t="str">
            <v>River/Stream</v>
          </cell>
          <cell r="Z1989" t="str">
            <v>4940510 PAROWAN CK BL SKI RESORT</v>
          </cell>
          <cell r="AA1989" t="str">
            <v>River/Stream</v>
          </cell>
        </row>
        <row r="1990">
          <cell r="A1990">
            <v>4940520</v>
          </cell>
          <cell r="B1990" t="str">
            <v>River/Stream</v>
          </cell>
          <cell r="C1990" t="str">
            <v>2B 3A     4</v>
          </cell>
          <cell r="D1990" t="str">
            <v>SUMMIT CK 2.5 MILES ABOVE USGS GAGE</v>
          </cell>
          <cell r="E1990">
            <v>16030006</v>
          </cell>
          <cell r="F1990" t="str">
            <v>Iron</v>
          </cell>
          <cell r="G1990" t="str">
            <v>Southwest</v>
          </cell>
          <cell r="H1990" t="str">
            <v>Cedar/Beaver</v>
          </cell>
          <cell r="I1990">
            <v>332609</v>
          </cell>
          <cell r="J1990">
            <v>4181749</v>
          </cell>
          <cell r="K1990">
            <v>-112.900495307</v>
          </cell>
          <cell r="L1990">
            <v>37.767753935000002</v>
          </cell>
          <cell r="M1990" t="str">
            <v>Summit Creek-Iron</v>
          </cell>
          <cell r="N1990" t="str">
            <v>UT16030006-003_00</v>
          </cell>
          <cell r="O1990" t="str">
            <v>UT</v>
          </cell>
          <cell r="Q1990">
            <v>0</v>
          </cell>
          <cell r="R1990" t="str">
            <v xml:space="preserve"> </v>
          </cell>
          <cell r="S1990" t="str">
            <v>Private</v>
          </cell>
          <cell r="T1990" t="str">
            <v>Category1</v>
          </cell>
          <cell r="U1990" t="str">
            <v>4940520 SUMMIT CK 2.5 MILES ABOVE USGS GAGE</v>
          </cell>
          <cell r="V1990">
            <v>4940520</v>
          </cell>
          <cell r="W1990" t="str">
            <v>Summit Creek-Iron</v>
          </cell>
          <cell r="X1990" t="str">
            <v>UT16030006-003_00</v>
          </cell>
          <cell r="Y1990" t="str">
            <v>River/Stream</v>
          </cell>
          <cell r="Z1990" t="str">
            <v>4940520 SUMMIT CK 2.5 MILES ABOVE USGS GAGE</v>
          </cell>
          <cell r="AA1990" t="str">
            <v>River/Stream</v>
          </cell>
        </row>
        <row r="1991">
          <cell r="A1991">
            <v>4940530</v>
          </cell>
          <cell r="B1991" t="str">
            <v>Facility Other</v>
          </cell>
          <cell r="C1991" t="str">
            <v xml:space="preserve"> </v>
          </cell>
          <cell r="D1991" t="str">
            <v>ESCALANTE MINE DISCHARGE - COMBINED FLOW</v>
          </cell>
          <cell r="E1991">
            <v>16030006</v>
          </cell>
          <cell r="F1991" t="str">
            <v>Iron</v>
          </cell>
          <cell r="G1991" t="str">
            <v>Southwest</v>
          </cell>
          <cell r="H1991" t="str">
            <v>Cedar/Beaver</v>
          </cell>
          <cell r="I1991">
            <v>260141</v>
          </cell>
          <cell r="J1991">
            <v>4173914</v>
          </cell>
          <cell r="K1991">
            <v>-113.719963804</v>
          </cell>
          <cell r="L1991">
            <v>37.681082089</v>
          </cell>
          <cell r="M1991" t="str">
            <v xml:space="preserve"> </v>
          </cell>
          <cell r="N1991" t="str">
            <v xml:space="preserve"> </v>
          </cell>
          <cell r="O1991" t="str">
            <v>UT</v>
          </cell>
          <cell r="Q1991">
            <v>0</v>
          </cell>
          <cell r="R1991" t="str">
            <v xml:space="preserve"> </v>
          </cell>
          <cell r="S1991" t="str">
            <v>Private</v>
          </cell>
          <cell r="T1991" t="str">
            <v xml:space="preserve"> </v>
          </cell>
          <cell r="U1991" t="str">
            <v>4940530 ESCALANTE MINE DISCHARGE - COMBINED FLOW</v>
          </cell>
          <cell r="V1991">
            <v>4940530</v>
          </cell>
          <cell r="W1991" t="str">
            <v xml:space="preserve"> </v>
          </cell>
          <cell r="X1991" t="str">
            <v xml:space="preserve"> </v>
          </cell>
          <cell r="Y1991" t="str">
            <v>Facility Other</v>
          </cell>
          <cell r="Z1991" t="str">
            <v>4940530 ESCALANTE MINE DISCHARGE - COMBINED FLOW</v>
          </cell>
          <cell r="AA1991" t="str">
            <v>Facility Other</v>
          </cell>
        </row>
        <row r="1992">
          <cell r="A1992">
            <v>4940540</v>
          </cell>
          <cell r="B1992" t="str">
            <v>River/Stream</v>
          </cell>
          <cell r="C1992" t="str">
            <v>2B 3A     4</v>
          </cell>
          <cell r="D1992" t="str">
            <v>Bowery Creek above confluence with Parowan Creek</v>
          </cell>
          <cell r="E1992">
            <v>16030006</v>
          </cell>
          <cell r="F1992" t="str">
            <v>Iron</v>
          </cell>
          <cell r="G1992" t="str">
            <v>Southwest</v>
          </cell>
          <cell r="H1992" t="str">
            <v>Cedar/Beaver</v>
          </cell>
          <cell r="I1992">
            <v>340609</v>
          </cell>
          <cell r="J1992">
            <v>4184760</v>
          </cell>
          <cell r="K1992">
            <v>-112.810370652</v>
          </cell>
          <cell r="L1992">
            <v>37.796308848999999</v>
          </cell>
          <cell r="M1992" t="str">
            <v>Parowan Creek</v>
          </cell>
          <cell r="N1992" t="str">
            <v>UT16030006-004_00</v>
          </cell>
          <cell r="O1992" t="str">
            <v>UT</v>
          </cell>
          <cell r="Q1992">
            <v>0</v>
          </cell>
          <cell r="R1992" t="str">
            <v xml:space="preserve"> </v>
          </cell>
          <cell r="S1992" t="str">
            <v>USFS</v>
          </cell>
          <cell r="T1992" t="str">
            <v>Category1</v>
          </cell>
          <cell r="U1992" t="str">
            <v>4940540 Bowery Creek above confluence with Parowan Creek</v>
          </cell>
          <cell r="V1992">
            <v>4940540</v>
          </cell>
          <cell r="W1992" t="str">
            <v>Parowan Creek</v>
          </cell>
          <cell r="X1992" t="str">
            <v>UT16030006-004_00</v>
          </cell>
          <cell r="Y1992" t="str">
            <v>River/Stream</v>
          </cell>
          <cell r="Z1992" t="str">
            <v>4940540 Bowery Creek above confluence with Parowan Creek</v>
          </cell>
          <cell r="AA1992" t="str">
            <v>River/Stream</v>
          </cell>
        </row>
        <row r="1993">
          <cell r="A1993">
            <v>4940550</v>
          </cell>
          <cell r="B1993" t="str">
            <v>River/Stream</v>
          </cell>
          <cell r="C1993" t="str">
            <v>2B 3A     4</v>
          </cell>
          <cell r="D1993" t="str">
            <v>PAROWAN CK @ BEAR FLAT NR BRIANHEAD RESORT (UT09ST-735)</v>
          </cell>
          <cell r="E1993">
            <v>16030006</v>
          </cell>
          <cell r="F1993" t="str">
            <v>Iron</v>
          </cell>
          <cell r="G1993" t="str">
            <v>Southwest</v>
          </cell>
          <cell r="H1993" t="str">
            <v>Cedar/Beaver</v>
          </cell>
          <cell r="I1993">
            <v>337160</v>
          </cell>
          <cell r="J1993">
            <v>4173629</v>
          </cell>
          <cell r="K1993">
            <v>-112.84703145899999</v>
          </cell>
          <cell r="L1993">
            <v>37.695425870000001</v>
          </cell>
          <cell r="M1993" t="str">
            <v>Parowan Creek</v>
          </cell>
          <cell r="N1993" t="str">
            <v>UT16030006-004_00</v>
          </cell>
          <cell r="O1993" t="str">
            <v>UT</v>
          </cell>
          <cell r="Q1993">
            <v>0</v>
          </cell>
          <cell r="R1993" t="str">
            <v xml:space="preserve"> </v>
          </cell>
          <cell r="S1993" t="str">
            <v>Private</v>
          </cell>
          <cell r="T1993" t="str">
            <v>Category1</v>
          </cell>
          <cell r="U1993" t="str">
            <v>4940550 PAROWAN CK @ BEAR FLAT NR BRIANHEAD RESORT (UT09ST-735)</v>
          </cell>
          <cell r="V1993">
            <v>4940550</v>
          </cell>
          <cell r="W1993" t="str">
            <v>Parowan Creek</v>
          </cell>
          <cell r="X1993" t="str">
            <v>UT16030006-004_00</v>
          </cell>
          <cell r="Y1993" t="str">
            <v>River/Stream</v>
          </cell>
          <cell r="Z1993" t="str">
            <v>4940550 PAROWAN CK @ BEAR FLAT NR BRIANHEAD RESORT (UT09ST-735)</v>
          </cell>
          <cell r="AA1993" t="str">
            <v>River/Stream</v>
          </cell>
        </row>
        <row r="1994">
          <cell r="A1994">
            <v>4940560</v>
          </cell>
          <cell r="B1994" t="str">
            <v>River/Stream</v>
          </cell>
          <cell r="C1994" t="str">
            <v>2B 3A     4</v>
          </cell>
          <cell r="D1994" t="str">
            <v>SHOAL CK NEAR ENTERPRISE</v>
          </cell>
          <cell r="E1994">
            <v>16030006</v>
          </cell>
          <cell r="F1994" t="str">
            <v>Washington</v>
          </cell>
          <cell r="G1994" t="str">
            <v>Southwest</v>
          </cell>
          <cell r="H1994" t="str">
            <v>Cedar/Beaver</v>
          </cell>
          <cell r="I1994">
            <v>259684</v>
          </cell>
          <cell r="J1994">
            <v>4162389</v>
          </cell>
          <cell r="K1994">
            <v>-113.721351883</v>
          </cell>
          <cell r="L1994">
            <v>37.577199884000002</v>
          </cell>
          <cell r="M1994" t="str">
            <v>Shoal Creek</v>
          </cell>
          <cell r="N1994" t="str">
            <v>UT16030006-006_00</v>
          </cell>
          <cell r="O1994" t="str">
            <v>UT</v>
          </cell>
          <cell r="Q1994">
            <v>0</v>
          </cell>
          <cell r="R1994" t="str">
            <v xml:space="preserve"> </v>
          </cell>
          <cell r="S1994" t="str">
            <v>Private</v>
          </cell>
          <cell r="T1994" t="str">
            <v xml:space="preserve"> </v>
          </cell>
          <cell r="U1994" t="str">
            <v>4940560 SHOAL CK NEAR ENTERPRISE</v>
          </cell>
          <cell r="V1994">
            <v>4940560</v>
          </cell>
          <cell r="W1994" t="str">
            <v>Shoal Creek</v>
          </cell>
          <cell r="X1994" t="str">
            <v>UT16030006-006_00</v>
          </cell>
          <cell r="Y1994" t="str">
            <v>River/Stream</v>
          </cell>
          <cell r="Z1994" t="str">
            <v>4940560 SHOAL CK NEAR ENTERPRISE</v>
          </cell>
          <cell r="AA1994" t="str">
            <v>River/Stream</v>
          </cell>
        </row>
        <row r="1995">
          <cell r="A1995">
            <v>4940570</v>
          </cell>
          <cell r="B1995" t="str">
            <v>River/Stream</v>
          </cell>
          <cell r="C1995" t="str">
            <v>2B 3A     4</v>
          </cell>
          <cell r="D1995" t="str">
            <v>SPRING CK (ENTREPRISE) AT USFS BNDY</v>
          </cell>
          <cell r="E1995">
            <v>16030006</v>
          </cell>
          <cell r="F1995" t="str">
            <v>Washington</v>
          </cell>
          <cell r="G1995" t="str">
            <v>Southwest</v>
          </cell>
          <cell r="H1995" t="str">
            <v>Cedar/Beaver</v>
          </cell>
          <cell r="I1995">
            <v>260459</v>
          </cell>
          <cell r="J1995">
            <v>4156073</v>
          </cell>
          <cell r="K1995">
            <v>-113.71052324599999</v>
          </cell>
          <cell r="L1995">
            <v>37.520535881999997</v>
          </cell>
          <cell r="M1995" t="str">
            <v>Shoal Creek</v>
          </cell>
          <cell r="N1995" t="str">
            <v>UT16030006-006_00</v>
          </cell>
          <cell r="O1995" t="str">
            <v>UT</v>
          </cell>
          <cell r="Q1995">
            <v>0</v>
          </cell>
          <cell r="R1995" t="str">
            <v xml:space="preserve"> </v>
          </cell>
          <cell r="S1995" t="str">
            <v>USFS</v>
          </cell>
          <cell r="T1995" t="str">
            <v>Category1</v>
          </cell>
          <cell r="U1995" t="str">
            <v>4940570 SPRING CK (ENTREPRISE) AT USFS BNDY</v>
          </cell>
          <cell r="V1995">
            <v>4940570</v>
          </cell>
          <cell r="W1995" t="str">
            <v>Shoal Creek</v>
          </cell>
          <cell r="X1995" t="str">
            <v>UT16030006-006_00</v>
          </cell>
          <cell r="Y1995" t="str">
            <v>River/Stream</v>
          </cell>
          <cell r="Z1995" t="str">
            <v>4940570 SPRING CK (ENTREPRISE) AT USFS BNDY</v>
          </cell>
          <cell r="AA1995" t="str">
            <v>River/Stream</v>
          </cell>
        </row>
        <row r="1996">
          <cell r="A1996">
            <v>4940580</v>
          </cell>
          <cell r="B1996" t="str">
            <v>River/Stream</v>
          </cell>
          <cell r="C1996" t="str">
            <v>2B 3A     4</v>
          </cell>
          <cell r="D1996" t="str">
            <v>SHINBONE CK (ENTERPRISE) AT USFS BNDY</v>
          </cell>
          <cell r="E1996">
            <v>16030006</v>
          </cell>
          <cell r="F1996" t="str">
            <v>Washington</v>
          </cell>
          <cell r="G1996" t="str">
            <v>Southwest</v>
          </cell>
          <cell r="H1996" t="str">
            <v>Cedar/Beaver</v>
          </cell>
          <cell r="I1996">
            <v>260410</v>
          </cell>
          <cell r="J1996">
            <v>4156074</v>
          </cell>
          <cell r="K1996">
            <v>-113.711077463</v>
          </cell>
          <cell r="L1996">
            <v>37.520532162999999</v>
          </cell>
          <cell r="M1996" t="str">
            <v>Shoal Creek</v>
          </cell>
          <cell r="N1996" t="str">
            <v>UT16030006-006_00</v>
          </cell>
          <cell r="O1996" t="str">
            <v>UT</v>
          </cell>
          <cell r="Q1996">
            <v>0</v>
          </cell>
          <cell r="R1996" t="str">
            <v xml:space="preserve"> </v>
          </cell>
          <cell r="S1996" t="str">
            <v>USFS</v>
          </cell>
          <cell r="T1996" t="str">
            <v>Category1</v>
          </cell>
          <cell r="U1996" t="str">
            <v>4940580 SHINBONE CK (ENTERPRISE) AT USFS BNDY</v>
          </cell>
          <cell r="V1996">
            <v>4940580</v>
          </cell>
          <cell r="W1996" t="str">
            <v>Shoal Creek</v>
          </cell>
          <cell r="X1996" t="str">
            <v>UT16030006-006_00</v>
          </cell>
          <cell r="Y1996" t="str">
            <v>River/Stream</v>
          </cell>
          <cell r="Z1996" t="str">
            <v>4940580 SHINBONE CK (ENTERPRISE) AT USFS BNDY</v>
          </cell>
          <cell r="AA1996" t="str">
            <v>River/Stream</v>
          </cell>
        </row>
        <row r="1997">
          <cell r="A1997">
            <v>4940600</v>
          </cell>
          <cell r="B1997" t="str">
            <v>River/Stream</v>
          </cell>
          <cell r="C1997" t="str">
            <v>2B    3D</v>
          </cell>
          <cell r="D1997" t="str">
            <v>PINTO CK BL NEWCASTLE RES</v>
          </cell>
          <cell r="E1997">
            <v>16030006</v>
          </cell>
          <cell r="F1997" t="str">
            <v>Iron</v>
          </cell>
          <cell r="G1997" t="str">
            <v>Southwest</v>
          </cell>
          <cell r="H1997" t="str">
            <v>Cedar/Beaver</v>
          </cell>
          <cell r="I1997">
            <v>276479</v>
          </cell>
          <cell r="J1997">
            <v>4170668</v>
          </cell>
          <cell r="K1997">
            <v>-113.533871213</v>
          </cell>
          <cell r="L1997">
            <v>37.655979868999999</v>
          </cell>
          <cell r="M1997" t="str">
            <v xml:space="preserve"> </v>
          </cell>
          <cell r="N1997" t="str">
            <v xml:space="preserve"> </v>
          </cell>
          <cell r="O1997" t="str">
            <v>UT</v>
          </cell>
          <cell r="Q1997">
            <v>0</v>
          </cell>
          <cell r="R1997" t="str">
            <v xml:space="preserve"> </v>
          </cell>
          <cell r="S1997" t="str">
            <v>Private</v>
          </cell>
          <cell r="T1997" t="str">
            <v xml:space="preserve"> </v>
          </cell>
          <cell r="U1997" t="str">
            <v>4940600 PINTO CK BL NEWCASTLE RES</v>
          </cell>
          <cell r="V1997">
            <v>4940600</v>
          </cell>
          <cell r="W1997" t="str">
            <v xml:space="preserve"> </v>
          </cell>
          <cell r="X1997" t="str">
            <v xml:space="preserve"> </v>
          </cell>
          <cell r="Y1997" t="str">
            <v>River/Stream</v>
          </cell>
          <cell r="Z1997" t="str">
            <v>4940600 PINTO CK BL NEWCASTLE RES</v>
          </cell>
          <cell r="AA1997" t="str">
            <v>River/Stream</v>
          </cell>
        </row>
        <row r="1998">
          <cell r="A1998">
            <v>4940610</v>
          </cell>
          <cell r="B1998" t="str">
            <v>Lake</v>
          </cell>
          <cell r="C1998" t="str">
            <v>2B 3A     4</v>
          </cell>
          <cell r="D1998" t="str">
            <v>NEWCASTLE RES AB DAM 01</v>
          </cell>
          <cell r="E1998">
            <v>16030006</v>
          </cell>
          <cell r="F1998" t="str">
            <v>Iron</v>
          </cell>
          <cell r="G1998" t="str">
            <v>Southwest</v>
          </cell>
          <cell r="H1998" t="str">
            <v>Cedar/Beaver</v>
          </cell>
          <cell r="I1998">
            <v>276985</v>
          </cell>
          <cell r="J1998">
            <v>4170265</v>
          </cell>
          <cell r="K1998">
            <v>-113.528017131</v>
          </cell>
          <cell r="L1998">
            <v>37.652474044000002</v>
          </cell>
          <cell r="M1998" t="str">
            <v>Newcastle Reservoir</v>
          </cell>
          <cell r="N1998" t="str">
            <v>UT-L-16030006-008_00</v>
          </cell>
          <cell r="O1998" t="str">
            <v>UT</v>
          </cell>
          <cell r="Q1998">
            <v>2.5000000000000001E-2</v>
          </cell>
          <cell r="R1998" t="str">
            <v>mg/L</v>
          </cell>
          <cell r="S1998" t="str">
            <v>Private</v>
          </cell>
          <cell r="T1998" t="str">
            <v xml:space="preserve"> </v>
          </cell>
          <cell r="U1998" t="str">
            <v>4940610 NEWCASTLE RES AB DAM 01</v>
          </cell>
          <cell r="V1998">
            <v>4940610</v>
          </cell>
          <cell r="W1998" t="str">
            <v>Newcastle Reservoir</v>
          </cell>
          <cell r="X1998" t="str">
            <v>UT-L-16030006-008_00</v>
          </cell>
          <cell r="Y1998" t="str">
            <v>Lake</v>
          </cell>
          <cell r="Z1998" t="str">
            <v>4940610 NEWCASTLE RES AB DAM 01</v>
          </cell>
          <cell r="AA1998" t="str">
            <v>Lake</v>
          </cell>
        </row>
        <row r="1999">
          <cell r="A1999">
            <v>4940612</v>
          </cell>
          <cell r="B1999" t="str">
            <v>Lake</v>
          </cell>
          <cell r="C1999" t="str">
            <v>2B 3A     4</v>
          </cell>
          <cell r="D1999" t="str">
            <v>NEWCASTLE RESERVOIR NW SHORE (Hg Fish Tissue)</v>
          </cell>
          <cell r="E1999">
            <v>16030006</v>
          </cell>
          <cell r="F1999" t="str">
            <v>Iron</v>
          </cell>
          <cell r="G1999" t="str">
            <v>Southwest</v>
          </cell>
          <cell r="H1999" t="str">
            <v>Cedar/Beaver</v>
          </cell>
          <cell r="I1999">
            <v>277087</v>
          </cell>
          <cell r="J1999">
            <v>4170324</v>
          </cell>
          <cell r="K1999">
            <v>-113.52687994199999</v>
          </cell>
          <cell r="L1999">
            <v>37.653030084000001</v>
          </cell>
          <cell r="M1999" t="str">
            <v>Newcastle Reservoir</v>
          </cell>
          <cell r="N1999" t="str">
            <v>UT-L-16030006-008_00</v>
          </cell>
          <cell r="O1999" t="str">
            <v>UT</v>
          </cell>
          <cell r="Q1999">
            <v>2.5000000000000001E-2</v>
          </cell>
          <cell r="R1999" t="str">
            <v>mg/L</v>
          </cell>
          <cell r="S1999" t="str">
            <v>Private</v>
          </cell>
          <cell r="T1999" t="str">
            <v xml:space="preserve"> </v>
          </cell>
          <cell r="U1999" t="str">
            <v>4940612 NEWCASTLE RESERVOIR NW SHORE (Hg Fish Tissue)</v>
          </cell>
          <cell r="V1999">
            <v>4940612</v>
          </cell>
          <cell r="W1999" t="str">
            <v>Newcastle Reservoir</v>
          </cell>
          <cell r="X1999" t="str">
            <v>UT-L-16030006-008_00</v>
          </cell>
          <cell r="Y1999" t="str">
            <v>Lake</v>
          </cell>
          <cell r="Z1999" t="str">
            <v>4940612 NEWCASTLE RESERVOIR NW SHORE (Hg Fish Tissue)</v>
          </cell>
          <cell r="AA1999" t="str">
            <v>Lake</v>
          </cell>
        </row>
        <row r="2000">
          <cell r="A2000">
            <v>4940615</v>
          </cell>
          <cell r="B2000" t="str">
            <v>Lake</v>
          </cell>
          <cell r="C2000" t="str">
            <v>2B 3A     4</v>
          </cell>
          <cell r="D2000" t="str">
            <v>NEWCASTLE RESERVOIR SE SHORE (Hg Fish Tissue)</v>
          </cell>
          <cell r="E2000">
            <v>16030006</v>
          </cell>
          <cell r="F2000" t="str">
            <v>Iron</v>
          </cell>
          <cell r="G2000" t="str">
            <v>Southwest</v>
          </cell>
          <cell r="H2000" t="str">
            <v>Cedar/Beaver</v>
          </cell>
          <cell r="I2000">
            <v>277445</v>
          </cell>
          <cell r="J2000">
            <v>4169839</v>
          </cell>
          <cell r="K2000">
            <v>-113.522677534</v>
          </cell>
          <cell r="L2000">
            <v>37.648749651999999</v>
          </cell>
          <cell r="M2000" t="str">
            <v>Newcastle Reservoir</v>
          </cell>
          <cell r="N2000" t="str">
            <v>UT-L-16030006-008_00</v>
          </cell>
          <cell r="O2000" t="str">
            <v>UT</v>
          </cell>
          <cell r="Q2000">
            <v>2.5000000000000001E-2</v>
          </cell>
          <cell r="R2000" t="str">
            <v>mg/L</v>
          </cell>
          <cell r="S2000" t="str">
            <v>Private</v>
          </cell>
          <cell r="T2000" t="str">
            <v xml:space="preserve"> </v>
          </cell>
          <cell r="U2000" t="str">
            <v>4940615 NEWCASTLE RESERVOIR SE SHORE (Hg Fish Tissue)</v>
          </cell>
          <cell r="V2000">
            <v>4940615</v>
          </cell>
          <cell r="W2000" t="str">
            <v>Newcastle Reservoir</v>
          </cell>
          <cell r="X2000" t="str">
            <v>UT-L-16030006-008_00</v>
          </cell>
          <cell r="Y2000" t="str">
            <v>Lake</v>
          </cell>
          <cell r="Z2000" t="str">
            <v>4940615 NEWCASTLE RESERVOIR SE SHORE (Hg Fish Tissue)</v>
          </cell>
          <cell r="AA2000" t="str">
            <v>Lake</v>
          </cell>
        </row>
        <row r="2001">
          <cell r="A2001">
            <v>4940620</v>
          </cell>
          <cell r="B2001" t="str">
            <v>Lake</v>
          </cell>
          <cell r="C2001" t="str">
            <v>2B 3A     4</v>
          </cell>
          <cell r="D2001" t="str">
            <v>NEWCASTLE RES MIDWAY UP LAKE 02 AND EMAP</v>
          </cell>
          <cell r="E2001">
            <v>16030006</v>
          </cell>
          <cell r="F2001" t="str">
            <v>Iron</v>
          </cell>
          <cell r="G2001" t="str">
            <v>Southwest</v>
          </cell>
          <cell r="H2001" t="str">
            <v>Cedar/Beaver</v>
          </cell>
          <cell r="I2001">
            <v>277678</v>
          </cell>
          <cell r="J2001">
            <v>4169599</v>
          </cell>
          <cell r="K2001">
            <v>-113.51996574099999</v>
          </cell>
          <cell r="L2001">
            <v>37.646644956999999</v>
          </cell>
          <cell r="M2001" t="str">
            <v>Newcastle Reservoir</v>
          </cell>
          <cell r="N2001" t="str">
            <v>UT-L-16030006-008_00</v>
          </cell>
          <cell r="O2001" t="str">
            <v>UT</v>
          </cell>
          <cell r="Q2001">
            <v>2.5000000000000001E-2</v>
          </cell>
          <cell r="R2001" t="str">
            <v>mg/L</v>
          </cell>
          <cell r="S2001" t="str">
            <v>BLM</v>
          </cell>
          <cell r="T2001" t="str">
            <v xml:space="preserve"> </v>
          </cell>
          <cell r="U2001" t="str">
            <v>4940620 NEWCASTLE RES MIDWAY UP LAKE 02 AND EMAP</v>
          </cell>
          <cell r="V2001">
            <v>4940620</v>
          </cell>
          <cell r="W2001" t="str">
            <v>Newcastle Reservoir</v>
          </cell>
          <cell r="X2001" t="str">
            <v>UT-L-16030006-008_00</v>
          </cell>
          <cell r="Y2001" t="str">
            <v>Lake</v>
          </cell>
          <cell r="Z2001" t="str">
            <v>4940620 NEWCASTLE RES MIDWAY UP LAKE 02 AND EMAP</v>
          </cell>
          <cell r="AA2001" t="str">
            <v>Lake</v>
          </cell>
        </row>
        <row r="2002">
          <cell r="A2002">
            <v>4940625</v>
          </cell>
          <cell r="B2002" t="str">
            <v>Well</v>
          </cell>
          <cell r="C2002" t="str">
            <v xml:space="preserve"> </v>
          </cell>
          <cell r="D2002" t="str">
            <v>Holt Dairy MW-1</v>
          </cell>
          <cell r="E2002">
            <v>16030006</v>
          </cell>
          <cell r="F2002" t="str">
            <v>Iron</v>
          </cell>
          <cell r="G2002" t="str">
            <v>Southwest</v>
          </cell>
          <cell r="H2002" t="str">
            <v>Cedar/Beaver</v>
          </cell>
          <cell r="I2002">
            <v>272716</v>
          </cell>
          <cell r="J2002">
            <v>4171975</v>
          </cell>
          <cell r="K2002">
            <v>-113.576897011</v>
          </cell>
          <cell r="L2002">
            <v>37.666824707000004</v>
          </cell>
          <cell r="M2002" t="str">
            <v xml:space="preserve"> </v>
          </cell>
          <cell r="N2002" t="str">
            <v xml:space="preserve"> </v>
          </cell>
          <cell r="O2002" t="str">
            <v>UT</v>
          </cell>
          <cell r="Q2002">
            <v>0</v>
          </cell>
          <cell r="R2002" t="str">
            <v xml:space="preserve"> </v>
          </cell>
          <cell r="S2002" t="str">
            <v>Private</v>
          </cell>
          <cell r="T2002" t="str">
            <v xml:space="preserve"> </v>
          </cell>
          <cell r="U2002" t="str">
            <v>4940625 Holt Dairy MW-1</v>
          </cell>
          <cell r="V2002">
            <v>4940625</v>
          </cell>
          <cell r="W2002" t="str">
            <v xml:space="preserve"> </v>
          </cell>
          <cell r="X2002" t="str">
            <v xml:space="preserve"> </v>
          </cell>
          <cell r="Y2002" t="str">
            <v>Well</v>
          </cell>
          <cell r="Z2002" t="str">
            <v>4940625 Holt Dairy MW-1</v>
          </cell>
          <cell r="AA2002" t="str">
            <v>Well</v>
          </cell>
        </row>
        <row r="2003">
          <cell r="A2003">
            <v>4940630</v>
          </cell>
          <cell r="B2003" t="str">
            <v>Well</v>
          </cell>
          <cell r="C2003" t="str">
            <v xml:space="preserve"> </v>
          </cell>
          <cell r="D2003" t="str">
            <v>Holt Dairy MW-2</v>
          </cell>
          <cell r="E2003">
            <v>16030006</v>
          </cell>
          <cell r="F2003" t="str">
            <v>Iron</v>
          </cell>
          <cell r="G2003" t="str">
            <v>Southwest</v>
          </cell>
          <cell r="H2003" t="str">
            <v>Cedar/Beaver</v>
          </cell>
          <cell r="I2003">
            <v>272072</v>
          </cell>
          <cell r="J2003">
            <v>4171895</v>
          </cell>
          <cell r="K2003">
            <v>-113.58416674999999</v>
          </cell>
          <cell r="L2003">
            <v>37.665944668000002</v>
          </cell>
          <cell r="M2003" t="str">
            <v xml:space="preserve"> </v>
          </cell>
          <cell r="N2003" t="str">
            <v xml:space="preserve"> </v>
          </cell>
          <cell r="O2003" t="str">
            <v>UT</v>
          </cell>
          <cell r="Q2003">
            <v>0</v>
          </cell>
          <cell r="R2003" t="str">
            <v xml:space="preserve"> </v>
          </cell>
          <cell r="S2003" t="str">
            <v>Private</v>
          </cell>
          <cell r="T2003" t="str">
            <v xml:space="preserve"> </v>
          </cell>
          <cell r="U2003" t="str">
            <v>4940630 Holt Dairy MW-2</v>
          </cell>
          <cell r="V2003">
            <v>4940630</v>
          </cell>
          <cell r="W2003" t="str">
            <v xml:space="preserve"> </v>
          </cell>
          <cell r="X2003" t="str">
            <v xml:space="preserve"> </v>
          </cell>
          <cell r="Y2003" t="str">
            <v>Well</v>
          </cell>
          <cell r="Z2003" t="str">
            <v>4940630 Holt Dairy MW-2</v>
          </cell>
          <cell r="AA2003" t="str">
            <v>Well</v>
          </cell>
        </row>
        <row r="2004">
          <cell r="A2004">
            <v>4940635</v>
          </cell>
          <cell r="B2004" t="str">
            <v>Well</v>
          </cell>
          <cell r="C2004" t="str">
            <v xml:space="preserve"> </v>
          </cell>
          <cell r="D2004" t="str">
            <v>Holt Dairy MW-3</v>
          </cell>
          <cell r="E2004">
            <v>16030006</v>
          </cell>
          <cell r="F2004" t="str">
            <v>Iron</v>
          </cell>
          <cell r="G2004" t="str">
            <v>Southwest</v>
          </cell>
          <cell r="H2004" t="str">
            <v>Cedar/Beaver</v>
          </cell>
          <cell r="I2004">
            <v>272066</v>
          </cell>
          <cell r="J2004">
            <v>4171639</v>
          </cell>
          <cell r="K2004">
            <v>-113.584154743</v>
          </cell>
          <cell r="L2004">
            <v>37.663638097000003</v>
          </cell>
          <cell r="M2004" t="str">
            <v xml:space="preserve"> </v>
          </cell>
          <cell r="N2004" t="str">
            <v xml:space="preserve"> </v>
          </cell>
          <cell r="O2004" t="str">
            <v>UT</v>
          </cell>
          <cell r="Q2004">
            <v>0</v>
          </cell>
          <cell r="R2004" t="str">
            <v xml:space="preserve"> </v>
          </cell>
          <cell r="S2004" t="str">
            <v>Private</v>
          </cell>
          <cell r="T2004" t="str">
            <v xml:space="preserve"> </v>
          </cell>
          <cell r="U2004" t="str">
            <v>4940635 Holt Dairy MW-3</v>
          </cell>
          <cell r="V2004">
            <v>4940635</v>
          </cell>
          <cell r="W2004" t="str">
            <v xml:space="preserve"> </v>
          </cell>
          <cell r="X2004" t="str">
            <v xml:space="preserve"> </v>
          </cell>
          <cell r="Y2004" t="str">
            <v>Well</v>
          </cell>
          <cell r="Z2004" t="str">
            <v>4940635 Holt Dairy MW-3</v>
          </cell>
          <cell r="AA2004" t="str">
            <v>Well</v>
          </cell>
        </row>
        <row r="2005">
          <cell r="A2005">
            <v>4940640</v>
          </cell>
          <cell r="B2005" t="str">
            <v>River/Stream</v>
          </cell>
          <cell r="C2005" t="str">
            <v>2B 3A     4</v>
          </cell>
          <cell r="D2005" t="str">
            <v>LITTLE PINTO CK ABOVE PINTO CREEK (EMAP)</v>
          </cell>
          <cell r="E2005">
            <v>16030006</v>
          </cell>
          <cell r="F2005" t="str">
            <v>Iron</v>
          </cell>
          <cell r="G2005" t="str">
            <v>Southwest</v>
          </cell>
          <cell r="H2005" t="str">
            <v>Cedar/Beaver</v>
          </cell>
          <cell r="I2005">
            <v>287194</v>
          </cell>
          <cell r="J2005">
            <v>4158832</v>
          </cell>
          <cell r="K2005">
            <v>-113.409063485</v>
          </cell>
          <cell r="L2005">
            <v>37.551936810999997</v>
          </cell>
          <cell r="M2005" t="str">
            <v>Pinto Creek</v>
          </cell>
          <cell r="N2005" t="str">
            <v>UT16030006-002_00</v>
          </cell>
          <cell r="O2005" t="str">
            <v>UT</v>
          </cell>
          <cell r="Q2005">
            <v>0</v>
          </cell>
          <cell r="R2005" t="str">
            <v xml:space="preserve"> </v>
          </cell>
          <cell r="S2005" t="str">
            <v>USFS</v>
          </cell>
          <cell r="T2005" t="str">
            <v>Category1</v>
          </cell>
          <cell r="U2005" t="str">
            <v>4940640 LITTLE PINTO CK ABOVE PINTO CREEK (EMAP)</v>
          </cell>
          <cell r="V2005">
            <v>4940640</v>
          </cell>
          <cell r="W2005" t="str">
            <v>Pinto Creek</v>
          </cell>
          <cell r="X2005" t="str">
            <v>UT16030006-002_00</v>
          </cell>
          <cell r="Y2005" t="str">
            <v>River/Stream</v>
          </cell>
          <cell r="Z2005" t="str">
            <v>4940640 LITTLE PINTO CK ABOVE PINTO CREEK (EMAP)</v>
          </cell>
          <cell r="AA2005" t="str">
            <v>River/Stream</v>
          </cell>
        </row>
        <row r="2006">
          <cell r="A2006">
            <v>4940650</v>
          </cell>
          <cell r="B2006" t="str">
            <v>River/Stream</v>
          </cell>
          <cell r="C2006" t="str">
            <v>2B 3A     4</v>
          </cell>
          <cell r="D2006" t="str">
            <v>PINTO CK AB NEWCASTLE RES</v>
          </cell>
          <cell r="E2006">
            <v>16030006</v>
          </cell>
          <cell r="F2006" t="str">
            <v>Iron</v>
          </cell>
          <cell r="G2006" t="str">
            <v>Southwest</v>
          </cell>
          <cell r="H2006" t="str">
            <v>Cedar/Beaver</v>
          </cell>
          <cell r="I2006">
            <v>278254</v>
          </cell>
          <cell r="J2006">
            <v>4168908</v>
          </cell>
          <cell r="K2006">
            <v>-113.51323291200001</v>
          </cell>
          <cell r="L2006">
            <v>37.640561916999999</v>
          </cell>
          <cell r="M2006" t="str">
            <v>Pinto Creek</v>
          </cell>
          <cell r="N2006" t="str">
            <v>UT16030006-002_00</v>
          </cell>
          <cell r="O2006" t="str">
            <v>UT</v>
          </cell>
          <cell r="Q2006">
            <v>0</v>
          </cell>
          <cell r="R2006" t="str">
            <v xml:space="preserve"> </v>
          </cell>
          <cell r="S2006" t="str">
            <v>Private</v>
          </cell>
          <cell r="T2006" t="str">
            <v xml:space="preserve"> </v>
          </cell>
          <cell r="U2006" t="str">
            <v>4940650 PINTO CK AB NEWCASTLE RES</v>
          </cell>
          <cell r="V2006">
            <v>4940650</v>
          </cell>
          <cell r="W2006" t="str">
            <v>Pinto Creek</v>
          </cell>
          <cell r="X2006" t="str">
            <v>UT16030006-002_00</v>
          </cell>
          <cell r="Y2006" t="str">
            <v>River/Stream</v>
          </cell>
          <cell r="Z2006" t="str">
            <v>4940650 PINTO CK AB NEWCASTLE RES</v>
          </cell>
          <cell r="AA2006" t="str">
            <v>River/Stream</v>
          </cell>
        </row>
        <row r="2007">
          <cell r="A2007">
            <v>4940651</v>
          </cell>
          <cell r="B2007" t="str">
            <v>River/Stream</v>
          </cell>
          <cell r="C2007" t="str">
            <v>2B 3A     4</v>
          </cell>
          <cell r="D2007" t="str">
            <v>Pinto Creek 1/3 mile above USFS boundary at road crossing</v>
          </cell>
          <cell r="E2007">
            <v>16030006</v>
          </cell>
          <cell r="F2007" t="str">
            <v>Washington</v>
          </cell>
          <cell r="G2007" t="str">
            <v>Southwest</v>
          </cell>
          <cell r="H2007" t="str">
            <v>Cedar/Beaver</v>
          </cell>
          <cell r="I2007">
            <v>278231</v>
          </cell>
          <cell r="J2007">
            <v>4165969</v>
          </cell>
          <cell r="K2007">
            <v>-113.51260000000001</v>
          </cell>
          <cell r="L2007">
            <v>37.614089999999997</v>
          </cell>
          <cell r="M2007" t="str">
            <v>Pinto Creek</v>
          </cell>
          <cell r="N2007" t="str">
            <v>UT16030006-002_00</v>
          </cell>
          <cell r="O2007" t="str">
            <v>UT</v>
          </cell>
          <cell r="Q2007">
            <v>0</v>
          </cell>
          <cell r="R2007" t="str">
            <v xml:space="preserve"> </v>
          </cell>
          <cell r="S2007" t="str">
            <v>Private</v>
          </cell>
          <cell r="T2007" t="str">
            <v>Category1</v>
          </cell>
          <cell r="U2007" t="str">
            <v>4940651 Pinto Creek 1/3 mile above USFS boundary at road crossing</v>
          </cell>
          <cell r="V2007">
            <v>4940651</v>
          </cell>
          <cell r="W2007" t="str">
            <v>Pinto Creek</v>
          </cell>
          <cell r="X2007" t="str">
            <v>UT16030006-002_00</v>
          </cell>
          <cell r="Y2007" t="str">
            <v>River/Stream</v>
          </cell>
          <cell r="Z2007" t="str">
            <v>4940651 Pinto Creek 1/3 mile above USFS boundary at road crossing</v>
          </cell>
          <cell r="AA2007" t="str">
            <v>River/Stream</v>
          </cell>
        </row>
        <row r="2008">
          <cell r="A2008">
            <v>4940652</v>
          </cell>
          <cell r="B2008" t="str">
            <v>River/Stream</v>
          </cell>
          <cell r="C2008" t="str">
            <v>2B 3A     4</v>
          </cell>
          <cell r="D2008" t="str">
            <v>PINTO CK 2.5MI BL PINTO TOWN</v>
          </cell>
          <cell r="E2008">
            <v>16030006</v>
          </cell>
          <cell r="F2008" t="str">
            <v>Washington</v>
          </cell>
          <cell r="G2008" t="str">
            <v>Southwest</v>
          </cell>
          <cell r="H2008" t="str">
            <v>Cedar/Beaver</v>
          </cell>
          <cell r="I2008">
            <v>276452</v>
          </cell>
          <cell r="J2008">
            <v>4161232</v>
          </cell>
          <cell r="K2008">
            <v>-113.531293409</v>
          </cell>
          <cell r="L2008">
            <v>37.571005280000001</v>
          </cell>
          <cell r="M2008" t="str">
            <v>Pinto Creek</v>
          </cell>
          <cell r="N2008" t="str">
            <v>UT16030006-002_00</v>
          </cell>
          <cell r="O2008" t="str">
            <v>UT</v>
          </cell>
          <cell r="Q2008">
            <v>0</v>
          </cell>
          <cell r="R2008" t="str">
            <v xml:space="preserve"> </v>
          </cell>
          <cell r="S2008" t="str">
            <v>USFS</v>
          </cell>
          <cell r="T2008" t="str">
            <v>Category1</v>
          </cell>
          <cell r="U2008" t="str">
            <v>4940652 PINTO CK 2.5MI BL PINTO TOWN</v>
          </cell>
          <cell r="V2008">
            <v>4940652</v>
          </cell>
          <cell r="W2008" t="str">
            <v>Pinto Creek</v>
          </cell>
          <cell r="X2008" t="str">
            <v>UT16030006-002_00</v>
          </cell>
          <cell r="Y2008" t="str">
            <v>River/Stream</v>
          </cell>
          <cell r="Z2008" t="str">
            <v>4940652 PINTO CK 2.5MI BL PINTO TOWN</v>
          </cell>
          <cell r="AA2008" t="str">
            <v>River/Stream</v>
          </cell>
        </row>
        <row r="2009">
          <cell r="A2009">
            <v>4940654</v>
          </cell>
          <cell r="B2009" t="str">
            <v>River/Stream</v>
          </cell>
          <cell r="C2009" t="str">
            <v>2B 3A     4</v>
          </cell>
          <cell r="D2009" t="str">
            <v>Pinto Creek above Grass Canyon</v>
          </cell>
          <cell r="E2009">
            <v>16030006</v>
          </cell>
          <cell r="F2009" t="str">
            <v>Washington</v>
          </cell>
          <cell r="G2009" t="str">
            <v>Southwest</v>
          </cell>
          <cell r="H2009" t="str">
            <v>Cedar/Beaver</v>
          </cell>
          <cell r="I2009">
            <v>276644</v>
          </cell>
          <cell r="J2009">
            <v>4162316</v>
          </cell>
          <cell r="K2009">
            <v>-113.52945165200001</v>
          </cell>
          <cell r="L2009">
            <v>37.580813009000003</v>
          </cell>
          <cell r="M2009" t="str">
            <v>Pinto Creek</v>
          </cell>
          <cell r="N2009" t="str">
            <v>UT16030006-002_00</v>
          </cell>
          <cell r="O2009" t="str">
            <v>UT</v>
          </cell>
          <cell r="Q2009">
            <v>0</v>
          </cell>
          <cell r="R2009" t="str">
            <v xml:space="preserve"> </v>
          </cell>
          <cell r="S2009" t="str">
            <v>Private</v>
          </cell>
          <cell r="T2009" t="str">
            <v>Category1</v>
          </cell>
          <cell r="U2009" t="str">
            <v>4940654 Pinto Creek above Grass Canyon</v>
          </cell>
          <cell r="V2009">
            <v>4940654</v>
          </cell>
          <cell r="W2009" t="str">
            <v>Pinto Creek</v>
          </cell>
          <cell r="X2009" t="str">
            <v>UT16030006-002_00</v>
          </cell>
          <cell r="Y2009" t="str">
            <v>River/Stream</v>
          </cell>
          <cell r="Z2009" t="str">
            <v>4940654 Pinto Creek above Grass Canyon</v>
          </cell>
          <cell r="AA2009" t="str">
            <v>River/Stream</v>
          </cell>
        </row>
        <row r="2010">
          <cell r="A2010">
            <v>4940656</v>
          </cell>
          <cell r="B2010" t="str">
            <v>River/Stream</v>
          </cell>
          <cell r="C2010" t="str">
            <v>2B 3A     4</v>
          </cell>
          <cell r="D2010" t="str">
            <v>E FK PINTO CK ABOVE S FK AT THE DAIRY</v>
          </cell>
          <cell r="E2010">
            <v>16030006</v>
          </cell>
          <cell r="F2010" t="str">
            <v>Washington</v>
          </cell>
          <cell r="G2010" t="str">
            <v>Southwest</v>
          </cell>
          <cell r="H2010" t="str">
            <v>Cedar/Beaver</v>
          </cell>
          <cell r="I2010">
            <v>280089</v>
          </cell>
          <cell r="J2010">
            <v>4153648</v>
          </cell>
          <cell r="K2010">
            <v>-113.487875182</v>
          </cell>
          <cell r="L2010">
            <v>37.503586380000002</v>
          </cell>
          <cell r="M2010" t="str">
            <v>Pinto Creek</v>
          </cell>
          <cell r="N2010" t="str">
            <v>UT16030006-002_00</v>
          </cell>
          <cell r="O2010" t="str">
            <v>UT</v>
          </cell>
          <cell r="Q2010">
            <v>0</v>
          </cell>
          <cell r="R2010" t="str">
            <v xml:space="preserve"> </v>
          </cell>
          <cell r="S2010" t="str">
            <v>USFS</v>
          </cell>
          <cell r="T2010" t="str">
            <v>Category1</v>
          </cell>
          <cell r="U2010" t="str">
            <v>4940656 E FK PINTO CK ABOVE S FK AT THE DAIRY</v>
          </cell>
          <cell r="V2010">
            <v>4940656</v>
          </cell>
          <cell r="W2010" t="str">
            <v>Pinto Creek</v>
          </cell>
          <cell r="X2010" t="str">
            <v>UT16030006-002_00</v>
          </cell>
          <cell r="Y2010" t="str">
            <v>River/Stream</v>
          </cell>
          <cell r="Z2010" t="str">
            <v>4940656 E FK PINTO CK ABOVE S FK AT THE DAIRY</v>
          </cell>
          <cell r="AA2010" t="str">
            <v>River/Stream</v>
          </cell>
        </row>
        <row r="2011">
          <cell r="A2011">
            <v>4940658</v>
          </cell>
          <cell r="B2011" t="str">
            <v>River/Stream</v>
          </cell>
          <cell r="C2011" t="str">
            <v>2B 3A     4</v>
          </cell>
          <cell r="D2011" t="str">
            <v>Pinto Creek at Pinto Road crossing in Pinto town</v>
          </cell>
          <cell r="E2011">
            <v>16030006</v>
          </cell>
          <cell r="F2011" t="str">
            <v>Washington</v>
          </cell>
          <cell r="G2011" t="str">
            <v>Southwest</v>
          </cell>
          <cell r="H2011" t="str">
            <v>Cedar/Beaver</v>
          </cell>
          <cell r="I2011">
            <v>277553</v>
          </cell>
          <cell r="J2011">
            <v>4157473</v>
          </cell>
          <cell r="K2011">
            <v>-113.517703</v>
          </cell>
          <cell r="L2011">
            <v>37.537421000000002</v>
          </cell>
          <cell r="M2011" t="str">
            <v>Pinto Creek</v>
          </cell>
          <cell r="N2011" t="str">
            <v>UT16030006-002_00</v>
          </cell>
          <cell r="O2011" t="str">
            <v>UT</v>
          </cell>
          <cell r="Q2011">
            <v>0</v>
          </cell>
          <cell r="R2011" t="str">
            <v xml:space="preserve"> </v>
          </cell>
          <cell r="S2011" t="str">
            <v>Private</v>
          </cell>
          <cell r="T2011" t="str">
            <v xml:space="preserve"> </v>
          </cell>
          <cell r="U2011" t="str">
            <v>4940658 Pinto Creek at Pinto Road crossing in Pinto town</v>
          </cell>
          <cell r="V2011">
            <v>4940658</v>
          </cell>
          <cell r="W2011" t="str">
            <v>Pinto Creek</v>
          </cell>
          <cell r="X2011" t="str">
            <v>UT16030006-002_00</v>
          </cell>
          <cell r="Y2011" t="str">
            <v>River/Stream</v>
          </cell>
          <cell r="Z2011" t="str">
            <v>4940658 Pinto Creek at Pinto Road crossing in Pinto town</v>
          </cell>
          <cell r="AA2011" t="str">
            <v>River/Stream</v>
          </cell>
        </row>
        <row r="2012">
          <cell r="A2012">
            <v>4940660</v>
          </cell>
          <cell r="B2012" t="str">
            <v>River/Stream</v>
          </cell>
          <cell r="C2012" t="str">
            <v>2B 3A     4</v>
          </cell>
          <cell r="D2012" t="str">
            <v>PINTO CK .6 MI BL CNFL/ S FK PINTO CK</v>
          </cell>
          <cell r="E2012">
            <v>16030006</v>
          </cell>
          <cell r="F2012" t="str">
            <v>Washington</v>
          </cell>
          <cell r="G2012" t="str">
            <v>Southwest</v>
          </cell>
          <cell r="H2012" t="str">
            <v>Cedar/Beaver</v>
          </cell>
          <cell r="I2012">
            <v>279016</v>
          </cell>
          <cell r="J2012">
            <v>4153942</v>
          </cell>
          <cell r="K2012">
            <v>-113.500091924</v>
          </cell>
          <cell r="L2012">
            <v>37.505977649000002</v>
          </cell>
          <cell r="M2012" t="str">
            <v>Pinto Creek</v>
          </cell>
          <cell r="N2012" t="str">
            <v>UT16030006-002_00</v>
          </cell>
          <cell r="O2012" t="str">
            <v>UT</v>
          </cell>
          <cell r="Q2012">
            <v>0</v>
          </cell>
          <cell r="R2012" t="str">
            <v xml:space="preserve"> </v>
          </cell>
          <cell r="S2012" t="str">
            <v>USFS</v>
          </cell>
          <cell r="T2012" t="str">
            <v>Category1</v>
          </cell>
          <cell r="U2012" t="str">
            <v>4940660 PINTO CK .6 MI BL CNFL/ S FK PINTO CK</v>
          </cell>
          <cell r="V2012">
            <v>4940660</v>
          </cell>
          <cell r="W2012" t="str">
            <v>Pinto Creek</v>
          </cell>
          <cell r="X2012" t="str">
            <v>UT16030006-002_00</v>
          </cell>
          <cell r="Y2012" t="str">
            <v>River/Stream</v>
          </cell>
          <cell r="Z2012" t="str">
            <v>4940660 PINTO CK .6 MI BL CNFL/ S FK PINTO CK</v>
          </cell>
          <cell r="AA2012" t="str">
            <v>River/Stream</v>
          </cell>
        </row>
        <row r="2013">
          <cell r="A2013">
            <v>4940665</v>
          </cell>
          <cell r="B2013" t="str">
            <v>River/Stream</v>
          </cell>
          <cell r="C2013" t="str">
            <v>2B 3A     4</v>
          </cell>
          <cell r="D2013" t="str">
            <v>S FK PINTO CK AB CNFL/ PINTO CK</v>
          </cell>
          <cell r="E2013">
            <v>16030006</v>
          </cell>
          <cell r="F2013" t="str">
            <v>Washington</v>
          </cell>
          <cell r="G2013" t="str">
            <v>Southwest</v>
          </cell>
          <cell r="H2013" t="str">
            <v>Cedar/Beaver</v>
          </cell>
          <cell r="I2013">
            <v>279890</v>
          </cell>
          <cell r="J2013">
            <v>4153277</v>
          </cell>
          <cell r="K2013">
            <v>-113.49001352400001</v>
          </cell>
          <cell r="L2013">
            <v>37.500198052000002</v>
          </cell>
          <cell r="M2013" t="str">
            <v>Pinto Creek</v>
          </cell>
          <cell r="N2013" t="str">
            <v>UT16030006-002_00</v>
          </cell>
          <cell r="O2013" t="str">
            <v>UT</v>
          </cell>
          <cell r="Q2013">
            <v>0</v>
          </cell>
          <cell r="R2013" t="str">
            <v xml:space="preserve"> </v>
          </cell>
          <cell r="S2013" t="str">
            <v>USFS</v>
          </cell>
          <cell r="T2013" t="str">
            <v>Category1</v>
          </cell>
          <cell r="U2013" t="str">
            <v>4940665 S FK PINTO CK AB CNFL/ PINTO CK</v>
          </cell>
          <cell r="V2013">
            <v>4940665</v>
          </cell>
          <cell r="W2013" t="str">
            <v>Pinto Creek</v>
          </cell>
          <cell r="X2013" t="str">
            <v>UT16030006-002_00</v>
          </cell>
          <cell r="Y2013" t="str">
            <v>River/Stream</v>
          </cell>
          <cell r="Z2013" t="str">
            <v>4940665 S FK PINTO CK AB CNFL/ PINTO CK</v>
          </cell>
          <cell r="AA2013" t="str">
            <v>River/Stream</v>
          </cell>
        </row>
        <row r="2014">
          <cell r="A2014">
            <v>4940670</v>
          </cell>
          <cell r="B2014" t="str">
            <v>River/Stream</v>
          </cell>
          <cell r="C2014" t="str">
            <v>2B 3A     4</v>
          </cell>
          <cell r="D2014" t="str">
            <v>LITTLE PINE CK BL LOWER ENTERPRISE RES</v>
          </cell>
          <cell r="E2014">
            <v>16030006</v>
          </cell>
          <cell r="F2014" t="str">
            <v>Washington</v>
          </cell>
          <cell r="G2014" t="str">
            <v>Southwest</v>
          </cell>
          <cell r="H2014" t="str">
            <v>Cedar/Beaver</v>
          </cell>
          <cell r="I2014">
            <v>248265</v>
          </cell>
          <cell r="J2014">
            <v>4157545</v>
          </cell>
          <cell r="K2014">
            <v>-113.848855872</v>
          </cell>
          <cell r="L2014">
            <v>37.530532524999998</v>
          </cell>
          <cell r="M2014" t="str">
            <v>Shoal Creek</v>
          </cell>
          <cell r="N2014" t="str">
            <v>UT16030006-006_00</v>
          </cell>
          <cell r="O2014" t="str">
            <v>UT</v>
          </cell>
          <cell r="Q2014">
            <v>0</v>
          </cell>
          <cell r="R2014" t="str">
            <v xml:space="preserve"> </v>
          </cell>
          <cell r="S2014" t="str">
            <v>USFS</v>
          </cell>
          <cell r="T2014" t="str">
            <v>Category1</v>
          </cell>
          <cell r="U2014" t="str">
            <v>4940670 LITTLE PINE CK BL LOWER ENTERPRISE RES</v>
          </cell>
          <cell r="V2014">
            <v>4940670</v>
          </cell>
          <cell r="W2014" t="str">
            <v>Shoal Creek</v>
          </cell>
          <cell r="X2014" t="str">
            <v>UT16030006-006_00</v>
          </cell>
          <cell r="Y2014" t="str">
            <v>River/Stream</v>
          </cell>
          <cell r="Z2014" t="str">
            <v>4940670 LITTLE PINE CK BL LOWER ENTERPRISE RES</v>
          </cell>
          <cell r="AA2014" t="str">
            <v>River/Stream</v>
          </cell>
        </row>
        <row r="2015">
          <cell r="A2015">
            <v>4940690</v>
          </cell>
          <cell r="B2015" t="str">
            <v>River/Stream</v>
          </cell>
          <cell r="C2015" t="str">
            <v>2B 3A     4</v>
          </cell>
          <cell r="D2015" t="str">
            <v>LITTLE PINE CK BL UPPER ENTERPRISE RES</v>
          </cell>
          <cell r="E2015">
            <v>16030006</v>
          </cell>
          <cell r="F2015" t="str">
            <v>Washington</v>
          </cell>
          <cell r="G2015" t="str">
            <v>Southwest</v>
          </cell>
          <cell r="H2015" t="str">
            <v>Cedar/Beaver</v>
          </cell>
          <cell r="I2015">
            <v>247125</v>
          </cell>
          <cell r="J2015">
            <v>4156422</v>
          </cell>
          <cell r="K2015">
            <v>-113.861355944</v>
          </cell>
          <cell r="L2015">
            <v>37.520111057999998</v>
          </cell>
          <cell r="M2015" t="str">
            <v>Shoal Creek</v>
          </cell>
          <cell r="N2015" t="str">
            <v>UT16030006-006_00</v>
          </cell>
          <cell r="O2015" t="str">
            <v>UT</v>
          </cell>
          <cell r="Q2015">
            <v>0</v>
          </cell>
          <cell r="R2015" t="str">
            <v xml:space="preserve"> </v>
          </cell>
          <cell r="S2015" t="str">
            <v>USFS</v>
          </cell>
          <cell r="T2015" t="str">
            <v>Category1</v>
          </cell>
          <cell r="U2015" t="str">
            <v>4940690 LITTLE PINE CK BL UPPER ENTERPRISE RES</v>
          </cell>
          <cell r="V2015">
            <v>4940690</v>
          </cell>
          <cell r="W2015" t="str">
            <v>Shoal Creek</v>
          </cell>
          <cell r="X2015" t="str">
            <v>UT16030006-006_00</v>
          </cell>
          <cell r="Y2015" t="str">
            <v>River/Stream</v>
          </cell>
          <cell r="Z2015" t="str">
            <v>4940690 LITTLE PINE CK BL UPPER ENTERPRISE RES</v>
          </cell>
          <cell r="AA2015" t="str">
            <v>River/Stream</v>
          </cell>
        </row>
        <row r="2016">
          <cell r="A2016">
            <v>4940710</v>
          </cell>
          <cell r="B2016" t="str">
            <v>Lake</v>
          </cell>
          <cell r="C2016" t="str">
            <v>2B 3A     4</v>
          </cell>
          <cell r="D2016" t="str">
            <v>Lower Enterprise Reservoir 01</v>
          </cell>
          <cell r="E2016">
            <v>16030006</v>
          </cell>
          <cell r="F2016" t="str">
            <v>Washington</v>
          </cell>
          <cell r="G2016" t="str">
            <v>Southwest</v>
          </cell>
          <cell r="H2016" t="str">
            <v>Cedar/Beaver</v>
          </cell>
          <cell r="I2016">
            <v>247999</v>
          </cell>
          <cell r="J2016">
            <v>4157058</v>
          </cell>
          <cell r="K2016">
            <v>-113.85169999999999</v>
          </cell>
          <cell r="L2016">
            <v>37.52608</v>
          </cell>
          <cell r="M2016" t="str">
            <v>Lower Enterprise Reservoir</v>
          </cell>
          <cell r="N2016" t="str">
            <v>UT-L-16030006-004_00</v>
          </cell>
          <cell r="O2016" t="str">
            <v>UT</v>
          </cell>
          <cell r="Q2016">
            <v>2.5000000000000001E-2</v>
          </cell>
          <cell r="R2016" t="str">
            <v>mg/L</v>
          </cell>
          <cell r="S2016" t="str">
            <v>Private</v>
          </cell>
          <cell r="T2016" t="str">
            <v>Category1</v>
          </cell>
          <cell r="U2016" t="str">
            <v>4940710 Lower Enterprise Reservoir 01</v>
          </cell>
          <cell r="V2016">
            <v>4940710</v>
          </cell>
          <cell r="W2016" t="str">
            <v>Lower Enterprise Reservoir</v>
          </cell>
          <cell r="X2016" t="str">
            <v>UT-L-16030006-004_00</v>
          </cell>
          <cell r="Y2016" t="str">
            <v>Lake</v>
          </cell>
          <cell r="Z2016" t="str">
            <v>4940710 Lower Enterprise Reservoir 01</v>
          </cell>
          <cell r="AA2016" t="str">
            <v>Lake</v>
          </cell>
        </row>
        <row r="2017">
          <cell r="A2017">
            <v>4940720</v>
          </cell>
          <cell r="B2017" t="str">
            <v>Lake</v>
          </cell>
          <cell r="C2017" t="str">
            <v>2B 3A     4</v>
          </cell>
          <cell r="D2017" t="str">
            <v>UPPER ENTERPRISE RES AB DAM 01</v>
          </cell>
          <cell r="E2017">
            <v>16030006</v>
          </cell>
          <cell r="F2017" t="str">
            <v>Washington</v>
          </cell>
          <cell r="G2017" t="str">
            <v>Southwest</v>
          </cell>
          <cell r="H2017" t="str">
            <v>Cedar/Beaver</v>
          </cell>
          <cell r="I2017">
            <v>246998</v>
          </cell>
          <cell r="J2017">
            <v>4156288</v>
          </cell>
          <cell r="K2017">
            <v>-113.86274521999999</v>
          </cell>
          <cell r="L2017">
            <v>37.518869930000001</v>
          </cell>
          <cell r="M2017" t="str">
            <v>Upper Enterprise Reservoir</v>
          </cell>
          <cell r="N2017" t="str">
            <v>UT-L-16030006-002_00</v>
          </cell>
          <cell r="O2017" t="str">
            <v>UT</v>
          </cell>
          <cell r="Q2017">
            <v>2.5000000000000001E-2</v>
          </cell>
          <cell r="R2017" t="str">
            <v>mg/L</v>
          </cell>
          <cell r="S2017" t="str">
            <v>USFS</v>
          </cell>
          <cell r="T2017" t="str">
            <v>Category1</v>
          </cell>
          <cell r="U2017" t="str">
            <v>4940720 UPPER ENTERPRISE RES AB DAM 01</v>
          </cell>
          <cell r="V2017">
            <v>4940720</v>
          </cell>
          <cell r="W2017" t="str">
            <v>Upper Enterprise Reservoir</v>
          </cell>
          <cell r="X2017" t="str">
            <v>UT-L-16030006-002_00</v>
          </cell>
          <cell r="Y2017" t="str">
            <v>Lake</v>
          </cell>
          <cell r="Z2017" t="str">
            <v>4940720 UPPER ENTERPRISE RES AB DAM 01</v>
          </cell>
          <cell r="AA2017" t="str">
            <v>Lake</v>
          </cell>
        </row>
        <row r="2018">
          <cell r="A2018">
            <v>4940730</v>
          </cell>
          <cell r="B2018" t="str">
            <v>Lake</v>
          </cell>
          <cell r="C2018" t="str">
            <v>2B 3A     4</v>
          </cell>
          <cell r="D2018" t="str">
            <v>UPPER ENTERPRISE RES MIDWAY UP LAKE EMAP and 02</v>
          </cell>
          <cell r="E2018">
            <v>16030006</v>
          </cell>
          <cell r="F2018" t="str">
            <v>Washington</v>
          </cell>
          <cell r="G2018" t="str">
            <v>Southwest</v>
          </cell>
          <cell r="H2018" t="str">
            <v>Cedar/Beaver</v>
          </cell>
          <cell r="I2018">
            <v>246204</v>
          </cell>
          <cell r="J2018">
            <v>4156065</v>
          </cell>
          <cell r="K2018">
            <v>-113.87164210500001</v>
          </cell>
          <cell r="L2018">
            <v>37.516644390000003</v>
          </cell>
          <cell r="M2018" t="str">
            <v>Upper Enterprise Reservoir</v>
          </cell>
          <cell r="N2018" t="str">
            <v>UT-L-16030006-002_00</v>
          </cell>
          <cell r="O2018" t="str">
            <v>UT</v>
          </cell>
          <cell r="Q2018">
            <v>2.5000000000000001E-2</v>
          </cell>
          <cell r="R2018" t="str">
            <v>mg/L</v>
          </cell>
          <cell r="S2018" t="str">
            <v>USFS</v>
          </cell>
          <cell r="T2018" t="str">
            <v>Category1</v>
          </cell>
          <cell r="U2018" t="str">
            <v>4940730 UPPER ENTERPRISE RES MIDWAY UP LAKE EMAP and 02</v>
          </cell>
          <cell r="V2018">
            <v>4940730</v>
          </cell>
          <cell r="W2018" t="str">
            <v>Upper Enterprise Reservoir</v>
          </cell>
          <cell r="X2018" t="str">
            <v>UT-L-16030006-002_00</v>
          </cell>
          <cell r="Y2018" t="str">
            <v>Lake</v>
          </cell>
          <cell r="Z2018" t="str">
            <v>4940730 UPPER ENTERPRISE RES MIDWAY UP LAKE EMAP and 02</v>
          </cell>
          <cell r="AA2018" t="str">
            <v>Lake</v>
          </cell>
        </row>
        <row r="2019">
          <cell r="A2019">
            <v>4940750</v>
          </cell>
          <cell r="B2019" t="str">
            <v>River/Stream</v>
          </cell>
          <cell r="C2019" t="str">
            <v>2B 3A     4</v>
          </cell>
          <cell r="D2019" t="str">
            <v>RATTLESNAKE CK AB UPPER ENTERPRISE RES</v>
          </cell>
          <cell r="E2019">
            <v>16030006</v>
          </cell>
          <cell r="F2019" t="str">
            <v>Washington</v>
          </cell>
          <cell r="G2019" t="str">
            <v>Southwest</v>
          </cell>
          <cell r="H2019" t="str">
            <v>Cedar/Beaver</v>
          </cell>
          <cell r="I2019">
            <v>245338</v>
          </cell>
          <cell r="J2019">
            <v>4155875</v>
          </cell>
          <cell r="K2019">
            <v>-113.88136354700001</v>
          </cell>
          <cell r="L2019">
            <v>37.514695410999998</v>
          </cell>
          <cell r="M2019" t="str">
            <v>Shoal Creek</v>
          </cell>
          <cell r="N2019" t="str">
            <v>UT16030006-006_00</v>
          </cell>
          <cell r="O2019" t="str">
            <v>UT</v>
          </cell>
          <cell r="Q2019">
            <v>0</v>
          </cell>
          <cell r="R2019" t="str">
            <v xml:space="preserve"> </v>
          </cell>
          <cell r="S2019" t="str">
            <v>USFS</v>
          </cell>
          <cell r="T2019" t="str">
            <v>Category1</v>
          </cell>
          <cell r="U2019" t="str">
            <v>4940750 RATTLESNAKE CK AB UPPER ENTERPRISE RES</v>
          </cell>
          <cell r="V2019">
            <v>4940750</v>
          </cell>
          <cell r="W2019" t="str">
            <v>Shoal Creek</v>
          </cell>
          <cell r="X2019" t="str">
            <v>UT16030006-006_00</v>
          </cell>
          <cell r="Y2019" t="str">
            <v>River/Stream</v>
          </cell>
          <cell r="Z2019" t="str">
            <v>4940750 RATTLESNAKE CK AB UPPER ENTERPRISE RES</v>
          </cell>
          <cell r="AA2019" t="str">
            <v>River/Stream</v>
          </cell>
        </row>
        <row r="2020">
          <cell r="A2020">
            <v>4940760</v>
          </cell>
          <cell r="B2020" t="str">
            <v>River/Stream</v>
          </cell>
          <cell r="C2020" t="str">
            <v>2B 3A     4</v>
          </cell>
          <cell r="D2020" t="str">
            <v>PINE CK AB UPPER ENTERPRISE RES</v>
          </cell>
          <cell r="E2020">
            <v>16030006</v>
          </cell>
          <cell r="F2020" t="str">
            <v>Washington</v>
          </cell>
          <cell r="G2020" t="str">
            <v>Southwest</v>
          </cell>
          <cell r="H2020" t="str">
            <v>Cedar/Beaver</v>
          </cell>
          <cell r="I2020">
            <v>245270</v>
          </cell>
          <cell r="J2020">
            <v>4156063</v>
          </cell>
          <cell r="K2020">
            <v>-113.882197181</v>
          </cell>
          <cell r="L2020">
            <v>37.516369060999999</v>
          </cell>
          <cell r="M2020" t="str">
            <v>Shoal Creek</v>
          </cell>
          <cell r="N2020" t="str">
            <v>UT16030006-006_00</v>
          </cell>
          <cell r="O2020" t="str">
            <v>UT</v>
          </cell>
          <cell r="Q2020">
            <v>0</v>
          </cell>
          <cell r="R2020" t="str">
            <v xml:space="preserve"> </v>
          </cell>
          <cell r="S2020" t="str">
            <v>USFS</v>
          </cell>
          <cell r="T2020" t="str">
            <v>Category1</v>
          </cell>
          <cell r="U2020" t="str">
            <v>4940760 PINE CK AB UPPER ENTERPRISE RES</v>
          </cell>
          <cell r="V2020">
            <v>4940760</v>
          </cell>
          <cell r="W2020" t="str">
            <v>Shoal Creek</v>
          </cell>
          <cell r="X2020" t="str">
            <v>UT16030006-006_00</v>
          </cell>
          <cell r="Y2020" t="str">
            <v>River/Stream</v>
          </cell>
          <cell r="Z2020" t="str">
            <v>4940760 PINE CK AB UPPER ENTERPRISE RES</v>
          </cell>
          <cell r="AA2020" t="str">
            <v>River/Stream</v>
          </cell>
        </row>
        <row r="2021">
          <cell r="A2021">
            <v>4940770</v>
          </cell>
          <cell r="B2021" t="str">
            <v>River/Stream</v>
          </cell>
          <cell r="C2021" t="str">
            <v>2B 3A     4</v>
          </cell>
          <cell r="D2021" t="str">
            <v>ROCK CANYON CK AB ENTERPRISE RES</v>
          </cell>
          <cell r="E2021">
            <v>16030006</v>
          </cell>
          <cell r="F2021" t="str">
            <v>Washington</v>
          </cell>
          <cell r="G2021" t="str">
            <v>Southwest</v>
          </cell>
          <cell r="H2021" t="str">
            <v>Cedar/Beaver</v>
          </cell>
          <cell r="I2021">
            <v>245577</v>
          </cell>
          <cell r="J2021">
            <v>4157257</v>
          </cell>
          <cell r="K2021">
            <v>-113.87914093099999</v>
          </cell>
          <cell r="L2021">
            <v>37.527202404999997</v>
          </cell>
          <cell r="M2021" t="str">
            <v>Shoal Creek</v>
          </cell>
          <cell r="N2021" t="str">
            <v>UT16030006-006_00</v>
          </cell>
          <cell r="O2021" t="str">
            <v>UT</v>
          </cell>
          <cell r="Q2021">
            <v>0</v>
          </cell>
          <cell r="R2021" t="str">
            <v xml:space="preserve"> </v>
          </cell>
          <cell r="S2021" t="str">
            <v>USFS</v>
          </cell>
          <cell r="T2021" t="str">
            <v>Category1</v>
          </cell>
          <cell r="U2021" t="str">
            <v>4940770 ROCK CANYON CK AB ENTERPRISE RES</v>
          </cell>
          <cell r="V2021">
            <v>4940770</v>
          </cell>
          <cell r="W2021" t="str">
            <v>Shoal Creek</v>
          </cell>
          <cell r="X2021" t="str">
            <v>UT16030006-006_00</v>
          </cell>
          <cell r="Y2021" t="str">
            <v>River/Stream</v>
          </cell>
          <cell r="Z2021" t="str">
            <v>4940770 ROCK CANYON CK AB ENTERPRISE RES</v>
          </cell>
          <cell r="AA2021" t="str">
            <v>River/Stream</v>
          </cell>
        </row>
        <row r="2022">
          <cell r="A2022">
            <v>4940850</v>
          </cell>
          <cell r="B2022" t="str">
            <v>Facility Other</v>
          </cell>
          <cell r="C2022" t="str">
            <v xml:space="preserve"> </v>
          </cell>
          <cell r="D2022" t="str">
            <v>WECCO 001</v>
          </cell>
          <cell r="E2022">
            <v>16030006</v>
          </cell>
          <cell r="F2022" t="str">
            <v>Iron</v>
          </cell>
          <cell r="G2022" t="str">
            <v>Southwest</v>
          </cell>
          <cell r="H2022" t="str">
            <v>Cedar/Beaver</v>
          </cell>
          <cell r="I2022">
            <v>298416</v>
          </cell>
          <cell r="J2022">
            <v>4186154</v>
          </cell>
          <cell r="K2022">
            <v>-113.289673705</v>
          </cell>
          <cell r="L2022">
            <v>37.800527492000001</v>
          </cell>
          <cell r="M2022" t="str">
            <v xml:space="preserve"> </v>
          </cell>
          <cell r="N2022" t="str">
            <v xml:space="preserve"> </v>
          </cell>
          <cell r="O2022" t="str">
            <v>UT</v>
          </cell>
          <cell r="Q2022">
            <v>0</v>
          </cell>
          <cell r="R2022" t="str">
            <v xml:space="preserve"> </v>
          </cell>
          <cell r="S2022" t="str">
            <v>Private</v>
          </cell>
          <cell r="T2022" t="str">
            <v xml:space="preserve"> </v>
          </cell>
          <cell r="U2022" t="str">
            <v>4940850 WECCO 001</v>
          </cell>
          <cell r="V2022">
            <v>4940850</v>
          </cell>
          <cell r="W2022" t="str">
            <v xml:space="preserve"> </v>
          </cell>
          <cell r="X2022" t="str">
            <v xml:space="preserve"> </v>
          </cell>
          <cell r="Y2022" t="str">
            <v>Facility Other</v>
          </cell>
          <cell r="Z2022" t="str">
            <v>4940850 WECCO 001</v>
          </cell>
          <cell r="AA2022" t="str">
            <v>Facility Other</v>
          </cell>
        </row>
        <row r="2023">
          <cell r="A2023">
            <v>4940860</v>
          </cell>
          <cell r="B2023" t="str">
            <v>Facility Other</v>
          </cell>
          <cell r="C2023" t="str">
            <v xml:space="preserve"> </v>
          </cell>
          <cell r="D2023" t="str">
            <v>AMERICAN AZIDE 001</v>
          </cell>
          <cell r="E2023">
            <v>16030006</v>
          </cell>
          <cell r="F2023" t="str">
            <v>Iron</v>
          </cell>
          <cell r="G2023" t="str">
            <v>Southwest</v>
          </cell>
          <cell r="H2023" t="str">
            <v>Cedar/Beaver</v>
          </cell>
          <cell r="I2023">
            <v>298997</v>
          </cell>
          <cell r="J2023">
            <v>4185893</v>
          </cell>
          <cell r="K2023">
            <v>-113.28300690499999</v>
          </cell>
          <cell r="L2023">
            <v>37.798304963</v>
          </cell>
          <cell r="M2023" t="str">
            <v xml:space="preserve"> </v>
          </cell>
          <cell r="N2023" t="str">
            <v xml:space="preserve"> </v>
          </cell>
          <cell r="O2023" t="str">
            <v>UT</v>
          </cell>
          <cell r="Q2023">
            <v>0</v>
          </cell>
          <cell r="R2023" t="str">
            <v xml:space="preserve"> </v>
          </cell>
          <cell r="S2023" t="str">
            <v>Private</v>
          </cell>
          <cell r="T2023" t="str">
            <v xml:space="preserve"> </v>
          </cell>
          <cell r="U2023" t="str">
            <v>4940860 AMERICAN AZIDE 001</v>
          </cell>
          <cell r="V2023">
            <v>4940860</v>
          </cell>
          <cell r="W2023" t="str">
            <v xml:space="preserve"> </v>
          </cell>
          <cell r="X2023" t="str">
            <v xml:space="preserve"> </v>
          </cell>
          <cell r="Y2023" t="str">
            <v>Facility Other</v>
          </cell>
          <cell r="Z2023" t="str">
            <v>4940860 AMERICAN AZIDE 001</v>
          </cell>
          <cell r="AA2023" t="str">
            <v>Facility Other</v>
          </cell>
        </row>
        <row r="2024">
          <cell r="A2024">
            <v>4940950</v>
          </cell>
          <cell r="B2024" t="str">
            <v>River/Stream</v>
          </cell>
          <cell r="C2024" t="str">
            <v>2B 3A     4</v>
          </cell>
          <cell r="D2024" t="str">
            <v>PAROWAN CK AT U143 XING</v>
          </cell>
          <cell r="E2024">
            <v>16030006</v>
          </cell>
          <cell r="F2024" t="str">
            <v>Iron</v>
          </cell>
          <cell r="G2024" t="str">
            <v>Southwest</v>
          </cell>
          <cell r="H2024" t="str">
            <v>Cedar/Beaver</v>
          </cell>
          <cell r="I2024">
            <v>340537</v>
          </cell>
          <cell r="J2024">
            <v>4187913</v>
          </cell>
          <cell r="K2024">
            <v>-112.811882246</v>
          </cell>
          <cell r="L2024">
            <v>37.824700632999999</v>
          </cell>
          <cell r="M2024" t="str">
            <v>Parowan Creek</v>
          </cell>
          <cell r="N2024" t="str">
            <v>UT16030006-004_00</v>
          </cell>
          <cell r="O2024" t="str">
            <v>UT</v>
          </cell>
          <cell r="Q2024">
            <v>0</v>
          </cell>
          <cell r="R2024" t="str">
            <v xml:space="preserve"> </v>
          </cell>
          <cell r="S2024" t="str">
            <v>BLM</v>
          </cell>
          <cell r="T2024" t="str">
            <v>Category1</v>
          </cell>
          <cell r="U2024" t="str">
            <v>4940950 PAROWAN CK AT U143 XING</v>
          </cell>
          <cell r="V2024">
            <v>4940950</v>
          </cell>
          <cell r="W2024" t="str">
            <v>Parowan Creek</v>
          </cell>
          <cell r="X2024" t="str">
            <v>UT16030006-004_00</v>
          </cell>
          <cell r="Y2024" t="str">
            <v>River/Stream</v>
          </cell>
          <cell r="Z2024" t="str">
            <v>4940950 PAROWAN CK AT U143 XING</v>
          </cell>
          <cell r="AA2024" t="str">
            <v>River/Stream</v>
          </cell>
        </row>
        <row r="2025">
          <cell r="A2025">
            <v>4940960</v>
          </cell>
          <cell r="B2025" t="str">
            <v>River/Stream</v>
          </cell>
          <cell r="C2025" t="str">
            <v>2B 3A     4</v>
          </cell>
          <cell r="D2025" t="str">
            <v>PAROWAN CK @ FREE THOUGHT CANYON (UT09ST-751)</v>
          </cell>
          <cell r="E2025">
            <v>16030006</v>
          </cell>
          <cell r="F2025" t="str">
            <v>Iron</v>
          </cell>
          <cell r="G2025" t="str">
            <v>Southwest</v>
          </cell>
          <cell r="H2025" t="str">
            <v>Cedar/Beaver</v>
          </cell>
          <cell r="I2025">
            <v>339066</v>
          </cell>
          <cell r="J2025">
            <v>4183488</v>
          </cell>
          <cell r="K2025">
            <v>-112.82761000000001</v>
          </cell>
          <cell r="L2025">
            <v>37.784579999999998</v>
          </cell>
          <cell r="M2025" t="str">
            <v>Parowan Creek</v>
          </cell>
          <cell r="N2025" t="str">
            <v>UT16030006-004_00</v>
          </cell>
          <cell r="O2025" t="str">
            <v>UT</v>
          </cell>
          <cell r="Q2025">
            <v>0</v>
          </cell>
          <cell r="R2025" t="str">
            <v xml:space="preserve"> </v>
          </cell>
          <cell r="S2025" t="str">
            <v>UDWR</v>
          </cell>
          <cell r="T2025" t="str">
            <v>Category1</v>
          </cell>
          <cell r="U2025" t="str">
            <v>4940960 PAROWAN CK @ FREE THOUGHT CANYON (UT09ST-751)</v>
          </cell>
          <cell r="V2025">
            <v>4940960</v>
          </cell>
          <cell r="W2025" t="str">
            <v>Parowan Creek</v>
          </cell>
          <cell r="X2025" t="str">
            <v>UT16030006-004_00</v>
          </cell>
          <cell r="Y2025" t="str">
            <v>River/Stream</v>
          </cell>
          <cell r="Z2025" t="str">
            <v>4940960 PAROWAN CK @ FREE THOUGHT CANYON (UT09ST-751)</v>
          </cell>
          <cell r="AA2025" t="str">
            <v>River/Stream</v>
          </cell>
        </row>
        <row r="2026">
          <cell r="A2026">
            <v>4941000</v>
          </cell>
          <cell r="B2026" t="str">
            <v>River/Stream</v>
          </cell>
          <cell r="C2026" t="str">
            <v>2B 3A     4</v>
          </cell>
          <cell r="D2026" t="str">
            <v>CENTER CK BL FOREST BNDY</v>
          </cell>
          <cell r="E2026">
            <v>16030006</v>
          </cell>
          <cell r="F2026" t="str">
            <v>Iron</v>
          </cell>
          <cell r="G2026" t="str">
            <v>Southwest</v>
          </cell>
          <cell r="H2026" t="str">
            <v>Cedar/Beaver</v>
          </cell>
          <cell r="I2026">
            <v>340462</v>
          </cell>
          <cell r="J2026">
            <v>4184060</v>
          </cell>
          <cell r="K2026">
            <v>-112.81188546</v>
          </cell>
          <cell r="L2026">
            <v>37.789977096000001</v>
          </cell>
          <cell r="M2026" t="str">
            <v>Parowan Creek</v>
          </cell>
          <cell r="N2026" t="str">
            <v>UT16030006-004_00</v>
          </cell>
          <cell r="O2026" t="str">
            <v>UT</v>
          </cell>
          <cell r="Q2026">
            <v>0</v>
          </cell>
          <cell r="R2026" t="str">
            <v xml:space="preserve"> </v>
          </cell>
          <cell r="S2026" t="str">
            <v>UDWR</v>
          </cell>
          <cell r="T2026" t="str">
            <v>Category1</v>
          </cell>
          <cell r="U2026" t="str">
            <v>4941000 CENTER CK BL FOREST BNDY</v>
          </cell>
          <cell r="V2026">
            <v>4941000</v>
          </cell>
          <cell r="W2026" t="str">
            <v>Parowan Creek</v>
          </cell>
          <cell r="X2026" t="str">
            <v>UT16030006-004_00</v>
          </cell>
          <cell r="Y2026" t="str">
            <v>River/Stream</v>
          </cell>
          <cell r="Z2026" t="str">
            <v>4941000 CENTER CK BL FOREST BNDY</v>
          </cell>
          <cell r="AA2026" t="str">
            <v>River/Stream</v>
          </cell>
        </row>
        <row r="2027">
          <cell r="A2027">
            <v>4941020</v>
          </cell>
          <cell r="B2027" t="str">
            <v>River/Stream</v>
          </cell>
          <cell r="C2027" t="str">
            <v>2B 3A     4</v>
          </cell>
          <cell r="D2027" t="str">
            <v>STRAIGHT CANYON CK ~1.4 MI AB CNFL/ MANNING CK (UT09ST-741)</v>
          </cell>
          <cell r="E2027">
            <v>16030003</v>
          </cell>
          <cell r="F2027" t="str">
            <v>Piute</v>
          </cell>
          <cell r="G2027" t="str">
            <v>Central</v>
          </cell>
          <cell r="H2027" t="str">
            <v>Sevier River</v>
          </cell>
          <cell r="I2027">
            <v>405055</v>
          </cell>
          <cell r="J2027">
            <v>4253714</v>
          </cell>
          <cell r="K2027">
            <v>-112.08772804</v>
          </cell>
          <cell r="L2027">
            <v>38.426644445999997</v>
          </cell>
          <cell r="M2027" t="str">
            <v>Manning Creek</v>
          </cell>
          <cell r="N2027" t="str">
            <v>UT16030003-021_00</v>
          </cell>
          <cell r="O2027" t="str">
            <v>UT</v>
          </cell>
          <cell r="Q2027">
            <v>0</v>
          </cell>
          <cell r="R2027" t="str">
            <v xml:space="preserve"> </v>
          </cell>
          <cell r="S2027" t="str">
            <v>USFS</v>
          </cell>
          <cell r="T2027" t="str">
            <v>Category1</v>
          </cell>
          <cell r="U2027" t="str">
            <v>4941020 STRAIGHT CANYON CK ~1.4 MI AB CNFL/ MANNING CK (UT09ST-741)</v>
          </cell>
          <cell r="V2027">
            <v>4941020</v>
          </cell>
          <cell r="W2027" t="str">
            <v>Manning Creek</v>
          </cell>
          <cell r="X2027" t="str">
            <v>UT16030003-021_00</v>
          </cell>
          <cell r="Y2027" t="str">
            <v>River/Stream</v>
          </cell>
          <cell r="Z2027" t="str">
            <v>4941020 STRAIGHT CANYON CK ~1.4 MI AB CNFL/ MANNING CK (UT09ST-741)</v>
          </cell>
          <cell r="AA2027" t="str">
            <v>River/Stream</v>
          </cell>
        </row>
        <row r="2028">
          <cell r="A2028">
            <v>4941030</v>
          </cell>
          <cell r="B2028" t="str">
            <v>Spring</v>
          </cell>
          <cell r="C2028" t="str">
            <v xml:space="preserve"> </v>
          </cell>
          <cell r="D2028" t="str">
            <v>ROCKY KNOLL SPRING T19S R9W SEC8 SW SW</v>
          </cell>
          <cell r="E2028">
            <v>16030005</v>
          </cell>
          <cell r="F2028" t="str">
            <v>Millard</v>
          </cell>
          <cell r="G2028" t="str">
            <v>Central</v>
          </cell>
          <cell r="H2028" t="str">
            <v>Sevier River</v>
          </cell>
          <cell r="I2028">
            <v>336283</v>
          </cell>
          <cell r="J2028">
            <v>4337688</v>
          </cell>
          <cell r="K2028">
            <v>-112.89523035000001</v>
          </cell>
          <cell r="L2028">
            <v>39.173012812000003</v>
          </cell>
          <cell r="M2028" t="str">
            <v xml:space="preserve"> </v>
          </cell>
          <cell r="N2028" t="str">
            <v xml:space="preserve"> </v>
          </cell>
          <cell r="O2028" t="str">
            <v>UT</v>
          </cell>
          <cell r="Q2028">
            <v>0</v>
          </cell>
          <cell r="R2028" t="str">
            <v xml:space="preserve"> </v>
          </cell>
          <cell r="S2028" t="str">
            <v>BLM</v>
          </cell>
          <cell r="T2028" t="str">
            <v xml:space="preserve"> </v>
          </cell>
          <cell r="U2028" t="str">
            <v>4941030 ROCKY KNOLL SPRING T19S R9W SEC8 SW SW</v>
          </cell>
          <cell r="V2028">
            <v>4941030</v>
          </cell>
          <cell r="W2028" t="str">
            <v xml:space="preserve"> </v>
          </cell>
          <cell r="X2028" t="str">
            <v xml:space="preserve"> </v>
          </cell>
          <cell r="Y2028" t="str">
            <v>Spring</v>
          </cell>
          <cell r="Z2028" t="str">
            <v>4941030 ROCKY KNOLL SPRING T19S R9W SEC8 SW SW</v>
          </cell>
          <cell r="AA2028" t="str">
            <v>Spring</v>
          </cell>
        </row>
        <row r="2029">
          <cell r="A2029">
            <v>4941080</v>
          </cell>
          <cell r="B2029" t="str">
            <v>River/Stream</v>
          </cell>
          <cell r="C2029" t="str">
            <v>2B   3C   4</v>
          </cell>
          <cell r="D2029" t="str">
            <v>SEVIER R SW OF DESERET AT GUNNISON BEND MONUMENT</v>
          </cell>
          <cell r="E2029">
            <v>16030005</v>
          </cell>
          <cell r="F2029" t="str">
            <v>Millard</v>
          </cell>
          <cell r="G2029" t="str">
            <v>Central</v>
          </cell>
          <cell r="H2029" t="str">
            <v>Sevier River</v>
          </cell>
          <cell r="I2029">
            <v>346620</v>
          </cell>
          <cell r="J2029">
            <v>4349414</v>
          </cell>
          <cell r="K2029">
            <v>-112.778286157</v>
          </cell>
          <cell r="L2029">
            <v>39.280509461999998</v>
          </cell>
          <cell r="M2029" t="str">
            <v>Sevier River-25</v>
          </cell>
          <cell r="N2029" t="str">
            <v>UT16030005-028_00</v>
          </cell>
          <cell r="O2029" t="str">
            <v>UT</v>
          </cell>
          <cell r="Q2029">
            <v>3370</v>
          </cell>
          <cell r="R2029" t="str">
            <v>mg/L</v>
          </cell>
          <cell r="S2029" t="str">
            <v>BLM</v>
          </cell>
          <cell r="T2029" t="str">
            <v xml:space="preserve"> </v>
          </cell>
          <cell r="U2029" t="str">
            <v>4941080 SEVIER R SW OF DESERET AT GUNNISON BEND MONUMENT</v>
          </cell>
          <cell r="V2029">
            <v>4941080</v>
          </cell>
          <cell r="W2029" t="str">
            <v>Sevier River-25</v>
          </cell>
          <cell r="X2029" t="str">
            <v>UT16030005-028_00</v>
          </cell>
          <cell r="Y2029" t="str">
            <v>River/Stream</v>
          </cell>
          <cell r="Z2029" t="str">
            <v>4941080 SEVIER R SW OF DESERET AT GUNNISON BEND MONUMENT</v>
          </cell>
          <cell r="AA2029" t="str">
            <v>River/Stream</v>
          </cell>
        </row>
        <row r="2030">
          <cell r="A2030">
            <v>4941100</v>
          </cell>
          <cell r="B2030" t="str">
            <v>River/Stream</v>
          </cell>
          <cell r="C2030" t="str">
            <v>2B   3C   4</v>
          </cell>
          <cell r="D2030" t="str">
            <v>SEVIER R AT U257 XING IN DESERET</v>
          </cell>
          <cell r="E2030">
            <v>16030005</v>
          </cell>
          <cell r="F2030" t="str">
            <v>Millard</v>
          </cell>
          <cell r="G2030" t="str">
            <v>Central</v>
          </cell>
          <cell r="H2030" t="str">
            <v>Sevier River</v>
          </cell>
          <cell r="I2030">
            <v>357489</v>
          </cell>
          <cell r="J2030">
            <v>4350041</v>
          </cell>
          <cell r="K2030">
            <v>-112.652454711</v>
          </cell>
          <cell r="L2030">
            <v>39.288013069999998</v>
          </cell>
          <cell r="M2030" t="str">
            <v>Sevier River-25</v>
          </cell>
          <cell r="N2030" t="str">
            <v>UT16030005-028_00</v>
          </cell>
          <cell r="O2030" t="str">
            <v>UT</v>
          </cell>
          <cell r="Q2030">
            <v>3370</v>
          </cell>
          <cell r="R2030" t="str">
            <v>mg/L</v>
          </cell>
          <cell r="S2030" t="str">
            <v>Private</v>
          </cell>
          <cell r="T2030" t="str">
            <v xml:space="preserve"> </v>
          </cell>
          <cell r="U2030" t="str">
            <v>4941100 SEVIER R AT U257 XING IN DESERET</v>
          </cell>
          <cell r="V2030">
            <v>4941100</v>
          </cell>
          <cell r="W2030" t="str">
            <v>Sevier River-25</v>
          </cell>
          <cell r="X2030" t="str">
            <v>UT16030005-028_00</v>
          </cell>
          <cell r="Y2030" t="str">
            <v>River/Stream</v>
          </cell>
          <cell r="Z2030" t="str">
            <v>4941100 SEVIER R AT U257 XING IN DESERET</v>
          </cell>
          <cell r="AA2030" t="str">
            <v>River/Stream</v>
          </cell>
        </row>
        <row r="2031">
          <cell r="A2031">
            <v>4941170</v>
          </cell>
          <cell r="B2031" t="str">
            <v>River/Stream</v>
          </cell>
          <cell r="C2031" t="str">
            <v>2B   3C   4</v>
          </cell>
          <cell r="D2031" t="str">
            <v>SEVIER R BL GUNNISON BEND RES @ US6 AND 50 XING</v>
          </cell>
          <cell r="E2031">
            <v>16030005</v>
          </cell>
          <cell r="F2031" t="str">
            <v>Millard</v>
          </cell>
          <cell r="G2031" t="str">
            <v>Central</v>
          </cell>
          <cell r="H2031" t="str">
            <v>Sevier River</v>
          </cell>
          <cell r="I2031">
            <v>360233</v>
          </cell>
          <cell r="J2031">
            <v>4354710</v>
          </cell>
          <cell r="K2031">
            <v>-112.621619896</v>
          </cell>
          <cell r="L2031">
            <v>39.330515130000002</v>
          </cell>
          <cell r="M2031" t="str">
            <v>Sevier River-25</v>
          </cell>
          <cell r="N2031" t="str">
            <v>UT16030005-028_00</v>
          </cell>
          <cell r="O2031" t="str">
            <v>UT</v>
          </cell>
          <cell r="Q2031">
            <v>3370</v>
          </cell>
          <cell r="R2031" t="str">
            <v>mg/L</v>
          </cell>
          <cell r="S2031" t="str">
            <v>Private</v>
          </cell>
          <cell r="T2031" t="str">
            <v xml:space="preserve"> </v>
          </cell>
          <cell r="U2031" t="str">
            <v>4941170 SEVIER R BL GUNNISON BEND RES @ US6 AND 50 XING</v>
          </cell>
          <cell r="V2031">
            <v>4941170</v>
          </cell>
          <cell r="W2031" t="str">
            <v>Sevier River-25</v>
          </cell>
          <cell r="X2031" t="str">
            <v>UT16030005-028_00</v>
          </cell>
          <cell r="Y2031" t="str">
            <v>River/Stream</v>
          </cell>
          <cell r="Z2031" t="str">
            <v>4941170 SEVIER R BL GUNNISON BEND RES @ US6 AND 50 XING</v>
          </cell>
          <cell r="AA2031" t="str">
            <v>River/Stream</v>
          </cell>
        </row>
        <row r="2032">
          <cell r="A2032">
            <v>4941190</v>
          </cell>
          <cell r="B2032" t="str">
            <v>Canal Drainage</v>
          </cell>
          <cell r="C2032" t="str">
            <v>2B     3E</v>
          </cell>
          <cell r="D2032" t="str">
            <v>HINKLEY HIGH DITCH BL GUNNISON BEND RES</v>
          </cell>
          <cell r="E2032">
            <v>16030005</v>
          </cell>
          <cell r="F2032" t="str">
            <v>Millard</v>
          </cell>
          <cell r="G2032" t="str">
            <v>Central</v>
          </cell>
          <cell r="H2032" t="str">
            <v>Sevier River</v>
          </cell>
          <cell r="I2032">
            <v>359800</v>
          </cell>
          <cell r="J2032">
            <v>4355889</v>
          </cell>
          <cell r="K2032">
            <v>-112.626887977</v>
          </cell>
          <cell r="L2032">
            <v>39.341064527</v>
          </cell>
          <cell r="M2032" t="str">
            <v xml:space="preserve"> </v>
          </cell>
          <cell r="N2032" t="str">
            <v xml:space="preserve"> </v>
          </cell>
          <cell r="O2032" t="str">
            <v>UT</v>
          </cell>
          <cell r="Q2032">
            <v>0</v>
          </cell>
          <cell r="R2032" t="str">
            <v xml:space="preserve"> </v>
          </cell>
          <cell r="S2032" t="str">
            <v>Private</v>
          </cell>
          <cell r="T2032" t="str">
            <v xml:space="preserve"> </v>
          </cell>
          <cell r="U2032" t="str">
            <v>4941190 HINKLEY HIGH DITCH BL GUNNISON BEND RES</v>
          </cell>
          <cell r="V2032">
            <v>4941190</v>
          </cell>
          <cell r="W2032" t="str">
            <v xml:space="preserve"> </v>
          </cell>
          <cell r="X2032" t="str">
            <v xml:space="preserve"> </v>
          </cell>
          <cell r="Y2032" t="str">
            <v>Canal Drainage</v>
          </cell>
          <cell r="Z2032" t="str">
            <v>4941190 HINKLEY HIGH DITCH BL GUNNISON BEND RES</v>
          </cell>
          <cell r="AA2032" t="str">
            <v>Canal Drainage</v>
          </cell>
        </row>
        <row r="2033">
          <cell r="A2033">
            <v>4941200</v>
          </cell>
          <cell r="B2033" t="str">
            <v>River/Stream</v>
          </cell>
          <cell r="C2033" t="str">
            <v>2B   3C   4</v>
          </cell>
          <cell r="D2033" t="str">
            <v>SEVIER R BL GUNNISON BEND RES</v>
          </cell>
          <cell r="E2033">
            <v>16030005</v>
          </cell>
          <cell r="F2033" t="str">
            <v>Millard</v>
          </cell>
          <cell r="G2033" t="str">
            <v>Central</v>
          </cell>
          <cell r="H2033" t="str">
            <v>Sevier River</v>
          </cell>
          <cell r="I2033">
            <v>360721</v>
          </cell>
          <cell r="J2033">
            <v>4355816</v>
          </cell>
          <cell r="K2033">
            <v>-112.616189494</v>
          </cell>
          <cell r="L2033">
            <v>39.340555873</v>
          </cell>
          <cell r="M2033" t="str">
            <v>Sevier River-25</v>
          </cell>
          <cell r="N2033" t="str">
            <v>UT16030005-028_00</v>
          </cell>
          <cell r="O2033" t="str">
            <v>UT</v>
          </cell>
          <cell r="Q2033">
            <v>3370</v>
          </cell>
          <cell r="R2033" t="str">
            <v>mg/L</v>
          </cell>
          <cell r="S2033" t="str">
            <v>Private</v>
          </cell>
          <cell r="T2033" t="str">
            <v xml:space="preserve"> </v>
          </cell>
          <cell r="U2033" t="str">
            <v>4941200 SEVIER R BL GUNNISON BEND RES</v>
          </cell>
          <cell r="V2033">
            <v>4941200</v>
          </cell>
          <cell r="W2033" t="str">
            <v>Sevier River-25</v>
          </cell>
          <cell r="X2033" t="str">
            <v>UT16030005-028_00</v>
          </cell>
          <cell r="Y2033" t="str">
            <v>River/Stream</v>
          </cell>
          <cell r="Z2033" t="str">
            <v>4941200 SEVIER R BL GUNNISON BEND RES</v>
          </cell>
          <cell r="AA2033" t="str">
            <v>River/Stream</v>
          </cell>
        </row>
        <row r="2034">
          <cell r="A2034">
            <v>4941210</v>
          </cell>
          <cell r="B2034" t="str">
            <v>Canal Transport</v>
          </cell>
          <cell r="C2034" t="str">
            <v>2B     3E 4</v>
          </cell>
          <cell r="D2034" t="str">
            <v>LOWLINE CANAL BL GUNNISON BEND RES</v>
          </cell>
          <cell r="E2034">
            <v>16030005</v>
          </cell>
          <cell r="F2034" t="str">
            <v>Millard</v>
          </cell>
          <cell r="G2034" t="str">
            <v>Central</v>
          </cell>
          <cell r="H2034" t="str">
            <v>Sevier River</v>
          </cell>
          <cell r="I2034">
            <v>360011</v>
          </cell>
          <cell r="J2034">
            <v>4355639</v>
          </cell>
          <cell r="K2034">
            <v>-112.62438831199999</v>
          </cell>
          <cell r="L2034">
            <v>39.338846920999998</v>
          </cell>
          <cell r="M2034" t="str">
            <v xml:space="preserve"> </v>
          </cell>
          <cell r="N2034" t="str">
            <v xml:space="preserve"> </v>
          </cell>
          <cell r="O2034" t="str">
            <v>UT</v>
          </cell>
          <cell r="Q2034">
            <v>0</v>
          </cell>
          <cell r="R2034" t="str">
            <v xml:space="preserve"> </v>
          </cell>
          <cell r="S2034" t="str">
            <v>Private</v>
          </cell>
          <cell r="T2034" t="str">
            <v xml:space="preserve"> </v>
          </cell>
          <cell r="U2034" t="str">
            <v>4941210 LOWLINE CANAL BL GUNNISON BEND RES</v>
          </cell>
          <cell r="V2034">
            <v>4941210</v>
          </cell>
          <cell r="W2034" t="str">
            <v xml:space="preserve"> </v>
          </cell>
          <cell r="X2034" t="str">
            <v xml:space="preserve"> </v>
          </cell>
          <cell r="Y2034" t="str">
            <v>Canal Transport</v>
          </cell>
          <cell r="Z2034" t="str">
            <v>4941210 LOWLINE CANAL BL GUNNISON BEND RES</v>
          </cell>
          <cell r="AA2034" t="str">
            <v>Canal Transport</v>
          </cell>
        </row>
        <row r="2035">
          <cell r="A2035">
            <v>4941220</v>
          </cell>
          <cell r="B2035" t="str">
            <v>Canal Transport</v>
          </cell>
          <cell r="C2035" t="str">
            <v>2B     3E 4</v>
          </cell>
          <cell r="D2035" t="str">
            <v>ABRAHAM CANAL BL GUNNISON BEND RES</v>
          </cell>
          <cell r="E2035">
            <v>16030005</v>
          </cell>
          <cell r="F2035" t="str">
            <v>Millard</v>
          </cell>
          <cell r="G2035" t="str">
            <v>Central</v>
          </cell>
          <cell r="H2035" t="str">
            <v>Sevier River</v>
          </cell>
          <cell r="I2035">
            <v>359318</v>
          </cell>
          <cell r="J2035">
            <v>4357070</v>
          </cell>
          <cell r="K2035">
            <v>-112.632726577</v>
          </cell>
          <cell r="L2035">
            <v>39.351623672000002</v>
          </cell>
          <cell r="M2035" t="str">
            <v>Sevier River-26</v>
          </cell>
          <cell r="N2035" t="str">
            <v>UT16030005-029_00</v>
          </cell>
          <cell r="O2035" t="str">
            <v>UT</v>
          </cell>
          <cell r="Q2035">
            <v>0</v>
          </cell>
          <cell r="R2035" t="str">
            <v xml:space="preserve"> </v>
          </cell>
          <cell r="S2035" t="str">
            <v>Private</v>
          </cell>
          <cell r="T2035" t="str">
            <v xml:space="preserve"> </v>
          </cell>
          <cell r="U2035" t="str">
            <v>4941220 ABRAHAM CANAL BL GUNNISON BEND RES</v>
          </cell>
          <cell r="V2035">
            <v>4941220</v>
          </cell>
          <cell r="W2035" t="str">
            <v>Sevier River-26</v>
          </cell>
          <cell r="X2035" t="str">
            <v>UT16030005-029_00</v>
          </cell>
          <cell r="Y2035" t="str">
            <v>Canal Transport</v>
          </cell>
          <cell r="Z2035" t="str">
            <v>4941220 ABRAHAM CANAL BL GUNNISON BEND RES</v>
          </cell>
          <cell r="AA2035" t="str">
            <v>Canal Transport</v>
          </cell>
        </row>
        <row r="2036">
          <cell r="A2036">
            <v>4941230</v>
          </cell>
          <cell r="B2036" t="str">
            <v>Lake</v>
          </cell>
          <cell r="C2036" t="str">
            <v>2B  3B    4</v>
          </cell>
          <cell r="D2036" t="str">
            <v>GUNNISON BEND RES AB SW DAM 01</v>
          </cell>
          <cell r="E2036">
            <v>16030005</v>
          </cell>
          <cell r="F2036" t="str">
            <v>Millard</v>
          </cell>
          <cell r="G2036" t="str">
            <v>Central</v>
          </cell>
          <cell r="H2036" t="str">
            <v>Sevier River</v>
          </cell>
          <cell r="I2036">
            <v>359904</v>
          </cell>
          <cell r="J2036">
            <v>4356350</v>
          </cell>
          <cell r="K2036">
            <v>-112.62577783099999</v>
          </cell>
          <cell r="L2036">
            <v>39.345233700999998</v>
          </cell>
          <cell r="M2036" t="str">
            <v>Gunnison Bend Reservoir</v>
          </cell>
          <cell r="N2036" t="str">
            <v>UT-L-16030005-021_00</v>
          </cell>
          <cell r="O2036" t="str">
            <v>UT</v>
          </cell>
          <cell r="Q2036">
            <v>2.5000000000000001E-2</v>
          </cell>
          <cell r="R2036" t="str">
            <v>mg/L</v>
          </cell>
          <cell r="S2036" t="str">
            <v>Private</v>
          </cell>
          <cell r="T2036" t="str">
            <v xml:space="preserve"> </v>
          </cell>
          <cell r="U2036" t="str">
            <v>4941230 GUNNISON BEND RES AB SW DAM 01</v>
          </cell>
          <cell r="V2036">
            <v>4941230</v>
          </cell>
          <cell r="W2036" t="str">
            <v>Gunnison Bend Reservoir</v>
          </cell>
          <cell r="X2036" t="str">
            <v>UT-L-16030005-021_00</v>
          </cell>
          <cell r="Y2036" t="str">
            <v>Lake</v>
          </cell>
          <cell r="Z2036" t="str">
            <v>4941230 GUNNISON BEND RES AB SW DAM 01</v>
          </cell>
          <cell r="AA2036" t="str">
            <v>Lake</v>
          </cell>
        </row>
        <row r="2037">
          <cell r="A2037">
            <v>4941240</v>
          </cell>
          <cell r="B2037" t="str">
            <v>Lake</v>
          </cell>
          <cell r="C2037" t="str">
            <v>2B  3B    4</v>
          </cell>
          <cell r="D2037" t="str">
            <v>GUNNISON BEND RES AB SE DAM 02</v>
          </cell>
          <cell r="E2037">
            <v>16030005</v>
          </cell>
          <cell r="F2037" t="str">
            <v>Millard</v>
          </cell>
          <cell r="G2037" t="str">
            <v>Central</v>
          </cell>
          <cell r="H2037" t="str">
            <v>Sevier River</v>
          </cell>
          <cell r="I2037">
            <v>360813</v>
          </cell>
          <cell r="J2037">
            <v>4356334</v>
          </cell>
          <cell r="K2037">
            <v>-112.61522974</v>
          </cell>
          <cell r="L2037">
            <v>39.345236438999997</v>
          </cell>
          <cell r="M2037" t="str">
            <v>Gunnison Bend Reservoir</v>
          </cell>
          <cell r="N2037" t="str">
            <v>UT-L-16030005-021_00</v>
          </cell>
          <cell r="O2037" t="str">
            <v>UT</v>
          </cell>
          <cell r="Q2037">
            <v>2.5000000000000001E-2</v>
          </cell>
          <cell r="R2037" t="str">
            <v>mg/L</v>
          </cell>
          <cell r="S2037" t="str">
            <v>Private</v>
          </cell>
          <cell r="T2037" t="str">
            <v xml:space="preserve"> </v>
          </cell>
          <cell r="U2037" t="str">
            <v>4941240 GUNNISON BEND RES AB SE DAM 02</v>
          </cell>
          <cell r="V2037">
            <v>4941240</v>
          </cell>
          <cell r="W2037" t="str">
            <v>Gunnison Bend Reservoir</v>
          </cell>
          <cell r="X2037" t="str">
            <v>UT-L-16030005-021_00</v>
          </cell>
          <cell r="Y2037" t="str">
            <v>Lake</v>
          </cell>
          <cell r="Z2037" t="str">
            <v>4941240 GUNNISON BEND RES AB SE DAM 02</v>
          </cell>
          <cell r="AA2037" t="str">
            <v>Lake</v>
          </cell>
        </row>
        <row r="2038">
          <cell r="A2038">
            <v>4941250</v>
          </cell>
          <cell r="B2038" t="str">
            <v>Lake</v>
          </cell>
          <cell r="C2038" t="str">
            <v>2B  3B    4</v>
          </cell>
          <cell r="D2038" t="str">
            <v>GUNNISON BEND RES AB SW DAM 03</v>
          </cell>
          <cell r="E2038">
            <v>16030005</v>
          </cell>
          <cell r="F2038" t="str">
            <v>Millard</v>
          </cell>
          <cell r="G2038" t="str">
            <v>Central</v>
          </cell>
          <cell r="H2038" t="str">
            <v>Sevier River</v>
          </cell>
          <cell r="I2038">
            <v>361362</v>
          </cell>
          <cell r="J2038">
            <v>4357588</v>
          </cell>
          <cell r="K2038">
            <v>-112.609120205</v>
          </cell>
          <cell r="L2038">
            <v>39.356619762999998</v>
          </cell>
          <cell r="M2038" t="str">
            <v>Gunnison Bend Reservoir</v>
          </cell>
          <cell r="N2038" t="str">
            <v>UT-L-16030005-021_00</v>
          </cell>
          <cell r="O2038" t="str">
            <v>UT</v>
          </cell>
          <cell r="Q2038">
            <v>2.5000000000000001E-2</v>
          </cell>
          <cell r="R2038" t="str">
            <v>mg/L</v>
          </cell>
          <cell r="S2038" t="str">
            <v>BLM</v>
          </cell>
          <cell r="T2038" t="str">
            <v xml:space="preserve"> </v>
          </cell>
          <cell r="U2038" t="str">
            <v>4941250 GUNNISON BEND RES AB SW DAM 03</v>
          </cell>
          <cell r="V2038">
            <v>4941250</v>
          </cell>
          <cell r="W2038" t="str">
            <v>Gunnison Bend Reservoir</v>
          </cell>
          <cell r="X2038" t="str">
            <v>UT-L-16030005-021_00</v>
          </cell>
          <cell r="Y2038" t="str">
            <v>Lake</v>
          </cell>
          <cell r="Z2038" t="str">
            <v>4941250 GUNNISON BEND RES AB SW DAM 03</v>
          </cell>
          <cell r="AA2038" t="str">
            <v>Lake</v>
          </cell>
        </row>
        <row r="2039">
          <cell r="A2039">
            <v>4941280</v>
          </cell>
          <cell r="B2039" t="str">
            <v>River/Stream</v>
          </cell>
          <cell r="C2039" t="str">
            <v>2B  3B    4</v>
          </cell>
          <cell r="D2039" t="str">
            <v>SEVIER R W OF DELTA AT CR53 XING</v>
          </cell>
          <cell r="E2039">
            <v>16030005</v>
          </cell>
          <cell r="F2039" t="str">
            <v>Millard</v>
          </cell>
          <cell r="G2039" t="str">
            <v>Central</v>
          </cell>
          <cell r="H2039" t="str">
            <v>Sevier River</v>
          </cell>
          <cell r="I2039">
            <v>362235</v>
          </cell>
          <cell r="J2039">
            <v>4359546</v>
          </cell>
          <cell r="K2039">
            <v>-112.59939364900001</v>
          </cell>
          <cell r="L2039">
            <v>39.374395641</v>
          </cell>
          <cell r="M2039" t="str">
            <v>Sevier River-24</v>
          </cell>
          <cell r="N2039" t="str">
            <v>UT16030005-027_00</v>
          </cell>
          <cell r="O2039" t="str">
            <v>UT</v>
          </cell>
          <cell r="Q2039">
            <v>1725</v>
          </cell>
          <cell r="R2039" t="str">
            <v>mg/L</v>
          </cell>
          <cell r="S2039" t="str">
            <v>Private</v>
          </cell>
          <cell r="T2039" t="str">
            <v xml:space="preserve"> </v>
          </cell>
          <cell r="U2039" t="str">
            <v>4941280 SEVIER R W OF DELTA AT CR53 XING</v>
          </cell>
          <cell r="V2039">
            <v>4941280</v>
          </cell>
          <cell r="W2039" t="str">
            <v>Sevier River-24</v>
          </cell>
          <cell r="X2039" t="str">
            <v>UT16030005-027_00</v>
          </cell>
          <cell r="Y2039" t="str">
            <v>River/Stream</v>
          </cell>
          <cell r="Z2039" t="str">
            <v>4941280 SEVIER R W OF DELTA AT CR53 XING</v>
          </cell>
          <cell r="AA2039" t="str">
            <v>River/Stream</v>
          </cell>
        </row>
        <row r="2040">
          <cell r="A2040">
            <v>4941370</v>
          </cell>
          <cell r="B2040" t="str">
            <v>River/Stream</v>
          </cell>
          <cell r="C2040" t="str">
            <v>2B  3B    4</v>
          </cell>
          <cell r="D2040" t="str">
            <v>SEVIER R BL DMAD RES</v>
          </cell>
          <cell r="E2040">
            <v>16030005</v>
          </cell>
          <cell r="F2040" t="str">
            <v>Millard</v>
          </cell>
          <cell r="G2040" t="str">
            <v>Central</v>
          </cell>
          <cell r="H2040" t="str">
            <v>Sevier River</v>
          </cell>
          <cell r="I2040">
            <v>371016</v>
          </cell>
          <cell r="J2040">
            <v>4362233</v>
          </cell>
          <cell r="K2040">
            <v>-112.49800116900001</v>
          </cell>
          <cell r="L2040">
            <v>39.399955638999998</v>
          </cell>
          <cell r="M2040" t="str">
            <v>Sevier River-24</v>
          </cell>
          <cell r="N2040" t="str">
            <v>UT16030005-027_00</v>
          </cell>
          <cell r="O2040" t="str">
            <v>UT</v>
          </cell>
          <cell r="Q2040">
            <v>1725</v>
          </cell>
          <cell r="R2040" t="str">
            <v>mg/L</v>
          </cell>
          <cell r="S2040" t="str">
            <v>Private</v>
          </cell>
          <cell r="T2040" t="str">
            <v xml:space="preserve"> </v>
          </cell>
          <cell r="U2040" t="str">
            <v>4941370 SEVIER R BL DMAD RES</v>
          </cell>
          <cell r="V2040">
            <v>4941370</v>
          </cell>
          <cell r="W2040" t="str">
            <v>Sevier River-24</v>
          </cell>
          <cell r="X2040" t="str">
            <v>UT16030005-027_00</v>
          </cell>
          <cell r="Y2040" t="str">
            <v>River/Stream</v>
          </cell>
          <cell r="Z2040" t="str">
            <v>4941370 SEVIER R BL DMAD RES</v>
          </cell>
          <cell r="AA2040" t="str">
            <v>River/Stream</v>
          </cell>
        </row>
        <row r="2041">
          <cell r="A2041">
            <v>4941380</v>
          </cell>
          <cell r="B2041" t="str">
            <v>Canal Irrigation</v>
          </cell>
          <cell r="C2041" t="str">
            <v>2B     3E 4</v>
          </cell>
          <cell r="D2041" t="str">
            <v>HIGHLAND CANAL BL DMAD RES</v>
          </cell>
          <cell r="E2041">
            <v>16030005</v>
          </cell>
          <cell r="F2041" t="str">
            <v>Millard</v>
          </cell>
          <cell r="G2041" t="str">
            <v>Central</v>
          </cell>
          <cell r="H2041" t="str">
            <v>Sevier River</v>
          </cell>
          <cell r="I2041">
            <v>372151</v>
          </cell>
          <cell r="J2041">
            <v>4361411</v>
          </cell>
          <cell r="K2041">
            <v>-112.484666812</v>
          </cell>
          <cell r="L2041">
            <v>39.392729265</v>
          </cell>
          <cell r="M2041" t="str">
            <v>Sevier River-27</v>
          </cell>
          <cell r="N2041" t="str">
            <v>UT16030005-008_00</v>
          </cell>
          <cell r="O2041" t="str">
            <v>UT</v>
          </cell>
          <cell r="Q2041">
            <v>0</v>
          </cell>
          <cell r="R2041" t="str">
            <v xml:space="preserve"> </v>
          </cell>
          <cell r="S2041" t="str">
            <v>BLM</v>
          </cell>
          <cell r="T2041" t="str">
            <v xml:space="preserve"> </v>
          </cell>
          <cell r="U2041" t="str">
            <v>4941380 HIGHLAND CANAL BL DMAD RES</v>
          </cell>
          <cell r="V2041">
            <v>4941380</v>
          </cell>
          <cell r="W2041" t="str">
            <v>Sevier River-27</v>
          </cell>
          <cell r="X2041" t="str">
            <v>UT16030005-008_00</v>
          </cell>
          <cell r="Y2041" t="str">
            <v>Canal Irrigation</v>
          </cell>
          <cell r="Z2041" t="str">
            <v>4941380 HIGHLAND CANAL BL DMAD RES</v>
          </cell>
          <cell r="AA2041" t="str">
            <v>Canal Irrigation</v>
          </cell>
        </row>
        <row r="2042">
          <cell r="A2042">
            <v>4941400</v>
          </cell>
          <cell r="B2042" t="str">
            <v>Lake</v>
          </cell>
          <cell r="C2042" t="str">
            <v>2B  3B    4</v>
          </cell>
          <cell r="D2042" t="str">
            <v>DMAD RES AB DAM 01</v>
          </cell>
          <cell r="E2042">
            <v>16030005</v>
          </cell>
          <cell r="F2042" t="str">
            <v>Millard</v>
          </cell>
          <cell r="G2042" t="str">
            <v>Central</v>
          </cell>
          <cell r="H2042" t="str">
            <v>Sevier River</v>
          </cell>
          <cell r="I2042">
            <v>372367</v>
          </cell>
          <cell r="J2042">
            <v>4361439</v>
          </cell>
          <cell r="K2042">
            <v>-112.482164602</v>
          </cell>
          <cell r="L2042">
            <v>39.393013457000002</v>
          </cell>
          <cell r="M2042" t="str">
            <v>DMAD Reservoir</v>
          </cell>
          <cell r="N2042" t="str">
            <v>UT-L-16030005-026_00</v>
          </cell>
          <cell r="O2042" t="str">
            <v>UT</v>
          </cell>
          <cell r="Q2042">
            <v>2.5000000000000001E-2</v>
          </cell>
          <cell r="R2042" t="str">
            <v>mg/L</v>
          </cell>
          <cell r="S2042" t="str">
            <v>BLM</v>
          </cell>
          <cell r="T2042" t="str">
            <v xml:space="preserve"> </v>
          </cell>
          <cell r="U2042" t="str">
            <v>4941400 DMAD RES AB DAM 01</v>
          </cell>
          <cell r="V2042">
            <v>4941400</v>
          </cell>
          <cell r="W2042" t="str">
            <v>DMAD Reservoir</v>
          </cell>
          <cell r="X2042" t="str">
            <v>UT-L-16030005-026_00</v>
          </cell>
          <cell r="Y2042" t="str">
            <v>Lake</v>
          </cell>
          <cell r="Z2042" t="str">
            <v>4941400 DMAD RES AB DAM 01</v>
          </cell>
          <cell r="AA2042" t="str">
            <v>Lake</v>
          </cell>
        </row>
        <row r="2043">
          <cell r="A2043">
            <v>4941410</v>
          </cell>
          <cell r="B2043" t="str">
            <v>Lake</v>
          </cell>
          <cell r="C2043" t="str">
            <v>2B  3B    4</v>
          </cell>
          <cell r="D2043" t="str">
            <v>DMAD RES N OF CUT IN MTN MIDWAY UP LAKE 02</v>
          </cell>
          <cell r="E2043">
            <v>16030005</v>
          </cell>
          <cell r="F2043" t="str">
            <v>Millard</v>
          </cell>
          <cell r="G2043" t="str">
            <v>Central</v>
          </cell>
          <cell r="H2043" t="str">
            <v>Sevier River</v>
          </cell>
          <cell r="I2043">
            <v>372739</v>
          </cell>
          <cell r="J2043">
            <v>4362265</v>
          </cell>
          <cell r="K2043">
            <v>-112.478003055</v>
          </cell>
          <cell r="L2043">
            <v>39.400508791999997</v>
          </cell>
          <cell r="M2043" t="str">
            <v>DMAD Reservoir</v>
          </cell>
          <cell r="N2043" t="str">
            <v>UT-L-16030005-026_00</v>
          </cell>
          <cell r="O2043" t="str">
            <v>UT</v>
          </cell>
          <cell r="Q2043">
            <v>2.5000000000000001E-2</v>
          </cell>
          <cell r="R2043" t="str">
            <v>mg/L</v>
          </cell>
          <cell r="S2043" t="str">
            <v>BLM</v>
          </cell>
          <cell r="T2043" t="str">
            <v xml:space="preserve"> </v>
          </cell>
          <cell r="U2043" t="str">
            <v>4941410 DMAD RES N OF CUT IN MTN MIDWAY UP LAKE 02</v>
          </cell>
          <cell r="V2043">
            <v>4941410</v>
          </cell>
          <cell r="W2043" t="str">
            <v>DMAD Reservoir</v>
          </cell>
          <cell r="X2043" t="str">
            <v>UT-L-16030005-026_00</v>
          </cell>
          <cell r="Y2043" t="str">
            <v>Lake</v>
          </cell>
          <cell r="Z2043" t="str">
            <v>4941410 DMAD RES N OF CUT IN MTN MIDWAY UP LAKE 02</v>
          </cell>
          <cell r="AA2043" t="str">
            <v>Lake</v>
          </cell>
        </row>
        <row r="2044">
          <cell r="A2044">
            <v>4941420</v>
          </cell>
          <cell r="B2044" t="str">
            <v>Lake</v>
          </cell>
          <cell r="C2044" t="str">
            <v>2B  3B    4</v>
          </cell>
          <cell r="D2044" t="str">
            <v>DMAD RES MIDLAKE NEAR UPPER WELL 03</v>
          </cell>
          <cell r="E2044">
            <v>16030005</v>
          </cell>
          <cell r="F2044" t="str">
            <v>Millard</v>
          </cell>
          <cell r="G2044" t="str">
            <v>Central</v>
          </cell>
          <cell r="H2044" t="str">
            <v>Sevier River</v>
          </cell>
          <cell r="I2044">
            <v>374796</v>
          </cell>
          <cell r="J2044">
            <v>4363712</v>
          </cell>
          <cell r="K2044">
            <v>-112.454391212</v>
          </cell>
          <cell r="L2044">
            <v>39.413844107000003</v>
          </cell>
          <cell r="M2044" t="str">
            <v>DMAD Reservoir</v>
          </cell>
          <cell r="N2044" t="str">
            <v>UT-L-16030005-026_00</v>
          </cell>
          <cell r="O2044" t="str">
            <v>UT</v>
          </cell>
          <cell r="Q2044">
            <v>2.5000000000000001E-2</v>
          </cell>
          <cell r="R2044" t="str">
            <v>mg/L</v>
          </cell>
          <cell r="S2044" t="str">
            <v>Private</v>
          </cell>
          <cell r="T2044" t="str">
            <v xml:space="preserve"> </v>
          </cell>
          <cell r="U2044" t="str">
            <v>4941420 DMAD RES MIDLAKE NEAR UPPER WELL 03</v>
          </cell>
          <cell r="V2044">
            <v>4941420</v>
          </cell>
          <cell r="W2044" t="str">
            <v>DMAD Reservoir</v>
          </cell>
          <cell r="X2044" t="str">
            <v>UT-L-16030005-026_00</v>
          </cell>
          <cell r="Y2044" t="str">
            <v>Lake</v>
          </cell>
          <cell r="Z2044" t="str">
            <v>4941420 DMAD RES MIDLAKE NEAR UPPER WELL 03</v>
          </cell>
          <cell r="AA2044" t="str">
            <v>Lake</v>
          </cell>
        </row>
        <row r="2045">
          <cell r="A2045">
            <v>4941430</v>
          </cell>
          <cell r="B2045" t="str">
            <v>Lake</v>
          </cell>
          <cell r="C2045" t="str">
            <v>2B  3B    4</v>
          </cell>
          <cell r="D2045" t="str">
            <v>DMAD RES UPPER REACHES 04</v>
          </cell>
          <cell r="E2045">
            <v>16030005</v>
          </cell>
          <cell r="F2045" t="str">
            <v>Millard</v>
          </cell>
          <cell r="G2045" t="str">
            <v>Central</v>
          </cell>
          <cell r="H2045" t="str">
            <v>Sevier River</v>
          </cell>
          <cell r="I2045">
            <v>372634</v>
          </cell>
          <cell r="J2045">
            <v>4363130</v>
          </cell>
          <cell r="K2045">
            <v>-112.479386784</v>
          </cell>
          <cell r="L2045">
            <v>39.408284973999997</v>
          </cell>
          <cell r="M2045" t="str">
            <v>DMAD Reservoir</v>
          </cell>
          <cell r="N2045" t="str">
            <v>UT-L-16030005-026_00</v>
          </cell>
          <cell r="O2045" t="str">
            <v>UT</v>
          </cell>
          <cell r="Q2045">
            <v>2.5000000000000001E-2</v>
          </cell>
          <cell r="R2045" t="str">
            <v>mg/L</v>
          </cell>
          <cell r="S2045" t="str">
            <v>BLM</v>
          </cell>
          <cell r="T2045" t="str">
            <v xml:space="preserve"> </v>
          </cell>
          <cell r="U2045" t="str">
            <v>4941430 DMAD RES UPPER REACHES 04</v>
          </cell>
          <cell r="V2045">
            <v>4941430</v>
          </cell>
          <cell r="W2045" t="str">
            <v>DMAD Reservoir</v>
          </cell>
          <cell r="X2045" t="str">
            <v>UT-L-16030005-026_00</v>
          </cell>
          <cell r="Y2045" t="str">
            <v>Lake</v>
          </cell>
          <cell r="Z2045" t="str">
            <v>4941430 DMAD RES UPPER REACHES 04</v>
          </cell>
          <cell r="AA2045" t="str">
            <v>Lake</v>
          </cell>
        </row>
        <row r="2046">
          <cell r="A2046">
            <v>4941450</v>
          </cell>
          <cell r="B2046" t="str">
            <v>River/Stream</v>
          </cell>
          <cell r="C2046" t="str">
            <v>2B 3A     4</v>
          </cell>
          <cell r="D2046" t="str">
            <v>OAK CK AT USFS BNDY</v>
          </cell>
          <cell r="E2046">
            <v>16030005</v>
          </cell>
          <cell r="F2046" t="str">
            <v>Millard</v>
          </cell>
          <cell r="G2046" t="str">
            <v>Central</v>
          </cell>
          <cell r="H2046" t="str">
            <v>Sevier River</v>
          </cell>
          <cell r="I2046">
            <v>389534</v>
          </cell>
          <cell r="J2046">
            <v>4371490</v>
          </cell>
          <cell r="K2046">
            <v>-112.28452203000001</v>
          </cell>
          <cell r="L2046">
            <v>39.485925576</v>
          </cell>
          <cell r="M2046" t="str">
            <v>Fishlake NF Sevier</v>
          </cell>
          <cell r="N2046" t="str">
            <v>UT16030005-006_00</v>
          </cell>
          <cell r="O2046" t="str">
            <v>UT</v>
          </cell>
          <cell r="Q2046">
            <v>0</v>
          </cell>
          <cell r="R2046" t="str">
            <v xml:space="preserve"> </v>
          </cell>
          <cell r="S2046" t="str">
            <v>Private</v>
          </cell>
          <cell r="T2046" t="str">
            <v>Category1</v>
          </cell>
          <cell r="U2046" t="str">
            <v>4941450 OAK CK AT USFS BNDY</v>
          </cell>
          <cell r="V2046">
            <v>4941450</v>
          </cell>
          <cell r="W2046" t="str">
            <v>Fishlake NF Sevier</v>
          </cell>
          <cell r="X2046" t="str">
            <v>UT16030005-006_00</v>
          </cell>
          <cell r="Y2046" t="str">
            <v>River/Stream</v>
          </cell>
          <cell r="Z2046" t="str">
            <v>4941450 OAK CK AT USFS BNDY</v>
          </cell>
          <cell r="AA2046" t="str">
            <v>River/Stream</v>
          </cell>
        </row>
        <row r="2047">
          <cell r="A2047">
            <v>4941500</v>
          </cell>
          <cell r="B2047" t="str">
            <v>River/Stream</v>
          </cell>
          <cell r="C2047" t="str">
            <v>2B     3E 4</v>
          </cell>
          <cell r="D2047" t="str">
            <v>TANNER CK @ SAHARA DUNES RD XING</v>
          </cell>
          <cell r="E2047">
            <v>16030005</v>
          </cell>
          <cell r="F2047" t="str">
            <v>Juab</v>
          </cell>
          <cell r="G2047" t="str">
            <v>Central</v>
          </cell>
          <cell r="H2047" t="str">
            <v>Sevier River</v>
          </cell>
          <cell r="I2047">
            <v>394276</v>
          </cell>
          <cell r="J2047">
            <v>4397587</v>
          </cell>
          <cell r="K2047">
            <v>-112.233557917</v>
          </cell>
          <cell r="L2047">
            <v>39.721612078</v>
          </cell>
          <cell r="M2047" t="str">
            <v>Tanner Creek</v>
          </cell>
          <cell r="N2047" t="str">
            <v>UT16030005-003_00</v>
          </cell>
          <cell r="O2047" t="str">
            <v>UT</v>
          </cell>
          <cell r="Q2047">
            <v>0</v>
          </cell>
          <cell r="R2047" t="str">
            <v xml:space="preserve"> </v>
          </cell>
          <cell r="S2047" t="str">
            <v>SITLA</v>
          </cell>
          <cell r="T2047" t="str">
            <v xml:space="preserve"> </v>
          </cell>
          <cell r="U2047" t="str">
            <v>4941500 TANNER CK @ SAHARA DUNES RD XING</v>
          </cell>
          <cell r="V2047">
            <v>4941500</v>
          </cell>
          <cell r="W2047" t="str">
            <v>Tanner Creek</v>
          </cell>
          <cell r="X2047" t="str">
            <v>UT16030005-003_00</v>
          </cell>
          <cell r="Y2047" t="str">
            <v>River/Stream</v>
          </cell>
          <cell r="Z2047" t="str">
            <v>4941500 TANNER CK @ SAHARA DUNES RD XING</v>
          </cell>
          <cell r="AA2047" t="str">
            <v>River/Stream</v>
          </cell>
        </row>
        <row r="2048">
          <cell r="A2048">
            <v>4941570</v>
          </cell>
          <cell r="B2048" t="str">
            <v>Facility Other</v>
          </cell>
          <cell r="C2048" t="str">
            <v xml:space="preserve"> </v>
          </cell>
          <cell r="D2048" t="str">
            <v>EUREKA LAGOONS</v>
          </cell>
          <cell r="E2048">
            <v>16030005</v>
          </cell>
          <cell r="F2048" t="str">
            <v>Juab</v>
          </cell>
          <cell r="G2048" t="str">
            <v>Central</v>
          </cell>
          <cell r="H2048" t="str">
            <v>Sevier River</v>
          </cell>
          <cell r="I2048">
            <v>401898</v>
          </cell>
          <cell r="J2048">
            <v>4421878</v>
          </cell>
          <cell r="K2048">
            <v>-112.148282088</v>
          </cell>
          <cell r="L2048">
            <v>39.941342431000002</v>
          </cell>
          <cell r="M2048" t="str">
            <v xml:space="preserve"> </v>
          </cell>
          <cell r="N2048" t="str">
            <v xml:space="preserve"> </v>
          </cell>
          <cell r="O2048" t="str">
            <v>UT</v>
          </cell>
          <cell r="Q2048">
            <v>0</v>
          </cell>
          <cell r="R2048" t="str">
            <v xml:space="preserve"> </v>
          </cell>
          <cell r="S2048" t="str">
            <v>Private</v>
          </cell>
          <cell r="T2048" t="str">
            <v xml:space="preserve"> </v>
          </cell>
          <cell r="U2048" t="str">
            <v>4941570 EUREKA LAGOONS</v>
          </cell>
          <cell r="V2048">
            <v>4941570</v>
          </cell>
          <cell r="W2048" t="str">
            <v xml:space="preserve"> </v>
          </cell>
          <cell r="X2048" t="str">
            <v xml:space="preserve"> </v>
          </cell>
          <cell r="Y2048" t="str">
            <v>Facility Other</v>
          </cell>
          <cell r="Z2048" t="str">
            <v>4941570 EUREKA LAGOONS</v>
          </cell>
          <cell r="AA2048" t="str">
            <v>Facility Other</v>
          </cell>
        </row>
        <row r="2049">
          <cell r="A2049">
            <v>4941800</v>
          </cell>
          <cell r="B2049" t="str">
            <v>Facility Other</v>
          </cell>
          <cell r="C2049" t="str">
            <v xml:space="preserve"> </v>
          </cell>
          <cell r="D2049" t="str">
            <v>FILLMORE LAGOONS</v>
          </cell>
          <cell r="E2049">
            <v>16030005</v>
          </cell>
          <cell r="F2049" t="str">
            <v>Millard</v>
          </cell>
          <cell r="G2049" t="str">
            <v>Central</v>
          </cell>
          <cell r="H2049" t="str">
            <v>Sevier River</v>
          </cell>
          <cell r="I2049">
            <v>380154</v>
          </cell>
          <cell r="J2049">
            <v>4311918</v>
          </cell>
          <cell r="K2049">
            <v>-112.38299502300001</v>
          </cell>
          <cell r="L2049">
            <v>38.948023008</v>
          </cell>
          <cell r="M2049" t="str">
            <v xml:space="preserve"> </v>
          </cell>
          <cell r="N2049" t="str">
            <v xml:space="preserve"> </v>
          </cell>
          <cell r="O2049" t="str">
            <v>UT</v>
          </cell>
          <cell r="Q2049">
            <v>0</v>
          </cell>
          <cell r="R2049" t="str">
            <v xml:space="preserve"> </v>
          </cell>
          <cell r="S2049" t="str">
            <v>Private</v>
          </cell>
          <cell r="T2049" t="str">
            <v xml:space="preserve"> </v>
          </cell>
          <cell r="U2049" t="str">
            <v>4941800 FILLMORE LAGOONS</v>
          </cell>
          <cell r="V2049">
            <v>4941800</v>
          </cell>
          <cell r="W2049" t="str">
            <v xml:space="preserve"> </v>
          </cell>
          <cell r="X2049" t="str">
            <v xml:space="preserve"> </v>
          </cell>
          <cell r="Y2049" t="str">
            <v>Facility Other</v>
          </cell>
          <cell r="Z2049" t="str">
            <v>4941800 FILLMORE LAGOONS</v>
          </cell>
          <cell r="AA2049" t="str">
            <v>Facility Other</v>
          </cell>
        </row>
        <row r="2050">
          <cell r="A2050">
            <v>4941900</v>
          </cell>
          <cell r="B2050" t="str">
            <v>River/Stream</v>
          </cell>
          <cell r="C2050" t="str">
            <v>2B 3A     4</v>
          </cell>
          <cell r="D2050" t="str">
            <v>ROUND VALLEY CK BL SCIPIO RES</v>
          </cell>
          <cell r="E2050">
            <v>16030005</v>
          </cell>
          <cell r="F2050" t="str">
            <v>Millard</v>
          </cell>
          <cell r="G2050" t="str">
            <v>Central</v>
          </cell>
          <cell r="H2050" t="str">
            <v>Sevier River</v>
          </cell>
          <cell r="I2050">
            <v>408807</v>
          </cell>
          <cell r="J2050">
            <v>4330804</v>
          </cell>
          <cell r="K2050">
            <v>-112.054933499</v>
          </cell>
          <cell r="L2050">
            <v>39.121631047999998</v>
          </cell>
          <cell r="M2050" t="str">
            <v>Round Valley Creek</v>
          </cell>
          <cell r="N2050" t="str">
            <v>UT16030005-024_00</v>
          </cell>
          <cell r="O2050" t="str">
            <v>UT</v>
          </cell>
          <cell r="Q2050">
            <v>0</v>
          </cell>
          <cell r="R2050" t="str">
            <v xml:space="preserve"> </v>
          </cell>
          <cell r="S2050" t="str">
            <v>Private</v>
          </cell>
          <cell r="T2050" t="str">
            <v xml:space="preserve"> </v>
          </cell>
          <cell r="U2050" t="str">
            <v>4941900 ROUND VALLEY CK BL SCIPIO RES</v>
          </cell>
          <cell r="V2050">
            <v>4941900</v>
          </cell>
          <cell r="W2050" t="str">
            <v>Round Valley Creek</v>
          </cell>
          <cell r="X2050" t="str">
            <v>UT16030005-024_00</v>
          </cell>
          <cell r="Y2050" t="str">
            <v>River/Stream</v>
          </cell>
          <cell r="Z2050" t="str">
            <v>4941900 ROUND VALLEY CK BL SCIPIO RES</v>
          </cell>
          <cell r="AA2050" t="str">
            <v>River/Stream</v>
          </cell>
        </row>
        <row r="2051">
          <cell r="A2051">
            <v>4941910</v>
          </cell>
          <cell r="B2051" t="str">
            <v>Lake</v>
          </cell>
          <cell r="C2051" t="str">
            <v>2B 3A     4</v>
          </cell>
          <cell r="D2051" t="str">
            <v>SCIPIO RES AB DAM 01</v>
          </cell>
          <cell r="E2051">
            <v>16030005</v>
          </cell>
          <cell r="F2051" t="str">
            <v>Millard</v>
          </cell>
          <cell r="G2051" t="str">
            <v>Central</v>
          </cell>
          <cell r="H2051" t="str">
            <v>Sevier River</v>
          </cell>
          <cell r="I2051">
            <v>408949</v>
          </cell>
          <cell r="J2051">
            <v>4330586</v>
          </cell>
          <cell r="K2051">
            <v>-112.05326183299999</v>
          </cell>
          <cell r="L2051">
            <v>39.119681798000002</v>
          </cell>
          <cell r="M2051" t="str">
            <v>Scipio Lake</v>
          </cell>
          <cell r="N2051" t="str">
            <v>UT-L-16030005-033_00</v>
          </cell>
          <cell r="O2051" t="str">
            <v>UT</v>
          </cell>
          <cell r="Q2051">
            <v>2.5000000000000001E-2</v>
          </cell>
          <cell r="R2051" t="str">
            <v>mg/L</v>
          </cell>
          <cell r="S2051" t="str">
            <v>Private</v>
          </cell>
          <cell r="T2051" t="str">
            <v xml:space="preserve"> </v>
          </cell>
          <cell r="U2051" t="str">
            <v>4941910 SCIPIO RES AB DAM 01</v>
          </cell>
          <cell r="V2051">
            <v>4941910</v>
          </cell>
          <cell r="W2051" t="str">
            <v>Scipio Lake</v>
          </cell>
          <cell r="X2051" t="str">
            <v>UT-L-16030005-033_00</v>
          </cell>
          <cell r="Y2051" t="str">
            <v>Lake</v>
          </cell>
          <cell r="Z2051" t="str">
            <v>4941910 SCIPIO RES AB DAM 01</v>
          </cell>
          <cell r="AA2051" t="str">
            <v>Lake</v>
          </cell>
        </row>
        <row r="2052">
          <cell r="A2052">
            <v>4941930</v>
          </cell>
          <cell r="B2052" t="str">
            <v>River/Stream</v>
          </cell>
          <cell r="C2052" t="str">
            <v>2B 3A     4</v>
          </cell>
          <cell r="D2052" t="str">
            <v>IVIE CK BL CNFL / WILLOW CK AB SCIPIO RES</v>
          </cell>
          <cell r="E2052">
            <v>16030005</v>
          </cell>
          <cell r="F2052" t="str">
            <v>Millard</v>
          </cell>
          <cell r="G2052" t="str">
            <v>Central</v>
          </cell>
          <cell r="H2052" t="str">
            <v>Sevier River</v>
          </cell>
          <cell r="I2052">
            <v>408388</v>
          </cell>
          <cell r="J2052">
            <v>4321590</v>
          </cell>
          <cell r="K2052">
            <v>-112.058538422</v>
          </cell>
          <cell r="L2052">
            <v>39.038571804</v>
          </cell>
          <cell r="M2052" t="str">
            <v>Ivie Creek</v>
          </cell>
          <cell r="N2052" t="str">
            <v>UT16030005-012_00</v>
          </cell>
          <cell r="O2052" t="str">
            <v>UT</v>
          </cell>
          <cell r="Q2052">
            <v>0</v>
          </cell>
          <cell r="R2052" t="str">
            <v xml:space="preserve"> </v>
          </cell>
          <cell r="S2052" t="str">
            <v>Private</v>
          </cell>
          <cell r="T2052" t="str">
            <v xml:space="preserve"> </v>
          </cell>
          <cell r="U2052" t="str">
            <v>4941930 IVIE CK BL CNFL / WILLOW CK AB SCIPIO RES</v>
          </cell>
          <cell r="V2052">
            <v>4941930</v>
          </cell>
          <cell r="W2052" t="str">
            <v>Ivie Creek</v>
          </cell>
          <cell r="X2052" t="str">
            <v>UT16030005-012_00</v>
          </cell>
          <cell r="Y2052" t="str">
            <v>River/Stream</v>
          </cell>
          <cell r="Z2052" t="str">
            <v>4941930 IVIE CK BL CNFL / WILLOW CK AB SCIPIO RES</v>
          </cell>
          <cell r="AA2052" t="str">
            <v>River/Stream</v>
          </cell>
        </row>
        <row r="2053">
          <cell r="A2053">
            <v>4941940</v>
          </cell>
          <cell r="B2053" t="str">
            <v>River/Stream</v>
          </cell>
          <cell r="C2053" t="str">
            <v>2B 3A     4</v>
          </cell>
          <cell r="D2053" t="str">
            <v>WILLOW CK ~2 MI AB CNFL/ IVIE CK (UT09ST-708)</v>
          </cell>
          <cell r="E2053">
            <v>16030005</v>
          </cell>
          <cell r="F2053" t="str">
            <v>Millard</v>
          </cell>
          <cell r="G2053" t="str">
            <v>Central</v>
          </cell>
          <cell r="H2053" t="str">
            <v>Sevier River</v>
          </cell>
          <cell r="I2053">
            <v>408409</v>
          </cell>
          <cell r="J2053">
            <v>4318698</v>
          </cell>
          <cell r="K2053">
            <v>-112.05790733400001</v>
          </cell>
          <cell r="L2053">
            <v>39.012517729999999</v>
          </cell>
          <cell r="M2053" t="str">
            <v>Ivie Creek</v>
          </cell>
          <cell r="N2053" t="str">
            <v>UT16030005-012_00</v>
          </cell>
          <cell r="O2053" t="str">
            <v>UT</v>
          </cell>
          <cell r="Q2053">
            <v>0</v>
          </cell>
          <cell r="R2053" t="str">
            <v xml:space="preserve"> </v>
          </cell>
          <cell r="S2053" t="str">
            <v>Private</v>
          </cell>
          <cell r="T2053" t="str">
            <v xml:space="preserve"> </v>
          </cell>
          <cell r="U2053" t="str">
            <v>4941940 WILLOW CK ~2 MI AB CNFL/ IVIE CK (UT09ST-708)</v>
          </cell>
          <cell r="V2053">
            <v>4941940</v>
          </cell>
          <cell r="W2053" t="str">
            <v>Ivie Creek</v>
          </cell>
          <cell r="X2053" t="str">
            <v>UT16030005-012_00</v>
          </cell>
          <cell r="Y2053" t="str">
            <v>River/Stream</v>
          </cell>
          <cell r="Z2053" t="str">
            <v>4941940 WILLOW CK ~2 MI AB CNFL/ IVIE CK (UT09ST-708)</v>
          </cell>
          <cell r="AA2053" t="str">
            <v>River/Stream</v>
          </cell>
        </row>
        <row r="2054">
          <cell r="A2054">
            <v>4941960</v>
          </cell>
          <cell r="B2054" t="str">
            <v>River/Stream</v>
          </cell>
          <cell r="C2054" t="str">
            <v>2B 3A     4</v>
          </cell>
          <cell r="D2054" t="str">
            <v>IVIE CK AB CNFL / PHARO CK</v>
          </cell>
          <cell r="E2054">
            <v>16030005</v>
          </cell>
          <cell r="F2054" t="str">
            <v>Millard</v>
          </cell>
          <cell r="G2054" t="str">
            <v>Central</v>
          </cell>
          <cell r="H2054" t="str">
            <v>Sevier River</v>
          </cell>
          <cell r="I2054">
            <v>406981</v>
          </cell>
          <cell r="J2054">
            <v>4320620</v>
          </cell>
          <cell r="K2054">
            <v>-112.074660685</v>
          </cell>
          <cell r="L2054">
            <v>39.029683720000001</v>
          </cell>
          <cell r="M2054" t="str">
            <v>Ivie Creek</v>
          </cell>
          <cell r="N2054" t="str">
            <v>UT16030005-012_00</v>
          </cell>
          <cell r="O2054" t="str">
            <v>UT</v>
          </cell>
          <cell r="Q2054">
            <v>0</v>
          </cell>
          <cell r="R2054" t="str">
            <v xml:space="preserve"> </v>
          </cell>
          <cell r="S2054" t="str">
            <v>Private</v>
          </cell>
          <cell r="T2054" t="str">
            <v xml:space="preserve"> </v>
          </cell>
          <cell r="U2054" t="str">
            <v>4941960 IVIE CK AB CNFL / PHARO CK</v>
          </cell>
          <cell r="V2054">
            <v>4941960</v>
          </cell>
          <cell r="W2054" t="str">
            <v>Ivie Creek</v>
          </cell>
          <cell r="X2054" t="str">
            <v>UT16030005-012_00</v>
          </cell>
          <cell r="Y2054" t="str">
            <v>River/Stream</v>
          </cell>
          <cell r="Z2054" t="str">
            <v>4941960 IVIE CK AB CNFL / PHARO CK</v>
          </cell>
          <cell r="AA2054" t="str">
            <v>River/Stream</v>
          </cell>
        </row>
        <row r="2055">
          <cell r="A2055">
            <v>4941962</v>
          </cell>
          <cell r="B2055" t="str">
            <v>River/Stream</v>
          </cell>
          <cell r="C2055" t="str">
            <v>2B 3A     4</v>
          </cell>
          <cell r="D2055" t="str">
            <v>IVIE CK BL MAPLEGROVE CAMPGROUND</v>
          </cell>
          <cell r="E2055">
            <v>16030005</v>
          </cell>
          <cell r="F2055" t="str">
            <v>Millard</v>
          </cell>
          <cell r="G2055" t="str">
            <v>Central</v>
          </cell>
          <cell r="H2055" t="str">
            <v>Sevier River</v>
          </cell>
          <cell r="I2055">
            <v>405095</v>
          </cell>
          <cell r="J2055">
            <v>4319718</v>
          </cell>
          <cell r="K2055">
            <v>-112.096320658</v>
          </cell>
          <cell r="L2055">
            <v>39.021354244000001</v>
          </cell>
          <cell r="M2055" t="str">
            <v>Ivie Creek</v>
          </cell>
          <cell r="N2055" t="str">
            <v>UT16030005-012_00</v>
          </cell>
          <cell r="O2055" t="str">
            <v>UT</v>
          </cell>
          <cell r="Q2055">
            <v>0</v>
          </cell>
          <cell r="R2055" t="str">
            <v xml:space="preserve"> </v>
          </cell>
          <cell r="S2055" t="str">
            <v>USFS</v>
          </cell>
          <cell r="T2055" t="str">
            <v>Category1</v>
          </cell>
          <cell r="U2055" t="str">
            <v>4941962 IVIE CK BL MAPLEGROVE CAMPGROUND</v>
          </cell>
          <cell r="V2055">
            <v>4941962</v>
          </cell>
          <cell r="W2055" t="str">
            <v>Ivie Creek</v>
          </cell>
          <cell r="X2055" t="str">
            <v>UT16030005-012_00</v>
          </cell>
          <cell r="Y2055" t="str">
            <v>River/Stream</v>
          </cell>
          <cell r="Z2055" t="str">
            <v>4941962 IVIE CK BL MAPLEGROVE CAMPGROUND</v>
          </cell>
          <cell r="AA2055" t="str">
            <v>River/Stream</v>
          </cell>
        </row>
        <row r="2056">
          <cell r="A2056">
            <v>4942010</v>
          </cell>
          <cell r="B2056" t="str">
            <v>River/Stream</v>
          </cell>
          <cell r="C2056" t="str">
            <v>2B 3A     4</v>
          </cell>
          <cell r="D2056" t="str">
            <v>CHICKEN CK AB CNFL/SEVIER R</v>
          </cell>
          <cell r="E2056">
            <v>16030005</v>
          </cell>
          <cell r="F2056" t="str">
            <v>Juab</v>
          </cell>
          <cell r="G2056" t="str">
            <v>Central</v>
          </cell>
          <cell r="H2056" t="str">
            <v>Sevier River</v>
          </cell>
          <cell r="I2056">
            <v>409781</v>
          </cell>
          <cell r="J2056">
            <v>4371499</v>
          </cell>
          <cell r="K2056">
            <v>-112.04912801499999</v>
          </cell>
          <cell r="L2056">
            <v>39.488369093999999</v>
          </cell>
          <cell r="M2056" t="str">
            <v>Chicken Creek-2</v>
          </cell>
          <cell r="N2056" t="str">
            <v>UT16030005-022_00</v>
          </cell>
          <cell r="O2056" t="str">
            <v>UT</v>
          </cell>
          <cell r="Q2056">
            <v>0</v>
          </cell>
          <cell r="R2056" t="str">
            <v xml:space="preserve"> </v>
          </cell>
          <cell r="S2056" t="str">
            <v>Private</v>
          </cell>
          <cell r="T2056" t="str">
            <v xml:space="preserve"> </v>
          </cell>
          <cell r="U2056" t="str">
            <v>4942010 CHICKEN CK AB CNFL/SEVIER R</v>
          </cell>
          <cell r="V2056">
            <v>4942010</v>
          </cell>
          <cell r="W2056" t="str">
            <v>Chicken Creek-2</v>
          </cell>
          <cell r="X2056" t="str">
            <v>UT16030005-022_00</v>
          </cell>
          <cell r="Y2056" t="str">
            <v>River/Stream</v>
          </cell>
          <cell r="Z2056" t="str">
            <v>4942010 CHICKEN CK AB CNFL/SEVIER R</v>
          </cell>
          <cell r="AA2056" t="str">
            <v>River/Stream</v>
          </cell>
        </row>
        <row r="2057">
          <cell r="A2057">
            <v>4942020</v>
          </cell>
          <cell r="B2057" t="str">
            <v>River/Stream</v>
          </cell>
          <cell r="C2057" t="str">
            <v>2B 3A     4</v>
          </cell>
          <cell r="D2057" t="str">
            <v>CHICKEN CK BL DAM OUTFALL NR I-15</v>
          </cell>
          <cell r="E2057">
            <v>16030005</v>
          </cell>
          <cell r="F2057" t="str">
            <v>Juab</v>
          </cell>
          <cell r="G2057" t="str">
            <v>Central</v>
          </cell>
          <cell r="H2057" t="str">
            <v>Sevier River</v>
          </cell>
          <cell r="I2057">
            <v>416423</v>
          </cell>
          <cell r="J2057">
            <v>4371262</v>
          </cell>
          <cell r="K2057">
            <v>-111.971871421</v>
          </cell>
          <cell r="L2057">
            <v>39.486905096999998</v>
          </cell>
          <cell r="M2057" t="str">
            <v>Chicken Creek-2</v>
          </cell>
          <cell r="N2057" t="str">
            <v>UT16030005-022_00</v>
          </cell>
          <cell r="O2057" t="str">
            <v>UT</v>
          </cell>
          <cell r="Q2057">
            <v>0</v>
          </cell>
          <cell r="R2057" t="str">
            <v xml:space="preserve"> </v>
          </cell>
          <cell r="S2057" t="str">
            <v>Private</v>
          </cell>
          <cell r="T2057" t="str">
            <v xml:space="preserve"> </v>
          </cell>
          <cell r="U2057" t="str">
            <v>4942020 CHICKEN CK BL DAM OUTFALL NR I-15</v>
          </cell>
          <cell r="V2057">
            <v>4942020</v>
          </cell>
          <cell r="W2057" t="str">
            <v>Chicken Creek-2</v>
          </cell>
          <cell r="X2057" t="str">
            <v>UT16030005-022_00</v>
          </cell>
          <cell r="Y2057" t="str">
            <v>River/Stream</v>
          </cell>
          <cell r="Z2057" t="str">
            <v>4942020 CHICKEN CK BL DAM OUTFALL NR I-15</v>
          </cell>
          <cell r="AA2057" t="str">
            <v>River/Stream</v>
          </cell>
        </row>
        <row r="2058">
          <cell r="A2058">
            <v>4942030</v>
          </cell>
          <cell r="B2058" t="str">
            <v>Lake</v>
          </cell>
          <cell r="C2058" t="str">
            <v>2B 3A     4</v>
          </cell>
          <cell r="D2058" t="str">
            <v>CHICKEN CK RES AB DAM 01</v>
          </cell>
          <cell r="E2058">
            <v>16030005</v>
          </cell>
          <cell r="F2058" t="str">
            <v>Juab</v>
          </cell>
          <cell r="G2058" t="str">
            <v>Central</v>
          </cell>
          <cell r="H2058" t="str">
            <v>Sevier River</v>
          </cell>
          <cell r="I2058">
            <v>416732</v>
          </cell>
          <cell r="J2058">
            <v>4371135</v>
          </cell>
          <cell r="K2058">
            <v>-111.968262841</v>
          </cell>
          <cell r="L2058">
            <v>39.485790889999997</v>
          </cell>
          <cell r="M2058" t="str">
            <v>Chicken Creek Reservoir</v>
          </cell>
          <cell r="N2058" t="str">
            <v>UT-L-16030005-034_00</v>
          </cell>
          <cell r="O2058" t="str">
            <v>UT</v>
          </cell>
          <cell r="Q2058">
            <v>2.5000000000000001E-2</v>
          </cell>
          <cell r="R2058" t="str">
            <v>mg/L</v>
          </cell>
          <cell r="S2058" t="str">
            <v>Private</v>
          </cell>
          <cell r="T2058" t="str">
            <v xml:space="preserve"> </v>
          </cell>
          <cell r="U2058" t="str">
            <v>4942030 CHICKEN CK RES AB DAM 01</v>
          </cell>
          <cell r="V2058">
            <v>4942030</v>
          </cell>
          <cell r="W2058" t="str">
            <v>Chicken Creek Reservoir</v>
          </cell>
          <cell r="X2058" t="str">
            <v>UT-L-16030005-034_00</v>
          </cell>
          <cell r="Y2058" t="str">
            <v>Lake</v>
          </cell>
          <cell r="Z2058" t="str">
            <v>4942030 CHICKEN CK RES AB DAM 01</v>
          </cell>
          <cell r="AA2058" t="str">
            <v>Lake</v>
          </cell>
        </row>
        <row r="2059">
          <cell r="A2059">
            <v>4942031</v>
          </cell>
          <cell r="B2059" t="str">
            <v>Canal Drainage</v>
          </cell>
          <cell r="C2059" t="str">
            <v>2B     3E</v>
          </cell>
          <cell r="D2059" t="str">
            <v>Chicken Creek Canal Site S1</v>
          </cell>
          <cell r="E2059">
            <v>16030005</v>
          </cell>
          <cell r="F2059" t="str">
            <v>Juab</v>
          </cell>
          <cell r="G2059" t="str">
            <v>Central</v>
          </cell>
          <cell r="H2059" t="str">
            <v>Sevier River</v>
          </cell>
          <cell r="I2059">
            <v>418307</v>
          </cell>
          <cell r="J2059">
            <v>4372580</v>
          </cell>
          <cell r="K2059">
            <v>-111.9501279</v>
          </cell>
          <cell r="L2059">
            <v>39.498960459000003</v>
          </cell>
          <cell r="M2059" t="str">
            <v>Chicken Creek-2</v>
          </cell>
          <cell r="N2059" t="str">
            <v>UT16030005-022_00</v>
          </cell>
          <cell r="O2059" t="str">
            <v>UT</v>
          </cell>
          <cell r="Q2059">
            <v>0</v>
          </cell>
          <cell r="R2059" t="str">
            <v xml:space="preserve"> </v>
          </cell>
          <cell r="S2059" t="str">
            <v>Private</v>
          </cell>
          <cell r="T2059" t="str">
            <v xml:space="preserve"> </v>
          </cell>
          <cell r="U2059" t="str">
            <v>4942031 Chicken Creek Canal Site S1</v>
          </cell>
          <cell r="V2059">
            <v>4942031</v>
          </cell>
          <cell r="W2059" t="str">
            <v>Chicken Creek-2</v>
          </cell>
          <cell r="X2059" t="str">
            <v>UT16030005-022_00</v>
          </cell>
          <cell r="Y2059" t="str">
            <v>Canal Drainage</v>
          </cell>
          <cell r="Z2059" t="str">
            <v>4942031 Chicken Creek Canal Site S1</v>
          </cell>
          <cell r="AA2059" t="str">
            <v>Canal Drainage</v>
          </cell>
        </row>
        <row r="2060">
          <cell r="A2060">
            <v>4942032</v>
          </cell>
          <cell r="B2060" t="str">
            <v>Canal Drainage</v>
          </cell>
          <cell r="C2060" t="str">
            <v>2B     3E</v>
          </cell>
          <cell r="D2060" t="str">
            <v>Chicken Creek Canal West Branch W1</v>
          </cell>
          <cell r="E2060">
            <v>16030005</v>
          </cell>
          <cell r="F2060" t="str">
            <v>Juab</v>
          </cell>
          <cell r="G2060" t="str">
            <v>Central</v>
          </cell>
          <cell r="H2060" t="str">
            <v>Sevier River</v>
          </cell>
          <cell r="I2060">
            <v>418603</v>
          </cell>
          <cell r="J2060">
            <v>4372921</v>
          </cell>
          <cell r="K2060">
            <v>-111.94672740599999</v>
          </cell>
          <cell r="L2060">
            <v>39.502060727</v>
          </cell>
          <cell r="M2060" t="str">
            <v>Chicken Creek-2</v>
          </cell>
          <cell r="N2060" t="str">
            <v>UT16030005-022_00</v>
          </cell>
          <cell r="O2060" t="str">
            <v>UT</v>
          </cell>
          <cell r="Q2060">
            <v>0</v>
          </cell>
          <cell r="R2060" t="str">
            <v xml:space="preserve"> </v>
          </cell>
          <cell r="S2060" t="str">
            <v>Private</v>
          </cell>
          <cell r="T2060" t="str">
            <v xml:space="preserve"> </v>
          </cell>
          <cell r="U2060" t="str">
            <v>4942032 Chicken Creek Canal West Branch W1</v>
          </cell>
          <cell r="V2060">
            <v>4942032</v>
          </cell>
          <cell r="W2060" t="str">
            <v>Chicken Creek-2</v>
          </cell>
          <cell r="X2060" t="str">
            <v>UT16030005-022_00</v>
          </cell>
          <cell r="Y2060" t="str">
            <v>Canal Drainage</v>
          </cell>
          <cell r="Z2060" t="str">
            <v>4942032 Chicken Creek Canal West Branch W1</v>
          </cell>
          <cell r="AA2060" t="str">
            <v>Canal Drainage</v>
          </cell>
        </row>
        <row r="2061">
          <cell r="A2061">
            <v>4942033</v>
          </cell>
          <cell r="B2061" t="str">
            <v>Canal Drainage</v>
          </cell>
          <cell r="C2061" t="str">
            <v>2B     3E</v>
          </cell>
          <cell r="D2061" t="str">
            <v>Chicken Creek Canal West Branch W2</v>
          </cell>
          <cell r="E2061">
            <v>16030005</v>
          </cell>
          <cell r="F2061" t="str">
            <v>Juab</v>
          </cell>
          <cell r="G2061" t="str">
            <v>Central</v>
          </cell>
          <cell r="H2061" t="str">
            <v>Sevier River</v>
          </cell>
          <cell r="I2061">
            <v>418818</v>
          </cell>
          <cell r="J2061">
            <v>4372785</v>
          </cell>
          <cell r="K2061">
            <v>-111.944210481</v>
          </cell>
          <cell r="L2061">
            <v>39.500855788999999</v>
          </cell>
          <cell r="M2061" t="str">
            <v>Chicken Creek-2</v>
          </cell>
          <cell r="N2061" t="str">
            <v>UT16030005-022_00</v>
          </cell>
          <cell r="O2061" t="str">
            <v>UT</v>
          </cell>
          <cell r="Q2061">
            <v>0</v>
          </cell>
          <cell r="R2061" t="str">
            <v xml:space="preserve"> </v>
          </cell>
          <cell r="S2061" t="str">
            <v>Private</v>
          </cell>
          <cell r="T2061" t="str">
            <v xml:space="preserve"> </v>
          </cell>
          <cell r="U2061" t="str">
            <v>4942033 Chicken Creek Canal West Branch W2</v>
          </cell>
          <cell r="V2061">
            <v>4942033</v>
          </cell>
          <cell r="W2061" t="str">
            <v>Chicken Creek-2</v>
          </cell>
          <cell r="X2061" t="str">
            <v>UT16030005-022_00</v>
          </cell>
          <cell r="Y2061" t="str">
            <v>Canal Drainage</v>
          </cell>
          <cell r="Z2061" t="str">
            <v>4942033 Chicken Creek Canal West Branch W2</v>
          </cell>
          <cell r="AA2061" t="str">
            <v>Canal Drainage</v>
          </cell>
        </row>
        <row r="2062">
          <cell r="A2062">
            <v>4942034</v>
          </cell>
          <cell r="B2062" t="str">
            <v>Canal Drainage</v>
          </cell>
          <cell r="C2062" t="str">
            <v>2B     3E</v>
          </cell>
          <cell r="D2062" t="str">
            <v>Chicken Creek Canal Site S2</v>
          </cell>
          <cell r="E2062">
            <v>16030005</v>
          </cell>
          <cell r="F2062" t="str">
            <v>Juab</v>
          </cell>
          <cell r="G2062" t="str">
            <v>Central</v>
          </cell>
          <cell r="H2062" t="str">
            <v>Sevier River</v>
          </cell>
          <cell r="I2062">
            <v>418645</v>
          </cell>
          <cell r="J2062">
            <v>4372607</v>
          </cell>
          <cell r="K2062">
            <v>-111.946200604</v>
          </cell>
          <cell r="L2062">
            <v>39.499235767999998</v>
          </cell>
          <cell r="M2062" t="str">
            <v>Chicken Creek-2</v>
          </cell>
          <cell r="N2062" t="str">
            <v>UT16030005-022_00</v>
          </cell>
          <cell r="O2062" t="str">
            <v>UT</v>
          </cell>
          <cell r="Q2062">
            <v>0</v>
          </cell>
          <cell r="R2062" t="str">
            <v xml:space="preserve"> </v>
          </cell>
          <cell r="S2062" t="str">
            <v>Private</v>
          </cell>
          <cell r="T2062" t="str">
            <v xml:space="preserve"> </v>
          </cell>
          <cell r="U2062" t="str">
            <v>4942034 Chicken Creek Canal Site S2</v>
          </cell>
          <cell r="V2062">
            <v>4942034</v>
          </cell>
          <cell r="W2062" t="str">
            <v>Chicken Creek-2</v>
          </cell>
          <cell r="X2062" t="str">
            <v>UT16030005-022_00</v>
          </cell>
          <cell r="Y2062" t="str">
            <v>Canal Drainage</v>
          </cell>
          <cell r="Z2062" t="str">
            <v>4942034 Chicken Creek Canal Site S2</v>
          </cell>
          <cell r="AA2062" t="str">
            <v>Canal Drainage</v>
          </cell>
        </row>
        <row r="2063">
          <cell r="A2063">
            <v>4942035</v>
          </cell>
          <cell r="B2063" t="str">
            <v>Canal Drainage</v>
          </cell>
          <cell r="C2063" t="str">
            <v>2B     3E</v>
          </cell>
          <cell r="D2063" t="str">
            <v>Chicken Creek Canal West Branch W3</v>
          </cell>
          <cell r="E2063">
            <v>16030005</v>
          </cell>
          <cell r="F2063" t="str">
            <v>Juab</v>
          </cell>
          <cell r="G2063" t="str">
            <v>Central</v>
          </cell>
          <cell r="H2063" t="str">
            <v>Sevier River</v>
          </cell>
          <cell r="I2063">
            <v>418754</v>
          </cell>
          <cell r="J2063">
            <v>4372256</v>
          </cell>
          <cell r="K2063">
            <v>-111.94489022</v>
          </cell>
          <cell r="L2063">
            <v>39.496083792999997</v>
          </cell>
          <cell r="M2063" t="str">
            <v>Chicken Creek-2</v>
          </cell>
          <cell r="N2063" t="str">
            <v>UT16030005-022_00</v>
          </cell>
          <cell r="O2063" t="str">
            <v>UT</v>
          </cell>
          <cell r="Q2063">
            <v>0</v>
          </cell>
          <cell r="R2063" t="str">
            <v xml:space="preserve"> </v>
          </cell>
          <cell r="S2063" t="str">
            <v>Private</v>
          </cell>
          <cell r="T2063" t="str">
            <v xml:space="preserve"> </v>
          </cell>
          <cell r="U2063" t="str">
            <v>4942035 Chicken Creek Canal West Branch W3</v>
          </cell>
          <cell r="V2063">
            <v>4942035</v>
          </cell>
          <cell r="W2063" t="str">
            <v>Chicken Creek-2</v>
          </cell>
          <cell r="X2063" t="str">
            <v>UT16030005-022_00</v>
          </cell>
          <cell r="Y2063" t="str">
            <v>Canal Drainage</v>
          </cell>
          <cell r="Z2063" t="str">
            <v>4942035 Chicken Creek Canal West Branch W3</v>
          </cell>
          <cell r="AA2063" t="str">
            <v>Canal Drainage</v>
          </cell>
        </row>
        <row r="2064">
          <cell r="A2064">
            <v>4942036</v>
          </cell>
          <cell r="B2064" t="str">
            <v>Spring</v>
          </cell>
          <cell r="C2064" t="str">
            <v>2B 3A     4</v>
          </cell>
          <cell r="D2064" t="str">
            <v>Palmer Spring S3</v>
          </cell>
          <cell r="E2064">
            <v>16030005</v>
          </cell>
          <cell r="F2064" t="str">
            <v>Juab</v>
          </cell>
          <cell r="G2064" t="str">
            <v>Central</v>
          </cell>
          <cell r="H2064" t="str">
            <v>Sevier River</v>
          </cell>
          <cell r="I2064">
            <v>418861</v>
          </cell>
          <cell r="J2064">
            <v>4372595</v>
          </cell>
          <cell r="K2064">
            <v>-111.943687271</v>
          </cell>
          <cell r="L2064">
            <v>39.499148071999997</v>
          </cell>
          <cell r="M2064" t="str">
            <v>Chicken Creek-2</v>
          </cell>
          <cell r="N2064" t="str">
            <v>UT16030005-022_00</v>
          </cell>
          <cell r="O2064" t="str">
            <v>UT</v>
          </cell>
          <cell r="Q2064">
            <v>0</v>
          </cell>
          <cell r="R2064" t="str">
            <v xml:space="preserve"> </v>
          </cell>
          <cell r="S2064" t="str">
            <v>Private</v>
          </cell>
          <cell r="T2064" t="str">
            <v xml:space="preserve"> </v>
          </cell>
          <cell r="U2064" t="str">
            <v>4942036 Palmer Spring S3</v>
          </cell>
          <cell r="V2064">
            <v>4942036</v>
          </cell>
          <cell r="W2064" t="str">
            <v>Chicken Creek-2</v>
          </cell>
          <cell r="X2064" t="str">
            <v>UT16030005-022_00</v>
          </cell>
          <cell r="Y2064" t="str">
            <v>Spring</v>
          </cell>
          <cell r="Z2064" t="str">
            <v>4942036 Palmer Spring S3</v>
          </cell>
          <cell r="AA2064" t="str">
            <v>Spring</v>
          </cell>
        </row>
        <row r="2065">
          <cell r="A2065">
            <v>4942037</v>
          </cell>
          <cell r="B2065" t="str">
            <v>Canal Drainage</v>
          </cell>
          <cell r="C2065" t="str">
            <v>2B     3E</v>
          </cell>
          <cell r="D2065" t="str">
            <v>Chicken Creek Canal East Branch D1</v>
          </cell>
          <cell r="E2065">
            <v>16030005</v>
          </cell>
          <cell r="F2065" t="str">
            <v>Juab</v>
          </cell>
          <cell r="G2065" t="str">
            <v>Central</v>
          </cell>
          <cell r="H2065" t="str">
            <v>Sevier River</v>
          </cell>
          <cell r="I2065">
            <v>419038</v>
          </cell>
          <cell r="J2065">
            <v>4373007</v>
          </cell>
          <cell r="K2065">
            <v>-111.941679026</v>
          </cell>
          <cell r="L2065">
            <v>39.502876618000002</v>
          </cell>
          <cell r="M2065" t="str">
            <v>Chicken Creek-2</v>
          </cell>
          <cell r="N2065" t="str">
            <v>UT16030005-022_00</v>
          </cell>
          <cell r="O2065" t="str">
            <v>UT</v>
          </cell>
          <cell r="Q2065">
            <v>0</v>
          </cell>
          <cell r="R2065" t="str">
            <v xml:space="preserve"> </v>
          </cell>
          <cell r="S2065" t="str">
            <v>Private</v>
          </cell>
          <cell r="T2065" t="str">
            <v xml:space="preserve"> </v>
          </cell>
          <cell r="U2065" t="str">
            <v>4942037 Chicken Creek Canal East Branch D1</v>
          </cell>
          <cell r="V2065">
            <v>4942037</v>
          </cell>
          <cell r="W2065" t="str">
            <v>Chicken Creek-2</v>
          </cell>
          <cell r="X2065" t="str">
            <v>UT16030005-022_00</v>
          </cell>
          <cell r="Y2065" t="str">
            <v>Canal Drainage</v>
          </cell>
          <cell r="Z2065" t="str">
            <v>4942037 Chicken Creek Canal East Branch D1</v>
          </cell>
          <cell r="AA2065" t="str">
            <v>Canal Drainage</v>
          </cell>
        </row>
        <row r="2066">
          <cell r="A2066">
            <v>4942038</v>
          </cell>
          <cell r="B2066" t="str">
            <v>Canal Drainage</v>
          </cell>
          <cell r="C2066" t="str">
            <v>2B     3E</v>
          </cell>
          <cell r="D2066" t="str">
            <v>Chicken Creek Canal East Branch D2</v>
          </cell>
          <cell r="E2066">
            <v>16030005</v>
          </cell>
          <cell r="F2066" t="str">
            <v>Juab</v>
          </cell>
          <cell r="G2066" t="str">
            <v>Central</v>
          </cell>
          <cell r="H2066" t="str">
            <v>Sevier River</v>
          </cell>
          <cell r="I2066">
            <v>419314</v>
          </cell>
          <cell r="J2066">
            <v>4373833</v>
          </cell>
          <cell r="K2066">
            <v>-111.938569356</v>
          </cell>
          <cell r="L2066">
            <v>39.510344302999997</v>
          </cell>
          <cell r="M2066" t="str">
            <v>Chicken Creek-2</v>
          </cell>
          <cell r="N2066" t="str">
            <v>UT16030005-022_00</v>
          </cell>
          <cell r="O2066" t="str">
            <v>UT</v>
          </cell>
          <cell r="Q2066">
            <v>0</v>
          </cell>
          <cell r="R2066" t="str">
            <v xml:space="preserve"> </v>
          </cell>
          <cell r="S2066" t="str">
            <v>Private</v>
          </cell>
          <cell r="T2066" t="str">
            <v xml:space="preserve"> </v>
          </cell>
          <cell r="U2066" t="str">
            <v>4942038 Chicken Creek Canal East Branch D2</v>
          </cell>
          <cell r="V2066">
            <v>4942038</v>
          </cell>
          <cell r="W2066" t="str">
            <v>Chicken Creek-2</v>
          </cell>
          <cell r="X2066" t="str">
            <v>UT16030005-022_00</v>
          </cell>
          <cell r="Y2066" t="str">
            <v>Canal Drainage</v>
          </cell>
          <cell r="Z2066" t="str">
            <v>4942038 Chicken Creek Canal East Branch D2</v>
          </cell>
          <cell r="AA2066" t="str">
            <v>Canal Drainage</v>
          </cell>
        </row>
        <row r="2067">
          <cell r="A2067">
            <v>4942039</v>
          </cell>
          <cell r="B2067" t="str">
            <v>Canal Drainage</v>
          </cell>
          <cell r="C2067" t="str">
            <v>2B     3E</v>
          </cell>
          <cell r="D2067" t="str">
            <v>Chicken Creek Canal East Branch D3</v>
          </cell>
          <cell r="E2067">
            <v>16030005</v>
          </cell>
          <cell r="F2067" t="str">
            <v>Juab</v>
          </cell>
          <cell r="G2067" t="str">
            <v>Central</v>
          </cell>
          <cell r="H2067" t="str">
            <v>Sevier River</v>
          </cell>
          <cell r="I2067">
            <v>419247</v>
          </cell>
          <cell r="J2067">
            <v>4373809</v>
          </cell>
          <cell r="K2067">
            <v>-111.939345715</v>
          </cell>
          <cell r="L2067">
            <v>39.510121785000003</v>
          </cell>
          <cell r="M2067" t="str">
            <v>Chicken Creek-2</v>
          </cell>
          <cell r="N2067" t="str">
            <v>UT16030005-022_00</v>
          </cell>
          <cell r="O2067" t="str">
            <v>UT</v>
          </cell>
          <cell r="Q2067">
            <v>0</v>
          </cell>
          <cell r="R2067" t="str">
            <v xml:space="preserve"> </v>
          </cell>
          <cell r="S2067" t="str">
            <v>Private</v>
          </cell>
          <cell r="T2067" t="str">
            <v xml:space="preserve"> </v>
          </cell>
          <cell r="U2067" t="str">
            <v>4942039 Chicken Creek Canal East Branch D3</v>
          </cell>
          <cell r="V2067">
            <v>4942039</v>
          </cell>
          <cell r="W2067" t="str">
            <v>Chicken Creek-2</v>
          </cell>
          <cell r="X2067" t="str">
            <v>UT16030005-022_00</v>
          </cell>
          <cell r="Y2067" t="str">
            <v>Canal Drainage</v>
          </cell>
          <cell r="Z2067" t="str">
            <v>4942039 Chicken Creek Canal East Branch D3</v>
          </cell>
          <cell r="AA2067" t="str">
            <v>Canal Drainage</v>
          </cell>
        </row>
        <row r="2068">
          <cell r="A2068">
            <v>4942060</v>
          </cell>
          <cell r="B2068" t="str">
            <v>River/Stream</v>
          </cell>
          <cell r="C2068" t="str">
            <v>2B 3A     4</v>
          </cell>
          <cell r="D2068" t="str">
            <v>CHICKEN CK @ FS BNDY</v>
          </cell>
          <cell r="E2068">
            <v>16030005</v>
          </cell>
          <cell r="F2068" t="str">
            <v>Juab</v>
          </cell>
          <cell r="G2068" t="str">
            <v>Central</v>
          </cell>
          <cell r="H2068" t="str">
            <v>Sevier River</v>
          </cell>
          <cell r="I2068">
            <v>428720</v>
          </cell>
          <cell r="J2068">
            <v>4378292</v>
          </cell>
          <cell r="K2068">
            <v>-111.82964479</v>
          </cell>
          <cell r="L2068">
            <v>39.551349840999997</v>
          </cell>
          <cell r="M2068" t="str">
            <v>Chicken Creek-1</v>
          </cell>
          <cell r="N2068" t="str">
            <v>UT16030005-020_00</v>
          </cell>
          <cell r="O2068" t="str">
            <v>UT</v>
          </cell>
          <cell r="Q2068">
            <v>0</v>
          </cell>
          <cell r="R2068" t="str">
            <v xml:space="preserve"> </v>
          </cell>
          <cell r="S2068" t="str">
            <v>Private</v>
          </cell>
          <cell r="T2068" t="str">
            <v>Category1</v>
          </cell>
          <cell r="U2068" t="str">
            <v>4942060 CHICKEN CK @ FS BNDY</v>
          </cell>
          <cell r="V2068">
            <v>4942060</v>
          </cell>
          <cell r="W2068" t="str">
            <v>Chicken Creek-1</v>
          </cell>
          <cell r="X2068" t="str">
            <v>UT16030005-020_00</v>
          </cell>
          <cell r="Y2068" t="str">
            <v>River/Stream</v>
          </cell>
          <cell r="Z2068" t="str">
            <v>4942060 CHICKEN CK @ FS BNDY</v>
          </cell>
          <cell r="AA2068" t="str">
            <v>River/Stream</v>
          </cell>
        </row>
        <row r="2069">
          <cell r="A2069">
            <v>4942070</v>
          </cell>
          <cell r="B2069" t="str">
            <v>River/Stream</v>
          </cell>
          <cell r="C2069" t="str">
            <v>2B 3A     4</v>
          </cell>
          <cell r="D2069" t="str">
            <v>UNNAMED STREAM (REDDECK CANYON) (JUAB CNTY) UT09ST-715</v>
          </cell>
          <cell r="E2069">
            <v>16030005</v>
          </cell>
          <cell r="F2069" t="str">
            <v>Juab</v>
          </cell>
          <cell r="G2069" t="str">
            <v>Central</v>
          </cell>
          <cell r="H2069" t="str">
            <v>Sevier River</v>
          </cell>
          <cell r="I2069">
            <v>437421</v>
          </cell>
          <cell r="J2069">
            <v>4375784</v>
          </cell>
          <cell r="K2069">
            <v>-111.728143835</v>
          </cell>
          <cell r="L2069">
            <v>39.529432044000004</v>
          </cell>
          <cell r="M2069" t="str">
            <v>Chicken Creek-1</v>
          </cell>
          <cell r="N2069" t="str">
            <v>UT16030005-020_00</v>
          </cell>
          <cell r="O2069" t="str">
            <v>UT</v>
          </cell>
          <cell r="Q2069">
            <v>0</v>
          </cell>
          <cell r="R2069" t="str">
            <v xml:space="preserve"> </v>
          </cell>
          <cell r="S2069" t="str">
            <v>USFS</v>
          </cell>
          <cell r="T2069" t="str">
            <v>Category1</v>
          </cell>
          <cell r="U2069" t="str">
            <v>4942070 UNNAMED STREAM (REDDECK CANYON) (JUAB CNTY) UT09ST-715</v>
          </cell>
          <cell r="V2069">
            <v>4942070</v>
          </cell>
          <cell r="W2069" t="str">
            <v>Chicken Creek-1</v>
          </cell>
          <cell r="X2069" t="str">
            <v>UT16030005-020_00</v>
          </cell>
          <cell r="Y2069" t="str">
            <v>River/Stream</v>
          </cell>
          <cell r="Z2069" t="str">
            <v>4942070 UNNAMED STREAM (REDDECK CANYON) (JUAB CNTY) UT09ST-715</v>
          </cell>
          <cell r="AA2069" t="str">
            <v>River/Stream</v>
          </cell>
        </row>
        <row r="2070">
          <cell r="A2070">
            <v>4942080</v>
          </cell>
          <cell r="B2070" t="str">
            <v>River/Stream</v>
          </cell>
          <cell r="C2070" t="str">
            <v>2B 3A     4</v>
          </cell>
          <cell r="D2070" t="str">
            <v>PIGEON CREEK @ FS BNDY</v>
          </cell>
          <cell r="E2070">
            <v>16030005</v>
          </cell>
          <cell r="F2070" t="str">
            <v>Juab</v>
          </cell>
          <cell r="G2070" t="str">
            <v>Central</v>
          </cell>
          <cell r="H2070" t="str">
            <v>Sevier River</v>
          </cell>
          <cell r="I2070">
            <v>428666</v>
          </cell>
          <cell r="J2070">
            <v>4379268</v>
          </cell>
          <cell r="K2070">
            <v>-111.83037809</v>
          </cell>
          <cell r="L2070">
            <v>39.560138670000001</v>
          </cell>
          <cell r="M2070" t="str">
            <v>Chicken Creek-2</v>
          </cell>
          <cell r="N2070" t="str">
            <v>UT16030005-022_00</v>
          </cell>
          <cell r="O2070" t="str">
            <v>UT</v>
          </cell>
          <cell r="Q2070">
            <v>0</v>
          </cell>
          <cell r="R2070" t="str">
            <v xml:space="preserve"> </v>
          </cell>
          <cell r="S2070" t="str">
            <v>Private</v>
          </cell>
          <cell r="T2070" t="str">
            <v>Category1</v>
          </cell>
          <cell r="U2070" t="str">
            <v>4942080 PIGEON CREEK @ FS BNDY</v>
          </cell>
          <cell r="V2070">
            <v>4942080</v>
          </cell>
          <cell r="W2070" t="str">
            <v>Chicken Creek-2</v>
          </cell>
          <cell r="X2070" t="str">
            <v>UT16030005-022_00</v>
          </cell>
          <cell r="Y2070" t="str">
            <v>River/Stream</v>
          </cell>
          <cell r="Z2070" t="str">
            <v>4942080 PIGEON CREEK @ FS BNDY</v>
          </cell>
          <cell r="AA2070" t="str">
            <v>River/Stream</v>
          </cell>
        </row>
        <row r="2071">
          <cell r="A2071">
            <v>4942085</v>
          </cell>
          <cell r="B2071" t="str">
            <v>River/Stream</v>
          </cell>
          <cell r="C2071" t="str">
            <v>2B 3A     4</v>
          </cell>
          <cell r="D2071" t="str">
            <v>PIGEON CK 3.5 MILES AB USFS BNDRY</v>
          </cell>
          <cell r="E2071">
            <v>16030005</v>
          </cell>
          <cell r="F2071" t="str">
            <v>Juab</v>
          </cell>
          <cell r="G2071" t="str">
            <v>Central</v>
          </cell>
          <cell r="H2071" t="str">
            <v>Sevier River</v>
          </cell>
          <cell r="I2071">
            <v>434316</v>
          </cell>
          <cell r="J2071">
            <v>4379630</v>
          </cell>
          <cell r="K2071">
            <v>-111.764649655</v>
          </cell>
          <cell r="L2071">
            <v>39.563851462000002</v>
          </cell>
          <cell r="M2071" t="str">
            <v>Chicken Creek-2</v>
          </cell>
          <cell r="N2071" t="str">
            <v>UT16030005-022_00</v>
          </cell>
          <cell r="O2071" t="str">
            <v>UT</v>
          </cell>
          <cell r="Q2071">
            <v>0</v>
          </cell>
          <cell r="R2071" t="str">
            <v xml:space="preserve"> </v>
          </cell>
          <cell r="S2071" t="str">
            <v>USFS</v>
          </cell>
          <cell r="T2071" t="str">
            <v>Category1</v>
          </cell>
          <cell r="U2071" t="str">
            <v>4942085 PIGEON CK 3.5 MILES AB USFS BNDRY</v>
          </cell>
          <cell r="V2071">
            <v>4942085</v>
          </cell>
          <cell r="W2071" t="str">
            <v>Chicken Creek-2</v>
          </cell>
          <cell r="X2071" t="str">
            <v>UT16030005-022_00</v>
          </cell>
          <cell r="Y2071" t="str">
            <v>River/Stream</v>
          </cell>
          <cell r="Z2071" t="str">
            <v>4942085 PIGEON CK 3.5 MILES AB USFS BNDRY</v>
          </cell>
          <cell r="AA2071" t="str">
            <v>River/Stream</v>
          </cell>
        </row>
        <row r="2072">
          <cell r="A2072">
            <v>4942090</v>
          </cell>
          <cell r="B2072" t="str">
            <v>River/Stream</v>
          </cell>
          <cell r="C2072" t="str">
            <v>2B 3A     4</v>
          </cell>
          <cell r="D2072" t="str">
            <v>N FK LITTLE SALT CK ~1/4 MI AB CNFL/L. SALT CK (UT09ST-767)</v>
          </cell>
          <cell r="E2072">
            <v>16030005</v>
          </cell>
          <cell r="F2072" t="str">
            <v>Juab</v>
          </cell>
          <cell r="G2072" t="str">
            <v>Central</v>
          </cell>
          <cell r="H2072" t="str">
            <v>Sevier River</v>
          </cell>
          <cell r="I2072">
            <v>428270</v>
          </cell>
          <cell r="J2072">
            <v>4368368</v>
          </cell>
          <cell r="K2072">
            <v>-111.83381258599999</v>
          </cell>
          <cell r="L2072">
            <v>39.461900933000003</v>
          </cell>
          <cell r="M2072" t="str">
            <v>Chicken Creek-3</v>
          </cell>
          <cell r="N2072" t="str">
            <v>UT16030005-011_00</v>
          </cell>
          <cell r="O2072" t="str">
            <v>UT</v>
          </cell>
          <cell r="Q2072">
            <v>0</v>
          </cell>
          <cell r="R2072" t="str">
            <v xml:space="preserve"> </v>
          </cell>
          <cell r="S2072" t="str">
            <v>Private</v>
          </cell>
          <cell r="T2072" t="str">
            <v>Category1</v>
          </cell>
          <cell r="U2072" t="str">
            <v>4942090 N FK LITTLE SALT CK ~1/4 MI AB CNFL/L. SALT CK (UT09ST-767)</v>
          </cell>
          <cell r="V2072">
            <v>4942090</v>
          </cell>
          <cell r="W2072" t="str">
            <v>Chicken Creek-3</v>
          </cell>
          <cell r="X2072" t="str">
            <v>UT16030005-011_00</v>
          </cell>
          <cell r="Y2072" t="str">
            <v>River/Stream</v>
          </cell>
          <cell r="Z2072" t="str">
            <v>4942090 N FK LITTLE SALT CK ~1/4 MI AB CNFL/L. SALT CK (UT09ST-767)</v>
          </cell>
          <cell r="AA2072" t="str">
            <v>River/Stream</v>
          </cell>
        </row>
        <row r="2073">
          <cell r="A2073">
            <v>4942100</v>
          </cell>
          <cell r="B2073" t="str">
            <v>River/Stream</v>
          </cell>
          <cell r="C2073" t="str">
            <v>2B  3B    4</v>
          </cell>
          <cell r="D2073" t="str">
            <v>SEVIER R 1.5MI S OF LYNNDYL</v>
          </cell>
          <cell r="E2073">
            <v>16030005</v>
          </cell>
          <cell r="F2073" t="str">
            <v>Millard</v>
          </cell>
          <cell r="G2073" t="str">
            <v>Central</v>
          </cell>
          <cell r="H2073" t="str">
            <v>Sevier River</v>
          </cell>
          <cell r="I2073">
            <v>382017</v>
          </cell>
          <cell r="J2073">
            <v>4372973</v>
          </cell>
          <cell r="K2073">
            <v>-112.372171169</v>
          </cell>
          <cell r="L2073">
            <v>39.498286098999998</v>
          </cell>
          <cell r="M2073" t="str">
            <v>Sevier River-22</v>
          </cell>
          <cell r="N2073" t="str">
            <v>UT16030005-026_00</v>
          </cell>
          <cell r="O2073" t="str">
            <v>UT</v>
          </cell>
          <cell r="Q2073">
            <v>0</v>
          </cell>
          <cell r="R2073" t="str">
            <v xml:space="preserve"> </v>
          </cell>
          <cell r="S2073" t="str">
            <v>Private</v>
          </cell>
          <cell r="T2073" t="str">
            <v xml:space="preserve"> </v>
          </cell>
          <cell r="U2073" t="str">
            <v>4942100 SEVIER R 1.5MI S OF LYNNDYL</v>
          </cell>
          <cell r="V2073">
            <v>4942100</v>
          </cell>
          <cell r="W2073" t="str">
            <v>Sevier River-22</v>
          </cell>
          <cell r="X2073" t="str">
            <v>UT16030005-026_00</v>
          </cell>
          <cell r="Y2073" t="str">
            <v>River/Stream</v>
          </cell>
          <cell r="Z2073" t="str">
            <v>4942100 SEVIER R 1.5MI S OF LYNNDYL</v>
          </cell>
          <cell r="AA2073" t="str">
            <v>River/Stream</v>
          </cell>
        </row>
        <row r="2074">
          <cell r="A2074">
            <v>4942120</v>
          </cell>
          <cell r="B2074" t="str">
            <v>River/Stream</v>
          </cell>
          <cell r="C2074" t="str">
            <v>2B  3B    4</v>
          </cell>
          <cell r="D2074" t="str">
            <v>SEVIER RIVER WEST OF LEAMINGTON (EMAP)</v>
          </cell>
          <cell r="E2074">
            <v>16030005</v>
          </cell>
          <cell r="F2074" t="str">
            <v>Millard</v>
          </cell>
          <cell r="G2074" t="str">
            <v>Central</v>
          </cell>
          <cell r="H2074" t="str">
            <v>Sevier River</v>
          </cell>
          <cell r="I2074">
            <v>388922</v>
          </cell>
          <cell r="J2074">
            <v>4377445</v>
          </cell>
          <cell r="K2074">
            <v>-112.292630706</v>
          </cell>
          <cell r="L2074">
            <v>39.539490968000003</v>
          </cell>
          <cell r="M2074" t="str">
            <v>Sevier River-22</v>
          </cell>
          <cell r="N2074" t="str">
            <v>UT16030005-026_00</v>
          </cell>
          <cell r="O2074" t="str">
            <v>UT</v>
          </cell>
          <cell r="Q2074">
            <v>0</v>
          </cell>
          <cell r="R2074" t="str">
            <v xml:space="preserve"> </v>
          </cell>
          <cell r="S2074" t="str">
            <v>Private</v>
          </cell>
          <cell r="T2074" t="str">
            <v xml:space="preserve"> </v>
          </cell>
          <cell r="U2074" t="str">
            <v>4942120 SEVIER RIVER WEST OF LEAMINGTON (EMAP)</v>
          </cell>
          <cell r="V2074">
            <v>4942120</v>
          </cell>
          <cell r="W2074" t="str">
            <v>Sevier River-22</v>
          </cell>
          <cell r="X2074" t="str">
            <v>UT16030005-026_00</v>
          </cell>
          <cell r="Y2074" t="str">
            <v>River/Stream</v>
          </cell>
          <cell r="Z2074" t="str">
            <v>4942120 SEVIER RIVER WEST OF LEAMINGTON (EMAP)</v>
          </cell>
          <cell r="AA2074" t="str">
            <v>River/Stream</v>
          </cell>
        </row>
        <row r="2075">
          <cell r="A2075">
            <v>4942150</v>
          </cell>
          <cell r="B2075" t="str">
            <v>River/Stream</v>
          </cell>
          <cell r="C2075" t="str">
            <v>2B  3B    4</v>
          </cell>
          <cell r="D2075" t="str">
            <v>SEVIER R 10MI NE OF LEAMINGTON AT U132 XING</v>
          </cell>
          <cell r="E2075">
            <v>16030005</v>
          </cell>
          <cell r="F2075" t="str">
            <v>Juab</v>
          </cell>
          <cell r="G2075" t="str">
            <v>Central</v>
          </cell>
          <cell r="H2075" t="str">
            <v>Sevier River</v>
          </cell>
          <cell r="I2075">
            <v>399843</v>
          </cell>
          <cell r="J2075">
            <v>4382527</v>
          </cell>
          <cell r="K2075">
            <v>-112.166334244</v>
          </cell>
          <cell r="L2075">
            <v>39.586616499999998</v>
          </cell>
          <cell r="M2075" t="str">
            <v>Sevier River-20</v>
          </cell>
          <cell r="N2075" t="str">
            <v>UT16030005-025_00</v>
          </cell>
          <cell r="O2075" t="str">
            <v>UT</v>
          </cell>
          <cell r="Q2075">
            <v>0</v>
          </cell>
          <cell r="R2075" t="str">
            <v xml:space="preserve"> </v>
          </cell>
          <cell r="S2075" t="str">
            <v>BLM</v>
          </cell>
          <cell r="T2075" t="str">
            <v xml:space="preserve"> </v>
          </cell>
          <cell r="U2075" t="str">
            <v>4942150 SEVIER R 10MI NE OF LEAMINGTON AT U132 XING</v>
          </cell>
          <cell r="V2075">
            <v>4942150</v>
          </cell>
          <cell r="W2075" t="str">
            <v>Sevier River-20</v>
          </cell>
          <cell r="X2075" t="str">
            <v>UT16030005-025_00</v>
          </cell>
          <cell r="Y2075" t="str">
            <v>River/Stream</v>
          </cell>
          <cell r="Z2075" t="str">
            <v>4942150 SEVIER R 10MI NE OF LEAMINGTON AT U132 XING</v>
          </cell>
          <cell r="AA2075" t="str">
            <v>River/Stream</v>
          </cell>
        </row>
        <row r="2076">
          <cell r="A2076">
            <v>4942160</v>
          </cell>
          <cell r="B2076" t="str">
            <v>Facility Other</v>
          </cell>
          <cell r="C2076" t="str">
            <v xml:space="preserve"> </v>
          </cell>
          <cell r="D2076" t="str">
            <v>ASH GROVE CEMENT CO CANAL 1/2 MI FROM SEVIER R.</v>
          </cell>
          <cell r="E2076">
            <v>16030005</v>
          </cell>
          <cell r="F2076" t="str">
            <v>Juab</v>
          </cell>
          <cell r="G2076" t="str">
            <v>Central</v>
          </cell>
          <cell r="H2076" t="str">
            <v>Sevier River</v>
          </cell>
          <cell r="I2076">
            <v>397045</v>
          </cell>
          <cell r="J2076">
            <v>4380190</v>
          </cell>
          <cell r="K2076">
            <v>-112.198547844</v>
          </cell>
          <cell r="L2076">
            <v>39.565232084000002</v>
          </cell>
          <cell r="M2076" t="str">
            <v xml:space="preserve"> </v>
          </cell>
          <cell r="N2076" t="str">
            <v xml:space="preserve"> </v>
          </cell>
          <cell r="O2076" t="str">
            <v>UT</v>
          </cell>
          <cell r="Q2076">
            <v>0</v>
          </cell>
          <cell r="R2076" t="str">
            <v xml:space="preserve"> </v>
          </cell>
          <cell r="S2076" t="str">
            <v>Private</v>
          </cell>
          <cell r="T2076" t="str">
            <v xml:space="preserve"> </v>
          </cell>
          <cell r="U2076" t="str">
            <v>4942160 ASH GROVE CEMENT CO CANAL 1/2 MI FROM SEVIER R.</v>
          </cell>
          <cell r="V2076">
            <v>4942160</v>
          </cell>
          <cell r="W2076" t="str">
            <v xml:space="preserve"> </v>
          </cell>
          <cell r="X2076" t="str">
            <v xml:space="preserve"> </v>
          </cell>
          <cell r="Y2076" t="str">
            <v>Facility Other</v>
          </cell>
          <cell r="Z2076" t="str">
            <v>4942160 ASH GROVE CEMENT CO CANAL 1/2 MI FROM SEVIER R.</v>
          </cell>
          <cell r="AA2076" t="str">
            <v>Facility Other</v>
          </cell>
        </row>
        <row r="2077">
          <cell r="A2077">
            <v>4942178</v>
          </cell>
          <cell r="B2077" t="str">
            <v>River/Stream</v>
          </cell>
          <cell r="C2077" t="str">
            <v>2B  3B    4</v>
          </cell>
          <cell r="D2077" t="str">
            <v>SEVIER R NEAR MILLS (EMAP)</v>
          </cell>
          <cell r="E2077">
            <v>16030005</v>
          </cell>
          <cell r="F2077" t="str">
            <v>Juab</v>
          </cell>
          <cell r="G2077" t="str">
            <v>Central</v>
          </cell>
          <cell r="H2077" t="str">
            <v>Sevier River</v>
          </cell>
          <cell r="I2077">
            <v>408530</v>
          </cell>
          <cell r="J2077">
            <v>4370549</v>
          </cell>
          <cell r="K2077">
            <v>-112.063542775</v>
          </cell>
          <cell r="L2077">
            <v>39.479678337999999</v>
          </cell>
          <cell r="M2077" t="str">
            <v>Sevier River-20</v>
          </cell>
          <cell r="N2077" t="str">
            <v>UT16030005-025_00</v>
          </cell>
          <cell r="O2077" t="str">
            <v>UT</v>
          </cell>
          <cell r="Q2077">
            <v>0</v>
          </cell>
          <cell r="R2077" t="str">
            <v xml:space="preserve"> </v>
          </cell>
          <cell r="S2077" t="str">
            <v>Private</v>
          </cell>
          <cell r="T2077" t="str">
            <v xml:space="preserve"> </v>
          </cell>
          <cell r="U2077" t="str">
            <v>4942178 SEVIER R NEAR MILLS (EMAP)</v>
          </cell>
          <cell r="V2077">
            <v>4942178</v>
          </cell>
          <cell r="W2077" t="str">
            <v>Sevier River-20</v>
          </cell>
          <cell r="X2077" t="str">
            <v>UT16030005-025_00</v>
          </cell>
          <cell r="Y2077" t="str">
            <v>River/Stream</v>
          </cell>
          <cell r="Z2077" t="str">
            <v>4942178 SEVIER R NEAR MILLS (EMAP)</v>
          </cell>
          <cell r="AA2077" t="str">
            <v>River/Stream</v>
          </cell>
        </row>
        <row r="2078">
          <cell r="A2078">
            <v>4942180</v>
          </cell>
          <cell r="B2078" t="str">
            <v>River/Stream</v>
          </cell>
          <cell r="C2078" t="str">
            <v>2B  3B    4</v>
          </cell>
          <cell r="D2078" t="str">
            <v>SEVIER R W OF MILLS</v>
          </cell>
          <cell r="E2078">
            <v>16030005</v>
          </cell>
          <cell r="F2078" t="str">
            <v>Juab</v>
          </cell>
          <cell r="G2078" t="str">
            <v>Central</v>
          </cell>
          <cell r="H2078" t="str">
            <v>Sevier River</v>
          </cell>
          <cell r="I2078">
            <v>410308</v>
          </cell>
          <cell r="J2078">
            <v>4371392</v>
          </cell>
          <cell r="K2078">
            <v>-112.04298625200001</v>
          </cell>
          <cell r="L2078">
            <v>39.487460249000002</v>
          </cell>
          <cell r="M2078" t="str">
            <v>Sevier River-20</v>
          </cell>
          <cell r="N2078" t="str">
            <v>UT16030005-025_00</v>
          </cell>
          <cell r="O2078" t="str">
            <v>UT</v>
          </cell>
          <cell r="Q2078">
            <v>0</v>
          </cell>
          <cell r="R2078" t="str">
            <v xml:space="preserve"> </v>
          </cell>
          <cell r="S2078" t="str">
            <v>Private</v>
          </cell>
          <cell r="T2078" t="str">
            <v xml:space="preserve"> </v>
          </cell>
          <cell r="U2078" t="str">
            <v>4942180 SEVIER R W OF MILLS</v>
          </cell>
          <cell r="V2078">
            <v>4942180</v>
          </cell>
          <cell r="W2078" t="str">
            <v>Sevier River-20</v>
          </cell>
          <cell r="X2078" t="str">
            <v>UT16030005-025_00</v>
          </cell>
          <cell r="Y2078" t="str">
            <v>River/Stream</v>
          </cell>
          <cell r="Z2078" t="str">
            <v>4942180 SEVIER R W OF MILLS</v>
          </cell>
          <cell r="AA2078" t="str">
            <v>River/Stream</v>
          </cell>
        </row>
        <row r="2079">
          <cell r="A2079">
            <v>4942190</v>
          </cell>
          <cell r="B2079" t="str">
            <v>River/Stream</v>
          </cell>
          <cell r="C2079" t="str">
            <v>2B  3B    4</v>
          </cell>
          <cell r="D2079" t="str">
            <v>SEVIER R BL YUBA RES AT I15 XING</v>
          </cell>
          <cell r="E2079">
            <v>16030005</v>
          </cell>
          <cell r="F2079" t="str">
            <v>Juab</v>
          </cell>
          <cell r="G2079" t="str">
            <v>Central</v>
          </cell>
          <cell r="H2079" t="str">
            <v>Sevier River</v>
          </cell>
          <cell r="I2079">
            <v>409351</v>
          </cell>
          <cell r="J2079">
            <v>4362771</v>
          </cell>
          <cell r="K2079">
            <v>-112.05294247400001</v>
          </cell>
          <cell r="L2079">
            <v>39.409691030200001</v>
          </cell>
          <cell r="M2079" t="str">
            <v>Sevier River-20</v>
          </cell>
          <cell r="N2079" t="str">
            <v>UT16030005-025_00</v>
          </cell>
          <cell r="O2079" t="str">
            <v>UT</v>
          </cell>
          <cell r="Q2079">
            <v>0</v>
          </cell>
          <cell r="R2079" t="str">
            <v xml:space="preserve"> </v>
          </cell>
          <cell r="S2079" t="str">
            <v>Private</v>
          </cell>
          <cell r="T2079" t="str">
            <v xml:space="preserve"> </v>
          </cell>
          <cell r="U2079" t="str">
            <v>4942190 SEVIER R BL YUBA RES AT I15 XING</v>
          </cell>
          <cell r="V2079">
            <v>4942190</v>
          </cell>
          <cell r="W2079" t="str">
            <v>Sevier River-20</v>
          </cell>
          <cell r="X2079" t="str">
            <v>UT16030005-025_00</v>
          </cell>
          <cell r="Y2079" t="str">
            <v>River/Stream</v>
          </cell>
          <cell r="Z2079" t="str">
            <v>4942190 SEVIER R BL YUBA RES AT I15 XING</v>
          </cell>
          <cell r="AA2079" t="str">
            <v>River/Stream</v>
          </cell>
        </row>
        <row r="2080">
          <cell r="A2080">
            <v>4942240</v>
          </cell>
          <cell r="B2080" t="str">
            <v>Canal Drainage</v>
          </cell>
          <cell r="C2080" t="str">
            <v>2B     3E</v>
          </cell>
          <cell r="D2080" t="str">
            <v>BLUE / MOULTON SPRINGS DRAINAGE</v>
          </cell>
          <cell r="E2080">
            <v>16030005</v>
          </cell>
          <cell r="F2080" t="str">
            <v>Juab</v>
          </cell>
          <cell r="G2080" t="str">
            <v>Central</v>
          </cell>
          <cell r="H2080" t="str">
            <v>Sevier River</v>
          </cell>
          <cell r="I2080">
            <v>409510</v>
          </cell>
          <cell r="J2080">
            <v>4360363</v>
          </cell>
          <cell r="K2080">
            <v>-112.050770316</v>
          </cell>
          <cell r="L2080">
            <v>39.388014654000003</v>
          </cell>
          <cell r="M2080" t="str">
            <v>Sevier River-20</v>
          </cell>
          <cell r="N2080" t="str">
            <v>UT16030005-025_00</v>
          </cell>
          <cell r="O2080" t="str">
            <v>UT</v>
          </cell>
          <cell r="Q2080">
            <v>0</v>
          </cell>
          <cell r="R2080" t="str">
            <v xml:space="preserve"> </v>
          </cell>
          <cell r="S2080" t="str">
            <v>Private</v>
          </cell>
          <cell r="T2080" t="str">
            <v xml:space="preserve"> </v>
          </cell>
          <cell r="U2080" t="str">
            <v>4942240 BLUE / MOULTON SPRINGS DRAINAGE</v>
          </cell>
          <cell r="V2080">
            <v>4942240</v>
          </cell>
          <cell r="W2080" t="str">
            <v>Sevier River-20</v>
          </cell>
          <cell r="X2080" t="str">
            <v>UT16030005-025_00</v>
          </cell>
          <cell r="Y2080" t="str">
            <v>Canal Drainage</v>
          </cell>
          <cell r="Z2080" t="str">
            <v>4942240 BLUE / MOULTON SPRINGS DRAINAGE</v>
          </cell>
          <cell r="AA2080" t="str">
            <v>Canal Drainage</v>
          </cell>
        </row>
        <row r="2081">
          <cell r="A2081">
            <v>4942290</v>
          </cell>
          <cell r="B2081" t="str">
            <v>River/Stream</v>
          </cell>
          <cell r="C2081" t="str">
            <v>2B  3B    4</v>
          </cell>
          <cell r="D2081" t="str">
            <v>SEVIER R BL YUBA RES AT USGS GAGING STATION</v>
          </cell>
          <cell r="E2081">
            <v>16030005</v>
          </cell>
          <cell r="F2081" t="str">
            <v>Juab</v>
          </cell>
          <cell r="G2081" t="str">
            <v>Central</v>
          </cell>
          <cell r="H2081" t="str">
            <v>Sevier River</v>
          </cell>
          <cell r="I2081">
            <v>410450</v>
          </cell>
          <cell r="J2081">
            <v>4358872</v>
          </cell>
          <cell r="K2081">
            <v>-112.039657404</v>
          </cell>
          <cell r="L2081">
            <v>39.374679874000002</v>
          </cell>
          <cell r="M2081" t="str">
            <v>Sevier River-20</v>
          </cell>
          <cell r="N2081" t="str">
            <v>UT16030005-025_00</v>
          </cell>
          <cell r="O2081" t="str">
            <v>UT</v>
          </cell>
          <cell r="Q2081">
            <v>0</v>
          </cell>
          <cell r="R2081" t="str">
            <v xml:space="preserve"> </v>
          </cell>
          <cell r="S2081" t="str">
            <v>Private</v>
          </cell>
          <cell r="T2081" t="str">
            <v xml:space="preserve"> </v>
          </cell>
          <cell r="U2081" t="str">
            <v>4942290 SEVIER R BL YUBA RES AT USGS GAGING STATION</v>
          </cell>
          <cell r="V2081">
            <v>4942290</v>
          </cell>
          <cell r="W2081" t="str">
            <v>Sevier River-20</v>
          </cell>
          <cell r="X2081" t="str">
            <v>UT16030005-025_00</v>
          </cell>
          <cell r="Y2081" t="str">
            <v>River/Stream</v>
          </cell>
          <cell r="Z2081" t="str">
            <v>4942290 SEVIER R BL YUBA RES AT USGS GAGING STATION</v>
          </cell>
          <cell r="AA2081" t="str">
            <v>River/Stream</v>
          </cell>
        </row>
        <row r="2082">
          <cell r="A2082">
            <v>4942300</v>
          </cell>
          <cell r="B2082" t="str">
            <v>Lake</v>
          </cell>
          <cell r="C2082" t="str">
            <v>2A   3B    4</v>
          </cell>
          <cell r="D2082" t="str">
            <v>YUBA RESERVOIR AB DAM 01</v>
          </cell>
          <cell r="E2082">
            <v>16030003</v>
          </cell>
          <cell r="F2082" t="str">
            <v>Juab</v>
          </cell>
          <cell r="G2082" t="str">
            <v>Central</v>
          </cell>
          <cell r="H2082" t="str">
            <v>Sevier River</v>
          </cell>
          <cell r="I2082">
            <v>411499</v>
          </cell>
          <cell r="J2082">
            <v>4358490</v>
          </cell>
          <cell r="K2082">
            <v>-112.027430123</v>
          </cell>
          <cell r="L2082">
            <v>39.371346477000003</v>
          </cell>
          <cell r="M2082" t="str">
            <v>Sevier Bridge Reservoir</v>
          </cell>
          <cell r="N2082" t="str">
            <v>UT-L-16030003-007_00</v>
          </cell>
          <cell r="O2082" t="str">
            <v>UT</v>
          </cell>
          <cell r="Q2082">
            <v>2.5000000000000001E-2</v>
          </cell>
          <cell r="R2082" t="str">
            <v>mg/L</v>
          </cell>
          <cell r="S2082" t="str">
            <v>Private</v>
          </cell>
          <cell r="T2082" t="str">
            <v xml:space="preserve"> </v>
          </cell>
          <cell r="U2082" t="str">
            <v>4942300 YUBA RESERVOIR AB DAM 01</v>
          </cell>
          <cell r="V2082">
            <v>4942300</v>
          </cell>
          <cell r="W2082" t="str">
            <v>Sevier Bridge Reservoir</v>
          </cell>
          <cell r="X2082" t="str">
            <v>UT-L-16030003-007_00</v>
          </cell>
          <cell r="Y2082" t="str">
            <v>Lake</v>
          </cell>
          <cell r="Z2082" t="str">
            <v>4942300 YUBA RESERVOIR AB DAM 01</v>
          </cell>
          <cell r="AA2082" t="str">
            <v>Lake</v>
          </cell>
        </row>
        <row r="2083">
          <cell r="A2083">
            <v>4942303</v>
          </cell>
          <cell r="B2083" t="str">
            <v>Lake</v>
          </cell>
          <cell r="C2083" t="str">
            <v>2B  3B    4</v>
          </cell>
          <cell r="D2083" t="str">
            <v>Yuba Lake SP @ West Beach</v>
          </cell>
          <cell r="E2083">
            <v>16030003</v>
          </cell>
          <cell r="F2083" t="str">
            <v>Juab</v>
          </cell>
          <cell r="G2083" t="str">
            <v>Central</v>
          </cell>
          <cell r="H2083" t="str">
            <v>Sevier River</v>
          </cell>
          <cell r="I2083">
            <v>411585</v>
          </cell>
          <cell r="J2083">
            <v>4359231</v>
          </cell>
          <cell r="K2083">
            <v>-112.026532</v>
          </cell>
          <cell r="L2083">
            <v>39.378028999999998</v>
          </cell>
          <cell r="M2083" t="str">
            <v>Sevier River-18</v>
          </cell>
          <cell r="N2083" t="str">
            <v>UT16030003-023_00</v>
          </cell>
          <cell r="O2083" t="str">
            <v>UT</v>
          </cell>
          <cell r="Q2083">
            <v>2.5000000000000001E-2</v>
          </cell>
          <cell r="R2083" t="str">
            <v>mg/L</v>
          </cell>
          <cell r="S2083" t="str">
            <v>USP</v>
          </cell>
          <cell r="T2083" t="str">
            <v xml:space="preserve"> </v>
          </cell>
          <cell r="U2083" t="str">
            <v>4942303 Yuba Lake SP @ West Beach</v>
          </cell>
          <cell r="V2083">
            <v>4942303</v>
          </cell>
          <cell r="W2083" t="str">
            <v>Sevier River-18</v>
          </cell>
          <cell r="X2083" t="str">
            <v>UT16030003-023_00</v>
          </cell>
          <cell r="Y2083" t="str">
            <v>Lake</v>
          </cell>
          <cell r="Z2083" t="str">
            <v>4942303 Yuba Lake SP @ West Beach</v>
          </cell>
          <cell r="AA2083" t="str">
            <v>Lake</v>
          </cell>
        </row>
        <row r="2084">
          <cell r="A2084">
            <v>4942305</v>
          </cell>
          <cell r="B2084" t="str">
            <v>Lake</v>
          </cell>
          <cell r="C2084" t="str">
            <v>2B  3B    4</v>
          </cell>
          <cell r="D2084" t="str">
            <v>Yuba Lake SP @ North Beach</v>
          </cell>
          <cell r="E2084">
            <v>16030003</v>
          </cell>
          <cell r="F2084" t="str">
            <v>Juab</v>
          </cell>
          <cell r="G2084" t="str">
            <v>Central</v>
          </cell>
          <cell r="H2084" t="str">
            <v>Sevier River</v>
          </cell>
          <cell r="I2084">
            <v>411647</v>
          </cell>
          <cell r="J2084">
            <v>4362051</v>
          </cell>
          <cell r="K2084">
            <v>-112.02618099999999</v>
          </cell>
          <cell r="L2084">
            <v>39.403438000000001</v>
          </cell>
          <cell r="M2084" t="str">
            <v>Sevier River-18</v>
          </cell>
          <cell r="N2084" t="str">
            <v>UT16030003-023_00</v>
          </cell>
          <cell r="O2084" t="str">
            <v>UT</v>
          </cell>
          <cell r="Q2084">
            <v>2.5000000000000001E-2</v>
          </cell>
          <cell r="R2084" t="str">
            <v>mg/L</v>
          </cell>
          <cell r="S2084" t="str">
            <v>BLM</v>
          </cell>
          <cell r="T2084" t="str">
            <v xml:space="preserve"> </v>
          </cell>
          <cell r="U2084" t="str">
            <v>4942305 Yuba Lake SP @ North Beach</v>
          </cell>
          <cell r="V2084">
            <v>4942305</v>
          </cell>
          <cell r="W2084" t="str">
            <v>Sevier River-18</v>
          </cell>
          <cell r="X2084" t="str">
            <v>UT16030003-023_00</v>
          </cell>
          <cell r="Y2084" t="str">
            <v>Lake</v>
          </cell>
          <cell r="Z2084" t="str">
            <v>4942305 Yuba Lake SP @ North Beach</v>
          </cell>
          <cell r="AA2084" t="str">
            <v>Lake</v>
          </cell>
        </row>
        <row r="2085">
          <cell r="A2085">
            <v>4942310</v>
          </cell>
          <cell r="B2085" t="str">
            <v>Lake</v>
          </cell>
          <cell r="C2085" t="str">
            <v>2A   3B    4</v>
          </cell>
          <cell r="D2085" t="str">
            <v>YUBA RESERVOIR MIDWAY UP LAKE AT NARROWS 02</v>
          </cell>
          <cell r="E2085">
            <v>16030003</v>
          </cell>
          <cell r="F2085" t="str">
            <v>Juab</v>
          </cell>
          <cell r="G2085" t="str">
            <v>Central</v>
          </cell>
          <cell r="H2085" t="str">
            <v>Sevier River</v>
          </cell>
          <cell r="I2085">
            <v>414661</v>
          </cell>
          <cell r="J2085">
            <v>4358763</v>
          </cell>
          <cell r="K2085">
            <v>-111.990761678</v>
          </cell>
          <cell r="L2085">
            <v>39.374124346000002</v>
          </cell>
          <cell r="M2085" t="str">
            <v>Sevier Bridge Reservoir</v>
          </cell>
          <cell r="N2085" t="str">
            <v>UT-L-16030003-007_00</v>
          </cell>
          <cell r="O2085" t="str">
            <v>UT</v>
          </cell>
          <cell r="Q2085">
            <v>2.5000000000000001E-2</v>
          </cell>
          <cell r="R2085" t="str">
            <v>mg/L</v>
          </cell>
          <cell r="S2085" t="str">
            <v>BLM</v>
          </cell>
          <cell r="T2085" t="str">
            <v xml:space="preserve"> </v>
          </cell>
          <cell r="U2085" t="str">
            <v>4942310 YUBA RESERVOIR MIDWAY UP LAKE AT NARROWS 02</v>
          </cell>
          <cell r="V2085">
            <v>4942310</v>
          </cell>
          <cell r="W2085" t="str">
            <v>Sevier Bridge Reservoir</v>
          </cell>
          <cell r="X2085" t="str">
            <v>UT-L-16030003-007_00</v>
          </cell>
          <cell r="Y2085" t="str">
            <v>Lake</v>
          </cell>
          <cell r="Z2085" t="str">
            <v>4942310 YUBA RESERVOIR MIDWAY UP LAKE AT NARROWS 02</v>
          </cell>
          <cell r="AA2085" t="str">
            <v>Lake</v>
          </cell>
        </row>
        <row r="2086">
          <cell r="A2086">
            <v>4942318</v>
          </cell>
          <cell r="B2086" t="str">
            <v>Lake</v>
          </cell>
          <cell r="C2086" t="str">
            <v>2B  3B    4</v>
          </cell>
          <cell r="D2086" t="str">
            <v>Yuba Lake SP @ East Beach (Eagle View)</v>
          </cell>
          <cell r="E2086">
            <v>16030003</v>
          </cell>
          <cell r="F2086" t="str">
            <v>Sanpete</v>
          </cell>
          <cell r="G2086" t="str">
            <v>Central</v>
          </cell>
          <cell r="H2086" t="str">
            <v>Sevier River</v>
          </cell>
          <cell r="I2086">
            <v>418401</v>
          </cell>
          <cell r="J2086">
            <v>4356516</v>
          </cell>
          <cell r="K2086">
            <v>-111.947069</v>
          </cell>
          <cell r="L2086">
            <v>39.354239999999997</v>
          </cell>
          <cell r="M2086" t="str">
            <v>Sevier River-18</v>
          </cell>
          <cell r="N2086" t="str">
            <v>UT16030003-023_00</v>
          </cell>
          <cell r="O2086" t="str">
            <v>UT</v>
          </cell>
          <cell r="Q2086">
            <v>2.5000000000000001E-2</v>
          </cell>
          <cell r="R2086" t="str">
            <v>mg/L</v>
          </cell>
          <cell r="S2086" t="str">
            <v>BLM</v>
          </cell>
          <cell r="T2086" t="str">
            <v xml:space="preserve"> </v>
          </cell>
          <cell r="U2086" t="str">
            <v>4942318 Yuba Lake SP @ East Beach (Eagle View)</v>
          </cell>
          <cell r="V2086">
            <v>4942318</v>
          </cell>
          <cell r="W2086" t="str">
            <v>Sevier River-18</v>
          </cell>
          <cell r="X2086" t="str">
            <v>UT16030003-023_00</v>
          </cell>
          <cell r="Y2086" t="str">
            <v>Lake</v>
          </cell>
          <cell r="Z2086" t="str">
            <v>4942318 Yuba Lake SP @ East Beach (Eagle View)</v>
          </cell>
          <cell r="AA2086" t="str">
            <v>Lake</v>
          </cell>
        </row>
        <row r="2087">
          <cell r="A2087">
            <v>4942320</v>
          </cell>
          <cell r="B2087" t="str">
            <v>Lake</v>
          </cell>
          <cell r="C2087" t="str">
            <v>2A   3B    4</v>
          </cell>
          <cell r="D2087" t="str">
            <v>YUBA RESERVOIR 50M W OF ISLAND NEAR PAINTED ROCKS 03</v>
          </cell>
          <cell r="E2087">
            <v>16030003</v>
          </cell>
          <cell r="F2087" t="str">
            <v>Sanpete</v>
          </cell>
          <cell r="G2087" t="str">
            <v>Central</v>
          </cell>
          <cell r="H2087" t="str">
            <v>Sevier River</v>
          </cell>
          <cell r="I2087">
            <v>417847</v>
          </cell>
          <cell r="J2087">
            <v>4356848</v>
          </cell>
          <cell r="K2087">
            <v>-111.95354333500001</v>
          </cell>
          <cell r="L2087">
            <v>39.357180110999998</v>
          </cell>
          <cell r="M2087" t="str">
            <v>Sevier Bridge Reservoir</v>
          </cell>
          <cell r="N2087" t="str">
            <v>UT-L-16030003-007_00</v>
          </cell>
          <cell r="O2087" t="str">
            <v>UT</v>
          </cell>
          <cell r="Q2087">
            <v>2.5000000000000001E-2</v>
          </cell>
          <cell r="R2087" t="str">
            <v>mg/L</v>
          </cell>
          <cell r="S2087" t="str">
            <v>BLM</v>
          </cell>
          <cell r="T2087" t="str">
            <v xml:space="preserve"> </v>
          </cell>
          <cell r="U2087" t="str">
            <v>4942320 YUBA RESERVOIR 50M W OF ISLAND NEAR PAINTED ROCKS 03</v>
          </cell>
          <cell r="V2087">
            <v>4942320</v>
          </cell>
          <cell r="W2087" t="str">
            <v>Sevier Bridge Reservoir</v>
          </cell>
          <cell r="X2087" t="str">
            <v>UT-L-16030003-007_00</v>
          </cell>
          <cell r="Y2087" t="str">
            <v>Lake</v>
          </cell>
          <cell r="Z2087" t="str">
            <v>4942320 YUBA RESERVOIR 50M W OF ISLAND NEAR PAINTED ROCKS 03</v>
          </cell>
          <cell r="AA2087" t="str">
            <v>Lake</v>
          </cell>
        </row>
        <row r="2088">
          <cell r="A2088">
            <v>4942323</v>
          </cell>
          <cell r="B2088" t="str">
            <v>Lake</v>
          </cell>
          <cell r="C2088" t="str">
            <v>2A   3B    4</v>
          </cell>
          <cell r="D2088" t="str">
            <v>Yuba Lake SP @ Painted Rocks</v>
          </cell>
          <cell r="E2088">
            <v>16030003</v>
          </cell>
          <cell r="F2088" t="str">
            <v>Sanpete</v>
          </cell>
          <cell r="G2088" t="str">
            <v>Central</v>
          </cell>
          <cell r="H2088" t="str">
            <v>Sevier River</v>
          </cell>
          <cell r="I2088">
            <v>419210</v>
          </cell>
          <cell r="J2088">
            <v>4355821</v>
          </cell>
          <cell r="K2088">
            <v>-111.937601</v>
          </cell>
          <cell r="L2088">
            <v>39.348053</v>
          </cell>
          <cell r="M2088" t="str">
            <v>Sevier Bridge Reservoir</v>
          </cell>
          <cell r="N2088" t="str">
            <v>UT-L-16030003-007_00</v>
          </cell>
          <cell r="O2088" t="str">
            <v>UT</v>
          </cell>
          <cell r="Q2088">
            <v>2.5000000000000001E-2</v>
          </cell>
          <cell r="R2088" t="str">
            <v>mg/L</v>
          </cell>
          <cell r="S2088" t="str">
            <v>BLM</v>
          </cell>
          <cell r="T2088" t="str">
            <v xml:space="preserve"> </v>
          </cell>
          <cell r="U2088" t="str">
            <v>4942323 Yuba Lake SP @ Painted Rocks</v>
          </cell>
          <cell r="V2088">
            <v>4942323</v>
          </cell>
          <cell r="W2088" t="str">
            <v>Sevier Bridge Reservoir</v>
          </cell>
          <cell r="X2088" t="str">
            <v>UT-L-16030003-007_00</v>
          </cell>
          <cell r="Y2088" t="str">
            <v>Lake</v>
          </cell>
          <cell r="Z2088" t="str">
            <v>4942323 Yuba Lake SP @ Painted Rocks</v>
          </cell>
          <cell r="AA2088" t="str">
            <v>Lake</v>
          </cell>
        </row>
        <row r="2089">
          <cell r="A2089">
            <v>4942325</v>
          </cell>
          <cell r="B2089" t="str">
            <v>Lake</v>
          </cell>
          <cell r="C2089" t="str">
            <v>2A   3B    4</v>
          </cell>
          <cell r="D2089" t="str">
            <v>YUBA RES UPPER END</v>
          </cell>
          <cell r="E2089">
            <v>16030003</v>
          </cell>
          <cell r="F2089" t="str">
            <v>Sanpete</v>
          </cell>
          <cell r="G2089" t="str">
            <v>Central</v>
          </cell>
          <cell r="H2089" t="str">
            <v>Sevier River</v>
          </cell>
          <cell r="I2089">
            <v>425160</v>
          </cell>
          <cell r="J2089">
            <v>4340619</v>
          </cell>
          <cell r="K2089">
            <v>-111.866867021</v>
          </cell>
          <cell r="L2089">
            <v>39.211623256999999</v>
          </cell>
          <cell r="M2089" t="str">
            <v>Sevier Bridge Reservoir</v>
          </cell>
          <cell r="N2089" t="str">
            <v>UT-L-16030003-007_00</v>
          </cell>
          <cell r="O2089" t="str">
            <v>UT</v>
          </cell>
          <cell r="Q2089">
            <v>2.5000000000000001E-2</v>
          </cell>
          <cell r="R2089" t="str">
            <v>mg/L</v>
          </cell>
          <cell r="S2089" t="str">
            <v>Private</v>
          </cell>
          <cell r="T2089" t="str">
            <v xml:space="preserve"> </v>
          </cell>
          <cell r="U2089" t="str">
            <v>4942325 YUBA RES UPPER END</v>
          </cell>
          <cell r="V2089">
            <v>4942325</v>
          </cell>
          <cell r="W2089" t="str">
            <v>Sevier Bridge Reservoir</v>
          </cell>
          <cell r="X2089" t="str">
            <v>UT-L-16030003-007_00</v>
          </cell>
          <cell r="Y2089" t="str">
            <v>Lake</v>
          </cell>
          <cell r="Z2089" t="str">
            <v>4942325 YUBA RES UPPER END</v>
          </cell>
          <cell r="AA2089" t="str">
            <v>Lake</v>
          </cell>
        </row>
        <row r="2090">
          <cell r="A2090">
            <v>4942400</v>
          </cell>
          <cell r="B2090" t="str">
            <v>Spring</v>
          </cell>
          <cell r="C2090" t="str">
            <v xml:space="preserve"> </v>
          </cell>
          <cell r="D2090" t="str">
            <v>ASPEN SPRING T19S R14W SEC10 NE1/4 NE1/4</v>
          </cell>
          <cell r="E2090">
            <v>16030009</v>
          </cell>
          <cell r="F2090" t="str">
            <v>Millard</v>
          </cell>
          <cell r="G2090" t="str">
            <v>Central</v>
          </cell>
          <cell r="H2090" t="str">
            <v>Sevier River</v>
          </cell>
          <cell r="I2090">
            <v>292423</v>
          </cell>
          <cell r="J2090">
            <v>4339128</v>
          </cell>
          <cell r="K2090">
            <v>-113.40303348099999</v>
          </cell>
          <cell r="L2090">
            <v>39.176617124000003</v>
          </cell>
          <cell r="M2090" t="str">
            <v xml:space="preserve"> </v>
          </cell>
          <cell r="N2090" t="str">
            <v xml:space="preserve"> </v>
          </cell>
          <cell r="O2090" t="str">
            <v>UT</v>
          </cell>
          <cell r="Q2090">
            <v>0</v>
          </cell>
          <cell r="R2090" t="str">
            <v xml:space="preserve"> </v>
          </cell>
          <cell r="S2090" t="str">
            <v>BLM</v>
          </cell>
          <cell r="T2090" t="str">
            <v xml:space="preserve"> </v>
          </cell>
          <cell r="U2090" t="str">
            <v>4942400 ASPEN SPRING T19S R14W SEC10 NE1/4 NE1/4</v>
          </cell>
          <cell r="V2090">
            <v>4942400</v>
          </cell>
          <cell r="W2090" t="str">
            <v xml:space="preserve"> </v>
          </cell>
          <cell r="X2090" t="str">
            <v xml:space="preserve"> </v>
          </cell>
          <cell r="Y2090" t="str">
            <v>Spring</v>
          </cell>
          <cell r="Z2090" t="str">
            <v>4942400 ASPEN SPRING T19S R14W SEC10 NE1/4 NE1/4</v>
          </cell>
          <cell r="AA2090" t="str">
            <v>Spring</v>
          </cell>
        </row>
        <row r="2091">
          <cell r="A2091">
            <v>4942410</v>
          </cell>
          <cell r="B2091" t="str">
            <v>River/Stream</v>
          </cell>
          <cell r="C2091" t="str">
            <v>2B  3B    4</v>
          </cell>
          <cell r="D2091" t="str">
            <v>TIMBER CANYON CK NW 1/4 NW 1/4 SEC 8 T 17S R1E</v>
          </cell>
          <cell r="E2091">
            <v>16030003</v>
          </cell>
          <cell r="F2091" t="str">
            <v>Sanpete</v>
          </cell>
          <cell r="G2091" t="str">
            <v>Central</v>
          </cell>
          <cell r="H2091" t="str">
            <v>Sevier River</v>
          </cell>
          <cell r="I2091">
            <v>427656</v>
          </cell>
          <cell r="J2091">
            <v>4356288</v>
          </cell>
          <cell r="K2091">
            <v>-111.839642876</v>
          </cell>
          <cell r="L2091">
            <v>39.353011717999998</v>
          </cell>
          <cell r="M2091" t="str">
            <v>Sevier River-18</v>
          </cell>
          <cell r="N2091" t="str">
            <v>UT16030003-023_00</v>
          </cell>
          <cell r="O2091" t="str">
            <v>UT</v>
          </cell>
          <cell r="Q2091">
            <v>0</v>
          </cell>
          <cell r="R2091" t="str">
            <v xml:space="preserve"> </v>
          </cell>
          <cell r="S2091" t="str">
            <v>BLM</v>
          </cell>
          <cell r="T2091" t="str">
            <v xml:space="preserve"> </v>
          </cell>
          <cell r="U2091" t="str">
            <v>4942410 TIMBER CANYON CK NW 1/4 NW 1/4 SEC 8 T 17S R1E</v>
          </cell>
          <cell r="V2091">
            <v>4942410</v>
          </cell>
          <cell r="W2091" t="str">
            <v>Sevier River-18</v>
          </cell>
          <cell r="X2091" t="str">
            <v>UT16030003-023_00</v>
          </cell>
          <cell r="Y2091" t="str">
            <v>River/Stream</v>
          </cell>
          <cell r="Z2091" t="str">
            <v>4942410 TIMBER CANYON CK NW 1/4 NW 1/4 SEC 8 T 17S R1E</v>
          </cell>
          <cell r="AA2091" t="str">
            <v>River/Stream</v>
          </cell>
        </row>
        <row r="2092">
          <cell r="A2092">
            <v>4942430</v>
          </cell>
          <cell r="B2092" t="str">
            <v>River/Stream</v>
          </cell>
          <cell r="C2092" t="str">
            <v>2B  3B    4</v>
          </cell>
          <cell r="D2092" t="str">
            <v>HELLS KITCHEN CANYON CK SW 1/4 SE 1/4 SEC 10 T 17 R1E</v>
          </cell>
          <cell r="E2092">
            <v>16030003</v>
          </cell>
          <cell r="F2092" t="str">
            <v>Sanpete</v>
          </cell>
          <cell r="G2092" t="str">
            <v>Central</v>
          </cell>
          <cell r="H2092" t="str">
            <v>Sevier River</v>
          </cell>
          <cell r="I2092">
            <v>431664</v>
          </cell>
          <cell r="J2092">
            <v>4354803</v>
          </cell>
          <cell r="K2092">
            <v>-111.79297807099999</v>
          </cell>
          <cell r="L2092">
            <v>39.339958228</v>
          </cell>
          <cell r="M2092" t="str">
            <v>Sevier River-18</v>
          </cell>
          <cell r="N2092" t="str">
            <v>UT16030003-023_00</v>
          </cell>
          <cell r="O2092" t="str">
            <v>UT</v>
          </cell>
          <cell r="Q2092">
            <v>0</v>
          </cell>
          <cell r="R2092" t="str">
            <v xml:space="preserve"> </v>
          </cell>
          <cell r="S2092" t="str">
            <v>Private</v>
          </cell>
          <cell r="T2092" t="str">
            <v xml:space="preserve"> </v>
          </cell>
          <cell r="U2092" t="str">
            <v>4942430 HELLS KITCHEN CANYON CK SW 1/4 SE 1/4 SEC 10 T 17 R1E</v>
          </cell>
          <cell r="V2092">
            <v>4942430</v>
          </cell>
          <cell r="W2092" t="str">
            <v>Sevier River-18</v>
          </cell>
          <cell r="X2092" t="str">
            <v>UT16030003-023_00</v>
          </cell>
          <cell r="Y2092" t="str">
            <v>River/Stream</v>
          </cell>
          <cell r="Z2092" t="str">
            <v>4942430 HELLS KITCHEN CANYON CK SW 1/4 SE 1/4 SEC 10 T 17 R1E</v>
          </cell>
          <cell r="AA2092" t="str">
            <v>River/Stream</v>
          </cell>
        </row>
        <row r="2093">
          <cell r="A2093">
            <v>4942470</v>
          </cell>
          <cell r="B2093" t="str">
            <v>River/Stream</v>
          </cell>
          <cell r="C2093" t="str">
            <v>2B  3B    4</v>
          </cell>
          <cell r="D2093" t="str">
            <v>SEVIER R AB YUBA RES SW OF FAYETTE</v>
          </cell>
          <cell r="E2093">
            <v>16030003</v>
          </cell>
          <cell r="F2093" t="str">
            <v>Sanpete</v>
          </cell>
          <cell r="G2093" t="str">
            <v>Central</v>
          </cell>
          <cell r="H2093" t="str">
            <v>Sevier River</v>
          </cell>
          <cell r="I2093">
            <v>425469</v>
          </cell>
          <cell r="J2093">
            <v>4340401</v>
          </cell>
          <cell r="K2093">
            <v>-111.863264223</v>
          </cell>
          <cell r="L2093">
            <v>39.209685651999997</v>
          </cell>
          <cell r="M2093" t="str">
            <v>Sevier River-17</v>
          </cell>
          <cell r="N2093" t="str">
            <v>UT16030003-012_00</v>
          </cell>
          <cell r="O2093" t="str">
            <v>UT</v>
          </cell>
          <cell r="Q2093">
            <v>0</v>
          </cell>
          <cell r="R2093" t="str">
            <v xml:space="preserve"> </v>
          </cell>
          <cell r="S2093" t="str">
            <v>Private</v>
          </cell>
          <cell r="T2093" t="str">
            <v xml:space="preserve"> </v>
          </cell>
          <cell r="U2093" t="str">
            <v>4942470 SEVIER R AB YUBA RES SW OF FAYETTE</v>
          </cell>
          <cell r="V2093">
            <v>4942470</v>
          </cell>
          <cell r="W2093" t="str">
            <v>Sevier River-17</v>
          </cell>
          <cell r="X2093" t="str">
            <v>UT16030003-012_00</v>
          </cell>
          <cell r="Y2093" t="str">
            <v>River/Stream</v>
          </cell>
          <cell r="Z2093" t="str">
            <v>4942470 SEVIER R AB YUBA RES SW OF FAYETTE</v>
          </cell>
          <cell r="AA2093" t="str">
            <v>River/Stream</v>
          </cell>
        </row>
        <row r="2094">
          <cell r="A2094">
            <v>4942480</v>
          </cell>
          <cell r="B2094" t="str">
            <v>River/Stream</v>
          </cell>
          <cell r="C2094" t="str">
            <v>2B  3B    4</v>
          </cell>
          <cell r="D2094" t="str">
            <v>SEVIER R AB YUBA 4942470 DUPLICATE</v>
          </cell>
          <cell r="E2094">
            <v>16030003</v>
          </cell>
          <cell r="F2094" t="str">
            <v>Sanpete</v>
          </cell>
          <cell r="G2094" t="str">
            <v>Central</v>
          </cell>
          <cell r="H2094" t="str">
            <v>Sevier River</v>
          </cell>
          <cell r="I2094">
            <v>425469</v>
          </cell>
          <cell r="J2094">
            <v>4340401</v>
          </cell>
          <cell r="K2094">
            <v>-111.863264223</v>
          </cell>
          <cell r="L2094">
            <v>39.209685651999997</v>
          </cell>
          <cell r="M2094" t="str">
            <v>Sevier River-17</v>
          </cell>
          <cell r="N2094" t="str">
            <v>UT16030003-012_00</v>
          </cell>
          <cell r="O2094" t="str">
            <v>UT</v>
          </cell>
          <cell r="Q2094">
            <v>0</v>
          </cell>
          <cell r="R2094" t="str">
            <v xml:space="preserve"> </v>
          </cell>
          <cell r="S2094" t="str">
            <v>Private</v>
          </cell>
          <cell r="T2094" t="str">
            <v xml:space="preserve"> </v>
          </cell>
          <cell r="U2094" t="str">
            <v>4942480 SEVIER R AB YUBA 4942470 DUPLICATE</v>
          </cell>
          <cell r="V2094">
            <v>4942480</v>
          </cell>
          <cell r="W2094" t="str">
            <v>Sevier River-17</v>
          </cell>
          <cell r="X2094" t="str">
            <v>UT16030003-012_00</v>
          </cell>
          <cell r="Y2094" t="str">
            <v>River/Stream</v>
          </cell>
          <cell r="Z2094" t="str">
            <v>4942480 SEVIER R AB YUBA 4942470 DUPLICATE</v>
          </cell>
          <cell r="AA2094" t="str">
            <v>River/Stream</v>
          </cell>
        </row>
        <row r="2095">
          <cell r="A2095">
            <v>4942500</v>
          </cell>
          <cell r="B2095" t="str">
            <v>Canal Irrigation</v>
          </cell>
          <cell r="C2095" t="str">
            <v>2B     3E 4</v>
          </cell>
          <cell r="D2095" t="str">
            <v>PIUTE CANAL AT HAYES CANYON ROAD XING W OF FAYETTE</v>
          </cell>
          <cell r="E2095">
            <v>16030003</v>
          </cell>
          <cell r="F2095" t="str">
            <v>Sanpete</v>
          </cell>
          <cell r="G2095" t="str">
            <v>Central</v>
          </cell>
          <cell r="H2095" t="str">
            <v>Sevier River</v>
          </cell>
          <cell r="I2095">
            <v>420701</v>
          </cell>
          <cell r="J2095">
            <v>4340848</v>
          </cell>
          <cell r="K2095">
            <v>-111.918536191</v>
          </cell>
          <cell r="L2095">
            <v>39.213290772000001</v>
          </cell>
          <cell r="M2095" t="str">
            <v>Sevier River-19</v>
          </cell>
          <cell r="N2095" t="str">
            <v>UT16030003-001_00</v>
          </cell>
          <cell r="O2095" t="str">
            <v>UT</v>
          </cell>
          <cell r="Q2095">
            <v>0</v>
          </cell>
          <cell r="R2095" t="str">
            <v xml:space="preserve"> </v>
          </cell>
          <cell r="S2095" t="str">
            <v>Private</v>
          </cell>
          <cell r="T2095" t="str">
            <v xml:space="preserve"> </v>
          </cell>
          <cell r="U2095" t="str">
            <v>4942500 PIUTE CANAL AT HAYES CANYON ROAD XING W OF FAYETTE</v>
          </cell>
          <cell r="V2095">
            <v>4942500</v>
          </cell>
          <cell r="W2095" t="str">
            <v>Sevier River-19</v>
          </cell>
          <cell r="X2095" t="str">
            <v>UT16030003-001_00</v>
          </cell>
          <cell r="Y2095" t="str">
            <v>Canal Irrigation</v>
          </cell>
          <cell r="Z2095" t="str">
            <v>4942500 PIUTE CANAL AT HAYES CANYON ROAD XING W OF FAYETTE</v>
          </cell>
          <cell r="AA2095" t="str">
            <v>Canal Irrigation</v>
          </cell>
        </row>
        <row r="2096">
          <cell r="A2096">
            <v>4942550</v>
          </cell>
          <cell r="B2096" t="str">
            <v>River/Stream</v>
          </cell>
          <cell r="C2096" t="str">
            <v>2B  3B    4</v>
          </cell>
          <cell r="D2096" t="str">
            <v>SEVIER R BL CNFL / SAN PITCH R W OF CENTERFIELD</v>
          </cell>
          <cell r="E2096">
            <v>16030003</v>
          </cell>
          <cell r="F2096" t="str">
            <v>Sanpete</v>
          </cell>
          <cell r="G2096" t="str">
            <v>Central</v>
          </cell>
          <cell r="H2096" t="str">
            <v>Sevier River</v>
          </cell>
          <cell r="I2096">
            <v>424188</v>
          </cell>
          <cell r="J2096">
            <v>4334370</v>
          </cell>
          <cell r="K2096">
            <v>-111.87742410600001</v>
          </cell>
          <cell r="L2096">
            <v>39.15523537</v>
          </cell>
          <cell r="M2096" t="str">
            <v>Sevier River-17</v>
          </cell>
          <cell r="N2096" t="str">
            <v>UT16030003-012_00</v>
          </cell>
          <cell r="O2096" t="str">
            <v>UT</v>
          </cell>
          <cell r="Q2096">
            <v>0</v>
          </cell>
          <cell r="R2096" t="str">
            <v xml:space="preserve"> </v>
          </cell>
          <cell r="S2096" t="str">
            <v>Private</v>
          </cell>
          <cell r="T2096" t="str">
            <v xml:space="preserve"> </v>
          </cell>
          <cell r="U2096" t="str">
            <v>4942550 SEVIER R BL CNFL / SAN PITCH R W OF CENTERFIELD</v>
          </cell>
          <cell r="V2096">
            <v>4942550</v>
          </cell>
          <cell r="W2096" t="str">
            <v>Sevier River-17</v>
          </cell>
          <cell r="X2096" t="str">
            <v>UT16030003-012_00</v>
          </cell>
          <cell r="Y2096" t="str">
            <v>River/Stream</v>
          </cell>
          <cell r="Z2096" t="str">
            <v>4942550 SEVIER R BL CNFL / SAN PITCH R W OF CENTERFIELD</v>
          </cell>
          <cell r="AA2096" t="str">
            <v>River/Stream</v>
          </cell>
        </row>
        <row r="2097">
          <cell r="A2097">
            <v>4942570</v>
          </cell>
          <cell r="B2097" t="str">
            <v>Canal Irrigation</v>
          </cell>
          <cell r="C2097" t="str">
            <v>2B     3E 4</v>
          </cell>
          <cell r="D2097" t="str">
            <v>WEST VIEW CANAL ROAD XING W OF GUNNISON</v>
          </cell>
          <cell r="E2097">
            <v>16030003</v>
          </cell>
          <cell r="F2097" t="str">
            <v>Sanpete</v>
          </cell>
          <cell r="G2097" t="str">
            <v>Central</v>
          </cell>
          <cell r="H2097" t="str">
            <v>Sevier River</v>
          </cell>
          <cell r="I2097">
            <v>422093</v>
          </cell>
          <cell r="J2097">
            <v>4333682</v>
          </cell>
          <cell r="K2097">
            <v>-111.90158909900001</v>
          </cell>
          <cell r="L2097">
            <v>39.148851428</v>
          </cell>
          <cell r="M2097" t="str">
            <v>Sevier River-19</v>
          </cell>
          <cell r="N2097" t="str">
            <v>UT16030003-001_00</v>
          </cell>
          <cell r="O2097" t="str">
            <v>UT</v>
          </cell>
          <cell r="Q2097">
            <v>0</v>
          </cell>
          <cell r="R2097" t="str">
            <v xml:space="preserve"> </v>
          </cell>
          <cell r="S2097" t="str">
            <v>Private</v>
          </cell>
          <cell r="T2097" t="str">
            <v xml:space="preserve"> </v>
          </cell>
          <cell r="U2097" t="str">
            <v>4942570 WEST VIEW CANAL ROAD XING W OF GUNNISON</v>
          </cell>
          <cell r="V2097">
            <v>4942570</v>
          </cell>
          <cell r="W2097" t="str">
            <v>Sevier River-19</v>
          </cell>
          <cell r="X2097" t="str">
            <v>UT16030003-001_00</v>
          </cell>
          <cell r="Y2097" t="str">
            <v>Canal Irrigation</v>
          </cell>
          <cell r="Z2097" t="str">
            <v>4942570 WEST VIEW CANAL ROAD XING W OF GUNNISON</v>
          </cell>
          <cell r="AA2097" t="str">
            <v>Canal Irrigation</v>
          </cell>
        </row>
        <row r="2098">
          <cell r="A2098">
            <v>4942580</v>
          </cell>
          <cell r="B2098" t="str">
            <v>River/Stream</v>
          </cell>
          <cell r="C2098" t="str">
            <v>2B  3B    4</v>
          </cell>
          <cell r="D2098" t="str">
            <v>SEVIER R W OF GUNNISON</v>
          </cell>
          <cell r="E2098">
            <v>16030003</v>
          </cell>
          <cell r="F2098" t="str">
            <v>Sanpete</v>
          </cell>
          <cell r="G2098" t="str">
            <v>Central</v>
          </cell>
          <cell r="H2098" t="str">
            <v>Sevier River</v>
          </cell>
          <cell r="I2098">
            <v>424338</v>
          </cell>
          <cell r="J2098">
            <v>4333734</v>
          </cell>
          <cell r="K2098">
            <v>-111.87561722</v>
          </cell>
          <cell r="L2098">
            <v>39.149518024000002</v>
          </cell>
          <cell r="M2098" t="str">
            <v>Sevier River-17</v>
          </cell>
          <cell r="N2098" t="str">
            <v>UT16030003-012_00</v>
          </cell>
          <cell r="O2098" t="str">
            <v>UT</v>
          </cell>
          <cell r="Q2098">
            <v>0</v>
          </cell>
          <cell r="R2098" t="str">
            <v xml:space="preserve"> </v>
          </cell>
          <cell r="S2098" t="str">
            <v>Private</v>
          </cell>
          <cell r="T2098" t="str">
            <v xml:space="preserve"> </v>
          </cell>
          <cell r="U2098" t="str">
            <v>4942580 SEVIER R W OF GUNNISON</v>
          </cell>
          <cell r="V2098">
            <v>4942580</v>
          </cell>
          <cell r="W2098" t="str">
            <v>Sevier River-17</v>
          </cell>
          <cell r="X2098" t="str">
            <v>UT16030003-012_00</v>
          </cell>
          <cell r="Y2098" t="str">
            <v>River/Stream</v>
          </cell>
          <cell r="Z2098" t="str">
            <v>4942580 SEVIER R W OF GUNNISON</v>
          </cell>
          <cell r="AA2098" t="str">
            <v>River/Stream</v>
          </cell>
        </row>
        <row r="2099">
          <cell r="A2099">
            <v>4942600</v>
          </cell>
          <cell r="B2099" t="str">
            <v>River/Stream</v>
          </cell>
          <cell r="C2099" t="str">
            <v>2B  3B    4</v>
          </cell>
          <cell r="D2099" t="str">
            <v>SEVIER RIVER WEST OF GUNNISON ABOVE DIVERSION (EMAP)</v>
          </cell>
          <cell r="E2099">
            <v>16030003</v>
          </cell>
          <cell r="F2099" t="str">
            <v>Sanpete</v>
          </cell>
          <cell r="G2099" t="str">
            <v>Central</v>
          </cell>
          <cell r="H2099" t="str">
            <v>Sevier River</v>
          </cell>
          <cell r="I2099">
            <v>425223</v>
          </cell>
          <cell r="J2099">
            <v>4332141</v>
          </cell>
          <cell r="K2099">
            <v>-111.86520071</v>
          </cell>
          <cell r="L2099">
            <v>39.135241417000003</v>
          </cell>
          <cell r="M2099" t="str">
            <v>Sevier River-17</v>
          </cell>
          <cell r="N2099" t="str">
            <v>UT16030003-012_00</v>
          </cell>
          <cell r="O2099" t="str">
            <v>UT</v>
          </cell>
          <cell r="Q2099">
            <v>0</v>
          </cell>
          <cell r="R2099" t="str">
            <v xml:space="preserve"> </v>
          </cell>
          <cell r="S2099" t="str">
            <v>Private</v>
          </cell>
          <cell r="T2099" t="str">
            <v xml:space="preserve"> </v>
          </cell>
          <cell r="U2099" t="str">
            <v>4942600 SEVIER RIVER WEST OF GUNNISON ABOVE DIVERSION (EMAP)</v>
          </cell>
          <cell r="V2099">
            <v>4942600</v>
          </cell>
          <cell r="W2099" t="str">
            <v>Sevier River-17</v>
          </cell>
          <cell r="X2099" t="str">
            <v>UT16030003-012_00</v>
          </cell>
          <cell r="Y2099" t="str">
            <v>River/Stream</v>
          </cell>
          <cell r="Z2099" t="str">
            <v>4942600 SEVIER RIVER WEST OF GUNNISON ABOVE DIVERSION (EMAP)</v>
          </cell>
          <cell r="AA2099" t="str">
            <v>River/Stream</v>
          </cell>
        </row>
        <row r="2100">
          <cell r="A2100">
            <v>4942630</v>
          </cell>
          <cell r="B2100" t="str">
            <v>River/Stream</v>
          </cell>
          <cell r="C2100" t="str">
            <v>2B  3B    4</v>
          </cell>
          <cell r="D2100" t="str">
            <v>SEVIER R NO2 W OF CENTERFIELD</v>
          </cell>
          <cell r="E2100">
            <v>16030003</v>
          </cell>
          <cell r="F2100" t="str">
            <v>Sanpete</v>
          </cell>
          <cell r="G2100" t="str">
            <v>Central</v>
          </cell>
          <cell r="H2100" t="str">
            <v>Sevier River</v>
          </cell>
          <cell r="I2100">
            <v>425383</v>
          </cell>
          <cell r="J2100">
            <v>4331399</v>
          </cell>
          <cell r="K2100">
            <v>-111.86326800800001</v>
          </cell>
          <cell r="L2100">
            <v>39.1285691203</v>
          </cell>
          <cell r="M2100" t="str">
            <v>Sevier River-17</v>
          </cell>
          <cell r="N2100" t="str">
            <v>UT16030003-012_00</v>
          </cell>
          <cell r="O2100" t="str">
            <v>UT</v>
          </cell>
          <cell r="Q2100">
            <v>0</v>
          </cell>
          <cell r="R2100" t="str">
            <v xml:space="preserve"> </v>
          </cell>
          <cell r="S2100" t="str">
            <v>Private</v>
          </cell>
          <cell r="T2100" t="str">
            <v xml:space="preserve"> </v>
          </cell>
          <cell r="U2100" t="str">
            <v>4942630 SEVIER R NO2 W OF CENTERFIELD</v>
          </cell>
          <cell r="V2100">
            <v>4942630</v>
          </cell>
          <cell r="W2100" t="str">
            <v>Sevier River-17</v>
          </cell>
          <cell r="X2100" t="str">
            <v>UT16030003-012_00</v>
          </cell>
          <cell r="Y2100" t="str">
            <v>River/Stream</v>
          </cell>
          <cell r="Z2100" t="str">
            <v>4942630 SEVIER R NO2 W OF CENTERFIELD</v>
          </cell>
          <cell r="AA2100" t="str">
            <v>River/Stream</v>
          </cell>
        </row>
        <row r="2101">
          <cell r="A2101">
            <v>4942660</v>
          </cell>
          <cell r="B2101" t="str">
            <v>River/Stream</v>
          </cell>
          <cell r="C2101" t="str">
            <v>2B  3B    4</v>
          </cell>
          <cell r="D2101" t="str">
            <v>SEVIER R NO1 W OF CENTERFIELD</v>
          </cell>
          <cell r="E2101">
            <v>16030003</v>
          </cell>
          <cell r="F2101" t="str">
            <v>Sanpete</v>
          </cell>
          <cell r="G2101" t="str">
            <v>Central</v>
          </cell>
          <cell r="H2101" t="str">
            <v>Sevier River</v>
          </cell>
          <cell r="I2101">
            <v>424991</v>
          </cell>
          <cell r="J2101">
            <v>4330478</v>
          </cell>
          <cell r="K2101">
            <v>-111.867700876</v>
          </cell>
          <cell r="L2101">
            <v>39.120237627000002</v>
          </cell>
          <cell r="M2101" t="str">
            <v>Sevier River-17</v>
          </cell>
          <cell r="N2101" t="str">
            <v>UT16030003-012_00</v>
          </cell>
          <cell r="O2101" t="str">
            <v>UT</v>
          </cell>
          <cell r="Q2101">
            <v>0</v>
          </cell>
          <cell r="R2101" t="str">
            <v xml:space="preserve"> </v>
          </cell>
          <cell r="S2101" t="str">
            <v>Private</v>
          </cell>
          <cell r="T2101" t="str">
            <v xml:space="preserve"> </v>
          </cell>
          <cell r="U2101" t="str">
            <v>4942660 SEVIER R NO1 W OF CENTERFIELD</v>
          </cell>
          <cell r="V2101">
            <v>4942660</v>
          </cell>
          <cell r="W2101" t="str">
            <v>Sevier River-17</v>
          </cell>
          <cell r="X2101" t="str">
            <v>UT16030003-012_00</v>
          </cell>
          <cell r="Y2101" t="str">
            <v>River/Stream</v>
          </cell>
          <cell r="Z2101" t="str">
            <v>4942660 SEVIER R NO1 W OF CENTERFIELD</v>
          </cell>
          <cell r="AA2101" t="str">
            <v>River/Stream</v>
          </cell>
        </row>
        <row r="2102">
          <cell r="A2102">
            <v>4942700</v>
          </cell>
          <cell r="B2102" t="str">
            <v>River/Stream</v>
          </cell>
          <cell r="C2102" t="str">
            <v>2B  3B    4</v>
          </cell>
          <cell r="D2102" t="str">
            <v>SEVIER R SW OF CENTERFIELD</v>
          </cell>
          <cell r="E2102">
            <v>16030003</v>
          </cell>
          <cell r="F2102" t="str">
            <v>Sanpete</v>
          </cell>
          <cell r="G2102" t="str">
            <v>Central</v>
          </cell>
          <cell r="H2102" t="str">
            <v>Sevier River</v>
          </cell>
          <cell r="I2102">
            <v>425023</v>
          </cell>
          <cell r="J2102">
            <v>4328813</v>
          </cell>
          <cell r="K2102">
            <v>-111.86714685299999</v>
          </cell>
          <cell r="L2102">
            <v>39.105238485999998</v>
          </cell>
          <cell r="M2102" t="str">
            <v>Sevier River-17</v>
          </cell>
          <cell r="N2102" t="str">
            <v>UT16030003-012_00</v>
          </cell>
          <cell r="O2102" t="str">
            <v>UT</v>
          </cell>
          <cell r="Q2102">
            <v>0</v>
          </cell>
          <cell r="R2102" t="str">
            <v xml:space="preserve"> </v>
          </cell>
          <cell r="S2102" t="str">
            <v>Private</v>
          </cell>
          <cell r="T2102" t="str">
            <v xml:space="preserve"> </v>
          </cell>
          <cell r="U2102" t="str">
            <v>4942700 SEVIER R SW OF CENTERFIELD</v>
          </cell>
          <cell r="V2102">
            <v>4942700</v>
          </cell>
          <cell r="W2102" t="str">
            <v>Sevier River-17</v>
          </cell>
          <cell r="X2102" t="str">
            <v>UT16030003-012_00</v>
          </cell>
          <cell r="Y2102" t="str">
            <v>River/Stream</v>
          </cell>
          <cell r="Z2102" t="str">
            <v>4942700 SEVIER R SW OF CENTERFIELD</v>
          </cell>
          <cell r="AA2102" t="str">
            <v>River/Stream</v>
          </cell>
        </row>
        <row r="2103">
          <cell r="A2103">
            <v>4942840</v>
          </cell>
          <cell r="B2103" t="str">
            <v>River/Stream</v>
          </cell>
          <cell r="C2103" t="str">
            <v>2B  3B    4</v>
          </cell>
          <cell r="D2103" t="str">
            <v>SEVIER R AT FAYETTE-GUNNISON CANAL DIVERSION</v>
          </cell>
          <cell r="E2103">
            <v>16030003</v>
          </cell>
          <cell r="F2103" t="str">
            <v>Sanpete</v>
          </cell>
          <cell r="G2103" t="str">
            <v>Central</v>
          </cell>
          <cell r="H2103" t="str">
            <v>Sevier River</v>
          </cell>
          <cell r="I2103">
            <v>427298</v>
          </cell>
          <cell r="J2103">
            <v>4325431</v>
          </cell>
          <cell r="K2103">
            <v>-111.840476236</v>
          </cell>
          <cell r="L2103">
            <v>39.074958559999999</v>
          </cell>
          <cell r="M2103" t="str">
            <v>Sevier River-17</v>
          </cell>
          <cell r="N2103" t="str">
            <v>UT16030003-012_00</v>
          </cell>
          <cell r="O2103" t="str">
            <v>UT</v>
          </cell>
          <cell r="Q2103">
            <v>0</v>
          </cell>
          <cell r="R2103" t="str">
            <v xml:space="preserve"> </v>
          </cell>
          <cell r="S2103" t="str">
            <v>Private</v>
          </cell>
          <cell r="T2103" t="str">
            <v xml:space="preserve"> </v>
          </cell>
          <cell r="U2103" t="str">
            <v>4942840 SEVIER R AT FAYETTE-GUNNISON CANAL DIVERSION</v>
          </cell>
          <cell r="V2103">
            <v>4942840</v>
          </cell>
          <cell r="W2103" t="str">
            <v>Sevier River-17</v>
          </cell>
          <cell r="X2103" t="str">
            <v>UT16030003-012_00</v>
          </cell>
          <cell r="Y2103" t="str">
            <v>River/Stream</v>
          </cell>
          <cell r="Z2103" t="str">
            <v>4942840 SEVIER R AT FAYETTE-GUNNISON CANAL DIVERSION</v>
          </cell>
          <cell r="AA2103" t="str">
            <v>River/Stream</v>
          </cell>
        </row>
        <row r="2104">
          <cell r="A2104">
            <v>4942900</v>
          </cell>
          <cell r="B2104" t="str">
            <v>Canal Irrigation</v>
          </cell>
          <cell r="C2104" t="str">
            <v>2B     3E 4</v>
          </cell>
          <cell r="D2104" t="str">
            <v>FAYETTE-GUNNISON CANAL W OF GUNNISON AT U28 XING</v>
          </cell>
          <cell r="E2104">
            <v>16030004</v>
          </cell>
          <cell r="F2104" t="str">
            <v>Sanpete</v>
          </cell>
          <cell r="G2104" t="str">
            <v>Central</v>
          </cell>
          <cell r="H2104" t="str">
            <v>Sevier River</v>
          </cell>
          <cell r="I2104">
            <v>426198</v>
          </cell>
          <cell r="J2104">
            <v>4333735</v>
          </cell>
          <cell r="K2104">
            <v>-111.85409428</v>
          </cell>
          <cell r="L2104">
            <v>39.149686756999998</v>
          </cell>
          <cell r="M2104" t="str">
            <v>San Pitch-1</v>
          </cell>
          <cell r="N2104" t="str">
            <v>UT16030004-001_00</v>
          </cell>
          <cell r="O2104" t="str">
            <v>UT</v>
          </cell>
          <cell r="Q2104">
            <v>2400</v>
          </cell>
          <cell r="R2104" t="str">
            <v>mg/L</v>
          </cell>
          <cell r="S2104" t="str">
            <v>Private</v>
          </cell>
          <cell r="T2104" t="str">
            <v xml:space="preserve"> </v>
          </cell>
          <cell r="U2104" t="str">
            <v>4942900 FAYETTE-GUNNISON CANAL W OF GUNNISON AT U28 XING</v>
          </cell>
          <cell r="V2104">
            <v>4942900</v>
          </cell>
          <cell r="W2104" t="str">
            <v>San Pitch-1</v>
          </cell>
          <cell r="X2104" t="str">
            <v>UT16030004-001_00</v>
          </cell>
          <cell r="Y2104" t="str">
            <v>Canal Irrigation</v>
          </cell>
          <cell r="Z2104" t="str">
            <v>4942900 FAYETTE-GUNNISON CANAL W OF GUNNISON AT U28 XING</v>
          </cell>
          <cell r="AA2104" t="str">
            <v>Canal Irrigation</v>
          </cell>
        </row>
        <row r="2105">
          <cell r="A2105">
            <v>4942950</v>
          </cell>
          <cell r="B2105" t="str">
            <v>River/Stream</v>
          </cell>
          <cell r="C2105" t="str">
            <v>2B  3B    4</v>
          </cell>
          <cell r="D2105" t="str">
            <v>SEVIER R W OF AXTELL</v>
          </cell>
          <cell r="E2105">
            <v>16030003</v>
          </cell>
          <cell r="F2105" t="str">
            <v>Sanpete</v>
          </cell>
          <cell r="G2105" t="str">
            <v>Central</v>
          </cell>
          <cell r="H2105" t="str">
            <v>Sevier River</v>
          </cell>
          <cell r="I2105">
            <v>426145</v>
          </cell>
          <cell r="J2105">
            <v>4322976</v>
          </cell>
          <cell r="K2105">
            <v>-111.853537766</v>
          </cell>
          <cell r="L2105">
            <v>39.052741554000001</v>
          </cell>
          <cell r="M2105" t="str">
            <v>Sevier River-17</v>
          </cell>
          <cell r="N2105" t="str">
            <v>UT16030003-012_00</v>
          </cell>
          <cell r="O2105" t="str">
            <v>UT</v>
          </cell>
          <cell r="Q2105">
            <v>0</v>
          </cell>
          <cell r="R2105" t="str">
            <v xml:space="preserve"> </v>
          </cell>
          <cell r="S2105" t="str">
            <v>Private</v>
          </cell>
          <cell r="T2105" t="str">
            <v xml:space="preserve"> </v>
          </cell>
          <cell r="U2105" t="str">
            <v>4942950 SEVIER R W OF AXTELL</v>
          </cell>
          <cell r="V2105">
            <v>4942950</v>
          </cell>
          <cell r="W2105" t="str">
            <v>Sevier River-17</v>
          </cell>
          <cell r="X2105" t="str">
            <v>UT16030003-012_00</v>
          </cell>
          <cell r="Y2105" t="str">
            <v>River/Stream</v>
          </cell>
          <cell r="Z2105" t="str">
            <v>4942950 SEVIER R W OF AXTELL</v>
          </cell>
          <cell r="AA2105" t="str">
            <v>River/Stream</v>
          </cell>
        </row>
        <row r="2106">
          <cell r="A2106">
            <v>4942980</v>
          </cell>
          <cell r="B2106" t="str">
            <v>River/Stream</v>
          </cell>
          <cell r="C2106" t="str">
            <v>2B  3B    4</v>
          </cell>
          <cell r="D2106" t="str">
            <v>WILLOW CK AT US89 XING S OF AXTELL</v>
          </cell>
          <cell r="E2106">
            <v>16030003</v>
          </cell>
          <cell r="F2106" t="str">
            <v>Sanpete</v>
          </cell>
          <cell r="G2106" t="str">
            <v>Central</v>
          </cell>
          <cell r="H2106" t="str">
            <v>Sevier River</v>
          </cell>
          <cell r="I2106">
            <v>428614</v>
          </cell>
          <cell r="J2106">
            <v>4322151</v>
          </cell>
          <cell r="K2106">
            <v>-111.82492001200001</v>
          </cell>
          <cell r="L2106">
            <v>39.045513343000003</v>
          </cell>
          <cell r="M2106" t="str">
            <v>Sevier River-18</v>
          </cell>
          <cell r="N2106" t="str">
            <v>UT16030003-023_00</v>
          </cell>
          <cell r="O2106" t="str">
            <v>UT</v>
          </cell>
          <cell r="Q2106">
            <v>0</v>
          </cell>
          <cell r="R2106" t="str">
            <v xml:space="preserve"> </v>
          </cell>
          <cell r="S2106" t="str">
            <v>Private</v>
          </cell>
          <cell r="T2106" t="str">
            <v xml:space="preserve"> </v>
          </cell>
          <cell r="U2106" t="str">
            <v>4942980 WILLOW CK AT US89 XING S OF AXTELL</v>
          </cell>
          <cell r="V2106">
            <v>4942980</v>
          </cell>
          <cell r="W2106" t="str">
            <v>Sevier River-18</v>
          </cell>
          <cell r="X2106" t="str">
            <v>UT16030003-023_00</v>
          </cell>
          <cell r="Y2106" t="str">
            <v>River/Stream</v>
          </cell>
          <cell r="Z2106" t="str">
            <v>4942980 WILLOW CK AT US89 XING S OF AXTELL</v>
          </cell>
          <cell r="AA2106" t="str">
            <v>River/Stream</v>
          </cell>
        </row>
        <row r="2107">
          <cell r="A2107">
            <v>4943000</v>
          </cell>
          <cell r="B2107" t="str">
            <v>River/Stream</v>
          </cell>
          <cell r="C2107" t="str">
            <v>2B  3B    4</v>
          </cell>
          <cell r="D2107" t="str">
            <v>SEVIER RIVER SOUTHEAST OF REDMOND (EMAP)</v>
          </cell>
          <cell r="E2107">
            <v>16030003</v>
          </cell>
          <cell r="F2107" t="str">
            <v>Sevier</v>
          </cell>
          <cell r="G2107" t="str">
            <v>Central</v>
          </cell>
          <cell r="H2107" t="str">
            <v>Sevier River</v>
          </cell>
          <cell r="I2107">
            <v>424739</v>
          </cell>
          <cell r="J2107">
            <v>4314992</v>
          </cell>
          <cell r="K2107">
            <v>-111.86890419300001</v>
          </cell>
          <cell r="L2107">
            <v>38.980683343000003</v>
          </cell>
          <cell r="M2107" t="str">
            <v>Sevier River-17</v>
          </cell>
          <cell r="N2107" t="str">
            <v>UT16030003-012_00</v>
          </cell>
          <cell r="O2107" t="str">
            <v>UT</v>
          </cell>
          <cell r="Q2107">
            <v>0</v>
          </cell>
          <cell r="R2107" t="str">
            <v xml:space="preserve"> </v>
          </cell>
          <cell r="S2107" t="str">
            <v>Private</v>
          </cell>
          <cell r="T2107" t="str">
            <v xml:space="preserve"> </v>
          </cell>
          <cell r="U2107" t="str">
            <v>4943000 SEVIER RIVER SOUTHEAST OF REDMOND (EMAP)</v>
          </cell>
          <cell r="V2107">
            <v>4943000</v>
          </cell>
          <cell r="W2107" t="str">
            <v>Sevier River-17</v>
          </cell>
          <cell r="X2107" t="str">
            <v>UT16030003-012_00</v>
          </cell>
          <cell r="Y2107" t="str">
            <v>River/Stream</v>
          </cell>
          <cell r="Z2107" t="str">
            <v>4943000 SEVIER RIVER SOUTHEAST OF REDMOND (EMAP)</v>
          </cell>
          <cell r="AA2107" t="str">
            <v>River/Stream</v>
          </cell>
        </row>
        <row r="2108">
          <cell r="A2108">
            <v>4943010</v>
          </cell>
          <cell r="B2108" t="str">
            <v>River/Stream</v>
          </cell>
          <cell r="C2108" t="str">
            <v>2B  3B    4</v>
          </cell>
          <cell r="D2108" t="str">
            <v>SEVIER R AT U256 XING NE OF REDMOND</v>
          </cell>
          <cell r="E2108">
            <v>16030003</v>
          </cell>
          <cell r="F2108" t="str">
            <v>Sevier</v>
          </cell>
          <cell r="G2108" t="str">
            <v>Central</v>
          </cell>
          <cell r="H2108" t="str">
            <v>Sevier River</v>
          </cell>
          <cell r="I2108">
            <v>426497</v>
          </cell>
          <cell r="J2108">
            <v>4319458</v>
          </cell>
          <cell r="K2108">
            <v>-111.849090674</v>
          </cell>
          <cell r="L2108">
            <v>39.02107299</v>
          </cell>
          <cell r="M2108" t="str">
            <v>Sevier River-17</v>
          </cell>
          <cell r="N2108" t="str">
            <v>UT16030003-012_00</v>
          </cell>
          <cell r="O2108" t="str">
            <v>UT</v>
          </cell>
          <cell r="Q2108">
            <v>0</v>
          </cell>
          <cell r="R2108" t="str">
            <v xml:space="preserve"> </v>
          </cell>
          <cell r="S2108" t="str">
            <v>Private</v>
          </cell>
          <cell r="T2108" t="str">
            <v xml:space="preserve"> </v>
          </cell>
          <cell r="U2108" t="str">
            <v>4943010 SEVIER R AT U256 XING NE OF REDMOND</v>
          </cell>
          <cell r="V2108">
            <v>4943010</v>
          </cell>
          <cell r="W2108" t="str">
            <v>Sevier River-17</v>
          </cell>
          <cell r="X2108" t="str">
            <v>UT16030003-012_00</v>
          </cell>
          <cell r="Y2108" t="str">
            <v>River/Stream</v>
          </cell>
          <cell r="Z2108" t="str">
            <v>4943010 SEVIER R AT U256 XING NE OF REDMOND</v>
          </cell>
          <cell r="AA2108" t="str">
            <v>River/Stream</v>
          </cell>
        </row>
        <row r="2109">
          <cell r="A2109">
            <v>4943200</v>
          </cell>
          <cell r="B2109" t="str">
            <v>River/Stream</v>
          </cell>
          <cell r="C2109" t="str">
            <v>2B  3B    4</v>
          </cell>
          <cell r="D2109" t="str">
            <v>SEVIER R AT OLD US89 XING N OF SALINA @ U256</v>
          </cell>
          <cell r="E2109">
            <v>16030003</v>
          </cell>
          <cell r="F2109" t="str">
            <v>Sevier</v>
          </cell>
          <cell r="G2109" t="str">
            <v>Central</v>
          </cell>
          <cell r="H2109" t="str">
            <v>Sevier River</v>
          </cell>
          <cell r="I2109">
            <v>425432</v>
          </cell>
          <cell r="J2109">
            <v>4316200</v>
          </cell>
          <cell r="K2109">
            <v>-111.861036063</v>
          </cell>
          <cell r="L2109">
            <v>38.991627155000003</v>
          </cell>
          <cell r="M2109" t="str">
            <v>Sevier River-17</v>
          </cell>
          <cell r="N2109" t="str">
            <v>UT16030003-012_00</v>
          </cell>
          <cell r="O2109" t="str">
            <v>UT</v>
          </cell>
          <cell r="Q2109">
            <v>0</v>
          </cell>
          <cell r="R2109" t="str">
            <v xml:space="preserve"> </v>
          </cell>
          <cell r="S2109" t="str">
            <v>Private</v>
          </cell>
          <cell r="T2109" t="str">
            <v xml:space="preserve"> </v>
          </cell>
          <cell r="U2109" t="str">
            <v>4943200 SEVIER R AT OLD US89 XING N OF SALINA @ U256</v>
          </cell>
          <cell r="V2109">
            <v>4943200</v>
          </cell>
          <cell r="W2109" t="str">
            <v>Sevier River-17</v>
          </cell>
          <cell r="X2109" t="str">
            <v>UT16030003-012_00</v>
          </cell>
          <cell r="Y2109" t="str">
            <v>River/Stream</v>
          </cell>
          <cell r="Z2109" t="str">
            <v>4943200 SEVIER R AT OLD US89 XING N OF SALINA @ U256</v>
          </cell>
          <cell r="AA2109" t="str">
            <v>River/Stream</v>
          </cell>
        </row>
        <row r="2110">
          <cell r="A2110">
            <v>4943500</v>
          </cell>
          <cell r="B2110" t="str">
            <v>Spring</v>
          </cell>
          <cell r="C2110" t="str">
            <v xml:space="preserve"> </v>
          </cell>
          <cell r="D2110" t="str">
            <v>SIDE SPRING T19S R14W SEC12 NE1/4 NE1/4</v>
          </cell>
          <cell r="E2110">
            <v>16030009</v>
          </cell>
          <cell r="F2110" t="str">
            <v>Millard</v>
          </cell>
          <cell r="G2110" t="str">
            <v>Central</v>
          </cell>
          <cell r="H2110" t="str">
            <v>Sevier River</v>
          </cell>
          <cell r="I2110">
            <v>295711</v>
          </cell>
          <cell r="J2110">
            <v>4339042</v>
          </cell>
          <cell r="K2110">
            <v>-113.364974244</v>
          </cell>
          <cell r="L2110">
            <v>39.176621396999998</v>
          </cell>
          <cell r="M2110" t="str">
            <v xml:space="preserve"> </v>
          </cell>
          <cell r="N2110" t="str">
            <v xml:space="preserve"> </v>
          </cell>
          <cell r="O2110" t="str">
            <v>UT</v>
          </cell>
          <cell r="Q2110">
            <v>0</v>
          </cell>
          <cell r="R2110" t="str">
            <v xml:space="preserve"> </v>
          </cell>
          <cell r="S2110" t="str">
            <v>BLM</v>
          </cell>
          <cell r="T2110" t="str">
            <v xml:space="preserve"> </v>
          </cell>
          <cell r="U2110" t="str">
            <v>4943500 SIDE SPRING T19S R14W SEC12 NE1/4 NE1/4</v>
          </cell>
          <cell r="V2110">
            <v>4943500</v>
          </cell>
          <cell r="W2110" t="str">
            <v xml:space="preserve"> </v>
          </cell>
          <cell r="X2110" t="str">
            <v xml:space="preserve"> </v>
          </cell>
          <cell r="Y2110" t="str">
            <v>Spring</v>
          </cell>
          <cell r="Z2110" t="str">
            <v>4943500 SIDE SPRING T19S R14W SEC12 NE1/4 NE1/4</v>
          </cell>
          <cell r="AA2110" t="str">
            <v>Spring</v>
          </cell>
        </row>
        <row r="2111">
          <cell r="A2111">
            <v>4943700</v>
          </cell>
          <cell r="B2111" t="str">
            <v>Spring</v>
          </cell>
          <cell r="C2111" t="str">
            <v xml:space="preserve"> </v>
          </cell>
          <cell r="D2111" t="str">
            <v>MAHOGANY SPRING T19S R14W SEC03 SE1/4 SE1/4</v>
          </cell>
          <cell r="E2111">
            <v>16030009</v>
          </cell>
          <cell r="F2111" t="str">
            <v>Millard</v>
          </cell>
          <cell r="G2111" t="str">
            <v>Central</v>
          </cell>
          <cell r="H2111" t="str">
            <v>Sevier River</v>
          </cell>
          <cell r="I2111">
            <v>292297</v>
          </cell>
          <cell r="J2111">
            <v>4339779</v>
          </cell>
          <cell r="K2111">
            <v>-113.404690708</v>
          </cell>
          <cell r="L2111">
            <v>39.182448076</v>
          </cell>
          <cell r="M2111" t="str">
            <v xml:space="preserve"> </v>
          </cell>
          <cell r="N2111" t="str">
            <v xml:space="preserve"> </v>
          </cell>
          <cell r="O2111" t="str">
            <v>UT</v>
          </cell>
          <cell r="Q2111">
            <v>0</v>
          </cell>
          <cell r="R2111" t="str">
            <v xml:space="preserve"> </v>
          </cell>
          <cell r="S2111" t="str">
            <v>BLM</v>
          </cell>
          <cell r="T2111" t="str">
            <v xml:space="preserve"> </v>
          </cell>
          <cell r="U2111" t="str">
            <v>4943700 MAHOGANY SPRING T19S R14W SEC03 SE1/4 SE1/4</v>
          </cell>
          <cell r="V2111">
            <v>4943700</v>
          </cell>
          <cell r="W2111" t="str">
            <v xml:space="preserve"> </v>
          </cell>
          <cell r="X2111" t="str">
            <v xml:space="preserve"> </v>
          </cell>
          <cell r="Y2111" t="str">
            <v>Spring</v>
          </cell>
          <cell r="Z2111" t="str">
            <v>4943700 MAHOGANY SPRING T19S R14W SEC03 SE1/4 SE1/4</v>
          </cell>
          <cell r="AA2111" t="str">
            <v>Spring</v>
          </cell>
        </row>
        <row r="2112">
          <cell r="A2112">
            <v>4943750</v>
          </cell>
          <cell r="B2112" t="str">
            <v>River/Stream</v>
          </cell>
          <cell r="C2112" t="str">
            <v>2B 3A     4</v>
          </cell>
          <cell r="D2112" t="str">
            <v>E FK HUNT CK ~2.5 MI AB CNFL/ HUNT CK (UT09ST-765)</v>
          </cell>
          <cell r="E2112">
            <v>16030002</v>
          </cell>
          <cell r="F2112" t="str">
            <v>Garfield</v>
          </cell>
          <cell r="G2112" t="str">
            <v>Southwest</v>
          </cell>
          <cell r="H2112" t="str">
            <v>Sevier River</v>
          </cell>
          <cell r="I2112">
            <v>400130</v>
          </cell>
          <cell r="J2112">
            <v>4187928</v>
          </cell>
          <cell r="K2112">
            <v>-112.134923525</v>
          </cell>
          <cell r="L2112">
            <v>37.833315239999997</v>
          </cell>
          <cell r="M2112" t="str">
            <v>East Fork Sevier-2</v>
          </cell>
          <cell r="N2112" t="str">
            <v>UT16030002-009_00</v>
          </cell>
          <cell r="O2112" t="str">
            <v>UT</v>
          </cell>
          <cell r="Q2112">
            <v>0</v>
          </cell>
          <cell r="R2112" t="str">
            <v xml:space="preserve"> </v>
          </cell>
          <cell r="S2112" t="str">
            <v>USFS</v>
          </cell>
          <cell r="T2112" t="str">
            <v>Category1</v>
          </cell>
          <cell r="U2112" t="str">
            <v>4943750 E FK HUNT CK ~2.5 MI AB CNFL/ HUNT CK (UT09ST-765)</v>
          </cell>
          <cell r="V2112">
            <v>4943750</v>
          </cell>
          <cell r="W2112" t="str">
            <v>East Fork Sevier-2</v>
          </cell>
          <cell r="X2112" t="str">
            <v>UT16030002-009_00</v>
          </cell>
          <cell r="Y2112" t="str">
            <v>River/Stream</v>
          </cell>
          <cell r="Z2112" t="str">
            <v>4943750 E FK HUNT CK ~2.5 MI AB CNFL/ HUNT CK (UT09ST-765)</v>
          </cell>
          <cell r="AA2112" t="str">
            <v>River/Stream</v>
          </cell>
        </row>
        <row r="2113">
          <cell r="A2113">
            <v>4943800</v>
          </cell>
          <cell r="B2113" t="str">
            <v>Spring</v>
          </cell>
          <cell r="C2113" t="str">
            <v>2B 3A     4</v>
          </cell>
          <cell r="D2113" t="str">
            <v>SHEEP ROCK SPRING</v>
          </cell>
          <cell r="E2113">
            <v>16030005</v>
          </cell>
          <cell r="F2113" t="str">
            <v>Juab</v>
          </cell>
          <cell r="G2113" t="str">
            <v>Central</v>
          </cell>
          <cell r="H2113" t="str">
            <v>Sevier River</v>
          </cell>
          <cell r="I2113">
            <v>377348</v>
          </cell>
          <cell r="J2113">
            <v>4417175</v>
          </cell>
          <cell r="K2113">
            <v>-112.43467846999999</v>
          </cell>
          <cell r="L2113">
            <v>39.895780404999996</v>
          </cell>
          <cell r="M2113" t="str">
            <v>Cherry Creek</v>
          </cell>
          <cell r="N2113" t="str">
            <v>UT16030005-002_00</v>
          </cell>
          <cell r="O2113" t="str">
            <v>UT</v>
          </cell>
          <cell r="Q2113">
            <v>0</v>
          </cell>
          <cell r="R2113" t="str">
            <v xml:space="preserve"> </v>
          </cell>
          <cell r="S2113" t="str">
            <v>BLM</v>
          </cell>
          <cell r="T2113" t="str">
            <v xml:space="preserve"> </v>
          </cell>
          <cell r="U2113" t="str">
            <v>4943800 SHEEP ROCK SPRING</v>
          </cell>
          <cell r="V2113">
            <v>4943800</v>
          </cell>
          <cell r="W2113" t="str">
            <v>Cherry Creek</v>
          </cell>
          <cell r="X2113" t="str">
            <v>UT16030005-002_00</v>
          </cell>
          <cell r="Y2113" t="str">
            <v>Spring</v>
          </cell>
          <cell r="Z2113" t="str">
            <v>4943800 SHEEP ROCK SPRING</v>
          </cell>
          <cell r="AA2113" t="str">
            <v>Spring</v>
          </cell>
        </row>
        <row r="2114">
          <cell r="A2114">
            <v>4943810</v>
          </cell>
          <cell r="B2114" t="str">
            <v>Spring</v>
          </cell>
          <cell r="C2114" t="str">
            <v>2B 3A     4</v>
          </cell>
          <cell r="D2114" t="str">
            <v>WHITE ROCK SPRING</v>
          </cell>
          <cell r="E2114">
            <v>16030005</v>
          </cell>
          <cell r="F2114" t="str">
            <v>Juab</v>
          </cell>
          <cell r="G2114" t="str">
            <v>Central</v>
          </cell>
          <cell r="H2114" t="str">
            <v>Sevier River</v>
          </cell>
          <cell r="I2114">
            <v>377045</v>
          </cell>
          <cell r="J2114">
            <v>4417519</v>
          </cell>
          <cell r="K2114">
            <v>-112.438286437</v>
          </cell>
          <cell r="L2114">
            <v>39.898834958000002</v>
          </cell>
          <cell r="M2114" t="str">
            <v>Cherry Creek</v>
          </cell>
          <cell r="N2114" t="str">
            <v>UT16030005-002_00</v>
          </cell>
          <cell r="O2114" t="str">
            <v>UT</v>
          </cell>
          <cell r="Q2114">
            <v>0</v>
          </cell>
          <cell r="R2114" t="str">
            <v xml:space="preserve"> </v>
          </cell>
          <cell r="S2114" t="str">
            <v>BLM</v>
          </cell>
          <cell r="T2114" t="str">
            <v xml:space="preserve"> </v>
          </cell>
          <cell r="U2114" t="str">
            <v>4943810 WHITE ROCK SPRING</v>
          </cell>
          <cell r="V2114">
            <v>4943810</v>
          </cell>
          <cell r="W2114" t="str">
            <v>Cherry Creek</v>
          </cell>
          <cell r="X2114" t="str">
            <v>UT16030005-002_00</v>
          </cell>
          <cell r="Y2114" t="str">
            <v>Spring</v>
          </cell>
          <cell r="Z2114" t="str">
            <v>4943810 WHITE ROCK SPRING</v>
          </cell>
          <cell r="AA2114" t="str">
            <v>Spring</v>
          </cell>
        </row>
        <row r="2115">
          <cell r="A2115">
            <v>4944300</v>
          </cell>
          <cell r="B2115" t="str">
            <v>River/Stream</v>
          </cell>
          <cell r="C2115" t="str">
            <v>2B  3B    4</v>
          </cell>
          <cell r="D2115" t="str">
            <v>REDMOND L SPILLWAY</v>
          </cell>
          <cell r="E2115">
            <v>16030003</v>
          </cell>
          <cell r="F2115" t="str">
            <v>Sevier</v>
          </cell>
          <cell r="G2115" t="str">
            <v>Central</v>
          </cell>
          <cell r="H2115" t="str">
            <v>Sevier River</v>
          </cell>
          <cell r="I2115">
            <v>425040</v>
          </cell>
          <cell r="J2115">
            <v>4315433</v>
          </cell>
          <cell r="K2115">
            <v>-111.86547783499999</v>
          </cell>
          <cell r="L2115">
            <v>38.984682732000003</v>
          </cell>
          <cell r="M2115" t="str">
            <v>Sevier River-17</v>
          </cell>
          <cell r="N2115" t="str">
            <v>UT16030003-012_00</v>
          </cell>
          <cell r="O2115" t="str">
            <v>UT</v>
          </cell>
          <cell r="Q2115">
            <v>0</v>
          </cell>
          <cell r="R2115" t="str">
            <v xml:space="preserve"> </v>
          </cell>
          <cell r="S2115" t="str">
            <v>Private</v>
          </cell>
          <cell r="T2115" t="str">
            <v xml:space="preserve"> </v>
          </cell>
          <cell r="U2115" t="str">
            <v>4944300 REDMOND L SPILLWAY</v>
          </cell>
          <cell r="V2115">
            <v>4944300</v>
          </cell>
          <cell r="W2115" t="str">
            <v>Sevier River-17</v>
          </cell>
          <cell r="X2115" t="str">
            <v>UT16030003-012_00</v>
          </cell>
          <cell r="Y2115" t="str">
            <v>River/Stream</v>
          </cell>
          <cell r="Z2115" t="str">
            <v>4944300 REDMOND L SPILLWAY</v>
          </cell>
          <cell r="AA2115" t="str">
            <v>River/Stream</v>
          </cell>
        </row>
        <row r="2116">
          <cell r="A2116">
            <v>4944400</v>
          </cell>
          <cell r="B2116" t="str">
            <v>River/Stream</v>
          </cell>
          <cell r="C2116" t="str">
            <v>2B  3B    4</v>
          </cell>
          <cell r="D2116" t="str">
            <v>SALINA CK AB CNFL / SEVIER R</v>
          </cell>
          <cell r="E2116">
            <v>16030003</v>
          </cell>
          <cell r="F2116" t="str">
            <v>Sevier</v>
          </cell>
          <cell r="G2116" t="str">
            <v>Central</v>
          </cell>
          <cell r="H2116" t="str">
            <v>Sevier River</v>
          </cell>
          <cell r="I2116">
            <v>423598</v>
          </cell>
          <cell r="J2116">
            <v>4313135</v>
          </cell>
          <cell r="K2116">
            <v>-111.88186829999999</v>
          </cell>
          <cell r="L2116">
            <v>38.963852332000002</v>
          </cell>
          <cell r="M2116" t="str">
            <v>Salina Creek-1</v>
          </cell>
          <cell r="N2116" t="str">
            <v>UT16030003-003_00</v>
          </cell>
          <cell r="O2116" t="str">
            <v>UT</v>
          </cell>
          <cell r="Q2116">
            <v>0</v>
          </cell>
          <cell r="R2116" t="str">
            <v xml:space="preserve"> </v>
          </cell>
          <cell r="S2116" t="str">
            <v>Private</v>
          </cell>
          <cell r="T2116" t="str">
            <v xml:space="preserve"> </v>
          </cell>
          <cell r="U2116" t="str">
            <v>4944400 SALINA CK AB CNFL / SEVIER R</v>
          </cell>
          <cell r="V2116">
            <v>4944400</v>
          </cell>
          <cell r="W2116" t="str">
            <v>Salina Creek-1</v>
          </cell>
          <cell r="X2116" t="str">
            <v>UT16030003-003_00</v>
          </cell>
          <cell r="Y2116" t="str">
            <v>River/Stream</v>
          </cell>
          <cell r="Z2116" t="str">
            <v>4944400 SALINA CK AB CNFL / SEVIER R</v>
          </cell>
          <cell r="AA2116" t="str">
            <v>River/Stream</v>
          </cell>
        </row>
        <row r="2117">
          <cell r="A2117">
            <v>4944550</v>
          </cell>
          <cell r="B2117" t="str">
            <v>River/Stream</v>
          </cell>
          <cell r="C2117" t="str">
            <v>2B  3B    4</v>
          </cell>
          <cell r="D2117" t="str">
            <v>SEVIER R AT U63 XING</v>
          </cell>
          <cell r="E2117">
            <v>16030003</v>
          </cell>
          <cell r="F2117" t="str">
            <v>Sevier</v>
          </cell>
          <cell r="G2117" t="str">
            <v>Central</v>
          </cell>
          <cell r="H2117" t="str">
            <v>Sevier River</v>
          </cell>
          <cell r="I2117">
            <v>423155</v>
          </cell>
          <cell r="J2117">
            <v>4312122</v>
          </cell>
          <cell r="K2117">
            <v>-111.88686725399999</v>
          </cell>
          <cell r="L2117">
            <v>38.954686111999997</v>
          </cell>
          <cell r="M2117" t="str">
            <v>Sevier River-15</v>
          </cell>
          <cell r="N2117" t="str">
            <v>UT16030003-024_00</v>
          </cell>
          <cell r="O2117" t="str">
            <v>UT</v>
          </cell>
          <cell r="Q2117">
            <v>0</v>
          </cell>
          <cell r="R2117" t="str">
            <v xml:space="preserve"> </v>
          </cell>
          <cell r="S2117" t="str">
            <v>Private</v>
          </cell>
          <cell r="T2117" t="str">
            <v xml:space="preserve"> </v>
          </cell>
          <cell r="U2117" t="str">
            <v>4944550 SEVIER R AT U63 XING</v>
          </cell>
          <cell r="V2117">
            <v>4944550</v>
          </cell>
          <cell r="W2117" t="str">
            <v>Sevier River-15</v>
          </cell>
          <cell r="X2117" t="str">
            <v>UT16030003-024_00</v>
          </cell>
          <cell r="Y2117" t="str">
            <v>River/Stream</v>
          </cell>
          <cell r="Z2117" t="str">
            <v>4944550 SEVIER R AT U63 XING</v>
          </cell>
          <cell r="AA2117" t="str">
            <v>River/Stream</v>
          </cell>
        </row>
        <row r="2118">
          <cell r="A2118">
            <v>4944600</v>
          </cell>
          <cell r="B2118" t="str">
            <v>River/Stream</v>
          </cell>
          <cell r="C2118" t="str">
            <v>2B  3B    4</v>
          </cell>
          <cell r="D2118" t="str">
            <v>DENMARK WASH N OF U63</v>
          </cell>
          <cell r="E2118">
            <v>16030003</v>
          </cell>
          <cell r="F2118" t="str">
            <v>Sevier</v>
          </cell>
          <cell r="G2118" t="str">
            <v>Central</v>
          </cell>
          <cell r="H2118" t="str">
            <v>Sevier River</v>
          </cell>
          <cell r="I2118">
            <v>422986</v>
          </cell>
          <cell r="J2118">
            <v>4312124</v>
          </cell>
          <cell r="K2118">
            <v>-111.888817688</v>
          </cell>
          <cell r="L2118">
            <v>38.954689295999998</v>
          </cell>
          <cell r="M2118" t="str">
            <v>Sevier River-16</v>
          </cell>
          <cell r="N2118" t="str">
            <v>UT16030003-004_00</v>
          </cell>
          <cell r="O2118" t="str">
            <v>UT</v>
          </cell>
          <cell r="Q2118">
            <v>0</v>
          </cell>
          <cell r="R2118" t="str">
            <v xml:space="preserve"> </v>
          </cell>
          <cell r="S2118" t="str">
            <v>Private</v>
          </cell>
          <cell r="T2118" t="str">
            <v xml:space="preserve"> </v>
          </cell>
          <cell r="U2118" t="str">
            <v>4944600 DENMARK WASH N OF U63</v>
          </cell>
          <cell r="V2118">
            <v>4944600</v>
          </cell>
          <cell r="W2118" t="str">
            <v>Sevier River-16</v>
          </cell>
          <cell r="X2118" t="str">
            <v>UT16030003-004_00</v>
          </cell>
          <cell r="Y2118" t="str">
            <v>River/Stream</v>
          </cell>
          <cell r="Z2118" t="str">
            <v>4944600 DENMARK WASH N OF U63</v>
          </cell>
          <cell r="AA2118" t="str">
            <v>River/Stream</v>
          </cell>
        </row>
        <row r="2119">
          <cell r="A2119">
            <v>4944650</v>
          </cell>
          <cell r="B2119" t="str">
            <v>Canal Irrigation</v>
          </cell>
          <cell r="C2119" t="str">
            <v>2B     3E 4</v>
          </cell>
          <cell r="D2119" t="str">
            <v>VERMILLION CANAL AT U63 XING W OF SALINA</v>
          </cell>
          <cell r="E2119">
            <v>16030003</v>
          </cell>
          <cell r="F2119" t="str">
            <v>Sevier</v>
          </cell>
          <cell r="G2119" t="str">
            <v>Central</v>
          </cell>
          <cell r="H2119" t="str">
            <v>Sevier River</v>
          </cell>
          <cell r="I2119">
            <v>421446</v>
          </cell>
          <cell r="J2119">
            <v>4312139</v>
          </cell>
          <cell r="K2119">
            <v>-111.906590479</v>
          </cell>
          <cell r="L2119">
            <v>38.954687755000002</v>
          </cell>
          <cell r="M2119" t="str">
            <v>Sevier River-16</v>
          </cell>
          <cell r="N2119" t="str">
            <v>UT16030003-004_00</v>
          </cell>
          <cell r="O2119" t="str">
            <v>UT</v>
          </cell>
          <cell r="Q2119">
            <v>0</v>
          </cell>
          <cell r="R2119" t="str">
            <v xml:space="preserve"> </v>
          </cell>
          <cell r="S2119" t="str">
            <v>Private</v>
          </cell>
          <cell r="T2119" t="str">
            <v xml:space="preserve"> </v>
          </cell>
          <cell r="U2119" t="str">
            <v>4944650 VERMILLION CANAL AT U63 XING W OF SALINA</v>
          </cell>
          <cell r="V2119">
            <v>4944650</v>
          </cell>
          <cell r="W2119" t="str">
            <v>Sevier River-16</v>
          </cell>
          <cell r="X2119" t="str">
            <v>UT16030003-004_00</v>
          </cell>
          <cell r="Y2119" t="str">
            <v>Canal Irrigation</v>
          </cell>
          <cell r="Z2119" t="str">
            <v>4944650 VERMILLION CANAL AT U63 XING W OF SALINA</v>
          </cell>
          <cell r="AA2119" t="str">
            <v>Canal Irrigation</v>
          </cell>
        </row>
        <row r="2120">
          <cell r="A2120">
            <v>4944680</v>
          </cell>
          <cell r="B2120" t="str">
            <v>Canal Irrigation</v>
          </cell>
          <cell r="C2120" t="str">
            <v>2B     3E 4</v>
          </cell>
          <cell r="D2120" t="str">
            <v>PIUTE CANAL AT U63 XING W OF SALINA</v>
          </cell>
          <cell r="E2120">
            <v>16030003</v>
          </cell>
          <cell r="F2120" t="str">
            <v>Sevier</v>
          </cell>
          <cell r="G2120" t="str">
            <v>Central</v>
          </cell>
          <cell r="H2120" t="str">
            <v>Sevier River</v>
          </cell>
          <cell r="I2120">
            <v>419862</v>
          </cell>
          <cell r="J2120">
            <v>4312617</v>
          </cell>
          <cell r="K2120">
            <v>-111.92492519</v>
          </cell>
          <cell r="L2120">
            <v>38.95885123</v>
          </cell>
          <cell r="M2120" t="str">
            <v>Sevier River-16</v>
          </cell>
          <cell r="N2120" t="str">
            <v>UT16030003-004_00</v>
          </cell>
          <cell r="O2120" t="str">
            <v>UT</v>
          </cell>
          <cell r="Q2120">
            <v>0</v>
          </cell>
          <cell r="R2120" t="str">
            <v xml:space="preserve"> </v>
          </cell>
          <cell r="S2120" t="str">
            <v>Private</v>
          </cell>
          <cell r="T2120" t="str">
            <v xml:space="preserve"> </v>
          </cell>
          <cell r="U2120" t="str">
            <v>4944680 PIUTE CANAL AT U63 XING W OF SALINA</v>
          </cell>
          <cell r="V2120">
            <v>4944680</v>
          </cell>
          <cell r="W2120" t="str">
            <v>Sevier River-16</v>
          </cell>
          <cell r="X2120" t="str">
            <v>UT16030003-004_00</v>
          </cell>
          <cell r="Y2120" t="str">
            <v>Canal Irrigation</v>
          </cell>
          <cell r="Z2120" t="str">
            <v>4944680 PIUTE CANAL AT U63 XING W OF SALINA</v>
          </cell>
          <cell r="AA2120" t="str">
            <v>Canal Irrigation</v>
          </cell>
        </row>
        <row r="2121">
          <cell r="A2121">
            <v>4944700</v>
          </cell>
          <cell r="B2121" t="str">
            <v>River/Stream</v>
          </cell>
          <cell r="C2121" t="str">
            <v>2B  3B    4</v>
          </cell>
          <cell r="D2121" t="str">
            <v>SEVIER R AT US89 XING NE OF AURORA</v>
          </cell>
          <cell r="E2121">
            <v>16030003</v>
          </cell>
          <cell r="F2121" t="str">
            <v>Sevier</v>
          </cell>
          <cell r="G2121" t="str">
            <v>Central</v>
          </cell>
          <cell r="H2121" t="str">
            <v>Sevier River</v>
          </cell>
          <cell r="I2121">
            <v>422945</v>
          </cell>
          <cell r="J2121">
            <v>4310367</v>
          </cell>
          <cell r="K2121">
            <v>-111.889093028</v>
          </cell>
          <cell r="L2121">
            <v>38.938854503999998</v>
          </cell>
          <cell r="M2121" t="str">
            <v>Sevier River-15</v>
          </cell>
          <cell r="N2121" t="str">
            <v>UT16030003-024_00</v>
          </cell>
          <cell r="O2121" t="str">
            <v>UT</v>
          </cell>
          <cell r="Q2121">
            <v>0</v>
          </cell>
          <cell r="R2121" t="str">
            <v xml:space="preserve"> </v>
          </cell>
          <cell r="S2121" t="str">
            <v>Private</v>
          </cell>
          <cell r="T2121" t="str">
            <v xml:space="preserve"> </v>
          </cell>
          <cell r="U2121" t="str">
            <v>4944700 SEVIER R AT US89 XING NE OF AURORA</v>
          </cell>
          <cell r="V2121">
            <v>4944700</v>
          </cell>
          <cell r="W2121" t="str">
            <v>Sevier River-15</v>
          </cell>
          <cell r="X2121" t="str">
            <v>UT16030003-024_00</v>
          </cell>
          <cell r="Y2121" t="str">
            <v>River/Stream</v>
          </cell>
          <cell r="Z2121" t="str">
            <v>4944700 SEVIER R AT US89 XING NE OF AURORA</v>
          </cell>
          <cell r="AA2121" t="str">
            <v>River/Stream</v>
          </cell>
        </row>
        <row r="2122">
          <cell r="A2122">
            <v>4944750</v>
          </cell>
          <cell r="B2122" t="str">
            <v>Spring</v>
          </cell>
          <cell r="C2122" t="str">
            <v>2B  3B    4</v>
          </cell>
          <cell r="D2122" t="str">
            <v>WHITE BALDY SPRING</v>
          </cell>
          <cell r="E2122">
            <v>16030003</v>
          </cell>
          <cell r="F2122" t="str">
            <v>Sevier</v>
          </cell>
          <cell r="G2122" t="str">
            <v>Central</v>
          </cell>
          <cell r="H2122" t="str">
            <v>Sevier River</v>
          </cell>
          <cell r="I2122">
            <v>415897</v>
          </cell>
          <cell r="J2122">
            <v>4308743</v>
          </cell>
          <cell r="K2122">
            <v>-111.970206029</v>
          </cell>
          <cell r="L2122">
            <v>38.923574279</v>
          </cell>
          <cell r="M2122" t="str">
            <v>Sevier River-16</v>
          </cell>
          <cell r="N2122" t="str">
            <v>UT16030003-004_00</v>
          </cell>
          <cell r="O2122" t="str">
            <v>UT</v>
          </cell>
          <cell r="Q2122">
            <v>0</v>
          </cell>
          <cell r="R2122" t="str">
            <v xml:space="preserve"> </v>
          </cell>
          <cell r="S2122" t="str">
            <v>BLM</v>
          </cell>
          <cell r="T2122" t="str">
            <v xml:space="preserve"> </v>
          </cell>
          <cell r="U2122" t="str">
            <v>4944750 WHITE BALDY SPRING</v>
          </cell>
          <cell r="V2122">
            <v>4944750</v>
          </cell>
          <cell r="W2122" t="str">
            <v>Sevier River-16</v>
          </cell>
          <cell r="X2122" t="str">
            <v>UT16030003-004_00</v>
          </cell>
          <cell r="Y2122" t="str">
            <v>Spring</v>
          </cell>
          <cell r="Z2122" t="str">
            <v>4944750 WHITE BALDY SPRING</v>
          </cell>
          <cell r="AA2122" t="str">
            <v>Spring</v>
          </cell>
        </row>
        <row r="2123">
          <cell r="A2123">
            <v>4944770</v>
          </cell>
          <cell r="B2123" t="str">
            <v>River/Stream</v>
          </cell>
          <cell r="C2123" t="str">
            <v>2B 3A     4</v>
          </cell>
          <cell r="D2123" t="str">
            <v>BEAR CK AT MIDDLE CANYON (UT09ST-726)</v>
          </cell>
          <cell r="E2123">
            <v>16030001</v>
          </cell>
          <cell r="F2123" t="str">
            <v>Iron</v>
          </cell>
          <cell r="G2123" t="str">
            <v>Southwest</v>
          </cell>
          <cell r="H2123" t="str">
            <v>Sevier River</v>
          </cell>
          <cell r="I2123">
            <v>363058</v>
          </cell>
          <cell r="J2123">
            <v>4203061</v>
          </cell>
          <cell r="K2123">
            <v>-112.55896000600001</v>
          </cell>
          <cell r="L2123">
            <v>37.964838118000003</v>
          </cell>
          <cell r="M2123" t="str">
            <v>Bear Creek</v>
          </cell>
          <cell r="N2123" t="str">
            <v>UT16030001-004_00</v>
          </cell>
          <cell r="O2123" t="str">
            <v>UT</v>
          </cell>
          <cell r="Q2123">
            <v>0</v>
          </cell>
          <cell r="R2123" t="str">
            <v xml:space="preserve"> </v>
          </cell>
          <cell r="S2123" t="str">
            <v>USFS</v>
          </cell>
          <cell r="T2123" t="str">
            <v>Category1</v>
          </cell>
          <cell r="U2123" t="str">
            <v>4944770 BEAR CK AT MIDDLE CANYON (UT09ST-726)</v>
          </cell>
          <cell r="V2123">
            <v>4944770</v>
          </cell>
          <cell r="W2123" t="str">
            <v>Bear Creek</v>
          </cell>
          <cell r="X2123" t="str">
            <v>UT16030001-004_00</v>
          </cell>
          <cell r="Y2123" t="str">
            <v>River/Stream</v>
          </cell>
          <cell r="Z2123" t="str">
            <v>4944770 BEAR CK AT MIDDLE CANYON (UT09ST-726)</v>
          </cell>
          <cell r="AA2123" t="str">
            <v>River/Stream</v>
          </cell>
        </row>
        <row r="2124">
          <cell r="A2124">
            <v>4944790</v>
          </cell>
          <cell r="B2124" t="str">
            <v>River/Stream</v>
          </cell>
          <cell r="C2124" t="str">
            <v>2B 3A     4</v>
          </cell>
          <cell r="D2124" t="str">
            <v>SEVIER R ~1 MI AB CNFL/ ASAY CK (UT09ST-703)</v>
          </cell>
          <cell r="E2124">
            <v>16030001</v>
          </cell>
          <cell r="F2124" t="str">
            <v>Garfield</v>
          </cell>
          <cell r="G2124" t="str">
            <v>Southwest</v>
          </cell>
          <cell r="H2124" t="str">
            <v>Sevier River</v>
          </cell>
          <cell r="I2124">
            <v>369318</v>
          </cell>
          <cell r="J2124">
            <v>4159011</v>
          </cell>
          <cell r="K2124">
            <v>-112.479786745</v>
          </cell>
          <cell r="L2124">
            <v>37.568869337999999</v>
          </cell>
          <cell r="M2124" t="str">
            <v>Asay Creek</v>
          </cell>
          <cell r="N2124" t="str">
            <v>UT16030001-011_00</v>
          </cell>
          <cell r="O2124" t="str">
            <v>UT</v>
          </cell>
          <cell r="Q2124">
            <v>0</v>
          </cell>
          <cell r="R2124" t="str">
            <v xml:space="preserve"> </v>
          </cell>
          <cell r="S2124" t="str">
            <v>Private</v>
          </cell>
          <cell r="T2124" t="str">
            <v xml:space="preserve"> </v>
          </cell>
          <cell r="U2124" t="str">
            <v>4944790 SEVIER R ~1 MI AB CNFL/ ASAY CK (UT09ST-703)</v>
          </cell>
          <cell r="V2124">
            <v>4944790</v>
          </cell>
          <cell r="W2124" t="str">
            <v>Asay Creek</v>
          </cell>
          <cell r="X2124" t="str">
            <v>UT16030001-011_00</v>
          </cell>
          <cell r="Y2124" t="str">
            <v>River/Stream</v>
          </cell>
          <cell r="Z2124" t="str">
            <v>4944790 SEVIER R ~1 MI AB CNFL/ ASAY CK (UT09ST-703)</v>
          </cell>
          <cell r="AA2124" t="str">
            <v>River/Stream</v>
          </cell>
        </row>
        <row r="2125">
          <cell r="A2125">
            <v>4944900</v>
          </cell>
          <cell r="B2125" t="str">
            <v>Canal Drainage</v>
          </cell>
          <cell r="C2125" t="str">
            <v>2B     3E</v>
          </cell>
          <cell r="D2125" t="str">
            <v>UNNAMED DRAINAGE N OF LOST CK AB CNFL /  SEVIER R</v>
          </cell>
          <cell r="E2125">
            <v>16030003</v>
          </cell>
          <cell r="F2125" t="str">
            <v>Sevier</v>
          </cell>
          <cell r="G2125" t="str">
            <v>Central</v>
          </cell>
          <cell r="H2125" t="str">
            <v>Sevier River</v>
          </cell>
          <cell r="I2125">
            <v>422911</v>
          </cell>
          <cell r="J2125">
            <v>4309381</v>
          </cell>
          <cell r="K2125">
            <v>-111.88937431399999</v>
          </cell>
          <cell r="L2125">
            <v>38.92996729</v>
          </cell>
          <cell r="M2125" t="str">
            <v>Sevier River-16</v>
          </cell>
          <cell r="N2125" t="str">
            <v>UT16030003-004_00</v>
          </cell>
          <cell r="O2125" t="str">
            <v>UT</v>
          </cell>
          <cell r="Q2125">
            <v>0</v>
          </cell>
          <cell r="R2125" t="str">
            <v xml:space="preserve"> </v>
          </cell>
          <cell r="S2125" t="str">
            <v>SITLA</v>
          </cell>
          <cell r="T2125" t="str">
            <v xml:space="preserve"> </v>
          </cell>
          <cell r="U2125" t="str">
            <v>4944900 UNNAMED DRAINAGE N OF LOST CK AB CNFL /  SEVIER R</v>
          </cell>
          <cell r="V2125">
            <v>4944900</v>
          </cell>
          <cell r="W2125" t="str">
            <v>Sevier River-16</v>
          </cell>
          <cell r="X2125" t="str">
            <v>UT16030003-004_00</v>
          </cell>
          <cell r="Y2125" t="str">
            <v>Canal Drainage</v>
          </cell>
          <cell r="Z2125" t="str">
            <v>4944900 UNNAMED DRAINAGE N OF LOST CK AB CNFL /  SEVIER R</v>
          </cell>
          <cell r="AA2125" t="str">
            <v>Canal Drainage</v>
          </cell>
        </row>
        <row r="2126">
          <cell r="A2126">
            <v>4945100</v>
          </cell>
          <cell r="B2126" t="str">
            <v>River/Stream</v>
          </cell>
          <cell r="C2126" t="str">
            <v>2B  3B    4</v>
          </cell>
          <cell r="D2126" t="str">
            <v>SEVIER R BL CNFL / LOST CK E OF AURORA</v>
          </cell>
          <cell r="E2126">
            <v>16030003</v>
          </cell>
          <cell r="F2126" t="str">
            <v>Sevier</v>
          </cell>
          <cell r="G2126" t="str">
            <v>Central</v>
          </cell>
          <cell r="H2126" t="str">
            <v>Sevier River</v>
          </cell>
          <cell r="I2126">
            <v>422184</v>
          </cell>
          <cell r="J2126">
            <v>4308864</v>
          </cell>
          <cell r="K2126">
            <v>-111.897702026</v>
          </cell>
          <cell r="L2126">
            <v>38.925244734000003</v>
          </cell>
          <cell r="M2126" t="str">
            <v>Sevier River-15</v>
          </cell>
          <cell r="N2126" t="str">
            <v>UT16030003-024_00</v>
          </cell>
          <cell r="O2126" t="str">
            <v>UT</v>
          </cell>
          <cell r="Q2126">
            <v>0</v>
          </cell>
          <cell r="R2126" t="str">
            <v xml:space="preserve"> </v>
          </cell>
          <cell r="S2126" t="str">
            <v>Private</v>
          </cell>
          <cell r="T2126" t="str">
            <v xml:space="preserve"> </v>
          </cell>
          <cell r="U2126" t="str">
            <v>4945100 SEVIER R BL CNFL / LOST CK E OF AURORA</v>
          </cell>
          <cell r="V2126">
            <v>4945100</v>
          </cell>
          <cell r="W2126" t="str">
            <v>Sevier River-15</v>
          </cell>
          <cell r="X2126" t="str">
            <v>UT16030003-024_00</v>
          </cell>
          <cell r="Y2126" t="str">
            <v>River/Stream</v>
          </cell>
          <cell r="Z2126" t="str">
            <v>4945100 SEVIER R BL CNFL / LOST CK E OF AURORA</v>
          </cell>
          <cell r="AA2126" t="str">
            <v>River/Stream</v>
          </cell>
        </row>
        <row r="2127">
          <cell r="A2127">
            <v>4945120</v>
          </cell>
          <cell r="B2127" t="str">
            <v>River/Stream</v>
          </cell>
          <cell r="C2127" t="str">
            <v>2B  3B    4</v>
          </cell>
          <cell r="D2127" t="str">
            <v>LOST CK AB CNFL / SEVIER R</v>
          </cell>
          <cell r="E2127">
            <v>16030003</v>
          </cell>
          <cell r="F2127" t="str">
            <v>Sevier</v>
          </cell>
          <cell r="G2127" t="str">
            <v>Central</v>
          </cell>
          <cell r="H2127" t="str">
            <v>Sevier River</v>
          </cell>
          <cell r="I2127">
            <v>422348</v>
          </cell>
          <cell r="J2127">
            <v>4308655</v>
          </cell>
          <cell r="K2127">
            <v>-111.89578662</v>
          </cell>
          <cell r="L2127">
            <v>38.923376099000002</v>
          </cell>
          <cell r="M2127" t="str">
            <v>Lost Creek1-Salina</v>
          </cell>
          <cell r="N2127" t="str">
            <v>UT16030003-005_00</v>
          </cell>
          <cell r="O2127" t="str">
            <v>UT</v>
          </cell>
          <cell r="Q2127">
            <v>4600</v>
          </cell>
          <cell r="R2127" t="str">
            <v>mg/L</v>
          </cell>
          <cell r="S2127" t="str">
            <v>Private</v>
          </cell>
          <cell r="T2127" t="str">
            <v xml:space="preserve"> </v>
          </cell>
          <cell r="U2127" t="str">
            <v>4945120 LOST CK AB CNFL / SEVIER R</v>
          </cell>
          <cell r="V2127">
            <v>4945120</v>
          </cell>
          <cell r="W2127" t="str">
            <v>Lost Creek1-Salina</v>
          </cell>
          <cell r="X2127" t="str">
            <v>UT16030003-005_00</v>
          </cell>
          <cell r="Y2127" t="str">
            <v>River/Stream</v>
          </cell>
          <cell r="Z2127" t="str">
            <v>4945120 LOST CK AB CNFL / SEVIER R</v>
          </cell>
          <cell r="AA2127" t="str">
            <v>River/Stream</v>
          </cell>
        </row>
        <row r="2128">
          <cell r="A2128">
            <v>4945130</v>
          </cell>
          <cell r="B2128" t="str">
            <v>Canal Transport</v>
          </cell>
          <cell r="C2128" t="str">
            <v>2B     3E 4</v>
          </cell>
          <cell r="D2128" t="str">
            <v>CANAL FROM LOST CK SW OF CNFL / LOST CK W SEVIER R</v>
          </cell>
          <cell r="E2128">
            <v>16030003</v>
          </cell>
          <cell r="F2128" t="str">
            <v>Sevier</v>
          </cell>
          <cell r="G2128" t="str">
            <v>Central</v>
          </cell>
          <cell r="H2128" t="str">
            <v>Sevier River</v>
          </cell>
          <cell r="I2128">
            <v>422348</v>
          </cell>
          <cell r="J2128">
            <v>4308655</v>
          </cell>
          <cell r="K2128">
            <v>-111.89578662</v>
          </cell>
          <cell r="L2128">
            <v>38.923376099000002</v>
          </cell>
          <cell r="M2128" t="str">
            <v>Lost Creek1-Salina</v>
          </cell>
          <cell r="N2128" t="str">
            <v>UT16030003-005_00</v>
          </cell>
          <cell r="O2128" t="str">
            <v>UT</v>
          </cell>
          <cell r="Q2128">
            <v>4600</v>
          </cell>
          <cell r="R2128" t="str">
            <v>mg/L</v>
          </cell>
          <cell r="S2128" t="str">
            <v>Private</v>
          </cell>
          <cell r="T2128" t="str">
            <v xml:space="preserve"> </v>
          </cell>
          <cell r="U2128" t="str">
            <v>4945130 CANAL FROM LOST CK SW OF CNFL / LOST CK W SEVIER R</v>
          </cell>
          <cell r="V2128">
            <v>4945130</v>
          </cell>
          <cell r="W2128" t="str">
            <v>Lost Creek1-Salina</v>
          </cell>
          <cell r="X2128" t="str">
            <v>UT16030003-005_00</v>
          </cell>
          <cell r="Y2128" t="str">
            <v>Canal Transport</v>
          </cell>
          <cell r="Z2128" t="str">
            <v>4945130 CANAL FROM LOST CK SW OF CNFL / LOST CK W SEVIER R</v>
          </cell>
          <cell r="AA2128" t="str">
            <v>Canal Transport</v>
          </cell>
        </row>
        <row r="2129">
          <cell r="A2129">
            <v>4945150</v>
          </cell>
          <cell r="B2129" t="str">
            <v>River/Stream</v>
          </cell>
          <cell r="C2129" t="str">
            <v>2B  3B    4</v>
          </cell>
          <cell r="D2129" t="str">
            <v>SEVIER R AB CNFL / LOST CK</v>
          </cell>
          <cell r="E2129">
            <v>16030003</v>
          </cell>
          <cell r="F2129" t="str">
            <v>Sevier</v>
          </cell>
          <cell r="G2129" t="str">
            <v>Central</v>
          </cell>
          <cell r="H2129" t="str">
            <v>Sevier River</v>
          </cell>
          <cell r="I2129">
            <v>422159</v>
          </cell>
          <cell r="J2129">
            <v>4308802</v>
          </cell>
          <cell r="K2129">
            <v>-111.897983356</v>
          </cell>
          <cell r="L2129">
            <v>38.924683872999999</v>
          </cell>
          <cell r="M2129" t="str">
            <v>Sevier River-15</v>
          </cell>
          <cell r="N2129" t="str">
            <v>UT16030003-024_00</v>
          </cell>
          <cell r="O2129" t="str">
            <v>UT</v>
          </cell>
          <cell r="Q2129">
            <v>0</v>
          </cell>
          <cell r="R2129" t="str">
            <v xml:space="preserve"> </v>
          </cell>
          <cell r="S2129" t="str">
            <v>Private</v>
          </cell>
          <cell r="T2129" t="str">
            <v xml:space="preserve"> </v>
          </cell>
          <cell r="U2129" t="str">
            <v>4945150 SEVIER R AB CNFL / LOST CK</v>
          </cell>
          <cell r="V2129">
            <v>4945150</v>
          </cell>
          <cell r="W2129" t="str">
            <v>Sevier River-15</v>
          </cell>
          <cell r="X2129" t="str">
            <v>UT16030003-024_00</v>
          </cell>
          <cell r="Y2129" t="str">
            <v>River/Stream</v>
          </cell>
          <cell r="Z2129" t="str">
            <v>4945150 SEVIER R AB CNFL / LOST CK</v>
          </cell>
          <cell r="AA2129" t="str">
            <v>River/Stream</v>
          </cell>
        </row>
        <row r="2130">
          <cell r="A2130">
            <v>4945180</v>
          </cell>
          <cell r="B2130" t="str">
            <v>River/Stream</v>
          </cell>
          <cell r="C2130" t="str">
            <v>2B  3B    4</v>
          </cell>
          <cell r="D2130" t="str">
            <v>LOST CK AT ROAD XING UNDER POWER TMISSION LINES</v>
          </cell>
          <cell r="E2130">
            <v>16030003</v>
          </cell>
          <cell r="F2130" t="str">
            <v>Sevier</v>
          </cell>
          <cell r="G2130" t="str">
            <v>Central</v>
          </cell>
          <cell r="H2130" t="str">
            <v>Sevier River</v>
          </cell>
          <cell r="I2130">
            <v>423708</v>
          </cell>
          <cell r="J2130">
            <v>4307092</v>
          </cell>
          <cell r="K2130">
            <v>-111.879925575</v>
          </cell>
          <cell r="L2130">
            <v>38.909412136999997</v>
          </cell>
          <cell r="M2130" t="str">
            <v>Lost Creek1-Salina</v>
          </cell>
          <cell r="N2130" t="str">
            <v>UT16030003-005_00</v>
          </cell>
          <cell r="O2130" t="str">
            <v>UT</v>
          </cell>
          <cell r="Q2130">
            <v>4600</v>
          </cell>
          <cell r="R2130" t="str">
            <v>mg/L</v>
          </cell>
          <cell r="S2130" t="str">
            <v>Private</v>
          </cell>
          <cell r="T2130" t="str">
            <v xml:space="preserve"> </v>
          </cell>
          <cell r="U2130" t="str">
            <v>4945180 LOST CK AT ROAD XING UNDER POWER TMISSION LINES</v>
          </cell>
          <cell r="V2130">
            <v>4945180</v>
          </cell>
          <cell r="W2130" t="str">
            <v>Lost Creek1-Salina</v>
          </cell>
          <cell r="X2130" t="str">
            <v>UT16030003-005_00</v>
          </cell>
          <cell r="Y2130" t="str">
            <v>River/Stream</v>
          </cell>
          <cell r="Z2130" t="str">
            <v>4945180 LOST CK AT ROAD XING UNDER POWER TMISSION LINES</v>
          </cell>
          <cell r="AA2130" t="str">
            <v>River/Stream</v>
          </cell>
        </row>
        <row r="2131">
          <cell r="A2131">
            <v>4945210</v>
          </cell>
          <cell r="B2131" t="str">
            <v>River/Stream</v>
          </cell>
          <cell r="C2131" t="str">
            <v>2B  3B    4</v>
          </cell>
          <cell r="D2131" t="str">
            <v>LOST CK AT ROAD XING 4MI AB SEVIER R</v>
          </cell>
          <cell r="E2131">
            <v>16030003</v>
          </cell>
          <cell r="F2131" t="str">
            <v>Sevier</v>
          </cell>
          <cell r="G2131" t="str">
            <v>Central</v>
          </cell>
          <cell r="H2131" t="str">
            <v>Sevier River</v>
          </cell>
          <cell r="I2131">
            <v>425364</v>
          </cell>
          <cell r="J2131">
            <v>4303901</v>
          </cell>
          <cell r="K2131">
            <v>-111.860480825</v>
          </cell>
          <cell r="L2131">
            <v>38.880802009999996</v>
          </cell>
          <cell r="M2131" t="str">
            <v>Lost Creek2-Salina</v>
          </cell>
          <cell r="N2131" t="str">
            <v>UT16030003-008_00</v>
          </cell>
          <cell r="O2131" t="str">
            <v>UT</v>
          </cell>
          <cell r="Q2131">
            <v>4600</v>
          </cell>
          <cell r="R2131" t="str">
            <v>mg/L</v>
          </cell>
          <cell r="S2131" t="str">
            <v>BLM</v>
          </cell>
          <cell r="T2131" t="str">
            <v xml:space="preserve"> </v>
          </cell>
          <cell r="U2131" t="str">
            <v>4945210 LOST CK AT ROAD XING 4MI AB SEVIER R</v>
          </cell>
          <cell r="V2131">
            <v>4945210</v>
          </cell>
          <cell r="W2131" t="str">
            <v>Lost Creek2-Salina</v>
          </cell>
          <cell r="X2131" t="str">
            <v>UT16030003-008_00</v>
          </cell>
          <cell r="Y2131" t="str">
            <v>River/Stream</v>
          </cell>
          <cell r="Z2131" t="str">
            <v>4945210 LOST CK AT ROAD XING 4MI AB SEVIER R</v>
          </cell>
          <cell r="AA2131" t="str">
            <v>River/Stream</v>
          </cell>
        </row>
        <row r="2132">
          <cell r="A2132">
            <v>4945240</v>
          </cell>
          <cell r="B2132" t="str">
            <v>River/Stream</v>
          </cell>
          <cell r="C2132" t="str">
            <v>2B  3B    4</v>
          </cell>
          <cell r="D2132" t="str">
            <v>LOST CK 5.5MI AB SEVIER R</v>
          </cell>
          <cell r="E2132">
            <v>16030003</v>
          </cell>
          <cell r="F2132" t="str">
            <v>Sevier</v>
          </cell>
          <cell r="G2132" t="str">
            <v>Central</v>
          </cell>
          <cell r="H2132" t="str">
            <v>Sevier River</v>
          </cell>
          <cell r="I2132">
            <v>424449</v>
          </cell>
          <cell r="J2132">
            <v>4301443</v>
          </cell>
          <cell r="K2132">
            <v>-111.870758499</v>
          </cell>
          <cell r="L2132">
            <v>38.858575959</v>
          </cell>
          <cell r="M2132" t="str">
            <v>Lost Creek2-Salina</v>
          </cell>
          <cell r="N2132" t="str">
            <v>UT16030003-008_00</v>
          </cell>
          <cell r="O2132" t="str">
            <v>UT</v>
          </cell>
          <cell r="Q2132">
            <v>4600</v>
          </cell>
          <cell r="R2132" t="str">
            <v>mg/L</v>
          </cell>
          <cell r="S2132" t="str">
            <v>Private</v>
          </cell>
          <cell r="T2132" t="str">
            <v xml:space="preserve"> </v>
          </cell>
          <cell r="U2132" t="str">
            <v>4945240 LOST CK 5.5MI AB SEVIER R</v>
          </cell>
          <cell r="V2132">
            <v>4945240</v>
          </cell>
          <cell r="W2132" t="str">
            <v>Lost Creek2-Salina</v>
          </cell>
          <cell r="X2132" t="str">
            <v>UT16030003-008_00</v>
          </cell>
          <cell r="Y2132" t="str">
            <v>River/Stream</v>
          </cell>
          <cell r="Z2132" t="str">
            <v>4945240 LOST CK 5.5MI AB SEVIER R</v>
          </cell>
          <cell r="AA2132" t="str">
            <v>River/Stream</v>
          </cell>
        </row>
        <row r="2133">
          <cell r="A2133">
            <v>4945250</v>
          </cell>
          <cell r="B2133" t="str">
            <v>River/Stream</v>
          </cell>
          <cell r="C2133" t="str">
            <v>2B  3B    4</v>
          </cell>
          <cell r="D2133" t="str">
            <v>Lost Ck 0.6 mile Bl USFS boundary (UT09ST-758)</v>
          </cell>
          <cell r="E2133">
            <v>16030003</v>
          </cell>
          <cell r="F2133" t="str">
            <v>Sevier</v>
          </cell>
          <cell r="G2133" t="str">
            <v>Central</v>
          </cell>
          <cell r="H2133" t="str">
            <v>Sevier River</v>
          </cell>
          <cell r="I2133">
            <v>426057</v>
          </cell>
          <cell r="J2133">
            <v>4298037</v>
          </cell>
          <cell r="K2133">
            <v>-111.851861472</v>
          </cell>
          <cell r="L2133">
            <v>38.828022545000003</v>
          </cell>
          <cell r="M2133" t="str">
            <v>Lost Creek2-Salina</v>
          </cell>
          <cell r="N2133" t="str">
            <v>UT16030003-008_00</v>
          </cell>
          <cell r="O2133" t="str">
            <v>UT</v>
          </cell>
          <cell r="Q2133">
            <v>4600</v>
          </cell>
          <cell r="R2133" t="str">
            <v>mg/L</v>
          </cell>
          <cell r="S2133" t="str">
            <v>Private</v>
          </cell>
          <cell r="T2133" t="str">
            <v>Category1</v>
          </cell>
          <cell r="U2133" t="str">
            <v>4945250 Lost Ck 0.6 mile Bl USFS boundary (UT09ST-758)</v>
          </cell>
          <cell r="V2133">
            <v>4945250</v>
          </cell>
          <cell r="W2133" t="str">
            <v>Lost Creek2-Salina</v>
          </cell>
          <cell r="X2133" t="str">
            <v>UT16030003-008_00</v>
          </cell>
          <cell r="Y2133" t="str">
            <v>River/Stream</v>
          </cell>
          <cell r="Z2133" t="str">
            <v>4945250 Lost Ck 0.6 mile Bl USFS boundary (UT09ST-758)</v>
          </cell>
          <cell r="AA2133" t="str">
            <v>River/Stream</v>
          </cell>
        </row>
        <row r="2134">
          <cell r="A2134">
            <v>4945260</v>
          </cell>
          <cell r="B2134" t="str">
            <v>River/Stream</v>
          </cell>
          <cell r="C2134" t="str">
            <v>2B 3A     4</v>
          </cell>
          <cell r="D2134" t="str">
            <v>LOST CK AT KINNIKINNICK SPRING</v>
          </cell>
          <cell r="E2134">
            <v>16030003</v>
          </cell>
          <cell r="F2134" t="str">
            <v>Sevier</v>
          </cell>
          <cell r="G2134" t="str">
            <v>Central</v>
          </cell>
          <cell r="H2134" t="str">
            <v>Sevier River</v>
          </cell>
          <cell r="I2134">
            <v>426821</v>
          </cell>
          <cell r="J2134">
            <v>4294608</v>
          </cell>
          <cell r="K2134">
            <v>-111.84269653299999</v>
          </cell>
          <cell r="L2134">
            <v>38.797188804999998</v>
          </cell>
          <cell r="M2134" t="str">
            <v>Lost Creek3-Salina</v>
          </cell>
          <cell r="N2134" t="str">
            <v>UT16030003-010_00</v>
          </cell>
          <cell r="O2134" t="str">
            <v>UT</v>
          </cell>
          <cell r="Q2134">
            <v>0</v>
          </cell>
          <cell r="R2134" t="str">
            <v xml:space="preserve"> </v>
          </cell>
          <cell r="S2134" t="str">
            <v>USFS</v>
          </cell>
          <cell r="T2134" t="str">
            <v>Category1</v>
          </cell>
          <cell r="U2134" t="str">
            <v>4945260 LOST CK AT KINNIKINNICK SPRING</v>
          </cell>
          <cell r="V2134">
            <v>4945260</v>
          </cell>
          <cell r="W2134" t="str">
            <v>Lost Creek3-Salina</v>
          </cell>
          <cell r="X2134" t="str">
            <v>UT16030003-010_00</v>
          </cell>
          <cell r="Y2134" t="str">
            <v>River/Stream</v>
          </cell>
          <cell r="Z2134" t="str">
            <v>4945260 LOST CK AT KINNIKINNICK SPRING</v>
          </cell>
          <cell r="AA2134" t="str">
            <v>River/Stream</v>
          </cell>
        </row>
        <row r="2135">
          <cell r="A2135">
            <v>4945270</v>
          </cell>
          <cell r="B2135" t="str">
            <v>Spring</v>
          </cell>
          <cell r="C2135" t="str">
            <v>2B 3A     4</v>
          </cell>
          <cell r="D2135" t="str">
            <v>NORTH KINNIKINNICK SPRING NW1/4 SW1/4 SEC 18 T 23</v>
          </cell>
          <cell r="E2135">
            <v>16030003</v>
          </cell>
          <cell r="F2135" t="str">
            <v>Sevier</v>
          </cell>
          <cell r="G2135" t="str">
            <v>Central</v>
          </cell>
          <cell r="H2135" t="str">
            <v>Sevier River</v>
          </cell>
          <cell r="I2135">
            <v>426384</v>
          </cell>
          <cell r="J2135">
            <v>4294335</v>
          </cell>
          <cell r="K2135">
            <v>-111.847699177</v>
          </cell>
          <cell r="L2135">
            <v>38.794692490000003</v>
          </cell>
          <cell r="M2135" t="str">
            <v>Lost Creek3-Salina</v>
          </cell>
          <cell r="N2135" t="str">
            <v>UT16030003-010_00</v>
          </cell>
          <cell r="O2135" t="str">
            <v>UT</v>
          </cell>
          <cell r="Q2135">
            <v>0</v>
          </cell>
          <cell r="R2135" t="str">
            <v xml:space="preserve"> </v>
          </cell>
          <cell r="S2135" t="str">
            <v>USFS</v>
          </cell>
          <cell r="T2135" t="str">
            <v>Category1</v>
          </cell>
          <cell r="U2135" t="str">
            <v>4945270 NORTH KINNIKINNICK SPRING NW1/4 SW1/4 SEC 18 T 23</v>
          </cell>
          <cell r="V2135">
            <v>4945270</v>
          </cell>
          <cell r="W2135" t="str">
            <v>Lost Creek3-Salina</v>
          </cell>
          <cell r="X2135" t="str">
            <v>UT16030003-010_00</v>
          </cell>
          <cell r="Y2135" t="str">
            <v>Spring</v>
          </cell>
          <cell r="Z2135" t="str">
            <v>4945270 NORTH KINNIKINNICK SPRING NW1/4 SW1/4 SEC 18 T 23</v>
          </cell>
          <cell r="AA2135" t="str">
            <v>Spring</v>
          </cell>
        </row>
        <row r="2136">
          <cell r="A2136">
            <v>4945280</v>
          </cell>
          <cell r="B2136" t="str">
            <v>River/Stream</v>
          </cell>
          <cell r="C2136" t="str">
            <v>2B 3A     4</v>
          </cell>
          <cell r="D2136" t="str">
            <v>LITTLE LOST CK NEAR ELBOW SPRING (UT09ST-714)</v>
          </cell>
          <cell r="E2136">
            <v>16030003</v>
          </cell>
          <cell r="F2136" t="str">
            <v>Sevier</v>
          </cell>
          <cell r="G2136" t="str">
            <v>Central</v>
          </cell>
          <cell r="H2136" t="str">
            <v>Sevier River</v>
          </cell>
          <cell r="I2136">
            <v>426983</v>
          </cell>
          <cell r="J2136">
            <v>4285932</v>
          </cell>
          <cell r="K2136">
            <v>-111.839914342</v>
          </cell>
          <cell r="L2136">
            <v>38.719024890999997</v>
          </cell>
          <cell r="M2136" t="str">
            <v>Lost Creek3-Salina</v>
          </cell>
          <cell r="N2136" t="str">
            <v>UT16030003-010_00</v>
          </cell>
          <cell r="O2136" t="str">
            <v>UT</v>
          </cell>
          <cell r="Q2136">
            <v>0</v>
          </cell>
          <cell r="R2136" t="str">
            <v xml:space="preserve"> </v>
          </cell>
          <cell r="S2136" t="str">
            <v>USFS</v>
          </cell>
          <cell r="T2136" t="str">
            <v>Category1</v>
          </cell>
          <cell r="U2136" t="str">
            <v>4945280 LITTLE LOST CK NEAR ELBOW SPRING (UT09ST-714)</v>
          </cell>
          <cell r="V2136">
            <v>4945280</v>
          </cell>
          <cell r="W2136" t="str">
            <v>Lost Creek3-Salina</v>
          </cell>
          <cell r="X2136" t="str">
            <v>UT16030003-010_00</v>
          </cell>
          <cell r="Y2136" t="str">
            <v>River/Stream</v>
          </cell>
          <cell r="Z2136" t="str">
            <v>4945280 LITTLE LOST CK NEAR ELBOW SPRING (UT09ST-714)</v>
          </cell>
          <cell r="AA2136" t="str">
            <v>River/Stream</v>
          </cell>
        </row>
        <row r="2137">
          <cell r="A2137">
            <v>4945300</v>
          </cell>
          <cell r="B2137" t="str">
            <v>River/Stream</v>
          </cell>
          <cell r="C2137" t="str">
            <v>2B  3B    4</v>
          </cell>
          <cell r="D2137" t="str">
            <v>SEVIER R E OF AURORA</v>
          </cell>
          <cell r="E2137">
            <v>16030003</v>
          </cell>
          <cell r="F2137" t="str">
            <v>Sevier</v>
          </cell>
          <cell r="G2137" t="str">
            <v>Central</v>
          </cell>
          <cell r="H2137" t="str">
            <v>Sevier River</v>
          </cell>
          <cell r="I2137">
            <v>421024</v>
          </cell>
          <cell r="J2137">
            <v>4308444</v>
          </cell>
          <cell r="K2137">
            <v>-111.91103406800001</v>
          </cell>
          <cell r="L2137">
            <v>38.921356727000003</v>
          </cell>
          <cell r="M2137" t="str">
            <v>Sevier River-15</v>
          </cell>
          <cell r="N2137" t="str">
            <v>UT16030003-024_00</v>
          </cell>
          <cell r="O2137" t="str">
            <v>UT</v>
          </cell>
          <cell r="Q2137">
            <v>0</v>
          </cell>
          <cell r="R2137" t="str">
            <v xml:space="preserve"> </v>
          </cell>
          <cell r="S2137" t="str">
            <v>Private</v>
          </cell>
          <cell r="T2137" t="str">
            <v xml:space="preserve"> </v>
          </cell>
          <cell r="U2137" t="str">
            <v>4945300 SEVIER R E OF AURORA</v>
          </cell>
          <cell r="V2137">
            <v>4945300</v>
          </cell>
          <cell r="W2137" t="str">
            <v>Sevier River-15</v>
          </cell>
          <cell r="X2137" t="str">
            <v>UT16030003-024_00</v>
          </cell>
          <cell r="Y2137" t="str">
            <v>River/Stream</v>
          </cell>
          <cell r="Z2137" t="str">
            <v>4945300 SEVIER R E OF AURORA</v>
          </cell>
          <cell r="AA2137" t="str">
            <v>River/Stream</v>
          </cell>
        </row>
        <row r="2138">
          <cell r="A2138">
            <v>4945380</v>
          </cell>
          <cell r="B2138" t="str">
            <v>Canal Irrigation</v>
          </cell>
          <cell r="C2138" t="str">
            <v>2B     3E 4</v>
          </cell>
          <cell r="D2138" t="str">
            <v>VERMILLION CANAL AT U256 XING N OF AURORA</v>
          </cell>
          <cell r="E2138">
            <v>16030003</v>
          </cell>
          <cell r="F2138" t="str">
            <v>Sevier</v>
          </cell>
          <cell r="G2138" t="str">
            <v>Central</v>
          </cell>
          <cell r="H2138" t="str">
            <v>Sevier River</v>
          </cell>
          <cell r="I2138">
            <v>419008</v>
          </cell>
          <cell r="J2138">
            <v>4309204</v>
          </cell>
          <cell r="K2138">
            <v>-111.934376782</v>
          </cell>
          <cell r="L2138">
            <v>38.928020744000001</v>
          </cell>
          <cell r="M2138" t="str">
            <v>Sevier River-16</v>
          </cell>
          <cell r="N2138" t="str">
            <v>UT16030003-004_00</v>
          </cell>
          <cell r="O2138" t="str">
            <v>UT</v>
          </cell>
          <cell r="Q2138">
            <v>0</v>
          </cell>
          <cell r="R2138" t="str">
            <v xml:space="preserve"> </v>
          </cell>
          <cell r="S2138" t="str">
            <v>Private</v>
          </cell>
          <cell r="T2138" t="str">
            <v xml:space="preserve"> </v>
          </cell>
          <cell r="U2138" t="str">
            <v>4945380 VERMILLION CANAL AT U256 XING N OF AURORA</v>
          </cell>
          <cell r="V2138">
            <v>4945380</v>
          </cell>
          <cell r="W2138" t="str">
            <v>Sevier River-16</v>
          </cell>
          <cell r="X2138" t="str">
            <v>UT16030003-004_00</v>
          </cell>
          <cell r="Y2138" t="str">
            <v>Canal Irrigation</v>
          </cell>
          <cell r="Z2138" t="str">
            <v>4945380 VERMILLION CANAL AT U256 XING N OF AURORA</v>
          </cell>
          <cell r="AA2138" t="str">
            <v>Canal Irrigation</v>
          </cell>
        </row>
        <row r="2139">
          <cell r="A2139">
            <v>4945400</v>
          </cell>
          <cell r="B2139" t="str">
            <v>River/Stream</v>
          </cell>
          <cell r="C2139" t="str">
            <v>2B  3B    4</v>
          </cell>
          <cell r="D2139" t="str">
            <v>SEVIER R SE OF AURORA</v>
          </cell>
          <cell r="E2139">
            <v>16030003</v>
          </cell>
          <cell r="F2139" t="str">
            <v>Sevier</v>
          </cell>
          <cell r="G2139" t="str">
            <v>Central</v>
          </cell>
          <cell r="H2139" t="str">
            <v>Sevier River</v>
          </cell>
          <cell r="I2139">
            <v>419736</v>
          </cell>
          <cell r="J2139">
            <v>4307378</v>
          </cell>
          <cell r="K2139">
            <v>-111.92576529500001</v>
          </cell>
          <cell r="L2139">
            <v>38.911634851999999</v>
          </cell>
          <cell r="M2139" t="str">
            <v>Sevier River-15</v>
          </cell>
          <cell r="N2139" t="str">
            <v>UT16030003-024_00</v>
          </cell>
          <cell r="O2139" t="str">
            <v>UT</v>
          </cell>
          <cell r="Q2139">
            <v>0</v>
          </cell>
          <cell r="R2139" t="str">
            <v xml:space="preserve"> </v>
          </cell>
          <cell r="S2139" t="str">
            <v>Private</v>
          </cell>
          <cell r="T2139" t="str">
            <v xml:space="preserve"> </v>
          </cell>
          <cell r="U2139" t="str">
            <v>4945400 SEVIER R SE OF AURORA</v>
          </cell>
          <cell r="V2139">
            <v>4945400</v>
          </cell>
          <cell r="W2139" t="str">
            <v>Sevier River-15</v>
          </cell>
          <cell r="X2139" t="str">
            <v>UT16030003-024_00</v>
          </cell>
          <cell r="Y2139" t="str">
            <v>River/Stream</v>
          </cell>
          <cell r="Z2139" t="str">
            <v>4945400 SEVIER R SE OF AURORA</v>
          </cell>
          <cell r="AA2139" t="str">
            <v>River/Stream</v>
          </cell>
        </row>
        <row r="2140">
          <cell r="A2140">
            <v>4945420</v>
          </cell>
          <cell r="B2140" t="str">
            <v>Canal Irrigation</v>
          </cell>
          <cell r="C2140" t="str">
            <v>2B     3E 4</v>
          </cell>
          <cell r="D2140" t="str">
            <v>VERMILLION CANAL AT U24 XING SW OF AURORA</v>
          </cell>
          <cell r="E2140">
            <v>16030003</v>
          </cell>
          <cell r="F2140" t="str">
            <v>Sevier</v>
          </cell>
          <cell r="G2140" t="str">
            <v>Central</v>
          </cell>
          <cell r="H2140" t="str">
            <v>Sevier River</v>
          </cell>
          <cell r="I2140">
            <v>417654</v>
          </cell>
          <cell r="J2140">
            <v>4306289</v>
          </cell>
          <cell r="K2140">
            <v>-111.949645312</v>
          </cell>
          <cell r="L2140">
            <v>38.901629802999999</v>
          </cell>
          <cell r="M2140" t="str">
            <v>Sevier River-16</v>
          </cell>
          <cell r="N2140" t="str">
            <v>UT16030003-004_00</v>
          </cell>
          <cell r="O2140" t="str">
            <v>UT</v>
          </cell>
          <cell r="Q2140">
            <v>0</v>
          </cell>
          <cell r="R2140" t="str">
            <v xml:space="preserve"> </v>
          </cell>
          <cell r="S2140" t="str">
            <v>Private</v>
          </cell>
          <cell r="T2140" t="str">
            <v xml:space="preserve"> </v>
          </cell>
          <cell r="U2140" t="str">
            <v>4945420 VERMILLION CANAL AT U24 XING SW OF AURORA</v>
          </cell>
          <cell r="V2140">
            <v>4945420</v>
          </cell>
          <cell r="W2140" t="str">
            <v>Sevier River-16</v>
          </cell>
          <cell r="X2140" t="str">
            <v>UT16030003-004_00</v>
          </cell>
          <cell r="Y2140" t="str">
            <v>Canal Irrigation</v>
          </cell>
          <cell r="Z2140" t="str">
            <v>4945420 VERMILLION CANAL AT U24 XING SW OF AURORA</v>
          </cell>
          <cell r="AA2140" t="str">
            <v>Canal Irrigation</v>
          </cell>
        </row>
        <row r="2141">
          <cell r="A2141">
            <v>4945793</v>
          </cell>
          <cell r="B2141" t="str">
            <v>River/Stream</v>
          </cell>
          <cell r="C2141" t="str">
            <v>2B 3A     4</v>
          </cell>
          <cell r="D2141" t="str">
            <v>Canal ab Koosharem Res at Piute Trail Xing in Sec 32</v>
          </cell>
          <cell r="E2141">
            <v>16030002</v>
          </cell>
          <cell r="F2141" t="str">
            <v>Sevier</v>
          </cell>
          <cell r="G2141" t="str">
            <v>Central</v>
          </cell>
          <cell r="H2141" t="str">
            <v>Sevier River</v>
          </cell>
          <cell r="I2141">
            <v>428724</v>
          </cell>
          <cell r="J2141">
            <v>4271924</v>
          </cell>
          <cell r="K2141">
            <v>-111.818451814</v>
          </cell>
          <cell r="L2141">
            <v>38.592941424000003</v>
          </cell>
          <cell r="M2141" t="str">
            <v>Otter Creek-4</v>
          </cell>
          <cell r="N2141" t="str">
            <v>UT16030002-001_00</v>
          </cell>
          <cell r="O2141" t="str">
            <v>UT</v>
          </cell>
          <cell r="Q2141">
            <v>0</v>
          </cell>
          <cell r="R2141" t="str">
            <v xml:space="preserve"> </v>
          </cell>
          <cell r="S2141" t="str">
            <v>Private</v>
          </cell>
          <cell r="T2141" t="str">
            <v>Category1</v>
          </cell>
          <cell r="U2141" t="str">
            <v>4945793 Canal ab Koosharem Res at Piute Trail Xing in Sec 32</v>
          </cell>
          <cell r="V2141">
            <v>4945793</v>
          </cell>
          <cell r="W2141" t="str">
            <v>Otter Creek-4</v>
          </cell>
          <cell r="X2141" t="str">
            <v>UT16030002-001_00</v>
          </cell>
          <cell r="Y2141" t="str">
            <v>River/Stream</v>
          </cell>
          <cell r="Z2141" t="str">
            <v>4945793 Canal ab Koosharem Res at Piute Trail Xing in Sec 32</v>
          </cell>
          <cell r="AA2141" t="str">
            <v>River/Stream</v>
          </cell>
        </row>
        <row r="2142">
          <cell r="A2142">
            <v>4945795</v>
          </cell>
          <cell r="B2142" t="str">
            <v>River/Stream</v>
          </cell>
          <cell r="C2142" t="str">
            <v>2B 3A     4</v>
          </cell>
          <cell r="D2142" t="str">
            <v>OTTER CK AT USFS BNDRY</v>
          </cell>
          <cell r="E2142">
            <v>16030002</v>
          </cell>
          <cell r="F2142" t="str">
            <v>Sevier</v>
          </cell>
          <cell r="G2142" t="str">
            <v>Central</v>
          </cell>
          <cell r="H2142" t="str">
            <v>Sevier River</v>
          </cell>
          <cell r="I2142">
            <v>429463</v>
          </cell>
          <cell r="J2142">
            <v>4273894</v>
          </cell>
          <cell r="K2142">
            <v>-111.81016633999999</v>
          </cell>
          <cell r="L2142">
            <v>38.610752269999999</v>
          </cell>
          <cell r="M2142" t="str">
            <v>Otter Creek-4</v>
          </cell>
          <cell r="N2142" t="str">
            <v>UT16030002-001_00</v>
          </cell>
          <cell r="O2142" t="str">
            <v>UT</v>
          </cell>
          <cell r="Q2142">
            <v>0</v>
          </cell>
          <cell r="R2142" t="str">
            <v xml:space="preserve"> </v>
          </cell>
          <cell r="S2142" t="str">
            <v>Private</v>
          </cell>
          <cell r="T2142" t="str">
            <v>Category1</v>
          </cell>
          <cell r="U2142" t="str">
            <v>4945795 OTTER CK AT USFS BNDRY</v>
          </cell>
          <cell r="V2142">
            <v>4945795</v>
          </cell>
          <cell r="W2142" t="str">
            <v>Otter Creek-4</v>
          </cell>
          <cell r="X2142" t="str">
            <v>UT16030002-001_00</v>
          </cell>
          <cell r="Y2142" t="str">
            <v>River/Stream</v>
          </cell>
          <cell r="Z2142" t="str">
            <v>4945795 OTTER CK AT USFS BNDRY</v>
          </cell>
          <cell r="AA2142" t="str">
            <v>River/Stream</v>
          </cell>
        </row>
        <row r="2143">
          <cell r="A2143">
            <v>4945800</v>
          </cell>
          <cell r="B2143" t="str">
            <v>River/Stream</v>
          </cell>
          <cell r="C2143" t="str">
            <v>2B  3B    4</v>
          </cell>
          <cell r="D2143" t="str">
            <v>COVE R AT PUMP STA AT END OF RIVER</v>
          </cell>
          <cell r="E2143">
            <v>16030003</v>
          </cell>
          <cell r="F2143" t="str">
            <v>Sevier</v>
          </cell>
          <cell r="G2143" t="str">
            <v>Central</v>
          </cell>
          <cell r="H2143" t="str">
            <v>Sevier River</v>
          </cell>
          <cell r="I2143">
            <v>413979</v>
          </cell>
          <cell r="J2143">
            <v>4293966</v>
          </cell>
          <cell r="K2143">
            <v>-111.99048015699999</v>
          </cell>
          <cell r="L2143">
            <v>38.790244192000003</v>
          </cell>
          <cell r="M2143" t="str">
            <v>Sevier River-14</v>
          </cell>
          <cell r="N2143" t="str">
            <v>UT16030003-014_00</v>
          </cell>
          <cell r="O2143" t="str">
            <v>UT</v>
          </cell>
          <cell r="Q2143">
            <v>0</v>
          </cell>
          <cell r="R2143" t="str">
            <v xml:space="preserve"> </v>
          </cell>
          <cell r="S2143" t="str">
            <v>Private</v>
          </cell>
          <cell r="T2143" t="str">
            <v xml:space="preserve"> </v>
          </cell>
          <cell r="U2143" t="str">
            <v>4945800 COVE R AT PUMP STA AT END OF RIVER</v>
          </cell>
          <cell r="V2143">
            <v>4945800</v>
          </cell>
          <cell r="W2143" t="str">
            <v>Sevier River-14</v>
          </cell>
          <cell r="X2143" t="str">
            <v>UT16030003-014_00</v>
          </cell>
          <cell r="Y2143" t="str">
            <v>River/Stream</v>
          </cell>
          <cell r="Z2143" t="str">
            <v>4945800 COVE R AT PUMP STA AT END OF RIVER</v>
          </cell>
          <cell r="AA2143" t="str">
            <v>River/Stream</v>
          </cell>
        </row>
        <row r="2144">
          <cell r="A2144">
            <v>4945830</v>
          </cell>
          <cell r="B2144" t="str">
            <v>Canal Irrigation</v>
          </cell>
          <cell r="C2144" t="str">
            <v>2B     3E 4</v>
          </cell>
          <cell r="D2144" t="str">
            <v>VERMILLION CANAL AT ROAD W OF VENICE</v>
          </cell>
          <cell r="E2144">
            <v>16030003</v>
          </cell>
          <cell r="F2144" t="str">
            <v>Sevier</v>
          </cell>
          <cell r="G2144" t="str">
            <v>Central</v>
          </cell>
          <cell r="H2144" t="str">
            <v>Sevier River</v>
          </cell>
          <cell r="I2144">
            <v>411605</v>
          </cell>
          <cell r="J2144">
            <v>4295287</v>
          </cell>
          <cell r="K2144">
            <v>-112.0179807</v>
          </cell>
          <cell r="L2144">
            <v>38.801911853</v>
          </cell>
          <cell r="M2144" t="str">
            <v>Sevier River-13</v>
          </cell>
          <cell r="N2144" t="str">
            <v>UT16030003-025_00</v>
          </cell>
          <cell r="O2144" t="str">
            <v>UT</v>
          </cell>
          <cell r="Q2144">
            <v>0</v>
          </cell>
          <cell r="R2144" t="str">
            <v xml:space="preserve"> </v>
          </cell>
          <cell r="S2144" t="str">
            <v>Private</v>
          </cell>
          <cell r="T2144" t="str">
            <v xml:space="preserve"> </v>
          </cell>
          <cell r="U2144" t="str">
            <v>4945830 VERMILLION CANAL AT ROAD W OF VENICE</v>
          </cell>
          <cell r="V2144">
            <v>4945830</v>
          </cell>
          <cell r="W2144" t="str">
            <v>Sevier River-13</v>
          </cell>
          <cell r="X2144" t="str">
            <v>UT16030003-025_00</v>
          </cell>
          <cell r="Y2144" t="str">
            <v>Canal Irrigation</v>
          </cell>
          <cell r="Z2144" t="str">
            <v>4945830 VERMILLION CANAL AT ROAD W OF VENICE</v>
          </cell>
          <cell r="AA2144" t="str">
            <v>Canal Irrigation</v>
          </cell>
        </row>
        <row r="2145">
          <cell r="A2145">
            <v>4945850</v>
          </cell>
          <cell r="B2145" t="str">
            <v>Canal Irrigation</v>
          </cell>
          <cell r="C2145" t="str">
            <v>2B     3E 4</v>
          </cell>
          <cell r="D2145" t="str">
            <v>VENICE CANAL EAST OF VENICE</v>
          </cell>
          <cell r="E2145">
            <v>16030003</v>
          </cell>
          <cell r="F2145" t="str">
            <v>Sevier</v>
          </cell>
          <cell r="G2145" t="str">
            <v>Central</v>
          </cell>
          <cell r="H2145" t="str">
            <v>Sevier River</v>
          </cell>
          <cell r="I2145">
            <v>413436</v>
          </cell>
          <cell r="J2145">
            <v>4295113</v>
          </cell>
          <cell r="K2145">
            <v>-111.99687556400001</v>
          </cell>
          <cell r="L2145">
            <v>38.800525854999997</v>
          </cell>
          <cell r="M2145" t="str">
            <v>Sevier River-14</v>
          </cell>
          <cell r="N2145" t="str">
            <v>UT16030003-014_00</v>
          </cell>
          <cell r="O2145" t="str">
            <v>UT</v>
          </cell>
          <cell r="Q2145">
            <v>0</v>
          </cell>
          <cell r="R2145" t="str">
            <v xml:space="preserve"> </v>
          </cell>
          <cell r="S2145" t="str">
            <v>Private</v>
          </cell>
          <cell r="T2145" t="str">
            <v xml:space="preserve"> </v>
          </cell>
          <cell r="U2145" t="str">
            <v>4945850 VENICE CANAL EAST OF VENICE</v>
          </cell>
          <cell r="V2145">
            <v>4945850</v>
          </cell>
          <cell r="W2145" t="str">
            <v>Sevier River-14</v>
          </cell>
          <cell r="X2145" t="str">
            <v>UT16030003-014_00</v>
          </cell>
          <cell r="Y2145" t="str">
            <v>Canal Irrigation</v>
          </cell>
          <cell r="Z2145" t="str">
            <v>4945850 VENICE CANAL EAST OF VENICE</v>
          </cell>
          <cell r="AA2145" t="str">
            <v>Canal Irrigation</v>
          </cell>
        </row>
        <row r="2146">
          <cell r="A2146">
            <v>4945950</v>
          </cell>
          <cell r="B2146" t="str">
            <v>River/Stream</v>
          </cell>
          <cell r="C2146" t="str">
            <v>2B  3B    4</v>
          </cell>
          <cell r="D2146" t="str">
            <v>COVE R AT U119 XING</v>
          </cell>
          <cell r="E2146">
            <v>16030003</v>
          </cell>
          <cell r="F2146" t="str">
            <v>Sevier</v>
          </cell>
          <cell r="G2146" t="str">
            <v>Central</v>
          </cell>
          <cell r="H2146" t="str">
            <v>Sevier River</v>
          </cell>
          <cell r="I2146">
            <v>413260</v>
          </cell>
          <cell r="J2146">
            <v>4292217</v>
          </cell>
          <cell r="K2146">
            <v>-111.998538018</v>
          </cell>
          <cell r="L2146">
            <v>38.774414677999999</v>
          </cell>
          <cell r="M2146" t="str">
            <v>Sevier River-14</v>
          </cell>
          <cell r="N2146" t="str">
            <v>UT16030003-014_00</v>
          </cell>
          <cell r="O2146" t="str">
            <v>UT</v>
          </cell>
          <cell r="Q2146">
            <v>0</v>
          </cell>
          <cell r="R2146" t="str">
            <v xml:space="preserve"> </v>
          </cell>
          <cell r="S2146" t="str">
            <v>Private</v>
          </cell>
          <cell r="T2146" t="str">
            <v xml:space="preserve"> </v>
          </cell>
          <cell r="U2146" t="str">
            <v>4945950 COVE R AT U119 XING</v>
          </cell>
          <cell r="V2146">
            <v>4945950</v>
          </cell>
          <cell r="W2146" t="str">
            <v>Sevier River-14</v>
          </cell>
          <cell r="X2146" t="str">
            <v>UT16030003-014_00</v>
          </cell>
          <cell r="Y2146" t="str">
            <v>River/Stream</v>
          </cell>
          <cell r="Z2146" t="str">
            <v>4945950 COVE R AT U119 XING</v>
          </cell>
          <cell r="AA2146" t="str">
            <v>River/Stream</v>
          </cell>
        </row>
        <row r="2147">
          <cell r="A2147">
            <v>4946050</v>
          </cell>
          <cell r="B2147" t="str">
            <v>River/Stream</v>
          </cell>
          <cell r="C2147" t="str">
            <v>2B   3C 3D  4</v>
          </cell>
          <cell r="D2147" t="str">
            <v>SAN PITCH R W OF GUNNISON</v>
          </cell>
          <cell r="E2147">
            <v>16030004</v>
          </cell>
          <cell r="F2147" t="str">
            <v>Sanpete</v>
          </cell>
          <cell r="G2147" t="str">
            <v>Central</v>
          </cell>
          <cell r="H2147" t="str">
            <v>Sevier River</v>
          </cell>
          <cell r="I2147">
            <v>427422</v>
          </cell>
          <cell r="J2147">
            <v>4333692</v>
          </cell>
          <cell r="K2147">
            <v>-111.839926026</v>
          </cell>
          <cell r="L2147">
            <v>39.149402258999999</v>
          </cell>
          <cell r="M2147" t="str">
            <v>San Pitch-1</v>
          </cell>
          <cell r="N2147" t="str">
            <v>UT16030004-001_00</v>
          </cell>
          <cell r="O2147" t="str">
            <v>UT</v>
          </cell>
          <cell r="Q2147">
            <v>2400</v>
          </cell>
          <cell r="R2147" t="str">
            <v>mg/L</v>
          </cell>
          <cell r="S2147" t="str">
            <v>Private</v>
          </cell>
          <cell r="T2147" t="str">
            <v xml:space="preserve"> </v>
          </cell>
          <cell r="U2147" t="str">
            <v>4946050 SAN PITCH R W OF GUNNISON</v>
          </cell>
          <cell r="V2147">
            <v>4946050</v>
          </cell>
          <cell r="W2147" t="str">
            <v>San Pitch-1</v>
          </cell>
          <cell r="X2147" t="str">
            <v>UT16030004-001_00</v>
          </cell>
          <cell r="Y2147" t="str">
            <v>River/Stream</v>
          </cell>
          <cell r="Z2147" t="str">
            <v>4946050 SAN PITCH R W OF GUNNISON</v>
          </cell>
          <cell r="AA2147" t="str">
            <v>River/Stream</v>
          </cell>
        </row>
        <row r="2148">
          <cell r="A2148">
            <v>4946103</v>
          </cell>
          <cell r="B2148" t="str">
            <v>River/Stream</v>
          </cell>
          <cell r="C2148" t="str">
            <v>2B 3A     4</v>
          </cell>
          <cell r="D2148" t="str">
            <v>E FK SEVIER R NR NEARY PROPERTY AB STEENS CANYON</v>
          </cell>
          <cell r="E2148">
            <v>16030002</v>
          </cell>
          <cell r="F2148" t="str">
            <v>Piute</v>
          </cell>
          <cell r="G2148" t="str">
            <v>Central</v>
          </cell>
          <cell r="H2148" t="str">
            <v>Sevier River</v>
          </cell>
          <cell r="I2148">
            <v>405331</v>
          </cell>
          <cell r="J2148">
            <v>4226331</v>
          </cell>
          <cell r="K2148">
            <v>-112.08089850499999</v>
          </cell>
          <cell r="L2148">
            <v>38.179930460999998</v>
          </cell>
          <cell r="M2148" t="str">
            <v>East Fork Sevier River-5</v>
          </cell>
          <cell r="N2148" t="str">
            <v>UT16030002-005_02</v>
          </cell>
          <cell r="O2148" t="str">
            <v>UT</v>
          </cell>
          <cell r="Q2148">
            <v>0</v>
          </cell>
          <cell r="R2148" t="str">
            <v xml:space="preserve"> </v>
          </cell>
          <cell r="S2148" t="str">
            <v>UDWR</v>
          </cell>
          <cell r="T2148" t="str">
            <v>Category1</v>
          </cell>
          <cell r="U2148" t="str">
            <v>4946103 E FK SEVIER R NR NEARY PROPERTY AB STEENS CANYON</v>
          </cell>
          <cell r="V2148">
            <v>4946103</v>
          </cell>
          <cell r="W2148" t="str">
            <v>East Fork Sevier River-5</v>
          </cell>
          <cell r="X2148" t="str">
            <v>UT16030002-005_02</v>
          </cell>
          <cell r="Y2148" t="str">
            <v>River/Stream</v>
          </cell>
          <cell r="Z2148" t="str">
            <v>4946103 E FK SEVIER R NR NEARY PROPERTY AB STEENS CANYON</v>
          </cell>
          <cell r="AA2148" t="str">
            <v>River/Stream</v>
          </cell>
        </row>
        <row r="2149">
          <cell r="A2149">
            <v>4946137</v>
          </cell>
          <cell r="B2149" t="str">
            <v>River/Stream</v>
          </cell>
          <cell r="C2149" t="str">
            <v>2B   3C 3D  4</v>
          </cell>
          <cell r="D2149" t="str">
            <v>Twelvemile Ck @ Christianburg Rd Xing</v>
          </cell>
          <cell r="E2149">
            <v>16030004</v>
          </cell>
          <cell r="F2149" t="str">
            <v>Sanpete</v>
          </cell>
          <cell r="G2149" t="str">
            <v>Central</v>
          </cell>
          <cell r="H2149" t="str">
            <v>Sevier River</v>
          </cell>
          <cell r="I2149">
            <v>435358</v>
          </cell>
          <cell r="J2149">
            <v>4334449</v>
          </cell>
          <cell r="K2149">
            <v>-111.74816478299999</v>
          </cell>
          <cell r="L2149">
            <v>39.156848754999999</v>
          </cell>
          <cell r="M2149" t="str">
            <v>San Pitch-1</v>
          </cell>
          <cell r="N2149" t="str">
            <v>UT16030004-001_00</v>
          </cell>
          <cell r="O2149" t="str">
            <v>UT</v>
          </cell>
          <cell r="Q2149">
            <v>2400</v>
          </cell>
          <cell r="R2149" t="str">
            <v>mg/L</v>
          </cell>
          <cell r="S2149" t="str">
            <v>Private</v>
          </cell>
          <cell r="T2149" t="str">
            <v xml:space="preserve"> </v>
          </cell>
          <cell r="U2149" t="str">
            <v>4946137 Twelvemile Ck @ Christianburg Rd Xing</v>
          </cell>
          <cell r="V2149">
            <v>4946137</v>
          </cell>
          <cell r="W2149" t="str">
            <v>San Pitch-1</v>
          </cell>
          <cell r="X2149" t="str">
            <v>UT16030004-001_00</v>
          </cell>
          <cell r="Y2149" t="str">
            <v>River/Stream</v>
          </cell>
          <cell r="Z2149" t="str">
            <v>4946137 Twelvemile Ck @ Christianburg Rd Xing</v>
          </cell>
          <cell r="AA2149" t="str">
            <v>River/Stream</v>
          </cell>
        </row>
        <row r="2150">
          <cell r="A2150">
            <v>4946140</v>
          </cell>
          <cell r="B2150" t="str">
            <v>River/Stream</v>
          </cell>
          <cell r="C2150" t="str">
            <v>2B   3C 3D  4</v>
          </cell>
          <cell r="D2150" t="str">
            <v>TWELVEMILE CK AB DIVERSION (UT09ST-736)</v>
          </cell>
          <cell r="E2150">
            <v>16030004</v>
          </cell>
          <cell r="F2150" t="str">
            <v>Sanpete</v>
          </cell>
          <cell r="G2150" t="str">
            <v>Central</v>
          </cell>
          <cell r="H2150" t="str">
            <v>Sevier River</v>
          </cell>
          <cell r="I2150">
            <v>436745</v>
          </cell>
          <cell r="J2150">
            <v>4332986</v>
          </cell>
          <cell r="K2150">
            <v>-111.73197634500001</v>
          </cell>
          <cell r="L2150">
            <v>39.143768504999997</v>
          </cell>
          <cell r="M2150" t="str">
            <v>San Pitch-1</v>
          </cell>
          <cell r="N2150" t="str">
            <v>UT16030004-001_00</v>
          </cell>
          <cell r="O2150" t="str">
            <v>UT</v>
          </cell>
          <cell r="Q2150">
            <v>2400</v>
          </cell>
          <cell r="R2150" t="str">
            <v>mg/L</v>
          </cell>
          <cell r="S2150" t="str">
            <v>Private</v>
          </cell>
          <cell r="T2150" t="str">
            <v xml:space="preserve"> </v>
          </cell>
          <cell r="U2150" t="str">
            <v>4946140 TWELVEMILE CK AB DIVERSION (UT09ST-736)</v>
          </cell>
          <cell r="V2150">
            <v>4946140</v>
          </cell>
          <cell r="W2150" t="str">
            <v>San Pitch-1</v>
          </cell>
          <cell r="X2150" t="str">
            <v>UT16030004-001_00</v>
          </cell>
          <cell r="Y2150" t="str">
            <v>River/Stream</v>
          </cell>
          <cell r="Z2150" t="str">
            <v>4946140 TWELVEMILE CK AB DIVERSION (UT09ST-736)</v>
          </cell>
          <cell r="AA2150" t="str">
            <v>River/Stream</v>
          </cell>
        </row>
        <row r="2151">
          <cell r="A2151">
            <v>4946150</v>
          </cell>
          <cell r="B2151" t="str">
            <v>River/Stream</v>
          </cell>
          <cell r="C2151" t="str">
            <v>2B   3C 3D  4</v>
          </cell>
          <cell r="D2151" t="str">
            <v>SAN PITCH R 2MI E OF GUNNISON AT U137 XING</v>
          </cell>
          <cell r="E2151">
            <v>16030004</v>
          </cell>
          <cell r="F2151" t="str">
            <v>Sanpete</v>
          </cell>
          <cell r="G2151" t="str">
            <v>Central</v>
          </cell>
          <cell r="H2151" t="str">
            <v>Sevier River</v>
          </cell>
          <cell r="I2151">
            <v>432716</v>
          </cell>
          <cell r="J2151">
            <v>4332412</v>
          </cell>
          <cell r="K2151">
            <v>-111.77853839399999</v>
          </cell>
          <cell r="L2151">
            <v>39.138294479999999</v>
          </cell>
          <cell r="M2151" t="str">
            <v>San Pitch-1</v>
          </cell>
          <cell r="N2151" t="str">
            <v>UT16030004-001_00</v>
          </cell>
          <cell r="O2151" t="str">
            <v>UT</v>
          </cell>
          <cell r="Q2151">
            <v>2400</v>
          </cell>
          <cell r="R2151" t="str">
            <v>mg/L</v>
          </cell>
          <cell r="S2151" t="str">
            <v>Private</v>
          </cell>
          <cell r="T2151" t="str">
            <v xml:space="preserve"> </v>
          </cell>
          <cell r="U2151" t="str">
            <v>4946150 SAN PITCH R 2MI E OF GUNNISON AT U137 XING</v>
          </cell>
          <cell r="V2151">
            <v>4946150</v>
          </cell>
          <cell r="W2151" t="str">
            <v>San Pitch-1</v>
          </cell>
          <cell r="X2151" t="str">
            <v>UT16030004-001_00</v>
          </cell>
          <cell r="Y2151" t="str">
            <v>River/Stream</v>
          </cell>
          <cell r="Z2151" t="str">
            <v>4946150 SAN PITCH R 2MI E OF GUNNISON AT U137 XING</v>
          </cell>
          <cell r="AA2151" t="str">
            <v>River/Stream</v>
          </cell>
        </row>
        <row r="2152">
          <cell r="A2152">
            <v>4946155</v>
          </cell>
          <cell r="B2152" t="str">
            <v>River/Stream</v>
          </cell>
          <cell r="C2152" t="str">
            <v>2B   3C 3D  4</v>
          </cell>
          <cell r="D2152" t="str">
            <v>San Pitch R nr Christianburg Rd and Hwy 89</v>
          </cell>
          <cell r="E2152">
            <v>16030004</v>
          </cell>
          <cell r="F2152" t="str">
            <v>Sanpete</v>
          </cell>
          <cell r="G2152" t="str">
            <v>Central</v>
          </cell>
          <cell r="H2152" t="str">
            <v>Sevier River</v>
          </cell>
          <cell r="I2152">
            <v>435149</v>
          </cell>
          <cell r="J2152">
            <v>4334721</v>
          </cell>
          <cell r="K2152">
            <v>-111.750609592</v>
          </cell>
          <cell r="L2152">
            <v>39.159284014000001</v>
          </cell>
          <cell r="M2152" t="str">
            <v>San Pitch-1</v>
          </cell>
          <cell r="N2152" t="str">
            <v>UT16030004-001_00</v>
          </cell>
          <cell r="O2152" t="str">
            <v>UT</v>
          </cell>
          <cell r="Q2152">
            <v>2400</v>
          </cell>
          <cell r="R2152" t="str">
            <v>mg/L</v>
          </cell>
          <cell r="S2152" t="str">
            <v>Private</v>
          </cell>
          <cell r="T2152" t="str">
            <v xml:space="preserve"> </v>
          </cell>
          <cell r="U2152" t="str">
            <v>4946155 San Pitch R nr Christianburg Rd and Hwy 89</v>
          </cell>
          <cell r="V2152">
            <v>4946155</v>
          </cell>
          <cell r="W2152" t="str">
            <v>San Pitch-1</v>
          </cell>
          <cell r="X2152" t="str">
            <v>UT16030004-001_00</v>
          </cell>
          <cell r="Y2152" t="str">
            <v>River/Stream</v>
          </cell>
          <cell r="Z2152" t="str">
            <v>4946155 San Pitch R nr Christianburg Rd and Hwy 89</v>
          </cell>
          <cell r="AA2152" t="str">
            <v>River/Stream</v>
          </cell>
        </row>
        <row r="2153">
          <cell r="A2153">
            <v>4946160</v>
          </cell>
          <cell r="B2153" t="str">
            <v>River/Stream</v>
          </cell>
          <cell r="C2153" t="str">
            <v>2B   3C 3D  4</v>
          </cell>
          <cell r="D2153" t="str">
            <v>TWELVEMILE CK @ U-137 XING IN MAYFIELD</v>
          </cell>
          <cell r="E2153">
            <v>16030004</v>
          </cell>
          <cell r="F2153" t="str">
            <v>Sanpete</v>
          </cell>
          <cell r="G2153" t="str">
            <v>Central</v>
          </cell>
          <cell r="H2153" t="str">
            <v>Sevier River</v>
          </cell>
          <cell r="I2153">
            <v>438477</v>
          </cell>
          <cell r="J2153">
            <v>4330600</v>
          </cell>
          <cell r="K2153">
            <v>-111.711718941</v>
          </cell>
          <cell r="L2153">
            <v>39.122393703999997</v>
          </cell>
          <cell r="M2153" t="str">
            <v>San Pitch-1</v>
          </cell>
          <cell r="N2153" t="str">
            <v>UT16030004-001_00</v>
          </cell>
          <cell r="O2153" t="str">
            <v>UT</v>
          </cell>
          <cell r="Q2153">
            <v>2400</v>
          </cell>
          <cell r="R2153" t="str">
            <v>mg/L</v>
          </cell>
          <cell r="S2153" t="str">
            <v>Private</v>
          </cell>
          <cell r="T2153" t="str">
            <v xml:space="preserve"> </v>
          </cell>
          <cell r="U2153" t="str">
            <v>4946160 TWELVEMILE CK @ U-137 XING IN MAYFIELD</v>
          </cell>
          <cell r="V2153">
            <v>4946160</v>
          </cell>
          <cell r="W2153" t="str">
            <v>San Pitch-1</v>
          </cell>
          <cell r="X2153" t="str">
            <v>UT16030004-001_00</v>
          </cell>
          <cell r="Y2153" t="str">
            <v>River/Stream</v>
          </cell>
          <cell r="Z2153" t="str">
            <v>4946160 TWELVEMILE CK @ U-137 XING IN MAYFIELD</v>
          </cell>
          <cell r="AA2153" t="str">
            <v>River/Stream</v>
          </cell>
        </row>
        <row r="2154">
          <cell r="A2154">
            <v>4946163</v>
          </cell>
          <cell r="B2154" t="str">
            <v>River/Stream</v>
          </cell>
          <cell r="C2154" t="str">
            <v>2B   3C 3D  4</v>
          </cell>
          <cell r="D2154" t="str">
            <v>Twelvemile Ck ab Mayfield Diversion</v>
          </cell>
          <cell r="E2154">
            <v>16030004</v>
          </cell>
          <cell r="F2154" t="str">
            <v>Sanpete</v>
          </cell>
          <cell r="G2154" t="str">
            <v>Central</v>
          </cell>
          <cell r="H2154" t="str">
            <v>Sevier River</v>
          </cell>
          <cell r="I2154">
            <v>442304</v>
          </cell>
          <cell r="J2154">
            <v>4328857</v>
          </cell>
          <cell r="K2154">
            <v>-111.66730165200001</v>
          </cell>
          <cell r="L2154">
            <v>39.106950171000001</v>
          </cell>
          <cell r="M2154" t="str">
            <v>San Pitch-1</v>
          </cell>
          <cell r="N2154" t="str">
            <v>UT16030004-001_00</v>
          </cell>
          <cell r="O2154" t="str">
            <v>UT</v>
          </cell>
          <cell r="Q2154">
            <v>2400</v>
          </cell>
          <cell r="R2154" t="str">
            <v>mg/L</v>
          </cell>
          <cell r="S2154" t="str">
            <v>Private</v>
          </cell>
          <cell r="T2154" t="str">
            <v xml:space="preserve"> </v>
          </cell>
          <cell r="U2154" t="str">
            <v>4946163 Twelvemile Ck ab Mayfield Diversion</v>
          </cell>
          <cell r="V2154">
            <v>4946163</v>
          </cell>
          <cell r="W2154" t="str">
            <v>San Pitch-1</v>
          </cell>
          <cell r="X2154" t="str">
            <v>UT16030004-001_00</v>
          </cell>
          <cell r="Y2154" t="str">
            <v>River/Stream</v>
          </cell>
          <cell r="Z2154" t="str">
            <v>4946163 Twelvemile Ck ab Mayfield Diversion</v>
          </cell>
          <cell r="AA2154" t="str">
            <v>River/Stream</v>
          </cell>
        </row>
        <row r="2155">
          <cell r="A2155">
            <v>4946168</v>
          </cell>
          <cell r="B2155" t="str">
            <v>River/Stream</v>
          </cell>
          <cell r="C2155" t="str">
            <v>2B 3A     4</v>
          </cell>
          <cell r="D2155" t="str">
            <v>Twelvemile CK BL Pinchot Campground</v>
          </cell>
          <cell r="E2155">
            <v>16030004</v>
          </cell>
          <cell r="F2155" t="str">
            <v>Sanpete</v>
          </cell>
          <cell r="G2155" t="str">
            <v>Central</v>
          </cell>
          <cell r="H2155" t="str">
            <v>Sevier River</v>
          </cell>
          <cell r="I2155">
            <v>447802</v>
          </cell>
          <cell r="J2155">
            <v>4328876</v>
          </cell>
          <cell r="K2155">
            <v>-111.603717694</v>
          </cell>
          <cell r="L2155">
            <v>39.107467991</v>
          </cell>
          <cell r="M2155" t="str">
            <v>Twelve Mile Creek</v>
          </cell>
          <cell r="N2155" t="str">
            <v>UT16030004-002_00</v>
          </cell>
          <cell r="O2155" t="str">
            <v>UT</v>
          </cell>
          <cell r="Q2155">
            <v>0</v>
          </cell>
          <cell r="R2155" t="str">
            <v xml:space="preserve"> </v>
          </cell>
          <cell r="S2155" t="str">
            <v>USFS</v>
          </cell>
          <cell r="T2155" t="str">
            <v>Category1</v>
          </cell>
          <cell r="U2155" t="str">
            <v>4946168 Twelvemile CK BL Pinchot Campground</v>
          </cell>
          <cell r="V2155">
            <v>4946168</v>
          </cell>
          <cell r="W2155" t="str">
            <v>Twelve Mile Creek</v>
          </cell>
          <cell r="X2155" t="str">
            <v>UT16030004-002_00</v>
          </cell>
          <cell r="Y2155" t="str">
            <v>River/Stream</v>
          </cell>
          <cell r="Z2155" t="str">
            <v>4946168 Twelvemile CK BL Pinchot Campground</v>
          </cell>
          <cell r="AA2155" t="str">
            <v>River/Stream</v>
          </cell>
        </row>
        <row r="2156">
          <cell r="A2156">
            <v>4946175</v>
          </cell>
          <cell r="B2156" t="str">
            <v>Lake</v>
          </cell>
          <cell r="C2156" t="str">
            <v>2B 3A     4</v>
          </cell>
          <cell r="D2156" t="str">
            <v>Twin Lake 01</v>
          </cell>
          <cell r="E2156">
            <v>16030004</v>
          </cell>
          <cell r="F2156" t="str">
            <v>Sanpete</v>
          </cell>
          <cell r="G2156" t="str">
            <v>Central</v>
          </cell>
          <cell r="H2156" t="str">
            <v>Sevier River</v>
          </cell>
          <cell r="I2156">
            <v>447626</v>
          </cell>
          <cell r="J2156">
            <v>4330231</v>
          </cell>
          <cell r="K2156">
            <v>-111.60585399999999</v>
          </cell>
          <cell r="L2156">
            <v>39.119667</v>
          </cell>
          <cell r="M2156" t="str">
            <v>Twin Lake</v>
          </cell>
          <cell r="N2156" t="str">
            <v>UT-L-16030004-011_00</v>
          </cell>
          <cell r="O2156" t="str">
            <v>UT</v>
          </cell>
          <cell r="Q2156">
            <v>2.5000000000000001E-2</v>
          </cell>
          <cell r="R2156" t="str">
            <v>mg/L</v>
          </cell>
          <cell r="S2156" t="str">
            <v>Private</v>
          </cell>
          <cell r="T2156" t="str">
            <v>Category1</v>
          </cell>
          <cell r="U2156" t="str">
            <v>4946175 Twin Lake 01</v>
          </cell>
          <cell r="V2156">
            <v>4946175</v>
          </cell>
          <cell r="W2156" t="str">
            <v>Twin Lake</v>
          </cell>
          <cell r="X2156" t="str">
            <v>UT-L-16030004-011_00</v>
          </cell>
          <cell r="Y2156" t="str">
            <v>Lake</v>
          </cell>
          <cell r="Z2156" t="str">
            <v>4946175 Twin Lake 01</v>
          </cell>
          <cell r="AA2156" t="str">
            <v>Lake</v>
          </cell>
        </row>
        <row r="2157">
          <cell r="A2157">
            <v>4946180</v>
          </cell>
          <cell r="B2157" t="str">
            <v>River/Stream</v>
          </cell>
          <cell r="C2157" t="str">
            <v>2B 3A     4</v>
          </cell>
          <cell r="D2157" t="str">
            <v>Twelvemile Ck nr NRCS SNOTEL Site (UT09ST-747)</v>
          </cell>
          <cell r="E2157">
            <v>16030004</v>
          </cell>
          <cell r="F2157" t="str">
            <v>Sanpete</v>
          </cell>
          <cell r="G2157" t="str">
            <v>Central</v>
          </cell>
          <cell r="H2157" t="str">
            <v>Sevier River</v>
          </cell>
          <cell r="I2157">
            <v>451769</v>
          </cell>
          <cell r="J2157">
            <v>4332251</v>
          </cell>
          <cell r="K2157">
            <v>-111.558077724</v>
          </cell>
          <cell r="L2157">
            <v>39.138107794</v>
          </cell>
          <cell r="M2157" t="str">
            <v>Twelve Mile Creek</v>
          </cell>
          <cell r="N2157" t="str">
            <v>UT16030004-002_00</v>
          </cell>
          <cell r="O2157" t="str">
            <v>UT</v>
          </cell>
          <cell r="Q2157">
            <v>0</v>
          </cell>
          <cell r="R2157" t="str">
            <v xml:space="preserve"> </v>
          </cell>
          <cell r="S2157" t="str">
            <v>USFS</v>
          </cell>
          <cell r="T2157" t="str">
            <v>Category1</v>
          </cell>
          <cell r="U2157" t="str">
            <v>4946180 Twelvemile Ck nr NRCS SNOTEL Site (UT09ST-747)</v>
          </cell>
          <cell r="V2157">
            <v>4946180</v>
          </cell>
          <cell r="W2157" t="str">
            <v>Twelve Mile Creek</v>
          </cell>
          <cell r="X2157" t="str">
            <v>UT16030004-002_00</v>
          </cell>
          <cell r="Y2157" t="str">
            <v>River/Stream</v>
          </cell>
          <cell r="Z2157" t="str">
            <v>4946180 Twelvemile Ck nr NRCS SNOTEL Site (UT09ST-747)</v>
          </cell>
          <cell r="AA2157" t="str">
            <v>River/Stream</v>
          </cell>
        </row>
        <row r="2158">
          <cell r="A2158">
            <v>4946185</v>
          </cell>
          <cell r="B2158" t="str">
            <v>Lake</v>
          </cell>
          <cell r="C2158" t="str">
            <v>2B 3A     4</v>
          </cell>
          <cell r="D2158" t="str">
            <v>Island Lake 01</v>
          </cell>
          <cell r="E2158">
            <v>16030004</v>
          </cell>
          <cell r="F2158" t="str">
            <v>Sanpete</v>
          </cell>
          <cell r="G2158" t="str">
            <v>Central</v>
          </cell>
          <cell r="H2158" t="str">
            <v>Sevier River</v>
          </cell>
          <cell r="I2158">
            <v>455462</v>
          </cell>
          <cell r="J2158">
            <v>4324215</v>
          </cell>
          <cell r="K2158">
            <v>-111.514822</v>
          </cell>
          <cell r="L2158">
            <v>39.065890000000003</v>
          </cell>
          <cell r="M2158" t="str">
            <v>Island Lake</v>
          </cell>
          <cell r="N2158" t="str">
            <v>UT-L-16030004-017_00</v>
          </cell>
          <cell r="O2158" t="str">
            <v>UT</v>
          </cell>
          <cell r="Q2158">
            <v>2.5000000000000001E-2</v>
          </cell>
          <cell r="R2158" t="str">
            <v>mg/L</v>
          </cell>
          <cell r="S2158" t="str">
            <v>Private</v>
          </cell>
          <cell r="T2158" t="str">
            <v>Category1</v>
          </cell>
          <cell r="U2158" t="str">
            <v>4946185 Island Lake 01</v>
          </cell>
          <cell r="V2158">
            <v>4946185</v>
          </cell>
          <cell r="W2158" t="str">
            <v>Island Lake</v>
          </cell>
          <cell r="X2158" t="str">
            <v>UT-L-16030004-017_00</v>
          </cell>
          <cell r="Y2158" t="str">
            <v>Lake</v>
          </cell>
          <cell r="Z2158" t="str">
            <v>4946185 Island Lake 01</v>
          </cell>
          <cell r="AA2158" t="str">
            <v>Lake</v>
          </cell>
        </row>
        <row r="2159">
          <cell r="A2159">
            <v>4946190</v>
          </cell>
          <cell r="B2159" t="str">
            <v>Canal Irrigation</v>
          </cell>
          <cell r="C2159" t="str">
            <v>2B     3E 4</v>
          </cell>
          <cell r="D2159" t="str">
            <v>HIGHLAND CANAL AT US89 BL NINE MILE RES</v>
          </cell>
          <cell r="E2159">
            <v>16030004</v>
          </cell>
          <cell r="F2159" t="str">
            <v>Sanpete</v>
          </cell>
          <cell r="G2159" t="str">
            <v>Central</v>
          </cell>
          <cell r="H2159" t="str">
            <v>Sevier River</v>
          </cell>
          <cell r="I2159">
            <v>437904</v>
          </cell>
          <cell r="J2159">
            <v>4335699</v>
          </cell>
          <cell r="K2159">
            <v>-111.718814279</v>
          </cell>
          <cell r="L2159">
            <v>39.168297185999997</v>
          </cell>
          <cell r="M2159" t="str">
            <v>San Pitch-1</v>
          </cell>
          <cell r="N2159" t="str">
            <v>UT16030004-001_00</v>
          </cell>
          <cell r="O2159" t="str">
            <v>UT</v>
          </cell>
          <cell r="Q2159">
            <v>2400</v>
          </cell>
          <cell r="R2159" t="str">
            <v>mg/L</v>
          </cell>
          <cell r="S2159" t="str">
            <v>Private</v>
          </cell>
          <cell r="T2159" t="str">
            <v xml:space="preserve"> </v>
          </cell>
          <cell r="U2159" t="str">
            <v>4946190 HIGHLAND CANAL AT US89 BL NINE MILE RES</v>
          </cell>
          <cell r="V2159">
            <v>4946190</v>
          </cell>
          <cell r="W2159" t="str">
            <v>San Pitch-1</v>
          </cell>
          <cell r="X2159" t="str">
            <v>UT16030004-001_00</v>
          </cell>
          <cell r="Y2159" t="str">
            <v>Canal Irrigation</v>
          </cell>
          <cell r="Z2159" t="str">
            <v>4946190 HIGHLAND CANAL AT US89 BL NINE MILE RES</v>
          </cell>
          <cell r="AA2159" t="str">
            <v>Canal Irrigation</v>
          </cell>
        </row>
        <row r="2160">
          <cell r="A2160">
            <v>4946200</v>
          </cell>
          <cell r="B2160" t="str">
            <v>Canal Irrigation</v>
          </cell>
          <cell r="C2160" t="str">
            <v>2B     3E 4</v>
          </cell>
          <cell r="D2160" t="str">
            <v>HIGHLAND CANAL OF AXTELL</v>
          </cell>
          <cell r="E2160">
            <v>16030003</v>
          </cell>
          <cell r="F2160" t="str">
            <v>Sanpete</v>
          </cell>
          <cell r="G2160" t="str">
            <v>Central</v>
          </cell>
          <cell r="H2160" t="str">
            <v>Sevier River</v>
          </cell>
          <cell r="I2160">
            <v>431459</v>
          </cell>
          <cell r="J2160">
            <v>4323174</v>
          </cell>
          <cell r="K2160">
            <v>-111.79214981</v>
          </cell>
          <cell r="L2160">
            <v>39.054958876000001</v>
          </cell>
          <cell r="M2160" t="str">
            <v>Sevier River-18</v>
          </cell>
          <cell r="N2160" t="str">
            <v>UT16030003-023_00</v>
          </cell>
          <cell r="O2160" t="str">
            <v>UT</v>
          </cell>
          <cell r="Q2160">
            <v>0</v>
          </cell>
          <cell r="R2160" t="str">
            <v xml:space="preserve"> </v>
          </cell>
          <cell r="S2160" t="str">
            <v>Private</v>
          </cell>
          <cell r="T2160" t="str">
            <v xml:space="preserve"> </v>
          </cell>
          <cell r="U2160" t="str">
            <v>4946200 HIGHLAND CANAL OF AXTELL</v>
          </cell>
          <cell r="V2160">
            <v>4946200</v>
          </cell>
          <cell r="W2160" t="str">
            <v>Sevier River-18</v>
          </cell>
          <cell r="X2160" t="str">
            <v>UT16030003-023_00</v>
          </cell>
          <cell r="Y2160" t="str">
            <v>Canal Irrigation</v>
          </cell>
          <cell r="Z2160" t="str">
            <v>4946200 HIGHLAND CANAL OF AXTELL</v>
          </cell>
          <cell r="AA2160" t="str">
            <v>Canal Irrigation</v>
          </cell>
        </row>
        <row r="2161">
          <cell r="A2161">
            <v>4946210</v>
          </cell>
          <cell r="B2161" t="str">
            <v>Canal Irrigation</v>
          </cell>
          <cell r="C2161" t="str">
            <v>2B     3E 4</v>
          </cell>
          <cell r="D2161" t="str">
            <v>NEW FIELD CANAL W OF GUNNISON AT U137 XING</v>
          </cell>
          <cell r="E2161">
            <v>16030004</v>
          </cell>
          <cell r="F2161" t="str">
            <v>Sanpete</v>
          </cell>
          <cell r="G2161" t="str">
            <v>Central</v>
          </cell>
          <cell r="H2161" t="str">
            <v>Sevier River</v>
          </cell>
          <cell r="I2161">
            <v>434859</v>
          </cell>
          <cell r="J2161">
            <v>4333134</v>
          </cell>
          <cell r="K2161">
            <v>-111.75381330899999</v>
          </cell>
          <cell r="L2161">
            <v>39.144962937999999</v>
          </cell>
          <cell r="M2161" t="str">
            <v>San Pitch-1</v>
          </cell>
          <cell r="N2161" t="str">
            <v>UT16030004-001_00</v>
          </cell>
          <cell r="O2161" t="str">
            <v>UT</v>
          </cell>
          <cell r="Q2161">
            <v>2400</v>
          </cell>
          <cell r="R2161" t="str">
            <v>mg/L</v>
          </cell>
          <cell r="S2161" t="str">
            <v>Private</v>
          </cell>
          <cell r="T2161" t="str">
            <v xml:space="preserve"> </v>
          </cell>
          <cell r="U2161" t="str">
            <v>4946210 NEW FIELD CANAL W OF GUNNISON AT U137 XING</v>
          </cell>
          <cell r="V2161">
            <v>4946210</v>
          </cell>
          <cell r="W2161" t="str">
            <v>San Pitch-1</v>
          </cell>
          <cell r="X2161" t="str">
            <v>UT16030004-001_00</v>
          </cell>
          <cell r="Y2161" t="str">
            <v>Canal Irrigation</v>
          </cell>
          <cell r="Z2161" t="str">
            <v>4946210 NEW FIELD CANAL W OF GUNNISON AT U137 XING</v>
          </cell>
          <cell r="AA2161" t="str">
            <v>Canal Irrigation</v>
          </cell>
        </row>
        <row r="2162">
          <cell r="A2162">
            <v>4946220</v>
          </cell>
          <cell r="B2162" t="str">
            <v>Canal Irrigation</v>
          </cell>
          <cell r="C2162" t="str">
            <v>2B     3E 4</v>
          </cell>
          <cell r="D2162" t="str">
            <v>NEW FIELD CANAL SE OF CENTERFIELD</v>
          </cell>
          <cell r="E2162">
            <v>16030003</v>
          </cell>
          <cell r="F2162" t="str">
            <v>Sanpete</v>
          </cell>
          <cell r="G2162" t="str">
            <v>Central</v>
          </cell>
          <cell r="H2162" t="str">
            <v>Sevier River</v>
          </cell>
          <cell r="I2162">
            <v>430707</v>
          </cell>
          <cell r="J2162">
            <v>4327774</v>
          </cell>
          <cell r="K2162">
            <v>-111.801308783</v>
          </cell>
          <cell r="L2162">
            <v>39.096347166999998</v>
          </cell>
          <cell r="M2162" t="str">
            <v>Sevier River-18</v>
          </cell>
          <cell r="N2162" t="str">
            <v>UT16030003-023_00</v>
          </cell>
          <cell r="O2162" t="str">
            <v>UT</v>
          </cell>
          <cell r="Q2162">
            <v>0</v>
          </cell>
          <cell r="R2162" t="str">
            <v xml:space="preserve"> </v>
          </cell>
          <cell r="S2162" t="str">
            <v>Private</v>
          </cell>
          <cell r="T2162" t="str">
            <v xml:space="preserve"> </v>
          </cell>
          <cell r="U2162" t="str">
            <v>4946220 NEW FIELD CANAL SE OF CENTERFIELD</v>
          </cell>
          <cell r="V2162">
            <v>4946220</v>
          </cell>
          <cell r="W2162" t="str">
            <v>Sevier River-18</v>
          </cell>
          <cell r="X2162" t="str">
            <v>UT16030003-023_00</v>
          </cell>
          <cell r="Y2162" t="str">
            <v>Canal Irrigation</v>
          </cell>
          <cell r="Z2162" t="str">
            <v>4946220 NEW FIELD CANAL SE OF CENTERFIELD</v>
          </cell>
          <cell r="AA2162" t="str">
            <v>Canal Irrigation</v>
          </cell>
        </row>
        <row r="2163">
          <cell r="A2163">
            <v>4946230</v>
          </cell>
          <cell r="B2163" t="str">
            <v>River/Stream</v>
          </cell>
          <cell r="C2163" t="str">
            <v>2B  3B    4</v>
          </cell>
          <cell r="D2163" t="str">
            <v>OLD FIELD CANAL S EXTENSION 0.5 MI W OF US89 NW OF AXTELL</v>
          </cell>
          <cell r="E2163">
            <v>16030003</v>
          </cell>
          <cell r="F2163" t="str">
            <v>Sanpete</v>
          </cell>
          <cell r="G2163" t="str">
            <v>Central</v>
          </cell>
          <cell r="H2163" t="str">
            <v>Sevier River</v>
          </cell>
          <cell r="I2163">
            <v>428078</v>
          </cell>
          <cell r="J2163">
            <v>4324037</v>
          </cell>
          <cell r="K2163">
            <v>-111.831312524</v>
          </cell>
          <cell r="L2163">
            <v>39.062462842999999</v>
          </cell>
          <cell r="M2163" t="str">
            <v>Sevier River-18</v>
          </cell>
          <cell r="N2163" t="str">
            <v>UT16030003-023_00</v>
          </cell>
          <cell r="O2163" t="str">
            <v>UT</v>
          </cell>
          <cell r="Q2163">
            <v>0</v>
          </cell>
          <cell r="R2163" t="str">
            <v xml:space="preserve"> </v>
          </cell>
          <cell r="S2163" t="str">
            <v>Private</v>
          </cell>
          <cell r="T2163" t="str">
            <v xml:space="preserve"> </v>
          </cell>
          <cell r="U2163" t="str">
            <v>4946230 OLD FIELD CANAL S EXTENSION 0.5 MI W OF US89 NW OF AXTELL</v>
          </cell>
          <cell r="V2163">
            <v>4946230</v>
          </cell>
          <cell r="W2163" t="str">
            <v>Sevier River-18</v>
          </cell>
          <cell r="X2163" t="str">
            <v>UT16030003-023_00</v>
          </cell>
          <cell r="Y2163" t="str">
            <v>River/Stream</v>
          </cell>
          <cell r="Z2163" t="str">
            <v>4946230 OLD FIELD CANAL S EXTENSION 0.5 MI W OF US89 NW OF AXTELL</v>
          </cell>
          <cell r="AA2163" t="str">
            <v>River/Stream</v>
          </cell>
        </row>
        <row r="2164">
          <cell r="A2164">
            <v>4946265</v>
          </cell>
          <cell r="B2164" t="str">
            <v>Lake</v>
          </cell>
          <cell r="C2164" t="str">
            <v>2A  3A     4</v>
          </cell>
          <cell r="D2164" t="str">
            <v>Palisade SP @ San Pitch Beach</v>
          </cell>
          <cell r="E2164">
            <v>16030004</v>
          </cell>
          <cell r="F2164" t="str">
            <v>Sanpete</v>
          </cell>
          <cell r="G2164" t="str">
            <v>Central</v>
          </cell>
          <cell r="H2164" t="str">
            <v>Sevier River</v>
          </cell>
          <cell r="I2164">
            <v>442297</v>
          </cell>
          <cell r="J2164">
            <v>4339444</v>
          </cell>
          <cell r="K2164">
            <v>-111.668279</v>
          </cell>
          <cell r="L2164">
            <v>39.202339000000002</v>
          </cell>
          <cell r="M2164" t="str">
            <v>Palisade Reservoir</v>
          </cell>
          <cell r="N2164" t="str">
            <v>UT-L-16030004-005_00</v>
          </cell>
          <cell r="O2164" t="str">
            <v>UT</v>
          </cell>
          <cell r="Q2164">
            <v>2.5000000000000001E-2</v>
          </cell>
          <cell r="R2164" t="str">
            <v>mg/L</v>
          </cell>
          <cell r="S2164" t="str">
            <v>USP</v>
          </cell>
          <cell r="T2164" t="str">
            <v xml:space="preserve"> </v>
          </cell>
          <cell r="U2164" t="str">
            <v>4946265 Palisade SP @ San Pitch Beach</v>
          </cell>
          <cell r="V2164">
            <v>4946265</v>
          </cell>
          <cell r="W2164" t="str">
            <v>Palisade Reservoir</v>
          </cell>
          <cell r="X2164" t="str">
            <v>UT-L-16030004-005_00</v>
          </cell>
          <cell r="Y2164" t="str">
            <v>Lake</v>
          </cell>
          <cell r="Z2164" t="str">
            <v>4946265 Palisade SP @ San Pitch Beach</v>
          </cell>
          <cell r="AA2164" t="str">
            <v>Lake</v>
          </cell>
        </row>
        <row r="2165">
          <cell r="A2165">
            <v>4946267</v>
          </cell>
          <cell r="B2165" t="str">
            <v>Lake</v>
          </cell>
          <cell r="C2165" t="str">
            <v>2A  3A     4</v>
          </cell>
          <cell r="D2165" t="str">
            <v>Palisade SP @ Pioneer Beach</v>
          </cell>
          <cell r="E2165">
            <v>16030004</v>
          </cell>
          <cell r="F2165" t="str">
            <v>Sanpete</v>
          </cell>
          <cell r="G2165" t="str">
            <v>Central</v>
          </cell>
          <cell r="H2165" t="str">
            <v>Sevier River</v>
          </cell>
          <cell r="I2165">
            <v>442495</v>
          </cell>
          <cell r="J2165">
            <v>4339824</v>
          </cell>
          <cell r="K2165">
            <v>-111.666025</v>
          </cell>
          <cell r="L2165">
            <v>39.205776</v>
          </cell>
          <cell r="M2165" t="str">
            <v>Palisade Reservoir</v>
          </cell>
          <cell r="N2165" t="str">
            <v>UT-L-16030004-005_00</v>
          </cell>
          <cell r="O2165" t="str">
            <v>UT</v>
          </cell>
          <cell r="Q2165">
            <v>2.5000000000000001E-2</v>
          </cell>
          <cell r="R2165" t="str">
            <v>mg/L</v>
          </cell>
          <cell r="S2165" t="str">
            <v>USP</v>
          </cell>
          <cell r="T2165" t="str">
            <v xml:space="preserve"> </v>
          </cell>
          <cell r="U2165" t="str">
            <v>4946267 Palisade SP @ Pioneer Beach</v>
          </cell>
          <cell r="V2165">
            <v>4946267</v>
          </cell>
          <cell r="W2165" t="str">
            <v>Palisade Reservoir</v>
          </cell>
          <cell r="X2165" t="str">
            <v>UT-L-16030004-005_00</v>
          </cell>
          <cell r="Y2165" t="str">
            <v>Lake</v>
          </cell>
          <cell r="Z2165" t="str">
            <v>4946267 Palisade SP @ Pioneer Beach</v>
          </cell>
          <cell r="AA2165" t="str">
            <v>Lake</v>
          </cell>
        </row>
        <row r="2166">
          <cell r="A2166">
            <v>4946270</v>
          </cell>
          <cell r="B2166" t="str">
            <v>Lake</v>
          </cell>
          <cell r="C2166" t="str">
            <v>2A  3A     4</v>
          </cell>
          <cell r="D2166" t="str">
            <v>PALISADE STATE PARK SWIM BEACH</v>
          </cell>
          <cell r="E2166">
            <v>16030004</v>
          </cell>
          <cell r="F2166" t="str">
            <v>Sanpete</v>
          </cell>
          <cell r="G2166" t="str">
            <v>Central</v>
          </cell>
          <cell r="H2166" t="str">
            <v>Sevier River</v>
          </cell>
          <cell r="I2166">
            <v>442448</v>
          </cell>
          <cell r="J2166">
            <v>4339980</v>
          </cell>
          <cell r="K2166">
            <v>-111.666581339</v>
          </cell>
          <cell r="L2166">
            <v>39.207183520999997</v>
          </cell>
          <cell r="M2166" t="str">
            <v>Palisade Reservoir</v>
          </cell>
          <cell r="N2166" t="str">
            <v>UT-L-16030004-005_00</v>
          </cell>
          <cell r="O2166" t="str">
            <v>UT</v>
          </cell>
          <cell r="Q2166">
            <v>2.5000000000000001E-2</v>
          </cell>
          <cell r="R2166" t="str">
            <v>mg/L</v>
          </cell>
          <cell r="S2166" t="str">
            <v>USP</v>
          </cell>
          <cell r="T2166" t="str">
            <v xml:space="preserve"> </v>
          </cell>
          <cell r="U2166" t="str">
            <v>4946270 PALISADE STATE PARK SWIM BEACH</v>
          </cell>
          <cell r="V2166">
            <v>4946270</v>
          </cell>
          <cell r="W2166" t="str">
            <v>Palisade Reservoir</v>
          </cell>
          <cell r="X2166" t="str">
            <v>UT-L-16030004-005_00</v>
          </cell>
          <cell r="Y2166" t="str">
            <v>Lake</v>
          </cell>
          <cell r="Z2166" t="str">
            <v>4946270 PALISADE STATE PARK SWIM BEACH</v>
          </cell>
          <cell r="AA2166" t="str">
            <v>Lake</v>
          </cell>
        </row>
        <row r="2167">
          <cell r="A2167">
            <v>4946280</v>
          </cell>
          <cell r="B2167" t="str">
            <v>Lake</v>
          </cell>
          <cell r="C2167" t="str">
            <v>2A  3A     4</v>
          </cell>
          <cell r="D2167" t="str">
            <v>PALISADE L AB DAM 01</v>
          </cell>
          <cell r="E2167">
            <v>16030004</v>
          </cell>
          <cell r="F2167" t="str">
            <v>Sanpete</v>
          </cell>
          <cell r="G2167" t="str">
            <v>Central</v>
          </cell>
          <cell r="H2167" t="str">
            <v>Sevier River</v>
          </cell>
          <cell r="I2167">
            <v>441940</v>
          </cell>
          <cell r="J2167">
            <v>4339491</v>
          </cell>
          <cell r="K2167">
            <v>-111.672422727</v>
          </cell>
          <cell r="L2167">
            <v>39.202743613999999</v>
          </cell>
          <cell r="M2167" t="str">
            <v>Palisade Reservoir</v>
          </cell>
          <cell r="N2167" t="str">
            <v>UT-L-16030004-005_00</v>
          </cell>
          <cell r="O2167" t="str">
            <v>UT</v>
          </cell>
          <cell r="Q2167">
            <v>2.5000000000000001E-2</v>
          </cell>
          <cell r="R2167" t="str">
            <v>mg/L</v>
          </cell>
          <cell r="S2167" t="str">
            <v>Private</v>
          </cell>
          <cell r="T2167" t="str">
            <v xml:space="preserve"> </v>
          </cell>
          <cell r="U2167" t="str">
            <v>4946280 PALISADE L AB DAM 01</v>
          </cell>
          <cell r="V2167">
            <v>4946280</v>
          </cell>
          <cell r="W2167" t="str">
            <v>Palisade Reservoir</v>
          </cell>
          <cell r="X2167" t="str">
            <v>UT-L-16030004-005_00</v>
          </cell>
          <cell r="Y2167" t="str">
            <v>Lake</v>
          </cell>
          <cell r="Z2167" t="str">
            <v>4946280 PALISADE L AB DAM 01</v>
          </cell>
          <cell r="AA2167" t="str">
            <v>Lake</v>
          </cell>
        </row>
        <row r="2168">
          <cell r="A2168">
            <v>4946290</v>
          </cell>
          <cell r="B2168" t="str">
            <v>Lake</v>
          </cell>
          <cell r="C2168" t="str">
            <v>2A  3A     4</v>
          </cell>
          <cell r="D2168" t="str">
            <v>PALISADE L OFF INLET 02</v>
          </cell>
          <cell r="E2168">
            <v>16030004</v>
          </cell>
          <cell r="F2168" t="str">
            <v>Sanpete</v>
          </cell>
          <cell r="G2168" t="str">
            <v>Central</v>
          </cell>
          <cell r="H2168" t="str">
            <v>Sevier River</v>
          </cell>
          <cell r="I2168">
            <v>442300</v>
          </cell>
          <cell r="J2168">
            <v>4339519</v>
          </cell>
          <cell r="K2168">
            <v>-111.668256039</v>
          </cell>
          <cell r="L2168">
            <v>39.203019894999997</v>
          </cell>
          <cell r="M2168" t="str">
            <v>Palisade Reservoir</v>
          </cell>
          <cell r="N2168" t="str">
            <v>UT-L-16030004-005_00</v>
          </cell>
          <cell r="O2168" t="str">
            <v>UT</v>
          </cell>
          <cell r="Q2168">
            <v>2.5000000000000001E-2</v>
          </cell>
          <cell r="R2168" t="str">
            <v>mg/L</v>
          </cell>
          <cell r="S2168" t="str">
            <v>USP</v>
          </cell>
          <cell r="T2168" t="str">
            <v xml:space="preserve"> </v>
          </cell>
          <cell r="U2168" t="str">
            <v>4946290 PALISADE L OFF INLET 02</v>
          </cell>
          <cell r="V2168">
            <v>4946290</v>
          </cell>
          <cell r="W2168" t="str">
            <v>Palisade Reservoir</v>
          </cell>
          <cell r="X2168" t="str">
            <v>UT-L-16030004-005_00</v>
          </cell>
          <cell r="Y2168" t="str">
            <v>Lake</v>
          </cell>
          <cell r="Z2168" t="str">
            <v>4946290 PALISADE L OFF INLET 02</v>
          </cell>
          <cell r="AA2168" t="str">
            <v>Lake</v>
          </cell>
        </row>
        <row r="2169">
          <cell r="A2169">
            <v>4946300</v>
          </cell>
          <cell r="B2169" t="str">
            <v>Lake</v>
          </cell>
          <cell r="C2169" t="str">
            <v>2A  3A     4</v>
          </cell>
          <cell r="D2169" t="str">
            <v>PALISADE L OFF BOAT RAMP 03</v>
          </cell>
          <cell r="E2169">
            <v>16030004</v>
          </cell>
          <cell r="F2169" t="str">
            <v>Sanpete</v>
          </cell>
          <cell r="G2169" t="str">
            <v>Central</v>
          </cell>
          <cell r="H2169" t="str">
            <v>Sevier River</v>
          </cell>
          <cell r="I2169">
            <v>442427</v>
          </cell>
          <cell r="J2169">
            <v>4340412</v>
          </cell>
          <cell r="K2169">
            <v>-111.666861364</v>
          </cell>
          <cell r="L2169">
            <v>39.211074631000002</v>
          </cell>
          <cell r="M2169" t="str">
            <v>Palisade Reservoir</v>
          </cell>
          <cell r="N2169" t="str">
            <v>UT-L-16030004-005_00</v>
          </cell>
          <cell r="O2169" t="str">
            <v>UT</v>
          </cell>
          <cell r="Q2169">
            <v>2.5000000000000001E-2</v>
          </cell>
          <cell r="R2169" t="str">
            <v>mg/L</v>
          </cell>
          <cell r="S2169" t="str">
            <v>USP</v>
          </cell>
          <cell r="T2169" t="str">
            <v xml:space="preserve"> </v>
          </cell>
          <cell r="U2169" t="str">
            <v>4946300 PALISADE L OFF BOAT RAMP 03</v>
          </cell>
          <cell r="V2169">
            <v>4946300</v>
          </cell>
          <cell r="W2169" t="str">
            <v>Palisade Reservoir</v>
          </cell>
          <cell r="X2169" t="str">
            <v>UT-L-16030004-005_00</v>
          </cell>
          <cell r="Y2169" t="str">
            <v>Lake</v>
          </cell>
          <cell r="Z2169" t="str">
            <v>4946300 PALISADE L OFF BOAT RAMP 03</v>
          </cell>
          <cell r="AA2169" t="str">
            <v>Lake</v>
          </cell>
        </row>
        <row r="2170">
          <cell r="A2170">
            <v>4946310</v>
          </cell>
          <cell r="B2170" t="str">
            <v>Lake</v>
          </cell>
          <cell r="C2170" t="str">
            <v>2A  3A     4</v>
          </cell>
          <cell r="D2170" t="str">
            <v>PALISADE L OFF RV CAMPGROUND 04</v>
          </cell>
          <cell r="E2170">
            <v>16030004</v>
          </cell>
          <cell r="F2170" t="str">
            <v>Sanpete</v>
          </cell>
          <cell r="G2170" t="str">
            <v>Central</v>
          </cell>
          <cell r="H2170" t="str">
            <v>Sevier River</v>
          </cell>
          <cell r="I2170">
            <v>442328</v>
          </cell>
          <cell r="J2170">
            <v>4340012</v>
          </cell>
          <cell r="K2170">
            <v>-111.667973851</v>
          </cell>
          <cell r="L2170">
            <v>39.207463894</v>
          </cell>
          <cell r="M2170" t="str">
            <v>Palisade Reservoir</v>
          </cell>
          <cell r="N2170" t="str">
            <v>UT-L-16030004-005_00</v>
          </cell>
          <cell r="O2170" t="str">
            <v>UT</v>
          </cell>
          <cell r="Q2170">
            <v>2.5000000000000001E-2</v>
          </cell>
          <cell r="R2170" t="str">
            <v>mg/L</v>
          </cell>
          <cell r="S2170" t="str">
            <v>USP</v>
          </cell>
          <cell r="T2170" t="str">
            <v xml:space="preserve"> </v>
          </cell>
          <cell r="U2170" t="str">
            <v>4946310 PALISADE L OFF RV CAMPGROUND 04</v>
          </cell>
          <cell r="V2170">
            <v>4946310</v>
          </cell>
          <cell r="W2170" t="str">
            <v>Palisade Reservoir</v>
          </cell>
          <cell r="X2170" t="str">
            <v>UT-L-16030004-005_00</v>
          </cell>
          <cell r="Y2170" t="str">
            <v>Lake</v>
          </cell>
          <cell r="Z2170" t="str">
            <v>4946310 PALISADE L OFF RV CAMPGROUND 04</v>
          </cell>
          <cell r="AA2170" t="str">
            <v>Lake</v>
          </cell>
        </row>
        <row r="2171">
          <cell r="A2171">
            <v>4946320</v>
          </cell>
          <cell r="B2171" t="str">
            <v>Canal Transport</v>
          </cell>
          <cell r="C2171" t="str">
            <v>2B     3E 4</v>
          </cell>
          <cell r="D2171" t="str">
            <v>INLET CANAL AB PALISADES L</v>
          </cell>
          <cell r="E2171">
            <v>16030004</v>
          </cell>
          <cell r="F2171" t="str">
            <v>Sanpete</v>
          </cell>
          <cell r="G2171" t="str">
            <v>Central</v>
          </cell>
          <cell r="H2171" t="str">
            <v>Sevier River</v>
          </cell>
          <cell r="I2171">
            <v>442275</v>
          </cell>
          <cell r="J2171">
            <v>4339334</v>
          </cell>
          <cell r="K2171">
            <v>-111.66852975800001</v>
          </cell>
          <cell r="L2171">
            <v>39.201351303999999</v>
          </cell>
          <cell r="M2171" t="str">
            <v>Sixmile Creek-Sterling</v>
          </cell>
          <cell r="N2171" t="str">
            <v>UT16030004-003_01</v>
          </cell>
          <cell r="O2171" t="str">
            <v>UT</v>
          </cell>
          <cell r="Q2171">
            <v>0</v>
          </cell>
          <cell r="R2171" t="str">
            <v xml:space="preserve"> </v>
          </cell>
          <cell r="S2171" t="str">
            <v>Private</v>
          </cell>
          <cell r="T2171" t="str">
            <v xml:space="preserve"> </v>
          </cell>
          <cell r="U2171" t="str">
            <v>4946320 INLET CANAL AB PALISADES L</v>
          </cell>
          <cell r="V2171">
            <v>4946320</v>
          </cell>
          <cell r="W2171" t="str">
            <v>Sixmile Creek-Sterling</v>
          </cell>
          <cell r="X2171" t="str">
            <v>UT16030004-003_01</v>
          </cell>
          <cell r="Y2171" t="str">
            <v>Canal Transport</v>
          </cell>
          <cell r="Z2171" t="str">
            <v>4946320 INLET CANAL AB PALISADES L</v>
          </cell>
          <cell r="AA2171" t="str">
            <v>Canal Transport</v>
          </cell>
        </row>
        <row r="2172">
          <cell r="A2172">
            <v>4946360</v>
          </cell>
          <cell r="B2172" t="str">
            <v>River/Stream</v>
          </cell>
          <cell r="C2172" t="str">
            <v>2B 3A     4</v>
          </cell>
          <cell r="D2172" t="str">
            <v>SIX MILE CK AB CNFL / SAN PITCH R NW OF STERLING</v>
          </cell>
          <cell r="E2172">
            <v>16030004</v>
          </cell>
          <cell r="F2172" t="str">
            <v>Sanpete</v>
          </cell>
          <cell r="G2172" t="str">
            <v>Central</v>
          </cell>
          <cell r="H2172" t="str">
            <v>Sevier River</v>
          </cell>
          <cell r="I2172">
            <v>439326</v>
          </cell>
          <cell r="J2172">
            <v>4339510</v>
          </cell>
          <cell r="K2172">
            <v>-111.70269643</v>
          </cell>
          <cell r="L2172">
            <v>39.202736154999997</v>
          </cell>
          <cell r="M2172" t="str">
            <v>Sixmile Creek-Sterling</v>
          </cell>
          <cell r="N2172" t="str">
            <v>UT16030004-003_01</v>
          </cell>
          <cell r="O2172" t="str">
            <v>UT</v>
          </cell>
          <cell r="Q2172">
            <v>0</v>
          </cell>
          <cell r="R2172" t="str">
            <v xml:space="preserve"> </v>
          </cell>
          <cell r="S2172" t="str">
            <v>Private</v>
          </cell>
          <cell r="T2172" t="str">
            <v xml:space="preserve"> </v>
          </cell>
          <cell r="U2172" t="str">
            <v>4946360 SIX MILE CK AB CNFL / SAN PITCH R NW OF STERLING</v>
          </cell>
          <cell r="V2172">
            <v>4946360</v>
          </cell>
          <cell r="W2172" t="str">
            <v>Sixmile Creek-Sterling</v>
          </cell>
          <cell r="X2172" t="str">
            <v>UT16030004-003_01</v>
          </cell>
          <cell r="Y2172" t="str">
            <v>River/Stream</v>
          </cell>
          <cell r="Z2172" t="str">
            <v>4946360 SIX MILE CK AB CNFL / SAN PITCH R NW OF STERLING</v>
          </cell>
          <cell r="AA2172" t="str">
            <v>River/Stream</v>
          </cell>
        </row>
        <row r="2173">
          <cell r="A2173">
            <v>4946361</v>
          </cell>
          <cell r="B2173" t="str">
            <v>River/Stream</v>
          </cell>
          <cell r="C2173" t="str">
            <v>2B 3A     4</v>
          </cell>
          <cell r="D2173" t="str">
            <v>SIX MILE CK AB CNFL / SAN PITCH R NW OF STERLING (Duplicate 4946360)</v>
          </cell>
          <cell r="E2173">
            <v>16030004</v>
          </cell>
          <cell r="F2173" t="str">
            <v>Sanpete</v>
          </cell>
          <cell r="G2173" t="str">
            <v>Central</v>
          </cell>
          <cell r="H2173" t="str">
            <v>Sevier River</v>
          </cell>
          <cell r="I2173">
            <v>439326</v>
          </cell>
          <cell r="J2173">
            <v>4339510</v>
          </cell>
          <cell r="K2173">
            <v>-111.70269643</v>
          </cell>
          <cell r="L2173">
            <v>39.202736154999997</v>
          </cell>
          <cell r="M2173" t="str">
            <v>Sixmile Creek-Sterling</v>
          </cell>
          <cell r="N2173" t="str">
            <v>UT16030004-003_01</v>
          </cell>
          <cell r="O2173" t="str">
            <v>UT</v>
          </cell>
          <cell r="Q2173">
            <v>0</v>
          </cell>
          <cell r="R2173" t="str">
            <v xml:space="preserve"> </v>
          </cell>
          <cell r="S2173" t="str">
            <v>Private</v>
          </cell>
          <cell r="T2173" t="str">
            <v xml:space="preserve"> </v>
          </cell>
          <cell r="U2173" t="str">
            <v>4946361 SIX MILE CK AB CNFL /SAN PITCH R NW OF STERLING (Duplicate 4946360)</v>
          </cell>
          <cell r="V2173">
            <v>4946361</v>
          </cell>
          <cell r="W2173" t="str">
            <v>Sixmile Creek-Sterling</v>
          </cell>
          <cell r="X2173" t="str">
            <v>UT16030004-003_01</v>
          </cell>
          <cell r="Y2173" t="str">
            <v>River/Stream</v>
          </cell>
          <cell r="Z2173" t="str">
            <v>4946361 SIX MILE CK AB CNFL /SAN PITCH R NW OF STERLING (Duplicate 4946360)</v>
          </cell>
          <cell r="AA2173" t="str">
            <v>River/Stream</v>
          </cell>
        </row>
        <row r="2174">
          <cell r="A2174">
            <v>4946363</v>
          </cell>
          <cell r="B2174" t="str">
            <v>River/Stream</v>
          </cell>
          <cell r="C2174" t="str">
            <v>2B 3A     4</v>
          </cell>
          <cell r="D2174" t="str">
            <v>Sixmile Ck ab Diversion to Palisade Lake</v>
          </cell>
          <cell r="E2174">
            <v>16030004</v>
          </cell>
          <cell r="F2174" t="str">
            <v>Sanpete</v>
          </cell>
          <cell r="G2174" t="str">
            <v>Central</v>
          </cell>
          <cell r="H2174" t="str">
            <v>Sevier River</v>
          </cell>
          <cell r="I2174">
            <v>443161</v>
          </cell>
          <cell r="J2174">
            <v>4339402</v>
          </cell>
          <cell r="K2174">
            <v>-111.65827509499999</v>
          </cell>
          <cell r="L2174">
            <v>39.20202244</v>
          </cell>
          <cell r="M2174" t="str">
            <v>Sixmile Creek-Sterling</v>
          </cell>
          <cell r="N2174" t="str">
            <v>UT16030004-003_01</v>
          </cell>
          <cell r="O2174" t="str">
            <v>UT</v>
          </cell>
          <cell r="Q2174">
            <v>0</v>
          </cell>
          <cell r="R2174" t="str">
            <v xml:space="preserve"> </v>
          </cell>
          <cell r="S2174" t="str">
            <v>Private</v>
          </cell>
          <cell r="T2174" t="str">
            <v xml:space="preserve"> </v>
          </cell>
          <cell r="U2174" t="str">
            <v>4946363 Sixmile Ck ab Diversion to Palisade Lake</v>
          </cell>
          <cell r="V2174">
            <v>4946363</v>
          </cell>
          <cell r="W2174" t="str">
            <v>Sixmile Creek-Sterling</v>
          </cell>
          <cell r="X2174" t="str">
            <v>UT16030004-003_01</v>
          </cell>
          <cell r="Y2174" t="str">
            <v>River/Stream</v>
          </cell>
          <cell r="Z2174" t="str">
            <v>4946363 Sixmile Ck ab Diversion to Palisade Lake</v>
          </cell>
          <cell r="AA2174" t="str">
            <v>River/Stream</v>
          </cell>
        </row>
        <row r="2175">
          <cell r="A2175">
            <v>4946370</v>
          </cell>
          <cell r="B2175" t="str">
            <v>River/Stream</v>
          </cell>
          <cell r="C2175" t="str">
            <v>2B 3A     4</v>
          </cell>
          <cell r="D2175" t="str">
            <v>MANTI CK @ FS BNDY</v>
          </cell>
          <cell r="E2175">
            <v>16030004</v>
          </cell>
          <cell r="F2175" t="str">
            <v>Sanpete</v>
          </cell>
          <cell r="G2175" t="str">
            <v>Central</v>
          </cell>
          <cell r="H2175" t="str">
            <v>Sevier River</v>
          </cell>
          <cell r="I2175">
            <v>447045</v>
          </cell>
          <cell r="J2175">
            <v>4345565</v>
          </cell>
          <cell r="K2175">
            <v>-111.613779005</v>
          </cell>
          <cell r="L2175">
            <v>39.257799511000002</v>
          </cell>
          <cell r="M2175" t="str">
            <v>South Creek</v>
          </cell>
          <cell r="N2175" t="str">
            <v>UT16030004-004_00</v>
          </cell>
          <cell r="O2175" t="str">
            <v>UT</v>
          </cell>
          <cell r="Q2175">
            <v>0</v>
          </cell>
          <cell r="R2175" t="str">
            <v xml:space="preserve"> </v>
          </cell>
          <cell r="S2175" t="str">
            <v>USFS</v>
          </cell>
          <cell r="T2175" t="str">
            <v>Category1</v>
          </cell>
          <cell r="U2175" t="str">
            <v>4946370 MANTI CK @ FS BNDY</v>
          </cell>
          <cell r="V2175">
            <v>4946370</v>
          </cell>
          <cell r="W2175" t="str">
            <v>South Creek</v>
          </cell>
          <cell r="X2175" t="str">
            <v>UT16030004-004_00</v>
          </cell>
          <cell r="Y2175" t="str">
            <v>River/Stream</v>
          </cell>
          <cell r="Z2175" t="str">
            <v>4946370 MANTI CK @ FS BNDY</v>
          </cell>
          <cell r="AA2175" t="str">
            <v>River/Stream</v>
          </cell>
        </row>
        <row r="2176">
          <cell r="A2176">
            <v>4946440</v>
          </cell>
          <cell r="B2176" t="str">
            <v>River/Stream</v>
          </cell>
          <cell r="C2176" t="str">
            <v>2B   3C 3D  4</v>
          </cell>
          <cell r="D2176" t="str">
            <v>SAN PITCH R AB GUNNISON RES (UT09ST-752)</v>
          </cell>
          <cell r="E2176">
            <v>16030004</v>
          </cell>
          <cell r="F2176" t="str">
            <v>Sanpete</v>
          </cell>
          <cell r="G2176" t="str">
            <v>Central</v>
          </cell>
          <cell r="H2176" t="str">
            <v>Sevier River</v>
          </cell>
          <cell r="I2176">
            <v>440084</v>
          </cell>
          <cell r="J2176">
            <v>4345897</v>
          </cell>
          <cell r="K2176">
            <v>-111.69449</v>
          </cell>
          <cell r="L2176">
            <v>39.260339999999999</v>
          </cell>
          <cell r="M2176" t="str">
            <v>San Pitch-3</v>
          </cell>
          <cell r="N2176" t="str">
            <v>UT16030004-005_00</v>
          </cell>
          <cell r="O2176" t="str">
            <v>UT</v>
          </cell>
          <cell r="Q2176">
            <v>0</v>
          </cell>
          <cell r="R2176" t="str">
            <v xml:space="preserve"> </v>
          </cell>
          <cell r="S2176" t="str">
            <v>Private</v>
          </cell>
          <cell r="T2176" t="str">
            <v xml:space="preserve"> </v>
          </cell>
          <cell r="U2176" t="str">
            <v>4946440 SAN PITCH R AB GUNNISON RES (UT09ST-752)</v>
          </cell>
          <cell r="V2176">
            <v>4946440</v>
          </cell>
          <cell r="W2176" t="str">
            <v>San Pitch-3</v>
          </cell>
          <cell r="X2176" t="str">
            <v>UT16030004-005_00</v>
          </cell>
          <cell r="Y2176" t="str">
            <v>River/Stream</v>
          </cell>
          <cell r="Z2176" t="str">
            <v>4946440 SAN PITCH R AB GUNNISON RES (UT09ST-752)</v>
          </cell>
          <cell r="AA2176" t="str">
            <v>River/Stream</v>
          </cell>
        </row>
        <row r="2177">
          <cell r="A2177">
            <v>4946450</v>
          </cell>
          <cell r="B2177" t="str">
            <v>River/Stream</v>
          </cell>
          <cell r="C2177" t="str">
            <v>2B   3C 3D  4</v>
          </cell>
          <cell r="D2177" t="str">
            <v>SAN PITCH RIVER W OF MANTI AB GUNNISON RES AT CR XING</v>
          </cell>
          <cell r="E2177">
            <v>16030004</v>
          </cell>
          <cell r="F2177" t="str">
            <v>Sanpete</v>
          </cell>
          <cell r="G2177" t="str">
            <v>Central</v>
          </cell>
          <cell r="H2177" t="str">
            <v>Sevier River</v>
          </cell>
          <cell r="I2177">
            <v>441500</v>
          </cell>
          <cell r="J2177">
            <v>4347925</v>
          </cell>
          <cell r="K2177">
            <v>-111.67824969199999</v>
          </cell>
          <cell r="L2177">
            <v>39.278707400000002</v>
          </cell>
          <cell r="M2177" t="str">
            <v>San Pitch-3</v>
          </cell>
          <cell r="N2177" t="str">
            <v>UT16030004-005_00</v>
          </cell>
          <cell r="O2177" t="str">
            <v>UT</v>
          </cell>
          <cell r="Q2177">
            <v>0</v>
          </cell>
          <cell r="R2177" t="str">
            <v xml:space="preserve"> </v>
          </cell>
          <cell r="S2177" t="str">
            <v>Private</v>
          </cell>
          <cell r="T2177" t="str">
            <v xml:space="preserve"> </v>
          </cell>
          <cell r="U2177" t="str">
            <v>4946450 SAN PITCH RIVER W OF MANTI AB GUNNISON RES AT CR XING</v>
          </cell>
          <cell r="V2177">
            <v>4946450</v>
          </cell>
          <cell r="W2177" t="str">
            <v>San Pitch-3</v>
          </cell>
          <cell r="X2177" t="str">
            <v>UT16030004-005_00</v>
          </cell>
          <cell r="Y2177" t="str">
            <v>River/Stream</v>
          </cell>
          <cell r="Z2177" t="str">
            <v>4946450 SAN PITCH RIVER W OF MANTI AB GUNNISON RES AT CR XING</v>
          </cell>
          <cell r="AA2177" t="str">
            <v>River/Stream</v>
          </cell>
        </row>
        <row r="2178">
          <cell r="A2178">
            <v>4946500</v>
          </cell>
          <cell r="B2178" t="str">
            <v>Spring</v>
          </cell>
          <cell r="C2178" t="str">
            <v>2B   3C 3D  4</v>
          </cell>
          <cell r="D2178" t="str">
            <v>BALDY SPRING T16S R01E SEC36 SE1/4 SE1/4</v>
          </cell>
          <cell r="E2178">
            <v>16030004</v>
          </cell>
          <cell r="F2178" t="str">
            <v>Sanpete</v>
          </cell>
          <cell r="G2178" t="str">
            <v>Central</v>
          </cell>
          <cell r="H2178" t="str">
            <v>Sevier River</v>
          </cell>
          <cell r="I2178">
            <v>435451</v>
          </cell>
          <cell r="J2178">
            <v>4358286</v>
          </cell>
          <cell r="K2178">
            <v>-111.749372155</v>
          </cell>
          <cell r="L2178">
            <v>39.371631256999997</v>
          </cell>
          <cell r="M2178" t="str">
            <v>San Pitch-3</v>
          </cell>
          <cell r="N2178" t="str">
            <v>UT16030004-005_00</v>
          </cell>
          <cell r="O2178" t="str">
            <v>UT</v>
          </cell>
          <cell r="Q2178">
            <v>0</v>
          </cell>
          <cell r="R2178" t="str">
            <v xml:space="preserve"> </v>
          </cell>
          <cell r="S2178" t="str">
            <v>Private</v>
          </cell>
          <cell r="T2178" t="str">
            <v xml:space="preserve"> </v>
          </cell>
          <cell r="U2178" t="str">
            <v>4946500 BALDY SPRING T16S R01E SEC36 SE1/4 SE1/4</v>
          </cell>
          <cell r="V2178">
            <v>4946500</v>
          </cell>
          <cell r="W2178" t="str">
            <v>San Pitch-3</v>
          </cell>
          <cell r="X2178" t="str">
            <v>UT16030004-005_00</v>
          </cell>
          <cell r="Y2178" t="str">
            <v>Spring</v>
          </cell>
          <cell r="Z2178" t="str">
            <v>4946500 BALDY SPRING T16S R01E SEC36 SE1/4 SE1/4</v>
          </cell>
          <cell r="AA2178" t="str">
            <v>Spring</v>
          </cell>
        </row>
        <row r="2179">
          <cell r="A2179">
            <v>4946510</v>
          </cell>
          <cell r="B2179" t="str">
            <v>River/Stream</v>
          </cell>
          <cell r="C2179" t="str">
            <v>2B   3C 3D  4</v>
          </cell>
          <cell r="D2179" t="str">
            <v>JIMMYS FK AB CNFL/ S FK WILLOW CK (UT09ST-731)</v>
          </cell>
          <cell r="E2179">
            <v>16030004</v>
          </cell>
          <cell r="F2179" t="str">
            <v>Sanpete</v>
          </cell>
          <cell r="G2179" t="str">
            <v>Central</v>
          </cell>
          <cell r="H2179" t="str">
            <v>Sevier River</v>
          </cell>
          <cell r="I2179">
            <v>453747</v>
          </cell>
          <cell r="J2179">
            <v>4351268</v>
          </cell>
          <cell r="K2179">
            <v>-111.53649425899999</v>
          </cell>
          <cell r="L2179">
            <v>39.309569996</v>
          </cell>
          <cell r="M2179" t="str">
            <v>San Pitch-3</v>
          </cell>
          <cell r="N2179" t="str">
            <v>UT16030004-005_00</v>
          </cell>
          <cell r="O2179" t="str">
            <v>UT</v>
          </cell>
          <cell r="Q2179">
            <v>0</v>
          </cell>
          <cell r="R2179" t="str">
            <v xml:space="preserve"> </v>
          </cell>
          <cell r="S2179" t="str">
            <v>Private</v>
          </cell>
          <cell r="T2179" t="str">
            <v xml:space="preserve"> </v>
          </cell>
          <cell r="U2179" t="str">
            <v>4946510 JIMMYS FK AB CNFL/ S FK WILLOW CK (UT09ST-731)</v>
          </cell>
          <cell r="V2179">
            <v>4946510</v>
          </cell>
          <cell r="W2179" t="str">
            <v>San Pitch-3</v>
          </cell>
          <cell r="X2179" t="str">
            <v>UT16030004-005_00</v>
          </cell>
          <cell r="Y2179" t="str">
            <v>River/Stream</v>
          </cell>
          <cell r="Z2179" t="str">
            <v>4946510 JIMMYS FK AB CNFL/ S FK WILLOW CK (UT09ST-731)</v>
          </cell>
          <cell r="AA2179" t="str">
            <v>River/Stream</v>
          </cell>
        </row>
        <row r="2180">
          <cell r="A2180">
            <v>4946520</v>
          </cell>
          <cell r="B2180" t="str">
            <v>River/Stream</v>
          </cell>
          <cell r="C2180" t="str">
            <v>2B   3C 3D  4</v>
          </cell>
          <cell r="D2180" t="str">
            <v>JOHNSON SPRING NORTH @ JOHNSON RD XING</v>
          </cell>
          <cell r="E2180">
            <v>16030004</v>
          </cell>
          <cell r="F2180" t="str">
            <v>Sanpete</v>
          </cell>
          <cell r="G2180" t="str">
            <v>Central</v>
          </cell>
          <cell r="H2180" t="str">
            <v>Sevier River</v>
          </cell>
          <cell r="I2180">
            <v>447547</v>
          </cell>
          <cell r="J2180">
            <v>4359921</v>
          </cell>
          <cell r="K2180">
            <v>-111.609081721</v>
          </cell>
          <cell r="L2180">
            <v>39.387182580999998</v>
          </cell>
          <cell r="M2180" t="str">
            <v>San Pitch-3</v>
          </cell>
          <cell r="N2180" t="str">
            <v>UT16030004-005_00</v>
          </cell>
          <cell r="O2180" t="str">
            <v>UT</v>
          </cell>
          <cell r="Q2180">
            <v>0</v>
          </cell>
          <cell r="R2180" t="str">
            <v xml:space="preserve"> </v>
          </cell>
          <cell r="S2180" t="str">
            <v>Private</v>
          </cell>
          <cell r="T2180" t="str">
            <v xml:space="preserve"> </v>
          </cell>
          <cell r="U2180" t="str">
            <v>4946520 JOHNSON SPRING NORTH @ JOHNSON RD XING</v>
          </cell>
          <cell r="V2180">
            <v>4946520</v>
          </cell>
          <cell r="W2180" t="str">
            <v>San Pitch-3</v>
          </cell>
          <cell r="X2180" t="str">
            <v>UT16030004-005_00</v>
          </cell>
          <cell r="Y2180" t="str">
            <v>River/Stream</v>
          </cell>
          <cell r="Z2180" t="str">
            <v>4946520 JOHNSON SPRING NORTH @ JOHNSON RD XING</v>
          </cell>
          <cell r="AA2180" t="str">
            <v>River/Stream</v>
          </cell>
        </row>
        <row r="2181">
          <cell r="A2181">
            <v>4946530</v>
          </cell>
          <cell r="B2181" t="str">
            <v>River/Stream</v>
          </cell>
          <cell r="C2181" t="str">
            <v>2B   3C 3D  4</v>
          </cell>
          <cell r="D2181" t="str">
            <v>JOHNSON SPRING SOUTH @ JOHNSON RD XING</v>
          </cell>
          <cell r="E2181">
            <v>16030004</v>
          </cell>
          <cell r="F2181" t="str">
            <v>Sanpete</v>
          </cell>
          <cell r="G2181" t="str">
            <v>Central</v>
          </cell>
          <cell r="H2181" t="str">
            <v>Sevier River</v>
          </cell>
          <cell r="I2181">
            <v>447546</v>
          </cell>
          <cell r="J2181">
            <v>4359859</v>
          </cell>
          <cell r="K2181">
            <v>-111.609088476</v>
          </cell>
          <cell r="L2181">
            <v>39.386623884999999</v>
          </cell>
          <cell r="M2181" t="str">
            <v>San Pitch-3</v>
          </cell>
          <cell r="N2181" t="str">
            <v>UT16030004-005_00</v>
          </cell>
          <cell r="O2181" t="str">
            <v>UT</v>
          </cell>
          <cell r="Q2181">
            <v>0</v>
          </cell>
          <cell r="R2181" t="str">
            <v xml:space="preserve"> </v>
          </cell>
          <cell r="S2181" t="str">
            <v>Private</v>
          </cell>
          <cell r="T2181" t="str">
            <v xml:space="preserve"> </v>
          </cell>
          <cell r="U2181" t="str">
            <v>4946530 JOHNSON SPRING SOUTH @ JOHNSON RD XING</v>
          </cell>
          <cell r="V2181">
            <v>4946530</v>
          </cell>
          <cell r="W2181" t="str">
            <v>San Pitch-3</v>
          </cell>
          <cell r="X2181" t="str">
            <v>UT16030004-005_00</v>
          </cell>
          <cell r="Y2181" t="str">
            <v>River/Stream</v>
          </cell>
          <cell r="Z2181" t="str">
            <v>4946530 JOHNSON SPRING SOUTH @ JOHNSON RD XING</v>
          </cell>
          <cell r="AA2181" t="str">
            <v>River/Stream</v>
          </cell>
        </row>
        <row r="2182">
          <cell r="A2182">
            <v>4946540</v>
          </cell>
          <cell r="B2182" t="str">
            <v>River/Stream</v>
          </cell>
          <cell r="C2182" t="str">
            <v>2B   3C 3D  4</v>
          </cell>
          <cell r="D2182" t="str">
            <v>SAN PITCH R NW OF MANTI</v>
          </cell>
          <cell r="E2182">
            <v>16030004</v>
          </cell>
          <cell r="F2182" t="str">
            <v>Sanpete</v>
          </cell>
          <cell r="G2182" t="str">
            <v>Central</v>
          </cell>
          <cell r="H2182" t="str">
            <v>Sevier River</v>
          </cell>
          <cell r="I2182">
            <v>442766</v>
          </cell>
          <cell r="J2182">
            <v>4355216</v>
          </cell>
          <cell r="K2182">
            <v>-111.664193414</v>
          </cell>
          <cell r="L2182">
            <v>39.344485829</v>
          </cell>
          <cell r="M2182" t="str">
            <v>San Pitch-3</v>
          </cell>
          <cell r="N2182" t="str">
            <v>UT16030004-005_00</v>
          </cell>
          <cell r="O2182" t="str">
            <v>UT</v>
          </cell>
          <cell r="Q2182">
            <v>0</v>
          </cell>
          <cell r="R2182" t="str">
            <v xml:space="preserve"> </v>
          </cell>
          <cell r="S2182" t="str">
            <v>Private</v>
          </cell>
          <cell r="T2182" t="str">
            <v xml:space="preserve"> </v>
          </cell>
          <cell r="U2182" t="str">
            <v>4946540 SAN PITCH R NW OF MANTI</v>
          </cell>
          <cell r="V2182">
            <v>4946540</v>
          </cell>
          <cell r="W2182" t="str">
            <v>San Pitch-3</v>
          </cell>
          <cell r="X2182" t="str">
            <v>UT16030004-005_00</v>
          </cell>
          <cell r="Y2182" t="str">
            <v>River/Stream</v>
          </cell>
          <cell r="Z2182" t="str">
            <v>4946540 SAN PITCH R NW OF MANTI</v>
          </cell>
          <cell r="AA2182" t="str">
            <v>River/Stream</v>
          </cell>
        </row>
        <row r="2183">
          <cell r="A2183">
            <v>4946545</v>
          </cell>
          <cell r="B2183" t="str">
            <v>River/Stream</v>
          </cell>
          <cell r="C2183" t="str">
            <v>2B   3C 3D  4</v>
          </cell>
          <cell r="D2183" t="str">
            <v>SAN PITCH R AT RIVER LN RD XING (W OF EPHRAIM)</v>
          </cell>
          <cell r="E2183">
            <v>16030004</v>
          </cell>
          <cell r="F2183" t="str">
            <v>Sanpete</v>
          </cell>
          <cell r="G2183" t="str">
            <v>Central</v>
          </cell>
          <cell r="H2183" t="str">
            <v>Sevier River</v>
          </cell>
          <cell r="I2183">
            <v>444563</v>
          </cell>
          <cell r="J2183">
            <v>4357474</v>
          </cell>
          <cell r="K2183">
            <v>-111.643527331</v>
          </cell>
          <cell r="L2183">
            <v>39.364948079000001</v>
          </cell>
          <cell r="M2183" t="str">
            <v>San Pitch-3</v>
          </cell>
          <cell r="N2183" t="str">
            <v>UT16030004-005_00</v>
          </cell>
          <cell r="O2183" t="str">
            <v>UT</v>
          </cell>
          <cell r="Q2183">
            <v>0</v>
          </cell>
          <cell r="R2183" t="str">
            <v xml:space="preserve"> </v>
          </cell>
          <cell r="S2183" t="str">
            <v>Private</v>
          </cell>
          <cell r="T2183" t="str">
            <v xml:space="preserve"> </v>
          </cell>
          <cell r="U2183" t="str">
            <v>4946545 SAN PITCH R AT RIVER LN RD XING (W OF EPHRAIM)</v>
          </cell>
          <cell r="V2183">
            <v>4946545</v>
          </cell>
          <cell r="W2183" t="str">
            <v>San Pitch-3</v>
          </cell>
          <cell r="X2183" t="str">
            <v>UT16030004-005_00</v>
          </cell>
          <cell r="Y2183" t="str">
            <v>River/Stream</v>
          </cell>
          <cell r="Z2183" t="str">
            <v>4946545 SAN PITCH R AT RIVER LN RD XING (W OF EPHRAIM)</v>
          </cell>
          <cell r="AA2183" t="str">
            <v>River/Stream</v>
          </cell>
        </row>
        <row r="2184">
          <cell r="A2184">
            <v>4946550</v>
          </cell>
          <cell r="B2184" t="str">
            <v>River/Stream</v>
          </cell>
          <cell r="C2184" t="str">
            <v>2B   3C 3D  4</v>
          </cell>
          <cell r="D2184" t="str">
            <v>MAPLE CREEK</v>
          </cell>
          <cell r="E2184">
            <v>16030004</v>
          </cell>
          <cell r="F2184" t="str">
            <v>Sanpete</v>
          </cell>
          <cell r="G2184" t="str">
            <v>Central</v>
          </cell>
          <cell r="H2184" t="str">
            <v>Sevier River</v>
          </cell>
          <cell r="I2184">
            <v>440434</v>
          </cell>
          <cell r="J2184">
            <v>4352758</v>
          </cell>
          <cell r="K2184">
            <v>-111.691036121</v>
          </cell>
          <cell r="L2184">
            <v>39.322181223000001</v>
          </cell>
          <cell r="M2184" t="str">
            <v>San Pitch-3</v>
          </cell>
          <cell r="N2184" t="str">
            <v>UT16030004-005_00</v>
          </cell>
          <cell r="O2184" t="str">
            <v>UT</v>
          </cell>
          <cell r="Q2184">
            <v>0</v>
          </cell>
          <cell r="R2184" t="str">
            <v xml:space="preserve"> </v>
          </cell>
          <cell r="S2184" t="str">
            <v>BLM</v>
          </cell>
          <cell r="T2184" t="str">
            <v xml:space="preserve"> </v>
          </cell>
          <cell r="U2184" t="str">
            <v>4946550 MAPLE CREEK</v>
          </cell>
          <cell r="V2184">
            <v>4946550</v>
          </cell>
          <cell r="W2184" t="str">
            <v>San Pitch-3</v>
          </cell>
          <cell r="X2184" t="str">
            <v>UT16030004-005_00</v>
          </cell>
          <cell r="Y2184" t="str">
            <v>River/Stream</v>
          </cell>
          <cell r="Z2184" t="str">
            <v>4946550 MAPLE CREEK</v>
          </cell>
          <cell r="AA2184" t="str">
            <v>River/Stream</v>
          </cell>
        </row>
        <row r="2185">
          <cell r="A2185">
            <v>4946560</v>
          </cell>
          <cell r="B2185" t="str">
            <v>River/Stream</v>
          </cell>
          <cell r="C2185" t="str">
            <v>2B 3A     4</v>
          </cell>
          <cell r="D2185" t="str">
            <v>Oak Creek BL Sawmill Ck and AB aqueduct diversion</v>
          </cell>
          <cell r="E2185">
            <v>16030004</v>
          </cell>
          <cell r="F2185" t="str">
            <v>Sanpete</v>
          </cell>
          <cell r="G2185" t="str">
            <v>Central</v>
          </cell>
          <cell r="H2185" t="str">
            <v>Sevier River</v>
          </cell>
          <cell r="I2185">
            <v>463321</v>
          </cell>
          <cell r="J2185">
            <v>4366675</v>
          </cell>
          <cell r="K2185">
            <v>-111.42629107</v>
          </cell>
          <cell r="L2185">
            <v>39.448853849000002</v>
          </cell>
          <cell r="M2185" t="str">
            <v>Oak Creek-2</v>
          </cell>
          <cell r="N2185" t="str">
            <v>UT16030004-010_00</v>
          </cell>
          <cell r="O2185" t="str">
            <v>UT</v>
          </cell>
          <cell r="Q2185">
            <v>0</v>
          </cell>
          <cell r="R2185" t="str">
            <v xml:space="preserve"> </v>
          </cell>
          <cell r="S2185" t="str">
            <v>USFS</v>
          </cell>
          <cell r="T2185" t="str">
            <v>Category1</v>
          </cell>
          <cell r="U2185" t="str">
            <v>4946560 Oak Creek BL Sawmill Ck and AB aqueduct diversion</v>
          </cell>
          <cell r="V2185">
            <v>4946560</v>
          </cell>
          <cell r="W2185" t="str">
            <v>Oak Creek-2</v>
          </cell>
          <cell r="X2185" t="str">
            <v>UT16030004-010_00</v>
          </cell>
          <cell r="Y2185" t="str">
            <v>River/Stream</v>
          </cell>
          <cell r="Z2185" t="str">
            <v>4946560 Oak Creek BL Sawmill Ck and AB aqueduct diversion</v>
          </cell>
          <cell r="AA2185" t="str">
            <v>River/Stream</v>
          </cell>
        </row>
        <row r="2186">
          <cell r="A2186">
            <v>4946565</v>
          </cell>
          <cell r="B2186" t="str">
            <v>River/Stream</v>
          </cell>
          <cell r="C2186" t="str">
            <v>2B 3A     4</v>
          </cell>
          <cell r="D2186" t="str">
            <v>OAK CK @ USFS BNDRY E OF SPRING CITY</v>
          </cell>
          <cell r="E2186">
            <v>16030004</v>
          </cell>
          <cell r="F2186" t="str">
            <v>Sanpete</v>
          </cell>
          <cell r="G2186" t="str">
            <v>Central</v>
          </cell>
          <cell r="H2186" t="str">
            <v>Sevier River</v>
          </cell>
          <cell r="I2186">
            <v>462956</v>
          </cell>
          <cell r="J2186">
            <v>4367974</v>
          </cell>
          <cell r="K2186">
            <v>-111.43060516600001</v>
          </cell>
          <cell r="L2186">
            <v>39.460542728999997</v>
          </cell>
          <cell r="M2186" t="str">
            <v>Oak Creek-2</v>
          </cell>
          <cell r="N2186" t="str">
            <v>UT16030004-010_00</v>
          </cell>
          <cell r="O2186" t="str">
            <v>UT</v>
          </cell>
          <cell r="Q2186">
            <v>0</v>
          </cell>
          <cell r="R2186" t="str">
            <v xml:space="preserve"> </v>
          </cell>
          <cell r="S2186" t="str">
            <v>USFS</v>
          </cell>
          <cell r="T2186" t="str">
            <v>Category1</v>
          </cell>
          <cell r="U2186" t="str">
            <v>4946565 OAK CK @ USFS BNDRY E OF SPRING CITY</v>
          </cell>
          <cell r="V2186">
            <v>4946565</v>
          </cell>
          <cell r="W2186" t="str">
            <v>Oak Creek-2</v>
          </cell>
          <cell r="X2186" t="str">
            <v>UT16030004-010_00</v>
          </cell>
          <cell r="Y2186" t="str">
            <v>River/Stream</v>
          </cell>
          <cell r="Z2186" t="str">
            <v>4946565 OAK CK @ USFS BNDRY E OF SPRING CITY</v>
          </cell>
          <cell r="AA2186" t="str">
            <v>River/Stream</v>
          </cell>
        </row>
        <row r="2187">
          <cell r="A2187">
            <v>4946567</v>
          </cell>
          <cell r="B2187" t="str">
            <v>River/Stream</v>
          </cell>
          <cell r="C2187" t="str">
            <v>2B 3A     4</v>
          </cell>
          <cell r="D2187" t="str">
            <v>Canal Ck at End of Canal Canyon Rd</v>
          </cell>
          <cell r="E2187">
            <v>16030004</v>
          </cell>
          <cell r="F2187" t="str">
            <v>Sanpete</v>
          </cell>
          <cell r="G2187" t="str">
            <v>Central</v>
          </cell>
          <cell r="H2187" t="str">
            <v>Sevier River</v>
          </cell>
          <cell r="I2187">
            <v>461092</v>
          </cell>
          <cell r="J2187">
            <v>4363416</v>
          </cell>
          <cell r="K2187">
            <v>-111.45200644400001</v>
          </cell>
          <cell r="L2187">
            <v>39.419391113000003</v>
          </cell>
          <cell r="M2187" t="str">
            <v>Oak Creek-2</v>
          </cell>
          <cell r="N2187" t="str">
            <v>UT16030004-010_00</v>
          </cell>
          <cell r="O2187" t="str">
            <v>UT</v>
          </cell>
          <cell r="Q2187">
            <v>0</v>
          </cell>
          <cell r="R2187" t="str">
            <v xml:space="preserve"> </v>
          </cell>
          <cell r="S2187" t="str">
            <v>USFS</v>
          </cell>
          <cell r="T2187" t="str">
            <v>Category1</v>
          </cell>
          <cell r="U2187" t="str">
            <v>4946567 Canal Ck at End of Canal Canyon Rd</v>
          </cell>
          <cell r="V2187">
            <v>4946567</v>
          </cell>
          <cell r="W2187" t="str">
            <v>Oak Creek-2</v>
          </cell>
          <cell r="X2187" t="str">
            <v>UT16030004-010_00</v>
          </cell>
          <cell r="Y2187" t="str">
            <v>River/Stream</v>
          </cell>
          <cell r="Z2187" t="str">
            <v>4946567 Canal Ck at End of Canal Canyon Rd</v>
          </cell>
          <cell r="AA2187" t="str">
            <v>River/Stream</v>
          </cell>
        </row>
        <row r="2188">
          <cell r="A2188">
            <v>4946570</v>
          </cell>
          <cell r="B2188" t="str">
            <v>River/Stream</v>
          </cell>
          <cell r="C2188" t="str">
            <v>2B   3C 3D  4</v>
          </cell>
          <cell r="D2188" t="str">
            <v>EPHRAIM CK BL FS BNDY</v>
          </cell>
          <cell r="E2188">
            <v>16030004</v>
          </cell>
          <cell r="F2188" t="str">
            <v>Sanpete</v>
          </cell>
          <cell r="G2188" t="str">
            <v>Central</v>
          </cell>
          <cell r="H2188" t="str">
            <v>Sevier River</v>
          </cell>
          <cell r="I2188">
            <v>452923</v>
          </cell>
          <cell r="J2188">
            <v>4354893</v>
          </cell>
          <cell r="K2188">
            <v>-111.54630559899999</v>
          </cell>
          <cell r="L2188">
            <v>39.342188411000002</v>
          </cell>
          <cell r="M2188" t="str">
            <v>San Pitch-3</v>
          </cell>
          <cell r="N2188" t="str">
            <v>UT16030004-005_00</v>
          </cell>
          <cell r="O2188" t="str">
            <v>UT</v>
          </cell>
          <cell r="Q2188">
            <v>0</v>
          </cell>
          <cell r="R2188" t="str">
            <v xml:space="preserve"> </v>
          </cell>
          <cell r="S2188" t="str">
            <v>Private</v>
          </cell>
          <cell r="T2188" t="str">
            <v xml:space="preserve"> </v>
          </cell>
          <cell r="U2188" t="str">
            <v>4946570 EPHRAIM CK BL FS BNDY</v>
          </cell>
          <cell r="V2188">
            <v>4946570</v>
          </cell>
          <cell r="W2188" t="str">
            <v>San Pitch-3</v>
          </cell>
          <cell r="X2188" t="str">
            <v>UT16030004-005_00</v>
          </cell>
          <cell r="Y2188" t="str">
            <v>River/Stream</v>
          </cell>
          <cell r="Z2188" t="str">
            <v>4946570 EPHRAIM CK BL FS BNDY</v>
          </cell>
          <cell r="AA2188" t="str">
            <v>River/Stream</v>
          </cell>
        </row>
        <row r="2189">
          <cell r="A2189">
            <v>4946571</v>
          </cell>
          <cell r="B2189" t="str">
            <v>River/Stream</v>
          </cell>
          <cell r="C2189" t="str">
            <v>2B   3C 3D  4</v>
          </cell>
          <cell r="D2189" t="str">
            <v>Sotar Ck ab cnfl/ Maravia Ck Blind 4946570 Duplicate</v>
          </cell>
          <cell r="E2189">
            <v>16030004</v>
          </cell>
          <cell r="F2189" t="str">
            <v>Sanpete</v>
          </cell>
          <cell r="G2189" t="str">
            <v>Central</v>
          </cell>
          <cell r="H2189" t="str">
            <v>Sevier River</v>
          </cell>
          <cell r="I2189">
            <v>452923</v>
          </cell>
          <cell r="J2189">
            <v>4354892</v>
          </cell>
          <cell r="K2189">
            <v>-111.54630552899999</v>
          </cell>
          <cell r="L2189">
            <v>39.342179399999999</v>
          </cell>
          <cell r="M2189" t="str">
            <v>San Pitch-3</v>
          </cell>
          <cell r="N2189" t="str">
            <v>UT16030004-005_00</v>
          </cell>
          <cell r="O2189" t="str">
            <v>UT</v>
          </cell>
          <cell r="Q2189">
            <v>0</v>
          </cell>
          <cell r="R2189" t="str">
            <v xml:space="preserve"> </v>
          </cell>
          <cell r="S2189" t="str">
            <v>Private</v>
          </cell>
          <cell r="T2189" t="str">
            <v xml:space="preserve"> </v>
          </cell>
          <cell r="U2189" t="str">
            <v>4946571 Sotar Ck ab cnfl/ Maravia Ck Blind 4946570 Duplicate</v>
          </cell>
          <cell r="V2189">
            <v>4946571</v>
          </cell>
          <cell r="W2189" t="str">
            <v>San Pitch-3</v>
          </cell>
          <cell r="X2189" t="str">
            <v>UT16030004-005_00</v>
          </cell>
          <cell r="Y2189" t="str">
            <v>River/Stream</v>
          </cell>
          <cell r="Z2189" t="str">
            <v>4946571 Sotar Ck ab cnfl/ Maravia Ck Blind 4946570 Duplicate</v>
          </cell>
          <cell r="AA2189" t="str">
            <v>River/Stream</v>
          </cell>
        </row>
        <row r="2190">
          <cell r="A2190">
            <v>4946580</v>
          </cell>
          <cell r="B2190" t="str">
            <v>Canal Drainage</v>
          </cell>
          <cell r="C2190" t="str">
            <v>2B     3E</v>
          </cell>
          <cell r="D2190" t="str">
            <v>UNNAMED CANAL BL EPHRAIM CITY LAGOONS DISCHARGE</v>
          </cell>
          <cell r="E2190">
            <v>16030004</v>
          </cell>
          <cell r="F2190" t="str">
            <v>Sanpete</v>
          </cell>
          <cell r="G2190" t="str">
            <v>Central</v>
          </cell>
          <cell r="H2190" t="str">
            <v>Sevier River</v>
          </cell>
          <cell r="I2190">
            <v>446979</v>
          </cell>
          <cell r="J2190">
            <v>4358326</v>
          </cell>
          <cell r="K2190">
            <v>-111.615550713</v>
          </cell>
          <cell r="L2190">
            <v>39.372776526999999</v>
          </cell>
          <cell r="M2190" t="str">
            <v>San Pitch-3</v>
          </cell>
          <cell r="N2190" t="str">
            <v>UT16030004-005_00</v>
          </cell>
          <cell r="O2190" t="str">
            <v>UT</v>
          </cell>
          <cell r="Q2190">
            <v>0</v>
          </cell>
          <cell r="R2190" t="str">
            <v xml:space="preserve"> </v>
          </cell>
          <cell r="S2190" t="str">
            <v>Private</v>
          </cell>
          <cell r="T2190" t="str">
            <v xml:space="preserve"> </v>
          </cell>
          <cell r="U2190" t="str">
            <v>4946580 UNNAMED CANAL BL EPHRAIM CITY LAGOONS DISCHARGE</v>
          </cell>
          <cell r="V2190">
            <v>4946580</v>
          </cell>
          <cell r="W2190" t="str">
            <v>San Pitch-3</v>
          </cell>
          <cell r="X2190" t="str">
            <v>UT16030004-005_00</v>
          </cell>
          <cell r="Y2190" t="str">
            <v>Canal Drainage</v>
          </cell>
          <cell r="Z2190" t="str">
            <v>4946580 UNNAMED CANAL BL EPHRAIM CITY LAGOONS DISCHARGE</v>
          </cell>
          <cell r="AA2190" t="str">
            <v>Canal Drainage</v>
          </cell>
        </row>
        <row r="2191">
          <cell r="A2191">
            <v>4946582</v>
          </cell>
          <cell r="B2191" t="str">
            <v>River/Stream</v>
          </cell>
          <cell r="C2191" t="str">
            <v>2B   3C 3D  4</v>
          </cell>
          <cell r="D2191" t="str">
            <v>Unnamed Canal ab Ephraim City Lagoons Discharge</v>
          </cell>
          <cell r="E2191">
            <v>16030004</v>
          </cell>
          <cell r="F2191" t="str">
            <v>Sanpete</v>
          </cell>
          <cell r="G2191" t="str">
            <v>Central</v>
          </cell>
          <cell r="H2191" t="str">
            <v>Sevier River</v>
          </cell>
          <cell r="I2191">
            <v>447048</v>
          </cell>
          <cell r="J2191">
            <v>4358325</v>
          </cell>
          <cell r="K2191">
            <v>-111.614749617</v>
          </cell>
          <cell r="L2191">
            <v>39.372771751000002</v>
          </cell>
          <cell r="M2191" t="str">
            <v>San Pitch-3</v>
          </cell>
          <cell r="N2191" t="str">
            <v>UT16030004-005_00</v>
          </cell>
          <cell r="O2191" t="str">
            <v>UT</v>
          </cell>
          <cell r="Q2191">
            <v>0</v>
          </cell>
          <cell r="R2191" t="str">
            <v xml:space="preserve"> </v>
          </cell>
          <cell r="S2191" t="str">
            <v>Private</v>
          </cell>
          <cell r="T2191" t="str">
            <v xml:space="preserve"> </v>
          </cell>
          <cell r="U2191" t="str">
            <v>4946582 Unnamed Canal ab Ephraim City Lagoons Discharge</v>
          </cell>
          <cell r="V2191">
            <v>4946582</v>
          </cell>
          <cell r="W2191" t="str">
            <v>San Pitch-3</v>
          </cell>
          <cell r="X2191" t="str">
            <v>UT16030004-005_00</v>
          </cell>
          <cell r="Y2191" t="str">
            <v>River/Stream</v>
          </cell>
          <cell r="Z2191" t="str">
            <v>4946582 Unnamed Canal ab Ephraim City Lagoons Discharge</v>
          </cell>
          <cell r="AA2191" t="str">
            <v>River/Stream</v>
          </cell>
        </row>
        <row r="2192">
          <cell r="A2192">
            <v>4946585</v>
          </cell>
          <cell r="B2192" t="str">
            <v>Facility Other</v>
          </cell>
          <cell r="C2192" t="str">
            <v xml:space="preserve"> </v>
          </cell>
          <cell r="D2192" t="str">
            <v>EPHRAIM CITY LAGOONS-FINISHING CELL #7</v>
          </cell>
          <cell r="E2192">
            <v>16030004</v>
          </cell>
          <cell r="F2192" t="str">
            <v>Sanpete</v>
          </cell>
          <cell r="G2192" t="str">
            <v>Central</v>
          </cell>
          <cell r="H2192" t="str">
            <v>Sevier River</v>
          </cell>
          <cell r="I2192">
            <v>447045</v>
          </cell>
          <cell r="J2192">
            <v>4358298</v>
          </cell>
          <cell r="K2192">
            <v>-111.61478231</v>
          </cell>
          <cell r="L2192">
            <v>39.372528289999998</v>
          </cell>
          <cell r="M2192" t="str">
            <v xml:space="preserve"> </v>
          </cell>
          <cell r="N2192" t="str">
            <v xml:space="preserve"> </v>
          </cell>
          <cell r="O2192" t="str">
            <v>UT</v>
          </cell>
          <cell r="Q2192">
            <v>0</v>
          </cell>
          <cell r="R2192" t="str">
            <v xml:space="preserve"> </v>
          </cell>
          <cell r="S2192" t="str">
            <v>Private</v>
          </cell>
          <cell r="T2192" t="str">
            <v xml:space="preserve"> </v>
          </cell>
          <cell r="U2192" t="str">
            <v>4946585 EPHRAIM CITY LAGOONS-FINISHING CELL #7</v>
          </cell>
          <cell r="V2192">
            <v>4946585</v>
          </cell>
          <cell r="W2192" t="str">
            <v xml:space="preserve"> </v>
          </cell>
          <cell r="X2192" t="str">
            <v xml:space="preserve"> </v>
          </cell>
          <cell r="Y2192" t="str">
            <v>Facility Other</v>
          </cell>
          <cell r="Z2192" t="str">
            <v>4946585 EPHRAIM CITY LAGOONS-FINISHING CELL #7</v>
          </cell>
          <cell r="AA2192" t="str">
            <v>Facility Other</v>
          </cell>
        </row>
        <row r="2193">
          <cell r="A2193">
            <v>4946610</v>
          </cell>
          <cell r="B2193" t="str">
            <v>Facility Other</v>
          </cell>
          <cell r="C2193" t="str">
            <v xml:space="preserve"> </v>
          </cell>
          <cell r="D2193" t="str">
            <v>SPRING CITY LAGOONS</v>
          </cell>
          <cell r="E2193">
            <v>16030004</v>
          </cell>
          <cell r="F2193" t="str">
            <v>Sanpete</v>
          </cell>
          <cell r="G2193" t="str">
            <v>Central</v>
          </cell>
          <cell r="H2193" t="str">
            <v>Sevier River</v>
          </cell>
          <cell r="I2193">
            <v>456222</v>
          </cell>
          <cell r="J2193">
            <v>4371058</v>
          </cell>
          <cell r="K2193">
            <v>-111.50908204</v>
          </cell>
          <cell r="L2193">
            <v>39.488014227000001</v>
          </cell>
          <cell r="M2193" t="str">
            <v xml:space="preserve"> </v>
          </cell>
          <cell r="N2193" t="str">
            <v xml:space="preserve"> </v>
          </cell>
          <cell r="O2193" t="str">
            <v>UT</v>
          </cell>
          <cell r="Q2193">
            <v>0</v>
          </cell>
          <cell r="R2193" t="str">
            <v xml:space="preserve"> </v>
          </cell>
          <cell r="S2193" t="str">
            <v>Private</v>
          </cell>
          <cell r="T2193" t="str">
            <v xml:space="preserve"> </v>
          </cell>
          <cell r="U2193" t="str">
            <v>4946610 SPRING CITY LAGOONS</v>
          </cell>
          <cell r="V2193">
            <v>4946610</v>
          </cell>
          <cell r="W2193" t="str">
            <v xml:space="preserve"> </v>
          </cell>
          <cell r="X2193" t="str">
            <v xml:space="preserve"> </v>
          </cell>
          <cell r="Y2193" t="str">
            <v>Facility Other</v>
          </cell>
          <cell r="Z2193" t="str">
            <v>4946610 SPRING CITY LAGOONS</v>
          </cell>
          <cell r="AA2193" t="str">
            <v>Facility Other</v>
          </cell>
        </row>
        <row r="2194">
          <cell r="A2194">
            <v>4946650</v>
          </cell>
          <cell r="B2194" t="str">
            <v>River/Stream</v>
          </cell>
          <cell r="C2194" t="str">
            <v>2B   3C 3D  4</v>
          </cell>
          <cell r="D2194" t="str">
            <v>SAN PITCH R 1MI W OF CHESTER ON U-117</v>
          </cell>
          <cell r="E2194">
            <v>16030004</v>
          </cell>
          <cell r="F2194" t="str">
            <v>Sanpete</v>
          </cell>
          <cell r="G2194" t="str">
            <v>Central</v>
          </cell>
          <cell r="H2194" t="str">
            <v>Sevier River</v>
          </cell>
          <cell r="I2194">
            <v>448471</v>
          </cell>
          <cell r="J2194">
            <v>4369734</v>
          </cell>
          <cell r="K2194">
            <v>-111.59910960099999</v>
          </cell>
          <cell r="L2194">
            <v>39.475655291000002</v>
          </cell>
          <cell r="M2194" t="str">
            <v>San Pitch-3</v>
          </cell>
          <cell r="N2194" t="str">
            <v>UT16030004-005_00</v>
          </cell>
          <cell r="O2194" t="str">
            <v>UT</v>
          </cell>
          <cell r="Q2194">
            <v>0</v>
          </cell>
          <cell r="R2194" t="str">
            <v xml:space="preserve"> </v>
          </cell>
          <cell r="S2194" t="str">
            <v>Private</v>
          </cell>
          <cell r="T2194" t="str">
            <v xml:space="preserve"> </v>
          </cell>
          <cell r="U2194" t="str">
            <v>4946650 SAN PITCH R 1MI W OF CHESTER ON U-117</v>
          </cell>
          <cell r="V2194">
            <v>4946650</v>
          </cell>
          <cell r="W2194" t="str">
            <v>San Pitch-3</v>
          </cell>
          <cell r="X2194" t="str">
            <v>UT16030004-005_00</v>
          </cell>
          <cell r="Y2194" t="str">
            <v>River/Stream</v>
          </cell>
          <cell r="Z2194" t="str">
            <v>4946650 SAN PITCH R 1MI W OF CHESTER ON U-117</v>
          </cell>
          <cell r="AA2194" t="str">
            <v>River/Stream</v>
          </cell>
        </row>
        <row r="2195">
          <cell r="A2195">
            <v>4946670</v>
          </cell>
          <cell r="B2195" t="str">
            <v>River/Stream</v>
          </cell>
          <cell r="C2195" t="str">
            <v>2B   3C 3D  4</v>
          </cell>
          <cell r="D2195" t="str">
            <v>Silver Ck Ab Cnfl/ San Pitch @ U117 Xing</v>
          </cell>
          <cell r="E2195">
            <v>16030004</v>
          </cell>
          <cell r="F2195" t="str">
            <v>Sanpete</v>
          </cell>
          <cell r="G2195" t="str">
            <v>Central</v>
          </cell>
          <cell r="H2195" t="str">
            <v>Sevier River</v>
          </cell>
          <cell r="I2195">
            <v>448445</v>
          </cell>
          <cell r="J2195">
            <v>4369765</v>
          </cell>
          <cell r="K2195">
            <v>-111.599414275</v>
          </cell>
          <cell r="L2195">
            <v>39.475933046999998</v>
          </cell>
          <cell r="M2195" t="str">
            <v>San Pitch-4</v>
          </cell>
          <cell r="N2195" t="str">
            <v>UT16030004-011_00</v>
          </cell>
          <cell r="O2195" t="str">
            <v>UT</v>
          </cell>
          <cell r="Q2195">
            <v>0</v>
          </cell>
          <cell r="R2195" t="str">
            <v xml:space="preserve"> </v>
          </cell>
          <cell r="S2195" t="str">
            <v>Private</v>
          </cell>
          <cell r="T2195" t="str">
            <v xml:space="preserve"> </v>
          </cell>
          <cell r="U2195" t="str">
            <v>4946670 Silver Ck Ab Cnfl/ San Pitch @ U117 Xing</v>
          </cell>
          <cell r="V2195">
            <v>4946670</v>
          </cell>
          <cell r="W2195" t="str">
            <v>San Pitch-4</v>
          </cell>
          <cell r="X2195" t="str">
            <v>UT16030004-011_00</v>
          </cell>
          <cell r="Y2195" t="str">
            <v>River/Stream</v>
          </cell>
          <cell r="Z2195" t="str">
            <v>4946670 Silver Ck Ab Cnfl/ San Pitch @ U117 Xing</v>
          </cell>
          <cell r="AA2195" t="str">
            <v>River/Stream</v>
          </cell>
        </row>
        <row r="2196">
          <cell r="A2196">
            <v>4946690</v>
          </cell>
          <cell r="B2196" t="str">
            <v>River/Stream</v>
          </cell>
          <cell r="C2196" t="str">
            <v>2B   3C 3D  4</v>
          </cell>
          <cell r="D2196" t="str">
            <v>PETES CANYON CREEK NE1/4 SW1/4 SEC 2 T16 R2E ON PRIVATE LAND</v>
          </cell>
          <cell r="E2196">
            <v>16030004</v>
          </cell>
          <cell r="F2196" t="str">
            <v>Sanpete</v>
          </cell>
          <cell r="G2196" t="str">
            <v>Central</v>
          </cell>
          <cell r="H2196" t="str">
            <v>Sevier River</v>
          </cell>
          <cell r="I2196">
            <v>442504</v>
          </cell>
          <cell r="J2196">
            <v>4367109</v>
          </cell>
          <cell r="K2196">
            <v>-111.668255379</v>
          </cell>
          <cell r="L2196">
            <v>39.451625872999998</v>
          </cell>
          <cell r="M2196" t="str">
            <v>San Pitch-3</v>
          </cell>
          <cell r="N2196" t="str">
            <v>UT16030004-005_00</v>
          </cell>
          <cell r="O2196" t="str">
            <v>UT</v>
          </cell>
          <cell r="Q2196">
            <v>0</v>
          </cell>
          <cell r="R2196" t="str">
            <v xml:space="preserve"> </v>
          </cell>
          <cell r="S2196" t="str">
            <v>Private</v>
          </cell>
          <cell r="T2196" t="str">
            <v xml:space="preserve"> </v>
          </cell>
          <cell r="U2196" t="str">
            <v>4946690 PETES CANYON CREEK NE1/4 SW1/4 SEC 2 T16 R2E ON PRIVATE LAND</v>
          </cell>
          <cell r="V2196">
            <v>4946690</v>
          </cell>
          <cell r="W2196" t="str">
            <v>San Pitch-3</v>
          </cell>
          <cell r="X2196" t="str">
            <v>UT16030004-005_00</v>
          </cell>
          <cell r="Y2196" t="str">
            <v>River/Stream</v>
          </cell>
          <cell r="Z2196" t="str">
            <v>4946690 PETES CANYON CREEK NE1/4 SW1/4 SEC 2 T16 R2E ON PRIVATE LAND</v>
          </cell>
          <cell r="AA2196" t="str">
            <v>River/Stream</v>
          </cell>
        </row>
        <row r="2197">
          <cell r="A2197">
            <v>4946740</v>
          </cell>
          <cell r="B2197" t="str">
            <v>River/Stream</v>
          </cell>
          <cell r="C2197" t="str">
            <v>2B 3A     4</v>
          </cell>
          <cell r="D2197" t="str">
            <v>TWIN CK AT SHELLEY PROPERTY BL RD XING (UT09ST-720)</v>
          </cell>
          <cell r="E2197">
            <v>16030004</v>
          </cell>
          <cell r="F2197" t="str">
            <v>Sanpete</v>
          </cell>
          <cell r="G2197" t="str">
            <v>Central</v>
          </cell>
          <cell r="H2197" t="str">
            <v>Sevier River</v>
          </cell>
          <cell r="I2197">
            <v>464493</v>
          </cell>
          <cell r="J2197">
            <v>4372703</v>
          </cell>
          <cell r="K2197">
            <v>-111.412991222</v>
          </cell>
          <cell r="L2197">
            <v>39.503217569999997</v>
          </cell>
          <cell r="M2197" t="str">
            <v>Pleasant Creek</v>
          </cell>
          <cell r="N2197" t="str">
            <v>UT16030004-008_00</v>
          </cell>
          <cell r="O2197" t="str">
            <v>UT</v>
          </cell>
          <cell r="Q2197">
            <v>0</v>
          </cell>
          <cell r="R2197" t="str">
            <v xml:space="preserve"> </v>
          </cell>
          <cell r="S2197" t="str">
            <v>Private</v>
          </cell>
          <cell r="T2197" t="str">
            <v xml:space="preserve"> </v>
          </cell>
          <cell r="U2197" t="str">
            <v>4946740 TWIN CK AT SHELLEY PROPERTY BL RD XING (UT09ST-720)</v>
          </cell>
          <cell r="V2197">
            <v>4946740</v>
          </cell>
          <cell r="W2197" t="str">
            <v>Pleasant Creek</v>
          </cell>
          <cell r="X2197" t="str">
            <v>UT16030004-008_00</v>
          </cell>
          <cell r="Y2197" t="str">
            <v>River/Stream</v>
          </cell>
          <cell r="Z2197" t="str">
            <v>4946740 TWIN CK AT SHELLEY PROPERTY BL RD XING (UT09ST-720)</v>
          </cell>
          <cell r="AA2197" t="str">
            <v>River/Stream</v>
          </cell>
        </row>
        <row r="2198">
          <cell r="A2198">
            <v>4946750</v>
          </cell>
          <cell r="B2198" t="str">
            <v>River/Stream</v>
          </cell>
          <cell r="C2198" t="str">
            <v>2B 3A     4</v>
          </cell>
          <cell r="D2198" t="str">
            <v>SAN PITCH R 2.5MI W OF MT PLEASANT AT U116 XING</v>
          </cell>
          <cell r="E2198">
            <v>16030004</v>
          </cell>
          <cell r="F2198" t="str">
            <v>Sanpete</v>
          </cell>
          <cell r="G2198" t="str">
            <v>Central</v>
          </cell>
          <cell r="H2198" t="str">
            <v>Sevier River</v>
          </cell>
          <cell r="I2198">
            <v>455782</v>
          </cell>
          <cell r="J2198">
            <v>4377566</v>
          </cell>
          <cell r="K2198">
            <v>-111.51463101500001</v>
          </cell>
          <cell r="L2198">
            <v>39.546630033</v>
          </cell>
          <cell r="M2198" t="str">
            <v>San Pitch-5</v>
          </cell>
          <cell r="N2198" t="str">
            <v>UT16030004-009_00</v>
          </cell>
          <cell r="O2198" t="str">
            <v>UT</v>
          </cell>
          <cell r="Q2198">
            <v>0</v>
          </cell>
          <cell r="R2198" t="str">
            <v xml:space="preserve"> </v>
          </cell>
          <cell r="S2198" t="str">
            <v>Private</v>
          </cell>
          <cell r="T2198" t="str">
            <v xml:space="preserve"> </v>
          </cell>
          <cell r="U2198" t="str">
            <v>4946750 SAN PITCH R 2.5MI W OF MT PLEASANT AT U116 XING</v>
          </cell>
          <cell r="V2198">
            <v>4946750</v>
          </cell>
          <cell r="W2198" t="str">
            <v>San Pitch-5</v>
          </cell>
          <cell r="X2198" t="str">
            <v>UT16030004-009_00</v>
          </cell>
          <cell r="Y2198" t="str">
            <v>River/Stream</v>
          </cell>
          <cell r="Z2198" t="str">
            <v>4946750 SAN PITCH R 2.5MI W OF MT PLEASANT AT U116 XING</v>
          </cell>
          <cell r="AA2198" t="str">
            <v>River/Stream</v>
          </cell>
        </row>
        <row r="2199">
          <cell r="A2199">
            <v>4946751</v>
          </cell>
          <cell r="B2199" t="str">
            <v>River/Stream</v>
          </cell>
          <cell r="C2199" t="str">
            <v>2B 3A     4</v>
          </cell>
          <cell r="D2199" t="str">
            <v>SAN PITCH R 2.5MI W OF MT PLEASANT AT U116 XING (Replicate of 4946750)</v>
          </cell>
          <cell r="E2199">
            <v>16030004</v>
          </cell>
          <cell r="F2199" t="str">
            <v>Sanpete</v>
          </cell>
          <cell r="G2199" t="str">
            <v>Central</v>
          </cell>
          <cell r="H2199" t="str">
            <v>Sevier River</v>
          </cell>
          <cell r="I2199">
            <v>455782</v>
          </cell>
          <cell r="J2199">
            <v>4377566</v>
          </cell>
          <cell r="K2199">
            <v>-111.51463101500001</v>
          </cell>
          <cell r="L2199">
            <v>39.546630033</v>
          </cell>
          <cell r="M2199" t="str">
            <v>San Pitch-5</v>
          </cell>
          <cell r="N2199" t="str">
            <v>UT16030004-009_00</v>
          </cell>
          <cell r="O2199" t="str">
            <v>UT</v>
          </cell>
          <cell r="Q2199">
            <v>0</v>
          </cell>
          <cell r="R2199" t="str">
            <v xml:space="preserve"> </v>
          </cell>
          <cell r="S2199" t="str">
            <v>Private</v>
          </cell>
          <cell r="T2199">
            <v>3</v>
          </cell>
          <cell r="U2199" t="str">
            <v>4946751 SAN PITCH R 2.5MI W OF MT PLEASANT AT U116 XING (Replicate 4946750)</v>
          </cell>
          <cell r="V2199">
            <v>4946751</v>
          </cell>
          <cell r="W2199" t="str">
            <v>San Pitch-5</v>
          </cell>
          <cell r="X2199" t="str">
            <v>UT16030004-009_00</v>
          </cell>
          <cell r="Y2199" t="str">
            <v>River/Stream</v>
          </cell>
          <cell r="Z2199" t="str">
            <v>4946751 SAN PITCH R 2.5MI W OF MT PLEASANT AT U116 XING (Replicate 4946750)</v>
          </cell>
          <cell r="AA2199" t="str">
            <v>River/Stream</v>
          </cell>
        </row>
        <row r="2200">
          <cell r="A2200">
            <v>4946754</v>
          </cell>
          <cell r="B2200" t="str">
            <v>River/Stream</v>
          </cell>
          <cell r="C2200" t="str">
            <v>2B 3A     4</v>
          </cell>
          <cell r="D2200" t="str">
            <v>SAN PITCH R AB CNFL/ PLEASANT CK AT FARLEY PROPERTY</v>
          </cell>
          <cell r="E2200">
            <v>16030004</v>
          </cell>
          <cell r="F2200" t="str">
            <v>Sanpete</v>
          </cell>
          <cell r="G2200" t="str">
            <v>Central</v>
          </cell>
          <cell r="H2200" t="str">
            <v>Sevier River</v>
          </cell>
          <cell r="I2200">
            <v>458587</v>
          </cell>
          <cell r="J2200">
            <v>4379986</v>
          </cell>
          <cell r="K2200">
            <v>-111.482137092</v>
          </cell>
          <cell r="L2200">
            <v>39.568574605000002</v>
          </cell>
          <cell r="M2200" t="str">
            <v>San Pitch-5</v>
          </cell>
          <cell r="N2200" t="str">
            <v>UT16030004-009_00</v>
          </cell>
          <cell r="O2200" t="str">
            <v>UT</v>
          </cell>
          <cell r="Q2200">
            <v>0</v>
          </cell>
          <cell r="R2200" t="str">
            <v xml:space="preserve"> </v>
          </cell>
          <cell r="S2200" t="str">
            <v>Private</v>
          </cell>
          <cell r="T2200" t="str">
            <v xml:space="preserve"> </v>
          </cell>
          <cell r="U2200" t="str">
            <v>4946754 SAN PITCH R AB CNFL/ PLEASANT CK AT FARLEY PROPERTY</v>
          </cell>
          <cell r="V2200">
            <v>4946754</v>
          </cell>
          <cell r="W2200" t="str">
            <v>San Pitch-5</v>
          </cell>
          <cell r="X2200" t="str">
            <v>UT16030004-009_00</v>
          </cell>
          <cell r="Y2200" t="str">
            <v>River/Stream</v>
          </cell>
          <cell r="Z2200" t="str">
            <v>4946754 SAN PITCH R AB CNFL/ PLEASANT CK AT FARLEY PROPERTY</v>
          </cell>
          <cell r="AA2200" t="str">
            <v>River/Stream</v>
          </cell>
        </row>
        <row r="2201">
          <cell r="A2201">
            <v>4946756</v>
          </cell>
          <cell r="B2201" t="str">
            <v>River/Stream</v>
          </cell>
          <cell r="C2201" t="str">
            <v>2B 3A     4</v>
          </cell>
          <cell r="D2201" t="str">
            <v>San Pitch R Bl Fairview WWTP</v>
          </cell>
          <cell r="E2201">
            <v>16030004</v>
          </cell>
          <cell r="F2201" t="str">
            <v>Sanpete</v>
          </cell>
          <cell r="G2201" t="str">
            <v>Central</v>
          </cell>
          <cell r="H2201" t="str">
            <v>Sevier River</v>
          </cell>
          <cell r="I2201">
            <v>459600</v>
          </cell>
          <cell r="J2201">
            <v>4380671</v>
          </cell>
          <cell r="K2201">
            <v>-111.470385662</v>
          </cell>
          <cell r="L2201">
            <v>39.574794896</v>
          </cell>
          <cell r="M2201" t="str">
            <v>San Pitch-5</v>
          </cell>
          <cell r="N2201" t="str">
            <v>UT16030004-009_00</v>
          </cell>
          <cell r="O2201" t="str">
            <v>UT</v>
          </cell>
          <cell r="Q2201">
            <v>0</v>
          </cell>
          <cell r="R2201" t="str">
            <v xml:space="preserve"> </v>
          </cell>
          <cell r="S2201" t="str">
            <v>Private</v>
          </cell>
          <cell r="T2201" t="str">
            <v xml:space="preserve"> </v>
          </cell>
          <cell r="U2201" t="str">
            <v>4946756 San Pitch R Bl Fairview WWTP</v>
          </cell>
          <cell r="V2201">
            <v>4946756</v>
          </cell>
          <cell r="W2201" t="str">
            <v>San Pitch-5</v>
          </cell>
          <cell r="X2201" t="str">
            <v>UT16030004-009_00</v>
          </cell>
          <cell r="Y2201" t="str">
            <v>River/Stream</v>
          </cell>
          <cell r="Z2201" t="str">
            <v>4946756 San Pitch R Bl Fairview WWTP</v>
          </cell>
          <cell r="AA2201" t="str">
            <v>River/Stream</v>
          </cell>
        </row>
        <row r="2202">
          <cell r="A2202">
            <v>4946757</v>
          </cell>
          <cell r="B2202" t="str">
            <v>River/Stream</v>
          </cell>
          <cell r="C2202" t="str">
            <v>2B 3A     4</v>
          </cell>
          <cell r="D2202" t="str">
            <v>San Pitch R BL Fairview WWTP Discharge</v>
          </cell>
          <cell r="E2202">
            <v>16030004</v>
          </cell>
          <cell r="F2202" t="str">
            <v>Sanpete</v>
          </cell>
          <cell r="G2202" t="str">
            <v>Central</v>
          </cell>
          <cell r="H2202" t="str">
            <v>Sevier River</v>
          </cell>
          <cell r="I2202">
            <v>461398</v>
          </cell>
          <cell r="J2202">
            <v>4384313</v>
          </cell>
          <cell r="K2202">
            <v>-111.449663882</v>
          </cell>
          <cell r="L2202">
            <v>39.607692753999999</v>
          </cell>
          <cell r="M2202" t="str">
            <v>San Pitch-5</v>
          </cell>
          <cell r="N2202" t="str">
            <v>UT16030004-009_00</v>
          </cell>
          <cell r="O2202" t="str">
            <v>UT</v>
          </cell>
          <cell r="Q2202">
            <v>0</v>
          </cell>
          <cell r="R2202" t="str">
            <v xml:space="preserve"> </v>
          </cell>
          <cell r="S2202" t="str">
            <v>Private</v>
          </cell>
          <cell r="T2202" t="str">
            <v xml:space="preserve"> </v>
          </cell>
          <cell r="U2202" t="str">
            <v>4946757 San Pitch R BL Fairview WWTP Discharge</v>
          </cell>
          <cell r="V2202">
            <v>4946757</v>
          </cell>
          <cell r="W2202" t="str">
            <v>San Pitch-5</v>
          </cell>
          <cell r="X2202" t="str">
            <v>UT16030004-009_00</v>
          </cell>
          <cell r="Y2202" t="str">
            <v>River/Stream</v>
          </cell>
          <cell r="Z2202" t="str">
            <v>4946757 San Pitch R BL Fairview WWTP Discharge</v>
          </cell>
          <cell r="AA2202" t="str">
            <v>River/Stream</v>
          </cell>
        </row>
        <row r="2203">
          <cell r="A2203">
            <v>4946758</v>
          </cell>
          <cell r="B2203" t="str">
            <v>River/Stream</v>
          </cell>
          <cell r="C2203" t="str">
            <v>2B 3A     4</v>
          </cell>
          <cell r="D2203" t="str">
            <v>SAN PITCH R AB M&amp;M DIVERSION</v>
          </cell>
          <cell r="E2203">
            <v>16030004</v>
          </cell>
          <cell r="F2203" t="str">
            <v>Sanpete</v>
          </cell>
          <cell r="G2203" t="str">
            <v>Central</v>
          </cell>
          <cell r="H2203" t="str">
            <v>Sevier River</v>
          </cell>
          <cell r="I2203">
            <v>461064</v>
          </cell>
          <cell r="J2203">
            <v>4384153</v>
          </cell>
          <cell r="K2203">
            <v>-111.453545035</v>
          </cell>
          <cell r="L2203">
            <v>39.606236010000003</v>
          </cell>
          <cell r="M2203" t="str">
            <v>San Pitch-5</v>
          </cell>
          <cell r="N2203" t="str">
            <v>UT16030004-009_00</v>
          </cell>
          <cell r="O2203" t="str">
            <v>UT</v>
          </cell>
          <cell r="Q2203">
            <v>0</v>
          </cell>
          <cell r="R2203" t="str">
            <v xml:space="preserve"> </v>
          </cell>
          <cell r="S2203" t="str">
            <v>Private</v>
          </cell>
          <cell r="T2203" t="str">
            <v xml:space="preserve"> </v>
          </cell>
          <cell r="U2203" t="str">
            <v>4946758 SAN PITCH R AB M&amp;M DIVERSION</v>
          </cell>
          <cell r="V2203">
            <v>4946758</v>
          </cell>
          <cell r="W2203" t="str">
            <v>San Pitch-5</v>
          </cell>
          <cell r="X2203" t="str">
            <v>UT16030004-009_00</v>
          </cell>
          <cell r="Y2203" t="str">
            <v>River/Stream</v>
          </cell>
          <cell r="Z2203" t="str">
            <v>4946758 SAN PITCH R AB M&amp;M DIVERSION</v>
          </cell>
          <cell r="AA2203" t="str">
            <v>River/Stream</v>
          </cell>
        </row>
        <row r="2204">
          <cell r="A2204">
            <v>4946760</v>
          </cell>
          <cell r="B2204" t="str">
            <v>River/Stream</v>
          </cell>
          <cell r="C2204" t="str">
            <v>2B 3A     4</v>
          </cell>
          <cell r="D2204" t="str">
            <v>Pleasant Ck at Hydroelectric Power Building Outfall</v>
          </cell>
          <cell r="E2204">
            <v>16030004</v>
          </cell>
          <cell r="F2204" t="str">
            <v>Sanpete</v>
          </cell>
          <cell r="G2204" t="str">
            <v>Central</v>
          </cell>
          <cell r="H2204" t="str">
            <v>Sevier River</v>
          </cell>
          <cell r="I2204">
            <v>464026</v>
          </cell>
          <cell r="J2204">
            <v>4377253</v>
          </cell>
          <cell r="K2204">
            <v>-111.41866400000001</v>
          </cell>
          <cell r="L2204">
            <v>39.54419</v>
          </cell>
          <cell r="M2204" t="str">
            <v>Pleasant Creek</v>
          </cell>
          <cell r="N2204" t="str">
            <v>UT16030004-008_00</v>
          </cell>
          <cell r="O2204" t="str">
            <v>UT</v>
          </cell>
          <cell r="Q2204">
            <v>0</v>
          </cell>
          <cell r="R2204" t="str">
            <v xml:space="preserve"> </v>
          </cell>
          <cell r="S2204" t="str">
            <v>Private</v>
          </cell>
          <cell r="T2204" t="str">
            <v xml:space="preserve"> </v>
          </cell>
          <cell r="U2204" t="str">
            <v>4946760 Pleasant Ck at Hydroelectric Power Building Outfall</v>
          </cell>
          <cell r="V2204">
            <v>4946760</v>
          </cell>
          <cell r="W2204" t="str">
            <v>Pleasant Creek</v>
          </cell>
          <cell r="X2204" t="str">
            <v>UT16030004-008_00</v>
          </cell>
          <cell r="Y2204" t="str">
            <v>River/Stream</v>
          </cell>
          <cell r="Z2204" t="str">
            <v>4946760 Pleasant Ck at Hydroelectric Power Building Outfall</v>
          </cell>
          <cell r="AA2204" t="str">
            <v>River/Stream</v>
          </cell>
        </row>
        <row r="2205">
          <cell r="A2205">
            <v>4946763</v>
          </cell>
          <cell r="B2205" t="str">
            <v>River/Stream</v>
          </cell>
          <cell r="C2205" t="str">
            <v>2B 3A     4</v>
          </cell>
          <cell r="D2205" t="str">
            <v>Pleasant Ck Bl confluence w/ North Fork Pleasant Ck</v>
          </cell>
          <cell r="E2205">
            <v>16030004</v>
          </cell>
          <cell r="F2205" t="str">
            <v>Sanpete</v>
          </cell>
          <cell r="G2205" t="str">
            <v>Central</v>
          </cell>
          <cell r="H2205" t="str">
            <v>Sevier River</v>
          </cell>
          <cell r="I2205">
            <v>467809</v>
          </cell>
          <cell r="J2205">
            <v>4376813</v>
          </cell>
          <cell r="K2205">
            <v>-111.37461999999999</v>
          </cell>
          <cell r="L2205">
            <v>39.540379999999999</v>
          </cell>
          <cell r="M2205" t="str">
            <v>Pleasant Creek</v>
          </cell>
          <cell r="N2205" t="str">
            <v>UT16030004-008_00</v>
          </cell>
          <cell r="O2205" t="str">
            <v>UT</v>
          </cell>
          <cell r="Q2205">
            <v>0</v>
          </cell>
          <cell r="R2205" t="str">
            <v xml:space="preserve"> </v>
          </cell>
          <cell r="S2205" t="str">
            <v>Private</v>
          </cell>
          <cell r="T2205" t="str">
            <v xml:space="preserve"> </v>
          </cell>
          <cell r="U2205" t="str">
            <v>4946763 Pleasant Ck Bl confluence w/ North Fork Pleasant Ck</v>
          </cell>
          <cell r="V2205">
            <v>4946763</v>
          </cell>
          <cell r="W2205" t="str">
            <v>Pleasant Creek</v>
          </cell>
          <cell r="X2205" t="str">
            <v>UT16030004-008_00</v>
          </cell>
          <cell r="Y2205" t="str">
            <v>River/Stream</v>
          </cell>
          <cell r="Z2205" t="str">
            <v>4946763 Pleasant Ck Bl confluence w/ North Fork Pleasant Ck</v>
          </cell>
          <cell r="AA2205" t="str">
            <v>River/Stream</v>
          </cell>
        </row>
        <row r="2206">
          <cell r="A2206">
            <v>4946770</v>
          </cell>
          <cell r="B2206" t="str">
            <v>River/Stream</v>
          </cell>
          <cell r="C2206" t="str">
            <v>2B 3A     4</v>
          </cell>
          <cell r="D2206" t="str">
            <v>COTTONWOOD CK E OF FAIRVIEW BL FS BNDY</v>
          </cell>
          <cell r="E2206">
            <v>16030004</v>
          </cell>
          <cell r="F2206" t="str">
            <v>Sanpete</v>
          </cell>
          <cell r="G2206" t="str">
            <v>Central</v>
          </cell>
          <cell r="H2206" t="str">
            <v>Sevier River</v>
          </cell>
          <cell r="I2206">
            <v>465474</v>
          </cell>
          <cell r="J2206">
            <v>4388677</v>
          </cell>
          <cell r="K2206">
            <v>-111.402412578</v>
          </cell>
          <cell r="L2206">
            <v>39.647187148</v>
          </cell>
          <cell r="M2206" t="str">
            <v>Cottonwood Creek-SP</v>
          </cell>
          <cell r="N2206" t="str">
            <v>UT16030004-013_00</v>
          </cell>
          <cell r="O2206" t="str">
            <v>UT</v>
          </cell>
          <cell r="Q2206">
            <v>0</v>
          </cell>
          <cell r="R2206" t="str">
            <v xml:space="preserve"> </v>
          </cell>
          <cell r="S2206" t="str">
            <v>Private</v>
          </cell>
          <cell r="T2206" t="str">
            <v xml:space="preserve"> </v>
          </cell>
          <cell r="U2206" t="str">
            <v>4946770 COTTONWOOD CK E OF FAIRVIEW BL FS BNDY</v>
          </cell>
          <cell r="V2206">
            <v>4946770</v>
          </cell>
          <cell r="W2206" t="str">
            <v>Cottonwood Creek-SP</v>
          </cell>
          <cell r="X2206" t="str">
            <v>UT16030004-013_00</v>
          </cell>
          <cell r="Y2206" t="str">
            <v>River/Stream</v>
          </cell>
          <cell r="Z2206" t="str">
            <v>4946770 COTTONWOOD CK E OF FAIRVIEW BL FS BNDY</v>
          </cell>
          <cell r="AA2206" t="str">
            <v>River/Stream</v>
          </cell>
        </row>
        <row r="2207">
          <cell r="A2207">
            <v>4946780</v>
          </cell>
          <cell r="B2207" t="str">
            <v>River/Stream</v>
          </cell>
          <cell r="C2207" t="str">
            <v>2B 3A     4</v>
          </cell>
          <cell r="D2207" t="str">
            <v>OAK CK N OF FAIRVIEW @ CR 323 XING</v>
          </cell>
          <cell r="E2207">
            <v>16030004</v>
          </cell>
          <cell r="F2207" t="str">
            <v>Sanpete</v>
          </cell>
          <cell r="G2207" t="str">
            <v>Central</v>
          </cell>
          <cell r="H2207" t="str">
            <v>Sevier River</v>
          </cell>
          <cell r="I2207">
            <v>462816</v>
          </cell>
          <cell r="J2207">
            <v>4390940</v>
          </cell>
          <cell r="K2207">
            <v>-111.43351905599999</v>
          </cell>
          <cell r="L2207">
            <v>39.667465499000002</v>
          </cell>
          <cell r="M2207" t="str">
            <v>Oak Creek Upper</v>
          </cell>
          <cell r="N2207" t="str">
            <v>UT16030004-012_00</v>
          </cell>
          <cell r="O2207" t="str">
            <v>UT</v>
          </cell>
          <cell r="Q2207">
            <v>0</v>
          </cell>
          <cell r="R2207" t="str">
            <v xml:space="preserve"> </v>
          </cell>
          <cell r="S2207" t="str">
            <v>Private</v>
          </cell>
          <cell r="T2207" t="str">
            <v xml:space="preserve"> </v>
          </cell>
          <cell r="U2207" t="str">
            <v>4946780 OAK CK N OF FAIRVIEW @ CR 323 XING</v>
          </cell>
          <cell r="V2207">
            <v>4946780</v>
          </cell>
          <cell r="W2207" t="str">
            <v>Oak Creek Upper</v>
          </cell>
          <cell r="X2207" t="str">
            <v>UT16030004-012_00</v>
          </cell>
          <cell r="Y2207" t="str">
            <v>River/Stream</v>
          </cell>
          <cell r="Z2207" t="str">
            <v>4946780 OAK CK N OF FAIRVIEW @ CR 323 XING</v>
          </cell>
          <cell r="AA2207" t="str">
            <v>River/Stream</v>
          </cell>
        </row>
        <row r="2208">
          <cell r="A2208">
            <v>4946783</v>
          </cell>
          <cell r="B2208" t="str">
            <v>River/Stream</v>
          </cell>
          <cell r="C2208" t="str">
            <v>2B 3A     4</v>
          </cell>
          <cell r="D2208" t="str">
            <v>Oak Creek AB diversion and AB gaging station</v>
          </cell>
          <cell r="E2208">
            <v>16030004</v>
          </cell>
          <cell r="F2208" t="str">
            <v>Sanpete</v>
          </cell>
          <cell r="G2208" t="str">
            <v>Central</v>
          </cell>
          <cell r="H2208" t="str">
            <v>Sevier River</v>
          </cell>
          <cell r="I2208">
            <v>465005</v>
          </cell>
          <cell r="J2208">
            <v>4391642</v>
          </cell>
          <cell r="K2208">
            <v>-111.408035</v>
          </cell>
          <cell r="L2208">
            <v>39.673881999999999</v>
          </cell>
          <cell r="M2208" t="str">
            <v>Oak Creek Upper</v>
          </cell>
          <cell r="N2208" t="str">
            <v>UT16030004-012_00</v>
          </cell>
          <cell r="O2208" t="str">
            <v>UT</v>
          </cell>
          <cell r="Q2208">
            <v>0</v>
          </cell>
          <cell r="R2208" t="str">
            <v xml:space="preserve"> </v>
          </cell>
          <cell r="S2208" t="str">
            <v>Private</v>
          </cell>
          <cell r="T2208" t="str">
            <v xml:space="preserve"> </v>
          </cell>
          <cell r="U2208" t="str">
            <v>4946783 Oak Creek AB diversion and AB gaging station</v>
          </cell>
          <cell r="V2208">
            <v>4946783</v>
          </cell>
          <cell r="W2208" t="str">
            <v>Oak Creek Upper</v>
          </cell>
          <cell r="X2208" t="str">
            <v>UT16030004-012_00</v>
          </cell>
          <cell r="Y2208" t="str">
            <v>River/Stream</v>
          </cell>
          <cell r="Z2208" t="str">
            <v>4946783 Oak Creek AB diversion and AB gaging station</v>
          </cell>
          <cell r="AA2208" t="str">
            <v>River/Stream</v>
          </cell>
        </row>
        <row r="2209">
          <cell r="A2209">
            <v>4946785</v>
          </cell>
          <cell r="B2209" t="str">
            <v>River/Stream</v>
          </cell>
          <cell r="C2209" t="str">
            <v>2B 3A     4</v>
          </cell>
          <cell r="D2209" t="str">
            <v>OAK CK AB CNFL/ L FK OAK CK E OF OAK CK TOWN (SANPETE CNTY)</v>
          </cell>
          <cell r="E2209">
            <v>16030004</v>
          </cell>
          <cell r="F2209" t="str">
            <v>Sanpete</v>
          </cell>
          <cell r="G2209" t="str">
            <v>Central</v>
          </cell>
          <cell r="H2209" t="str">
            <v>Sevier River</v>
          </cell>
          <cell r="I2209">
            <v>465940</v>
          </cell>
          <cell r="J2209">
            <v>4391665</v>
          </cell>
          <cell r="K2209">
            <v>-111.397135373</v>
          </cell>
          <cell r="L2209">
            <v>39.674128060000001</v>
          </cell>
          <cell r="M2209" t="str">
            <v>Oak Creek Upper</v>
          </cell>
          <cell r="N2209" t="str">
            <v>UT16030004-012_00</v>
          </cell>
          <cell r="O2209" t="str">
            <v>UT</v>
          </cell>
          <cell r="Q2209">
            <v>0</v>
          </cell>
          <cell r="R2209" t="str">
            <v xml:space="preserve"> </v>
          </cell>
          <cell r="S2209" t="str">
            <v>Private</v>
          </cell>
          <cell r="T2209" t="str">
            <v>Category1</v>
          </cell>
          <cell r="U2209" t="str">
            <v>4946785 OAK CK AB CNFL/ L FK OAK CK E OF OAK CK TOWN (SANPETE CNTY)</v>
          </cell>
          <cell r="V2209">
            <v>4946785</v>
          </cell>
          <cell r="W2209" t="str">
            <v>Oak Creek Upper</v>
          </cell>
          <cell r="X2209" t="str">
            <v>UT16030004-012_00</v>
          </cell>
          <cell r="Y2209" t="str">
            <v>River/Stream</v>
          </cell>
          <cell r="Z2209" t="str">
            <v>4946785 OAK CK AB CNFL/ L FK OAK CK E OF OAK CK TOWN (SANPETE CNTY)</v>
          </cell>
          <cell r="AA2209" t="str">
            <v>River/Stream</v>
          </cell>
        </row>
        <row r="2210">
          <cell r="A2210">
            <v>4946790</v>
          </cell>
          <cell r="B2210" t="str">
            <v>River/Stream</v>
          </cell>
          <cell r="C2210" t="str">
            <v>2B 3A     4</v>
          </cell>
          <cell r="D2210" t="str">
            <v>SAN PITCH R @ US 89 XING N OF FAIRVIEW</v>
          </cell>
          <cell r="E2210">
            <v>16030004</v>
          </cell>
          <cell r="F2210" t="str">
            <v>Sanpete</v>
          </cell>
          <cell r="G2210" t="str">
            <v>Central</v>
          </cell>
          <cell r="H2210" t="str">
            <v>Sevier River</v>
          </cell>
          <cell r="I2210">
            <v>461680</v>
          </cell>
          <cell r="J2210">
            <v>4387708</v>
          </cell>
          <cell r="K2210">
            <v>-111.446575611</v>
          </cell>
          <cell r="L2210">
            <v>39.638294764000001</v>
          </cell>
          <cell r="M2210" t="str">
            <v>San Pitch-5</v>
          </cell>
          <cell r="N2210" t="str">
            <v>UT16030004-009_00</v>
          </cell>
          <cell r="O2210" t="str">
            <v>UT</v>
          </cell>
          <cell r="Q2210">
            <v>0</v>
          </cell>
          <cell r="R2210" t="str">
            <v xml:space="preserve"> </v>
          </cell>
          <cell r="S2210" t="str">
            <v>Private</v>
          </cell>
          <cell r="T2210" t="str">
            <v xml:space="preserve"> </v>
          </cell>
          <cell r="U2210" t="str">
            <v>4946790 SAN PITCH R @ US 89 XING N OF FAIRVIEW</v>
          </cell>
          <cell r="V2210">
            <v>4946790</v>
          </cell>
          <cell r="W2210" t="str">
            <v>San Pitch-5</v>
          </cell>
          <cell r="X2210" t="str">
            <v>UT16030004-009_00</v>
          </cell>
          <cell r="Y2210" t="str">
            <v>River/Stream</v>
          </cell>
          <cell r="Z2210" t="str">
            <v>4946790 SAN PITCH R @ US 89 XING N OF FAIRVIEW</v>
          </cell>
          <cell r="AA2210" t="str">
            <v>River/Stream</v>
          </cell>
        </row>
        <row r="2211">
          <cell r="A2211">
            <v>4946800</v>
          </cell>
          <cell r="B2211" t="str">
            <v>Facility Other</v>
          </cell>
          <cell r="C2211" t="str">
            <v xml:space="preserve"> </v>
          </cell>
          <cell r="D2211" t="str">
            <v>SAN PETE TURKEY FARM</v>
          </cell>
          <cell r="E2211">
            <v>16030004</v>
          </cell>
          <cell r="F2211" t="str">
            <v>Sanpete</v>
          </cell>
          <cell r="G2211" t="str">
            <v>Central</v>
          </cell>
          <cell r="H2211" t="str">
            <v>Sevier River</v>
          </cell>
          <cell r="I2211">
            <v>449700</v>
          </cell>
          <cell r="J2211">
            <v>4375850</v>
          </cell>
          <cell r="K2211">
            <v>-111.585283218</v>
          </cell>
          <cell r="L2211">
            <v>39.530833833999999</v>
          </cell>
          <cell r="M2211" t="str">
            <v xml:space="preserve"> </v>
          </cell>
          <cell r="N2211" t="str">
            <v xml:space="preserve"> </v>
          </cell>
          <cell r="O2211" t="str">
            <v>UT</v>
          </cell>
          <cell r="Q2211">
            <v>0</v>
          </cell>
          <cell r="R2211" t="str">
            <v xml:space="preserve"> </v>
          </cell>
          <cell r="S2211" t="str">
            <v>Private</v>
          </cell>
          <cell r="T2211" t="str">
            <v xml:space="preserve"> </v>
          </cell>
          <cell r="U2211" t="str">
            <v>4946800 SAN PETE TURKEY FARM</v>
          </cell>
          <cell r="V2211">
            <v>4946800</v>
          </cell>
          <cell r="W2211" t="str">
            <v xml:space="preserve"> </v>
          </cell>
          <cell r="X2211" t="str">
            <v xml:space="preserve"> </v>
          </cell>
          <cell r="Y2211" t="str">
            <v>Facility Other</v>
          </cell>
          <cell r="Z2211" t="str">
            <v>4946800 SAN PETE TURKEY FARM</v>
          </cell>
          <cell r="AA2211" t="str">
            <v>Facility Other</v>
          </cell>
        </row>
        <row r="2212">
          <cell r="A2212">
            <v>4946810</v>
          </cell>
          <cell r="B2212" t="str">
            <v>River/Stream</v>
          </cell>
          <cell r="C2212" t="str">
            <v>2B   3C 3D  4</v>
          </cell>
          <cell r="D2212" t="str">
            <v>Oak Ck @ U117 Xing W of Chester</v>
          </cell>
          <cell r="E2212">
            <v>16030004</v>
          </cell>
          <cell r="F2212" t="str">
            <v>Sanpete</v>
          </cell>
          <cell r="G2212" t="str">
            <v>Central</v>
          </cell>
          <cell r="H2212" t="str">
            <v>Sevier River</v>
          </cell>
          <cell r="I2212">
            <v>451207</v>
          </cell>
          <cell r="J2212">
            <v>4369772</v>
          </cell>
          <cell r="K2212">
            <v>-111.567303373</v>
          </cell>
          <cell r="L2212">
            <v>39.476157209999997</v>
          </cell>
          <cell r="M2212" t="str">
            <v>San Pitch-3</v>
          </cell>
          <cell r="N2212" t="str">
            <v>UT16030004-005_00</v>
          </cell>
          <cell r="O2212" t="str">
            <v>UT</v>
          </cell>
          <cell r="Q2212">
            <v>0</v>
          </cell>
          <cell r="R2212" t="str">
            <v xml:space="preserve"> </v>
          </cell>
          <cell r="S2212" t="str">
            <v>Private</v>
          </cell>
          <cell r="T2212" t="str">
            <v xml:space="preserve"> </v>
          </cell>
          <cell r="U2212" t="str">
            <v>4946810 Oak Ck @ U117 Xing W of Chester</v>
          </cell>
          <cell r="V2212">
            <v>4946810</v>
          </cell>
          <cell r="W2212" t="str">
            <v>San Pitch-3</v>
          </cell>
          <cell r="X2212" t="str">
            <v>UT16030004-005_00</v>
          </cell>
          <cell r="Y2212" t="str">
            <v>River/Stream</v>
          </cell>
          <cell r="Z2212" t="str">
            <v>4946810 Oak Ck @ U117 Xing W of Chester</v>
          </cell>
          <cell r="AA2212" t="str">
            <v>River/Stream</v>
          </cell>
        </row>
        <row r="2213">
          <cell r="A2213">
            <v>4946830</v>
          </cell>
          <cell r="B2213" t="str">
            <v>Facility Other</v>
          </cell>
          <cell r="C2213" t="str">
            <v xml:space="preserve"> </v>
          </cell>
          <cell r="D2213" t="str">
            <v>Fairview WWTP</v>
          </cell>
          <cell r="E2213">
            <v>16030004</v>
          </cell>
          <cell r="F2213" t="str">
            <v>Sanpete</v>
          </cell>
          <cell r="G2213" t="str">
            <v>Central</v>
          </cell>
          <cell r="H2213" t="str">
            <v>Sevier River</v>
          </cell>
          <cell r="I2213">
            <v>461543</v>
          </cell>
          <cell r="J2213">
            <v>4384163</v>
          </cell>
          <cell r="K2213">
            <v>-111.447966157</v>
          </cell>
          <cell r="L2213">
            <v>39.606347757000002</v>
          </cell>
          <cell r="M2213" t="str">
            <v xml:space="preserve"> </v>
          </cell>
          <cell r="N2213" t="str">
            <v xml:space="preserve"> </v>
          </cell>
          <cell r="O2213" t="str">
            <v>UT</v>
          </cell>
          <cell r="Q2213">
            <v>0</v>
          </cell>
          <cell r="R2213" t="str">
            <v xml:space="preserve"> </v>
          </cell>
          <cell r="S2213" t="str">
            <v>Private</v>
          </cell>
          <cell r="T2213" t="str">
            <v xml:space="preserve"> </v>
          </cell>
          <cell r="U2213" t="str">
            <v>4946830 Fairview WWTP</v>
          </cell>
          <cell r="V2213">
            <v>4946830</v>
          </cell>
          <cell r="W2213" t="str">
            <v xml:space="preserve"> </v>
          </cell>
          <cell r="X2213" t="str">
            <v xml:space="preserve"> </v>
          </cell>
          <cell r="Y2213" t="str">
            <v>Facility Other</v>
          </cell>
          <cell r="Z2213" t="str">
            <v>4946830 Fairview WWTP</v>
          </cell>
          <cell r="AA2213" t="str">
            <v>Facility Other</v>
          </cell>
        </row>
        <row r="2214">
          <cell r="A2214">
            <v>4946840</v>
          </cell>
          <cell r="B2214" t="str">
            <v>River/Stream</v>
          </cell>
          <cell r="C2214" t="str">
            <v>2B 3A     4</v>
          </cell>
          <cell r="D2214" t="str">
            <v>San Pitch R ab Fairview  WWTP @ Restoration Project</v>
          </cell>
          <cell r="E2214">
            <v>16030004</v>
          </cell>
          <cell r="F2214" t="str">
            <v>Sanpete</v>
          </cell>
          <cell r="G2214" t="str">
            <v>Central</v>
          </cell>
          <cell r="H2214" t="str">
            <v>Sevier River</v>
          </cell>
          <cell r="I2214">
            <v>461592</v>
          </cell>
          <cell r="J2214">
            <v>4384379</v>
          </cell>
          <cell r="K2214">
            <v>-111.447407923</v>
          </cell>
          <cell r="L2214">
            <v>39.608296146999997</v>
          </cell>
          <cell r="M2214" t="str">
            <v>San Pitch-5</v>
          </cell>
          <cell r="N2214" t="str">
            <v>UT16030004-009_00</v>
          </cell>
          <cell r="O2214" t="str">
            <v>UT</v>
          </cell>
          <cell r="Q2214">
            <v>0</v>
          </cell>
          <cell r="R2214" t="str">
            <v xml:space="preserve"> </v>
          </cell>
          <cell r="S2214" t="str">
            <v>Private</v>
          </cell>
          <cell r="T2214" t="str">
            <v xml:space="preserve"> </v>
          </cell>
          <cell r="U2214" t="str">
            <v>4946840 San Pitch R ab Fairview  WWTP @ Restoration Project</v>
          </cell>
          <cell r="V2214">
            <v>4946840</v>
          </cell>
          <cell r="W2214" t="str">
            <v>San Pitch-5</v>
          </cell>
          <cell r="X2214" t="str">
            <v>UT16030004-009_00</v>
          </cell>
          <cell r="Y2214" t="str">
            <v>River/Stream</v>
          </cell>
          <cell r="Z2214" t="str">
            <v>4946840 San Pitch R ab Fairview  WWTP @ Restoration Project</v>
          </cell>
          <cell r="AA2214" t="str">
            <v>River/Stream</v>
          </cell>
        </row>
        <row r="2215">
          <cell r="A2215">
            <v>4946841</v>
          </cell>
          <cell r="B2215" t="str">
            <v>River/Stream</v>
          </cell>
          <cell r="C2215" t="str">
            <v>2B 3A     4</v>
          </cell>
          <cell r="D2215" t="str">
            <v>San Pitch R 750 meters AB Fairview WWTP Discharge</v>
          </cell>
          <cell r="E2215">
            <v>16030004</v>
          </cell>
          <cell r="F2215" t="str">
            <v>Sanpete</v>
          </cell>
          <cell r="G2215" t="str">
            <v>Central</v>
          </cell>
          <cell r="H2215" t="str">
            <v>Sevier River</v>
          </cell>
          <cell r="I2215">
            <v>461632</v>
          </cell>
          <cell r="J2215">
            <v>4384878</v>
          </cell>
          <cell r="K2215">
            <v>-111.446970894</v>
          </cell>
          <cell r="L2215">
            <v>39.612793996999997</v>
          </cell>
          <cell r="M2215" t="str">
            <v>San Pitch-5</v>
          </cell>
          <cell r="N2215" t="str">
            <v>UT16030004-009_00</v>
          </cell>
          <cell r="O2215" t="str">
            <v>UT</v>
          </cell>
          <cell r="Q2215">
            <v>0</v>
          </cell>
          <cell r="R2215" t="str">
            <v xml:space="preserve"> </v>
          </cell>
          <cell r="S2215" t="str">
            <v>Private</v>
          </cell>
          <cell r="T2215" t="str">
            <v xml:space="preserve"> </v>
          </cell>
          <cell r="U2215" t="str">
            <v>4946841 San Pitch R 750 meters AB Fairview WWTP Discharge</v>
          </cell>
          <cell r="V2215">
            <v>4946841</v>
          </cell>
          <cell r="W2215" t="str">
            <v>San Pitch-5</v>
          </cell>
          <cell r="X2215" t="str">
            <v>UT16030004-009_00</v>
          </cell>
          <cell r="Y2215" t="str">
            <v>River/Stream</v>
          </cell>
          <cell r="Z2215" t="str">
            <v>4946841 San Pitch R 750 meters AB Fairview WWTP Discharge</v>
          </cell>
          <cell r="AA2215" t="str">
            <v>River/Stream</v>
          </cell>
        </row>
        <row r="2216">
          <cell r="A2216">
            <v>4946842</v>
          </cell>
          <cell r="B2216" t="str">
            <v>River/Stream</v>
          </cell>
          <cell r="C2216" t="str">
            <v>2B 3A     4</v>
          </cell>
          <cell r="D2216" t="str">
            <v>SAN PITCH R AB RESTORATION PROJECT West of Fairview</v>
          </cell>
          <cell r="E2216">
            <v>16030004</v>
          </cell>
          <cell r="F2216" t="str">
            <v>Sanpete</v>
          </cell>
          <cell r="G2216" t="str">
            <v>Central</v>
          </cell>
          <cell r="H2216" t="str">
            <v>Sevier River</v>
          </cell>
          <cell r="I2216">
            <v>456068</v>
          </cell>
          <cell r="J2216">
            <v>4377657</v>
          </cell>
          <cell r="K2216">
            <v>-111.511308548</v>
          </cell>
          <cell r="L2216">
            <v>39.547464646000002</v>
          </cell>
          <cell r="M2216" t="str">
            <v>San Pitch-5</v>
          </cell>
          <cell r="N2216" t="str">
            <v>UT16030004-009_00</v>
          </cell>
          <cell r="O2216" t="str">
            <v>UT</v>
          </cell>
          <cell r="Q2216">
            <v>0</v>
          </cell>
          <cell r="R2216" t="str">
            <v xml:space="preserve"> </v>
          </cell>
          <cell r="S2216" t="str">
            <v>Private</v>
          </cell>
          <cell r="T2216" t="str">
            <v xml:space="preserve"> </v>
          </cell>
          <cell r="U2216" t="str">
            <v>4946842 SAN PITCH R AB RESTORATION PROJECT West of Fairview</v>
          </cell>
          <cell r="V2216">
            <v>4946842</v>
          </cell>
          <cell r="W2216" t="str">
            <v>San Pitch-5</v>
          </cell>
          <cell r="X2216" t="str">
            <v>UT16030004-009_00</v>
          </cell>
          <cell r="Y2216" t="str">
            <v>River/Stream</v>
          </cell>
          <cell r="Z2216" t="str">
            <v>4946842 SAN PITCH R AB RESTORATION PROJECT West of Fairview</v>
          </cell>
          <cell r="AA2216" t="str">
            <v>River/Stream</v>
          </cell>
        </row>
        <row r="2217">
          <cell r="A2217">
            <v>4946850</v>
          </cell>
          <cell r="B2217" t="str">
            <v>River/Stream</v>
          </cell>
          <cell r="C2217" t="str">
            <v>2B 3A     4</v>
          </cell>
          <cell r="D2217" t="str">
            <v>SAN PITCH R 1MI W OF MILBURN AT CR XING</v>
          </cell>
          <cell r="E2217">
            <v>16030004</v>
          </cell>
          <cell r="F2217" t="str">
            <v>Sanpete</v>
          </cell>
          <cell r="G2217" t="str">
            <v>Central</v>
          </cell>
          <cell r="H2217" t="str">
            <v>Sevier River</v>
          </cell>
          <cell r="I2217">
            <v>462133</v>
          </cell>
          <cell r="J2217">
            <v>4394979</v>
          </cell>
          <cell r="K2217">
            <v>-111.441713584</v>
          </cell>
          <cell r="L2217">
            <v>39.703826992000003</v>
          </cell>
          <cell r="M2217" t="str">
            <v>San Pitch-5</v>
          </cell>
          <cell r="N2217" t="str">
            <v>UT16030004-009_00</v>
          </cell>
          <cell r="O2217" t="str">
            <v>UT</v>
          </cell>
          <cell r="Q2217">
            <v>0</v>
          </cell>
          <cell r="R2217" t="str">
            <v xml:space="preserve"> </v>
          </cell>
          <cell r="S2217" t="str">
            <v>Private</v>
          </cell>
          <cell r="T2217" t="str">
            <v xml:space="preserve"> </v>
          </cell>
          <cell r="U2217" t="str">
            <v>4946850 SAN PITCH R 1MI W OF MILBURN AT CR XING</v>
          </cell>
          <cell r="V2217">
            <v>4946850</v>
          </cell>
          <cell r="W2217" t="str">
            <v>San Pitch-5</v>
          </cell>
          <cell r="X2217" t="str">
            <v>UT16030004-009_00</v>
          </cell>
          <cell r="Y2217" t="str">
            <v>River/Stream</v>
          </cell>
          <cell r="Z2217" t="str">
            <v>4946850 SAN PITCH R 1MI W OF MILBURN AT CR XING</v>
          </cell>
          <cell r="AA2217" t="str">
            <v>River/Stream</v>
          </cell>
        </row>
        <row r="2218">
          <cell r="A2218">
            <v>4946855</v>
          </cell>
          <cell r="B2218" t="str">
            <v>River/Stream</v>
          </cell>
          <cell r="C2218" t="str">
            <v>2B 3A     4</v>
          </cell>
          <cell r="D2218" t="str">
            <v>South San Pitch Canyon at USFS boundary</v>
          </cell>
          <cell r="E2218">
            <v>16030004</v>
          </cell>
          <cell r="F2218" t="str">
            <v>Sanpete</v>
          </cell>
          <cell r="G2218" t="str">
            <v>Central</v>
          </cell>
          <cell r="H2218" t="str">
            <v>Sevier River</v>
          </cell>
          <cell r="I2218">
            <v>465624</v>
          </cell>
          <cell r="J2218">
            <v>4400103</v>
          </cell>
          <cell r="K2218">
            <v>-111.401260048</v>
          </cell>
          <cell r="L2218">
            <v>39.750142037000003</v>
          </cell>
          <cell r="M2218" t="str">
            <v>San Pitch-5</v>
          </cell>
          <cell r="N2218" t="str">
            <v>UT16030004-009_00</v>
          </cell>
          <cell r="O2218" t="str">
            <v>UT</v>
          </cell>
          <cell r="Q2218">
            <v>0</v>
          </cell>
          <cell r="R2218" t="str">
            <v xml:space="preserve"> </v>
          </cell>
          <cell r="S2218" t="str">
            <v>USFS</v>
          </cell>
          <cell r="T2218" t="str">
            <v>Category1</v>
          </cell>
          <cell r="U2218" t="str">
            <v>4946855 South San Pitch Canyon at USFS boundary</v>
          </cell>
          <cell r="V2218">
            <v>4946855</v>
          </cell>
          <cell r="W2218" t="str">
            <v>San Pitch-5</v>
          </cell>
          <cell r="X2218" t="str">
            <v>UT16030004-009_00</v>
          </cell>
          <cell r="Y2218" t="str">
            <v>River/Stream</v>
          </cell>
          <cell r="Z2218" t="str">
            <v>4946855 South San Pitch Canyon at USFS boundary</v>
          </cell>
          <cell r="AA2218" t="str">
            <v>River/Stream</v>
          </cell>
        </row>
        <row r="2219">
          <cell r="A2219">
            <v>4946880</v>
          </cell>
          <cell r="B2219" t="str">
            <v>Facility Other</v>
          </cell>
          <cell r="C2219" t="str">
            <v xml:space="preserve"> </v>
          </cell>
          <cell r="D2219" t="str">
            <v>Fountain Green FH  Upper Hatchery</v>
          </cell>
          <cell r="E2219">
            <v>16030004</v>
          </cell>
          <cell r="F2219" t="str">
            <v>Sanpete</v>
          </cell>
          <cell r="G2219" t="str">
            <v>Central</v>
          </cell>
          <cell r="H2219" t="str">
            <v>Sevier River</v>
          </cell>
          <cell r="I2219">
            <v>442584</v>
          </cell>
          <cell r="J2219">
            <v>4387487</v>
          </cell>
          <cell r="K2219">
            <v>-111.669086498</v>
          </cell>
          <cell r="L2219">
            <v>39.635234947000001</v>
          </cell>
          <cell r="M2219" t="str">
            <v xml:space="preserve"> </v>
          </cell>
          <cell r="N2219" t="str">
            <v xml:space="preserve"> </v>
          </cell>
          <cell r="O2219" t="str">
            <v>UT</v>
          </cell>
          <cell r="Q2219">
            <v>0</v>
          </cell>
          <cell r="R2219" t="str">
            <v xml:space="preserve"> </v>
          </cell>
          <cell r="S2219" t="str">
            <v>UDWR</v>
          </cell>
          <cell r="T2219" t="str">
            <v xml:space="preserve"> </v>
          </cell>
          <cell r="U2219" t="str">
            <v>4946880 Fountain Green FH  Upper Hatchery</v>
          </cell>
          <cell r="V2219">
            <v>4946880</v>
          </cell>
          <cell r="W2219" t="str">
            <v xml:space="preserve"> </v>
          </cell>
          <cell r="X2219" t="str">
            <v xml:space="preserve"> </v>
          </cell>
          <cell r="Y2219" t="str">
            <v>Facility Other</v>
          </cell>
          <cell r="Z2219" t="str">
            <v>4946880 Fountain Green FH  Upper Hatchery</v>
          </cell>
          <cell r="AA2219" t="str">
            <v>Facility Other</v>
          </cell>
        </row>
        <row r="2220">
          <cell r="A2220">
            <v>4946890</v>
          </cell>
          <cell r="B2220" t="str">
            <v>Facility Other</v>
          </cell>
          <cell r="C2220" t="str">
            <v xml:space="preserve"> </v>
          </cell>
          <cell r="D2220" t="str">
            <v>FOUNTAIN GREEN FH E</v>
          </cell>
          <cell r="E2220">
            <v>16030004</v>
          </cell>
          <cell r="F2220" t="str">
            <v>Sanpete</v>
          </cell>
          <cell r="G2220" t="str">
            <v>Central</v>
          </cell>
          <cell r="H2220" t="str">
            <v>Sevier River</v>
          </cell>
          <cell r="I2220">
            <v>443799</v>
          </cell>
          <cell r="J2220">
            <v>4387447</v>
          </cell>
          <cell r="K2220">
            <v>-111.654925205</v>
          </cell>
          <cell r="L2220">
            <v>39.634955241999997</v>
          </cell>
          <cell r="M2220" t="str">
            <v xml:space="preserve"> </v>
          </cell>
          <cell r="N2220" t="str">
            <v xml:space="preserve"> </v>
          </cell>
          <cell r="O2220" t="str">
            <v>UT</v>
          </cell>
          <cell r="Q2220">
            <v>0</v>
          </cell>
          <cell r="R2220" t="str">
            <v xml:space="preserve"> </v>
          </cell>
          <cell r="S2220" t="str">
            <v>Private</v>
          </cell>
          <cell r="T2220" t="str">
            <v xml:space="preserve"> </v>
          </cell>
          <cell r="U2220" t="str">
            <v>4946890 FOUNTAIN GREEN FH E</v>
          </cell>
          <cell r="V2220">
            <v>4946890</v>
          </cell>
          <cell r="W2220" t="str">
            <v xml:space="preserve"> </v>
          </cell>
          <cell r="X2220" t="str">
            <v xml:space="preserve"> </v>
          </cell>
          <cell r="Y2220" t="str">
            <v>Facility Other</v>
          </cell>
          <cell r="Z2220" t="str">
            <v>4946890 FOUNTAIN GREEN FH E</v>
          </cell>
          <cell r="AA2220" t="str">
            <v>Facility Other</v>
          </cell>
        </row>
        <row r="2221">
          <cell r="A2221">
            <v>4946900</v>
          </cell>
          <cell r="B2221" t="str">
            <v>Facility Other</v>
          </cell>
          <cell r="C2221" t="str">
            <v xml:space="preserve"> </v>
          </cell>
          <cell r="D2221" t="str">
            <v>FOUNTAIN GREEN FH W</v>
          </cell>
          <cell r="E2221">
            <v>16030004</v>
          </cell>
          <cell r="F2221" t="str">
            <v>Sanpete</v>
          </cell>
          <cell r="G2221" t="str">
            <v>Central</v>
          </cell>
          <cell r="H2221" t="str">
            <v>Sevier River</v>
          </cell>
          <cell r="I2221">
            <v>444134</v>
          </cell>
          <cell r="J2221">
            <v>4387538</v>
          </cell>
          <cell r="K2221">
            <v>-111.65102928500001</v>
          </cell>
          <cell r="L2221">
            <v>39.635797076000003</v>
          </cell>
          <cell r="M2221" t="str">
            <v xml:space="preserve"> </v>
          </cell>
          <cell r="N2221" t="str">
            <v xml:space="preserve"> </v>
          </cell>
          <cell r="O2221" t="str">
            <v>UT</v>
          </cell>
          <cell r="Q2221">
            <v>0</v>
          </cell>
          <cell r="R2221" t="str">
            <v xml:space="preserve"> </v>
          </cell>
          <cell r="S2221" t="str">
            <v>UDWR</v>
          </cell>
          <cell r="T2221" t="str">
            <v xml:space="preserve"> </v>
          </cell>
          <cell r="U2221" t="str">
            <v>4946900 FOUNTAIN GREEN FH W</v>
          </cell>
          <cell r="V2221">
            <v>4946900</v>
          </cell>
          <cell r="W2221" t="str">
            <v xml:space="preserve"> </v>
          </cell>
          <cell r="X2221" t="str">
            <v xml:space="preserve"> </v>
          </cell>
          <cell r="Y2221" t="str">
            <v>Facility Other</v>
          </cell>
          <cell r="Z2221" t="str">
            <v>4946900 FOUNTAIN GREEN FH W</v>
          </cell>
          <cell r="AA2221" t="str">
            <v>Facility Other</v>
          </cell>
        </row>
        <row r="2222">
          <cell r="A2222">
            <v>4946910</v>
          </cell>
          <cell r="B2222" t="str">
            <v>River/Stream</v>
          </cell>
          <cell r="C2222" t="str">
            <v>2B   3C 3D  4</v>
          </cell>
          <cell r="D2222" t="str">
            <v>FOUNTAIN GREEN FH INFLOW 1</v>
          </cell>
          <cell r="E2222">
            <v>16030004</v>
          </cell>
          <cell r="F2222" t="str">
            <v>Sanpete</v>
          </cell>
          <cell r="G2222" t="str">
            <v>Central</v>
          </cell>
          <cell r="H2222" t="str">
            <v>Sevier River</v>
          </cell>
          <cell r="I2222">
            <v>444159</v>
          </cell>
          <cell r="J2222">
            <v>4387692</v>
          </cell>
          <cell r="K2222">
            <v>-111.650750969</v>
          </cell>
          <cell r="L2222">
            <v>39.637186215</v>
          </cell>
          <cell r="M2222" t="str">
            <v>San Pitch-4</v>
          </cell>
          <cell r="N2222" t="str">
            <v>UT16030004-011_00</v>
          </cell>
          <cell r="O2222" t="str">
            <v>UT</v>
          </cell>
          <cell r="Q2222">
            <v>0</v>
          </cell>
          <cell r="R2222" t="str">
            <v xml:space="preserve"> </v>
          </cell>
          <cell r="S2222" t="str">
            <v>Private</v>
          </cell>
          <cell r="T2222" t="str">
            <v xml:space="preserve"> </v>
          </cell>
          <cell r="U2222" t="str">
            <v>4946910 FOUNTAIN GREEN FH INFLOW 1</v>
          </cell>
          <cell r="V2222">
            <v>4946910</v>
          </cell>
          <cell r="W2222" t="str">
            <v>San Pitch-4</v>
          </cell>
          <cell r="X2222" t="str">
            <v>UT16030004-011_00</v>
          </cell>
          <cell r="Y2222" t="str">
            <v>River/Stream</v>
          </cell>
          <cell r="Z2222" t="str">
            <v>4946910 FOUNTAIN GREEN FH INFLOW 1</v>
          </cell>
          <cell r="AA2222" t="str">
            <v>River/Stream</v>
          </cell>
        </row>
        <row r="2223">
          <cell r="A2223">
            <v>4946940</v>
          </cell>
          <cell r="B2223" t="str">
            <v>Facility Other</v>
          </cell>
          <cell r="C2223" t="str">
            <v xml:space="preserve"> </v>
          </cell>
          <cell r="D2223" t="str">
            <v>MORONI WWTP &amp; TURKEY PLANT COMBINED EFFLUENT</v>
          </cell>
          <cell r="E2223">
            <v>16030004</v>
          </cell>
          <cell r="F2223" t="str">
            <v>Sanpete</v>
          </cell>
          <cell r="G2223" t="str">
            <v>Central</v>
          </cell>
          <cell r="H2223" t="str">
            <v>Sevier River</v>
          </cell>
          <cell r="I2223">
            <v>449636</v>
          </cell>
          <cell r="J2223">
            <v>4375846</v>
          </cell>
          <cell r="K2223">
            <v>-111.586027573</v>
          </cell>
          <cell r="L2223">
            <v>39.530794041999997</v>
          </cell>
          <cell r="M2223" t="str">
            <v xml:space="preserve"> </v>
          </cell>
          <cell r="N2223" t="str">
            <v xml:space="preserve"> </v>
          </cell>
          <cell r="O2223" t="str">
            <v>UT</v>
          </cell>
          <cell r="Q2223">
            <v>0</v>
          </cell>
          <cell r="R2223" t="str">
            <v xml:space="preserve"> </v>
          </cell>
          <cell r="S2223" t="str">
            <v>Private</v>
          </cell>
          <cell r="T2223" t="str">
            <v xml:space="preserve"> </v>
          </cell>
          <cell r="U2223" t="str">
            <v>4946940 MORONI WWTP &amp; TURKEY PLANT COMBINED EFFLUENT</v>
          </cell>
          <cell r="V2223">
            <v>4946940</v>
          </cell>
          <cell r="W2223" t="str">
            <v xml:space="preserve"> </v>
          </cell>
          <cell r="X2223" t="str">
            <v xml:space="preserve"> </v>
          </cell>
          <cell r="Y2223" t="str">
            <v>Facility Other</v>
          </cell>
          <cell r="Z2223" t="str">
            <v>4946940 MORONI WWTP &amp; TURKEY PLANT COMBINED EFFLUENT</v>
          </cell>
          <cell r="AA2223" t="str">
            <v>Facility Other</v>
          </cell>
        </row>
        <row r="2224">
          <cell r="A2224">
            <v>4946950</v>
          </cell>
          <cell r="B2224" t="str">
            <v>Facility Other</v>
          </cell>
          <cell r="C2224" t="str">
            <v xml:space="preserve"> </v>
          </cell>
          <cell r="D2224" t="str">
            <v>MORONI TURKEY PROCESSING  PLANT EFFLUENT</v>
          </cell>
          <cell r="E2224">
            <v>16030004</v>
          </cell>
          <cell r="F2224" t="str">
            <v>Sanpete</v>
          </cell>
          <cell r="G2224" t="str">
            <v>Central</v>
          </cell>
          <cell r="H2224" t="str">
            <v>Sevier River</v>
          </cell>
          <cell r="I2224">
            <v>449101</v>
          </cell>
          <cell r="J2224">
            <v>4374431</v>
          </cell>
          <cell r="K2224">
            <v>-111.592144148</v>
          </cell>
          <cell r="L2224">
            <v>39.518013256000003</v>
          </cell>
          <cell r="M2224" t="str">
            <v xml:space="preserve"> </v>
          </cell>
          <cell r="N2224" t="str">
            <v xml:space="preserve"> </v>
          </cell>
          <cell r="O2224" t="str">
            <v>UT</v>
          </cell>
          <cell r="Q2224">
            <v>0</v>
          </cell>
          <cell r="R2224" t="str">
            <v xml:space="preserve"> </v>
          </cell>
          <cell r="S2224" t="str">
            <v>Private</v>
          </cell>
          <cell r="T2224" t="str">
            <v xml:space="preserve"> </v>
          </cell>
          <cell r="U2224" t="str">
            <v>4946950 MORONI TURKEY PROCESSING  PLANT EFFLUENT</v>
          </cell>
          <cell r="V2224">
            <v>4946950</v>
          </cell>
          <cell r="W2224" t="str">
            <v xml:space="preserve"> </v>
          </cell>
          <cell r="X2224" t="str">
            <v xml:space="preserve"> </v>
          </cell>
          <cell r="Y2224" t="str">
            <v>Facility Other</v>
          </cell>
          <cell r="Z2224" t="str">
            <v>4946950 MORONI TURKEY PROCESSING  PLANT EFFLUENT</v>
          </cell>
          <cell r="AA2224" t="str">
            <v>Facility Other</v>
          </cell>
        </row>
        <row r="2225">
          <cell r="A2225">
            <v>4946955</v>
          </cell>
          <cell r="B2225" t="str">
            <v>River/Stream</v>
          </cell>
          <cell r="C2225" t="str">
            <v>2B   3C 3D  4</v>
          </cell>
          <cell r="D2225" t="str">
            <v>San Pitch R AB Moroni WWTP 200 meters AB 100 E</v>
          </cell>
          <cell r="E2225">
            <v>16030004</v>
          </cell>
          <cell r="F2225" t="str">
            <v>Sanpete</v>
          </cell>
          <cell r="G2225" t="str">
            <v>Central</v>
          </cell>
          <cell r="H2225" t="str">
            <v>Sevier River</v>
          </cell>
          <cell r="I2225">
            <v>450122</v>
          </cell>
          <cell r="J2225">
            <v>4374554</v>
          </cell>
          <cell r="K2225">
            <v>-111.580275931</v>
          </cell>
          <cell r="L2225">
            <v>39.51918139</v>
          </cell>
          <cell r="M2225" t="str">
            <v>San Pitch-3</v>
          </cell>
          <cell r="N2225" t="str">
            <v>UT16030004-005_00</v>
          </cell>
          <cell r="O2225" t="str">
            <v>UT</v>
          </cell>
          <cell r="Q2225">
            <v>0</v>
          </cell>
          <cell r="R2225" t="str">
            <v xml:space="preserve"> </v>
          </cell>
          <cell r="S2225" t="str">
            <v>Private</v>
          </cell>
          <cell r="T2225" t="str">
            <v xml:space="preserve"> </v>
          </cell>
          <cell r="U2225" t="str">
            <v>4946955 San Pitch R AB Moroni WWTP 200 meters AB 100 E</v>
          </cell>
          <cell r="V2225">
            <v>4946955</v>
          </cell>
          <cell r="W2225" t="str">
            <v>San Pitch-3</v>
          </cell>
          <cell r="X2225" t="str">
            <v>UT16030004-005_00</v>
          </cell>
          <cell r="Y2225" t="str">
            <v>River/Stream</v>
          </cell>
          <cell r="Z2225" t="str">
            <v>4946955 San Pitch R AB Moroni WWTP 200 meters AB 100 E</v>
          </cell>
          <cell r="AA2225" t="str">
            <v>River/Stream</v>
          </cell>
        </row>
        <row r="2226">
          <cell r="A2226">
            <v>4946960</v>
          </cell>
          <cell r="B2226" t="str">
            <v>River/Stream</v>
          </cell>
          <cell r="C2226" t="str">
            <v>2B   3C 3D  4</v>
          </cell>
          <cell r="D2226" t="str">
            <v>SAN PITCH R AB MORONI WWTP</v>
          </cell>
          <cell r="E2226">
            <v>16030004</v>
          </cell>
          <cell r="F2226" t="str">
            <v>Sanpete</v>
          </cell>
          <cell r="G2226" t="str">
            <v>Central</v>
          </cell>
          <cell r="H2226" t="str">
            <v>Sevier River</v>
          </cell>
          <cell r="I2226">
            <v>449600</v>
          </cell>
          <cell r="J2226">
            <v>4374027</v>
          </cell>
          <cell r="K2226">
            <v>-111.586308612</v>
          </cell>
          <cell r="L2226">
            <v>39.514402605999997</v>
          </cell>
          <cell r="M2226" t="str">
            <v>San Pitch-3</v>
          </cell>
          <cell r="N2226" t="str">
            <v>UT16030004-005_00</v>
          </cell>
          <cell r="O2226" t="str">
            <v>UT</v>
          </cell>
          <cell r="Q2226">
            <v>0</v>
          </cell>
          <cell r="R2226" t="str">
            <v xml:space="preserve"> </v>
          </cell>
          <cell r="S2226" t="str">
            <v>Private</v>
          </cell>
          <cell r="T2226" t="str">
            <v xml:space="preserve"> </v>
          </cell>
          <cell r="U2226" t="str">
            <v>4946960 SAN PITCH R AB MORONI WWTP</v>
          </cell>
          <cell r="V2226">
            <v>4946960</v>
          </cell>
          <cell r="W2226" t="str">
            <v>San Pitch-3</v>
          </cell>
          <cell r="X2226" t="str">
            <v>UT16030004-005_00</v>
          </cell>
          <cell r="Y2226" t="str">
            <v>River/Stream</v>
          </cell>
          <cell r="Z2226" t="str">
            <v>4946960 SAN PITCH R AB MORONI WWTP</v>
          </cell>
          <cell r="AA2226" t="str">
            <v>River/Stream</v>
          </cell>
        </row>
        <row r="2227">
          <cell r="A2227">
            <v>4946965</v>
          </cell>
          <cell r="B2227" t="str">
            <v>River/Stream</v>
          </cell>
          <cell r="C2227" t="str">
            <v>2B   3C 3D  4</v>
          </cell>
          <cell r="D2227" t="str">
            <v>San Pitch R BL Moroni WWTP Discharge</v>
          </cell>
          <cell r="E2227">
            <v>16030004</v>
          </cell>
          <cell r="F2227" t="str">
            <v>Sanpete</v>
          </cell>
          <cell r="G2227" t="str">
            <v>Central</v>
          </cell>
          <cell r="H2227" t="str">
            <v>Sevier River</v>
          </cell>
          <cell r="I2227">
            <v>449599</v>
          </cell>
          <cell r="J2227">
            <v>4374036</v>
          </cell>
          <cell r="K2227">
            <v>-111.586320926</v>
          </cell>
          <cell r="L2227">
            <v>39.514483638000002</v>
          </cell>
          <cell r="M2227" t="str">
            <v>San Pitch-3</v>
          </cell>
          <cell r="N2227" t="str">
            <v>UT16030004-005_00</v>
          </cell>
          <cell r="O2227" t="str">
            <v>UT</v>
          </cell>
          <cell r="Q2227">
            <v>0</v>
          </cell>
          <cell r="R2227" t="str">
            <v xml:space="preserve"> </v>
          </cell>
          <cell r="S2227" t="str">
            <v>Private</v>
          </cell>
          <cell r="T2227" t="str">
            <v xml:space="preserve"> </v>
          </cell>
          <cell r="U2227" t="str">
            <v>4946965 San Pitch R BL Moroni WWTP Discharge</v>
          </cell>
          <cell r="V2227">
            <v>4946965</v>
          </cell>
          <cell r="W2227" t="str">
            <v>San Pitch-3</v>
          </cell>
          <cell r="X2227" t="str">
            <v>UT16030004-005_00</v>
          </cell>
          <cell r="Y2227" t="str">
            <v>River/Stream</v>
          </cell>
          <cell r="Z2227" t="str">
            <v>4946965 San Pitch R BL Moroni WWTP Discharge</v>
          </cell>
          <cell r="AA2227" t="str">
            <v>River/Stream</v>
          </cell>
        </row>
        <row r="2228">
          <cell r="A2228">
            <v>4946970</v>
          </cell>
          <cell r="B2228" t="str">
            <v>Facility Other</v>
          </cell>
          <cell r="C2228" t="str">
            <v xml:space="preserve"> </v>
          </cell>
          <cell r="D2228" t="str">
            <v>MORONI WWTP</v>
          </cell>
          <cell r="E2228">
            <v>16030004</v>
          </cell>
          <cell r="F2228" t="str">
            <v>Sanpete</v>
          </cell>
          <cell r="G2228" t="str">
            <v>Central</v>
          </cell>
          <cell r="H2228" t="str">
            <v>Sevier River</v>
          </cell>
          <cell r="I2228">
            <v>448218</v>
          </cell>
          <cell r="J2228">
            <v>4374499</v>
          </cell>
          <cell r="K2228">
            <v>-111.602421478</v>
          </cell>
          <cell r="L2228">
            <v>39.518573164000003</v>
          </cell>
          <cell r="M2228" t="str">
            <v xml:space="preserve"> </v>
          </cell>
          <cell r="N2228" t="str">
            <v xml:space="preserve"> </v>
          </cell>
          <cell r="O2228" t="str">
            <v>UT</v>
          </cell>
          <cell r="Q2228">
            <v>0</v>
          </cell>
          <cell r="R2228" t="str">
            <v xml:space="preserve"> </v>
          </cell>
          <cell r="S2228" t="str">
            <v>Private</v>
          </cell>
          <cell r="T2228" t="str">
            <v xml:space="preserve"> </v>
          </cell>
          <cell r="U2228" t="str">
            <v>4946970 MORONI WWTP</v>
          </cell>
          <cell r="V2228">
            <v>4946970</v>
          </cell>
          <cell r="W2228" t="str">
            <v xml:space="preserve"> </v>
          </cell>
          <cell r="X2228" t="str">
            <v xml:space="preserve"> </v>
          </cell>
          <cell r="Y2228" t="str">
            <v>Facility Other</v>
          </cell>
          <cell r="Z2228" t="str">
            <v>4946970 MORONI WWTP</v>
          </cell>
          <cell r="AA2228" t="str">
            <v>Facility Other</v>
          </cell>
        </row>
        <row r="2229">
          <cell r="A2229">
            <v>4946980</v>
          </cell>
          <cell r="B2229" t="str">
            <v>River/Stream</v>
          </cell>
          <cell r="C2229" t="str">
            <v>2B   3C 3D  4</v>
          </cell>
          <cell r="D2229" t="str">
            <v>SAN PITCH R AT BRIDGE BL MORONI WWTP</v>
          </cell>
          <cell r="E2229">
            <v>16030004</v>
          </cell>
          <cell r="F2229" t="str">
            <v>Sanpete</v>
          </cell>
          <cell r="G2229" t="str">
            <v>Central</v>
          </cell>
          <cell r="H2229" t="str">
            <v>Sevier River</v>
          </cell>
          <cell r="I2229">
            <v>449662</v>
          </cell>
          <cell r="J2229">
            <v>4372547</v>
          </cell>
          <cell r="K2229">
            <v>-111.585475472</v>
          </cell>
          <cell r="L2229">
            <v>39.501071295999999</v>
          </cell>
          <cell r="M2229" t="str">
            <v>San Pitch-3</v>
          </cell>
          <cell r="N2229" t="str">
            <v>UT16030004-005_00</v>
          </cell>
          <cell r="O2229" t="str">
            <v>UT</v>
          </cell>
          <cell r="Q2229">
            <v>0</v>
          </cell>
          <cell r="R2229" t="str">
            <v xml:space="preserve"> </v>
          </cell>
          <cell r="S2229" t="str">
            <v>Private</v>
          </cell>
          <cell r="T2229" t="str">
            <v xml:space="preserve"> </v>
          </cell>
          <cell r="U2229" t="str">
            <v>4946980 SAN PITCH R AT BRIDGE BL MORONI WWTP</v>
          </cell>
          <cell r="V2229">
            <v>4946980</v>
          </cell>
          <cell r="W2229" t="str">
            <v>San Pitch-3</v>
          </cell>
          <cell r="X2229" t="str">
            <v>UT16030004-005_00</v>
          </cell>
          <cell r="Y2229" t="str">
            <v>River/Stream</v>
          </cell>
          <cell r="Z2229" t="str">
            <v>4946980 SAN PITCH R AT BRIDGE BL MORONI WWTP</v>
          </cell>
          <cell r="AA2229" t="str">
            <v>River/Stream</v>
          </cell>
        </row>
        <row r="2230">
          <cell r="A2230">
            <v>4946990</v>
          </cell>
          <cell r="B2230" t="str">
            <v>River/Stream</v>
          </cell>
          <cell r="C2230" t="str">
            <v>2B 3A     4</v>
          </cell>
          <cell r="D2230" t="str">
            <v>BIRCH CK ~1.5 MI AB THREE CREEKS RES (UT09ST-753)</v>
          </cell>
          <cell r="E2230">
            <v>16030003</v>
          </cell>
          <cell r="F2230" t="str">
            <v>Sevier</v>
          </cell>
          <cell r="G2230" t="str">
            <v>Central</v>
          </cell>
          <cell r="H2230" t="str">
            <v>Sevier River</v>
          </cell>
          <cell r="I2230">
            <v>372341</v>
          </cell>
          <cell r="J2230">
            <v>4276499</v>
          </cell>
          <cell r="K2230">
            <v>-112.46657999999999</v>
          </cell>
          <cell r="L2230">
            <v>38.627839999999999</v>
          </cell>
          <cell r="M2230" t="str">
            <v>Clear Creek-I70</v>
          </cell>
          <cell r="N2230" t="str">
            <v>UT16030003-018_00</v>
          </cell>
          <cell r="O2230" t="str">
            <v>UT</v>
          </cell>
          <cell r="Q2230">
            <v>0</v>
          </cell>
          <cell r="R2230" t="str">
            <v xml:space="preserve"> </v>
          </cell>
          <cell r="S2230" t="str">
            <v>USFS</v>
          </cell>
          <cell r="T2230" t="str">
            <v>Category1</v>
          </cell>
          <cell r="U2230" t="str">
            <v>4946990 BIRCH CK ~1.5 MI AB THREE CREEKS RES (UT09ST-753)</v>
          </cell>
          <cell r="V2230">
            <v>4946990</v>
          </cell>
          <cell r="W2230" t="str">
            <v>Clear Creek-I70</v>
          </cell>
          <cell r="X2230" t="str">
            <v>UT16030003-018_00</v>
          </cell>
          <cell r="Y2230" t="str">
            <v>River/Stream</v>
          </cell>
          <cell r="Z2230" t="str">
            <v>4946990 BIRCH CK ~1.5 MI AB THREE CREEKS RES (UT09ST-753)</v>
          </cell>
          <cell r="AA2230" t="str">
            <v>River/Stream</v>
          </cell>
        </row>
        <row r="2231">
          <cell r="A2231">
            <v>4947100</v>
          </cell>
          <cell r="B2231" t="str">
            <v>Facility Other</v>
          </cell>
          <cell r="C2231" t="str">
            <v xml:space="preserve"> </v>
          </cell>
          <cell r="D2231" t="str">
            <v>RICHFIELD WWTP</v>
          </cell>
          <cell r="E2231">
            <v>16030003</v>
          </cell>
          <cell r="F2231" t="str">
            <v>Sevier</v>
          </cell>
          <cell r="G2231" t="str">
            <v>Central</v>
          </cell>
          <cell r="H2231" t="str">
            <v>Sevier River</v>
          </cell>
          <cell r="I2231">
            <v>407249</v>
          </cell>
          <cell r="J2231">
            <v>4289972</v>
          </cell>
          <cell r="K2231">
            <v>-112.067423508</v>
          </cell>
          <cell r="L2231">
            <v>38.753575216999998</v>
          </cell>
          <cell r="M2231" t="str">
            <v xml:space="preserve"> </v>
          </cell>
          <cell r="N2231" t="str">
            <v xml:space="preserve"> </v>
          </cell>
          <cell r="O2231" t="str">
            <v>UT</v>
          </cell>
          <cell r="Q2231">
            <v>0</v>
          </cell>
          <cell r="R2231" t="str">
            <v xml:space="preserve"> </v>
          </cell>
          <cell r="S2231" t="str">
            <v>Private</v>
          </cell>
          <cell r="T2231" t="str">
            <v xml:space="preserve"> </v>
          </cell>
          <cell r="U2231" t="str">
            <v>4947100 RICHFIELD WWTP</v>
          </cell>
          <cell r="V2231">
            <v>4947100</v>
          </cell>
          <cell r="W2231" t="str">
            <v xml:space="preserve"> </v>
          </cell>
          <cell r="X2231" t="str">
            <v xml:space="preserve"> </v>
          </cell>
          <cell r="Y2231" t="str">
            <v>Facility Other</v>
          </cell>
          <cell r="Z2231" t="str">
            <v>4947100 RICHFIELD WWTP</v>
          </cell>
          <cell r="AA2231" t="str">
            <v>Facility Other</v>
          </cell>
        </row>
        <row r="2232">
          <cell r="A2232">
            <v>4947110</v>
          </cell>
          <cell r="B2232" t="str">
            <v>Canal Irrigation</v>
          </cell>
          <cell r="C2232" t="str">
            <v>2B     3E 4</v>
          </cell>
          <cell r="D2232" t="str">
            <v>VERMILLION CANAL AT ROAD XING E OF RICHFIELD WWTP</v>
          </cell>
          <cell r="E2232">
            <v>16030003</v>
          </cell>
          <cell r="F2232" t="str">
            <v>Sevier</v>
          </cell>
          <cell r="G2232" t="str">
            <v>Central</v>
          </cell>
          <cell r="H2232" t="str">
            <v>Sevier River</v>
          </cell>
          <cell r="I2232">
            <v>407754</v>
          </cell>
          <cell r="J2232">
            <v>4289843</v>
          </cell>
          <cell r="K2232">
            <v>-112.061595436</v>
          </cell>
          <cell r="L2232">
            <v>38.752465827999998</v>
          </cell>
          <cell r="M2232" t="str">
            <v>Sevier River-13</v>
          </cell>
          <cell r="N2232" t="str">
            <v>UT16030003-025_00</v>
          </cell>
          <cell r="O2232" t="str">
            <v>UT</v>
          </cell>
          <cell r="Q2232">
            <v>0</v>
          </cell>
          <cell r="R2232" t="str">
            <v xml:space="preserve"> </v>
          </cell>
          <cell r="S2232" t="str">
            <v>Private</v>
          </cell>
          <cell r="T2232" t="str">
            <v xml:space="preserve"> </v>
          </cell>
          <cell r="U2232" t="str">
            <v>4947110 VERMILLION CANAL AT ROAD XING E OF RICHFIELD WWTP</v>
          </cell>
          <cell r="V2232">
            <v>4947110</v>
          </cell>
          <cell r="W2232" t="str">
            <v>Sevier River-13</v>
          </cell>
          <cell r="X2232" t="str">
            <v>UT16030003-025_00</v>
          </cell>
          <cell r="Y2232" t="str">
            <v>Canal Irrigation</v>
          </cell>
          <cell r="Z2232" t="str">
            <v>4947110 VERMILLION CANAL AT ROAD XING E OF RICHFIELD WWTP</v>
          </cell>
          <cell r="AA2232" t="str">
            <v>Canal Irrigation</v>
          </cell>
        </row>
        <row r="2233">
          <cell r="A2233">
            <v>4947130</v>
          </cell>
          <cell r="B2233" t="str">
            <v>Canal Irrigation</v>
          </cell>
          <cell r="C2233" t="str">
            <v>2B     3E 4</v>
          </cell>
          <cell r="D2233" t="str">
            <v>VERMILLION CANAL AT U119 XING E OF RICHFIELD</v>
          </cell>
          <cell r="E2233">
            <v>16030003</v>
          </cell>
          <cell r="F2233" t="str">
            <v>Sevier</v>
          </cell>
          <cell r="G2233" t="str">
            <v>Central</v>
          </cell>
          <cell r="H2233" t="str">
            <v>Sevier River</v>
          </cell>
          <cell r="I2233">
            <v>409301</v>
          </cell>
          <cell r="J2233">
            <v>4292138</v>
          </cell>
          <cell r="K2233">
            <v>-112.04409617899999</v>
          </cell>
          <cell r="L2233">
            <v>38.773304617999997</v>
          </cell>
          <cell r="M2233" t="str">
            <v>Sevier River-13</v>
          </cell>
          <cell r="N2233" t="str">
            <v>UT16030003-025_00</v>
          </cell>
          <cell r="O2233" t="str">
            <v>UT</v>
          </cell>
          <cell r="Q2233">
            <v>0</v>
          </cell>
          <cell r="R2233" t="str">
            <v xml:space="preserve"> </v>
          </cell>
          <cell r="S2233" t="str">
            <v>Private</v>
          </cell>
          <cell r="T2233" t="str">
            <v xml:space="preserve"> </v>
          </cell>
          <cell r="U2233" t="str">
            <v>4947130 VERMILLION CANAL AT U119 XING E OF RICHFIELD</v>
          </cell>
          <cell r="V2233">
            <v>4947130</v>
          </cell>
          <cell r="W2233" t="str">
            <v>Sevier River-13</v>
          </cell>
          <cell r="X2233" t="str">
            <v>UT16030003-025_00</v>
          </cell>
          <cell r="Y2233" t="str">
            <v>Canal Irrigation</v>
          </cell>
          <cell r="Z2233" t="str">
            <v>4947130 VERMILLION CANAL AT U119 XING E OF RICHFIELD</v>
          </cell>
          <cell r="AA2233" t="str">
            <v>Canal Irrigation</v>
          </cell>
        </row>
        <row r="2234">
          <cell r="A2234">
            <v>4947140</v>
          </cell>
          <cell r="B2234" t="str">
            <v>River/Stream</v>
          </cell>
          <cell r="C2234" t="str">
            <v>2B  3B    4</v>
          </cell>
          <cell r="D2234" t="str">
            <v>SEVIER R AB SALINA WWTP</v>
          </cell>
          <cell r="E2234">
            <v>16030003</v>
          </cell>
          <cell r="F2234" t="str">
            <v>Sevier</v>
          </cell>
          <cell r="G2234" t="str">
            <v>Central</v>
          </cell>
          <cell r="H2234" t="str">
            <v>Sevier River</v>
          </cell>
          <cell r="I2234">
            <v>423575</v>
          </cell>
          <cell r="J2234">
            <v>4313258</v>
          </cell>
          <cell r="K2234">
            <v>-111.88214749300001</v>
          </cell>
          <cell r="L2234">
            <v>38.964958598000003</v>
          </cell>
          <cell r="M2234" t="str">
            <v>Sevier River-17</v>
          </cell>
          <cell r="N2234" t="str">
            <v>UT16030003-012_00</v>
          </cell>
          <cell r="O2234" t="str">
            <v>UT</v>
          </cell>
          <cell r="Q2234">
            <v>0</v>
          </cell>
          <cell r="R2234" t="str">
            <v xml:space="preserve"> </v>
          </cell>
          <cell r="S2234" t="str">
            <v>Private</v>
          </cell>
          <cell r="T2234" t="str">
            <v xml:space="preserve"> </v>
          </cell>
          <cell r="U2234" t="str">
            <v>4947140 SEVIER R AB SALINA WWTP</v>
          </cell>
          <cell r="V2234">
            <v>4947140</v>
          </cell>
          <cell r="W2234" t="str">
            <v>Sevier River-17</v>
          </cell>
          <cell r="X2234" t="str">
            <v>UT16030003-012_00</v>
          </cell>
          <cell r="Y2234" t="str">
            <v>River/Stream</v>
          </cell>
          <cell r="Z2234" t="str">
            <v>4947140 SEVIER R AB SALINA WWTP</v>
          </cell>
          <cell r="AA2234" t="str">
            <v>River/Stream</v>
          </cell>
        </row>
        <row r="2235">
          <cell r="A2235">
            <v>4947150</v>
          </cell>
          <cell r="B2235" t="str">
            <v>Facility Other</v>
          </cell>
          <cell r="C2235" t="str">
            <v xml:space="preserve"> </v>
          </cell>
          <cell r="D2235" t="str">
            <v>SALINA WWTP</v>
          </cell>
          <cell r="E2235">
            <v>16030003</v>
          </cell>
          <cell r="F2235" t="str">
            <v>Sevier</v>
          </cell>
          <cell r="G2235" t="str">
            <v>Central</v>
          </cell>
          <cell r="H2235" t="str">
            <v>Sevier River</v>
          </cell>
          <cell r="I2235">
            <v>423768</v>
          </cell>
          <cell r="J2235">
            <v>4313287</v>
          </cell>
          <cell r="K2235">
            <v>-111.879923238</v>
          </cell>
          <cell r="L2235">
            <v>38.965236715000003</v>
          </cell>
          <cell r="M2235" t="str">
            <v xml:space="preserve"> </v>
          </cell>
          <cell r="N2235" t="str">
            <v xml:space="preserve"> </v>
          </cell>
          <cell r="O2235" t="str">
            <v>UT</v>
          </cell>
          <cell r="Q2235">
            <v>0</v>
          </cell>
          <cell r="R2235" t="str">
            <v xml:space="preserve"> </v>
          </cell>
          <cell r="S2235" t="str">
            <v>Private</v>
          </cell>
          <cell r="T2235" t="str">
            <v xml:space="preserve"> </v>
          </cell>
          <cell r="U2235" t="str">
            <v>4947150 SALINA WWTP</v>
          </cell>
          <cell r="V2235">
            <v>4947150</v>
          </cell>
          <cell r="W2235" t="str">
            <v xml:space="preserve"> </v>
          </cell>
          <cell r="X2235" t="str">
            <v xml:space="preserve"> </v>
          </cell>
          <cell r="Y2235" t="str">
            <v>Facility Other</v>
          </cell>
          <cell r="Z2235" t="str">
            <v>4947150 SALINA WWTP</v>
          </cell>
          <cell r="AA2235" t="str">
            <v>Facility Other</v>
          </cell>
        </row>
        <row r="2236">
          <cell r="A2236">
            <v>4947160</v>
          </cell>
          <cell r="B2236" t="str">
            <v>River/Stream</v>
          </cell>
          <cell r="C2236" t="str">
            <v>2B  3B    4</v>
          </cell>
          <cell r="D2236" t="str">
            <v>SEVIER R BL SALINA WWTP (EMAP)</v>
          </cell>
          <cell r="E2236">
            <v>16030003</v>
          </cell>
          <cell r="F2236" t="str">
            <v>Sevier</v>
          </cell>
          <cell r="G2236" t="str">
            <v>Central</v>
          </cell>
          <cell r="H2236" t="str">
            <v>Sevier River</v>
          </cell>
          <cell r="I2236">
            <v>424795</v>
          </cell>
          <cell r="J2236">
            <v>4315004</v>
          </cell>
          <cell r="K2236">
            <v>-111.868259051</v>
          </cell>
          <cell r="L2236">
            <v>38.98079628</v>
          </cell>
          <cell r="M2236" t="str">
            <v>Sevier River-17</v>
          </cell>
          <cell r="N2236" t="str">
            <v>UT16030003-012_00</v>
          </cell>
          <cell r="O2236" t="str">
            <v>UT</v>
          </cell>
          <cell r="Q2236">
            <v>0</v>
          </cell>
          <cell r="R2236" t="str">
            <v xml:space="preserve"> </v>
          </cell>
          <cell r="S2236" t="str">
            <v>Private</v>
          </cell>
          <cell r="T2236" t="str">
            <v xml:space="preserve"> </v>
          </cell>
          <cell r="U2236" t="str">
            <v>4947160 SEVIER R BL SALINA WWTP (EMAP)</v>
          </cell>
          <cell r="V2236">
            <v>4947160</v>
          </cell>
          <cell r="W2236" t="str">
            <v>Sevier River-17</v>
          </cell>
          <cell r="X2236" t="str">
            <v>UT16030003-012_00</v>
          </cell>
          <cell r="Y2236" t="str">
            <v>River/Stream</v>
          </cell>
          <cell r="Z2236" t="str">
            <v>4947160 SEVIER R BL SALINA WWTP (EMAP)</v>
          </cell>
          <cell r="AA2236" t="str">
            <v>River/Stream</v>
          </cell>
        </row>
        <row r="2237">
          <cell r="A2237">
            <v>4947230</v>
          </cell>
          <cell r="B2237" t="str">
            <v>Facility Other</v>
          </cell>
          <cell r="C2237" t="str">
            <v xml:space="preserve"> </v>
          </cell>
          <cell r="D2237" t="str">
            <v>West Haven FH (formally Trophy) OUTFALL</v>
          </cell>
          <cell r="E2237">
            <v>16030003</v>
          </cell>
          <cell r="F2237" t="str">
            <v>Sevier</v>
          </cell>
          <cell r="G2237" t="str">
            <v>Central</v>
          </cell>
          <cell r="H2237" t="str">
            <v>Sevier River</v>
          </cell>
          <cell r="I2237">
            <v>412092</v>
          </cell>
          <cell r="J2237">
            <v>4291305</v>
          </cell>
          <cell r="K2237">
            <v>-112.011865824</v>
          </cell>
          <cell r="L2237">
            <v>38.766081632999999</v>
          </cell>
          <cell r="M2237" t="str">
            <v xml:space="preserve"> </v>
          </cell>
          <cell r="N2237" t="str">
            <v xml:space="preserve"> </v>
          </cell>
          <cell r="O2237" t="str">
            <v>UT</v>
          </cell>
          <cell r="Q2237">
            <v>0</v>
          </cell>
          <cell r="R2237" t="str">
            <v xml:space="preserve"> </v>
          </cell>
          <cell r="S2237" t="str">
            <v>Private</v>
          </cell>
          <cell r="T2237" t="str">
            <v xml:space="preserve"> </v>
          </cell>
          <cell r="U2237" t="str">
            <v>4947230 West Haven FH (formally Trophy) OUTFALL</v>
          </cell>
          <cell r="V2237">
            <v>4947230</v>
          </cell>
          <cell r="W2237" t="str">
            <v xml:space="preserve"> </v>
          </cell>
          <cell r="X2237" t="str">
            <v xml:space="preserve"> </v>
          </cell>
          <cell r="Y2237" t="str">
            <v>Facility Other</v>
          </cell>
          <cell r="Z2237" t="str">
            <v>4947230 West Haven FH (formally Trophy) OUTFALL</v>
          </cell>
          <cell r="AA2237" t="str">
            <v>Facility Other</v>
          </cell>
        </row>
        <row r="2238">
          <cell r="A2238">
            <v>4947240</v>
          </cell>
          <cell r="B2238" t="str">
            <v>Facility Other</v>
          </cell>
          <cell r="C2238" t="str">
            <v xml:space="preserve"> </v>
          </cell>
          <cell r="D2238" t="str">
            <v>GLENWOOD FH OUTFALL</v>
          </cell>
          <cell r="E2238">
            <v>16030003</v>
          </cell>
          <cell r="F2238" t="str">
            <v>Sevier</v>
          </cell>
          <cell r="G2238" t="str">
            <v>Central</v>
          </cell>
          <cell r="H2238" t="str">
            <v>Sevier River</v>
          </cell>
          <cell r="I2238">
            <v>415171</v>
          </cell>
          <cell r="J2238">
            <v>4290377</v>
          </cell>
          <cell r="K2238">
            <v>-111.976315883</v>
          </cell>
          <cell r="L2238">
            <v>38.758021407999998</v>
          </cell>
          <cell r="M2238" t="str">
            <v xml:space="preserve"> </v>
          </cell>
          <cell r="N2238" t="str">
            <v xml:space="preserve"> </v>
          </cell>
          <cell r="O2238" t="str">
            <v>UT</v>
          </cell>
          <cell r="Q2238">
            <v>0</v>
          </cell>
          <cell r="R2238" t="str">
            <v xml:space="preserve"> </v>
          </cell>
          <cell r="S2238" t="str">
            <v>Private</v>
          </cell>
          <cell r="T2238" t="str">
            <v xml:space="preserve"> </v>
          </cell>
          <cell r="U2238" t="str">
            <v>4947240 GLENWOOD FH OUTFALL</v>
          </cell>
          <cell r="V2238">
            <v>4947240</v>
          </cell>
          <cell r="W2238" t="str">
            <v xml:space="preserve"> </v>
          </cell>
          <cell r="X2238" t="str">
            <v xml:space="preserve"> </v>
          </cell>
          <cell r="Y2238" t="str">
            <v>Facility Other</v>
          </cell>
          <cell r="Z2238" t="str">
            <v>4947240 GLENWOOD FH OUTFALL</v>
          </cell>
          <cell r="AA2238" t="str">
            <v>Facility Other</v>
          </cell>
        </row>
        <row r="2239">
          <cell r="A2239">
            <v>4947250</v>
          </cell>
          <cell r="B2239" t="str">
            <v>Spring</v>
          </cell>
          <cell r="C2239" t="str">
            <v>2B  3B    4</v>
          </cell>
          <cell r="D2239" t="str">
            <v>GLENWOOD FH INFLOW 2-SOUTH SPRING</v>
          </cell>
          <cell r="E2239">
            <v>16030003</v>
          </cell>
          <cell r="F2239" t="str">
            <v>Sevier</v>
          </cell>
          <cell r="G2239" t="str">
            <v>Central</v>
          </cell>
          <cell r="H2239" t="str">
            <v>Sevier River</v>
          </cell>
          <cell r="I2239">
            <v>415287</v>
          </cell>
          <cell r="J2239">
            <v>4289914</v>
          </cell>
          <cell r="K2239">
            <v>-111.974924234</v>
          </cell>
          <cell r="L2239">
            <v>38.753860723999999</v>
          </cell>
          <cell r="M2239" t="str">
            <v>Sevier River-14</v>
          </cell>
          <cell r="N2239" t="str">
            <v>UT16030003-014_00</v>
          </cell>
          <cell r="O2239" t="str">
            <v>UT</v>
          </cell>
          <cell r="Q2239">
            <v>0</v>
          </cell>
          <cell r="R2239" t="str">
            <v xml:space="preserve"> </v>
          </cell>
          <cell r="S2239" t="str">
            <v>Private</v>
          </cell>
          <cell r="T2239" t="str">
            <v xml:space="preserve"> </v>
          </cell>
          <cell r="U2239" t="str">
            <v>4947250 GLENWOOD FH INFLOW 2-SOUTH SPRING</v>
          </cell>
          <cell r="V2239">
            <v>4947250</v>
          </cell>
          <cell r="W2239" t="str">
            <v>Sevier River-14</v>
          </cell>
          <cell r="X2239" t="str">
            <v>UT16030003-014_00</v>
          </cell>
          <cell r="Y2239" t="str">
            <v>Spring</v>
          </cell>
          <cell r="Z2239" t="str">
            <v>4947250 GLENWOOD FH INFLOW 2-SOUTH SPRING</v>
          </cell>
          <cell r="AA2239" t="str">
            <v>Spring</v>
          </cell>
        </row>
        <row r="2240">
          <cell r="A2240">
            <v>4947260</v>
          </cell>
          <cell r="B2240" t="str">
            <v>Spring</v>
          </cell>
          <cell r="C2240" t="str">
            <v>2B  3B    4</v>
          </cell>
          <cell r="D2240" t="str">
            <v>GLENWOOD FH INFLOW 1 MAIN SPRING</v>
          </cell>
          <cell r="E2240">
            <v>16030003</v>
          </cell>
          <cell r="F2240" t="str">
            <v>Sevier</v>
          </cell>
          <cell r="G2240" t="str">
            <v>Central</v>
          </cell>
          <cell r="H2240" t="str">
            <v>Sevier River</v>
          </cell>
          <cell r="I2240">
            <v>415241</v>
          </cell>
          <cell r="J2240">
            <v>4290161</v>
          </cell>
          <cell r="K2240">
            <v>-111.97548385100001</v>
          </cell>
          <cell r="L2240">
            <v>38.756081883</v>
          </cell>
          <cell r="M2240" t="str">
            <v>Sevier River-14</v>
          </cell>
          <cell r="N2240" t="str">
            <v>UT16030003-014_00</v>
          </cell>
          <cell r="O2240" t="str">
            <v>UT</v>
          </cell>
          <cell r="Q2240">
            <v>0</v>
          </cell>
          <cell r="R2240" t="str">
            <v xml:space="preserve"> </v>
          </cell>
          <cell r="S2240" t="str">
            <v>Private</v>
          </cell>
          <cell r="T2240" t="str">
            <v xml:space="preserve"> </v>
          </cell>
          <cell r="U2240" t="str">
            <v>4947260 GLENWOOD FH INFLOW 1 MAIN SPRING</v>
          </cell>
          <cell r="V2240">
            <v>4947260</v>
          </cell>
          <cell r="W2240" t="str">
            <v>Sevier River-14</v>
          </cell>
          <cell r="X2240" t="str">
            <v>UT16030003-014_00</v>
          </cell>
          <cell r="Y2240" t="str">
            <v>Spring</v>
          </cell>
          <cell r="Z2240" t="str">
            <v>4947260 GLENWOOD FH INFLOW 1 MAIN SPRING</v>
          </cell>
          <cell r="AA2240" t="str">
            <v>Spring</v>
          </cell>
        </row>
        <row r="2241">
          <cell r="A2241">
            <v>4947300</v>
          </cell>
          <cell r="B2241" t="str">
            <v>River/Stream</v>
          </cell>
          <cell r="C2241" t="str">
            <v>2B  3B    4</v>
          </cell>
          <cell r="D2241" t="str">
            <v>SALINA CK AT U24 XING IN SALINA AT OLD USGS GAGE</v>
          </cell>
          <cell r="E2241">
            <v>16030003</v>
          </cell>
          <cell r="F2241" t="str">
            <v>Sevier</v>
          </cell>
          <cell r="G2241" t="str">
            <v>Central</v>
          </cell>
          <cell r="H2241" t="str">
            <v>Sevier River</v>
          </cell>
          <cell r="I2241">
            <v>424890</v>
          </cell>
          <cell r="J2241">
            <v>4312352</v>
          </cell>
          <cell r="K2241">
            <v>-111.86687104799999</v>
          </cell>
          <cell r="L2241">
            <v>38.956908929999997</v>
          </cell>
          <cell r="M2241" t="str">
            <v>Salina Creek-1</v>
          </cell>
          <cell r="N2241" t="str">
            <v>UT16030003-003_00</v>
          </cell>
          <cell r="O2241" t="str">
            <v>UT</v>
          </cell>
          <cell r="Q2241">
            <v>0</v>
          </cell>
          <cell r="R2241" t="str">
            <v xml:space="preserve"> </v>
          </cell>
          <cell r="S2241" t="str">
            <v>Private</v>
          </cell>
          <cell r="T2241" t="str">
            <v xml:space="preserve"> </v>
          </cell>
          <cell r="U2241" t="str">
            <v>4947300 SALINA CK AT U24 XING IN SALINA AT OLD USGS GAGE</v>
          </cell>
          <cell r="V2241">
            <v>4947300</v>
          </cell>
          <cell r="W2241" t="str">
            <v>Salina Creek-1</v>
          </cell>
          <cell r="X2241" t="str">
            <v>UT16030003-003_00</v>
          </cell>
          <cell r="Y2241" t="str">
            <v>River/Stream</v>
          </cell>
          <cell r="Z2241" t="str">
            <v>4947300 SALINA CK AT U24 XING IN SALINA AT OLD USGS GAGE</v>
          </cell>
          <cell r="AA2241" t="str">
            <v>River/Stream</v>
          </cell>
        </row>
        <row r="2242">
          <cell r="A2242">
            <v>4947309</v>
          </cell>
          <cell r="B2242" t="str">
            <v>River/Stream</v>
          </cell>
          <cell r="C2242" t="str">
            <v>2B 3A     4</v>
          </cell>
          <cell r="D2242" t="str">
            <v>SALINA CK BL USFS BNDRY</v>
          </cell>
          <cell r="E2242">
            <v>16030003</v>
          </cell>
          <cell r="F2242" t="str">
            <v>Sevier</v>
          </cell>
          <cell r="G2242" t="str">
            <v>Central</v>
          </cell>
          <cell r="H2242" t="str">
            <v>Sevier River</v>
          </cell>
          <cell r="I2242">
            <v>429968</v>
          </cell>
          <cell r="J2242">
            <v>4309515</v>
          </cell>
          <cell r="K2242">
            <v>-111.80797946</v>
          </cell>
          <cell r="L2242">
            <v>38.931766586999998</v>
          </cell>
          <cell r="M2242" t="str">
            <v>Salina Creek-2</v>
          </cell>
          <cell r="N2242" t="str">
            <v>UT16030003-006_00</v>
          </cell>
          <cell r="O2242" t="str">
            <v>UT</v>
          </cell>
          <cell r="Q2242">
            <v>0</v>
          </cell>
          <cell r="R2242" t="str">
            <v xml:space="preserve"> </v>
          </cell>
          <cell r="S2242" t="str">
            <v>USFS</v>
          </cell>
          <cell r="T2242" t="str">
            <v>Category1</v>
          </cell>
          <cell r="U2242" t="str">
            <v>4947309 SALINA CK BL USFS BNDRY</v>
          </cell>
          <cell r="V2242">
            <v>4947309</v>
          </cell>
          <cell r="W2242" t="str">
            <v>Salina Creek-2</v>
          </cell>
          <cell r="X2242" t="str">
            <v>UT16030003-006_00</v>
          </cell>
          <cell r="Y2242" t="str">
            <v>River/Stream</v>
          </cell>
          <cell r="Z2242" t="str">
            <v>4947309 SALINA CK BL USFS BNDRY</v>
          </cell>
          <cell r="AA2242" t="str">
            <v>River/Stream</v>
          </cell>
        </row>
        <row r="2243">
          <cell r="A2243">
            <v>4947310</v>
          </cell>
          <cell r="B2243" t="str">
            <v>River/Stream</v>
          </cell>
          <cell r="C2243" t="str">
            <v>2B 3A     4</v>
          </cell>
          <cell r="D2243" t="str">
            <v>SALINA CK 1/2 MI AB DAM</v>
          </cell>
          <cell r="E2243">
            <v>16030003</v>
          </cell>
          <cell r="F2243" t="str">
            <v>Sevier</v>
          </cell>
          <cell r="G2243" t="str">
            <v>Central</v>
          </cell>
          <cell r="H2243" t="str">
            <v>Sevier River</v>
          </cell>
          <cell r="I2243">
            <v>453028</v>
          </cell>
          <cell r="J2243">
            <v>4304213</v>
          </cell>
          <cell r="K2243">
            <v>-111.5415802</v>
          </cell>
          <cell r="L2243">
            <v>38.885528067999999</v>
          </cell>
          <cell r="M2243" t="str">
            <v>Salina Creek-2</v>
          </cell>
          <cell r="N2243" t="str">
            <v>UT16030003-006_00</v>
          </cell>
          <cell r="O2243" t="str">
            <v>UT</v>
          </cell>
          <cell r="Q2243">
            <v>0</v>
          </cell>
          <cell r="R2243" t="str">
            <v xml:space="preserve"> </v>
          </cell>
          <cell r="S2243" t="str">
            <v>USFS</v>
          </cell>
          <cell r="T2243" t="str">
            <v>Category1</v>
          </cell>
          <cell r="U2243" t="str">
            <v>4947310 SALINA CK 1/2 MI AB DAM</v>
          </cell>
          <cell r="V2243">
            <v>4947310</v>
          </cell>
          <cell r="W2243" t="str">
            <v>Salina Creek-2</v>
          </cell>
          <cell r="X2243" t="str">
            <v>UT16030003-006_00</v>
          </cell>
          <cell r="Y2243" t="str">
            <v>River/Stream</v>
          </cell>
          <cell r="Z2243" t="str">
            <v>4947310 SALINA CK 1/2 MI AB DAM</v>
          </cell>
          <cell r="AA2243" t="str">
            <v>River/Stream</v>
          </cell>
        </row>
        <row r="2244">
          <cell r="A2244">
            <v>4947330</v>
          </cell>
          <cell r="B2244" t="str">
            <v>River/Stream</v>
          </cell>
          <cell r="C2244" t="str">
            <v>2B 3A     4</v>
          </cell>
          <cell r="D2244" t="str">
            <v>SALINA CK @ TUNNELS NR I-70</v>
          </cell>
          <cell r="E2244">
            <v>16030003</v>
          </cell>
          <cell r="F2244" t="str">
            <v>Sevier</v>
          </cell>
          <cell r="G2244" t="str">
            <v>Central</v>
          </cell>
          <cell r="H2244" t="str">
            <v>Sevier River</v>
          </cell>
          <cell r="I2244">
            <v>444557</v>
          </cell>
          <cell r="J2244">
            <v>4305624</v>
          </cell>
          <cell r="K2244">
            <v>-111.639358324</v>
          </cell>
          <cell r="L2244">
            <v>38.897748733</v>
          </cell>
          <cell r="M2244" t="str">
            <v>Salina Creek-2</v>
          </cell>
          <cell r="N2244" t="str">
            <v>UT16030003-006_00</v>
          </cell>
          <cell r="O2244" t="str">
            <v>UT</v>
          </cell>
          <cell r="Q2244">
            <v>0</v>
          </cell>
          <cell r="R2244" t="str">
            <v xml:space="preserve"> </v>
          </cell>
          <cell r="S2244" t="str">
            <v>USFS</v>
          </cell>
          <cell r="T2244" t="str">
            <v>Category1</v>
          </cell>
          <cell r="U2244" t="str">
            <v>4947330 SALINA CK @ TUNNELS NR I-70</v>
          </cell>
          <cell r="V2244">
            <v>4947330</v>
          </cell>
          <cell r="W2244" t="str">
            <v>Salina Creek-2</v>
          </cell>
          <cell r="X2244" t="str">
            <v>UT16030003-006_00</v>
          </cell>
          <cell r="Y2244" t="str">
            <v>River/Stream</v>
          </cell>
          <cell r="Z2244" t="str">
            <v>4947330 SALINA CK @ TUNNELS NR I-70</v>
          </cell>
          <cell r="AA2244" t="str">
            <v>River/Stream</v>
          </cell>
        </row>
        <row r="2245">
          <cell r="A2245">
            <v>4947340</v>
          </cell>
          <cell r="B2245" t="str">
            <v>River/Stream</v>
          </cell>
          <cell r="C2245" t="str">
            <v>2B 3A     4</v>
          </cell>
          <cell r="D2245" t="str">
            <v>SALINA CK AB CNFL/ BEAVER CK</v>
          </cell>
          <cell r="E2245">
            <v>16030003</v>
          </cell>
          <cell r="F2245" t="str">
            <v>Sevier</v>
          </cell>
          <cell r="G2245" t="str">
            <v>Central</v>
          </cell>
          <cell r="H2245" t="str">
            <v>Sevier River</v>
          </cell>
          <cell r="I2245">
            <v>453134</v>
          </cell>
          <cell r="J2245">
            <v>4309915</v>
          </cell>
          <cell r="K2245">
            <v>-111.540747811</v>
          </cell>
          <cell r="L2245">
            <v>38.936914981000001</v>
          </cell>
          <cell r="M2245" t="str">
            <v>Salina Creek-2</v>
          </cell>
          <cell r="N2245" t="str">
            <v>UT16030003-006_00</v>
          </cell>
          <cell r="O2245" t="str">
            <v>UT</v>
          </cell>
          <cell r="Q2245">
            <v>0</v>
          </cell>
          <cell r="R2245" t="str">
            <v xml:space="preserve"> </v>
          </cell>
          <cell r="S2245" t="str">
            <v>USFS</v>
          </cell>
          <cell r="T2245" t="str">
            <v>Category1</v>
          </cell>
          <cell r="U2245" t="str">
            <v>4947340 SALINA CK AB CNFL/ BEAVER CK</v>
          </cell>
          <cell r="V2245">
            <v>4947340</v>
          </cell>
          <cell r="W2245" t="str">
            <v>Salina Creek-2</v>
          </cell>
          <cell r="X2245" t="str">
            <v>UT16030003-006_00</v>
          </cell>
          <cell r="Y2245" t="str">
            <v>River/Stream</v>
          </cell>
          <cell r="Z2245" t="str">
            <v>4947340 SALINA CK AB CNFL/ BEAVER CK</v>
          </cell>
          <cell r="AA2245" t="str">
            <v>River/Stream</v>
          </cell>
        </row>
        <row r="2246">
          <cell r="A2246">
            <v>4947350</v>
          </cell>
          <cell r="B2246" t="str">
            <v>River/Stream</v>
          </cell>
          <cell r="C2246" t="str">
            <v>2B 3A     4</v>
          </cell>
          <cell r="D2246" t="str">
            <v>BEAVER CK AB CNFL/ SALINA CK</v>
          </cell>
          <cell r="E2246">
            <v>16030003</v>
          </cell>
          <cell r="F2246" t="str">
            <v>Sevier</v>
          </cell>
          <cell r="G2246" t="str">
            <v>Central</v>
          </cell>
          <cell r="H2246" t="str">
            <v>Sevier River</v>
          </cell>
          <cell r="I2246">
            <v>453254</v>
          </cell>
          <cell r="J2246">
            <v>4309852</v>
          </cell>
          <cell r="K2246">
            <v>-111.539358988</v>
          </cell>
          <cell r="L2246">
            <v>38.936353689999997</v>
          </cell>
          <cell r="M2246" t="str">
            <v>Salina Creek-2</v>
          </cell>
          <cell r="N2246" t="str">
            <v>UT16030003-006_00</v>
          </cell>
          <cell r="O2246" t="str">
            <v>UT</v>
          </cell>
          <cell r="Q2246">
            <v>0</v>
          </cell>
          <cell r="R2246" t="str">
            <v xml:space="preserve"> </v>
          </cell>
          <cell r="S2246" t="str">
            <v>USFS</v>
          </cell>
          <cell r="T2246" t="str">
            <v>Category1</v>
          </cell>
          <cell r="U2246" t="str">
            <v>4947350 BEAVER CK AB CNFL/ SALINA CK</v>
          </cell>
          <cell r="V2246">
            <v>4947350</v>
          </cell>
          <cell r="W2246" t="str">
            <v>Salina Creek-2</v>
          </cell>
          <cell r="X2246" t="str">
            <v>UT16030003-006_00</v>
          </cell>
          <cell r="Y2246" t="str">
            <v>River/Stream</v>
          </cell>
          <cell r="Z2246" t="str">
            <v>4947350 BEAVER CK AB CNFL/ SALINA CK</v>
          </cell>
          <cell r="AA2246" t="str">
            <v>River/Stream</v>
          </cell>
        </row>
        <row r="2247">
          <cell r="A2247">
            <v>4947360</v>
          </cell>
          <cell r="B2247" t="str">
            <v>River/Stream</v>
          </cell>
          <cell r="C2247" t="str">
            <v>2B 3A     4</v>
          </cell>
          <cell r="D2247" t="str">
            <v>Salina Creek below Browns Hole</v>
          </cell>
          <cell r="E2247">
            <v>16030003</v>
          </cell>
          <cell r="F2247" t="str">
            <v>Sevier</v>
          </cell>
          <cell r="G2247" t="str">
            <v>Central</v>
          </cell>
          <cell r="H2247" t="str">
            <v>Sevier River</v>
          </cell>
          <cell r="I2247">
            <v>441550</v>
          </cell>
          <cell r="J2247">
            <v>4306200</v>
          </cell>
          <cell r="K2247">
            <v>-111.674081382</v>
          </cell>
          <cell r="L2247">
            <v>38.902743985999997</v>
          </cell>
          <cell r="M2247" t="str">
            <v>Salina Creek-2</v>
          </cell>
          <cell r="N2247" t="str">
            <v>UT16030003-006_00</v>
          </cell>
          <cell r="O2247" t="str">
            <v>UT</v>
          </cell>
          <cell r="Q2247">
            <v>0</v>
          </cell>
          <cell r="R2247" t="str">
            <v xml:space="preserve"> </v>
          </cell>
          <cell r="S2247" t="str">
            <v>USFS</v>
          </cell>
          <cell r="T2247" t="str">
            <v>Category1</v>
          </cell>
          <cell r="U2247" t="str">
            <v>4947360 Salina Creek below Browns Hole</v>
          </cell>
          <cell r="V2247">
            <v>4947360</v>
          </cell>
          <cell r="W2247" t="str">
            <v>Salina Creek-2</v>
          </cell>
          <cell r="X2247" t="str">
            <v>UT16030003-006_00</v>
          </cell>
          <cell r="Y2247" t="str">
            <v>River/Stream</v>
          </cell>
          <cell r="Z2247" t="str">
            <v>4947360 Salina Creek below Browns Hole</v>
          </cell>
          <cell r="AA2247" t="str">
            <v>River/Stream</v>
          </cell>
        </row>
        <row r="2248">
          <cell r="A2248">
            <v>4947362</v>
          </cell>
          <cell r="B2248" t="str">
            <v>River/Stream</v>
          </cell>
          <cell r="C2248" t="str">
            <v>2B 3A     4</v>
          </cell>
          <cell r="D2248" t="str">
            <v>SALINA CK AB BROWNS HOLE (UT09ST-730)</v>
          </cell>
          <cell r="E2248">
            <v>16030003</v>
          </cell>
          <cell r="F2248" t="str">
            <v>Sevier</v>
          </cell>
          <cell r="G2248" t="str">
            <v>Central</v>
          </cell>
          <cell r="H2248" t="str">
            <v>Sevier River</v>
          </cell>
          <cell r="I2248">
            <v>441845</v>
          </cell>
          <cell r="J2248">
            <v>4306093</v>
          </cell>
          <cell r="K2248">
            <v>-111.670670407</v>
          </cell>
          <cell r="L2248">
            <v>38.901799412000003</v>
          </cell>
          <cell r="M2248" t="str">
            <v>Salina Creek-2</v>
          </cell>
          <cell r="N2248" t="str">
            <v>UT16030003-006_00</v>
          </cell>
          <cell r="O2248" t="str">
            <v>UT</v>
          </cell>
          <cell r="Q2248">
            <v>0</v>
          </cell>
          <cell r="R2248" t="str">
            <v xml:space="preserve"> </v>
          </cell>
          <cell r="S2248" t="str">
            <v>USFS</v>
          </cell>
          <cell r="T2248" t="str">
            <v>Category1</v>
          </cell>
          <cell r="U2248" t="str">
            <v>4947362 SALINA CK AB BROWNS HOLE (UT09ST-730)</v>
          </cell>
          <cell r="V2248">
            <v>4947362</v>
          </cell>
          <cell r="W2248" t="str">
            <v>Salina Creek-2</v>
          </cell>
          <cell r="X2248" t="str">
            <v>UT16030003-006_00</v>
          </cell>
          <cell r="Y2248" t="str">
            <v>River/Stream</v>
          </cell>
          <cell r="Z2248" t="str">
            <v>4947362 SALINA CK AB BROWNS HOLE (UT09ST-730)</v>
          </cell>
          <cell r="AA2248" t="str">
            <v>River/Stream</v>
          </cell>
        </row>
        <row r="2249">
          <cell r="A2249">
            <v>4947370</v>
          </cell>
          <cell r="B2249" t="str">
            <v>River/Stream</v>
          </cell>
          <cell r="C2249" t="str">
            <v>2B 3A     4</v>
          </cell>
          <cell r="D2249" t="str">
            <v>Salina Creek below Niotche Creek</v>
          </cell>
          <cell r="E2249">
            <v>16030003</v>
          </cell>
          <cell r="F2249" t="str">
            <v>Sevier</v>
          </cell>
          <cell r="G2249" t="str">
            <v>Central</v>
          </cell>
          <cell r="H2249" t="str">
            <v>Sevier River</v>
          </cell>
          <cell r="I2249">
            <v>449901</v>
          </cell>
          <cell r="J2249">
            <v>4303816</v>
          </cell>
          <cell r="K2249">
            <v>-111.577603428</v>
          </cell>
          <cell r="L2249">
            <v>38.881777896999999</v>
          </cell>
          <cell r="M2249" t="str">
            <v>Salina Creek-2</v>
          </cell>
          <cell r="N2249" t="str">
            <v>UT16030003-006_00</v>
          </cell>
          <cell r="O2249" t="str">
            <v>UT</v>
          </cell>
          <cell r="Q2249">
            <v>0</v>
          </cell>
          <cell r="R2249" t="str">
            <v xml:space="preserve"> </v>
          </cell>
          <cell r="S2249" t="str">
            <v>USFS</v>
          </cell>
          <cell r="T2249" t="str">
            <v>Category1</v>
          </cell>
          <cell r="U2249" t="str">
            <v>4947370 Salina Creek below Niotche Creek</v>
          </cell>
          <cell r="V2249">
            <v>4947370</v>
          </cell>
          <cell r="W2249" t="str">
            <v>Salina Creek-2</v>
          </cell>
          <cell r="X2249" t="str">
            <v>UT16030003-006_00</v>
          </cell>
          <cell r="Y2249" t="str">
            <v>River/Stream</v>
          </cell>
          <cell r="Z2249" t="str">
            <v>4947370 Salina Creek below Niotche Creek</v>
          </cell>
          <cell r="AA2249" t="str">
            <v>River/Stream</v>
          </cell>
        </row>
        <row r="2250">
          <cell r="A2250">
            <v>4947390</v>
          </cell>
          <cell r="B2250" t="str">
            <v>River/Stream</v>
          </cell>
          <cell r="C2250" t="str">
            <v>2B 3A     4</v>
          </cell>
          <cell r="D2250" t="str">
            <v>SALINA CK @ ACCORD LAKES EXIT</v>
          </cell>
          <cell r="E2250">
            <v>16030003</v>
          </cell>
          <cell r="F2250" t="str">
            <v>Sevier</v>
          </cell>
          <cell r="G2250" t="str">
            <v>Central</v>
          </cell>
          <cell r="H2250" t="str">
            <v>Sevier River</v>
          </cell>
          <cell r="I2250">
            <v>451962</v>
          </cell>
          <cell r="J2250">
            <v>4303233</v>
          </cell>
          <cell r="K2250">
            <v>-111.55380194</v>
          </cell>
          <cell r="L2250">
            <v>38.876639523000001</v>
          </cell>
          <cell r="M2250" t="str">
            <v>Salina Creek-2</v>
          </cell>
          <cell r="N2250" t="str">
            <v>UT16030003-006_00</v>
          </cell>
          <cell r="O2250" t="str">
            <v>UT</v>
          </cell>
          <cell r="Q2250">
            <v>0</v>
          </cell>
          <cell r="R2250" t="str">
            <v xml:space="preserve"> </v>
          </cell>
          <cell r="S2250" t="str">
            <v>Private</v>
          </cell>
          <cell r="T2250" t="str">
            <v>Category1</v>
          </cell>
          <cell r="U2250" t="str">
            <v>4947390 SALINA CK @ ACCORD LAKES EXIT</v>
          </cell>
          <cell r="V2250">
            <v>4947390</v>
          </cell>
          <cell r="W2250" t="str">
            <v>Salina Creek-2</v>
          </cell>
          <cell r="X2250" t="str">
            <v>UT16030003-006_00</v>
          </cell>
          <cell r="Y2250" t="str">
            <v>River/Stream</v>
          </cell>
          <cell r="Z2250" t="str">
            <v>4947390 SALINA CK @ ACCORD LAKES EXIT</v>
          </cell>
          <cell r="AA2250" t="str">
            <v>River/Stream</v>
          </cell>
        </row>
        <row r="2251">
          <cell r="A2251">
            <v>4947400</v>
          </cell>
          <cell r="B2251" t="str">
            <v>Canal Irrigation</v>
          </cell>
          <cell r="C2251" t="str">
            <v>2B     3E 4</v>
          </cell>
          <cell r="D2251" t="str">
            <v>ROCKYFORD CANAL AT U63 XING W OF SALINA</v>
          </cell>
          <cell r="E2251">
            <v>16030003</v>
          </cell>
          <cell r="F2251" t="str">
            <v>Sevier</v>
          </cell>
          <cell r="G2251" t="str">
            <v>Central</v>
          </cell>
          <cell r="H2251" t="str">
            <v>Sevier River</v>
          </cell>
          <cell r="I2251">
            <v>422625</v>
          </cell>
          <cell r="J2251">
            <v>4312065</v>
          </cell>
          <cell r="K2251">
            <v>-111.892976842</v>
          </cell>
          <cell r="L2251">
            <v>38.954125886</v>
          </cell>
          <cell r="M2251" t="str">
            <v>Sevier River-16</v>
          </cell>
          <cell r="N2251" t="str">
            <v>UT16030003-004_00</v>
          </cell>
          <cell r="O2251" t="str">
            <v>UT</v>
          </cell>
          <cell r="Q2251">
            <v>0</v>
          </cell>
          <cell r="R2251" t="str">
            <v xml:space="preserve"> </v>
          </cell>
          <cell r="S2251" t="str">
            <v>Private</v>
          </cell>
          <cell r="T2251" t="str">
            <v xml:space="preserve"> </v>
          </cell>
          <cell r="U2251" t="str">
            <v>4947400 ROCKYFORD CANAL AT U63 XING W OF SALINA</v>
          </cell>
          <cell r="V2251">
            <v>4947400</v>
          </cell>
          <cell r="W2251" t="str">
            <v>Sevier River-16</v>
          </cell>
          <cell r="X2251" t="str">
            <v>UT16030003-004_00</v>
          </cell>
          <cell r="Y2251" t="str">
            <v>Canal Irrigation</v>
          </cell>
          <cell r="Z2251" t="str">
            <v>4947400 ROCKYFORD CANAL AT U63 XING W OF SALINA</v>
          </cell>
          <cell r="AA2251" t="str">
            <v>Canal Irrigation</v>
          </cell>
        </row>
        <row r="2252">
          <cell r="A2252">
            <v>4947420</v>
          </cell>
          <cell r="B2252" t="str">
            <v>Spring</v>
          </cell>
          <cell r="C2252" t="str">
            <v>2B  3B    4</v>
          </cell>
          <cell r="D2252" t="str">
            <v>MUD SPRING T31S R09E SEC 15 NE1/4 NW1/4</v>
          </cell>
          <cell r="E2252">
            <v>16030003</v>
          </cell>
          <cell r="F2252" t="str">
            <v>Sevier</v>
          </cell>
          <cell r="G2252" t="str">
            <v>Central</v>
          </cell>
          <cell r="H2252" t="str">
            <v>Sevier River</v>
          </cell>
          <cell r="I2252">
            <v>414748</v>
          </cell>
          <cell r="J2252">
            <v>4307183</v>
          </cell>
          <cell r="K2252">
            <v>-111.98326500500001</v>
          </cell>
          <cell r="L2252">
            <v>38.909407532000003</v>
          </cell>
          <cell r="M2252" t="str">
            <v>Sevier River-16</v>
          </cell>
          <cell r="N2252" t="str">
            <v>UT16030003-004_00</v>
          </cell>
          <cell r="O2252" t="str">
            <v>UT</v>
          </cell>
          <cell r="Q2252">
            <v>0</v>
          </cell>
          <cell r="R2252" t="str">
            <v xml:space="preserve"> </v>
          </cell>
          <cell r="S2252" t="str">
            <v>BLM</v>
          </cell>
          <cell r="T2252" t="str">
            <v xml:space="preserve"> </v>
          </cell>
          <cell r="U2252" t="str">
            <v>4947420 MUD SPRING T31S R09E SEC 15 NE1/4 NW1/4</v>
          </cell>
          <cell r="V2252">
            <v>4947420</v>
          </cell>
          <cell r="W2252" t="str">
            <v>Sevier River-16</v>
          </cell>
          <cell r="X2252" t="str">
            <v>UT16030003-004_00</v>
          </cell>
          <cell r="Y2252" t="str">
            <v>Spring</v>
          </cell>
          <cell r="Z2252" t="str">
            <v>4947420 MUD SPRING T31S R09E SEC 15 NE1/4 NW1/4</v>
          </cell>
          <cell r="AA2252" t="str">
            <v>Spring</v>
          </cell>
        </row>
        <row r="2253">
          <cell r="A2253">
            <v>4947450</v>
          </cell>
          <cell r="B2253" t="str">
            <v>River/Stream</v>
          </cell>
          <cell r="C2253" t="str">
            <v>2B 3A     4</v>
          </cell>
          <cell r="D2253" t="str">
            <v>E FK PICKLEKEG CK ~3/4 MI AB CNFL/ PICKLEKEG CK (UT09ST-746)</v>
          </cell>
          <cell r="E2253">
            <v>16030003</v>
          </cell>
          <cell r="F2253" t="str">
            <v>Sevier</v>
          </cell>
          <cell r="G2253" t="str">
            <v>Central</v>
          </cell>
          <cell r="H2253" t="str">
            <v>Sevier River</v>
          </cell>
          <cell r="I2253">
            <v>450552</v>
          </cell>
          <cell r="J2253">
            <v>4317837</v>
          </cell>
          <cell r="K2253">
            <v>-111.57111105200001</v>
          </cell>
          <cell r="L2253">
            <v>39.008157932000003</v>
          </cell>
          <cell r="M2253" t="str">
            <v>Salina Creek-2</v>
          </cell>
          <cell r="N2253" t="str">
            <v>UT16030003-006_00</v>
          </cell>
          <cell r="O2253" t="str">
            <v>UT</v>
          </cell>
          <cell r="Q2253">
            <v>0</v>
          </cell>
          <cell r="R2253" t="str">
            <v xml:space="preserve"> </v>
          </cell>
          <cell r="S2253" t="str">
            <v>USFS</v>
          </cell>
          <cell r="T2253" t="str">
            <v>Category1</v>
          </cell>
          <cell r="U2253" t="str">
            <v>4947450 E FK PICKLEKEG CK ~3/4 MI AB CNFL/ PICKLEKEG CK (UT09ST-746)</v>
          </cell>
          <cell r="V2253">
            <v>4947450</v>
          </cell>
          <cell r="W2253" t="str">
            <v>Salina Creek-2</v>
          </cell>
          <cell r="X2253" t="str">
            <v>UT16030003-006_00</v>
          </cell>
          <cell r="Y2253" t="str">
            <v>River/Stream</v>
          </cell>
          <cell r="Z2253" t="str">
            <v>4947450 E FK PICKLEKEG CK ~3/4 MI AB CNFL/ PICKLEKEG CK (UT09ST-746)</v>
          </cell>
          <cell r="AA2253" t="str">
            <v>River/Stream</v>
          </cell>
        </row>
        <row r="2254">
          <cell r="A2254">
            <v>4947480</v>
          </cell>
          <cell r="B2254" t="str">
            <v>River/Stream</v>
          </cell>
          <cell r="C2254" t="str">
            <v>2B  3B    4</v>
          </cell>
          <cell r="D2254" t="str">
            <v>SEVIER R SE OF SIGURD BTWN US GYPSUM AND GEORGIA PACIFIC</v>
          </cell>
          <cell r="E2254">
            <v>16030003</v>
          </cell>
          <cell r="F2254" t="str">
            <v>Sevier</v>
          </cell>
          <cell r="G2254" t="str">
            <v>Central</v>
          </cell>
          <cell r="H2254" t="str">
            <v>Sevier River</v>
          </cell>
          <cell r="I2254">
            <v>416373</v>
          </cell>
          <cell r="J2254">
            <v>4299089</v>
          </cell>
          <cell r="K2254">
            <v>-111.963540112</v>
          </cell>
          <cell r="L2254">
            <v>38.836634695999997</v>
          </cell>
          <cell r="M2254" t="str">
            <v>Sevier River-8</v>
          </cell>
          <cell r="N2254" t="str">
            <v>UT16030003-015_00</v>
          </cell>
          <cell r="O2254" t="str">
            <v>UT</v>
          </cell>
          <cell r="Q2254">
            <v>0</v>
          </cell>
          <cell r="R2254" t="str">
            <v xml:space="preserve"> </v>
          </cell>
          <cell r="S2254" t="str">
            <v>Private</v>
          </cell>
          <cell r="T2254" t="str">
            <v xml:space="preserve"> </v>
          </cell>
          <cell r="U2254" t="str">
            <v>4947480 SEVIER R SE OF SIGURD BTWN US GYPSUM AND GEORGIA PACIFIC</v>
          </cell>
          <cell r="V2254">
            <v>4947480</v>
          </cell>
          <cell r="W2254" t="str">
            <v>Sevier River-8</v>
          </cell>
          <cell r="X2254" t="str">
            <v>UT16030003-015_00</v>
          </cell>
          <cell r="Y2254" t="str">
            <v>River/Stream</v>
          </cell>
          <cell r="Z2254" t="str">
            <v>4947480 SEVIER R SE OF SIGURD BTWN US GYPSUM AND GEORGIA PACIFIC</v>
          </cell>
          <cell r="AA2254" t="str">
            <v>River/Stream</v>
          </cell>
        </row>
        <row r="2255">
          <cell r="A2255">
            <v>4947500</v>
          </cell>
          <cell r="B2255" t="str">
            <v>River/Stream</v>
          </cell>
          <cell r="C2255" t="str">
            <v>2B  3B    4</v>
          </cell>
          <cell r="D2255" t="str">
            <v>SEVIER R NEAR SIGURD AT U24 XING</v>
          </cell>
          <cell r="E2255">
            <v>16030003</v>
          </cell>
          <cell r="F2255" t="str">
            <v>Sevier</v>
          </cell>
          <cell r="G2255" t="str">
            <v>Central</v>
          </cell>
          <cell r="H2255" t="str">
            <v>Sevier River</v>
          </cell>
          <cell r="I2255">
            <v>415987</v>
          </cell>
          <cell r="J2255">
            <v>4299031</v>
          </cell>
          <cell r="K2255">
            <v>-111.967979888</v>
          </cell>
          <cell r="L2255">
            <v>38.83607533</v>
          </cell>
          <cell r="M2255" t="str">
            <v>Sevier River-8</v>
          </cell>
          <cell r="N2255" t="str">
            <v>UT16030003-015_00</v>
          </cell>
          <cell r="O2255" t="str">
            <v>UT</v>
          </cell>
          <cell r="Q2255">
            <v>0</v>
          </cell>
          <cell r="R2255" t="str">
            <v xml:space="preserve"> </v>
          </cell>
          <cell r="S2255" t="str">
            <v>Private</v>
          </cell>
          <cell r="T2255" t="str">
            <v xml:space="preserve"> </v>
          </cell>
          <cell r="U2255" t="str">
            <v>4947500 SEVIER R NEAR SIGURD AT U24 XING</v>
          </cell>
          <cell r="V2255">
            <v>4947500</v>
          </cell>
          <cell r="W2255" t="str">
            <v>Sevier River-8</v>
          </cell>
          <cell r="X2255" t="str">
            <v>UT16030003-015_00</v>
          </cell>
          <cell r="Y2255" t="str">
            <v>River/Stream</v>
          </cell>
          <cell r="Z2255" t="str">
            <v>4947500 SEVIER R NEAR SIGURD AT U24 XING</v>
          </cell>
          <cell r="AA2255" t="str">
            <v>River/Stream</v>
          </cell>
        </row>
        <row r="2256">
          <cell r="A2256">
            <v>4947520</v>
          </cell>
          <cell r="B2256" t="str">
            <v>River/Stream</v>
          </cell>
          <cell r="C2256" t="str">
            <v>2B  3B    4</v>
          </cell>
          <cell r="D2256" t="str">
            <v>Peterson Ck S of Sigurd</v>
          </cell>
          <cell r="E2256">
            <v>16030003</v>
          </cell>
          <cell r="F2256" t="str">
            <v>Sevier</v>
          </cell>
          <cell r="G2256" t="str">
            <v>Central</v>
          </cell>
          <cell r="H2256" t="str">
            <v>Sevier River</v>
          </cell>
          <cell r="I2256">
            <v>415912</v>
          </cell>
          <cell r="J2256">
            <v>4298101</v>
          </cell>
          <cell r="K2256">
            <v>-111.96873031200001</v>
          </cell>
          <cell r="L2256">
            <v>38.827688563999999</v>
          </cell>
          <cell r="M2256" t="str">
            <v>Peterson Creek</v>
          </cell>
          <cell r="N2256" t="str">
            <v>UT16030003-027_00</v>
          </cell>
          <cell r="O2256" t="str">
            <v>UT</v>
          </cell>
          <cell r="Q2256">
            <v>9700</v>
          </cell>
          <cell r="R2256" t="str">
            <v>mg/L</v>
          </cell>
          <cell r="S2256" t="str">
            <v>Private</v>
          </cell>
          <cell r="T2256" t="str">
            <v xml:space="preserve"> </v>
          </cell>
          <cell r="U2256" t="str">
            <v>4947520 Peterson Ck S of Sigurd</v>
          </cell>
          <cell r="V2256">
            <v>4947520</v>
          </cell>
          <cell r="W2256" t="str">
            <v>Peterson Creek</v>
          </cell>
          <cell r="X2256" t="str">
            <v>UT16030003-027_00</v>
          </cell>
          <cell r="Y2256" t="str">
            <v>River/Stream</v>
          </cell>
          <cell r="Z2256" t="str">
            <v>4947520 Peterson Ck S of Sigurd</v>
          </cell>
          <cell r="AA2256" t="str">
            <v>River/Stream</v>
          </cell>
        </row>
        <row r="2257">
          <cell r="A2257">
            <v>4947560</v>
          </cell>
          <cell r="B2257" t="str">
            <v>Canal Irrigation</v>
          </cell>
          <cell r="C2257" t="str">
            <v>2B     3E 4</v>
          </cell>
          <cell r="D2257" t="str">
            <v>VERMILLION CANAL AT US89 XING N OF SIGURD</v>
          </cell>
          <cell r="E2257">
            <v>16030003</v>
          </cell>
          <cell r="F2257" t="str">
            <v>Sevier</v>
          </cell>
          <cell r="G2257" t="str">
            <v>Central</v>
          </cell>
          <cell r="H2257" t="str">
            <v>Sevier River</v>
          </cell>
          <cell r="I2257">
            <v>416632</v>
          </cell>
          <cell r="J2257">
            <v>4303094</v>
          </cell>
          <cell r="K2257">
            <v>-111.96104189099999</v>
          </cell>
          <cell r="L2257">
            <v>38.872745569999999</v>
          </cell>
          <cell r="M2257" t="str">
            <v>Sevier River-16</v>
          </cell>
          <cell r="N2257" t="str">
            <v>UT16030003-004_00</v>
          </cell>
          <cell r="O2257" t="str">
            <v>UT</v>
          </cell>
          <cell r="Q2257">
            <v>0</v>
          </cell>
          <cell r="R2257" t="str">
            <v xml:space="preserve"> </v>
          </cell>
          <cell r="S2257" t="str">
            <v>Private</v>
          </cell>
          <cell r="T2257" t="str">
            <v xml:space="preserve"> </v>
          </cell>
          <cell r="U2257" t="str">
            <v>4947560 VERMILLION CANAL AT US89 XING N OF SIGURD</v>
          </cell>
          <cell r="V2257">
            <v>4947560</v>
          </cell>
          <cell r="W2257" t="str">
            <v>Sevier River-16</v>
          </cell>
          <cell r="X2257" t="str">
            <v>UT16030003-004_00</v>
          </cell>
          <cell r="Y2257" t="str">
            <v>Canal Irrigation</v>
          </cell>
          <cell r="Z2257" t="str">
            <v>4947560 VERMILLION CANAL AT US89 XING N OF SIGURD</v>
          </cell>
          <cell r="AA2257" t="str">
            <v>Canal Irrigation</v>
          </cell>
        </row>
        <row r="2258">
          <cell r="A2258">
            <v>4947570</v>
          </cell>
          <cell r="B2258" t="str">
            <v>Canal Irrigation</v>
          </cell>
          <cell r="C2258" t="str">
            <v>2B     3E 4</v>
          </cell>
          <cell r="D2258" t="str">
            <v>VERMILLION CANAL ON U24 XING N OF SIGURD</v>
          </cell>
          <cell r="E2258">
            <v>16030003</v>
          </cell>
          <cell r="F2258" t="str">
            <v>Sevier</v>
          </cell>
          <cell r="G2258" t="str">
            <v>Central</v>
          </cell>
          <cell r="H2258" t="str">
            <v>Sevier River</v>
          </cell>
          <cell r="I2258">
            <v>416255</v>
          </cell>
          <cell r="J2258">
            <v>4301587</v>
          </cell>
          <cell r="K2258">
            <v>-111.96520363099999</v>
          </cell>
          <cell r="L2258">
            <v>38.859131232000003</v>
          </cell>
          <cell r="M2258" t="str">
            <v>Sevier River-13</v>
          </cell>
          <cell r="N2258" t="str">
            <v>UT16030003-025_00</v>
          </cell>
          <cell r="O2258" t="str">
            <v>UT</v>
          </cell>
          <cell r="Q2258">
            <v>0</v>
          </cell>
          <cell r="R2258" t="str">
            <v xml:space="preserve"> </v>
          </cell>
          <cell r="S2258" t="str">
            <v>Private</v>
          </cell>
          <cell r="T2258" t="str">
            <v xml:space="preserve"> </v>
          </cell>
          <cell r="U2258" t="str">
            <v>4947570 VERMILLION CANAL ON U24 XING N OF SIGURD</v>
          </cell>
          <cell r="V2258">
            <v>4947570</v>
          </cell>
          <cell r="W2258" t="str">
            <v>Sevier River-13</v>
          </cell>
          <cell r="X2258" t="str">
            <v>UT16030003-025_00</v>
          </cell>
          <cell r="Y2258" t="str">
            <v>Canal Irrigation</v>
          </cell>
          <cell r="Z2258" t="str">
            <v>4947570 VERMILLION CANAL ON U24 XING N OF SIGURD</v>
          </cell>
          <cell r="AA2258" t="str">
            <v>Canal Irrigation</v>
          </cell>
        </row>
        <row r="2259">
          <cell r="A2259">
            <v>4947600</v>
          </cell>
          <cell r="B2259" t="str">
            <v>River/Stream</v>
          </cell>
          <cell r="C2259" t="str">
            <v>2B  3B    4</v>
          </cell>
          <cell r="D2259" t="str">
            <v>SEVIER R BL ROCKY FORD RES</v>
          </cell>
          <cell r="E2259">
            <v>16030003</v>
          </cell>
          <cell r="F2259" t="str">
            <v>Sevier</v>
          </cell>
          <cell r="G2259" t="str">
            <v>Central</v>
          </cell>
          <cell r="H2259" t="str">
            <v>Sevier River</v>
          </cell>
          <cell r="I2259">
            <v>417187</v>
          </cell>
          <cell r="J2259">
            <v>4303149</v>
          </cell>
          <cell r="K2259">
            <v>-111.954651473</v>
          </cell>
          <cell r="L2259">
            <v>38.873293607999997</v>
          </cell>
          <cell r="M2259" t="str">
            <v>Sevier River-15</v>
          </cell>
          <cell r="N2259" t="str">
            <v>UT16030003-024_00</v>
          </cell>
          <cell r="O2259" t="str">
            <v>UT</v>
          </cell>
          <cell r="Q2259">
            <v>0</v>
          </cell>
          <cell r="R2259" t="str">
            <v xml:space="preserve"> </v>
          </cell>
          <cell r="S2259" t="str">
            <v>Private</v>
          </cell>
          <cell r="T2259" t="str">
            <v xml:space="preserve"> </v>
          </cell>
          <cell r="U2259" t="str">
            <v>4947600 SEVIER R BL ROCKY FORD RES</v>
          </cell>
          <cell r="V2259">
            <v>4947600</v>
          </cell>
          <cell r="W2259" t="str">
            <v>Sevier River-15</v>
          </cell>
          <cell r="X2259" t="str">
            <v>UT16030003-024_00</v>
          </cell>
          <cell r="Y2259" t="str">
            <v>River/Stream</v>
          </cell>
          <cell r="Z2259" t="str">
            <v>4947600 SEVIER R BL ROCKY FORD RES</v>
          </cell>
          <cell r="AA2259" t="str">
            <v>River/Stream</v>
          </cell>
        </row>
        <row r="2260">
          <cell r="A2260">
            <v>4947610</v>
          </cell>
          <cell r="B2260" t="str">
            <v>Canal Irrigation</v>
          </cell>
          <cell r="C2260" t="str">
            <v>2B     3E 4</v>
          </cell>
          <cell r="D2260" t="str">
            <v>VERMILLION CANAL AT U24 XING SW OF SIGURD</v>
          </cell>
          <cell r="E2260">
            <v>16030003</v>
          </cell>
          <cell r="F2260" t="str">
            <v>Sevier</v>
          </cell>
          <cell r="G2260" t="str">
            <v>Central</v>
          </cell>
          <cell r="H2260" t="str">
            <v>Sevier River</v>
          </cell>
          <cell r="I2260">
            <v>415038</v>
          </cell>
          <cell r="J2260">
            <v>4298209</v>
          </cell>
          <cell r="K2260">
            <v>-111.978811138</v>
          </cell>
          <cell r="L2260">
            <v>38.828577754000001</v>
          </cell>
          <cell r="M2260" t="str">
            <v>Sevier River-13</v>
          </cell>
          <cell r="N2260" t="str">
            <v>UT16030003-025_00</v>
          </cell>
          <cell r="O2260" t="str">
            <v>UT</v>
          </cell>
          <cell r="Q2260">
            <v>0</v>
          </cell>
          <cell r="R2260" t="str">
            <v xml:space="preserve"> </v>
          </cell>
          <cell r="S2260" t="str">
            <v>Private</v>
          </cell>
          <cell r="T2260" t="str">
            <v xml:space="preserve"> </v>
          </cell>
          <cell r="U2260" t="str">
            <v>4947610 VERMILLION CANAL AT U24 XING SW OF SIGURD</v>
          </cell>
          <cell r="V2260">
            <v>4947610</v>
          </cell>
          <cell r="W2260" t="str">
            <v>Sevier River-13</v>
          </cell>
          <cell r="X2260" t="str">
            <v>UT16030003-025_00</v>
          </cell>
          <cell r="Y2260" t="str">
            <v>Canal Irrigation</v>
          </cell>
          <cell r="Z2260" t="str">
            <v>4947610 VERMILLION CANAL AT U24 XING SW OF SIGURD</v>
          </cell>
          <cell r="AA2260" t="str">
            <v>Canal Irrigation</v>
          </cell>
        </row>
        <row r="2261">
          <cell r="A2261">
            <v>4947620</v>
          </cell>
          <cell r="B2261" t="str">
            <v>River/Stream</v>
          </cell>
          <cell r="C2261" t="str">
            <v>2B  3B    4</v>
          </cell>
          <cell r="D2261" t="str">
            <v>BRINE CK S OF SIGURD</v>
          </cell>
          <cell r="E2261">
            <v>16030003</v>
          </cell>
          <cell r="F2261" t="str">
            <v>Sevier</v>
          </cell>
          <cell r="G2261" t="str">
            <v>Central</v>
          </cell>
          <cell r="H2261" t="str">
            <v>Sevier River</v>
          </cell>
          <cell r="I2261">
            <v>415536</v>
          </cell>
          <cell r="J2261">
            <v>4297464</v>
          </cell>
          <cell r="K2261">
            <v>-111.972983289</v>
          </cell>
          <cell r="L2261">
            <v>38.821912988999998</v>
          </cell>
          <cell r="M2261" t="str">
            <v>Sevier River-14</v>
          </cell>
          <cell r="N2261" t="str">
            <v>UT16030003-014_00</v>
          </cell>
          <cell r="O2261" t="str">
            <v>UT</v>
          </cell>
          <cell r="Q2261">
            <v>0</v>
          </cell>
          <cell r="R2261" t="str">
            <v xml:space="preserve"> </v>
          </cell>
          <cell r="S2261" t="str">
            <v>Private</v>
          </cell>
          <cell r="T2261" t="str">
            <v xml:space="preserve"> </v>
          </cell>
          <cell r="U2261" t="str">
            <v>4947620 BRINE CK S OF SIGURD</v>
          </cell>
          <cell r="V2261">
            <v>4947620</v>
          </cell>
          <cell r="W2261" t="str">
            <v>Sevier River-14</v>
          </cell>
          <cell r="X2261" t="str">
            <v>UT16030003-014_00</v>
          </cell>
          <cell r="Y2261" t="str">
            <v>River/Stream</v>
          </cell>
          <cell r="Z2261" t="str">
            <v>4947620 BRINE CK S OF SIGURD</v>
          </cell>
          <cell r="AA2261" t="str">
            <v>River/Stream</v>
          </cell>
        </row>
        <row r="2262">
          <cell r="A2262">
            <v>4947700</v>
          </cell>
          <cell r="B2262" t="str">
            <v>Spring</v>
          </cell>
          <cell r="C2262" t="str">
            <v>2B  3B    4</v>
          </cell>
          <cell r="D2262" t="str">
            <v>SPRINGFLOW S OF BLACK KNOLL</v>
          </cell>
          <cell r="E2262">
            <v>16030003</v>
          </cell>
          <cell r="F2262" t="str">
            <v>Sevier</v>
          </cell>
          <cell r="G2262" t="str">
            <v>Central</v>
          </cell>
          <cell r="H2262" t="str">
            <v>Sevier River</v>
          </cell>
          <cell r="I2262">
            <v>414925</v>
          </cell>
          <cell r="J2262">
            <v>4296700</v>
          </cell>
          <cell r="K2262">
            <v>-111.97992639899999</v>
          </cell>
          <cell r="L2262">
            <v>38.814970279999997</v>
          </cell>
          <cell r="M2262" t="str">
            <v>Sevier River-14</v>
          </cell>
          <cell r="N2262" t="str">
            <v>UT16030003-014_00</v>
          </cell>
          <cell r="O2262" t="str">
            <v>UT</v>
          </cell>
          <cell r="Q2262">
            <v>0</v>
          </cell>
          <cell r="R2262" t="str">
            <v xml:space="preserve"> </v>
          </cell>
          <cell r="S2262" t="str">
            <v>Private</v>
          </cell>
          <cell r="T2262" t="str">
            <v xml:space="preserve"> </v>
          </cell>
          <cell r="U2262" t="str">
            <v>4947700 SPRINGFLOW S OF BLACK KNOLL</v>
          </cell>
          <cell r="V2262">
            <v>4947700</v>
          </cell>
          <cell r="W2262" t="str">
            <v>Sevier River-14</v>
          </cell>
          <cell r="X2262" t="str">
            <v>UT16030003-014_00</v>
          </cell>
          <cell r="Y2262" t="str">
            <v>Spring</v>
          </cell>
          <cell r="Z2262" t="str">
            <v>4947700 SPRINGFLOW S OF BLACK KNOLL</v>
          </cell>
          <cell r="AA2262" t="str">
            <v>Spring</v>
          </cell>
        </row>
        <row r="2263">
          <cell r="A2263">
            <v>4947750</v>
          </cell>
          <cell r="B2263" t="str">
            <v>Canal Drainage</v>
          </cell>
          <cell r="C2263" t="str">
            <v>2B     3E</v>
          </cell>
          <cell r="D2263" t="str">
            <v>DRAINAGE CANAL E OF VENICE</v>
          </cell>
          <cell r="E2263">
            <v>16030003</v>
          </cell>
          <cell r="F2263" t="str">
            <v>Sevier</v>
          </cell>
          <cell r="G2263" t="str">
            <v>Central</v>
          </cell>
          <cell r="H2263" t="str">
            <v>Sevier River</v>
          </cell>
          <cell r="I2263">
            <v>413100</v>
          </cell>
          <cell r="J2263">
            <v>4295209</v>
          </cell>
          <cell r="K2263">
            <v>-112.000756509</v>
          </cell>
          <cell r="L2263">
            <v>38.801357768999999</v>
          </cell>
          <cell r="M2263" t="str">
            <v>Sevier River-14</v>
          </cell>
          <cell r="N2263" t="str">
            <v>UT16030003-014_00</v>
          </cell>
          <cell r="O2263" t="str">
            <v>UT</v>
          </cell>
          <cell r="Q2263">
            <v>0</v>
          </cell>
          <cell r="R2263" t="str">
            <v xml:space="preserve"> </v>
          </cell>
          <cell r="S2263" t="str">
            <v>Private</v>
          </cell>
          <cell r="T2263" t="str">
            <v xml:space="preserve"> </v>
          </cell>
          <cell r="U2263" t="str">
            <v>4947750 DRAINAGE CANAL E OF VENICE</v>
          </cell>
          <cell r="V2263">
            <v>4947750</v>
          </cell>
          <cell r="W2263" t="str">
            <v>Sevier River-14</v>
          </cell>
          <cell r="X2263" t="str">
            <v>UT16030003-014_00</v>
          </cell>
          <cell r="Y2263" t="str">
            <v>Canal Drainage</v>
          </cell>
          <cell r="Z2263" t="str">
            <v>4947750 DRAINAGE CANAL E OF VENICE</v>
          </cell>
          <cell r="AA2263" t="str">
            <v>Canal Drainage</v>
          </cell>
        </row>
        <row r="2264">
          <cell r="A2264">
            <v>4947780</v>
          </cell>
          <cell r="B2264" t="str">
            <v>River/Stream</v>
          </cell>
          <cell r="C2264" t="str">
            <v>2B 3A     4</v>
          </cell>
          <cell r="D2264" t="str">
            <v>Sevier R @ Partridge Property (UT09ST-734)</v>
          </cell>
          <cell r="E2264">
            <v>16030001</v>
          </cell>
          <cell r="F2264" t="str">
            <v>Garfield</v>
          </cell>
          <cell r="G2264" t="str">
            <v>Southwest</v>
          </cell>
          <cell r="H2264" t="str">
            <v>Sevier River</v>
          </cell>
          <cell r="I2264">
            <v>373664</v>
          </cell>
          <cell r="J2264">
            <v>4191224</v>
          </cell>
          <cell r="K2264">
            <v>-112.436181625</v>
          </cell>
          <cell r="L2264">
            <v>37.859731453000002</v>
          </cell>
          <cell r="M2264" t="str">
            <v>Sevier River-2</v>
          </cell>
          <cell r="N2264" t="str">
            <v>UT16030001-007_00</v>
          </cell>
          <cell r="O2264" t="str">
            <v>UT</v>
          </cell>
          <cell r="Q2264">
            <v>0</v>
          </cell>
          <cell r="R2264" t="str">
            <v xml:space="preserve"> </v>
          </cell>
          <cell r="S2264" t="str">
            <v>Private</v>
          </cell>
          <cell r="T2264" t="str">
            <v xml:space="preserve"> </v>
          </cell>
          <cell r="U2264" t="str">
            <v>4947780 Sevier R @ Partridge Property (UT09ST-734)</v>
          </cell>
          <cell r="V2264">
            <v>4947780</v>
          </cell>
          <cell r="W2264" t="str">
            <v>Sevier River-2</v>
          </cell>
          <cell r="X2264" t="str">
            <v>UT16030001-007_00</v>
          </cell>
          <cell r="Y2264" t="str">
            <v>River/Stream</v>
          </cell>
          <cell r="Z2264" t="str">
            <v>4947780 Sevier R @ Partridge Property (UT09ST-734)</v>
          </cell>
          <cell r="AA2264" t="str">
            <v>River/Stream</v>
          </cell>
        </row>
        <row r="2265">
          <cell r="A2265">
            <v>4947790</v>
          </cell>
          <cell r="B2265" t="str">
            <v>River/Stream</v>
          </cell>
          <cell r="C2265" t="str">
            <v>2B 3A     4</v>
          </cell>
          <cell r="D2265" t="str">
            <v>SEVIER R NR COTTONWOOD MEADOW LODGE (UT09ST-738)</v>
          </cell>
          <cell r="E2265">
            <v>16030001</v>
          </cell>
          <cell r="F2265" t="str">
            <v>Garfield</v>
          </cell>
          <cell r="G2265" t="str">
            <v>Southwest</v>
          </cell>
          <cell r="H2265" t="str">
            <v>Sevier River</v>
          </cell>
          <cell r="I2265">
            <v>377957</v>
          </cell>
          <cell r="J2265">
            <v>4175585</v>
          </cell>
          <cell r="K2265">
            <v>-112.384759633</v>
          </cell>
          <cell r="L2265">
            <v>37.719400100999998</v>
          </cell>
          <cell r="M2265" t="str">
            <v>Sevier River-1</v>
          </cell>
          <cell r="N2265" t="str">
            <v>UT16030001-012_00</v>
          </cell>
          <cell r="O2265" t="str">
            <v>UT</v>
          </cell>
          <cell r="Q2265">
            <v>0</v>
          </cell>
          <cell r="R2265" t="str">
            <v xml:space="preserve"> </v>
          </cell>
          <cell r="S2265" t="str">
            <v>Private</v>
          </cell>
          <cell r="T2265" t="str">
            <v xml:space="preserve"> </v>
          </cell>
          <cell r="U2265" t="str">
            <v>4947790 SEVIER R NR COTTONWOOD MEADOW LODGE (UT09ST-738)</v>
          </cell>
          <cell r="V2265">
            <v>4947790</v>
          </cell>
          <cell r="W2265" t="str">
            <v>Sevier River-1</v>
          </cell>
          <cell r="X2265" t="str">
            <v>UT16030001-012_00</v>
          </cell>
          <cell r="Y2265" t="str">
            <v>River/Stream</v>
          </cell>
          <cell r="Z2265" t="str">
            <v>4947790 SEVIER R NR COTTONWOOD MEADOW LODGE (UT09ST-738)</v>
          </cell>
          <cell r="AA2265" t="str">
            <v>River/Stream</v>
          </cell>
        </row>
        <row r="2266">
          <cell r="A2266">
            <v>4947792</v>
          </cell>
          <cell r="B2266" t="str">
            <v>River/Stream</v>
          </cell>
          <cell r="C2266" t="str">
            <v>2B 3A     4</v>
          </cell>
          <cell r="D2266" t="str">
            <v>Sevier River ~0.4 mi above Cottonwood Meadow Lodge</v>
          </cell>
          <cell r="E2266">
            <v>16030001</v>
          </cell>
          <cell r="F2266" t="str">
            <v>Garfield</v>
          </cell>
          <cell r="G2266" t="str">
            <v>Southwest</v>
          </cell>
          <cell r="H2266" t="str">
            <v>Sevier River</v>
          </cell>
          <cell r="I2266">
            <v>377857</v>
          </cell>
          <cell r="J2266">
            <v>4175043</v>
          </cell>
          <cell r="K2266">
            <v>-112.3858</v>
          </cell>
          <cell r="L2266">
            <v>37.714500000000001</v>
          </cell>
          <cell r="M2266" t="str">
            <v>Sevier River-1</v>
          </cell>
          <cell r="N2266" t="str">
            <v>UT16030001-012_00</v>
          </cell>
          <cell r="O2266" t="str">
            <v>UT</v>
          </cell>
          <cell r="Q2266">
            <v>0</v>
          </cell>
          <cell r="R2266" t="str">
            <v xml:space="preserve"> </v>
          </cell>
          <cell r="S2266" t="str">
            <v>Private</v>
          </cell>
          <cell r="T2266" t="str">
            <v xml:space="preserve"> </v>
          </cell>
          <cell r="U2266" t="str">
            <v>4947792 Sevier River ~0.4 mi above Cottonwood Meadow Lodge</v>
          </cell>
          <cell r="V2266">
            <v>4947792</v>
          </cell>
          <cell r="W2266" t="str">
            <v>Sevier River-1</v>
          </cell>
          <cell r="X2266" t="str">
            <v>UT16030001-012_00</v>
          </cell>
          <cell r="Y2266" t="str">
            <v>River/Stream</v>
          </cell>
          <cell r="Z2266" t="str">
            <v>4947792 Sevier River ~0.4 mi above Cottonwood Meadow Lodge</v>
          </cell>
          <cell r="AA2266" t="str">
            <v>River/Stream</v>
          </cell>
        </row>
        <row r="2267">
          <cell r="A2267">
            <v>4947800</v>
          </cell>
          <cell r="B2267" t="str">
            <v>River/Stream</v>
          </cell>
          <cell r="C2267" t="str">
            <v>2B  3B    4</v>
          </cell>
          <cell r="D2267" t="str">
            <v>SEVIER R AT VENICE</v>
          </cell>
          <cell r="E2267">
            <v>16030003</v>
          </cell>
          <cell r="F2267" t="str">
            <v>Sevier</v>
          </cell>
          <cell r="G2267" t="str">
            <v>Central</v>
          </cell>
          <cell r="H2267" t="str">
            <v>Sevier River</v>
          </cell>
          <cell r="I2267">
            <v>412665</v>
          </cell>
          <cell r="J2267">
            <v>4295121</v>
          </cell>
          <cell r="K2267">
            <v>-112.00575418699999</v>
          </cell>
          <cell r="L2267">
            <v>38.800521855</v>
          </cell>
          <cell r="M2267" t="str">
            <v>Sevier River-8</v>
          </cell>
          <cell r="N2267" t="str">
            <v>UT16030003-015_00</v>
          </cell>
          <cell r="O2267" t="str">
            <v>UT</v>
          </cell>
          <cell r="Q2267">
            <v>0</v>
          </cell>
          <cell r="R2267" t="str">
            <v xml:space="preserve"> </v>
          </cell>
          <cell r="S2267" t="str">
            <v>Private</v>
          </cell>
          <cell r="T2267" t="str">
            <v xml:space="preserve"> </v>
          </cell>
          <cell r="U2267" t="str">
            <v>4947800 SEVIER R AT VENICE</v>
          </cell>
          <cell r="V2267">
            <v>4947800</v>
          </cell>
          <cell r="W2267" t="str">
            <v>Sevier River-8</v>
          </cell>
          <cell r="X2267" t="str">
            <v>UT16030003-015_00</v>
          </cell>
          <cell r="Y2267" t="str">
            <v>River/Stream</v>
          </cell>
          <cell r="Z2267" t="str">
            <v>4947800 SEVIER R AT VENICE</v>
          </cell>
          <cell r="AA2267" t="str">
            <v>River/Stream</v>
          </cell>
        </row>
        <row r="2268">
          <cell r="A2268">
            <v>4948000</v>
          </cell>
          <cell r="B2268" t="str">
            <v>Canal Drainage</v>
          </cell>
          <cell r="C2268" t="str">
            <v>2B     3E</v>
          </cell>
          <cell r="D2268" t="str">
            <v>PRATTSVILLE CANAL DRAINAGE E OF RICHFIELD</v>
          </cell>
          <cell r="E2268">
            <v>16030003</v>
          </cell>
          <cell r="F2268" t="str">
            <v>Sevier</v>
          </cell>
          <cell r="G2268" t="str">
            <v>Central</v>
          </cell>
          <cell r="H2268" t="str">
            <v>Sevier River</v>
          </cell>
          <cell r="I2268">
            <v>411498</v>
          </cell>
          <cell r="J2268">
            <v>4292205</v>
          </cell>
          <cell r="K2268">
            <v>-112.018817411</v>
          </cell>
          <cell r="L2268">
            <v>38.774131500000003</v>
          </cell>
          <cell r="M2268" t="str">
            <v>Sevier River-14</v>
          </cell>
          <cell r="N2268" t="str">
            <v>UT16030003-014_00</v>
          </cell>
          <cell r="O2268" t="str">
            <v>UT</v>
          </cell>
          <cell r="Q2268">
            <v>0</v>
          </cell>
          <cell r="R2268" t="str">
            <v xml:space="preserve"> </v>
          </cell>
          <cell r="S2268" t="str">
            <v>Private</v>
          </cell>
          <cell r="T2268" t="str">
            <v xml:space="preserve"> </v>
          </cell>
          <cell r="U2268" t="str">
            <v>4948000 PRATTSVILLE CANAL DRAINAGE E OF RICHFIELD</v>
          </cell>
          <cell r="V2268">
            <v>4948000</v>
          </cell>
          <cell r="W2268" t="str">
            <v>Sevier River-14</v>
          </cell>
          <cell r="X2268" t="str">
            <v>UT16030003-014_00</v>
          </cell>
          <cell r="Y2268" t="str">
            <v>Canal Drainage</v>
          </cell>
          <cell r="Z2268" t="str">
            <v>4948000 PRATTSVILLE CANAL DRAINAGE E OF RICHFIELD</v>
          </cell>
          <cell r="AA2268" t="str">
            <v>Canal Drainage</v>
          </cell>
        </row>
        <row r="2269">
          <cell r="A2269">
            <v>4948050</v>
          </cell>
          <cell r="B2269" t="str">
            <v>River/Stream</v>
          </cell>
          <cell r="C2269" t="str">
            <v>2B  3B    4</v>
          </cell>
          <cell r="D2269" t="str">
            <v>SEVIER R AT U119 XING E OF RICHFIELD</v>
          </cell>
          <cell r="E2269">
            <v>16030003</v>
          </cell>
          <cell r="F2269" t="str">
            <v>Sevier</v>
          </cell>
          <cell r="G2269" t="str">
            <v>Central</v>
          </cell>
          <cell r="H2269" t="str">
            <v>Sevier River</v>
          </cell>
          <cell r="I2269">
            <v>410268</v>
          </cell>
          <cell r="J2269">
            <v>4292219</v>
          </cell>
          <cell r="K2269">
            <v>-112.032976621</v>
          </cell>
          <cell r="L2269">
            <v>38.774133358999997</v>
          </cell>
          <cell r="M2269" t="str">
            <v>Sevier River-8</v>
          </cell>
          <cell r="N2269" t="str">
            <v>UT16030003-015_00</v>
          </cell>
          <cell r="O2269" t="str">
            <v>UT</v>
          </cell>
          <cell r="Q2269">
            <v>0</v>
          </cell>
          <cell r="R2269" t="str">
            <v xml:space="preserve"> </v>
          </cell>
          <cell r="S2269" t="str">
            <v>UDWR</v>
          </cell>
          <cell r="T2269" t="str">
            <v xml:space="preserve"> </v>
          </cell>
          <cell r="U2269" t="str">
            <v>4948050 SEVIER R AT U119 XING E OF RICHFIELD</v>
          </cell>
          <cell r="V2269">
            <v>4948050</v>
          </cell>
          <cell r="W2269" t="str">
            <v>Sevier River-8</v>
          </cell>
          <cell r="X2269" t="str">
            <v>UT16030003-015_00</v>
          </cell>
          <cell r="Y2269" t="str">
            <v>River/Stream</v>
          </cell>
          <cell r="Z2269" t="str">
            <v>4948050 SEVIER R AT U119 XING E OF RICHFIELD</v>
          </cell>
          <cell r="AA2269" t="str">
            <v>River/Stream</v>
          </cell>
        </row>
        <row r="2270">
          <cell r="A2270">
            <v>4948100</v>
          </cell>
          <cell r="B2270" t="str">
            <v>River/Stream</v>
          </cell>
          <cell r="C2270" t="str">
            <v>2B  3B    4</v>
          </cell>
          <cell r="D2270" t="str">
            <v>SEVIER R S OF UII9 E OF RICHFIELD</v>
          </cell>
          <cell r="E2270">
            <v>16030003</v>
          </cell>
          <cell r="F2270" t="str">
            <v>Sevier</v>
          </cell>
          <cell r="G2270" t="str">
            <v>Central</v>
          </cell>
          <cell r="H2270" t="str">
            <v>Sevier River</v>
          </cell>
          <cell r="I2270">
            <v>409818</v>
          </cell>
          <cell r="J2270">
            <v>4290868</v>
          </cell>
          <cell r="K2270">
            <v>-112.037979725</v>
          </cell>
          <cell r="L2270">
            <v>38.761914634999997</v>
          </cell>
          <cell r="M2270" t="str">
            <v>Sevier River-8</v>
          </cell>
          <cell r="N2270" t="str">
            <v>UT16030003-015_00</v>
          </cell>
          <cell r="O2270" t="str">
            <v>UT</v>
          </cell>
          <cell r="Q2270">
            <v>0</v>
          </cell>
          <cell r="R2270" t="str">
            <v xml:space="preserve"> </v>
          </cell>
          <cell r="S2270" t="str">
            <v>Private</v>
          </cell>
          <cell r="T2270" t="str">
            <v xml:space="preserve"> </v>
          </cell>
          <cell r="U2270" t="str">
            <v>4948100 SEVIER R S OF UII9 E OF RICHFIELD</v>
          </cell>
          <cell r="V2270">
            <v>4948100</v>
          </cell>
          <cell r="W2270" t="str">
            <v>Sevier River-8</v>
          </cell>
          <cell r="X2270" t="str">
            <v>UT16030003-015_00</v>
          </cell>
          <cell r="Y2270" t="str">
            <v>River/Stream</v>
          </cell>
          <cell r="Z2270" t="str">
            <v>4948100 SEVIER R S OF UII9 E OF RICHFIELD</v>
          </cell>
          <cell r="AA2270" t="str">
            <v>River/Stream</v>
          </cell>
        </row>
        <row r="2271">
          <cell r="A2271">
            <v>4948200</v>
          </cell>
          <cell r="B2271" t="str">
            <v>River/Stream</v>
          </cell>
          <cell r="C2271" t="str">
            <v>2B  3B    4</v>
          </cell>
          <cell r="D2271" t="str">
            <v>SEVIER R N OF ANNABELLA</v>
          </cell>
          <cell r="E2271">
            <v>16030003</v>
          </cell>
          <cell r="F2271" t="str">
            <v>Sevier</v>
          </cell>
          <cell r="G2271" t="str">
            <v>Central</v>
          </cell>
          <cell r="H2271" t="str">
            <v>Sevier River</v>
          </cell>
          <cell r="I2271">
            <v>407775</v>
          </cell>
          <cell r="J2271">
            <v>4287438</v>
          </cell>
          <cell r="K2271">
            <v>-112.06103305800001</v>
          </cell>
          <cell r="L2271">
            <v>38.730798473</v>
          </cell>
          <cell r="M2271" t="str">
            <v>Sevier River-8</v>
          </cell>
          <cell r="N2271" t="str">
            <v>UT16030003-015_00</v>
          </cell>
          <cell r="O2271" t="str">
            <v>UT</v>
          </cell>
          <cell r="Q2271">
            <v>0</v>
          </cell>
          <cell r="R2271" t="str">
            <v xml:space="preserve"> </v>
          </cell>
          <cell r="S2271" t="str">
            <v>Private</v>
          </cell>
          <cell r="T2271" t="str">
            <v xml:space="preserve"> </v>
          </cell>
          <cell r="U2271" t="str">
            <v>4948200 SEVIER R N OF ANNABELLA</v>
          </cell>
          <cell r="V2271">
            <v>4948200</v>
          </cell>
          <cell r="W2271" t="str">
            <v>Sevier River-8</v>
          </cell>
          <cell r="X2271" t="str">
            <v>UT16030003-015_00</v>
          </cell>
          <cell r="Y2271" t="str">
            <v>River/Stream</v>
          </cell>
          <cell r="Z2271" t="str">
            <v>4948200 SEVIER R N OF ANNABELLA</v>
          </cell>
          <cell r="AA2271" t="str">
            <v>River/Stream</v>
          </cell>
        </row>
        <row r="2272">
          <cell r="A2272">
            <v>4948400</v>
          </cell>
          <cell r="B2272" t="str">
            <v>River/Stream</v>
          </cell>
          <cell r="C2272" t="str">
            <v>2B  3B    4</v>
          </cell>
          <cell r="D2272" t="str">
            <v>SEVIER R E OF ELSINORE AT U118 XING</v>
          </cell>
          <cell r="E2272">
            <v>16030003</v>
          </cell>
          <cell r="F2272" t="str">
            <v>Sevier</v>
          </cell>
          <cell r="G2272" t="str">
            <v>Central</v>
          </cell>
          <cell r="H2272" t="str">
            <v>Sevier River</v>
          </cell>
          <cell r="I2272">
            <v>402511</v>
          </cell>
          <cell r="J2272">
            <v>4281551</v>
          </cell>
          <cell r="K2272">
            <v>-112.12075563400001</v>
          </cell>
          <cell r="L2272">
            <v>38.677190818</v>
          </cell>
          <cell r="M2272" t="str">
            <v>Sevier River-8</v>
          </cell>
          <cell r="N2272" t="str">
            <v>UT16030003-015_00</v>
          </cell>
          <cell r="O2272" t="str">
            <v>UT</v>
          </cell>
          <cell r="Q2272">
            <v>0</v>
          </cell>
          <cell r="R2272" t="str">
            <v xml:space="preserve"> </v>
          </cell>
          <cell r="S2272" t="str">
            <v>Private</v>
          </cell>
          <cell r="T2272" t="str">
            <v xml:space="preserve"> </v>
          </cell>
          <cell r="U2272" t="str">
            <v>4948400 SEVIER R E OF ELSINORE AT U118 XING</v>
          </cell>
          <cell r="V2272">
            <v>4948400</v>
          </cell>
          <cell r="W2272" t="str">
            <v>Sevier River-8</v>
          </cell>
          <cell r="X2272" t="str">
            <v>UT16030003-015_00</v>
          </cell>
          <cell r="Y2272" t="str">
            <v>River/Stream</v>
          </cell>
          <cell r="Z2272" t="str">
            <v>4948400 SEVIER R E OF ELSINORE AT U118 XING</v>
          </cell>
          <cell r="AA2272" t="str">
            <v>River/Stream</v>
          </cell>
        </row>
        <row r="2273">
          <cell r="A2273">
            <v>4948450</v>
          </cell>
          <cell r="B2273" t="str">
            <v>River/Stream</v>
          </cell>
          <cell r="C2273" t="str">
            <v>2B 3A     4</v>
          </cell>
          <cell r="D2273" t="str">
            <v>Monroe Ck AB Power Plant Near Monroe</v>
          </cell>
          <cell r="E2273">
            <v>16030003</v>
          </cell>
          <cell r="F2273" t="str">
            <v>Sevier</v>
          </cell>
          <cell r="G2273" t="str">
            <v>Central</v>
          </cell>
          <cell r="H2273" t="str">
            <v>Sevier River</v>
          </cell>
          <cell r="I2273">
            <v>404854</v>
          </cell>
          <cell r="J2273">
            <v>4273360</v>
          </cell>
          <cell r="K2273">
            <v>-112.092703246</v>
          </cell>
          <cell r="L2273">
            <v>38.603642704000002</v>
          </cell>
          <cell r="M2273" t="str">
            <v>Monroe Creek</v>
          </cell>
          <cell r="N2273" t="str">
            <v>UT16030003-013_00</v>
          </cell>
          <cell r="O2273" t="str">
            <v>UT</v>
          </cell>
          <cell r="Q2273">
            <v>0</v>
          </cell>
          <cell r="R2273" t="str">
            <v xml:space="preserve"> </v>
          </cell>
          <cell r="S2273" t="str">
            <v>USFS</v>
          </cell>
          <cell r="T2273" t="str">
            <v>Category1</v>
          </cell>
          <cell r="U2273" t="str">
            <v>4948450 Monroe Ck AB Power Plant Near Monroe</v>
          </cell>
          <cell r="V2273">
            <v>4948450</v>
          </cell>
          <cell r="W2273" t="str">
            <v>Monroe Creek</v>
          </cell>
          <cell r="X2273" t="str">
            <v>UT16030003-013_00</v>
          </cell>
          <cell r="Y2273" t="str">
            <v>River/Stream</v>
          </cell>
          <cell r="Z2273" t="str">
            <v>4948450 Monroe Ck AB Power Plant Near Monroe</v>
          </cell>
          <cell r="AA2273" t="str">
            <v>River/Stream</v>
          </cell>
        </row>
        <row r="2274">
          <cell r="A2274">
            <v>4948460</v>
          </cell>
          <cell r="B2274" t="str">
            <v>River/Stream</v>
          </cell>
          <cell r="C2274" t="str">
            <v>2B 3A     4</v>
          </cell>
          <cell r="D2274" t="str">
            <v>MONROE CK ~ 2 MI BELOW MONROE MEADOWS (UT09ST-757)</v>
          </cell>
          <cell r="E2274">
            <v>16030003</v>
          </cell>
          <cell r="F2274" t="str">
            <v>Sevier</v>
          </cell>
          <cell r="G2274" t="str">
            <v>Central</v>
          </cell>
          <cell r="H2274" t="str">
            <v>Sevier River</v>
          </cell>
          <cell r="I2274">
            <v>412581</v>
          </cell>
          <cell r="J2274">
            <v>4265939</v>
          </cell>
          <cell r="K2274">
            <v>-112.00304</v>
          </cell>
          <cell r="L2274">
            <v>38.537570000000002</v>
          </cell>
          <cell r="M2274" t="str">
            <v>Monroe Creek</v>
          </cell>
          <cell r="N2274" t="str">
            <v>UT16030003-013_00</v>
          </cell>
          <cell r="O2274" t="str">
            <v>UT</v>
          </cell>
          <cell r="Q2274">
            <v>0</v>
          </cell>
          <cell r="R2274" t="str">
            <v xml:space="preserve"> </v>
          </cell>
          <cell r="S2274" t="str">
            <v>USFS</v>
          </cell>
          <cell r="T2274" t="str">
            <v>Category1</v>
          </cell>
          <cell r="U2274" t="str">
            <v>4948460 MONROE CK ~ 2 MI BELOW MONROE MEADOWS (UT09ST-757)</v>
          </cell>
          <cell r="V2274">
            <v>4948460</v>
          </cell>
          <cell r="W2274" t="str">
            <v>Monroe Creek</v>
          </cell>
          <cell r="X2274" t="str">
            <v>UT16030003-013_00</v>
          </cell>
          <cell r="Y2274" t="str">
            <v>River/Stream</v>
          </cell>
          <cell r="Z2274" t="str">
            <v>4948460 MONROE CK ~ 2 MI BELOW MONROE MEADOWS (UT09ST-757)</v>
          </cell>
          <cell r="AA2274" t="str">
            <v>River/Stream</v>
          </cell>
        </row>
        <row r="2275">
          <cell r="A2275">
            <v>4948600</v>
          </cell>
          <cell r="B2275" t="str">
            <v>River/Stream</v>
          </cell>
          <cell r="C2275" t="str">
            <v>2B 3A     4</v>
          </cell>
          <cell r="D2275" t="str">
            <v>SEVIER R AT U118 XING E OF JOSEPH</v>
          </cell>
          <cell r="E2275">
            <v>16030003</v>
          </cell>
          <cell r="F2275" t="str">
            <v>Sevier</v>
          </cell>
          <cell r="G2275" t="str">
            <v>Central</v>
          </cell>
          <cell r="H2275" t="str">
            <v>Sevier River</v>
          </cell>
          <cell r="I2275">
            <v>395088</v>
          </cell>
          <cell r="J2275">
            <v>4275819</v>
          </cell>
          <cell r="K2275">
            <v>-112.20520952</v>
          </cell>
          <cell r="L2275">
            <v>38.624697285000003</v>
          </cell>
          <cell r="M2275" t="str">
            <v>Sevier River-9</v>
          </cell>
          <cell r="N2275" t="str">
            <v>UT16030003-019_00</v>
          </cell>
          <cell r="O2275" t="str">
            <v>UT</v>
          </cell>
          <cell r="Q2275">
            <v>0</v>
          </cell>
          <cell r="R2275" t="str">
            <v xml:space="preserve"> </v>
          </cell>
          <cell r="S2275" t="str">
            <v>Private</v>
          </cell>
          <cell r="T2275" t="str">
            <v xml:space="preserve"> </v>
          </cell>
          <cell r="U2275" t="str">
            <v>4948600 SEVIER R AT U118 XING E OF JOSEPH</v>
          </cell>
          <cell r="V2275">
            <v>4948600</v>
          </cell>
          <cell r="W2275" t="str">
            <v>Sevier River-9</v>
          </cell>
          <cell r="X2275" t="str">
            <v>UT16030003-019_00</v>
          </cell>
          <cell r="Y2275" t="str">
            <v>River/Stream</v>
          </cell>
          <cell r="Z2275" t="str">
            <v>4948600 SEVIER R AT U118 XING E OF JOSEPH</v>
          </cell>
          <cell r="AA2275" t="str">
            <v>River/Stream</v>
          </cell>
        </row>
        <row r="2276">
          <cell r="A2276">
            <v>4948630</v>
          </cell>
          <cell r="B2276" t="str">
            <v>River/Stream</v>
          </cell>
          <cell r="C2276" t="str">
            <v>2B 3A     4</v>
          </cell>
          <cell r="D2276" t="str">
            <v>Deer Ck at OHV Trail Xing</v>
          </cell>
          <cell r="E2276">
            <v>16030003</v>
          </cell>
          <cell r="F2276" t="str">
            <v>Piute</v>
          </cell>
          <cell r="G2276" t="str">
            <v>Central</v>
          </cell>
          <cell r="H2276" t="str">
            <v>Sevier River</v>
          </cell>
          <cell r="I2276">
            <v>384487</v>
          </cell>
          <cell r="J2276">
            <v>4260939</v>
          </cell>
          <cell r="K2276">
            <v>-112.32450018500001</v>
          </cell>
          <cell r="L2276">
            <v>38.489316418000001</v>
          </cell>
          <cell r="M2276" t="str">
            <v>Beaver Creek2-Piute</v>
          </cell>
          <cell r="N2276" t="str">
            <v>UT16030003-020_00</v>
          </cell>
          <cell r="O2276" t="str">
            <v>UT</v>
          </cell>
          <cell r="Q2276">
            <v>0</v>
          </cell>
          <cell r="R2276" t="str">
            <v xml:space="preserve"> </v>
          </cell>
          <cell r="S2276" t="str">
            <v>USFS</v>
          </cell>
          <cell r="T2276" t="str">
            <v>Category1</v>
          </cell>
          <cell r="U2276" t="str">
            <v>4948630 Deer Ck at OHV Trail Xing</v>
          </cell>
          <cell r="V2276">
            <v>4948630</v>
          </cell>
          <cell r="W2276" t="str">
            <v>Beaver Creek2-Piute</v>
          </cell>
          <cell r="X2276" t="str">
            <v>UT16030003-020_00</v>
          </cell>
          <cell r="Y2276" t="str">
            <v>River/Stream</v>
          </cell>
          <cell r="Z2276" t="str">
            <v>4948630 Deer Ck at OHV Trail Xing</v>
          </cell>
          <cell r="AA2276" t="str">
            <v>River/Stream</v>
          </cell>
        </row>
        <row r="2277">
          <cell r="A2277">
            <v>4948640</v>
          </cell>
          <cell r="B2277" t="str">
            <v>River/Stream</v>
          </cell>
          <cell r="C2277" t="str">
            <v>2B 3A     4</v>
          </cell>
          <cell r="D2277" t="str">
            <v>BEAVER CK @ US 89 XING</v>
          </cell>
          <cell r="E2277">
            <v>16030003</v>
          </cell>
          <cell r="F2277" t="str">
            <v>Piute</v>
          </cell>
          <cell r="G2277" t="str">
            <v>Central</v>
          </cell>
          <cell r="H2277" t="str">
            <v>Sevier River</v>
          </cell>
          <cell r="I2277">
            <v>392152</v>
          </cell>
          <cell r="J2277">
            <v>4258871</v>
          </cell>
          <cell r="K2277">
            <v>-112.236312704</v>
          </cell>
          <cell r="L2277">
            <v>38.471644429999998</v>
          </cell>
          <cell r="M2277" t="str">
            <v>Beaver Creek1-Piute</v>
          </cell>
          <cell r="N2277" t="str">
            <v>UT16030003-007_00</v>
          </cell>
          <cell r="O2277" t="str">
            <v>UT</v>
          </cell>
          <cell r="Q2277">
            <v>0</v>
          </cell>
          <cell r="R2277" t="str">
            <v xml:space="preserve"> </v>
          </cell>
          <cell r="S2277" t="str">
            <v>Private</v>
          </cell>
          <cell r="T2277" t="str">
            <v xml:space="preserve"> </v>
          </cell>
          <cell r="U2277" t="str">
            <v>4948640 BEAVER CK @ US 89 XING</v>
          </cell>
          <cell r="V2277">
            <v>4948640</v>
          </cell>
          <cell r="W2277" t="str">
            <v>Beaver Creek1-Piute</v>
          </cell>
          <cell r="X2277" t="str">
            <v>UT16030003-007_00</v>
          </cell>
          <cell r="Y2277" t="str">
            <v>River/Stream</v>
          </cell>
          <cell r="Z2277" t="str">
            <v>4948640 BEAVER CK @ US 89 XING</v>
          </cell>
          <cell r="AA2277" t="str">
            <v>River/Stream</v>
          </cell>
        </row>
        <row r="2278">
          <cell r="A2278">
            <v>4948645</v>
          </cell>
          <cell r="B2278" t="str">
            <v>River/Stream</v>
          </cell>
          <cell r="C2278" t="str">
            <v>2B 3A     4</v>
          </cell>
          <cell r="D2278" t="str">
            <v>Beaver Ck. 0.15 mi. BL FS Boundary</v>
          </cell>
          <cell r="E2278">
            <v>16030003</v>
          </cell>
          <cell r="F2278" t="str">
            <v>Piute</v>
          </cell>
          <cell r="G2278" t="str">
            <v>Central</v>
          </cell>
          <cell r="H2278" t="str">
            <v>Sevier River</v>
          </cell>
          <cell r="I2278">
            <v>387457</v>
          </cell>
          <cell r="J2278">
            <v>4257653</v>
          </cell>
          <cell r="K2278">
            <v>-112.28992581599999</v>
          </cell>
          <cell r="L2278">
            <v>38.460090067000003</v>
          </cell>
          <cell r="M2278" t="str">
            <v>Beaver Creek1-Piute</v>
          </cell>
          <cell r="N2278" t="str">
            <v>UT16030003-007_00</v>
          </cell>
          <cell r="O2278" t="str">
            <v>UT</v>
          </cell>
          <cell r="Q2278">
            <v>0</v>
          </cell>
          <cell r="R2278" t="str">
            <v xml:space="preserve"> </v>
          </cell>
          <cell r="S2278" t="str">
            <v>BLM</v>
          </cell>
          <cell r="T2278" t="str">
            <v xml:space="preserve"> </v>
          </cell>
          <cell r="U2278" t="str">
            <v>4948645 Beaver Ck. 0.15 mi. BL FS Boundary</v>
          </cell>
          <cell r="V2278">
            <v>4948645</v>
          </cell>
          <cell r="W2278" t="str">
            <v>Beaver Creek1-Piute</v>
          </cell>
          <cell r="X2278" t="str">
            <v>UT16030003-007_00</v>
          </cell>
          <cell r="Y2278" t="str">
            <v>River/Stream</v>
          </cell>
          <cell r="Z2278" t="str">
            <v>4948645 Beaver Ck. 0.15 mi. BL FS Boundary</v>
          </cell>
          <cell r="AA2278" t="str">
            <v>River/Stream</v>
          </cell>
        </row>
        <row r="2279">
          <cell r="A2279">
            <v>4948650</v>
          </cell>
          <cell r="B2279" t="str">
            <v>River/Stream</v>
          </cell>
          <cell r="C2279" t="str">
            <v>2B 3A     4</v>
          </cell>
          <cell r="D2279" t="str">
            <v>BEAVER CK @ KIMBERLY RD XING AB LEAVITT DAIRY</v>
          </cell>
          <cell r="E2279">
            <v>16030003</v>
          </cell>
          <cell r="F2279" t="str">
            <v>Piute</v>
          </cell>
          <cell r="G2279" t="str">
            <v>Central</v>
          </cell>
          <cell r="H2279" t="str">
            <v>Sevier River</v>
          </cell>
          <cell r="I2279">
            <v>391409</v>
          </cell>
          <cell r="J2279">
            <v>4257678</v>
          </cell>
          <cell r="K2279">
            <v>-112.244643419</v>
          </cell>
          <cell r="L2279">
            <v>38.460805249000003</v>
          </cell>
          <cell r="M2279" t="str">
            <v>Beaver Creek1-Piute</v>
          </cell>
          <cell r="N2279" t="str">
            <v>UT16030003-007_00</v>
          </cell>
          <cell r="O2279" t="str">
            <v>UT</v>
          </cell>
          <cell r="Q2279">
            <v>0</v>
          </cell>
          <cell r="R2279" t="str">
            <v xml:space="preserve"> </v>
          </cell>
          <cell r="S2279" t="str">
            <v>Private</v>
          </cell>
          <cell r="T2279" t="str">
            <v xml:space="preserve"> </v>
          </cell>
          <cell r="U2279" t="str">
            <v>4948650 BEAVER CK @ KIMBERLY RD XING AB LEAVITT DAIRY</v>
          </cell>
          <cell r="V2279">
            <v>4948650</v>
          </cell>
          <cell r="W2279" t="str">
            <v>Beaver Creek1-Piute</v>
          </cell>
          <cell r="X2279" t="str">
            <v>UT16030003-007_00</v>
          </cell>
          <cell r="Y2279" t="str">
            <v>River/Stream</v>
          </cell>
          <cell r="Z2279" t="str">
            <v>4948650 BEAVER CK @ KIMBERLY RD XING AB LEAVITT DAIRY</v>
          </cell>
          <cell r="AA2279" t="str">
            <v>River/Stream</v>
          </cell>
        </row>
        <row r="2280">
          <cell r="A2280">
            <v>4948680</v>
          </cell>
          <cell r="B2280" t="str">
            <v>River/Stream</v>
          </cell>
          <cell r="C2280" t="str">
            <v>2B 3A     4</v>
          </cell>
          <cell r="D2280" t="str">
            <v>POLE CREEK  AB CNFL WITH CLEAR CK</v>
          </cell>
          <cell r="E2280">
            <v>16030003</v>
          </cell>
          <cell r="F2280" t="str">
            <v>Sevier</v>
          </cell>
          <cell r="G2280" t="str">
            <v>Central</v>
          </cell>
          <cell r="H2280" t="str">
            <v>Sevier River</v>
          </cell>
          <cell r="I2280">
            <v>379033</v>
          </cell>
          <cell r="J2280">
            <v>4271359</v>
          </cell>
          <cell r="K2280">
            <v>-112.388824594</v>
          </cell>
          <cell r="L2280">
            <v>38.582470841999999</v>
          </cell>
          <cell r="M2280" t="str">
            <v>Clear Creek-I70</v>
          </cell>
          <cell r="N2280" t="str">
            <v>UT16030003-018_00</v>
          </cell>
          <cell r="O2280" t="str">
            <v>UT</v>
          </cell>
          <cell r="Q2280">
            <v>0</v>
          </cell>
          <cell r="R2280" t="str">
            <v xml:space="preserve"> </v>
          </cell>
          <cell r="S2280" t="str">
            <v>USFS</v>
          </cell>
          <cell r="T2280" t="str">
            <v>Category1</v>
          </cell>
          <cell r="U2280" t="str">
            <v>4948680 POLE CREEK  AB CNFL WITH CLEAR CK</v>
          </cell>
          <cell r="V2280">
            <v>4948680</v>
          </cell>
          <cell r="W2280" t="str">
            <v>Clear Creek-I70</v>
          </cell>
          <cell r="X2280" t="str">
            <v>UT16030003-018_00</v>
          </cell>
          <cell r="Y2280" t="str">
            <v>River/Stream</v>
          </cell>
          <cell r="Z2280" t="str">
            <v>4948680 POLE CREEK  AB CNFL WITH CLEAR CK</v>
          </cell>
          <cell r="AA2280" t="str">
            <v>River/Stream</v>
          </cell>
        </row>
        <row r="2281">
          <cell r="A2281">
            <v>4948690</v>
          </cell>
          <cell r="B2281" t="str">
            <v>River/Stream</v>
          </cell>
          <cell r="C2281" t="str">
            <v>2B 3A     4</v>
          </cell>
          <cell r="D2281" t="str">
            <v>COTTONWOOD CK @ US 89 XING (PIUTE CO)</v>
          </cell>
          <cell r="E2281">
            <v>16030003</v>
          </cell>
          <cell r="F2281" t="str">
            <v>Piute</v>
          </cell>
          <cell r="G2281" t="str">
            <v>Central</v>
          </cell>
          <cell r="H2281" t="str">
            <v>Sevier River</v>
          </cell>
          <cell r="I2281">
            <v>392479</v>
          </cell>
          <cell r="J2281">
            <v>4250836</v>
          </cell>
          <cell r="K2281">
            <v>-112.231334502</v>
          </cell>
          <cell r="L2281">
            <v>38.399287442000002</v>
          </cell>
          <cell r="M2281" t="str">
            <v>Beaver Creek1-Piute</v>
          </cell>
          <cell r="N2281" t="str">
            <v>UT16030003-007_00</v>
          </cell>
          <cell r="O2281" t="str">
            <v>UT</v>
          </cell>
          <cell r="Q2281">
            <v>0</v>
          </cell>
          <cell r="R2281" t="str">
            <v xml:space="preserve"> </v>
          </cell>
          <cell r="S2281" t="str">
            <v>Private</v>
          </cell>
          <cell r="T2281" t="str">
            <v xml:space="preserve"> </v>
          </cell>
          <cell r="U2281" t="str">
            <v>4948690 COTTONWOOD CK @ US 89 XING (PIUTE CO)</v>
          </cell>
          <cell r="V2281">
            <v>4948690</v>
          </cell>
          <cell r="W2281" t="str">
            <v>Beaver Creek1-Piute</v>
          </cell>
          <cell r="X2281" t="str">
            <v>UT16030003-007_00</v>
          </cell>
          <cell r="Y2281" t="str">
            <v>River/Stream</v>
          </cell>
          <cell r="Z2281" t="str">
            <v>4948690 COTTONWOOD CK @ US 89 XING (PIUTE CO)</v>
          </cell>
          <cell r="AA2281" t="str">
            <v>River/Stream</v>
          </cell>
        </row>
        <row r="2282">
          <cell r="A2282">
            <v>4948700</v>
          </cell>
          <cell r="B2282" t="str">
            <v>River/Stream</v>
          </cell>
          <cell r="C2282" t="str">
            <v>2B 3A     4</v>
          </cell>
          <cell r="D2282" t="str">
            <v>SEVIER RIVER NE OF SEVIER UTAH</v>
          </cell>
          <cell r="E2282">
            <v>16030003</v>
          </cell>
          <cell r="F2282" t="str">
            <v>Sevier</v>
          </cell>
          <cell r="G2282" t="str">
            <v>Central</v>
          </cell>
          <cell r="H2282" t="str">
            <v>Sevier River</v>
          </cell>
          <cell r="I2282">
            <v>393581</v>
          </cell>
          <cell r="J2282">
            <v>4273372</v>
          </cell>
          <cell r="K2282">
            <v>-112.22214384999999</v>
          </cell>
          <cell r="L2282">
            <v>38.602470472</v>
          </cell>
          <cell r="M2282" t="str">
            <v>Sevier River-9</v>
          </cell>
          <cell r="N2282" t="str">
            <v>UT16030003-019_00</v>
          </cell>
          <cell r="O2282" t="str">
            <v>UT</v>
          </cell>
          <cell r="Q2282">
            <v>0</v>
          </cell>
          <cell r="R2282" t="str">
            <v xml:space="preserve"> </v>
          </cell>
          <cell r="S2282" t="str">
            <v>Private</v>
          </cell>
          <cell r="T2282" t="str">
            <v xml:space="preserve"> </v>
          </cell>
          <cell r="U2282" t="str">
            <v>4948700 SEVIER RIVER NE OF SEVIER UTAH</v>
          </cell>
          <cell r="V2282">
            <v>4948700</v>
          </cell>
          <cell r="W2282" t="str">
            <v>Sevier River-9</v>
          </cell>
          <cell r="X2282" t="str">
            <v>UT16030003-019_00</v>
          </cell>
          <cell r="Y2282" t="str">
            <v>River/Stream</v>
          </cell>
          <cell r="Z2282" t="str">
            <v>4948700 SEVIER RIVER NE OF SEVIER UTAH</v>
          </cell>
          <cell r="AA2282" t="str">
            <v>River/Stream</v>
          </cell>
        </row>
        <row r="2283">
          <cell r="A2283">
            <v>4948710</v>
          </cell>
          <cell r="B2283" t="str">
            <v>River/Stream</v>
          </cell>
          <cell r="C2283" t="str">
            <v>2B 3A     4</v>
          </cell>
          <cell r="D2283" t="str">
            <v>FISH CK AB CNFL / CLEAR CK</v>
          </cell>
          <cell r="E2283">
            <v>16030003</v>
          </cell>
          <cell r="F2283" t="str">
            <v>Sevier</v>
          </cell>
          <cell r="G2283" t="str">
            <v>Central</v>
          </cell>
          <cell r="H2283" t="str">
            <v>Sevier River</v>
          </cell>
          <cell r="I2283">
            <v>377220</v>
          </cell>
          <cell r="J2283">
            <v>4271394</v>
          </cell>
          <cell r="K2283">
            <v>-112.409640048</v>
          </cell>
          <cell r="L2283">
            <v>38.582537352000003</v>
          </cell>
          <cell r="M2283" t="str">
            <v>Clear Creek-I70</v>
          </cell>
          <cell r="N2283" t="str">
            <v>UT16030003-018_00</v>
          </cell>
          <cell r="O2283" t="str">
            <v>UT</v>
          </cell>
          <cell r="Q2283">
            <v>0</v>
          </cell>
          <cell r="R2283" t="str">
            <v xml:space="preserve"> </v>
          </cell>
          <cell r="S2283" t="str">
            <v>USFS</v>
          </cell>
          <cell r="T2283" t="str">
            <v>Category1</v>
          </cell>
          <cell r="U2283" t="str">
            <v>4948710 FISH CK AB CNFL / CLEAR CK</v>
          </cell>
          <cell r="V2283">
            <v>4948710</v>
          </cell>
          <cell r="W2283" t="str">
            <v>Clear Creek-I70</v>
          </cell>
          <cell r="X2283" t="str">
            <v>UT16030003-018_00</v>
          </cell>
          <cell r="Y2283" t="str">
            <v>River/Stream</v>
          </cell>
          <cell r="Z2283" t="str">
            <v>4948710 FISH CK AB CNFL / CLEAR CK</v>
          </cell>
          <cell r="AA2283" t="str">
            <v>River/Stream</v>
          </cell>
        </row>
        <row r="2284">
          <cell r="A2284">
            <v>4948720</v>
          </cell>
          <cell r="B2284" t="str">
            <v>River/Stream</v>
          </cell>
          <cell r="C2284" t="str">
            <v>2B 3A     4</v>
          </cell>
          <cell r="D2284" t="str">
            <v>Fish Ck 0.5 mile bl cnfl/ Picnic Ck (UT09ST-749)</v>
          </cell>
          <cell r="E2284">
            <v>16030003</v>
          </cell>
          <cell r="F2284" t="str">
            <v>Piute</v>
          </cell>
          <cell r="G2284" t="str">
            <v>Central</v>
          </cell>
          <cell r="H2284" t="str">
            <v>Sevier River</v>
          </cell>
          <cell r="I2284">
            <v>373305</v>
          </cell>
          <cell r="J2284">
            <v>4262374</v>
          </cell>
          <cell r="K2284">
            <v>-112.45294</v>
          </cell>
          <cell r="L2284">
            <v>38.500720000000001</v>
          </cell>
          <cell r="M2284" t="str">
            <v>Clear Creek-I70</v>
          </cell>
          <cell r="N2284" t="str">
            <v>UT16030003-018_00</v>
          </cell>
          <cell r="O2284" t="str">
            <v>UT</v>
          </cell>
          <cell r="Q2284">
            <v>0</v>
          </cell>
          <cell r="R2284" t="str">
            <v xml:space="preserve"> </v>
          </cell>
          <cell r="S2284" t="str">
            <v>USFS</v>
          </cell>
          <cell r="T2284" t="str">
            <v>Category1</v>
          </cell>
          <cell r="U2284" t="str">
            <v>4948720 Fish Ck 0.5 mile bl cnfl/ Picnic Ck (UT09ST-749)</v>
          </cell>
          <cell r="V2284">
            <v>4948720</v>
          </cell>
          <cell r="W2284" t="str">
            <v>Clear Creek-I70</v>
          </cell>
          <cell r="X2284" t="str">
            <v>UT16030003-018_00</v>
          </cell>
          <cell r="Y2284" t="str">
            <v>River/Stream</v>
          </cell>
          <cell r="Z2284" t="str">
            <v>4948720 Fish Ck 0.5 mile bl cnfl/ Picnic Ck (UT09ST-749)</v>
          </cell>
          <cell r="AA2284" t="str">
            <v>River/Stream</v>
          </cell>
        </row>
        <row r="2285">
          <cell r="A2285">
            <v>4948730</v>
          </cell>
          <cell r="B2285" t="str">
            <v>River/Stream</v>
          </cell>
          <cell r="C2285" t="str">
            <v>2B 3A     4</v>
          </cell>
          <cell r="D2285" t="str">
            <v>Otter Ck ab Narrows (Kings)</v>
          </cell>
          <cell r="E2285">
            <v>16030002</v>
          </cell>
          <cell r="F2285" t="str">
            <v>Piute</v>
          </cell>
          <cell r="G2285" t="str">
            <v>Central</v>
          </cell>
          <cell r="H2285" t="str">
            <v>Sevier River</v>
          </cell>
          <cell r="I2285">
            <v>417302</v>
          </cell>
          <cell r="J2285">
            <v>4245297</v>
          </cell>
          <cell r="K2285">
            <v>-111.946451391</v>
          </cell>
          <cell r="L2285">
            <v>38.352016573</v>
          </cell>
          <cell r="M2285" t="str">
            <v>Otter Creek-1</v>
          </cell>
          <cell r="N2285" t="str">
            <v>UT16030002-002_00</v>
          </cell>
          <cell r="O2285" t="str">
            <v>UT</v>
          </cell>
          <cell r="Q2285">
            <v>0</v>
          </cell>
          <cell r="R2285" t="str">
            <v xml:space="preserve"> </v>
          </cell>
          <cell r="S2285" t="str">
            <v>Private</v>
          </cell>
          <cell r="T2285" t="str">
            <v>Category1</v>
          </cell>
          <cell r="U2285" t="str">
            <v>4948730 Otter Ck ab Narrows (Kings)</v>
          </cell>
          <cell r="V2285">
            <v>4948730</v>
          </cell>
          <cell r="W2285" t="str">
            <v>Otter Creek-1</v>
          </cell>
          <cell r="X2285" t="str">
            <v>UT16030002-002_00</v>
          </cell>
          <cell r="Y2285" t="str">
            <v>River/Stream</v>
          </cell>
          <cell r="Z2285" t="str">
            <v>4948730 Otter Ck ab Narrows (Kings)</v>
          </cell>
          <cell r="AA2285" t="str">
            <v>River/Stream</v>
          </cell>
        </row>
        <row r="2286">
          <cell r="A2286">
            <v>4948740</v>
          </cell>
          <cell r="B2286" t="str">
            <v>River/Stream</v>
          </cell>
          <cell r="C2286" t="str">
            <v>2B 3A     4</v>
          </cell>
          <cell r="D2286" t="str">
            <v>Otter Ck 1/2 mi ab narrows</v>
          </cell>
          <cell r="E2286">
            <v>16030002</v>
          </cell>
          <cell r="F2286" t="str">
            <v>Piute</v>
          </cell>
          <cell r="G2286" t="str">
            <v>Central</v>
          </cell>
          <cell r="H2286" t="str">
            <v>Sevier River</v>
          </cell>
          <cell r="I2286">
            <v>418160</v>
          </cell>
          <cell r="J2286">
            <v>4245955</v>
          </cell>
          <cell r="K2286">
            <v>-111.936709478</v>
          </cell>
          <cell r="L2286">
            <v>38.358024749999998</v>
          </cell>
          <cell r="M2286" t="str">
            <v>Otter Creek-1</v>
          </cell>
          <cell r="N2286" t="str">
            <v>UT16030002-002_00</v>
          </cell>
          <cell r="O2286" t="str">
            <v>UT</v>
          </cell>
          <cell r="Q2286">
            <v>0</v>
          </cell>
          <cell r="R2286" t="str">
            <v xml:space="preserve"> </v>
          </cell>
          <cell r="S2286" t="str">
            <v>Private</v>
          </cell>
          <cell r="T2286" t="str">
            <v>Category1</v>
          </cell>
          <cell r="U2286" t="str">
            <v>4948740 Otter Ck 1/2 mi ab narrows</v>
          </cell>
          <cell r="V2286">
            <v>4948740</v>
          </cell>
          <cell r="W2286" t="str">
            <v>Otter Creek-1</v>
          </cell>
          <cell r="X2286" t="str">
            <v>UT16030002-002_00</v>
          </cell>
          <cell r="Y2286" t="str">
            <v>River/Stream</v>
          </cell>
          <cell r="Z2286" t="str">
            <v>4948740 Otter Ck 1/2 mi ab narrows</v>
          </cell>
          <cell r="AA2286" t="str">
            <v>River/Stream</v>
          </cell>
        </row>
        <row r="2287">
          <cell r="A2287">
            <v>4948750</v>
          </cell>
          <cell r="B2287" t="str">
            <v>Facility Other</v>
          </cell>
          <cell r="C2287" t="str">
            <v xml:space="preserve"> </v>
          </cell>
          <cell r="D2287" t="str">
            <v>DEANS FISH HATCHERY OUTFALL</v>
          </cell>
          <cell r="E2287">
            <v>16030002</v>
          </cell>
          <cell r="F2287" t="str">
            <v>Piute</v>
          </cell>
          <cell r="G2287" t="str">
            <v>Central</v>
          </cell>
          <cell r="H2287" t="str">
            <v>Sevier River</v>
          </cell>
          <cell r="I2287">
            <v>424197</v>
          </cell>
          <cell r="J2287">
            <v>4259522</v>
          </cell>
          <cell r="K2287">
            <v>-111.869083542</v>
          </cell>
          <cell r="L2287">
            <v>38.480811543000002</v>
          </cell>
          <cell r="M2287" t="str">
            <v xml:space="preserve"> </v>
          </cell>
          <cell r="N2287" t="str">
            <v xml:space="preserve"> </v>
          </cell>
          <cell r="O2287" t="str">
            <v>UT</v>
          </cell>
          <cell r="Q2287">
            <v>0</v>
          </cell>
          <cell r="R2287" t="str">
            <v xml:space="preserve"> </v>
          </cell>
          <cell r="S2287" t="str">
            <v>Private</v>
          </cell>
          <cell r="T2287" t="str">
            <v>Category1</v>
          </cell>
          <cell r="U2287" t="str">
            <v>4948750 DEANS FISH HATCHERY OUTFALL</v>
          </cell>
          <cell r="V2287">
            <v>4948750</v>
          </cell>
          <cell r="W2287" t="str">
            <v xml:space="preserve"> </v>
          </cell>
          <cell r="X2287" t="str">
            <v xml:space="preserve"> </v>
          </cell>
          <cell r="Y2287" t="str">
            <v>Facility Other</v>
          </cell>
          <cell r="Z2287" t="str">
            <v>4948750 DEANS FISH HATCHERY OUTFALL</v>
          </cell>
          <cell r="AA2287" t="str">
            <v>Facility Other</v>
          </cell>
        </row>
        <row r="2288">
          <cell r="A2288">
            <v>4948760</v>
          </cell>
          <cell r="B2288" t="str">
            <v>River/Stream</v>
          </cell>
          <cell r="C2288" t="str">
            <v>2B 3A     4</v>
          </cell>
          <cell r="D2288" t="str">
            <v>DEANS FISH HATCHERY INFLOW</v>
          </cell>
          <cell r="E2288">
            <v>16030002</v>
          </cell>
          <cell r="F2288" t="str">
            <v>Piute</v>
          </cell>
          <cell r="G2288" t="str">
            <v>Central</v>
          </cell>
          <cell r="H2288" t="str">
            <v>Sevier River</v>
          </cell>
          <cell r="I2288">
            <v>424297</v>
          </cell>
          <cell r="J2288">
            <v>4259768</v>
          </cell>
          <cell r="K2288">
            <v>-111.867963747</v>
          </cell>
          <cell r="L2288">
            <v>38.483036779000003</v>
          </cell>
          <cell r="M2288" t="str">
            <v>Otter Creek-1</v>
          </cell>
          <cell r="N2288" t="str">
            <v>UT16030002-002_00</v>
          </cell>
          <cell r="O2288" t="str">
            <v>UT</v>
          </cell>
          <cell r="Q2288">
            <v>0</v>
          </cell>
          <cell r="R2288" t="str">
            <v xml:space="preserve"> </v>
          </cell>
          <cell r="S2288" t="str">
            <v>Private</v>
          </cell>
          <cell r="T2288" t="str">
            <v>Category1</v>
          </cell>
          <cell r="U2288" t="str">
            <v>4948760 DEANS FISH HATCHERY INFLOW</v>
          </cell>
          <cell r="V2288">
            <v>4948760</v>
          </cell>
          <cell r="W2288" t="str">
            <v>Otter Creek-1</v>
          </cell>
          <cell r="X2288" t="str">
            <v>UT16030002-002_00</v>
          </cell>
          <cell r="Y2288" t="str">
            <v>River/Stream</v>
          </cell>
          <cell r="Z2288" t="str">
            <v>4948760 DEANS FISH HATCHERY INFLOW</v>
          </cell>
          <cell r="AA2288" t="str">
            <v>River/Stream</v>
          </cell>
        </row>
        <row r="2289">
          <cell r="A2289">
            <v>4948770</v>
          </cell>
          <cell r="B2289" t="str">
            <v>Facility Other</v>
          </cell>
          <cell r="C2289" t="str">
            <v xml:space="preserve"> </v>
          </cell>
          <cell r="D2289" t="str">
            <v>ROAD CREEK BURRVILLE FISH HATCHERY OUTFALL</v>
          </cell>
          <cell r="E2289">
            <v>16030002</v>
          </cell>
          <cell r="F2289" t="str">
            <v>Sevier</v>
          </cell>
          <cell r="G2289" t="str">
            <v>Central</v>
          </cell>
          <cell r="H2289" t="str">
            <v>Sevier River</v>
          </cell>
          <cell r="I2289">
            <v>424186</v>
          </cell>
          <cell r="J2289">
            <v>4271174</v>
          </cell>
          <cell r="K2289">
            <v>-111.87047398</v>
          </cell>
          <cell r="L2289">
            <v>38.585807217999999</v>
          </cell>
          <cell r="M2289" t="str">
            <v xml:space="preserve"> </v>
          </cell>
          <cell r="N2289" t="str">
            <v xml:space="preserve"> </v>
          </cell>
          <cell r="O2289" t="str">
            <v>UT</v>
          </cell>
          <cell r="Q2289">
            <v>0</v>
          </cell>
          <cell r="R2289" t="str">
            <v xml:space="preserve"> </v>
          </cell>
          <cell r="S2289" t="str">
            <v>Private</v>
          </cell>
          <cell r="T2289" t="str">
            <v>Category1</v>
          </cell>
          <cell r="U2289" t="str">
            <v>4948770 ROAD CREEK BURRVILLE FISH HATCHERY OUTFALL</v>
          </cell>
          <cell r="V2289">
            <v>4948770</v>
          </cell>
          <cell r="W2289" t="str">
            <v xml:space="preserve"> </v>
          </cell>
          <cell r="X2289" t="str">
            <v xml:space="preserve"> </v>
          </cell>
          <cell r="Y2289" t="str">
            <v>Facility Other</v>
          </cell>
          <cell r="Z2289" t="str">
            <v>4948770 ROAD CREEK BURRVILLE FISH HATCHERY OUTFALL</v>
          </cell>
          <cell r="AA2289" t="str">
            <v>Facility Other</v>
          </cell>
        </row>
        <row r="2290">
          <cell r="A2290">
            <v>4948780</v>
          </cell>
          <cell r="B2290" t="str">
            <v>River/Stream</v>
          </cell>
          <cell r="C2290" t="str">
            <v>2B 3A     4</v>
          </cell>
          <cell r="D2290" t="str">
            <v>ROAD CREEK BURRVILLE FISH HATCHERY INFLOW</v>
          </cell>
          <cell r="E2290">
            <v>16030002</v>
          </cell>
          <cell r="F2290" t="str">
            <v>Sevier</v>
          </cell>
          <cell r="G2290" t="str">
            <v>Central</v>
          </cell>
          <cell r="H2290" t="str">
            <v>Sevier River</v>
          </cell>
          <cell r="I2290">
            <v>424092</v>
          </cell>
          <cell r="J2290">
            <v>4271391</v>
          </cell>
          <cell r="K2290">
            <v>-111.87157678299999</v>
          </cell>
          <cell r="L2290">
            <v>38.587754562999997</v>
          </cell>
          <cell r="M2290" t="str">
            <v>Otter Creek-1</v>
          </cell>
          <cell r="N2290" t="str">
            <v>UT16030002-002_00</v>
          </cell>
          <cell r="O2290" t="str">
            <v>UT</v>
          </cell>
          <cell r="Q2290">
            <v>0</v>
          </cell>
          <cell r="R2290" t="str">
            <v xml:space="preserve"> </v>
          </cell>
          <cell r="S2290" t="str">
            <v>Private</v>
          </cell>
          <cell r="T2290" t="str">
            <v>Category1</v>
          </cell>
          <cell r="U2290" t="str">
            <v>4948780 ROAD CREEK BURRVILLE FISH HATCHERY INFLOW</v>
          </cell>
          <cell r="V2290">
            <v>4948780</v>
          </cell>
          <cell r="W2290" t="str">
            <v>Otter Creek-1</v>
          </cell>
          <cell r="X2290" t="str">
            <v>UT16030002-002_00</v>
          </cell>
          <cell r="Y2290" t="str">
            <v>River/Stream</v>
          </cell>
          <cell r="Z2290" t="str">
            <v>4948780 ROAD CREEK BURRVILLE FISH HATCHERY INFLOW</v>
          </cell>
          <cell r="AA2290" t="str">
            <v>River/Stream</v>
          </cell>
        </row>
        <row r="2291">
          <cell r="A2291">
            <v>4948790</v>
          </cell>
          <cell r="B2291" t="str">
            <v>Spring</v>
          </cell>
          <cell r="C2291" t="str">
            <v>2B 3A     4</v>
          </cell>
          <cell r="D2291" t="str">
            <v>Osiris Spring</v>
          </cell>
          <cell r="E2291">
            <v>16030002</v>
          </cell>
          <cell r="F2291" t="str">
            <v>Garfield</v>
          </cell>
          <cell r="G2291" t="str">
            <v>Southwest</v>
          </cell>
          <cell r="H2291" t="str">
            <v>Sevier River</v>
          </cell>
          <cell r="I2291">
            <v>415639</v>
          </cell>
          <cell r="J2291">
            <v>4208656</v>
          </cell>
          <cell r="K2291">
            <v>-111.96113267699999</v>
          </cell>
          <cell r="L2291">
            <v>38.021677062000002</v>
          </cell>
          <cell r="M2291" t="str">
            <v>East Fork Sevier-3</v>
          </cell>
          <cell r="N2291" t="str">
            <v>UT16030002-006_00</v>
          </cell>
          <cell r="O2291" t="str">
            <v>UT</v>
          </cell>
          <cell r="Q2291">
            <v>0</v>
          </cell>
          <cell r="R2291" t="str">
            <v xml:space="preserve"> </v>
          </cell>
          <cell r="S2291" t="str">
            <v>Private</v>
          </cell>
          <cell r="T2291" t="str">
            <v>Category1</v>
          </cell>
          <cell r="U2291" t="str">
            <v>4948790 Osiris Spring</v>
          </cell>
          <cell r="V2291">
            <v>4948790</v>
          </cell>
          <cell r="W2291" t="str">
            <v>East Fork Sevier-3</v>
          </cell>
          <cell r="X2291" t="str">
            <v>UT16030002-006_00</v>
          </cell>
          <cell r="Y2291" t="str">
            <v>Spring</v>
          </cell>
          <cell r="Z2291" t="str">
            <v>4948790 Osiris Spring</v>
          </cell>
          <cell r="AA2291" t="str">
            <v>Spring</v>
          </cell>
        </row>
        <row r="2292">
          <cell r="A2292">
            <v>4948800</v>
          </cell>
          <cell r="B2292" t="str">
            <v>River/Stream</v>
          </cell>
          <cell r="C2292" t="str">
            <v>2B 3A     4</v>
          </cell>
          <cell r="D2292" t="str">
            <v>CLEAR CK ~.3 MI AB CNFL/ SEVIER R (UT09ST-725)</v>
          </cell>
          <cell r="E2292">
            <v>16030003</v>
          </cell>
          <cell r="F2292" t="str">
            <v>Sevier</v>
          </cell>
          <cell r="G2292" t="str">
            <v>Central</v>
          </cell>
          <cell r="H2292" t="str">
            <v>Sevier River</v>
          </cell>
          <cell r="I2292">
            <v>390116</v>
          </cell>
          <cell r="J2292">
            <v>4271276</v>
          </cell>
          <cell r="K2292">
            <v>-112.261597417</v>
          </cell>
          <cell r="L2292">
            <v>38.583163636999998</v>
          </cell>
          <cell r="M2292" t="str">
            <v>Clear Creek-I70</v>
          </cell>
          <cell r="N2292" t="str">
            <v>UT16030003-018_00</v>
          </cell>
          <cell r="O2292" t="str">
            <v>UT</v>
          </cell>
          <cell r="Q2292">
            <v>0</v>
          </cell>
          <cell r="R2292" t="str">
            <v xml:space="preserve"> </v>
          </cell>
          <cell r="S2292" t="str">
            <v>Private</v>
          </cell>
          <cell r="T2292" t="str">
            <v xml:space="preserve"> </v>
          </cell>
          <cell r="U2292" t="str">
            <v>4948800 CLEAR CK ~.3 MI AB CNFL/ SEVIER R (UT09ST-725)</v>
          </cell>
          <cell r="V2292">
            <v>4948800</v>
          </cell>
          <cell r="W2292" t="str">
            <v>Clear Creek-I70</v>
          </cell>
          <cell r="X2292" t="str">
            <v>UT16030003-018_00</v>
          </cell>
          <cell r="Y2292" t="str">
            <v>River/Stream</v>
          </cell>
          <cell r="Z2292" t="str">
            <v>4948800 CLEAR CK ~.3 MI AB CNFL/ SEVIER R (UT09ST-725)</v>
          </cell>
          <cell r="AA2292" t="str">
            <v>River/Stream</v>
          </cell>
        </row>
        <row r="2293">
          <cell r="A2293">
            <v>4948810</v>
          </cell>
          <cell r="B2293" t="str">
            <v>River/Stream</v>
          </cell>
          <cell r="C2293" t="str">
            <v>2B 3A     4</v>
          </cell>
          <cell r="D2293" t="str">
            <v>SHINGLE CK AB CNFL / CLEAR CK</v>
          </cell>
          <cell r="E2293">
            <v>16030003</v>
          </cell>
          <cell r="F2293" t="str">
            <v>Sevier</v>
          </cell>
          <cell r="G2293" t="str">
            <v>Central</v>
          </cell>
          <cell r="H2293" t="str">
            <v>Sevier River</v>
          </cell>
          <cell r="I2293">
            <v>373464</v>
          </cell>
          <cell r="J2293">
            <v>4271247</v>
          </cell>
          <cell r="K2293">
            <v>-112.452723421</v>
          </cell>
          <cell r="L2293">
            <v>38.580685770999999</v>
          </cell>
          <cell r="M2293" t="str">
            <v>Clear Creek-I70</v>
          </cell>
          <cell r="N2293" t="str">
            <v>UT16030003-018_00</v>
          </cell>
          <cell r="O2293" t="str">
            <v>UT</v>
          </cell>
          <cell r="Q2293">
            <v>0</v>
          </cell>
          <cell r="R2293" t="str">
            <v xml:space="preserve"> </v>
          </cell>
          <cell r="S2293" t="str">
            <v>USFS</v>
          </cell>
          <cell r="T2293" t="str">
            <v>Category1</v>
          </cell>
          <cell r="U2293" t="str">
            <v>4948810 SHINGLE CK AB CNFL / CLEAR CK</v>
          </cell>
          <cell r="V2293">
            <v>4948810</v>
          </cell>
          <cell r="W2293" t="str">
            <v>Clear Creek-I70</v>
          </cell>
          <cell r="X2293" t="str">
            <v>UT16030003-018_00</v>
          </cell>
          <cell r="Y2293" t="str">
            <v>River/Stream</v>
          </cell>
          <cell r="Z2293" t="str">
            <v>4948810 SHINGLE CK AB CNFL / CLEAR CK</v>
          </cell>
          <cell r="AA2293" t="str">
            <v>River/Stream</v>
          </cell>
        </row>
        <row r="2294">
          <cell r="A2294">
            <v>4948813</v>
          </cell>
          <cell r="B2294" t="str">
            <v>River/Stream</v>
          </cell>
          <cell r="C2294" t="str">
            <v>2B 3A     4</v>
          </cell>
          <cell r="D2294" t="str">
            <v>SHINGLE CK AT END OF THE ROAD</v>
          </cell>
          <cell r="E2294">
            <v>16030003</v>
          </cell>
          <cell r="F2294" t="str">
            <v>Piute</v>
          </cell>
          <cell r="G2294" t="str">
            <v>Central</v>
          </cell>
          <cell r="H2294" t="str">
            <v>Sevier River</v>
          </cell>
          <cell r="I2294">
            <v>369867</v>
          </cell>
          <cell r="J2294">
            <v>4262839</v>
          </cell>
          <cell r="K2294">
            <v>-112.49244014200001</v>
          </cell>
          <cell r="L2294">
            <v>38.504418348999998</v>
          </cell>
          <cell r="M2294" t="str">
            <v>Clear Creek-I70</v>
          </cell>
          <cell r="N2294" t="str">
            <v>UT16030003-018_00</v>
          </cell>
          <cell r="O2294" t="str">
            <v>UT</v>
          </cell>
          <cell r="Q2294">
            <v>0</v>
          </cell>
          <cell r="R2294" t="str">
            <v xml:space="preserve"> </v>
          </cell>
          <cell r="S2294" t="str">
            <v>USFS</v>
          </cell>
          <cell r="T2294" t="str">
            <v>Category1</v>
          </cell>
          <cell r="U2294" t="str">
            <v>4948813 SHINGLE CK AT END OF THE ROAD</v>
          </cell>
          <cell r="V2294">
            <v>4948813</v>
          </cell>
          <cell r="W2294" t="str">
            <v>Clear Creek-I70</v>
          </cell>
          <cell r="X2294" t="str">
            <v>UT16030003-018_00</v>
          </cell>
          <cell r="Y2294" t="str">
            <v>River/Stream</v>
          </cell>
          <cell r="Z2294" t="str">
            <v>4948813 SHINGLE CK AT END OF THE ROAD</v>
          </cell>
          <cell r="AA2294" t="str">
            <v>River/Stream</v>
          </cell>
        </row>
        <row r="2295">
          <cell r="A2295">
            <v>4948820</v>
          </cell>
          <cell r="B2295" t="str">
            <v>River/Stream</v>
          </cell>
          <cell r="C2295" t="str">
            <v>2B 3A     4</v>
          </cell>
          <cell r="D2295" t="str">
            <v>CLEAR CK AB CNFL / SEVIER R</v>
          </cell>
          <cell r="E2295">
            <v>16030003</v>
          </cell>
          <cell r="F2295" t="str">
            <v>Sevier</v>
          </cell>
          <cell r="G2295" t="str">
            <v>Central</v>
          </cell>
          <cell r="H2295" t="str">
            <v>Sevier River</v>
          </cell>
          <cell r="I2295">
            <v>388791</v>
          </cell>
          <cell r="J2295">
            <v>4271692</v>
          </cell>
          <cell r="K2295">
            <v>-112.27687287000001</v>
          </cell>
          <cell r="L2295">
            <v>38.586746746000003</v>
          </cell>
          <cell r="M2295" t="str">
            <v>Clear Creek-I70</v>
          </cell>
          <cell r="N2295" t="str">
            <v>UT16030003-018_00</v>
          </cell>
          <cell r="O2295" t="str">
            <v>UT</v>
          </cell>
          <cell r="Q2295">
            <v>0</v>
          </cell>
          <cell r="R2295" t="str">
            <v xml:space="preserve"> </v>
          </cell>
          <cell r="S2295" t="str">
            <v>Private</v>
          </cell>
          <cell r="T2295" t="str">
            <v xml:space="preserve"> </v>
          </cell>
          <cell r="U2295" t="str">
            <v>4948820 CLEAR CK AB CNFL / SEVIER R</v>
          </cell>
          <cell r="V2295">
            <v>4948820</v>
          </cell>
          <cell r="W2295" t="str">
            <v>Clear Creek-I70</v>
          </cell>
          <cell r="X2295" t="str">
            <v>UT16030003-018_00</v>
          </cell>
          <cell r="Y2295" t="str">
            <v>River/Stream</v>
          </cell>
          <cell r="Z2295" t="str">
            <v>4948820 CLEAR CK AB CNFL / SEVIER R</v>
          </cell>
          <cell r="AA2295" t="str">
            <v>River/Stream</v>
          </cell>
        </row>
        <row r="2296">
          <cell r="A2296">
            <v>4948821</v>
          </cell>
          <cell r="B2296" t="str">
            <v>River/Stream</v>
          </cell>
          <cell r="C2296" t="str">
            <v>2B 3A     4</v>
          </cell>
          <cell r="D2296" t="str">
            <v>CLEAR CK AB CNFL / SEVIER R (4948820 Duplicate)</v>
          </cell>
          <cell r="E2296">
            <v>16030003</v>
          </cell>
          <cell r="F2296" t="str">
            <v>Sevier</v>
          </cell>
          <cell r="G2296" t="str">
            <v>Central</v>
          </cell>
          <cell r="H2296" t="str">
            <v>Sevier River</v>
          </cell>
          <cell r="I2296">
            <v>388791</v>
          </cell>
          <cell r="J2296">
            <v>4271692</v>
          </cell>
          <cell r="K2296">
            <v>-112.27687287000001</v>
          </cell>
          <cell r="L2296">
            <v>38.586746746000003</v>
          </cell>
          <cell r="M2296" t="str">
            <v>Clear Creek-I70</v>
          </cell>
          <cell r="N2296" t="str">
            <v>UT16030003-018_00</v>
          </cell>
          <cell r="O2296" t="str">
            <v>UT</v>
          </cell>
          <cell r="Q2296">
            <v>0</v>
          </cell>
          <cell r="R2296" t="str">
            <v xml:space="preserve"> </v>
          </cell>
          <cell r="S2296" t="str">
            <v>Private</v>
          </cell>
          <cell r="T2296" t="str">
            <v xml:space="preserve"> </v>
          </cell>
          <cell r="U2296" t="str">
            <v>4948821 CLEAR CK AB CNFL / SEVIER R (4948820 Duplicate)</v>
          </cell>
          <cell r="V2296">
            <v>4948821</v>
          </cell>
          <cell r="W2296" t="str">
            <v>Clear Creek-I70</v>
          </cell>
          <cell r="X2296" t="str">
            <v>UT16030003-018_00</v>
          </cell>
          <cell r="Y2296" t="str">
            <v>River/Stream</v>
          </cell>
          <cell r="Z2296" t="str">
            <v>4948821 CLEAR CK AB CNFL / SEVIER R (4948820 Duplicate)</v>
          </cell>
          <cell r="AA2296" t="str">
            <v>River/Stream</v>
          </cell>
        </row>
        <row r="2297">
          <cell r="A2297">
            <v>4948825</v>
          </cell>
          <cell r="B2297" t="str">
            <v>River/Stream</v>
          </cell>
          <cell r="C2297" t="str">
            <v>2B 3A     4</v>
          </cell>
          <cell r="D2297" t="str">
            <v>Dry Ck at OHV Trail Crossing</v>
          </cell>
          <cell r="E2297">
            <v>16030003</v>
          </cell>
          <cell r="F2297" t="str">
            <v>Sevier</v>
          </cell>
          <cell r="G2297" t="str">
            <v>Central</v>
          </cell>
          <cell r="H2297" t="str">
            <v>Sevier River</v>
          </cell>
          <cell r="I2297">
            <v>383302</v>
          </cell>
          <cell r="J2297">
            <v>4267651</v>
          </cell>
          <cell r="K2297">
            <v>-112.33920448000001</v>
          </cell>
          <cell r="L2297">
            <v>38.549634664999999</v>
          </cell>
          <cell r="M2297" t="str">
            <v>Clear Creek-I70</v>
          </cell>
          <cell r="N2297" t="str">
            <v>UT16030003-018_00</v>
          </cell>
          <cell r="O2297" t="str">
            <v>UT</v>
          </cell>
          <cell r="Q2297">
            <v>0</v>
          </cell>
          <cell r="R2297" t="str">
            <v xml:space="preserve"> </v>
          </cell>
          <cell r="S2297" t="str">
            <v>USFS</v>
          </cell>
          <cell r="T2297" t="str">
            <v>Category1</v>
          </cell>
          <cell r="U2297" t="str">
            <v>4948825 Dry Ck at OHV Trail Crossing</v>
          </cell>
          <cell r="V2297">
            <v>4948825</v>
          </cell>
          <cell r="W2297" t="str">
            <v>Clear Creek-I70</v>
          </cell>
          <cell r="X2297" t="str">
            <v>UT16030003-018_00</v>
          </cell>
          <cell r="Y2297" t="str">
            <v>River/Stream</v>
          </cell>
          <cell r="Z2297" t="str">
            <v>4948825 Dry Ck at OHV Trail Crossing</v>
          </cell>
          <cell r="AA2297" t="str">
            <v>River/Stream</v>
          </cell>
        </row>
        <row r="2298">
          <cell r="A2298">
            <v>4948827</v>
          </cell>
          <cell r="B2298" t="str">
            <v>River/Stream</v>
          </cell>
          <cell r="C2298" t="str">
            <v>2B 3A     4</v>
          </cell>
          <cell r="D2298" t="str">
            <v>CLEAR CK 1 MI AB DRY WASH BL USGS GAGE</v>
          </cell>
          <cell r="E2298">
            <v>16030003</v>
          </cell>
          <cell r="F2298" t="str">
            <v>Sevier</v>
          </cell>
          <cell r="G2298" t="str">
            <v>Central</v>
          </cell>
          <cell r="H2298" t="str">
            <v>Sevier River</v>
          </cell>
          <cell r="I2298">
            <v>388444</v>
          </cell>
          <cell r="J2298">
            <v>4271068</v>
          </cell>
          <cell r="K2298">
            <v>-112.28075623700001</v>
          </cell>
          <cell r="L2298">
            <v>38.581081136000002</v>
          </cell>
          <cell r="M2298" t="str">
            <v>Clear Creek-I70</v>
          </cell>
          <cell r="N2298" t="str">
            <v>UT16030003-018_00</v>
          </cell>
          <cell r="O2298" t="str">
            <v>UT</v>
          </cell>
          <cell r="Q2298">
            <v>0</v>
          </cell>
          <cell r="R2298" t="str">
            <v xml:space="preserve"> </v>
          </cell>
          <cell r="S2298" t="str">
            <v>USP</v>
          </cell>
          <cell r="T2298" t="str">
            <v xml:space="preserve"> </v>
          </cell>
          <cell r="U2298" t="str">
            <v>4948827 CLEAR CK 1 MI AB DRY WASH BL USGS GAGE</v>
          </cell>
          <cell r="V2298">
            <v>4948827</v>
          </cell>
          <cell r="W2298" t="str">
            <v>Clear Creek-I70</v>
          </cell>
          <cell r="X2298" t="str">
            <v>UT16030003-018_00</v>
          </cell>
          <cell r="Y2298" t="str">
            <v>River/Stream</v>
          </cell>
          <cell r="Z2298" t="str">
            <v>4948827 CLEAR CK 1 MI AB DRY WASH BL USGS GAGE</v>
          </cell>
          <cell r="AA2298" t="str">
            <v>River/Stream</v>
          </cell>
        </row>
        <row r="2299">
          <cell r="A2299">
            <v>4948830</v>
          </cell>
          <cell r="B2299" t="str">
            <v>River/Stream</v>
          </cell>
          <cell r="C2299" t="str">
            <v>2B 3A     4</v>
          </cell>
          <cell r="D2299" t="str">
            <v>CLEAR CK BL CNFL / MILL CK</v>
          </cell>
          <cell r="E2299">
            <v>16030003</v>
          </cell>
          <cell r="F2299" t="str">
            <v>Sevier</v>
          </cell>
          <cell r="G2299" t="str">
            <v>Central</v>
          </cell>
          <cell r="H2299" t="str">
            <v>Sevier River</v>
          </cell>
          <cell r="I2299">
            <v>383716</v>
          </cell>
          <cell r="J2299">
            <v>4270519</v>
          </cell>
          <cell r="K2299">
            <v>-112.33493267599999</v>
          </cell>
          <cell r="L2299">
            <v>38.575528392000002</v>
          </cell>
          <cell r="M2299" t="str">
            <v>Clear Creek-I70</v>
          </cell>
          <cell r="N2299" t="str">
            <v>UT16030003-018_00</v>
          </cell>
          <cell r="O2299" t="str">
            <v>UT</v>
          </cell>
          <cell r="Q2299">
            <v>0</v>
          </cell>
          <cell r="R2299" t="str">
            <v xml:space="preserve"> </v>
          </cell>
          <cell r="S2299" t="str">
            <v>USP</v>
          </cell>
          <cell r="T2299" t="str">
            <v>Category1</v>
          </cell>
          <cell r="U2299" t="str">
            <v>4948830 CLEAR CK BL CNFL / MILL CK</v>
          </cell>
          <cell r="V2299">
            <v>4948830</v>
          </cell>
          <cell r="W2299" t="str">
            <v>Clear Creek-I70</v>
          </cell>
          <cell r="X2299" t="str">
            <v>UT16030003-018_00</v>
          </cell>
          <cell r="Y2299" t="str">
            <v>River/Stream</v>
          </cell>
          <cell r="Z2299" t="str">
            <v>4948830 CLEAR CK BL CNFL / MILL CK</v>
          </cell>
          <cell r="AA2299" t="str">
            <v>River/Stream</v>
          </cell>
        </row>
        <row r="2300">
          <cell r="A2300">
            <v>4948840</v>
          </cell>
          <cell r="B2300" t="str">
            <v>River/Stream</v>
          </cell>
          <cell r="C2300" t="str">
            <v>2B 3A     4</v>
          </cell>
          <cell r="D2300" t="str">
            <v>CLEAR CK AB CNFL / MILL CK</v>
          </cell>
          <cell r="E2300">
            <v>16030003</v>
          </cell>
          <cell r="F2300" t="str">
            <v>Sevier</v>
          </cell>
          <cell r="G2300" t="str">
            <v>Central</v>
          </cell>
          <cell r="H2300" t="str">
            <v>Sevier River</v>
          </cell>
          <cell r="I2300">
            <v>382434</v>
          </cell>
          <cell r="J2300">
            <v>4270538</v>
          </cell>
          <cell r="K2300">
            <v>-112.34964938900001</v>
          </cell>
          <cell r="L2300">
            <v>38.575530815999997</v>
          </cell>
          <cell r="M2300" t="str">
            <v>Clear Creek-I70</v>
          </cell>
          <cell r="N2300" t="str">
            <v>UT16030003-018_00</v>
          </cell>
          <cell r="O2300" t="str">
            <v>UT</v>
          </cell>
          <cell r="Q2300">
            <v>0</v>
          </cell>
          <cell r="R2300" t="str">
            <v xml:space="preserve"> </v>
          </cell>
          <cell r="S2300" t="str">
            <v>Private</v>
          </cell>
          <cell r="T2300" t="str">
            <v>Category1</v>
          </cell>
          <cell r="U2300" t="str">
            <v>4948840 CLEAR CK AB CNFL / MILL CK</v>
          </cell>
          <cell r="V2300">
            <v>4948840</v>
          </cell>
          <cell r="W2300" t="str">
            <v>Clear Creek-I70</v>
          </cell>
          <cell r="X2300" t="str">
            <v>UT16030003-018_00</v>
          </cell>
          <cell r="Y2300" t="str">
            <v>River/Stream</v>
          </cell>
          <cell r="Z2300" t="str">
            <v>4948840 CLEAR CK AB CNFL / MILL CK</v>
          </cell>
          <cell r="AA2300" t="str">
            <v>River/Stream</v>
          </cell>
        </row>
        <row r="2301">
          <cell r="A2301">
            <v>4948843</v>
          </cell>
          <cell r="B2301" t="str">
            <v>River/Stream</v>
          </cell>
          <cell r="C2301" t="str">
            <v>2B 3A     4</v>
          </cell>
          <cell r="D2301" t="str">
            <v>CLEAR CK BL CONFLUENCE WITH FISH CK (UT09ST-705)</v>
          </cell>
          <cell r="E2301">
            <v>16030003</v>
          </cell>
          <cell r="F2301" t="str">
            <v>Sevier</v>
          </cell>
          <cell r="G2301" t="str">
            <v>Central</v>
          </cell>
          <cell r="H2301" t="str">
            <v>Sevier River</v>
          </cell>
          <cell r="I2301">
            <v>377656</v>
          </cell>
          <cell r="J2301">
            <v>4271534</v>
          </cell>
          <cell r="K2301">
            <v>-112.40466029300001</v>
          </cell>
          <cell r="L2301">
            <v>38.583858827</v>
          </cell>
          <cell r="M2301" t="str">
            <v>Clear Creek-I70</v>
          </cell>
          <cell r="N2301" t="str">
            <v>UT16030003-018_00</v>
          </cell>
          <cell r="O2301" t="str">
            <v>UT</v>
          </cell>
          <cell r="Q2301">
            <v>0</v>
          </cell>
          <cell r="R2301" t="str">
            <v xml:space="preserve"> </v>
          </cell>
          <cell r="S2301" t="str">
            <v>USFS</v>
          </cell>
          <cell r="T2301" t="str">
            <v>Category1</v>
          </cell>
          <cell r="U2301" t="str">
            <v>4948843 CLEAR CK BL CONFLUENCE WITH FISH CK (UT09ST-705)</v>
          </cell>
          <cell r="V2301">
            <v>4948843</v>
          </cell>
          <cell r="W2301" t="str">
            <v>Clear Creek-I70</v>
          </cell>
          <cell r="X2301" t="str">
            <v>UT16030003-018_00</v>
          </cell>
          <cell r="Y2301" t="str">
            <v>River/Stream</v>
          </cell>
          <cell r="Z2301" t="str">
            <v>4948843 CLEAR CK BL CONFLUENCE WITH FISH CK (UT09ST-705)</v>
          </cell>
          <cell r="AA2301" t="str">
            <v>River/Stream</v>
          </cell>
        </row>
        <row r="2302">
          <cell r="A2302">
            <v>4948850</v>
          </cell>
          <cell r="B2302" t="str">
            <v>River/Stream</v>
          </cell>
          <cell r="C2302" t="str">
            <v>2B 3A     4</v>
          </cell>
          <cell r="D2302" t="str">
            <v>MILL CK AB CNFL / CLEAR CK</v>
          </cell>
          <cell r="E2302">
            <v>16030003</v>
          </cell>
          <cell r="F2302" t="str">
            <v>Sevier</v>
          </cell>
          <cell r="G2302" t="str">
            <v>Central</v>
          </cell>
          <cell r="H2302" t="str">
            <v>Sevier River</v>
          </cell>
          <cell r="I2302">
            <v>382352</v>
          </cell>
          <cell r="J2302">
            <v>4269953</v>
          </cell>
          <cell r="K2302">
            <v>-112.350491809</v>
          </cell>
          <cell r="L2302">
            <v>38.570249396000001</v>
          </cell>
          <cell r="M2302" t="str">
            <v>Clear Creek-I70</v>
          </cell>
          <cell r="N2302" t="str">
            <v>UT16030003-018_00</v>
          </cell>
          <cell r="O2302" t="str">
            <v>UT</v>
          </cell>
          <cell r="Q2302">
            <v>0</v>
          </cell>
          <cell r="R2302" t="str">
            <v xml:space="preserve"> </v>
          </cell>
          <cell r="S2302" t="str">
            <v>USP</v>
          </cell>
          <cell r="T2302" t="str">
            <v>Category1</v>
          </cell>
          <cell r="U2302" t="str">
            <v>4948850 MILL CK AB CNFL / CLEAR CK</v>
          </cell>
          <cell r="V2302">
            <v>4948850</v>
          </cell>
          <cell r="W2302" t="str">
            <v>Clear Creek-I70</v>
          </cell>
          <cell r="X2302" t="str">
            <v>UT16030003-018_00</v>
          </cell>
          <cell r="Y2302" t="str">
            <v>River/Stream</v>
          </cell>
          <cell r="Z2302" t="str">
            <v>4948850 MILL CK AB CNFL / CLEAR CK</v>
          </cell>
          <cell r="AA2302" t="str">
            <v>River/Stream</v>
          </cell>
        </row>
        <row r="2303">
          <cell r="A2303">
            <v>4948860</v>
          </cell>
          <cell r="B2303" t="str">
            <v>River/Stream</v>
          </cell>
          <cell r="C2303" t="str">
            <v>2B 3A     4</v>
          </cell>
          <cell r="D2303" t="str">
            <v>MILL CK AB I-70 XING</v>
          </cell>
          <cell r="E2303">
            <v>16030003</v>
          </cell>
          <cell r="F2303" t="str">
            <v>Sevier</v>
          </cell>
          <cell r="G2303" t="str">
            <v>Central</v>
          </cell>
          <cell r="H2303" t="str">
            <v>Sevier River</v>
          </cell>
          <cell r="I2303">
            <v>379652</v>
          </cell>
          <cell r="J2303">
            <v>4267465</v>
          </cell>
          <cell r="K2303">
            <v>-112.38104802700001</v>
          </cell>
          <cell r="L2303">
            <v>38.547472325999998</v>
          </cell>
          <cell r="M2303" t="str">
            <v>Clear Creek-I70</v>
          </cell>
          <cell r="N2303" t="str">
            <v>UT16030003-018_00</v>
          </cell>
          <cell r="O2303" t="str">
            <v>UT</v>
          </cell>
          <cell r="Q2303">
            <v>0</v>
          </cell>
          <cell r="R2303" t="str">
            <v xml:space="preserve"> </v>
          </cell>
          <cell r="S2303" t="str">
            <v>USFS</v>
          </cell>
          <cell r="T2303" t="str">
            <v>Category1</v>
          </cell>
          <cell r="U2303" t="str">
            <v>4948860 MILL CK AB I-70 XING</v>
          </cell>
          <cell r="V2303">
            <v>4948860</v>
          </cell>
          <cell r="W2303" t="str">
            <v>Clear Creek-I70</v>
          </cell>
          <cell r="X2303" t="str">
            <v>UT16030003-018_00</v>
          </cell>
          <cell r="Y2303" t="str">
            <v>River/Stream</v>
          </cell>
          <cell r="Z2303" t="str">
            <v>4948860 MILL CK AB I-70 XING</v>
          </cell>
          <cell r="AA2303" t="str">
            <v>River/Stream</v>
          </cell>
        </row>
        <row r="2304">
          <cell r="A2304">
            <v>4948870</v>
          </cell>
          <cell r="B2304" t="str">
            <v>River/Stream</v>
          </cell>
          <cell r="C2304" t="str">
            <v>2B 3A     4</v>
          </cell>
          <cell r="D2304" t="str">
            <v>OTTER CK AB DIVERSION 1MI N OF ANGLE</v>
          </cell>
          <cell r="E2304">
            <v>16030002</v>
          </cell>
          <cell r="F2304" t="str">
            <v>Piute</v>
          </cell>
          <cell r="G2304" t="str">
            <v>Central</v>
          </cell>
          <cell r="H2304" t="str">
            <v>Sevier River</v>
          </cell>
          <cell r="I2304">
            <v>416549</v>
          </cell>
          <cell r="J2304">
            <v>4235770</v>
          </cell>
          <cell r="K2304">
            <v>-111.953942829</v>
          </cell>
          <cell r="L2304">
            <v>38.266097277</v>
          </cell>
          <cell r="M2304" t="str">
            <v>Otter Creek-1</v>
          </cell>
          <cell r="N2304" t="str">
            <v>UT16030002-002_00</v>
          </cell>
          <cell r="O2304" t="str">
            <v>UT</v>
          </cell>
          <cell r="Q2304">
            <v>0</v>
          </cell>
          <cell r="R2304" t="str">
            <v xml:space="preserve"> </v>
          </cell>
          <cell r="S2304" t="str">
            <v>Private</v>
          </cell>
          <cell r="T2304" t="str">
            <v>Category1</v>
          </cell>
          <cell r="U2304" t="str">
            <v>4948870 OTTER CK AB DIVERSION 1MI N OF ANGLE</v>
          </cell>
          <cell r="V2304">
            <v>4948870</v>
          </cell>
          <cell r="W2304" t="str">
            <v>Otter Creek-1</v>
          </cell>
          <cell r="X2304" t="str">
            <v>UT16030002-002_00</v>
          </cell>
          <cell r="Y2304" t="str">
            <v>River/Stream</v>
          </cell>
          <cell r="Z2304" t="str">
            <v>4948870 OTTER CK AB DIVERSION 1MI N OF ANGLE</v>
          </cell>
          <cell r="AA2304" t="str">
            <v>River/Stream</v>
          </cell>
        </row>
        <row r="2305">
          <cell r="A2305">
            <v>4948880</v>
          </cell>
          <cell r="B2305" t="str">
            <v>River/Stream</v>
          </cell>
          <cell r="C2305" t="str">
            <v>2B 3A     4</v>
          </cell>
          <cell r="D2305" t="str">
            <v>OTTER CK BL CNFL / BOX CK</v>
          </cell>
          <cell r="E2305">
            <v>16030002</v>
          </cell>
          <cell r="F2305" t="str">
            <v>Piute</v>
          </cell>
          <cell r="G2305" t="str">
            <v>Central</v>
          </cell>
          <cell r="H2305" t="str">
            <v>Sevier River</v>
          </cell>
          <cell r="I2305">
            <v>420432</v>
          </cell>
          <cell r="J2305">
            <v>4251205</v>
          </cell>
          <cell r="K2305">
            <v>-111.911301513</v>
          </cell>
          <cell r="L2305">
            <v>38.405538243000002</v>
          </cell>
          <cell r="M2305" t="str">
            <v>Otter Creek-1</v>
          </cell>
          <cell r="N2305" t="str">
            <v>UT16030002-002_00</v>
          </cell>
          <cell r="O2305" t="str">
            <v>UT</v>
          </cell>
          <cell r="Q2305">
            <v>0</v>
          </cell>
          <cell r="R2305" t="str">
            <v xml:space="preserve"> </v>
          </cell>
          <cell r="S2305" t="str">
            <v>Private</v>
          </cell>
          <cell r="T2305" t="str">
            <v>Category1</v>
          </cell>
          <cell r="U2305" t="str">
            <v>4948880 OTTER CK BL CNFL / BOX CK</v>
          </cell>
          <cell r="V2305">
            <v>4948880</v>
          </cell>
          <cell r="W2305" t="str">
            <v>Otter Creek-1</v>
          </cell>
          <cell r="X2305" t="str">
            <v>UT16030002-002_00</v>
          </cell>
          <cell r="Y2305" t="str">
            <v>River/Stream</v>
          </cell>
          <cell r="Z2305" t="str">
            <v>4948880 OTTER CK BL CNFL / BOX CK</v>
          </cell>
          <cell r="AA2305" t="str">
            <v>River/Stream</v>
          </cell>
        </row>
        <row r="2306">
          <cell r="A2306">
            <v>4948881</v>
          </cell>
          <cell r="B2306" t="str">
            <v>River/Stream</v>
          </cell>
          <cell r="C2306" t="str">
            <v>2B 3A     4</v>
          </cell>
          <cell r="D2306" t="str">
            <v>OTTER CK ~ 1.5 MI AB ROCK CANYON (UT09ST-761)</v>
          </cell>
          <cell r="E2306">
            <v>16030002</v>
          </cell>
          <cell r="F2306" t="str">
            <v>Piute</v>
          </cell>
          <cell r="G2306" t="str">
            <v>Central</v>
          </cell>
          <cell r="H2306" t="str">
            <v>Sevier River</v>
          </cell>
          <cell r="I2306">
            <v>416576</v>
          </cell>
          <cell r="J2306">
            <v>4239592</v>
          </cell>
          <cell r="K2306">
            <v>-111.954084948</v>
          </cell>
          <cell r="L2306">
            <v>38.300540638000001</v>
          </cell>
          <cell r="M2306" t="str">
            <v>Otter Creek-1</v>
          </cell>
          <cell r="N2306" t="str">
            <v>UT16030002-002_00</v>
          </cell>
          <cell r="O2306" t="str">
            <v>UT</v>
          </cell>
          <cell r="Q2306">
            <v>0</v>
          </cell>
          <cell r="R2306" t="str">
            <v xml:space="preserve"> </v>
          </cell>
          <cell r="S2306" t="str">
            <v>BLM</v>
          </cell>
          <cell r="T2306" t="str">
            <v>Category1</v>
          </cell>
          <cell r="U2306" t="str">
            <v>4948881 OTTER CK ~ 1.5 MI AB ROCK CANYON (UT09ST-761)</v>
          </cell>
          <cell r="V2306">
            <v>4948881</v>
          </cell>
          <cell r="W2306" t="str">
            <v>Otter Creek-1</v>
          </cell>
          <cell r="X2306" t="str">
            <v>UT16030002-002_00</v>
          </cell>
          <cell r="Y2306" t="str">
            <v>River/Stream</v>
          </cell>
          <cell r="Z2306" t="str">
            <v>4948881 OTTER CK ~ 1.5 MI AB ROCK CANYON (UT09ST-761)</v>
          </cell>
          <cell r="AA2306" t="str">
            <v>River/Stream</v>
          </cell>
        </row>
        <row r="2307">
          <cell r="A2307">
            <v>4948882</v>
          </cell>
          <cell r="B2307" t="str">
            <v>River/Stream</v>
          </cell>
          <cell r="C2307" t="str">
            <v>2B 3A     4</v>
          </cell>
          <cell r="D2307" t="str">
            <v>Otter Ck @ Anderson Property (UT09ST-709)</v>
          </cell>
          <cell r="E2307">
            <v>16030002</v>
          </cell>
          <cell r="F2307" t="str">
            <v>Piute</v>
          </cell>
          <cell r="G2307" t="str">
            <v>Central</v>
          </cell>
          <cell r="H2307" t="str">
            <v>Sevier River</v>
          </cell>
          <cell r="I2307">
            <v>420504</v>
          </cell>
          <cell r="J2307">
            <v>4251364</v>
          </cell>
          <cell r="K2307">
            <v>-111.910494962</v>
          </cell>
          <cell r="L2307">
            <v>38.406977421999997</v>
          </cell>
          <cell r="M2307" t="str">
            <v>Otter Creek-1</v>
          </cell>
          <cell r="N2307" t="str">
            <v>UT16030002-002_00</v>
          </cell>
          <cell r="O2307" t="str">
            <v>UT</v>
          </cell>
          <cell r="Q2307">
            <v>0</v>
          </cell>
          <cell r="R2307" t="str">
            <v xml:space="preserve"> </v>
          </cell>
          <cell r="S2307" t="str">
            <v>Private</v>
          </cell>
          <cell r="T2307" t="str">
            <v>Category1</v>
          </cell>
          <cell r="U2307" t="str">
            <v>4948882 Otter Ck @ Anderson Property (UT09ST-709)</v>
          </cell>
          <cell r="V2307">
            <v>4948882</v>
          </cell>
          <cell r="W2307" t="str">
            <v>Otter Creek-1</v>
          </cell>
          <cell r="X2307" t="str">
            <v>UT16030002-002_00</v>
          </cell>
          <cell r="Y2307" t="str">
            <v>River/Stream</v>
          </cell>
          <cell r="Z2307" t="str">
            <v>4948882 Otter Ck @ Anderson Property (UT09ST-709)</v>
          </cell>
          <cell r="AA2307" t="str">
            <v>River/Stream</v>
          </cell>
        </row>
        <row r="2308">
          <cell r="A2308">
            <v>4948890</v>
          </cell>
          <cell r="B2308" t="str">
            <v>River/Stream</v>
          </cell>
          <cell r="C2308" t="str">
            <v>2B 3A     4</v>
          </cell>
          <cell r="D2308" t="str">
            <v>OTTER CK AT CR XING 4.5MI S OF GREENWICH</v>
          </cell>
          <cell r="E2308">
            <v>16030002</v>
          </cell>
          <cell r="F2308" t="str">
            <v>Piute</v>
          </cell>
          <cell r="G2308" t="str">
            <v>Central</v>
          </cell>
          <cell r="H2308" t="str">
            <v>Sevier River</v>
          </cell>
          <cell r="I2308">
            <v>418621</v>
          </cell>
          <cell r="J2308">
            <v>4247246</v>
          </cell>
          <cell r="K2308">
            <v>-111.931582801</v>
          </cell>
          <cell r="L2308">
            <v>38.369700170000002</v>
          </cell>
          <cell r="M2308" t="str">
            <v>Otter Creek-1</v>
          </cell>
          <cell r="N2308" t="str">
            <v>UT16030002-002_00</v>
          </cell>
          <cell r="O2308" t="str">
            <v>UT</v>
          </cell>
          <cell r="Q2308">
            <v>0</v>
          </cell>
          <cell r="R2308" t="str">
            <v xml:space="preserve"> </v>
          </cell>
          <cell r="S2308" t="str">
            <v>Private</v>
          </cell>
          <cell r="T2308" t="str">
            <v>Category1</v>
          </cell>
          <cell r="U2308" t="str">
            <v>4948890 OTTER CK AT CR XING 4.5MI S OF GREENWICH</v>
          </cell>
          <cell r="V2308">
            <v>4948890</v>
          </cell>
          <cell r="W2308" t="str">
            <v>Otter Creek-1</v>
          </cell>
          <cell r="X2308" t="str">
            <v>UT16030002-002_00</v>
          </cell>
          <cell r="Y2308" t="str">
            <v>River/Stream</v>
          </cell>
          <cell r="Z2308" t="str">
            <v>4948890 OTTER CK AT CR XING 4.5MI S OF GREENWICH</v>
          </cell>
          <cell r="AA2308" t="str">
            <v>River/Stream</v>
          </cell>
        </row>
        <row r="2309">
          <cell r="A2309">
            <v>4948900</v>
          </cell>
          <cell r="B2309" t="str">
            <v>River/Stream</v>
          </cell>
          <cell r="C2309" t="str">
            <v>2B 3A     4</v>
          </cell>
          <cell r="D2309" t="str">
            <v>Greenwich Ck ab Diversion at ATV Trailhead</v>
          </cell>
          <cell r="E2309">
            <v>16030002</v>
          </cell>
          <cell r="F2309" t="str">
            <v>Piute</v>
          </cell>
          <cell r="G2309" t="str">
            <v>Central</v>
          </cell>
          <cell r="H2309" t="str">
            <v>Sevier River</v>
          </cell>
          <cell r="I2309">
            <v>419397</v>
          </cell>
          <cell r="J2309">
            <v>4260675</v>
          </cell>
          <cell r="K2309">
            <v>-111.92424194100001</v>
          </cell>
          <cell r="L2309">
            <v>38.490779996000001</v>
          </cell>
          <cell r="M2309" t="str">
            <v>Otter Creek-3</v>
          </cell>
          <cell r="N2309" t="str">
            <v>UT16030002-003_00</v>
          </cell>
          <cell r="O2309" t="str">
            <v>UT</v>
          </cell>
          <cell r="Q2309">
            <v>0</v>
          </cell>
          <cell r="R2309" t="str">
            <v xml:space="preserve"> </v>
          </cell>
          <cell r="S2309" t="str">
            <v>USFS</v>
          </cell>
          <cell r="T2309" t="str">
            <v>Category1</v>
          </cell>
          <cell r="U2309" t="str">
            <v>4948900 Greenwich Ck ab Diversion at ATV Trailhead</v>
          </cell>
          <cell r="V2309">
            <v>4948900</v>
          </cell>
          <cell r="W2309" t="str">
            <v>Otter Creek-3</v>
          </cell>
          <cell r="X2309" t="str">
            <v>UT16030002-003_00</v>
          </cell>
          <cell r="Y2309" t="str">
            <v>River/Stream</v>
          </cell>
          <cell r="Z2309" t="str">
            <v>4948900 Greenwich Ck ab Diversion at ATV Trailhead</v>
          </cell>
          <cell r="AA2309" t="str">
            <v>River/Stream</v>
          </cell>
        </row>
        <row r="2310">
          <cell r="A2310">
            <v>4948905</v>
          </cell>
          <cell r="B2310" t="str">
            <v>River/Stream</v>
          </cell>
          <cell r="C2310" t="str">
            <v>2B 3A     4</v>
          </cell>
          <cell r="D2310" t="str">
            <v>GREENWICH CK AT USFS BNDRY</v>
          </cell>
          <cell r="E2310">
            <v>16030002</v>
          </cell>
          <cell r="F2310" t="str">
            <v>Piute</v>
          </cell>
          <cell r="G2310" t="str">
            <v>Central</v>
          </cell>
          <cell r="H2310" t="str">
            <v>Sevier River</v>
          </cell>
          <cell r="I2310">
            <v>419481</v>
          </cell>
          <cell r="J2310">
            <v>4260595</v>
          </cell>
          <cell r="K2310">
            <v>-111.923269663</v>
          </cell>
          <cell r="L2310">
            <v>38.490066714000001</v>
          </cell>
          <cell r="M2310" t="str">
            <v>Otter Creek-3</v>
          </cell>
          <cell r="N2310" t="str">
            <v>UT16030002-003_00</v>
          </cell>
          <cell r="O2310" t="str">
            <v>UT</v>
          </cell>
          <cell r="Q2310">
            <v>0</v>
          </cell>
          <cell r="R2310" t="str">
            <v xml:space="preserve"> </v>
          </cell>
          <cell r="S2310" t="str">
            <v>USFS</v>
          </cell>
          <cell r="T2310" t="str">
            <v>Category1</v>
          </cell>
          <cell r="U2310" t="str">
            <v>4948905 GREENWICH CK AT USFS BNDRY</v>
          </cell>
          <cell r="V2310">
            <v>4948905</v>
          </cell>
          <cell r="W2310" t="str">
            <v>Otter Creek-3</v>
          </cell>
          <cell r="X2310" t="str">
            <v>UT16030002-003_00</v>
          </cell>
          <cell r="Y2310" t="str">
            <v>River/Stream</v>
          </cell>
          <cell r="Z2310" t="str">
            <v>4948905 GREENWICH CK AT USFS BNDRY</v>
          </cell>
          <cell r="AA2310" t="str">
            <v>River/Stream</v>
          </cell>
        </row>
        <row r="2311">
          <cell r="A2311">
            <v>4948910</v>
          </cell>
          <cell r="B2311" t="str">
            <v>River/Stream</v>
          </cell>
          <cell r="C2311" t="str">
            <v>2B 3A     4</v>
          </cell>
          <cell r="D2311" t="str">
            <v>BOX CK AT U62 XING</v>
          </cell>
          <cell r="E2311">
            <v>16030002</v>
          </cell>
          <cell r="F2311" t="str">
            <v>Piute</v>
          </cell>
          <cell r="G2311" t="str">
            <v>Central</v>
          </cell>
          <cell r="H2311" t="str">
            <v>Sevier River</v>
          </cell>
          <cell r="I2311">
            <v>421933</v>
          </cell>
          <cell r="J2311">
            <v>4253409</v>
          </cell>
          <cell r="K2311">
            <v>-111.894357167</v>
          </cell>
          <cell r="L2311">
            <v>38.425531233999997</v>
          </cell>
          <cell r="M2311" t="str">
            <v>Otter Creek-1</v>
          </cell>
          <cell r="N2311" t="str">
            <v>UT16030002-002_00</v>
          </cell>
          <cell r="O2311" t="str">
            <v>UT</v>
          </cell>
          <cell r="Q2311">
            <v>0</v>
          </cell>
          <cell r="R2311" t="str">
            <v xml:space="preserve"> </v>
          </cell>
          <cell r="S2311" t="str">
            <v>BLM</v>
          </cell>
          <cell r="T2311" t="str">
            <v>Category1</v>
          </cell>
          <cell r="U2311" t="str">
            <v>4948910 BOX CK AT U62 XING</v>
          </cell>
          <cell r="V2311">
            <v>4948910</v>
          </cell>
          <cell r="W2311" t="str">
            <v>Otter Creek-1</v>
          </cell>
          <cell r="X2311" t="str">
            <v>UT16030002-002_00</v>
          </cell>
          <cell r="Y2311" t="str">
            <v>River/Stream</v>
          </cell>
          <cell r="Z2311" t="str">
            <v>4948910 BOX CK AT U62 XING</v>
          </cell>
          <cell r="AA2311" t="str">
            <v>River/Stream</v>
          </cell>
        </row>
        <row r="2312">
          <cell r="A2312">
            <v>4948920</v>
          </cell>
          <cell r="B2312" t="str">
            <v>River/Stream</v>
          </cell>
          <cell r="C2312" t="str">
            <v>2B 3A     4</v>
          </cell>
          <cell r="D2312" t="str">
            <v>BOX CK NR CANYON MOUTH 1MI W OF GREENWICH AT USFS BNDRY</v>
          </cell>
          <cell r="E2312">
            <v>16030002</v>
          </cell>
          <cell r="F2312" t="str">
            <v>Piute</v>
          </cell>
          <cell r="G2312" t="str">
            <v>Central</v>
          </cell>
          <cell r="H2312" t="str">
            <v>Sevier River</v>
          </cell>
          <cell r="I2312">
            <v>417246</v>
          </cell>
          <cell r="J2312">
            <v>4255121</v>
          </cell>
          <cell r="K2312">
            <v>-111.948247885</v>
          </cell>
          <cell r="L2312">
            <v>38.440535996999998</v>
          </cell>
          <cell r="M2312" t="str">
            <v>Otter Creek-2</v>
          </cell>
          <cell r="N2312" t="str">
            <v>UT16030002-004_00</v>
          </cell>
          <cell r="O2312" t="str">
            <v>UT</v>
          </cell>
          <cell r="Q2312">
            <v>0</v>
          </cell>
          <cell r="R2312" t="str">
            <v xml:space="preserve"> </v>
          </cell>
          <cell r="S2312" t="str">
            <v>Private</v>
          </cell>
          <cell r="T2312" t="str">
            <v>Category1</v>
          </cell>
          <cell r="U2312" t="str">
            <v>4948920 BOX CK NR CANYON MOUTH 1MI W OF GREENWICH AT USFS BNDRY</v>
          </cell>
          <cell r="V2312">
            <v>4948920</v>
          </cell>
          <cell r="W2312" t="str">
            <v>Otter Creek-2</v>
          </cell>
          <cell r="X2312" t="str">
            <v>UT16030002-004_00</v>
          </cell>
          <cell r="Y2312" t="str">
            <v>River/Stream</v>
          </cell>
          <cell r="Z2312" t="str">
            <v>4948920 BOX CK NR CANYON MOUTH 1MI W OF GREENWICH AT USFS BNDRY</v>
          </cell>
          <cell r="AA2312" t="str">
            <v>River/Stream</v>
          </cell>
        </row>
        <row r="2313">
          <cell r="A2313">
            <v>4948930</v>
          </cell>
          <cell r="B2313" t="str">
            <v>River/Stream</v>
          </cell>
          <cell r="C2313" t="str">
            <v>2B 3A     4</v>
          </cell>
          <cell r="D2313" t="str">
            <v>OTTER CK AT CR XING 2MI S E OF GREENWICH</v>
          </cell>
          <cell r="E2313">
            <v>16030002</v>
          </cell>
          <cell r="F2313" t="str">
            <v>Piute</v>
          </cell>
          <cell r="G2313" t="str">
            <v>Central</v>
          </cell>
          <cell r="H2313" t="str">
            <v>Sevier River</v>
          </cell>
          <cell r="I2313">
            <v>421171</v>
          </cell>
          <cell r="J2313">
            <v>4252369</v>
          </cell>
          <cell r="K2313">
            <v>-111.902969168</v>
          </cell>
          <cell r="L2313">
            <v>38.416092714999998</v>
          </cell>
          <cell r="M2313" t="str">
            <v>Otter Creek-1</v>
          </cell>
          <cell r="N2313" t="str">
            <v>UT16030002-002_00</v>
          </cell>
          <cell r="O2313" t="str">
            <v>UT</v>
          </cell>
          <cell r="Q2313">
            <v>0</v>
          </cell>
          <cell r="R2313" t="str">
            <v xml:space="preserve"> </v>
          </cell>
          <cell r="S2313" t="str">
            <v>Private</v>
          </cell>
          <cell r="T2313" t="str">
            <v>Category1</v>
          </cell>
          <cell r="U2313" t="str">
            <v>4948930 OTTER CK AT CR XING 2MI S E OF GREENWICH</v>
          </cell>
          <cell r="V2313">
            <v>4948930</v>
          </cell>
          <cell r="W2313" t="str">
            <v>Otter Creek-1</v>
          </cell>
          <cell r="X2313" t="str">
            <v>UT16030002-002_00</v>
          </cell>
          <cell r="Y2313" t="str">
            <v>River/Stream</v>
          </cell>
          <cell r="Z2313" t="str">
            <v>4948930 OTTER CK AT CR XING 2MI S E OF GREENWICH</v>
          </cell>
          <cell r="AA2313" t="str">
            <v>River/Stream</v>
          </cell>
        </row>
        <row r="2314">
          <cell r="A2314">
            <v>4948940</v>
          </cell>
          <cell r="B2314" t="str">
            <v>River/Stream</v>
          </cell>
          <cell r="C2314" t="str">
            <v>2B 3A     4</v>
          </cell>
          <cell r="D2314" t="str">
            <v>OTTER CREEK AT THE NARROWS</v>
          </cell>
          <cell r="E2314">
            <v>16030002</v>
          </cell>
          <cell r="F2314" t="str">
            <v>Piute</v>
          </cell>
          <cell r="G2314" t="str">
            <v>Central</v>
          </cell>
          <cell r="H2314" t="str">
            <v>Sevier River</v>
          </cell>
          <cell r="I2314">
            <v>417267</v>
          </cell>
          <cell r="J2314">
            <v>4245343</v>
          </cell>
          <cell r="K2314">
            <v>-111.946857302</v>
          </cell>
          <cell r="L2314">
            <v>38.352427851000002</v>
          </cell>
          <cell r="M2314" t="str">
            <v>Otter Creek-1</v>
          </cell>
          <cell r="N2314" t="str">
            <v>UT16030002-002_00</v>
          </cell>
          <cell r="O2314" t="str">
            <v>UT</v>
          </cell>
          <cell r="Q2314">
            <v>0</v>
          </cell>
          <cell r="R2314" t="str">
            <v xml:space="preserve"> </v>
          </cell>
          <cell r="S2314" t="str">
            <v>Private</v>
          </cell>
          <cell r="T2314" t="str">
            <v>Category1</v>
          </cell>
          <cell r="U2314" t="str">
            <v>4948940 OTTER CREEK AT THE NARROWS</v>
          </cell>
          <cell r="V2314">
            <v>4948940</v>
          </cell>
          <cell r="W2314" t="str">
            <v>Otter Creek-1</v>
          </cell>
          <cell r="X2314" t="str">
            <v>UT16030002-002_00</v>
          </cell>
          <cell r="Y2314" t="str">
            <v>River/Stream</v>
          </cell>
          <cell r="Z2314" t="str">
            <v>4948940 OTTER CREEK AT THE NARROWS</v>
          </cell>
          <cell r="AA2314" t="str">
            <v>River/Stream</v>
          </cell>
        </row>
        <row r="2315">
          <cell r="A2315">
            <v>4948950</v>
          </cell>
          <cell r="B2315" t="str">
            <v>River/Stream</v>
          </cell>
          <cell r="C2315" t="str">
            <v>2B 3A     4</v>
          </cell>
          <cell r="D2315" t="str">
            <v>SEVIER R AB CNFL / CLEAR CK AT 89 XING</v>
          </cell>
          <cell r="E2315">
            <v>16030003</v>
          </cell>
          <cell r="F2315" t="str">
            <v>Sevier</v>
          </cell>
          <cell r="G2315" t="str">
            <v>Central</v>
          </cell>
          <cell r="H2315" t="str">
            <v>Sevier River</v>
          </cell>
          <cell r="I2315">
            <v>390426</v>
          </cell>
          <cell r="J2315">
            <v>4270918</v>
          </cell>
          <cell r="K2315">
            <v>-112.257982774</v>
          </cell>
          <cell r="L2315">
            <v>38.579976424999998</v>
          </cell>
          <cell r="M2315" t="str">
            <v>Sevier River-6</v>
          </cell>
          <cell r="N2315" t="str">
            <v>UT16030003-017_00</v>
          </cell>
          <cell r="O2315" t="str">
            <v>UT</v>
          </cell>
          <cell r="Q2315">
            <v>0</v>
          </cell>
          <cell r="R2315" t="str">
            <v xml:space="preserve"> </v>
          </cell>
          <cell r="S2315" t="str">
            <v>Private</v>
          </cell>
          <cell r="T2315" t="str">
            <v xml:space="preserve"> </v>
          </cell>
          <cell r="U2315" t="str">
            <v>4948950 SEVIER R AB CNFL / CLEAR CK AT 89 XING</v>
          </cell>
          <cell r="V2315">
            <v>4948950</v>
          </cell>
          <cell r="W2315" t="str">
            <v>Sevier River-6</v>
          </cell>
          <cell r="X2315" t="str">
            <v>UT16030003-017_00</v>
          </cell>
          <cell r="Y2315" t="str">
            <v>River/Stream</v>
          </cell>
          <cell r="Z2315" t="str">
            <v>4948950 SEVIER R AB CNFL / CLEAR CK AT 89 XING</v>
          </cell>
          <cell r="AA2315" t="str">
            <v>River/Stream</v>
          </cell>
        </row>
        <row r="2316">
          <cell r="A2316">
            <v>4948953</v>
          </cell>
          <cell r="B2316" t="str">
            <v>River/Stream</v>
          </cell>
          <cell r="C2316" t="str">
            <v>2B 3A     4</v>
          </cell>
          <cell r="D2316" t="str">
            <v>Sevier R @89 xing 2 miles above Clear Ck</v>
          </cell>
          <cell r="E2316">
            <v>16030003</v>
          </cell>
          <cell r="F2316" t="str">
            <v>Sevier</v>
          </cell>
          <cell r="G2316" t="str">
            <v>Central</v>
          </cell>
          <cell r="H2316" t="str">
            <v>Sevier River</v>
          </cell>
          <cell r="I2316">
            <v>389735</v>
          </cell>
          <cell r="J2316">
            <v>4269941</v>
          </cell>
          <cell r="K2316">
            <v>-112.265759625</v>
          </cell>
          <cell r="L2316">
            <v>38.571088316999997</v>
          </cell>
          <cell r="M2316" t="str">
            <v>Sevier River-6</v>
          </cell>
          <cell r="N2316" t="str">
            <v>UT16030003-017_00</v>
          </cell>
          <cell r="O2316" t="str">
            <v>UT</v>
          </cell>
          <cell r="Q2316">
            <v>0</v>
          </cell>
          <cell r="R2316" t="str">
            <v xml:space="preserve"> </v>
          </cell>
          <cell r="S2316" t="str">
            <v>USFS</v>
          </cell>
          <cell r="T2316" t="str">
            <v>Category1</v>
          </cell>
          <cell r="U2316" t="str">
            <v>4948953 Sevier R @89 xing 2 miles above Clear Ck</v>
          </cell>
          <cell r="V2316">
            <v>4948953</v>
          </cell>
          <cell r="W2316" t="str">
            <v>Sevier River-6</v>
          </cell>
          <cell r="X2316" t="str">
            <v>UT16030003-017_00</v>
          </cell>
          <cell r="Y2316" t="str">
            <v>River/Stream</v>
          </cell>
          <cell r="Z2316" t="str">
            <v>4948953 Sevier R @89 xing 2 miles above Clear Ck</v>
          </cell>
          <cell r="AA2316" t="str">
            <v>River/Stream</v>
          </cell>
        </row>
        <row r="2317">
          <cell r="A2317">
            <v>4948960</v>
          </cell>
          <cell r="B2317" t="str">
            <v>River/Stream</v>
          </cell>
          <cell r="C2317" t="str">
            <v>2B 3A     4</v>
          </cell>
          <cell r="D2317" t="str">
            <v>BEAVER CREEK TRIB. BL MOUNT BELNAP ELEV. 10250 FT.</v>
          </cell>
          <cell r="E2317">
            <v>16030003</v>
          </cell>
          <cell r="F2317" t="str">
            <v>Piute</v>
          </cell>
          <cell r="G2317" t="str">
            <v>Central</v>
          </cell>
          <cell r="H2317" t="str">
            <v>Sevier River</v>
          </cell>
          <cell r="I2317">
            <v>377848</v>
          </cell>
          <cell r="J2317">
            <v>4253865</v>
          </cell>
          <cell r="K2317">
            <v>-112.399372124</v>
          </cell>
          <cell r="L2317">
            <v>38.424697762999998</v>
          </cell>
          <cell r="M2317" t="str">
            <v>Beaver Creek2-Piute</v>
          </cell>
          <cell r="N2317" t="str">
            <v>UT16030003-020_00</v>
          </cell>
          <cell r="O2317" t="str">
            <v>UT</v>
          </cell>
          <cell r="Q2317">
            <v>0</v>
          </cell>
          <cell r="R2317" t="str">
            <v xml:space="preserve"> </v>
          </cell>
          <cell r="S2317" t="str">
            <v>USFS</v>
          </cell>
          <cell r="T2317" t="str">
            <v>Category1</v>
          </cell>
          <cell r="U2317" t="str">
            <v>4948960 BEAVER CREEK TRIB. BL MOUNT BELNAP ELEV. 10250 FT.</v>
          </cell>
          <cell r="V2317">
            <v>4948960</v>
          </cell>
          <cell r="W2317" t="str">
            <v>Beaver Creek2-Piute</v>
          </cell>
          <cell r="X2317" t="str">
            <v>UT16030003-020_00</v>
          </cell>
          <cell r="Y2317" t="str">
            <v>River/Stream</v>
          </cell>
          <cell r="Z2317" t="str">
            <v>4948960 BEAVER CREEK TRIB. BL MOUNT BELNAP ELEV. 10250 FT.</v>
          </cell>
          <cell r="AA2317" t="str">
            <v>River/Stream</v>
          </cell>
        </row>
        <row r="2318">
          <cell r="A2318">
            <v>4948966</v>
          </cell>
          <cell r="B2318" t="str">
            <v>River/Stream</v>
          </cell>
          <cell r="C2318" t="str">
            <v>2B 3A     4</v>
          </cell>
          <cell r="D2318" t="str">
            <v>PINE CK BELOW BULLION FALLS</v>
          </cell>
          <cell r="E2318">
            <v>16030003</v>
          </cell>
          <cell r="F2318" t="str">
            <v>Piute</v>
          </cell>
          <cell r="G2318" t="str">
            <v>Central</v>
          </cell>
          <cell r="H2318" t="str">
            <v>Sevier River</v>
          </cell>
          <cell r="I2318">
            <v>382757</v>
          </cell>
          <cell r="J2318">
            <v>4252065</v>
          </cell>
          <cell r="K2318">
            <v>-112.34284898200001</v>
          </cell>
          <cell r="L2318">
            <v>38.409138151999997</v>
          </cell>
          <cell r="M2318" t="str">
            <v>Beaver Creek2-Piute</v>
          </cell>
          <cell r="N2318" t="str">
            <v>UT16030003-020_00</v>
          </cell>
          <cell r="O2318" t="str">
            <v>UT</v>
          </cell>
          <cell r="Q2318">
            <v>0</v>
          </cell>
          <cell r="R2318" t="str">
            <v xml:space="preserve"> </v>
          </cell>
          <cell r="S2318" t="str">
            <v>USFS</v>
          </cell>
          <cell r="T2318" t="str">
            <v>Category1</v>
          </cell>
          <cell r="U2318" t="str">
            <v>4948966 PINE CK BELOW BULLION FALLS</v>
          </cell>
          <cell r="V2318">
            <v>4948966</v>
          </cell>
          <cell r="W2318" t="str">
            <v>Beaver Creek2-Piute</v>
          </cell>
          <cell r="X2318" t="str">
            <v>UT16030003-020_00</v>
          </cell>
          <cell r="Y2318" t="str">
            <v>River/Stream</v>
          </cell>
          <cell r="Z2318" t="str">
            <v>4948966 PINE CK BELOW BULLION FALLS</v>
          </cell>
          <cell r="AA2318" t="str">
            <v>River/Stream</v>
          </cell>
        </row>
        <row r="2319">
          <cell r="A2319">
            <v>4948970</v>
          </cell>
          <cell r="B2319" t="str">
            <v>River/Stream</v>
          </cell>
          <cell r="C2319" t="str">
            <v>2B 3A     4</v>
          </cell>
          <cell r="D2319" t="str">
            <v>PINE CK AT BULLION PASTURE ELEV 3320 METERS</v>
          </cell>
          <cell r="E2319">
            <v>16030003</v>
          </cell>
          <cell r="F2319" t="str">
            <v>Piute</v>
          </cell>
          <cell r="G2319" t="str">
            <v>Central</v>
          </cell>
          <cell r="H2319" t="str">
            <v>Sevier River</v>
          </cell>
          <cell r="I2319">
            <v>378188</v>
          </cell>
          <cell r="J2319">
            <v>4250715</v>
          </cell>
          <cell r="K2319">
            <v>-112.39493235400001</v>
          </cell>
          <cell r="L2319">
            <v>38.396363997000002</v>
          </cell>
          <cell r="M2319" t="str">
            <v>Beaver Creek2-Piute</v>
          </cell>
          <cell r="N2319" t="str">
            <v>UT16030003-020_00</v>
          </cell>
          <cell r="O2319" t="str">
            <v>UT</v>
          </cell>
          <cell r="Q2319">
            <v>0</v>
          </cell>
          <cell r="R2319" t="str">
            <v xml:space="preserve"> </v>
          </cell>
          <cell r="S2319" t="str">
            <v>USFS</v>
          </cell>
          <cell r="T2319" t="str">
            <v>Category1</v>
          </cell>
          <cell r="U2319" t="str">
            <v>4948970 PINE CK AT BULLION PASTURE ELEV 3320 METERS</v>
          </cell>
          <cell r="V2319">
            <v>4948970</v>
          </cell>
          <cell r="W2319" t="str">
            <v>Beaver Creek2-Piute</v>
          </cell>
          <cell r="X2319" t="str">
            <v>UT16030003-020_00</v>
          </cell>
          <cell r="Y2319" t="str">
            <v>River/Stream</v>
          </cell>
          <cell r="Z2319" t="str">
            <v>4948970 PINE CK AT BULLION PASTURE ELEV 3320 METERS</v>
          </cell>
          <cell r="AA2319" t="str">
            <v>River/Stream</v>
          </cell>
        </row>
        <row r="2320">
          <cell r="A2320">
            <v>4948972</v>
          </cell>
          <cell r="B2320" t="str">
            <v>River/Stream</v>
          </cell>
          <cell r="C2320" t="str">
            <v>2B 3A     4</v>
          </cell>
          <cell r="D2320" t="str">
            <v>Pine Ck at Chlorinator Tank BL FS Boundary</v>
          </cell>
          <cell r="E2320">
            <v>16030003</v>
          </cell>
          <cell r="F2320" t="str">
            <v>Piute</v>
          </cell>
          <cell r="G2320" t="str">
            <v>Central</v>
          </cell>
          <cell r="H2320" t="str">
            <v>Sevier River</v>
          </cell>
          <cell r="I2320">
            <v>387264</v>
          </cell>
          <cell r="J2320">
            <v>4253586</v>
          </cell>
          <cell r="K2320">
            <v>-112.29148418</v>
          </cell>
          <cell r="L2320">
            <v>38.423422332999998</v>
          </cell>
          <cell r="M2320" t="str">
            <v>Beaver Creek2-Piute</v>
          </cell>
          <cell r="N2320" t="str">
            <v>UT16030003-020_00</v>
          </cell>
          <cell r="O2320" t="str">
            <v>UT</v>
          </cell>
          <cell r="Q2320">
            <v>0</v>
          </cell>
          <cell r="R2320" t="str">
            <v xml:space="preserve"> </v>
          </cell>
          <cell r="S2320" t="str">
            <v>USFS</v>
          </cell>
          <cell r="T2320" t="str">
            <v>Category1</v>
          </cell>
          <cell r="U2320" t="str">
            <v>4948972 Pine Ck at Chlorinator Tank BL FS Boundary</v>
          </cell>
          <cell r="V2320">
            <v>4948972</v>
          </cell>
          <cell r="W2320" t="str">
            <v>Beaver Creek2-Piute</v>
          </cell>
          <cell r="X2320" t="str">
            <v>UT16030003-020_00</v>
          </cell>
          <cell r="Y2320" t="str">
            <v>River/Stream</v>
          </cell>
          <cell r="Z2320" t="str">
            <v>4948972 Pine Ck at Chlorinator Tank BL FS Boundary</v>
          </cell>
          <cell r="AA2320" t="str">
            <v>River/Stream</v>
          </cell>
        </row>
        <row r="2321">
          <cell r="A2321">
            <v>4948975</v>
          </cell>
          <cell r="B2321" t="str">
            <v>River/Stream</v>
          </cell>
          <cell r="C2321" t="str">
            <v>2B 3A     4</v>
          </cell>
          <cell r="D2321" t="str">
            <v>PINE CK @ CANYON MOUTH NEAR PICNIC AREA</v>
          </cell>
          <cell r="E2321">
            <v>16030003</v>
          </cell>
          <cell r="F2321" t="str">
            <v>Piute</v>
          </cell>
          <cell r="G2321" t="str">
            <v>Central</v>
          </cell>
          <cell r="H2321" t="str">
            <v>Sevier River</v>
          </cell>
          <cell r="I2321">
            <v>387719</v>
          </cell>
          <cell r="J2321">
            <v>4253844</v>
          </cell>
          <cell r="K2321">
            <v>-112.286314232</v>
          </cell>
          <cell r="L2321">
            <v>38.425804225999997</v>
          </cell>
          <cell r="M2321" t="str">
            <v>Beaver Creek2-Piute</v>
          </cell>
          <cell r="N2321" t="str">
            <v>UT16030003-020_00</v>
          </cell>
          <cell r="O2321" t="str">
            <v>UT</v>
          </cell>
          <cell r="Q2321">
            <v>0</v>
          </cell>
          <cell r="R2321" t="str">
            <v xml:space="preserve"> </v>
          </cell>
          <cell r="S2321" t="str">
            <v>BLM</v>
          </cell>
          <cell r="T2321" t="str">
            <v xml:space="preserve"> </v>
          </cell>
          <cell r="U2321" t="str">
            <v>4948975 PINE CK @ CANYON MOUTH NEAR PICNIC AREA</v>
          </cell>
          <cell r="V2321">
            <v>4948975</v>
          </cell>
          <cell r="W2321" t="str">
            <v>Beaver Creek2-Piute</v>
          </cell>
          <cell r="X2321" t="str">
            <v>UT16030003-020_00</v>
          </cell>
          <cell r="Y2321" t="str">
            <v>River/Stream</v>
          </cell>
          <cell r="Z2321" t="str">
            <v>4948975 PINE CK @ CANYON MOUTH NEAR PICNIC AREA</v>
          </cell>
          <cell r="AA2321" t="str">
            <v>River/Stream</v>
          </cell>
        </row>
        <row r="2322">
          <cell r="A2322">
            <v>4948977</v>
          </cell>
          <cell r="B2322" t="str">
            <v>River/Stream</v>
          </cell>
          <cell r="C2322" t="str">
            <v>2B 3A     4</v>
          </cell>
          <cell r="D2322" t="str">
            <v>COTTONWOOD CK BL FIRST RD XING IN CANYON</v>
          </cell>
          <cell r="E2322">
            <v>16030003</v>
          </cell>
          <cell r="F2322" t="str">
            <v>Piute</v>
          </cell>
          <cell r="G2322" t="str">
            <v>Central</v>
          </cell>
          <cell r="H2322" t="str">
            <v>Sevier River</v>
          </cell>
          <cell r="I2322">
            <v>388758</v>
          </cell>
          <cell r="J2322">
            <v>4247405</v>
          </cell>
          <cell r="K2322">
            <v>-112.273395759</v>
          </cell>
          <cell r="L2322">
            <v>38.367918512000003</v>
          </cell>
          <cell r="M2322" t="str">
            <v>Beaver Creek2-Piute</v>
          </cell>
          <cell r="N2322" t="str">
            <v>UT16030003-020_00</v>
          </cell>
          <cell r="O2322" t="str">
            <v>UT</v>
          </cell>
          <cell r="Q2322">
            <v>0</v>
          </cell>
          <cell r="R2322" t="str">
            <v xml:space="preserve"> </v>
          </cell>
          <cell r="S2322" t="str">
            <v>USFS</v>
          </cell>
          <cell r="T2322" t="str">
            <v>Category1</v>
          </cell>
          <cell r="U2322" t="str">
            <v>4948977 COTTONWOOD CK BL FIRST RD XING IN CANYON</v>
          </cell>
          <cell r="V2322">
            <v>4948977</v>
          </cell>
          <cell r="W2322" t="str">
            <v>Beaver Creek2-Piute</v>
          </cell>
          <cell r="X2322" t="str">
            <v>UT16030003-020_00</v>
          </cell>
          <cell r="Y2322" t="str">
            <v>River/Stream</v>
          </cell>
          <cell r="Z2322" t="str">
            <v>4948977 COTTONWOOD CK BL FIRST RD XING IN CANYON</v>
          </cell>
          <cell r="AA2322" t="str">
            <v>River/Stream</v>
          </cell>
        </row>
        <row r="2323">
          <cell r="A2323">
            <v>4948978</v>
          </cell>
          <cell r="B2323" t="str">
            <v>River/Stream</v>
          </cell>
          <cell r="C2323" t="str">
            <v>2B 3A     4</v>
          </cell>
          <cell r="D2323" t="str">
            <v>Ten Mile Ck @ Hwy 89</v>
          </cell>
          <cell r="E2323">
            <v>16030003</v>
          </cell>
          <cell r="F2323" t="str">
            <v>Piute</v>
          </cell>
          <cell r="G2323" t="str">
            <v>Central</v>
          </cell>
          <cell r="H2323" t="str">
            <v>Sevier River</v>
          </cell>
          <cell r="I2323">
            <v>393419</v>
          </cell>
          <cell r="J2323">
            <v>4244734</v>
          </cell>
          <cell r="K2323">
            <v>-112.219648502</v>
          </cell>
          <cell r="L2323">
            <v>38.344419301000002</v>
          </cell>
          <cell r="M2323" t="str">
            <v>Beaver Creek1-Piute</v>
          </cell>
          <cell r="N2323" t="str">
            <v>UT16030003-007_00</v>
          </cell>
          <cell r="O2323" t="str">
            <v>UT</v>
          </cell>
          <cell r="Q2323">
            <v>0</v>
          </cell>
          <cell r="R2323" t="str">
            <v xml:space="preserve"> </v>
          </cell>
          <cell r="S2323" t="str">
            <v>BLM</v>
          </cell>
          <cell r="T2323" t="str">
            <v xml:space="preserve"> </v>
          </cell>
          <cell r="U2323" t="str">
            <v>4948978 Ten Mile Ck @ Hwy 89</v>
          </cell>
          <cell r="V2323">
            <v>4948978</v>
          </cell>
          <cell r="W2323" t="str">
            <v>Beaver Creek1-Piute</v>
          </cell>
          <cell r="X2323" t="str">
            <v>UT16030003-007_00</v>
          </cell>
          <cell r="Y2323" t="str">
            <v>River/Stream</v>
          </cell>
          <cell r="Z2323" t="str">
            <v>4948978 Ten Mile Ck @ Hwy 89</v>
          </cell>
          <cell r="AA2323" t="str">
            <v>River/Stream</v>
          </cell>
        </row>
        <row r="2324">
          <cell r="A2324">
            <v>4948979</v>
          </cell>
          <cell r="B2324" t="str">
            <v>River/Stream</v>
          </cell>
          <cell r="C2324" t="str">
            <v>2B 3A     4</v>
          </cell>
          <cell r="D2324" t="str">
            <v>TEN-MILE CK 1MI AB HWY 89</v>
          </cell>
          <cell r="E2324">
            <v>16030003</v>
          </cell>
          <cell r="F2324" t="str">
            <v>Piute</v>
          </cell>
          <cell r="G2324" t="str">
            <v>Central</v>
          </cell>
          <cell r="H2324" t="str">
            <v>Sevier River</v>
          </cell>
          <cell r="I2324">
            <v>392150</v>
          </cell>
          <cell r="J2324">
            <v>4243703</v>
          </cell>
          <cell r="K2324">
            <v>-112.234009457</v>
          </cell>
          <cell r="L2324">
            <v>38.334977778999999</v>
          </cell>
          <cell r="M2324" t="str">
            <v>Beaver Creek2-Piute</v>
          </cell>
          <cell r="N2324" t="str">
            <v>UT16030003-020_00</v>
          </cell>
          <cell r="O2324" t="str">
            <v>UT</v>
          </cell>
          <cell r="Q2324">
            <v>0</v>
          </cell>
          <cell r="R2324" t="str">
            <v xml:space="preserve"> </v>
          </cell>
          <cell r="S2324" t="str">
            <v>SITLA</v>
          </cell>
          <cell r="T2324" t="str">
            <v>Category1</v>
          </cell>
          <cell r="U2324" t="str">
            <v>4948979 TEN-MILE CK 1MI AB HWY 89</v>
          </cell>
          <cell r="V2324">
            <v>4948979</v>
          </cell>
          <cell r="W2324" t="str">
            <v>Beaver Creek2-Piute</v>
          </cell>
          <cell r="X2324" t="str">
            <v>UT16030003-020_00</v>
          </cell>
          <cell r="Y2324" t="str">
            <v>River/Stream</v>
          </cell>
          <cell r="Z2324" t="str">
            <v>4948979 TEN-MILE CK 1MI AB HWY 89</v>
          </cell>
          <cell r="AA2324" t="str">
            <v>River/Stream</v>
          </cell>
        </row>
        <row r="2325">
          <cell r="A2325">
            <v>4948980</v>
          </cell>
          <cell r="B2325" t="str">
            <v>Canal Drainage</v>
          </cell>
          <cell r="C2325" t="str">
            <v>2B     3E</v>
          </cell>
          <cell r="D2325" t="str">
            <v>MIDDLE DITCH AT CR XING AB CNFL / OTTER CK</v>
          </cell>
          <cell r="E2325">
            <v>16030002</v>
          </cell>
          <cell r="F2325" t="str">
            <v>Piute</v>
          </cell>
          <cell r="G2325" t="str">
            <v>Central</v>
          </cell>
          <cell r="H2325" t="str">
            <v>Sevier River</v>
          </cell>
          <cell r="I2325">
            <v>420883</v>
          </cell>
          <cell r="J2325">
            <v>4252711</v>
          </cell>
          <cell r="K2325">
            <v>-111.906306269</v>
          </cell>
          <cell r="L2325">
            <v>38.419149058000002</v>
          </cell>
          <cell r="M2325" t="str">
            <v>Otter Creek-1</v>
          </cell>
          <cell r="N2325" t="str">
            <v>UT16030002-002_00</v>
          </cell>
          <cell r="O2325" t="str">
            <v>UT</v>
          </cell>
          <cell r="Q2325">
            <v>0</v>
          </cell>
          <cell r="R2325" t="str">
            <v xml:space="preserve"> </v>
          </cell>
          <cell r="S2325" t="str">
            <v>Private</v>
          </cell>
          <cell r="T2325" t="str">
            <v>Category1</v>
          </cell>
          <cell r="U2325" t="str">
            <v>4948980 MIDDLE DITCH AT CR XING AB CNFL / OTTER CK</v>
          </cell>
          <cell r="V2325">
            <v>4948980</v>
          </cell>
          <cell r="W2325" t="str">
            <v>Otter Creek-1</v>
          </cell>
          <cell r="X2325" t="str">
            <v>UT16030002-002_00</v>
          </cell>
          <cell r="Y2325" t="str">
            <v>Canal Drainage</v>
          </cell>
          <cell r="Z2325" t="str">
            <v>4948980 MIDDLE DITCH AT CR XING AB CNFL / OTTER CK</v>
          </cell>
          <cell r="AA2325" t="str">
            <v>Canal Drainage</v>
          </cell>
        </row>
        <row r="2326">
          <cell r="A2326">
            <v>4948982</v>
          </cell>
          <cell r="B2326" t="str">
            <v>River/Stream</v>
          </cell>
          <cell r="C2326" t="str">
            <v>2B 3A     4</v>
          </cell>
          <cell r="D2326" t="str">
            <v>Cottonwood Ck at FS Boundary AB Alunite Substation</v>
          </cell>
          <cell r="E2326">
            <v>16030003</v>
          </cell>
          <cell r="F2326" t="str">
            <v>Piute</v>
          </cell>
          <cell r="G2326" t="str">
            <v>Central</v>
          </cell>
          <cell r="H2326" t="str">
            <v>Sevier River</v>
          </cell>
          <cell r="I2326">
            <v>390441</v>
          </cell>
          <cell r="J2326">
            <v>4248541</v>
          </cell>
          <cell r="K2326">
            <v>-112.254311345</v>
          </cell>
          <cell r="L2326">
            <v>38.378361699000003</v>
          </cell>
          <cell r="M2326" t="str">
            <v>Beaver Creek2-Piute</v>
          </cell>
          <cell r="N2326" t="str">
            <v>UT16030003-020_00</v>
          </cell>
          <cell r="O2326" t="str">
            <v>UT</v>
          </cell>
          <cell r="Q2326">
            <v>0</v>
          </cell>
          <cell r="R2326" t="str">
            <v xml:space="preserve"> </v>
          </cell>
          <cell r="S2326" t="str">
            <v>USFS</v>
          </cell>
          <cell r="T2326" t="str">
            <v>Category1</v>
          </cell>
          <cell r="U2326" t="str">
            <v>4948982 Cottonwood Ck at FS Boundary AB Alunite Substation</v>
          </cell>
          <cell r="V2326">
            <v>4948982</v>
          </cell>
          <cell r="W2326" t="str">
            <v>Beaver Creek2-Piute</v>
          </cell>
          <cell r="X2326" t="str">
            <v>UT16030003-020_00</v>
          </cell>
          <cell r="Y2326" t="str">
            <v>River/Stream</v>
          </cell>
          <cell r="Z2326" t="str">
            <v>4948982 Cottonwood Ck at FS Boundary AB Alunite Substation</v>
          </cell>
          <cell r="AA2326" t="str">
            <v>River/Stream</v>
          </cell>
        </row>
        <row r="2327">
          <cell r="A2327">
            <v>4948990</v>
          </cell>
          <cell r="B2327" t="str">
            <v>River/Stream</v>
          </cell>
          <cell r="C2327" t="str">
            <v>2B 3A     4</v>
          </cell>
          <cell r="D2327" t="str">
            <v>S FK BOX CREEK CANAL AT U62 CROSSING AT GREENWICH</v>
          </cell>
          <cell r="E2327">
            <v>16030002</v>
          </cell>
          <cell r="F2327" t="str">
            <v>Piute</v>
          </cell>
          <cell r="G2327" t="str">
            <v>Central</v>
          </cell>
          <cell r="H2327" t="str">
            <v>Sevier River</v>
          </cell>
          <cell r="I2327">
            <v>419465</v>
          </cell>
          <cell r="J2327">
            <v>4253989</v>
          </cell>
          <cell r="K2327">
            <v>-111.922694421</v>
          </cell>
          <cell r="L2327">
            <v>38.430538476999999</v>
          </cell>
          <cell r="M2327" t="str">
            <v>Otter Creek-1</v>
          </cell>
          <cell r="N2327" t="str">
            <v>UT16030002-002_00</v>
          </cell>
          <cell r="O2327" t="str">
            <v>UT</v>
          </cell>
          <cell r="Q2327">
            <v>0</v>
          </cell>
          <cell r="R2327" t="str">
            <v xml:space="preserve"> </v>
          </cell>
          <cell r="S2327" t="str">
            <v>Private</v>
          </cell>
          <cell r="T2327" t="str">
            <v>Category1</v>
          </cell>
          <cell r="U2327" t="str">
            <v>4948990 S FK BOX CREEK CANAL AT U62 CROSSING AT GREENWICH</v>
          </cell>
          <cell r="V2327">
            <v>4948990</v>
          </cell>
          <cell r="W2327" t="str">
            <v>Otter Creek-1</v>
          </cell>
          <cell r="X2327" t="str">
            <v>UT16030002-002_00</v>
          </cell>
          <cell r="Y2327" t="str">
            <v>River/Stream</v>
          </cell>
          <cell r="Z2327" t="str">
            <v>4948990 S FK BOX CREEK CANAL AT U62 CROSSING AT GREENWICH</v>
          </cell>
          <cell r="AA2327" t="str">
            <v>River/Stream</v>
          </cell>
        </row>
        <row r="2328">
          <cell r="A2328">
            <v>4949000</v>
          </cell>
          <cell r="B2328" t="str">
            <v>River/Stream</v>
          </cell>
          <cell r="C2328" t="str">
            <v>2B 3A     4</v>
          </cell>
          <cell r="D2328" t="str">
            <v>N FK BOX CREEK CANAL AT U62 CROSSING AT GREENWICH</v>
          </cell>
          <cell r="E2328">
            <v>16030002</v>
          </cell>
          <cell r="F2328" t="str">
            <v>Piute</v>
          </cell>
          <cell r="G2328" t="str">
            <v>Central</v>
          </cell>
          <cell r="H2328" t="str">
            <v>Sevier River</v>
          </cell>
          <cell r="I2328">
            <v>419990</v>
          </cell>
          <cell r="J2328">
            <v>4255556</v>
          </cell>
          <cell r="K2328">
            <v>-111.91685877099999</v>
          </cell>
          <cell r="L2328">
            <v>38.444706027000002</v>
          </cell>
          <cell r="M2328" t="str">
            <v>Otter Creek-1</v>
          </cell>
          <cell r="N2328" t="str">
            <v>UT16030002-002_00</v>
          </cell>
          <cell r="O2328" t="str">
            <v>UT</v>
          </cell>
          <cell r="Q2328">
            <v>0</v>
          </cell>
          <cell r="R2328" t="str">
            <v xml:space="preserve"> </v>
          </cell>
          <cell r="S2328" t="str">
            <v>Private</v>
          </cell>
          <cell r="T2328" t="str">
            <v>Category1</v>
          </cell>
          <cell r="U2328" t="str">
            <v>4949000 N FK BOX CREEK CANAL AT U62 CROSSING AT GREENWICH</v>
          </cell>
          <cell r="V2328">
            <v>4949000</v>
          </cell>
          <cell r="W2328" t="str">
            <v>Otter Creek-1</v>
          </cell>
          <cell r="X2328" t="str">
            <v>UT16030002-002_00</v>
          </cell>
          <cell r="Y2328" t="str">
            <v>River/Stream</v>
          </cell>
          <cell r="Z2328" t="str">
            <v>4949000 N FK BOX CREEK CANAL AT U62 CROSSING AT GREENWICH</v>
          </cell>
          <cell r="AA2328" t="str">
            <v>River/Stream</v>
          </cell>
        </row>
        <row r="2329">
          <cell r="A2329">
            <v>4949010</v>
          </cell>
          <cell r="B2329" t="str">
            <v>River/Stream</v>
          </cell>
          <cell r="C2329" t="str">
            <v>2B 3A     4</v>
          </cell>
          <cell r="D2329" t="str">
            <v>GREENWICH CK AT U62 XING 2MI N OF GREENWICH</v>
          </cell>
          <cell r="E2329">
            <v>16030002</v>
          </cell>
          <cell r="F2329" t="str">
            <v>Piute</v>
          </cell>
          <cell r="G2329" t="str">
            <v>Central</v>
          </cell>
          <cell r="H2329" t="str">
            <v>Sevier River</v>
          </cell>
          <cell r="I2329">
            <v>420987</v>
          </cell>
          <cell r="J2329">
            <v>4258289</v>
          </cell>
          <cell r="K2329">
            <v>-111.905743075</v>
          </cell>
          <cell r="L2329">
            <v>38.469422113</v>
          </cell>
          <cell r="M2329" t="str">
            <v>Otter Creek-1</v>
          </cell>
          <cell r="N2329" t="str">
            <v>UT16030002-002_00</v>
          </cell>
          <cell r="O2329" t="str">
            <v>UT</v>
          </cell>
          <cell r="Q2329">
            <v>0</v>
          </cell>
          <cell r="R2329" t="str">
            <v xml:space="preserve"> </v>
          </cell>
          <cell r="S2329" t="str">
            <v>Private</v>
          </cell>
          <cell r="T2329" t="str">
            <v>Category1</v>
          </cell>
          <cell r="U2329" t="str">
            <v>4949010 GREENWICH CK AT U62 XING 2MI N OF GREENWICH</v>
          </cell>
          <cell r="V2329">
            <v>4949010</v>
          </cell>
          <cell r="W2329" t="str">
            <v>Otter Creek-1</v>
          </cell>
          <cell r="X2329" t="str">
            <v>UT16030002-002_00</v>
          </cell>
          <cell r="Y2329" t="str">
            <v>River/Stream</v>
          </cell>
          <cell r="Z2329" t="str">
            <v>4949010 GREENWICH CK AT U62 XING 2MI N OF GREENWICH</v>
          </cell>
          <cell r="AA2329" t="str">
            <v>River/Stream</v>
          </cell>
        </row>
        <row r="2330">
          <cell r="A2330">
            <v>4949020</v>
          </cell>
          <cell r="B2330" t="str">
            <v>River/Stream</v>
          </cell>
          <cell r="C2330" t="str">
            <v>2B 3A     4</v>
          </cell>
          <cell r="D2330" t="str">
            <v>OTTER CK E OF GREENWICH</v>
          </cell>
          <cell r="E2330">
            <v>16030002</v>
          </cell>
          <cell r="F2330" t="str">
            <v>Piute</v>
          </cell>
          <cell r="G2330" t="str">
            <v>Central</v>
          </cell>
          <cell r="H2330" t="str">
            <v>Sevier River</v>
          </cell>
          <cell r="I2330">
            <v>421866</v>
          </cell>
          <cell r="J2330">
            <v>4253996</v>
          </cell>
          <cell r="K2330">
            <v>-111.895189952</v>
          </cell>
          <cell r="L2330">
            <v>38.430814912000002</v>
          </cell>
          <cell r="M2330" t="str">
            <v>Otter Creek-1</v>
          </cell>
          <cell r="N2330" t="str">
            <v>UT16030002-002_00</v>
          </cell>
          <cell r="O2330" t="str">
            <v>UT</v>
          </cell>
          <cell r="Q2330">
            <v>0</v>
          </cell>
          <cell r="R2330" t="str">
            <v xml:space="preserve"> </v>
          </cell>
          <cell r="S2330" t="str">
            <v>Private</v>
          </cell>
          <cell r="T2330" t="str">
            <v>Category1</v>
          </cell>
          <cell r="U2330" t="str">
            <v>4949020 OTTER CK E OF GREENWICH</v>
          </cell>
          <cell r="V2330">
            <v>4949020</v>
          </cell>
          <cell r="W2330" t="str">
            <v>Otter Creek-1</v>
          </cell>
          <cell r="X2330" t="str">
            <v>UT16030002-002_00</v>
          </cell>
          <cell r="Y2330" t="str">
            <v>River/Stream</v>
          </cell>
          <cell r="Z2330" t="str">
            <v>4949020 OTTER CK E OF GREENWICH</v>
          </cell>
          <cell r="AA2330" t="str">
            <v>River/Stream</v>
          </cell>
        </row>
        <row r="2331">
          <cell r="A2331">
            <v>4949030</v>
          </cell>
          <cell r="B2331" t="str">
            <v>River/Stream</v>
          </cell>
          <cell r="C2331" t="str">
            <v>2B 3A     4</v>
          </cell>
          <cell r="D2331" t="str">
            <v>OTTER CK AT CR XING 2MI S E OF KOOSHAREM</v>
          </cell>
          <cell r="E2331">
            <v>16030002</v>
          </cell>
          <cell r="F2331" t="str">
            <v>Piute</v>
          </cell>
          <cell r="G2331" t="str">
            <v>Central</v>
          </cell>
          <cell r="H2331" t="str">
            <v>Sevier River</v>
          </cell>
          <cell r="I2331">
            <v>424281</v>
          </cell>
          <cell r="J2331">
            <v>4260693</v>
          </cell>
          <cell r="K2331">
            <v>-111.868247188</v>
          </cell>
          <cell r="L2331">
            <v>38.491370699000001</v>
          </cell>
          <cell r="M2331" t="str">
            <v>Otter Creek-1</v>
          </cell>
          <cell r="N2331" t="str">
            <v>UT16030002-002_00</v>
          </cell>
          <cell r="O2331" t="str">
            <v>UT</v>
          </cell>
          <cell r="Q2331">
            <v>0</v>
          </cell>
          <cell r="R2331" t="str">
            <v xml:space="preserve"> </v>
          </cell>
          <cell r="S2331" t="str">
            <v>Private</v>
          </cell>
          <cell r="T2331" t="str">
            <v>Category1</v>
          </cell>
          <cell r="U2331" t="str">
            <v>4949030 OTTER CK AT CR XING 2MI S E OF KOOSHAREM</v>
          </cell>
          <cell r="V2331">
            <v>4949030</v>
          </cell>
          <cell r="W2331" t="str">
            <v>Otter Creek-1</v>
          </cell>
          <cell r="X2331" t="str">
            <v>UT16030002-002_00</v>
          </cell>
          <cell r="Y2331" t="str">
            <v>River/Stream</v>
          </cell>
          <cell r="Z2331" t="str">
            <v>4949030 OTTER CK AT CR XING 2MI S E OF KOOSHAREM</v>
          </cell>
          <cell r="AA2331" t="str">
            <v>River/Stream</v>
          </cell>
        </row>
        <row r="2332">
          <cell r="A2332">
            <v>4949035</v>
          </cell>
          <cell r="B2332" t="str">
            <v>River/Stream</v>
          </cell>
          <cell r="C2332" t="str">
            <v>2B 3A     4</v>
          </cell>
          <cell r="D2332" t="str">
            <v>OTTER CK E OF KOOSHAREM TOWN AT REES PROPERTY (UT09ST-762)</v>
          </cell>
          <cell r="E2332">
            <v>16030002</v>
          </cell>
          <cell r="F2332" t="str">
            <v>Sevier</v>
          </cell>
          <cell r="G2332" t="str">
            <v>Central</v>
          </cell>
          <cell r="H2332" t="str">
            <v>Sevier River</v>
          </cell>
          <cell r="I2332">
            <v>424925</v>
          </cell>
          <cell r="J2332">
            <v>4262848</v>
          </cell>
          <cell r="K2332">
            <v>-111.86109</v>
          </cell>
          <cell r="L2332">
            <v>38.510843999999999</v>
          </cell>
          <cell r="M2332" t="str">
            <v>Otter Creek-1</v>
          </cell>
          <cell r="N2332" t="str">
            <v>UT16030002-002_00</v>
          </cell>
          <cell r="O2332" t="str">
            <v>UT</v>
          </cell>
          <cell r="Q2332">
            <v>0</v>
          </cell>
          <cell r="R2332" t="str">
            <v xml:space="preserve"> </v>
          </cell>
          <cell r="S2332" t="str">
            <v>BLM</v>
          </cell>
          <cell r="T2332" t="str">
            <v>Category1</v>
          </cell>
          <cell r="U2332" t="str">
            <v>4949035 OTTER CK E OF KOOSHAREM TOWN AT REES PROPERTY (UT09ST-762)</v>
          </cell>
          <cell r="V2332">
            <v>4949035</v>
          </cell>
          <cell r="W2332" t="str">
            <v>Otter Creek-1</v>
          </cell>
          <cell r="X2332" t="str">
            <v>UT16030002-002_00</v>
          </cell>
          <cell r="Y2332" t="str">
            <v>River/Stream</v>
          </cell>
          <cell r="Z2332" t="str">
            <v>4949035 OTTER CK E OF KOOSHAREM TOWN AT REES PROPERTY (UT09ST-762)</v>
          </cell>
          <cell r="AA2332" t="str">
            <v>River/Stream</v>
          </cell>
        </row>
        <row r="2333">
          <cell r="A2333">
            <v>4949040</v>
          </cell>
          <cell r="B2333" t="str">
            <v>River/Stream</v>
          </cell>
          <cell r="C2333" t="str">
            <v>2B 3A     4</v>
          </cell>
          <cell r="D2333" t="str">
            <v>OTTER CK AT CR XING NE OF KOOSHAREM</v>
          </cell>
          <cell r="E2333">
            <v>16030002</v>
          </cell>
          <cell r="F2333" t="str">
            <v>Sevier</v>
          </cell>
          <cell r="G2333" t="str">
            <v>Central</v>
          </cell>
          <cell r="H2333" t="str">
            <v>Sevier River</v>
          </cell>
          <cell r="I2333">
            <v>424699</v>
          </cell>
          <cell r="J2333">
            <v>4263895</v>
          </cell>
          <cell r="K2333">
            <v>-111.863799235</v>
          </cell>
          <cell r="L2333">
            <v>38.520259654999997</v>
          </cell>
          <cell r="M2333" t="str">
            <v>Otter Creek-1</v>
          </cell>
          <cell r="N2333" t="str">
            <v>UT16030002-002_00</v>
          </cell>
          <cell r="O2333" t="str">
            <v>UT</v>
          </cell>
          <cell r="Q2333">
            <v>0</v>
          </cell>
          <cell r="R2333" t="str">
            <v xml:space="preserve"> </v>
          </cell>
          <cell r="S2333" t="str">
            <v>Private</v>
          </cell>
          <cell r="T2333" t="str">
            <v>Category1</v>
          </cell>
          <cell r="U2333" t="str">
            <v>4949040 OTTER CK AT CR XING NE OF KOOSHAREM</v>
          </cell>
          <cell r="V2333">
            <v>4949040</v>
          </cell>
          <cell r="W2333" t="str">
            <v>Otter Creek-1</v>
          </cell>
          <cell r="X2333" t="str">
            <v>UT16030002-002_00</v>
          </cell>
          <cell r="Y2333" t="str">
            <v>River/Stream</v>
          </cell>
          <cell r="Z2333" t="str">
            <v>4949040 OTTER CK AT CR XING NE OF KOOSHAREM</v>
          </cell>
          <cell r="AA2333" t="str">
            <v>River/Stream</v>
          </cell>
        </row>
        <row r="2334">
          <cell r="A2334">
            <v>4949050</v>
          </cell>
          <cell r="B2334" t="str">
            <v>Canal Irrigation</v>
          </cell>
          <cell r="C2334" t="str">
            <v>2B     3E 4</v>
          </cell>
          <cell r="D2334" t="str">
            <v>KOOSHAREM CANAL AT U62 XING S OF BURRVILLE</v>
          </cell>
          <cell r="E2334">
            <v>16030002</v>
          </cell>
          <cell r="F2334" t="str">
            <v>Sevier</v>
          </cell>
          <cell r="G2334" t="str">
            <v>Central</v>
          </cell>
          <cell r="H2334" t="str">
            <v>Sevier River</v>
          </cell>
          <cell r="I2334">
            <v>424566</v>
          </cell>
          <cell r="J2334">
            <v>4267811</v>
          </cell>
          <cell r="K2334">
            <v>-111.865747638</v>
          </cell>
          <cell r="L2334">
            <v>38.555535626999998</v>
          </cell>
          <cell r="M2334" t="str">
            <v>Otter Creek-1</v>
          </cell>
          <cell r="N2334" t="str">
            <v>UT16030002-002_00</v>
          </cell>
          <cell r="O2334" t="str">
            <v>UT</v>
          </cell>
          <cell r="Q2334">
            <v>0</v>
          </cell>
          <cell r="R2334" t="str">
            <v xml:space="preserve"> </v>
          </cell>
          <cell r="S2334" t="str">
            <v>Private</v>
          </cell>
          <cell r="T2334" t="str">
            <v>Category1</v>
          </cell>
          <cell r="U2334" t="str">
            <v>4949050 KOOSHAREM CANAL AT U62 XING S OF BURRVILLE</v>
          </cell>
          <cell r="V2334">
            <v>4949050</v>
          </cell>
          <cell r="W2334" t="str">
            <v>Otter Creek-1</v>
          </cell>
          <cell r="X2334" t="str">
            <v>UT16030002-002_00</v>
          </cell>
          <cell r="Y2334" t="str">
            <v>Canal Irrigation</v>
          </cell>
          <cell r="Z2334" t="str">
            <v>4949050 KOOSHAREM CANAL AT U62 XING S OF BURRVILLE</v>
          </cell>
          <cell r="AA2334" t="str">
            <v>Canal Irrigation</v>
          </cell>
        </row>
        <row r="2335">
          <cell r="A2335">
            <v>4949060</v>
          </cell>
          <cell r="B2335" t="str">
            <v>Canal Irrigation</v>
          </cell>
          <cell r="C2335" t="str">
            <v>2B     3E 4</v>
          </cell>
          <cell r="D2335" t="str">
            <v>KOOSHAREM CANAL AT U62 XING 2.5MI N OF GREENWICH</v>
          </cell>
          <cell r="E2335">
            <v>16030002</v>
          </cell>
          <cell r="F2335" t="str">
            <v>Piute</v>
          </cell>
          <cell r="G2335" t="str">
            <v>Central</v>
          </cell>
          <cell r="H2335" t="str">
            <v>Sevier River</v>
          </cell>
          <cell r="I2335">
            <v>421136</v>
          </cell>
          <cell r="J2335">
            <v>4258658</v>
          </cell>
          <cell r="K2335">
            <v>-111.90407677499999</v>
          </cell>
          <cell r="L2335">
            <v>38.472760383999997</v>
          </cell>
          <cell r="M2335" t="str">
            <v>Otter Creek-1</v>
          </cell>
          <cell r="N2335" t="str">
            <v>UT16030002-002_00</v>
          </cell>
          <cell r="O2335" t="str">
            <v>UT</v>
          </cell>
          <cell r="Q2335">
            <v>0</v>
          </cell>
          <cell r="R2335" t="str">
            <v xml:space="preserve"> </v>
          </cell>
          <cell r="S2335" t="str">
            <v>Private</v>
          </cell>
          <cell r="T2335" t="str">
            <v>Category1</v>
          </cell>
          <cell r="U2335" t="str">
            <v>4949060 KOOSHAREM CANAL AT U62 XING 2.5MI N OF GREENWICH</v>
          </cell>
          <cell r="V2335">
            <v>4949060</v>
          </cell>
          <cell r="W2335" t="str">
            <v>Otter Creek-1</v>
          </cell>
          <cell r="X2335" t="str">
            <v>UT16030002-002_00</v>
          </cell>
          <cell r="Y2335" t="str">
            <v>Canal Irrigation</v>
          </cell>
          <cell r="Z2335" t="str">
            <v>4949060 KOOSHAREM CANAL AT U62 XING 2.5MI N OF GREENWICH</v>
          </cell>
          <cell r="AA2335" t="str">
            <v>Canal Irrigation</v>
          </cell>
        </row>
        <row r="2336">
          <cell r="A2336">
            <v>4949065</v>
          </cell>
          <cell r="B2336" t="str">
            <v>River/Stream</v>
          </cell>
          <cell r="C2336" t="str">
            <v>2B 3A     4</v>
          </cell>
          <cell r="D2336" t="str">
            <v>KOOSHAREM CK 1.5 MI AB USFS BNDRY AB DIVERSION (END OF ROAD)</v>
          </cell>
          <cell r="E2336">
            <v>16030002</v>
          </cell>
          <cell r="F2336" t="str">
            <v>Sevier</v>
          </cell>
          <cell r="G2336" t="str">
            <v>Central</v>
          </cell>
          <cell r="H2336" t="str">
            <v>Sevier River</v>
          </cell>
          <cell r="I2336">
            <v>419690</v>
          </cell>
          <cell r="J2336">
            <v>4265571</v>
          </cell>
          <cell r="K2336">
            <v>-111.921444818</v>
          </cell>
          <cell r="L2336">
            <v>38.534924033000003</v>
          </cell>
          <cell r="M2336" t="str">
            <v>Otter Creek-1</v>
          </cell>
          <cell r="N2336" t="str">
            <v>UT16030002-002_00</v>
          </cell>
          <cell r="O2336" t="str">
            <v>UT</v>
          </cell>
          <cell r="Q2336">
            <v>0</v>
          </cell>
          <cell r="R2336" t="str">
            <v xml:space="preserve"> </v>
          </cell>
          <cell r="S2336" t="str">
            <v>USFS</v>
          </cell>
          <cell r="T2336" t="str">
            <v>Category1</v>
          </cell>
          <cell r="U2336" t="str">
            <v>4949065 KOOSHAREM CK 1.5 MI AB USFS BNDRY AB DIVERSION (END OF ROAD)</v>
          </cell>
          <cell r="V2336">
            <v>4949065</v>
          </cell>
          <cell r="W2336" t="str">
            <v>Otter Creek-1</v>
          </cell>
          <cell r="X2336" t="str">
            <v>UT16030002-002_00</v>
          </cell>
          <cell r="Y2336" t="str">
            <v>River/Stream</v>
          </cell>
          <cell r="Z2336" t="str">
            <v>4949065 KOOSHAREM CK 1.5 MI AB USFS BNDRY AB DIVERSION (END OF ROAD)</v>
          </cell>
          <cell r="AA2336" t="str">
            <v>River/Stream</v>
          </cell>
        </row>
        <row r="2337">
          <cell r="A2337">
            <v>4949070</v>
          </cell>
          <cell r="B2337" t="str">
            <v>River/Stream</v>
          </cell>
          <cell r="C2337" t="str">
            <v>2B 3A     4</v>
          </cell>
          <cell r="D2337" t="str">
            <v>OTTER CK AT U62 XING N OF KOOSHAREM</v>
          </cell>
          <cell r="E2337">
            <v>16030002</v>
          </cell>
          <cell r="F2337" t="str">
            <v>Sevier</v>
          </cell>
          <cell r="G2337" t="str">
            <v>Central</v>
          </cell>
          <cell r="H2337" t="str">
            <v>Sevier River</v>
          </cell>
          <cell r="I2337">
            <v>426003</v>
          </cell>
          <cell r="J2337">
            <v>4268753</v>
          </cell>
          <cell r="K2337">
            <v>-111.849356942</v>
          </cell>
          <cell r="L2337">
            <v>38.564144829</v>
          </cell>
          <cell r="M2337" t="str">
            <v>Otter Creek-1</v>
          </cell>
          <cell r="N2337" t="str">
            <v>UT16030002-002_00</v>
          </cell>
          <cell r="O2337" t="str">
            <v>UT</v>
          </cell>
          <cell r="Q2337">
            <v>0</v>
          </cell>
          <cell r="R2337" t="str">
            <v xml:space="preserve"> </v>
          </cell>
          <cell r="S2337" t="str">
            <v>Private</v>
          </cell>
          <cell r="T2337" t="str">
            <v>Category1</v>
          </cell>
          <cell r="U2337" t="str">
            <v>4949070 OTTER CK AT U62 XING N OF KOOSHAREM</v>
          </cell>
          <cell r="V2337">
            <v>4949070</v>
          </cell>
          <cell r="W2337" t="str">
            <v>Otter Creek-1</v>
          </cell>
          <cell r="X2337" t="str">
            <v>UT16030002-002_00</v>
          </cell>
          <cell r="Y2337" t="str">
            <v>River/Stream</v>
          </cell>
          <cell r="Z2337" t="str">
            <v>4949070 OTTER CK AT U62 XING N OF KOOSHAREM</v>
          </cell>
          <cell r="AA2337" t="str">
            <v>River/Stream</v>
          </cell>
        </row>
        <row r="2338">
          <cell r="A2338">
            <v>4949080</v>
          </cell>
          <cell r="B2338" t="str">
            <v>River/Stream</v>
          </cell>
          <cell r="C2338" t="str">
            <v>2B 3A     4</v>
          </cell>
          <cell r="D2338" t="str">
            <v>OTTER CK AT U24 XING -OUTLET FROM KOOSHAREM RES</v>
          </cell>
          <cell r="E2338">
            <v>16030002</v>
          </cell>
          <cell r="F2338" t="str">
            <v>Sevier</v>
          </cell>
          <cell r="G2338" t="str">
            <v>Central</v>
          </cell>
          <cell r="H2338" t="str">
            <v>Sevier River</v>
          </cell>
          <cell r="I2338">
            <v>426149</v>
          </cell>
          <cell r="J2338">
            <v>4271464</v>
          </cell>
          <cell r="K2338">
            <v>-111.847968448</v>
          </cell>
          <cell r="L2338">
            <v>38.588585860000002</v>
          </cell>
          <cell r="M2338" t="str">
            <v>Otter Creek-1</v>
          </cell>
          <cell r="N2338" t="str">
            <v>UT16030002-002_00</v>
          </cell>
          <cell r="O2338" t="str">
            <v>UT</v>
          </cell>
          <cell r="Q2338">
            <v>0</v>
          </cell>
          <cell r="R2338" t="str">
            <v xml:space="preserve"> </v>
          </cell>
          <cell r="S2338" t="str">
            <v>Private</v>
          </cell>
          <cell r="T2338" t="str">
            <v>Category1</v>
          </cell>
          <cell r="U2338" t="str">
            <v>4949080 OTTER CK AT U24 XING -OUTLET FROM KOOSHAREM RES</v>
          </cell>
          <cell r="V2338">
            <v>4949080</v>
          </cell>
          <cell r="W2338" t="str">
            <v>Otter Creek-1</v>
          </cell>
          <cell r="X2338" t="str">
            <v>UT16030002-002_00</v>
          </cell>
          <cell r="Y2338" t="str">
            <v>River/Stream</v>
          </cell>
          <cell r="Z2338" t="str">
            <v>4949080 OTTER CK AT U24 XING -OUTLET FROM KOOSHAREM RES</v>
          </cell>
          <cell r="AA2338" t="str">
            <v>River/Stream</v>
          </cell>
        </row>
        <row r="2339">
          <cell r="A2339">
            <v>4949090</v>
          </cell>
          <cell r="B2339" t="str">
            <v>River/Stream</v>
          </cell>
          <cell r="C2339" t="str">
            <v>2B 3A     4</v>
          </cell>
          <cell r="D2339" t="str">
            <v>BURR CK 1.25 MI NW OF BURRVILLE BL PRIVATE LAND</v>
          </cell>
          <cell r="E2339">
            <v>16030002</v>
          </cell>
          <cell r="F2339" t="str">
            <v>Sevier</v>
          </cell>
          <cell r="G2339" t="str">
            <v>Central</v>
          </cell>
          <cell r="H2339" t="str">
            <v>Sevier River</v>
          </cell>
          <cell r="I2339">
            <v>423948</v>
          </cell>
          <cell r="J2339">
            <v>4271515</v>
          </cell>
          <cell r="K2339">
            <v>-111.87324354899999</v>
          </cell>
          <cell r="L2339">
            <v>38.588859595999999</v>
          </cell>
          <cell r="M2339" t="str">
            <v>Otter Creek-1</v>
          </cell>
          <cell r="N2339" t="str">
            <v>UT16030002-002_00</v>
          </cell>
          <cell r="O2339" t="str">
            <v>UT</v>
          </cell>
          <cell r="Q2339">
            <v>0</v>
          </cell>
          <cell r="R2339" t="str">
            <v xml:space="preserve"> </v>
          </cell>
          <cell r="S2339" t="str">
            <v>Private</v>
          </cell>
          <cell r="T2339" t="str">
            <v>Category1</v>
          </cell>
          <cell r="U2339" t="str">
            <v>4949090 BURR CK 1.25 MI NW OF BURRVILLE BL PRIVATE LAND</v>
          </cell>
          <cell r="V2339">
            <v>4949090</v>
          </cell>
          <cell r="W2339" t="str">
            <v>Otter Creek-1</v>
          </cell>
          <cell r="X2339" t="str">
            <v>UT16030002-002_00</v>
          </cell>
          <cell r="Y2339" t="str">
            <v>River/Stream</v>
          </cell>
          <cell r="Z2339" t="str">
            <v>4949090 BURR CK 1.25 MI NW OF BURRVILLE BL PRIVATE LAND</v>
          </cell>
          <cell r="AA2339" t="str">
            <v>River/Stream</v>
          </cell>
        </row>
        <row r="2340">
          <cell r="A2340">
            <v>4949100</v>
          </cell>
          <cell r="B2340" t="str">
            <v>River/Stream</v>
          </cell>
          <cell r="C2340" t="str">
            <v>2B 3A     4</v>
          </cell>
          <cell r="D2340" t="str">
            <v>E FK SEVIER R AT U62 XING E OF KINGSTON</v>
          </cell>
          <cell r="E2340">
            <v>16030002</v>
          </cell>
          <cell r="F2340" t="str">
            <v>Piute</v>
          </cell>
          <cell r="G2340" t="str">
            <v>Central</v>
          </cell>
          <cell r="H2340" t="str">
            <v>Sevier River</v>
          </cell>
          <cell r="I2340">
            <v>398995</v>
          </cell>
          <cell r="J2340">
            <v>4228448</v>
          </cell>
          <cell r="K2340">
            <v>-112.153528545</v>
          </cell>
          <cell r="L2340">
            <v>38.198318145999998</v>
          </cell>
          <cell r="M2340" t="str">
            <v>East Fork Sevier River-5</v>
          </cell>
          <cell r="N2340" t="str">
            <v>UT16030002-005_02</v>
          </cell>
          <cell r="O2340" t="str">
            <v>UT</v>
          </cell>
          <cell r="Q2340">
            <v>0</v>
          </cell>
          <cell r="R2340" t="str">
            <v xml:space="preserve"> </v>
          </cell>
          <cell r="S2340" t="str">
            <v>BLM</v>
          </cell>
          <cell r="T2340" t="str">
            <v>Category1</v>
          </cell>
          <cell r="U2340" t="str">
            <v>4949100 E FK SEVIER R AT U62 XING E OF KINGSTON</v>
          </cell>
          <cell r="V2340">
            <v>4949100</v>
          </cell>
          <cell r="W2340" t="str">
            <v>East Fork Sevier River-5</v>
          </cell>
          <cell r="X2340" t="str">
            <v>UT16030002-005_02</v>
          </cell>
          <cell r="Y2340" t="str">
            <v>River/Stream</v>
          </cell>
          <cell r="Z2340" t="str">
            <v>4949100 E FK SEVIER R AT U62 XING E OF KINGSTON</v>
          </cell>
          <cell r="AA2340" t="str">
            <v>River/Stream</v>
          </cell>
        </row>
        <row r="2341">
          <cell r="A2341">
            <v>4949105</v>
          </cell>
          <cell r="B2341" t="str">
            <v>River/Stream</v>
          </cell>
          <cell r="C2341" t="str">
            <v>2B 3A     4</v>
          </cell>
          <cell r="D2341" t="str">
            <v>E FK SEVIER R @ DWR PROPERTY 2.5 MI AB USGS GAGE</v>
          </cell>
          <cell r="E2341">
            <v>16030002</v>
          </cell>
          <cell r="F2341" t="str">
            <v>Piute</v>
          </cell>
          <cell r="G2341" t="str">
            <v>Central</v>
          </cell>
          <cell r="H2341" t="str">
            <v>Sevier River</v>
          </cell>
          <cell r="I2341">
            <v>401861</v>
          </cell>
          <cell r="J2341">
            <v>4228073</v>
          </cell>
          <cell r="K2341">
            <v>-112.12075143200001</v>
          </cell>
          <cell r="L2341">
            <v>38.195256071000003</v>
          </cell>
          <cell r="M2341" t="str">
            <v>East Fork Sevier River-5</v>
          </cell>
          <cell r="N2341" t="str">
            <v>UT16030002-005_02</v>
          </cell>
          <cell r="O2341" t="str">
            <v>UT</v>
          </cell>
          <cell r="Q2341">
            <v>0</v>
          </cell>
          <cell r="R2341" t="str">
            <v xml:space="preserve"> </v>
          </cell>
          <cell r="S2341" t="str">
            <v>BLM</v>
          </cell>
          <cell r="T2341" t="str">
            <v>Category1</v>
          </cell>
          <cell r="U2341" t="str">
            <v>4949105 E FK SEVIER R @ DWR PROPERTY 2.5 MI AB USGS GAGE</v>
          </cell>
          <cell r="V2341">
            <v>4949105</v>
          </cell>
          <cell r="W2341" t="str">
            <v>East Fork Sevier River-5</v>
          </cell>
          <cell r="X2341" t="str">
            <v>UT16030002-005_02</v>
          </cell>
          <cell r="Y2341" t="str">
            <v>River/Stream</v>
          </cell>
          <cell r="Z2341" t="str">
            <v>4949105 E FK SEVIER R @ DWR PROPERTY 2.5 MI AB USGS GAGE</v>
          </cell>
          <cell r="AA2341" t="str">
            <v>River/Stream</v>
          </cell>
        </row>
        <row r="2342">
          <cell r="A2342">
            <v>4949106</v>
          </cell>
          <cell r="B2342" t="str">
            <v>River/Stream</v>
          </cell>
          <cell r="C2342" t="str">
            <v>2B 3A     4</v>
          </cell>
          <cell r="D2342" t="str">
            <v>E FK SEVIER R NEAR NEARY PROPERTY AB STEENS CANYON</v>
          </cell>
          <cell r="E2342">
            <v>16030002</v>
          </cell>
          <cell r="F2342" t="str">
            <v>Piute</v>
          </cell>
          <cell r="G2342" t="str">
            <v>Central</v>
          </cell>
          <cell r="H2342" t="str">
            <v>Sevier River</v>
          </cell>
          <cell r="I2342">
            <v>405334</v>
          </cell>
          <cell r="J2342">
            <v>4226331</v>
          </cell>
          <cell r="K2342">
            <v>-112.08086425800001</v>
          </cell>
          <cell r="L2342">
            <v>38.179930775999999</v>
          </cell>
          <cell r="M2342" t="str">
            <v>East Fork Sevier River-5</v>
          </cell>
          <cell r="N2342" t="str">
            <v>UT16030002-005_02</v>
          </cell>
          <cell r="O2342" t="str">
            <v>UT</v>
          </cell>
          <cell r="Q2342">
            <v>0</v>
          </cell>
          <cell r="R2342" t="str">
            <v xml:space="preserve"> </v>
          </cell>
          <cell r="S2342" t="str">
            <v>BLM</v>
          </cell>
          <cell r="T2342" t="str">
            <v>Category1</v>
          </cell>
          <cell r="U2342" t="str">
            <v>4949106 E FK SEVIER R NEAR NEARY PROPERTY AB STEENS CANYON</v>
          </cell>
          <cell r="V2342">
            <v>4949106</v>
          </cell>
          <cell r="W2342" t="str">
            <v>East Fork Sevier River-5</v>
          </cell>
          <cell r="X2342" t="str">
            <v>UT16030002-005_02</v>
          </cell>
          <cell r="Y2342" t="str">
            <v>River/Stream</v>
          </cell>
          <cell r="Z2342" t="str">
            <v>4949106 E FK SEVIER R NEAR NEARY PROPERTY AB STEENS CANYON</v>
          </cell>
          <cell r="AA2342" t="str">
            <v>River/Stream</v>
          </cell>
        </row>
        <row r="2343">
          <cell r="A2343">
            <v>4949108</v>
          </cell>
          <cell r="B2343" t="str">
            <v>River/Stream</v>
          </cell>
          <cell r="C2343" t="str">
            <v>2B 3A     4</v>
          </cell>
          <cell r="D2343" t="str">
            <v>E FK SEVIER R 2.5 MI BL OTTER CK RES</v>
          </cell>
          <cell r="E2343">
            <v>16030002</v>
          </cell>
          <cell r="F2343" t="str">
            <v>Piute</v>
          </cell>
          <cell r="G2343" t="str">
            <v>Central</v>
          </cell>
          <cell r="H2343" t="str">
            <v>Sevier River</v>
          </cell>
          <cell r="I2343">
            <v>407059</v>
          </cell>
          <cell r="J2343">
            <v>4225269</v>
          </cell>
          <cell r="K2343">
            <v>-112.06103315999999</v>
          </cell>
          <cell r="L2343">
            <v>38.170540635000002</v>
          </cell>
          <cell r="M2343" t="str">
            <v>East Fork Sevier River-5</v>
          </cell>
          <cell r="N2343" t="str">
            <v>UT16030002-005_02</v>
          </cell>
          <cell r="O2343" t="str">
            <v>UT</v>
          </cell>
          <cell r="Q2343">
            <v>0</v>
          </cell>
          <cell r="R2343" t="str">
            <v xml:space="preserve"> </v>
          </cell>
          <cell r="S2343" t="str">
            <v>BLM</v>
          </cell>
          <cell r="T2343" t="str">
            <v>Category1</v>
          </cell>
          <cell r="U2343" t="str">
            <v>4949108 E FK SEVIER R 2.5 MI BL OTTER CK RES</v>
          </cell>
          <cell r="V2343">
            <v>4949108</v>
          </cell>
          <cell r="W2343" t="str">
            <v>East Fork Sevier River-5</v>
          </cell>
          <cell r="X2343" t="str">
            <v>UT16030002-005_02</v>
          </cell>
          <cell r="Y2343" t="str">
            <v>River/Stream</v>
          </cell>
          <cell r="Z2343" t="str">
            <v>4949108 E FK SEVIER R 2.5 MI BL OTTER CK RES</v>
          </cell>
          <cell r="AA2343" t="str">
            <v>River/Stream</v>
          </cell>
        </row>
        <row r="2344">
          <cell r="A2344">
            <v>4949109</v>
          </cell>
          <cell r="B2344" t="str">
            <v>River/Stream</v>
          </cell>
          <cell r="C2344" t="str">
            <v>2B 3A     4</v>
          </cell>
          <cell r="D2344" t="str">
            <v>E Fk Sevier R ab cnfl/ Otter Ck</v>
          </cell>
          <cell r="E2344">
            <v>16030002</v>
          </cell>
          <cell r="F2344" t="str">
            <v>Piute</v>
          </cell>
          <cell r="G2344" t="str">
            <v>Central</v>
          </cell>
          <cell r="H2344" t="str">
            <v>Sevier River</v>
          </cell>
          <cell r="I2344">
            <v>409977</v>
          </cell>
          <cell r="J2344">
            <v>4224659</v>
          </cell>
          <cell r="K2344">
            <v>-112.027648528</v>
          </cell>
          <cell r="L2344">
            <v>38.165340049000001</v>
          </cell>
          <cell r="M2344" t="str">
            <v>East Fork Sevier River-4</v>
          </cell>
          <cell r="N2344" t="str">
            <v>UT16030002-005_01</v>
          </cell>
          <cell r="O2344" t="str">
            <v>UT</v>
          </cell>
          <cell r="Q2344">
            <v>0</v>
          </cell>
          <cell r="R2344" t="str">
            <v xml:space="preserve"> </v>
          </cell>
          <cell r="S2344" t="str">
            <v>Private</v>
          </cell>
          <cell r="T2344" t="str">
            <v>Category1</v>
          </cell>
          <cell r="U2344" t="str">
            <v>4949109 E Fk Sevier R ab cnfl/ Otter Ck</v>
          </cell>
          <cell r="V2344">
            <v>4949109</v>
          </cell>
          <cell r="W2344" t="str">
            <v>East Fork Sevier River-4</v>
          </cell>
          <cell r="X2344" t="str">
            <v>UT16030002-005_01</v>
          </cell>
          <cell r="Y2344" t="str">
            <v>River/Stream</v>
          </cell>
          <cell r="Z2344" t="str">
            <v>4949109 E Fk Sevier R ab cnfl/ Otter Ck</v>
          </cell>
          <cell r="AA2344" t="str">
            <v>River/Stream</v>
          </cell>
        </row>
        <row r="2345">
          <cell r="A2345">
            <v>4949110</v>
          </cell>
          <cell r="B2345" t="str">
            <v>River/Stream</v>
          </cell>
          <cell r="C2345" t="str">
            <v>2B 3A     4</v>
          </cell>
          <cell r="D2345" t="str">
            <v>BURR CK 1.75 MI NW OF BURRVILLE AB PRIVATE LAND</v>
          </cell>
          <cell r="E2345">
            <v>16030002</v>
          </cell>
          <cell r="F2345" t="str">
            <v>Sevier</v>
          </cell>
          <cell r="G2345" t="str">
            <v>Central</v>
          </cell>
          <cell r="H2345" t="str">
            <v>Sevier River</v>
          </cell>
          <cell r="I2345">
            <v>423661</v>
          </cell>
          <cell r="J2345">
            <v>4271919</v>
          </cell>
          <cell r="K2345">
            <v>-111.87658284699999</v>
          </cell>
          <cell r="L2345">
            <v>38.592475380000003</v>
          </cell>
          <cell r="M2345" t="str">
            <v>Otter Creek-1</v>
          </cell>
          <cell r="N2345" t="str">
            <v>UT16030002-002_00</v>
          </cell>
          <cell r="O2345" t="str">
            <v>UT</v>
          </cell>
          <cell r="Q2345">
            <v>0</v>
          </cell>
          <cell r="R2345" t="str">
            <v xml:space="preserve"> </v>
          </cell>
          <cell r="S2345" t="str">
            <v>BLM</v>
          </cell>
          <cell r="T2345" t="str">
            <v>Category1</v>
          </cell>
          <cell r="U2345" t="str">
            <v>4949110 BURR CK 1.75 MI NW OF BURRVILLE AB PRIVATE LAND</v>
          </cell>
          <cell r="V2345">
            <v>4949110</v>
          </cell>
          <cell r="W2345" t="str">
            <v>Otter Creek-1</v>
          </cell>
          <cell r="X2345" t="str">
            <v>UT16030002-002_00</v>
          </cell>
          <cell r="Y2345" t="str">
            <v>River/Stream</v>
          </cell>
          <cell r="Z2345" t="str">
            <v>4949110 BURR CK 1.75 MI NW OF BURRVILLE AB PRIVATE LAND</v>
          </cell>
          <cell r="AA2345" t="str">
            <v>River/Stream</v>
          </cell>
        </row>
        <row r="2346">
          <cell r="A2346">
            <v>4949120</v>
          </cell>
          <cell r="B2346" t="str">
            <v>River/Stream</v>
          </cell>
          <cell r="C2346" t="str">
            <v>2B 3A     4</v>
          </cell>
          <cell r="D2346" t="str">
            <v>E FK SEVIER R .8MI N OF KINGSTON</v>
          </cell>
          <cell r="E2346">
            <v>16030002</v>
          </cell>
          <cell r="F2346" t="str">
            <v>Piute</v>
          </cell>
          <cell r="G2346" t="str">
            <v>Central</v>
          </cell>
          <cell r="H2346" t="str">
            <v>Sevier River</v>
          </cell>
          <cell r="I2346">
            <v>395890</v>
          </cell>
          <cell r="J2346">
            <v>4230982</v>
          </cell>
          <cell r="K2346">
            <v>-112.18935383500001</v>
          </cell>
          <cell r="L2346">
            <v>38.220797361000002</v>
          </cell>
          <cell r="M2346" t="str">
            <v>East Fork Sevier River-5</v>
          </cell>
          <cell r="N2346" t="str">
            <v>UT16030002-005_02</v>
          </cell>
          <cell r="O2346" t="str">
            <v>UT</v>
          </cell>
          <cell r="Q2346">
            <v>0</v>
          </cell>
          <cell r="R2346" t="str">
            <v xml:space="preserve"> </v>
          </cell>
          <cell r="S2346" t="str">
            <v>BLM</v>
          </cell>
          <cell r="T2346" t="str">
            <v>Category1</v>
          </cell>
          <cell r="U2346" t="str">
            <v>4949120 E FK SEVIER R .8MI N OF KINGSTON</v>
          </cell>
          <cell r="V2346">
            <v>4949120</v>
          </cell>
          <cell r="W2346" t="str">
            <v>East Fork Sevier River-5</v>
          </cell>
          <cell r="X2346" t="str">
            <v>UT16030002-005_02</v>
          </cell>
          <cell r="Y2346" t="str">
            <v>River/Stream</v>
          </cell>
          <cell r="Z2346" t="str">
            <v>4949120 E FK SEVIER R .8MI N OF KINGSTON</v>
          </cell>
          <cell r="AA2346" t="str">
            <v>River/Stream</v>
          </cell>
        </row>
        <row r="2347">
          <cell r="A2347">
            <v>4949130</v>
          </cell>
          <cell r="B2347" t="str">
            <v>River/Stream</v>
          </cell>
          <cell r="C2347" t="str">
            <v>2B 3A     4</v>
          </cell>
          <cell r="D2347" t="str">
            <v>PINE CK AB CNFL / SEVIER RIVER AT MARYSVALE</v>
          </cell>
          <cell r="E2347">
            <v>16030003</v>
          </cell>
          <cell r="F2347" t="str">
            <v>Piute</v>
          </cell>
          <cell r="G2347" t="str">
            <v>Central</v>
          </cell>
          <cell r="H2347" t="str">
            <v>Sevier River</v>
          </cell>
          <cell r="I2347">
            <v>393355</v>
          </cell>
          <cell r="J2347">
            <v>4256419</v>
          </cell>
          <cell r="K2347">
            <v>-112.22215217199999</v>
          </cell>
          <cell r="L2347">
            <v>38.449696295999999</v>
          </cell>
          <cell r="M2347" t="str">
            <v>Beaver Creek1-Piute</v>
          </cell>
          <cell r="N2347" t="str">
            <v>UT16030003-007_00</v>
          </cell>
          <cell r="O2347" t="str">
            <v>UT</v>
          </cell>
          <cell r="Q2347">
            <v>0</v>
          </cell>
          <cell r="R2347" t="str">
            <v xml:space="preserve"> </v>
          </cell>
          <cell r="S2347" t="str">
            <v>Private</v>
          </cell>
          <cell r="T2347" t="str">
            <v xml:space="preserve"> </v>
          </cell>
          <cell r="U2347" t="str">
            <v>4949130 PINE CK AB CNFL / SEVIER RIVER AT MARYSVALE</v>
          </cell>
          <cell r="V2347">
            <v>4949130</v>
          </cell>
          <cell r="W2347" t="str">
            <v>Beaver Creek1-Piute</v>
          </cell>
          <cell r="X2347" t="str">
            <v>UT16030003-007_00</v>
          </cell>
          <cell r="Y2347" t="str">
            <v>River/Stream</v>
          </cell>
          <cell r="Z2347" t="str">
            <v>4949130 PINE CK AB CNFL / SEVIER RIVER AT MARYSVALE</v>
          </cell>
          <cell r="AA2347" t="str">
            <v>River/Stream</v>
          </cell>
        </row>
        <row r="2348">
          <cell r="A2348">
            <v>4949131</v>
          </cell>
          <cell r="B2348" t="str">
            <v>River/Stream</v>
          </cell>
          <cell r="C2348" t="str">
            <v>2B 3A     4</v>
          </cell>
          <cell r="D2348" t="str">
            <v>Sevier R above Pine Ck at Bridge Xing E of Marysvale</v>
          </cell>
          <cell r="E2348">
            <v>16030003</v>
          </cell>
          <cell r="F2348" t="str">
            <v>Piute</v>
          </cell>
          <cell r="G2348" t="str">
            <v>Central</v>
          </cell>
          <cell r="H2348" t="str">
            <v>Sevier River</v>
          </cell>
          <cell r="I2348">
            <v>393531</v>
          </cell>
          <cell r="J2348">
            <v>4256348</v>
          </cell>
          <cell r="K2348">
            <v>-112.220124861</v>
          </cell>
          <cell r="L2348">
            <v>38.449077594999999</v>
          </cell>
          <cell r="M2348" t="str">
            <v>Sevier River-6</v>
          </cell>
          <cell r="N2348" t="str">
            <v>UT16030003-017_00</v>
          </cell>
          <cell r="O2348" t="str">
            <v>UT</v>
          </cell>
          <cell r="Q2348">
            <v>0</v>
          </cell>
          <cell r="R2348" t="str">
            <v xml:space="preserve"> </v>
          </cell>
          <cell r="S2348" t="str">
            <v>Private</v>
          </cell>
          <cell r="T2348" t="str">
            <v xml:space="preserve"> </v>
          </cell>
          <cell r="U2348" t="str">
            <v>4949131 Sevier R above Pine Ck at Bridge Xing E of Marysvale</v>
          </cell>
          <cell r="V2348">
            <v>4949131</v>
          </cell>
          <cell r="W2348" t="str">
            <v>Sevier River-6</v>
          </cell>
          <cell r="X2348" t="str">
            <v>UT16030003-017_00</v>
          </cell>
          <cell r="Y2348" t="str">
            <v>River/Stream</v>
          </cell>
          <cell r="Z2348" t="str">
            <v>4949131 Sevier R above Pine Ck at Bridge Xing E of Marysvale</v>
          </cell>
          <cell r="AA2348" t="str">
            <v>River/Stream</v>
          </cell>
        </row>
        <row r="2349">
          <cell r="A2349">
            <v>4949133</v>
          </cell>
          <cell r="B2349" t="str">
            <v>River/Stream</v>
          </cell>
          <cell r="C2349" t="str">
            <v>2B 3A     4</v>
          </cell>
          <cell r="D2349" t="str">
            <v>Manning Ck. near Elbow Ranch</v>
          </cell>
          <cell r="E2349">
            <v>16030003</v>
          </cell>
          <cell r="F2349" t="str">
            <v>Piute</v>
          </cell>
          <cell r="G2349" t="str">
            <v>Central</v>
          </cell>
          <cell r="H2349" t="str">
            <v>Sevier River</v>
          </cell>
          <cell r="I2349">
            <v>399233</v>
          </cell>
          <cell r="J2349">
            <v>4257207</v>
          </cell>
          <cell r="K2349">
            <v>-112.154916503</v>
          </cell>
          <cell r="L2349">
            <v>38.457479702000001</v>
          </cell>
          <cell r="M2349" t="str">
            <v>Sevier River-7</v>
          </cell>
          <cell r="N2349" t="str">
            <v>UT16030003-026_00</v>
          </cell>
          <cell r="O2349" t="str">
            <v>UT</v>
          </cell>
          <cell r="Q2349">
            <v>0</v>
          </cell>
          <cell r="R2349" t="str">
            <v xml:space="preserve"> </v>
          </cell>
          <cell r="S2349" t="str">
            <v>BLM</v>
          </cell>
          <cell r="T2349" t="str">
            <v xml:space="preserve"> </v>
          </cell>
          <cell r="U2349" t="str">
            <v>4949133 Manning Ck. near Elbow Ranch</v>
          </cell>
          <cell r="V2349">
            <v>4949133</v>
          </cell>
          <cell r="W2349" t="str">
            <v>Sevier River-7</v>
          </cell>
          <cell r="X2349" t="str">
            <v>UT16030003-026_00</v>
          </cell>
          <cell r="Y2349" t="str">
            <v>River/Stream</v>
          </cell>
          <cell r="Z2349" t="str">
            <v>4949133 Manning Ck. near Elbow Ranch</v>
          </cell>
          <cell r="AA2349" t="str">
            <v>River/Stream</v>
          </cell>
        </row>
        <row r="2350">
          <cell r="A2350">
            <v>4949135</v>
          </cell>
          <cell r="B2350" t="str">
            <v>River/Stream</v>
          </cell>
          <cell r="C2350" t="str">
            <v>2B 3A     4</v>
          </cell>
          <cell r="D2350" t="str">
            <v>MANNING CK @ MOUTH OF CANYON</v>
          </cell>
          <cell r="E2350">
            <v>16030003</v>
          </cell>
          <cell r="F2350" t="str">
            <v>Piute</v>
          </cell>
          <cell r="G2350" t="str">
            <v>Central</v>
          </cell>
          <cell r="H2350" t="str">
            <v>Sevier River</v>
          </cell>
          <cell r="I2350">
            <v>402222</v>
          </cell>
          <cell r="J2350">
            <v>4253871</v>
          </cell>
          <cell r="K2350">
            <v>-112.120200221</v>
          </cell>
          <cell r="L2350">
            <v>38.427753373999998</v>
          </cell>
          <cell r="M2350" t="str">
            <v>Manning Creek</v>
          </cell>
          <cell r="N2350" t="str">
            <v>UT16030003-021_00</v>
          </cell>
          <cell r="O2350" t="str">
            <v>UT</v>
          </cell>
          <cell r="Q2350">
            <v>0</v>
          </cell>
          <cell r="R2350" t="str">
            <v xml:space="preserve"> </v>
          </cell>
          <cell r="S2350" t="str">
            <v>USFS</v>
          </cell>
          <cell r="T2350" t="str">
            <v>Category1</v>
          </cell>
          <cell r="U2350" t="str">
            <v>4949135 MANNING CK @ MOUTH OF CANYON</v>
          </cell>
          <cell r="V2350">
            <v>4949135</v>
          </cell>
          <cell r="W2350" t="str">
            <v>Manning Creek</v>
          </cell>
          <cell r="X2350" t="str">
            <v>UT16030003-021_00</v>
          </cell>
          <cell r="Y2350" t="str">
            <v>River/Stream</v>
          </cell>
          <cell r="Z2350" t="str">
            <v>4949135 MANNING CK @ MOUTH OF CANYON</v>
          </cell>
          <cell r="AA2350" t="str">
            <v>River/Stream</v>
          </cell>
        </row>
        <row r="2351">
          <cell r="A2351">
            <v>4949140</v>
          </cell>
          <cell r="B2351" t="str">
            <v>River/Stream</v>
          </cell>
          <cell r="C2351" t="str">
            <v>2B 3A     4</v>
          </cell>
          <cell r="D2351" t="str">
            <v>W CANAL 1.5MI SE OF US89 JUNCTION</v>
          </cell>
          <cell r="E2351">
            <v>16030001</v>
          </cell>
          <cell r="F2351" t="str">
            <v>Piute</v>
          </cell>
          <cell r="G2351" t="str">
            <v>Central</v>
          </cell>
          <cell r="H2351" t="str">
            <v>Sevier River</v>
          </cell>
          <cell r="I2351">
            <v>395184</v>
          </cell>
          <cell r="J2351">
            <v>4232873</v>
          </cell>
          <cell r="K2351">
            <v>-112.197696992</v>
          </cell>
          <cell r="L2351">
            <v>38.237754367999997</v>
          </cell>
          <cell r="M2351" t="str">
            <v>Piute</v>
          </cell>
          <cell r="N2351" t="str">
            <v>UT16030001-013_00</v>
          </cell>
          <cell r="O2351" t="str">
            <v>UT</v>
          </cell>
          <cell r="Q2351">
            <v>0</v>
          </cell>
          <cell r="R2351" t="str">
            <v xml:space="preserve"> </v>
          </cell>
          <cell r="S2351" t="str">
            <v>Private</v>
          </cell>
          <cell r="T2351" t="str">
            <v xml:space="preserve"> </v>
          </cell>
          <cell r="U2351" t="str">
            <v>4949140 W CANAL 1.5MI SE OF US89 JUNCTION</v>
          </cell>
          <cell r="V2351">
            <v>4949140</v>
          </cell>
          <cell r="W2351" t="str">
            <v>Piute</v>
          </cell>
          <cell r="X2351" t="str">
            <v>UT16030001-013_00</v>
          </cell>
          <cell r="Y2351" t="str">
            <v>River/Stream</v>
          </cell>
          <cell r="Z2351" t="str">
            <v>4949140 W CANAL 1.5MI SE OF US89 JUNCTION</v>
          </cell>
          <cell r="AA2351" t="str">
            <v>River/Stream</v>
          </cell>
        </row>
        <row r="2352">
          <cell r="A2352">
            <v>4949150</v>
          </cell>
          <cell r="B2352" t="str">
            <v>River/Stream</v>
          </cell>
          <cell r="C2352" t="str">
            <v>2B 3A     4</v>
          </cell>
          <cell r="D2352" t="str">
            <v>SEVIER R BL PIUTE RES (EMAP)</v>
          </cell>
          <cell r="E2352">
            <v>16030001</v>
          </cell>
          <cell r="F2352" t="str">
            <v>Piute</v>
          </cell>
          <cell r="G2352" t="str">
            <v>Central</v>
          </cell>
          <cell r="H2352" t="str">
            <v>Sevier River</v>
          </cell>
          <cell r="I2352">
            <v>396132</v>
          </cell>
          <cell r="J2352">
            <v>4243310</v>
          </cell>
          <cell r="K2352">
            <v>-112.188399184</v>
          </cell>
          <cell r="L2352">
            <v>38.331905382499997</v>
          </cell>
          <cell r="M2352" t="str">
            <v>Sevier River-6</v>
          </cell>
          <cell r="N2352" t="str">
            <v>UT16030003-017_00</v>
          </cell>
          <cell r="O2352" t="str">
            <v>UT</v>
          </cell>
          <cell r="Q2352">
            <v>0</v>
          </cell>
          <cell r="R2352" t="str">
            <v xml:space="preserve"> </v>
          </cell>
          <cell r="S2352" t="str">
            <v>Private</v>
          </cell>
          <cell r="T2352" t="str">
            <v xml:space="preserve"> </v>
          </cell>
          <cell r="U2352" t="str">
            <v>4949150 SEVIER R BL PIUTE RES (EMAP)</v>
          </cell>
          <cell r="V2352">
            <v>4949150</v>
          </cell>
          <cell r="W2352" t="str">
            <v>Sevier River-6</v>
          </cell>
          <cell r="X2352" t="str">
            <v>UT16030003-017_00</v>
          </cell>
          <cell r="Y2352" t="str">
            <v>River/Stream</v>
          </cell>
          <cell r="Z2352" t="str">
            <v>4949150 SEVIER R BL PIUTE RES (EMAP)</v>
          </cell>
          <cell r="AA2352" t="str">
            <v>River/Stream</v>
          </cell>
        </row>
        <row r="2353">
          <cell r="A2353">
            <v>4949160</v>
          </cell>
          <cell r="B2353" t="str">
            <v>Lake</v>
          </cell>
          <cell r="C2353" t="str">
            <v>2B 3A     4</v>
          </cell>
          <cell r="D2353" t="str">
            <v>PIUTE RES AB DAM 01</v>
          </cell>
          <cell r="E2353">
            <v>16030001</v>
          </cell>
          <cell r="F2353" t="str">
            <v>Piute</v>
          </cell>
          <cell r="G2353" t="str">
            <v>Central</v>
          </cell>
          <cell r="H2353" t="str">
            <v>Sevier River</v>
          </cell>
          <cell r="I2353">
            <v>395768</v>
          </cell>
          <cell r="J2353">
            <v>4242361</v>
          </cell>
          <cell r="K2353">
            <v>-112.192422904</v>
          </cell>
          <cell r="L2353">
            <v>38.323314027000002</v>
          </cell>
          <cell r="M2353" t="str">
            <v>Piute Reservoir</v>
          </cell>
          <cell r="N2353" t="str">
            <v>UT-L-16030001-011_00</v>
          </cell>
          <cell r="O2353" t="str">
            <v>UT</v>
          </cell>
          <cell r="Q2353">
            <v>2.5000000000000001E-2</v>
          </cell>
          <cell r="R2353" t="str">
            <v>mg/L</v>
          </cell>
          <cell r="S2353" t="str">
            <v>Private</v>
          </cell>
          <cell r="T2353" t="str">
            <v xml:space="preserve"> </v>
          </cell>
          <cell r="U2353" t="str">
            <v>4949160 PIUTE RES AB DAM 01</v>
          </cell>
          <cell r="V2353">
            <v>4949160</v>
          </cell>
          <cell r="W2353" t="str">
            <v>Piute Reservoir</v>
          </cell>
          <cell r="X2353" t="str">
            <v>UT-L-16030001-011_00</v>
          </cell>
          <cell r="Y2353" t="str">
            <v>Lake</v>
          </cell>
          <cell r="Z2353" t="str">
            <v>4949160 PIUTE RES AB DAM 01</v>
          </cell>
          <cell r="AA2353" t="str">
            <v>Lake</v>
          </cell>
        </row>
        <row r="2354">
          <cell r="A2354">
            <v>4949170</v>
          </cell>
          <cell r="B2354" t="str">
            <v>Lake</v>
          </cell>
          <cell r="C2354" t="str">
            <v>2B 3A     4</v>
          </cell>
          <cell r="D2354" t="str">
            <v>PIUTE RES EMAP MIDWAY UP LAKE and 02</v>
          </cell>
          <cell r="E2354">
            <v>16030001</v>
          </cell>
          <cell r="F2354" t="str">
            <v>Piute</v>
          </cell>
          <cell r="G2354" t="str">
            <v>Central</v>
          </cell>
          <cell r="H2354" t="str">
            <v>Sevier River</v>
          </cell>
          <cell r="I2354">
            <v>394265</v>
          </cell>
          <cell r="J2354">
            <v>4238866</v>
          </cell>
          <cell r="K2354">
            <v>-112.20909084199999</v>
          </cell>
          <cell r="L2354">
            <v>38.291646571000001</v>
          </cell>
          <cell r="M2354" t="str">
            <v>Piute Reservoir</v>
          </cell>
          <cell r="N2354" t="str">
            <v>UT-L-16030001-011_00</v>
          </cell>
          <cell r="O2354" t="str">
            <v>UT</v>
          </cell>
          <cell r="Q2354">
            <v>2.5000000000000001E-2</v>
          </cell>
          <cell r="R2354" t="str">
            <v>mg/L</v>
          </cell>
          <cell r="S2354" t="str">
            <v>Private</v>
          </cell>
          <cell r="T2354" t="str">
            <v xml:space="preserve"> </v>
          </cell>
          <cell r="U2354" t="str">
            <v>4949170 PIUTE RES EMAP MIDWAY UP LAKE and 02</v>
          </cell>
          <cell r="V2354">
            <v>4949170</v>
          </cell>
          <cell r="W2354" t="str">
            <v>Piute Reservoir</v>
          </cell>
          <cell r="X2354" t="str">
            <v>UT-L-16030001-011_00</v>
          </cell>
          <cell r="Y2354" t="str">
            <v>Lake</v>
          </cell>
          <cell r="Z2354" t="str">
            <v>4949170 PIUTE RES EMAP MIDWAY UP LAKE and 02</v>
          </cell>
          <cell r="AA2354" t="str">
            <v>Lake</v>
          </cell>
        </row>
        <row r="2355">
          <cell r="A2355">
            <v>4949173</v>
          </cell>
          <cell r="B2355" t="str">
            <v>Lake</v>
          </cell>
          <cell r="C2355" t="str">
            <v>2B 3A     4</v>
          </cell>
          <cell r="D2355" t="str">
            <v>Piute SP @ West Beach</v>
          </cell>
          <cell r="E2355">
            <v>16030001</v>
          </cell>
          <cell r="F2355" t="str">
            <v>Piute</v>
          </cell>
          <cell r="G2355" t="str">
            <v>Central</v>
          </cell>
          <cell r="H2355" t="str">
            <v>Sevier River</v>
          </cell>
          <cell r="I2355">
            <v>393585</v>
          </cell>
          <cell r="J2355">
            <v>4238778</v>
          </cell>
          <cell r="K2355">
            <v>-112.21684999999999</v>
          </cell>
          <cell r="L2355">
            <v>38.290773999999999</v>
          </cell>
          <cell r="M2355" t="str">
            <v>Piute Reservoir</v>
          </cell>
          <cell r="N2355" t="str">
            <v>UT-L-16030001-011_00</v>
          </cell>
          <cell r="O2355" t="str">
            <v>UT</v>
          </cell>
          <cell r="Q2355">
            <v>2.5000000000000001E-2</v>
          </cell>
          <cell r="R2355" t="str">
            <v>mg/L</v>
          </cell>
          <cell r="S2355" t="str">
            <v>Private</v>
          </cell>
          <cell r="T2355" t="str">
            <v xml:space="preserve"> </v>
          </cell>
          <cell r="U2355" t="str">
            <v>4949173 Piute SP @ West Beach</v>
          </cell>
          <cell r="V2355">
            <v>4949173</v>
          </cell>
          <cell r="W2355" t="str">
            <v>Piute Reservoir</v>
          </cell>
          <cell r="X2355" t="str">
            <v>UT-L-16030001-011_00</v>
          </cell>
          <cell r="Y2355" t="str">
            <v>Lake</v>
          </cell>
          <cell r="Z2355" t="str">
            <v>4949173 Piute SP @ West Beach</v>
          </cell>
          <cell r="AA2355" t="str">
            <v>Lake</v>
          </cell>
        </row>
        <row r="2356">
          <cell r="A2356">
            <v>4949180</v>
          </cell>
          <cell r="B2356" t="str">
            <v>Lake</v>
          </cell>
          <cell r="C2356" t="str">
            <v>2B 3A     4</v>
          </cell>
          <cell r="D2356" t="str">
            <v>PIUTE RES UPPER REACHES 03</v>
          </cell>
          <cell r="E2356">
            <v>16030001</v>
          </cell>
          <cell r="F2356" t="str">
            <v>Piute</v>
          </cell>
          <cell r="G2356" t="str">
            <v>Central</v>
          </cell>
          <cell r="H2356" t="str">
            <v>Sevier River</v>
          </cell>
          <cell r="I2356">
            <v>394942</v>
          </cell>
          <cell r="J2356">
            <v>4236761</v>
          </cell>
          <cell r="K2356">
            <v>-112.201038268</v>
          </cell>
          <cell r="L2356">
            <v>38.272759034000003</v>
          </cell>
          <cell r="M2356" t="str">
            <v>Piute Reservoir</v>
          </cell>
          <cell r="N2356" t="str">
            <v>UT-L-16030001-011_00</v>
          </cell>
          <cell r="O2356" t="str">
            <v>UT</v>
          </cell>
          <cell r="Q2356">
            <v>2.5000000000000001E-2</v>
          </cell>
          <cell r="R2356" t="str">
            <v>mg/L</v>
          </cell>
          <cell r="S2356" t="str">
            <v>Private</v>
          </cell>
          <cell r="T2356" t="str">
            <v xml:space="preserve"> </v>
          </cell>
          <cell r="U2356" t="str">
            <v>4949180 PIUTE RES UPPER REACHES 03</v>
          </cell>
          <cell r="V2356">
            <v>4949180</v>
          </cell>
          <cell r="W2356" t="str">
            <v>Piute Reservoir</v>
          </cell>
          <cell r="X2356" t="str">
            <v>UT-L-16030001-011_00</v>
          </cell>
          <cell r="Y2356" t="str">
            <v>Lake</v>
          </cell>
          <cell r="Z2356" t="str">
            <v>4949180 PIUTE RES UPPER REACHES 03</v>
          </cell>
          <cell r="AA2356" t="str">
            <v>Lake</v>
          </cell>
        </row>
        <row r="2357">
          <cell r="A2357">
            <v>4949190</v>
          </cell>
          <cell r="B2357" t="str">
            <v>River/Stream</v>
          </cell>
          <cell r="C2357" t="str">
            <v>2B 3A     4</v>
          </cell>
          <cell r="D2357" t="str">
            <v>SEVIER R AB PIUTE RES 1.5 MI NW OF KINGSTON</v>
          </cell>
          <cell r="E2357">
            <v>16030001</v>
          </cell>
          <cell r="F2357" t="str">
            <v>Piute</v>
          </cell>
          <cell r="G2357" t="str">
            <v>Central</v>
          </cell>
          <cell r="H2357" t="str">
            <v>Sevier River</v>
          </cell>
          <cell r="I2357">
            <v>395929</v>
          </cell>
          <cell r="J2357">
            <v>4232247</v>
          </cell>
          <cell r="K2357">
            <v>-112.189093958</v>
          </cell>
          <cell r="L2357">
            <v>38.232200290999998</v>
          </cell>
          <cell r="M2357" t="str">
            <v>Piute</v>
          </cell>
          <cell r="N2357" t="str">
            <v>UT16030001-013_00</v>
          </cell>
          <cell r="O2357" t="str">
            <v>UT</v>
          </cell>
          <cell r="Q2357">
            <v>0</v>
          </cell>
          <cell r="R2357" t="str">
            <v xml:space="preserve"> </v>
          </cell>
          <cell r="S2357" t="str">
            <v>Private</v>
          </cell>
          <cell r="T2357" t="str">
            <v xml:space="preserve"> </v>
          </cell>
          <cell r="U2357" t="str">
            <v>4949190 SEVIER R AB PIUTE RES 1.5 MI NW OF KINGSTON</v>
          </cell>
          <cell r="V2357">
            <v>4949190</v>
          </cell>
          <cell r="W2357" t="str">
            <v>Piute</v>
          </cell>
          <cell r="X2357" t="str">
            <v>UT16030001-013_00</v>
          </cell>
          <cell r="Y2357" t="str">
            <v>River/Stream</v>
          </cell>
          <cell r="Z2357" t="str">
            <v>4949190 SEVIER R AB PIUTE RES 1.5 MI NW OF KINGSTON</v>
          </cell>
          <cell r="AA2357" t="str">
            <v>River/Stream</v>
          </cell>
        </row>
        <row r="2358">
          <cell r="A2358">
            <v>4949200</v>
          </cell>
          <cell r="B2358" t="str">
            <v>River/Stream</v>
          </cell>
          <cell r="C2358" t="str">
            <v>2B 3A     4</v>
          </cell>
          <cell r="D2358" t="str">
            <v>OTTER CK NEAR ANGLE AT CR XING</v>
          </cell>
          <cell r="E2358">
            <v>16030002</v>
          </cell>
          <cell r="F2358" t="str">
            <v>Piute</v>
          </cell>
          <cell r="G2358" t="str">
            <v>Central</v>
          </cell>
          <cell r="H2358" t="str">
            <v>Sevier River</v>
          </cell>
          <cell r="I2358">
            <v>415473</v>
          </cell>
          <cell r="J2358">
            <v>4233962</v>
          </cell>
          <cell r="K2358">
            <v>-111.966025405</v>
          </cell>
          <cell r="L2358">
            <v>38.249704360000003</v>
          </cell>
          <cell r="M2358" t="str">
            <v>Otter Creek-1</v>
          </cell>
          <cell r="N2358" t="str">
            <v>UT16030002-002_00</v>
          </cell>
          <cell r="O2358" t="str">
            <v>UT</v>
          </cell>
          <cell r="Q2358">
            <v>0</v>
          </cell>
          <cell r="R2358" t="str">
            <v xml:space="preserve"> </v>
          </cell>
          <cell r="S2358" t="str">
            <v>Private</v>
          </cell>
          <cell r="T2358" t="str">
            <v>Category1</v>
          </cell>
          <cell r="U2358" t="str">
            <v>4949200 OTTER CK NEAR ANGLE AT CR XING</v>
          </cell>
          <cell r="V2358">
            <v>4949200</v>
          </cell>
          <cell r="W2358" t="str">
            <v>Otter Creek-1</v>
          </cell>
          <cell r="X2358" t="str">
            <v>UT16030002-002_00</v>
          </cell>
          <cell r="Y2358" t="str">
            <v>River/Stream</v>
          </cell>
          <cell r="Z2358" t="str">
            <v>4949200 OTTER CK NEAR ANGLE AT CR XING</v>
          </cell>
          <cell r="AA2358" t="str">
            <v>River/Stream</v>
          </cell>
        </row>
        <row r="2359">
          <cell r="A2359">
            <v>4949210</v>
          </cell>
          <cell r="B2359" t="str">
            <v>River/Stream</v>
          </cell>
          <cell r="C2359" t="str">
            <v>2B 3A     4</v>
          </cell>
          <cell r="D2359" t="str">
            <v>OTTER CK BL OTTER CK RES</v>
          </cell>
          <cell r="E2359">
            <v>16030002</v>
          </cell>
          <cell r="F2359" t="str">
            <v>Piute</v>
          </cell>
          <cell r="G2359" t="str">
            <v>Central</v>
          </cell>
          <cell r="H2359" t="str">
            <v>Sevier River</v>
          </cell>
          <cell r="I2359">
            <v>410293</v>
          </cell>
          <cell r="J2359">
            <v>4225047</v>
          </cell>
          <cell r="K2359">
            <v>-112.02409071300001</v>
          </cell>
          <cell r="L2359">
            <v>38.168867902000002</v>
          </cell>
          <cell r="M2359" t="str">
            <v>Otter Creek-1</v>
          </cell>
          <cell r="N2359" t="str">
            <v>UT16030002-002_00</v>
          </cell>
          <cell r="O2359" t="str">
            <v>UT</v>
          </cell>
          <cell r="Q2359">
            <v>0</v>
          </cell>
          <cell r="R2359" t="str">
            <v xml:space="preserve"> </v>
          </cell>
          <cell r="S2359" t="str">
            <v>BLM</v>
          </cell>
          <cell r="T2359" t="str">
            <v>Category1</v>
          </cell>
          <cell r="U2359" t="str">
            <v>4949210 OTTER CK BL OTTER CK RES</v>
          </cell>
          <cell r="V2359">
            <v>4949210</v>
          </cell>
          <cell r="W2359" t="str">
            <v>Otter Creek-1</v>
          </cell>
          <cell r="X2359" t="str">
            <v>UT16030002-002_00</v>
          </cell>
          <cell r="Y2359" t="str">
            <v>River/Stream</v>
          </cell>
          <cell r="Z2359" t="str">
            <v>4949210 OTTER CK BL OTTER CK RES</v>
          </cell>
          <cell r="AA2359" t="str">
            <v>River/Stream</v>
          </cell>
        </row>
        <row r="2360">
          <cell r="A2360">
            <v>4949220</v>
          </cell>
          <cell r="B2360" t="str">
            <v>Lake</v>
          </cell>
          <cell r="C2360" t="str">
            <v>2B 3A     4</v>
          </cell>
          <cell r="D2360" t="str">
            <v>OTTER CK RES AB DAM 01</v>
          </cell>
          <cell r="E2360">
            <v>16030002</v>
          </cell>
          <cell r="F2360" t="str">
            <v>Piute</v>
          </cell>
          <cell r="G2360" t="str">
            <v>Central</v>
          </cell>
          <cell r="H2360" t="str">
            <v>Sevier River</v>
          </cell>
          <cell r="I2360">
            <v>410927</v>
          </cell>
          <cell r="J2360">
            <v>4225164</v>
          </cell>
          <cell r="K2360">
            <v>-112.01686870499999</v>
          </cell>
          <cell r="L2360">
            <v>38.169985103999998</v>
          </cell>
          <cell r="M2360" t="str">
            <v>Otter Creek Reservoir</v>
          </cell>
          <cell r="N2360" t="str">
            <v>UT-L-16030002-004_00</v>
          </cell>
          <cell r="O2360" t="str">
            <v>UT</v>
          </cell>
          <cell r="Q2360">
            <v>2.5000000000000001E-2</v>
          </cell>
          <cell r="R2360" t="str">
            <v>mg/L</v>
          </cell>
          <cell r="S2360" t="str">
            <v>USP</v>
          </cell>
          <cell r="T2360" t="str">
            <v>Category1</v>
          </cell>
          <cell r="U2360" t="str">
            <v>4949220 OTTER CK RES AB DAM 01</v>
          </cell>
          <cell r="V2360">
            <v>4949220</v>
          </cell>
          <cell r="W2360" t="str">
            <v>Otter Creek Reservoir</v>
          </cell>
          <cell r="X2360" t="str">
            <v>UT-L-16030002-004_00</v>
          </cell>
          <cell r="Y2360" t="str">
            <v>Lake</v>
          </cell>
          <cell r="Z2360" t="str">
            <v>4949220 OTTER CK RES AB DAM 01</v>
          </cell>
          <cell r="AA2360" t="str">
            <v>Lake</v>
          </cell>
        </row>
        <row r="2361">
          <cell r="A2361">
            <v>4949224</v>
          </cell>
          <cell r="B2361" t="str">
            <v>Lake</v>
          </cell>
          <cell r="C2361" t="str">
            <v>2B 3A     4</v>
          </cell>
          <cell r="D2361" t="str">
            <v>Otter Creek SP @ Beach Access</v>
          </cell>
          <cell r="E2361">
            <v>16030002</v>
          </cell>
          <cell r="F2361" t="str">
            <v>Piute</v>
          </cell>
          <cell r="G2361" t="str">
            <v>Central</v>
          </cell>
          <cell r="H2361" t="str">
            <v>Sevier River</v>
          </cell>
          <cell r="I2361">
            <v>410691</v>
          </cell>
          <cell r="J2361">
            <v>4224891</v>
          </cell>
          <cell r="K2361">
            <v>-112.019526</v>
          </cell>
          <cell r="L2361">
            <v>38.167496</v>
          </cell>
          <cell r="M2361" t="str">
            <v>Otter Creek Reservoir</v>
          </cell>
          <cell r="N2361" t="str">
            <v>UT-L-16030002-004_00</v>
          </cell>
          <cell r="O2361" t="str">
            <v>UT</v>
          </cell>
          <cell r="Q2361">
            <v>2.5000000000000001E-2</v>
          </cell>
          <cell r="R2361" t="str">
            <v>mg/L</v>
          </cell>
          <cell r="S2361" t="str">
            <v>USP</v>
          </cell>
          <cell r="T2361" t="str">
            <v xml:space="preserve"> </v>
          </cell>
          <cell r="U2361" t="str">
            <v>4949224 Otter Creek SP @ Beach Access</v>
          </cell>
          <cell r="V2361">
            <v>4949224</v>
          </cell>
          <cell r="W2361" t="str">
            <v>Otter Creek Reservoir</v>
          </cell>
          <cell r="X2361" t="str">
            <v>UT-L-16030002-004_00</v>
          </cell>
          <cell r="Y2361" t="str">
            <v>Lake</v>
          </cell>
          <cell r="Z2361" t="str">
            <v>4949224 Otter Creek SP @ Beach Access</v>
          </cell>
          <cell r="AA2361" t="str">
            <v>Lake</v>
          </cell>
        </row>
        <row r="2362">
          <cell r="A2362">
            <v>4949230</v>
          </cell>
          <cell r="B2362" t="str">
            <v>Lake</v>
          </cell>
          <cell r="C2362" t="str">
            <v>2B 3A     4</v>
          </cell>
          <cell r="D2362" t="str">
            <v>OTTER CK RES MIDWAY UP LAKE 02</v>
          </cell>
          <cell r="E2362">
            <v>16030002</v>
          </cell>
          <cell r="F2362" t="str">
            <v>Piute</v>
          </cell>
          <cell r="G2362" t="str">
            <v>Central</v>
          </cell>
          <cell r="H2362" t="str">
            <v>Sevier River</v>
          </cell>
          <cell r="I2362">
            <v>413521</v>
          </cell>
          <cell r="J2362">
            <v>4228712</v>
          </cell>
          <cell r="K2362">
            <v>-111.987691037</v>
          </cell>
          <cell r="L2362">
            <v>38.202209770000003</v>
          </cell>
          <cell r="M2362" t="str">
            <v>Otter Creek Reservoir</v>
          </cell>
          <cell r="N2362" t="str">
            <v>UT-L-16030002-004_00</v>
          </cell>
          <cell r="O2362" t="str">
            <v>UT</v>
          </cell>
          <cell r="Q2362">
            <v>2.5000000000000001E-2</v>
          </cell>
          <cell r="R2362" t="str">
            <v>mg/L</v>
          </cell>
          <cell r="S2362" t="str">
            <v>Private</v>
          </cell>
          <cell r="T2362" t="str">
            <v>Category1</v>
          </cell>
          <cell r="U2362" t="str">
            <v>4949230 OTTER CK RES MIDWAY UP LAKE 02</v>
          </cell>
          <cell r="V2362">
            <v>4949230</v>
          </cell>
          <cell r="W2362" t="str">
            <v>Otter Creek Reservoir</v>
          </cell>
          <cell r="X2362" t="str">
            <v>UT-L-16030002-004_00</v>
          </cell>
          <cell r="Y2362" t="str">
            <v>Lake</v>
          </cell>
          <cell r="Z2362" t="str">
            <v>4949230 OTTER CK RES MIDWAY UP LAKE 02</v>
          </cell>
          <cell r="AA2362" t="str">
            <v>Lake</v>
          </cell>
        </row>
        <row r="2363">
          <cell r="A2363">
            <v>4949240</v>
          </cell>
          <cell r="B2363" t="str">
            <v>Canal Transport</v>
          </cell>
          <cell r="C2363" t="str">
            <v>2B 3A     4</v>
          </cell>
          <cell r="D2363" t="str">
            <v>E FK SEVIER R CANAL AT INFLOW TO OTTER CK RES</v>
          </cell>
          <cell r="E2363">
            <v>16030002</v>
          </cell>
          <cell r="F2363" t="str">
            <v>Piute</v>
          </cell>
          <cell r="G2363" t="str">
            <v>Central</v>
          </cell>
          <cell r="H2363" t="str">
            <v>Sevier River</v>
          </cell>
          <cell r="I2363">
            <v>412035</v>
          </cell>
          <cell r="J2363">
            <v>4224073</v>
          </cell>
          <cell r="K2363">
            <v>-112.00408657</v>
          </cell>
          <cell r="L2363">
            <v>38.160262660999997</v>
          </cell>
          <cell r="M2363" t="str">
            <v>East Fork Sevier River-4</v>
          </cell>
          <cell r="N2363" t="str">
            <v>UT16030002-005_01</v>
          </cell>
          <cell r="O2363" t="str">
            <v>UT</v>
          </cell>
          <cell r="Q2363">
            <v>0</v>
          </cell>
          <cell r="R2363" t="str">
            <v xml:space="preserve"> </v>
          </cell>
          <cell r="S2363" t="str">
            <v>Private</v>
          </cell>
          <cell r="T2363" t="str">
            <v>Category1</v>
          </cell>
          <cell r="U2363" t="str">
            <v>4949240 E FK SEVIER R CANAL AT INFLOW TO OTTER CK RES</v>
          </cell>
          <cell r="V2363">
            <v>4949240</v>
          </cell>
          <cell r="W2363" t="str">
            <v>East Fork Sevier River-4</v>
          </cell>
          <cell r="X2363" t="str">
            <v>UT16030002-005_01</v>
          </cell>
          <cell r="Y2363" t="str">
            <v>Canal Transport</v>
          </cell>
          <cell r="Z2363" t="str">
            <v>4949240 E FK SEVIER R CANAL AT INFLOW TO OTTER CK RES</v>
          </cell>
          <cell r="AA2363" t="str">
            <v>Canal Transport</v>
          </cell>
        </row>
        <row r="2364">
          <cell r="A2364">
            <v>4949250</v>
          </cell>
          <cell r="B2364" t="str">
            <v>River/Stream</v>
          </cell>
          <cell r="C2364" t="str">
            <v>2B 3A     4</v>
          </cell>
          <cell r="D2364" t="str">
            <v>E FK SEVIER R NR OSIRIS 8 MI UPSTRM FRM ANTIMONY</v>
          </cell>
          <cell r="E2364">
            <v>16030002</v>
          </cell>
          <cell r="F2364" t="str">
            <v>Garfield</v>
          </cell>
          <cell r="G2364" t="str">
            <v>Southwest</v>
          </cell>
          <cell r="H2364" t="str">
            <v>Sevier River</v>
          </cell>
          <cell r="I2364">
            <v>415594</v>
          </cell>
          <cell r="J2364">
            <v>4208130</v>
          </cell>
          <cell r="K2364">
            <v>-111.961583354</v>
          </cell>
          <cell r="L2364">
            <v>38.016932769999997</v>
          </cell>
          <cell r="M2364" t="str">
            <v>East Fork Sevier-3</v>
          </cell>
          <cell r="N2364" t="str">
            <v>UT16030002-006_00</v>
          </cell>
          <cell r="O2364" t="str">
            <v>UT</v>
          </cell>
          <cell r="Q2364">
            <v>0</v>
          </cell>
          <cell r="R2364" t="str">
            <v xml:space="preserve"> </v>
          </cell>
          <cell r="S2364" t="str">
            <v>BLM</v>
          </cell>
          <cell r="T2364" t="str">
            <v>Category1</v>
          </cell>
          <cell r="U2364" t="str">
            <v>4949250 E FK SEVIER R NR OSIRIS 8 MI UPSTRM FRM ANTIMONY</v>
          </cell>
          <cell r="V2364">
            <v>4949250</v>
          </cell>
          <cell r="W2364" t="str">
            <v>East Fork Sevier-3</v>
          </cell>
          <cell r="X2364" t="str">
            <v>UT16030002-006_00</v>
          </cell>
          <cell r="Y2364" t="str">
            <v>River/Stream</v>
          </cell>
          <cell r="Z2364" t="str">
            <v>4949250 E FK SEVIER R NR OSIRIS 8 MI UPSTRM FRM ANTIMONY</v>
          </cell>
          <cell r="AA2364" t="str">
            <v>River/Stream</v>
          </cell>
        </row>
        <row r="2365">
          <cell r="A2365">
            <v>4949260</v>
          </cell>
          <cell r="B2365" t="str">
            <v>River/Stream</v>
          </cell>
          <cell r="C2365" t="str">
            <v>2B 3A     4</v>
          </cell>
          <cell r="D2365" t="str">
            <v>EAST FK SEVIER R AB DIV @ ANTIMONY</v>
          </cell>
          <cell r="E2365">
            <v>16030002</v>
          </cell>
          <cell r="F2365" t="str">
            <v>Garfield</v>
          </cell>
          <cell r="G2365" t="str">
            <v>Southwest</v>
          </cell>
          <cell r="H2365" t="str">
            <v>Sevier River</v>
          </cell>
          <cell r="I2365">
            <v>411566</v>
          </cell>
          <cell r="J2365">
            <v>4219023</v>
          </cell>
          <cell r="K2365">
            <v>-112.00881250800001</v>
          </cell>
          <cell r="L2365">
            <v>38.114709771000001</v>
          </cell>
          <cell r="M2365" t="str">
            <v>East Fork Sevier River-4</v>
          </cell>
          <cell r="N2365" t="str">
            <v>UT16030002-005_01</v>
          </cell>
          <cell r="O2365" t="str">
            <v>UT</v>
          </cell>
          <cell r="Q2365">
            <v>0</v>
          </cell>
          <cell r="R2365" t="str">
            <v xml:space="preserve"> </v>
          </cell>
          <cell r="S2365" t="str">
            <v>Private</v>
          </cell>
          <cell r="T2365" t="str">
            <v>Category1</v>
          </cell>
          <cell r="U2365" t="str">
            <v>4949260 EAST FK SEVIER R AB DIV @ ANTIMONY</v>
          </cell>
          <cell r="V2365">
            <v>4949260</v>
          </cell>
          <cell r="W2365" t="str">
            <v>East Fork Sevier River-4</v>
          </cell>
          <cell r="X2365" t="str">
            <v>UT16030002-005_01</v>
          </cell>
          <cell r="Y2365" t="str">
            <v>River/Stream</v>
          </cell>
          <cell r="Z2365" t="str">
            <v>4949260 EAST FK SEVIER R AB DIV @ ANTIMONY</v>
          </cell>
          <cell r="AA2365" t="str">
            <v>River/Stream</v>
          </cell>
        </row>
        <row r="2366">
          <cell r="A2366">
            <v>4949263</v>
          </cell>
          <cell r="B2366" t="str">
            <v>River/Stream</v>
          </cell>
          <cell r="C2366" t="str">
            <v>2B 3A     4</v>
          </cell>
          <cell r="D2366" t="str">
            <v>Pole Canyon Creek one mile ab confluence with East Fork Sevier River near Antimony Utah</v>
          </cell>
          <cell r="E2366">
            <v>16030002</v>
          </cell>
          <cell r="F2366" t="str">
            <v>Garfield</v>
          </cell>
          <cell r="G2366" t="str">
            <v>Southwest</v>
          </cell>
          <cell r="H2366" t="str">
            <v>Sevier River</v>
          </cell>
          <cell r="I2366">
            <v>410441</v>
          </cell>
          <cell r="J2366">
            <v>4217608</v>
          </cell>
          <cell r="K2366">
            <v>-112.021467</v>
          </cell>
          <cell r="L2366">
            <v>38.101847999999997</v>
          </cell>
          <cell r="M2366" t="str">
            <v>East Fork Sevier River-4</v>
          </cell>
          <cell r="N2366" t="str">
            <v>UT16030002-005_00</v>
          </cell>
          <cell r="O2366" t="str">
            <v>UT</v>
          </cell>
          <cell r="Q2366">
            <v>0</v>
          </cell>
          <cell r="R2366" t="str">
            <v xml:space="preserve"> </v>
          </cell>
          <cell r="S2366" t="str">
            <v>BLM</v>
          </cell>
          <cell r="T2366" t="str">
            <v xml:space="preserve"> </v>
          </cell>
          <cell r="U2366" t="str">
            <v>4949263 Pole Canyon Creek one mile ab confluence w/ East Fork Sevier River</v>
          </cell>
          <cell r="V2366">
            <v>4949263</v>
          </cell>
          <cell r="W2366" t="str">
            <v>East Fork Sevier River-4</v>
          </cell>
          <cell r="X2366" t="str">
            <v>UT16030002-005_00</v>
          </cell>
          <cell r="Y2366" t="str">
            <v>River/Stream</v>
          </cell>
          <cell r="Z2366" t="str">
            <v>4949263 Pole Canyon Creek one mile ab confluence w/ East Fork Sevier River</v>
          </cell>
          <cell r="AA2366" t="str">
            <v>River/Stream</v>
          </cell>
        </row>
        <row r="2367">
          <cell r="A2367">
            <v>4949270</v>
          </cell>
          <cell r="B2367" t="str">
            <v>River/Stream</v>
          </cell>
          <cell r="C2367" t="str">
            <v>2B 3A     4</v>
          </cell>
          <cell r="D2367" t="str">
            <v>E FK SEVIER R ON MARTINEZ PROP. NR HOME (DWR)</v>
          </cell>
          <cell r="E2367">
            <v>16030002</v>
          </cell>
          <cell r="F2367" t="str">
            <v>Garfield</v>
          </cell>
          <cell r="G2367" t="str">
            <v>Southwest</v>
          </cell>
          <cell r="H2367" t="str">
            <v>Sevier River</v>
          </cell>
          <cell r="I2367">
            <v>414270</v>
          </cell>
          <cell r="J2367">
            <v>4209777</v>
          </cell>
          <cell r="K2367">
            <v>-111.976861884</v>
          </cell>
          <cell r="L2367">
            <v>38.031650485999997</v>
          </cell>
          <cell r="M2367" t="str">
            <v>East Fork Sevier-3</v>
          </cell>
          <cell r="N2367" t="str">
            <v>UT16030002-006_00</v>
          </cell>
          <cell r="O2367" t="str">
            <v>UT</v>
          </cell>
          <cell r="Q2367">
            <v>0</v>
          </cell>
          <cell r="R2367" t="str">
            <v xml:space="preserve"> </v>
          </cell>
          <cell r="S2367" t="str">
            <v>Private</v>
          </cell>
          <cell r="T2367" t="str">
            <v>Category1</v>
          </cell>
          <cell r="U2367" t="str">
            <v>4949270 E FK SEVIER R ON MARTINEZ PROP. NR HOME (DWR)</v>
          </cell>
          <cell r="V2367">
            <v>4949270</v>
          </cell>
          <cell r="W2367" t="str">
            <v>East Fork Sevier-3</v>
          </cell>
          <cell r="X2367" t="str">
            <v>UT16030002-006_00</v>
          </cell>
          <cell r="Y2367" t="str">
            <v>River/Stream</v>
          </cell>
          <cell r="Z2367" t="str">
            <v>4949270 E FK SEVIER R ON MARTINEZ PROP. NR HOME (DWR)</v>
          </cell>
          <cell r="AA2367" t="str">
            <v>River/Stream</v>
          </cell>
        </row>
        <row r="2368">
          <cell r="A2368">
            <v>4949280</v>
          </cell>
          <cell r="B2368" t="str">
            <v>River/Stream</v>
          </cell>
          <cell r="C2368" t="str">
            <v>2B 3A     4</v>
          </cell>
          <cell r="D2368" t="str">
            <v>E Fk Sevier R @ Martinez Property (UT09ST-745)</v>
          </cell>
          <cell r="E2368">
            <v>16030002</v>
          </cell>
          <cell r="F2368" t="str">
            <v>Garfield</v>
          </cell>
          <cell r="G2368" t="str">
            <v>Southwest</v>
          </cell>
          <cell r="H2368" t="str">
            <v>Sevier River</v>
          </cell>
          <cell r="I2368">
            <v>414611</v>
          </cell>
          <cell r="J2368">
            <v>4202496</v>
          </cell>
          <cell r="K2368">
            <v>-111.97211026799999</v>
          </cell>
          <cell r="L2368">
            <v>37.966069243</v>
          </cell>
          <cell r="M2368" t="str">
            <v>East Fork Sevier-2</v>
          </cell>
          <cell r="N2368" t="str">
            <v>UT16030002-009_00</v>
          </cell>
          <cell r="O2368" t="str">
            <v>UT</v>
          </cell>
          <cell r="Q2368">
            <v>0</v>
          </cell>
          <cell r="R2368" t="str">
            <v xml:space="preserve"> </v>
          </cell>
          <cell r="S2368" t="str">
            <v>Private</v>
          </cell>
          <cell r="T2368" t="str">
            <v>Category1</v>
          </cell>
          <cell r="U2368" t="str">
            <v>4949280 E Fk Sevier R @ Martinez Property (UT09ST-745)</v>
          </cell>
          <cell r="V2368">
            <v>4949280</v>
          </cell>
          <cell r="W2368" t="str">
            <v>East Fork Sevier-2</v>
          </cell>
          <cell r="X2368" t="str">
            <v>UT16030002-009_00</v>
          </cell>
          <cell r="Y2368" t="str">
            <v>River/Stream</v>
          </cell>
          <cell r="Z2368" t="str">
            <v>4949280 E Fk Sevier R @ Martinez Property (UT09ST-745)</v>
          </cell>
          <cell r="AA2368" t="str">
            <v>River/Stream</v>
          </cell>
        </row>
        <row r="2369">
          <cell r="A2369">
            <v>4949285</v>
          </cell>
          <cell r="B2369" t="str">
            <v>River/Stream</v>
          </cell>
          <cell r="C2369" t="str">
            <v>2B 3A     4</v>
          </cell>
          <cell r="D2369" t="str">
            <v>EAST FK SEVIER R 3MI BELOW BRYCE CANYON AIRPORT</v>
          </cell>
          <cell r="E2369">
            <v>16030002</v>
          </cell>
          <cell r="F2369" t="str">
            <v>Garfield</v>
          </cell>
          <cell r="G2369" t="str">
            <v>Southwest</v>
          </cell>
          <cell r="H2369" t="str">
            <v>Sevier River</v>
          </cell>
          <cell r="I2369">
            <v>402972</v>
          </cell>
          <cell r="J2369">
            <v>4177605</v>
          </cell>
          <cell r="K2369">
            <v>-112.10125108699999</v>
          </cell>
          <cell r="L2369">
            <v>37.740595724000002</v>
          </cell>
          <cell r="M2369" t="str">
            <v>East Fork Sevier-2</v>
          </cell>
          <cell r="N2369" t="str">
            <v>UT16030002-009_00</v>
          </cell>
          <cell r="O2369" t="str">
            <v>UT</v>
          </cell>
          <cell r="Q2369">
            <v>0</v>
          </cell>
          <cell r="R2369" t="str">
            <v xml:space="preserve"> </v>
          </cell>
          <cell r="S2369" t="str">
            <v>SITLA</v>
          </cell>
          <cell r="T2369" t="str">
            <v>Category1</v>
          </cell>
          <cell r="U2369" t="str">
            <v>4949285 EAST FK SEVIER R 3MI BELOW BRYCE CANYON AIRPORT</v>
          </cell>
          <cell r="V2369">
            <v>4949285</v>
          </cell>
          <cell r="W2369" t="str">
            <v>East Fork Sevier-2</v>
          </cell>
          <cell r="X2369" t="str">
            <v>UT16030002-009_00</v>
          </cell>
          <cell r="Y2369" t="str">
            <v>River/Stream</v>
          </cell>
          <cell r="Z2369" t="str">
            <v>4949285 EAST FK SEVIER R 3MI BELOW BRYCE CANYON AIRPORT</v>
          </cell>
          <cell r="AA2369" t="str">
            <v>River/Stream</v>
          </cell>
        </row>
        <row r="2370">
          <cell r="A2370">
            <v>4949290</v>
          </cell>
          <cell r="B2370" t="str">
            <v>Lake</v>
          </cell>
          <cell r="C2370" t="str">
            <v>2B 3A     4</v>
          </cell>
          <cell r="D2370" t="str">
            <v>OTTER CK RES 03 1/3 WAY UP LAKE</v>
          </cell>
          <cell r="E2370">
            <v>16030002</v>
          </cell>
          <cell r="F2370" t="str">
            <v>Piute</v>
          </cell>
          <cell r="G2370" t="str">
            <v>Central</v>
          </cell>
          <cell r="H2370" t="str">
            <v>Sevier River</v>
          </cell>
          <cell r="I2370">
            <v>412458</v>
          </cell>
          <cell r="J2370">
            <v>4227213</v>
          </cell>
          <cell r="K2370">
            <v>-111.999645348</v>
          </cell>
          <cell r="L2370">
            <v>38.188599185999998</v>
          </cell>
          <cell r="M2370" t="str">
            <v>Otter Creek Reservoir</v>
          </cell>
          <cell r="N2370" t="str">
            <v>UT-L-16030002-004_00</v>
          </cell>
          <cell r="O2370" t="str">
            <v>UT</v>
          </cell>
          <cell r="Q2370">
            <v>2.5000000000000001E-2</v>
          </cell>
          <cell r="R2370" t="str">
            <v>mg/L</v>
          </cell>
          <cell r="S2370" t="str">
            <v>Private</v>
          </cell>
          <cell r="T2370" t="str">
            <v>Category1</v>
          </cell>
          <cell r="U2370" t="str">
            <v>4949290 OTTER CK RES 03 1/3 WAY UP LAKE</v>
          </cell>
          <cell r="V2370">
            <v>4949290</v>
          </cell>
          <cell r="W2370" t="str">
            <v>Otter Creek Reservoir</v>
          </cell>
          <cell r="X2370" t="str">
            <v>UT-L-16030002-004_00</v>
          </cell>
          <cell r="Y2370" t="str">
            <v>Lake</v>
          </cell>
          <cell r="Z2370" t="str">
            <v>4949290 OTTER CK RES 03 1/3 WAY UP LAKE</v>
          </cell>
          <cell r="AA2370" t="str">
            <v>Lake</v>
          </cell>
        </row>
        <row r="2371">
          <cell r="A2371">
            <v>4949300</v>
          </cell>
          <cell r="B2371" t="str">
            <v>Lake</v>
          </cell>
          <cell r="C2371" t="str">
            <v>2B 3A     4</v>
          </cell>
          <cell r="D2371" t="str">
            <v>OTTER CREEK RES 04 NR SOUTH INLET</v>
          </cell>
          <cell r="E2371">
            <v>16030002</v>
          </cell>
          <cell r="F2371" t="str">
            <v>Piute</v>
          </cell>
          <cell r="G2371" t="str">
            <v>Central</v>
          </cell>
          <cell r="H2371" t="str">
            <v>Sevier River</v>
          </cell>
          <cell r="I2371">
            <v>411560</v>
          </cell>
          <cell r="J2371">
            <v>4225188</v>
          </cell>
          <cell r="K2371">
            <v>-112.009646319</v>
          </cell>
          <cell r="L2371">
            <v>38.170263720000001</v>
          </cell>
          <cell r="M2371" t="str">
            <v>Otter Creek Reservoir</v>
          </cell>
          <cell r="N2371" t="str">
            <v>UT-L-16030002-004_00</v>
          </cell>
          <cell r="O2371" t="str">
            <v>UT</v>
          </cell>
          <cell r="Q2371">
            <v>2.5000000000000001E-2</v>
          </cell>
          <cell r="R2371" t="str">
            <v>mg/L</v>
          </cell>
          <cell r="S2371" t="str">
            <v>Private</v>
          </cell>
          <cell r="T2371" t="str">
            <v>Category1</v>
          </cell>
          <cell r="U2371" t="str">
            <v>4949300 OTTER CREEK RES 04 NR SOUTH INLET</v>
          </cell>
          <cell r="V2371">
            <v>4949300</v>
          </cell>
          <cell r="W2371" t="str">
            <v>Otter Creek Reservoir</v>
          </cell>
          <cell r="X2371" t="str">
            <v>UT-L-16030002-004_00</v>
          </cell>
          <cell r="Y2371" t="str">
            <v>Lake</v>
          </cell>
          <cell r="Z2371" t="str">
            <v>4949300 OTTER CREEK RES 04 NR SOUTH INLET</v>
          </cell>
          <cell r="AA2371" t="str">
            <v>Lake</v>
          </cell>
        </row>
        <row r="2372">
          <cell r="A2372">
            <v>4949310</v>
          </cell>
          <cell r="B2372" t="str">
            <v>Lake</v>
          </cell>
          <cell r="C2372" t="str">
            <v>2B 3A     4</v>
          </cell>
          <cell r="D2372" t="str">
            <v>OTTER CK RES 05 NEAR UPPER END</v>
          </cell>
          <cell r="E2372">
            <v>16030002</v>
          </cell>
          <cell r="F2372" t="str">
            <v>Piute</v>
          </cell>
          <cell r="G2372" t="str">
            <v>Central</v>
          </cell>
          <cell r="H2372" t="str">
            <v>Sevier River</v>
          </cell>
          <cell r="I2372">
            <v>414640</v>
          </cell>
          <cell r="J2372">
            <v>4231042</v>
          </cell>
          <cell r="K2372">
            <v>-111.975192639</v>
          </cell>
          <cell r="L2372">
            <v>38.223312831999998</v>
          </cell>
          <cell r="M2372" t="str">
            <v>Otter Creek Reservoir</v>
          </cell>
          <cell r="N2372" t="str">
            <v>UT-L-16030002-004_00</v>
          </cell>
          <cell r="O2372" t="str">
            <v>UT</v>
          </cell>
          <cell r="Q2372">
            <v>2.5000000000000001E-2</v>
          </cell>
          <cell r="R2372" t="str">
            <v>mg/L</v>
          </cell>
          <cell r="S2372" t="str">
            <v>Private</v>
          </cell>
          <cell r="T2372" t="str">
            <v>Category1</v>
          </cell>
          <cell r="U2372" t="str">
            <v>4949310 OTTER CK RES 05 NEAR UPPER END</v>
          </cell>
          <cell r="V2372">
            <v>4949310</v>
          </cell>
          <cell r="W2372" t="str">
            <v>Otter Creek Reservoir</v>
          </cell>
          <cell r="X2372" t="str">
            <v>UT-L-16030002-004_00</v>
          </cell>
          <cell r="Y2372" t="str">
            <v>Lake</v>
          </cell>
          <cell r="Z2372" t="str">
            <v>4949310 OTTER CK RES 05 NEAR UPPER END</v>
          </cell>
          <cell r="AA2372" t="str">
            <v>Lake</v>
          </cell>
        </row>
        <row r="2373">
          <cell r="A2373">
            <v>4949320</v>
          </cell>
          <cell r="B2373" t="str">
            <v>River/Stream</v>
          </cell>
          <cell r="C2373" t="str">
            <v>2B 3A     4</v>
          </cell>
          <cell r="D2373" t="str">
            <v>E FK SEVIER R BL TROPIC RES</v>
          </cell>
          <cell r="E2373">
            <v>16030002</v>
          </cell>
          <cell r="F2373" t="str">
            <v>Garfield</v>
          </cell>
          <cell r="G2373" t="str">
            <v>Southwest</v>
          </cell>
          <cell r="H2373" t="str">
            <v>Sevier River</v>
          </cell>
          <cell r="I2373">
            <v>389686</v>
          </cell>
          <cell r="J2373">
            <v>4163644</v>
          </cell>
          <cell r="K2373">
            <v>-112.249901294</v>
          </cell>
          <cell r="L2373">
            <v>37.613282404800003</v>
          </cell>
          <cell r="M2373" t="str">
            <v>East Fork Sevier-2</v>
          </cell>
          <cell r="N2373" t="str">
            <v>UT16030002-009_00</v>
          </cell>
          <cell r="O2373" t="str">
            <v>UT</v>
          </cell>
          <cell r="Q2373">
            <v>0</v>
          </cell>
          <cell r="R2373" t="str">
            <v xml:space="preserve"> </v>
          </cell>
          <cell r="S2373" t="str">
            <v>USFS</v>
          </cell>
          <cell r="T2373" t="str">
            <v>Category1</v>
          </cell>
          <cell r="U2373" t="str">
            <v>4949320 E FK SEVIER R BL TROPIC RES</v>
          </cell>
          <cell r="V2373">
            <v>4949320</v>
          </cell>
          <cell r="W2373" t="str">
            <v>East Fork Sevier-2</v>
          </cell>
          <cell r="X2373" t="str">
            <v>UT16030002-009_00</v>
          </cell>
          <cell r="Y2373" t="str">
            <v>River/Stream</v>
          </cell>
          <cell r="Z2373" t="str">
            <v>4949320 E FK SEVIER R BL TROPIC RES</v>
          </cell>
          <cell r="AA2373" t="str">
            <v>River/Stream</v>
          </cell>
        </row>
        <row r="2374">
          <cell r="A2374">
            <v>4949330</v>
          </cell>
          <cell r="B2374" t="str">
            <v>Lake</v>
          </cell>
          <cell r="C2374" t="str">
            <v>2B 3A     4</v>
          </cell>
          <cell r="D2374" t="str">
            <v>OTTER CK RES 06 100M OFF BOAT RAMP</v>
          </cell>
          <cell r="E2374">
            <v>16030002</v>
          </cell>
          <cell r="F2374" t="str">
            <v>Piute</v>
          </cell>
          <cell r="G2374" t="str">
            <v>Central</v>
          </cell>
          <cell r="H2374" t="str">
            <v>Sevier River</v>
          </cell>
          <cell r="I2374">
            <v>410993</v>
          </cell>
          <cell r="J2374">
            <v>4225165</v>
          </cell>
          <cell r="K2374">
            <v>-112.01611547500001</v>
          </cell>
          <cell r="L2374">
            <v>38.170000635999997</v>
          </cell>
          <cell r="M2374" t="str">
            <v>Otter Creek Reservoir</v>
          </cell>
          <cell r="N2374" t="str">
            <v>UT-L-16030002-004_00</v>
          </cell>
          <cell r="O2374" t="str">
            <v>UT</v>
          </cell>
          <cell r="Q2374">
            <v>2.5000000000000001E-2</v>
          </cell>
          <cell r="R2374" t="str">
            <v>mg/L</v>
          </cell>
          <cell r="S2374" t="str">
            <v>USP</v>
          </cell>
          <cell r="T2374" t="str">
            <v>Category1</v>
          </cell>
          <cell r="U2374" t="str">
            <v>4949330 OTTER CK RES 06 100M OFF BOAT RAMP</v>
          </cell>
          <cell r="V2374">
            <v>4949330</v>
          </cell>
          <cell r="W2374" t="str">
            <v>Otter Creek Reservoir</v>
          </cell>
          <cell r="X2374" t="str">
            <v>UT-L-16030002-004_00</v>
          </cell>
          <cell r="Y2374" t="str">
            <v>Lake</v>
          </cell>
          <cell r="Z2374" t="str">
            <v>4949330 OTTER CK RES 06 100M OFF BOAT RAMP</v>
          </cell>
          <cell r="AA2374" t="str">
            <v>Lake</v>
          </cell>
        </row>
        <row r="2375">
          <cell r="A2375">
            <v>4949340</v>
          </cell>
          <cell r="B2375" t="str">
            <v>Lake</v>
          </cell>
          <cell r="C2375" t="str">
            <v>2B 3A     4</v>
          </cell>
          <cell r="D2375" t="str">
            <v>TROPIC RES AB DAM 01</v>
          </cell>
          <cell r="E2375">
            <v>16030002</v>
          </cell>
          <cell r="F2375" t="str">
            <v>Garfield</v>
          </cell>
          <cell r="G2375" t="str">
            <v>Southwest</v>
          </cell>
          <cell r="H2375" t="str">
            <v>Sevier River</v>
          </cell>
          <cell r="I2375">
            <v>389508</v>
          </cell>
          <cell r="J2375">
            <v>4163311</v>
          </cell>
          <cell r="K2375">
            <v>-112.251867354</v>
          </cell>
          <cell r="L2375">
            <v>37.610262482000003</v>
          </cell>
          <cell r="M2375" t="str">
            <v>Tropic Reservoir</v>
          </cell>
          <cell r="N2375" t="str">
            <v>UT-L-16030002-002_00</v>
          </cell>
          <cell r="O2375" t="str">
            <v>UT</v>
          </cell>
          <cell r="Q2375">
            <v>2.5000000000000001E-2</v>
          </cell>
          <cell r="R2375" t="str">
            <v>mg/L</v>
          </cell>
          <cell r="S2375" t="str">
            <v>USFS</v>
          </cell>
          <cell r="T2375" t="str">
            <v>Category1</v>
          </cell>
          <cell r="U2375" t="str">
            <v>4949340 TROPIC RES AB DAM 01</v>
          </cell>
          <cell r="V2375">
            <v>4949340</v>
          </cell>
          <cell r="W2375" t="str">
            <v>Tropic Reservoir</v>
          </cell>
          <cell r="X2375" t="str">
            <v>UT-L-16030002-002_00</v>
          </cell>
          <cell r="Y2375" t="str">
            <v>Lake</v>
          </cell>
          <cell r="Z2375" t="str">
            <v>4949340 TROPIC RES AB DAM 01</v>
          </cell>
          <cell r="AA2375" t="str">
            <v>Lake</v>
          </cell>
        </row>
        <row r="2376">
          <cell r="A2376">
            <v>4949350</v>
          </cell>
          <cell r="B2376" t="str">
            <v>Lake</v>
          </cell>
          <cell r="C2376" t="str">
            <v>2B 3A     4</v>
          </cell>
          <cell r="D2376" t="str">
            <v>TROPIC RES MIDWAY UP LAKE 02</v>
          </cell>
          <cell r="E2376">
            <v>16030002</v>
          </cell>
          <cell r="F2376" t="str">
            <v>Garfield</v>
          </cell>
          <cell r="G2376" t="str">
            <v>Southwest</v>
          </cell>
          <cell r="H2376" t="str">
            <v>Sevier River</v>
          </cell>
          <cell r="I2376">
            <v>389319</v>
          </cell>
          <cell r="J2376">
            <v>4161957</v>
          </cell>
          <cell r="K2376">
            <v>-112.253803409</v>
          </cell>
          <cell r="L2376">
            <v>37.598038389999999</v>
          </cell>
          <cell r="M2376" t="str">
            <v>Tropic Reservoir</v>
          </cell>
          <cell r="N2376" t="str">
            <v>UT-L-16030002-002_00</v>
          </cell>
          <cell r="O2376" t="str">
            <v>UT</v>
          </cell>
          <cell r="Q2376">
            <v>2.5000000000000001E-2</v>
          </cell>
          <cell r="R2376" t="str">
            <v>mg/L</v>
          </cell>
          <cell r="S2376" t="str">
            <v>USFS</v>
          </cell>
          <cell r="T2376" t="str">
            <v>Category1</v>
          </cell>
          <cell r="U2376" t="str">
            <v>4949350 TROPIC RES MIDWAY UP LAKE 02</v>
          </cell>
          <cell r="V2376">
            <v>4949350</v>
          </cell>
          <cell r="W2376" t="str">
            <v>Tropic Reservoir</v>
          </cell>
          <cell r="X2376" t="str">
            <v>UT-L-16030002-002_00</v>
          </cell>
          <cell r="Y2376" t="str">
            <v>Lake</v>
          </cell>
          <cell r="Z2376" t="str">
            <v>4949350 TROPIC RES MIDWAY UP LAKE 02</v>
          </cell>
          <cell r="AA2376" t="str">
            <v>Lake</v>
          </cell>
        </row>
        <row r="2377">
          <cell r="A2377">
            <v>4949360</v>
          </cell>
          <cell r="B2377" t="str">
            <v>River/Stream</v>
          </cell>
          <cell r="C2377" t="str">
            <v>2B 3A     4</v>
          </cell>
          <cell r="D2377" t="str">
            <v>E FK HUNT CK BL CNFL/ LOG HOLLOW (UT09ST-706)</v>
          </cell>
          <cell r="E2377">
            <v>16030002</v>
          </cell>
          <cell r="F2377" t="str">
            <v>Garfield</v>
          </cell>
          <cell r="G2377" t="str">
            <v>Southwest</v>
          </cell>
          <cell r="H2377" t="str">
            <v>Sevier River</v>
          </cell>
          <cell r="I2377">
            <v>397146</v>
          </cell>
          <cell r="J2377">
            <v>4190536</v>
          </cell>
          <cell r="K2377">
            <v>-112.16919836700001</v>
          </cell>
          <cell r="L2377">
            <v>37.856484975000001</v>
          </cell>
          <cell r="M2377" t="str">
            <v>East Fork Sevier-2</v>
          </cell>
          <cell r="N2377" t="str">
            <v>UT16030002-009_00</v>
          </cell>
          <cell r="O2377" t="str">
            <v>UT</v>
          </cell>
          <cell r="Q2377">
            <v>0</v>
          </cell>
          <cell r="R2377" t="str">
            <v xml:space="preserve"> </v>
          </cell>
          <cell r="S2377" t="str">
            <v>USFS</v>
          </cell>
          <cell r="T2377" t="str">
            <v>Category1</v>
          </cell>
          <cell r="U2377" t="str">
            <v>4949360 E FK HUNT CK BL CNFL/ LOG HOLLOW (UT09ST-706)</v>
          </cell>
          <cell r="V2377">
            <v>4949360</v>
          </cell>
          <cell r="W2377" t="str">
            <v>East Fork Sevier-2</v>
          </cell>
          <cell r="X2377" t="str">
            <v>UT16030002-009_00</v>
          </cell>
          <cell r="Y2377" t="str">
            <v>River/Stream</v>
          </cell>
          <cell r="Z2377" t="str">
            <v>4949360 E FK HUNT CK BL CNFL/ LOG HOLLOW (UT09ST-706)</v>
          </cell>
          <cell r="AA2377" t="str">
            <v>River/Stream</v>
          </cell>
        </row>
        <row r="2378">
          <cell r="A2378">
            <v>4949370</v>
          </cell>
          <cell r="B2378" t="str">
            <v>River/Stream</v>
          </cell>
          <cell r="C2378" t="str">
            <v>2B 3A     4</v>
          </cell>
          <cell r="D2378" t="str">
            <v>KING CK AB TROPIC RES</v>
          </cell>
          <cell r="E2378">
            <v>16030002</v>
          </cell>
          <cell r="F2378" t="str">
            <v>Garfield</v>
          </cell>
          <cell r="G2378" t="str">
            <v>Southwest</v>
          </cell>
          <cell r="H2378" t="str">
            <v>Sevier River</v>
          </cell>
          <cell r="I2378">
            <v>389191</v>
          </cell>
          <cell r="J2378">
            <v>4163407</v>
          </cell>
          <cell r="K2378">
            <v>-112.25547269899999</v>
          </cell>
          <cell r="L2378">
            <v>37.611089417999999</v>
          </cell>
          <cell r="M2378" t="str">
            <v>East Fork Sevier-1</v>
          </cell>
          <cell r="N2378" t="str">
            <v>UT16030002-010_00</v>
          </cell>
          <cell r="O2378" t="str">
            <v>UT</v>
          </cell>
          <cell r="Q2378">
            <v>0</v>
          </cell>
          <cell r="R2378" t="str">
            <v xml:space="preserve"> </v>
          </cell>
          <cell r="S2378" t="str">
            <v>USFS</v>
          </cell>
          <cell r="T2378" t="str">
            <v>Category1</v>
          </cell>
          <cell r="U2378" t="str">
            <v>4949370 KING CK AB TROPIC RES</v>
          </cell>
          <cell r="V2378">
            <v>4949370</v>
          </cell>
          <cell r="W2378" t="str">
            <v>East Fork Sevier-1</v>
          </cell>
          <cell r="X2378" t="str">
            <v>UT16030002-010_00</v>
          </cell>
          <cell r="Y2378" t="str">
            <v>River/Stream</v>
          </cell>
          <cell r="Z2378" t="str">
            <v>4949370 KING CK AB TROPIC RES</v>
          </cell>
          <cell r="AA2378" t="str">
            <v>River/Stream</v>
          </cell>
        </row>
        <row r="2379">
          <cell r="A2379">
            <v>4949380</v>
          </cell>
          <cell r="B2379" t="str">
            <v>River/Stream</v>
          </cell>
          <cell r="C2379" t="str">
            <v>2B 3A     4</v>
          </cell>
          <cell r="D2379" t="str">
            <v>BADGER CK AB TROPIC RES</v>
          </cell>
          <cell r="E2379">
            <v>16030002</v>
          </cell>
          <cell r="F2379" t="str">
            <v>Garfield</v>
          </cell>
          <cell r="G2379" t="str">
            <v>Southwest</v>
          </cell>
          <cell r="H2379" t="str">
            <v>Sevier River</v>
          </cell>
          <cell r="I2379">
            <v>389090</v>
          </cell>
          <cell r="J2379">
            <v>4161405</v>
          </cell>
          <cell r="K2379">
            <v>-112.25631332499999</v>
          </cell>
          <cell r="L2379">
            <v>37.593036542</v>
          </cell>
          <cell r="M2379" t="str">
            <v>East Fork Sevier-1</v>
          </cell>
          <cell r="N2379" t="str">
            <v>UT16030002-010_00</v>
          </cell>
          <cell r="O2379" t="str">
            <v>UT</v>
          </cell>
          <cell r="Q2379">
            <v>0</v>
          </cell>
          <cell r="R2379" t="str">
            <v xml:space="preserve"> </v>
          </cell>
          <cell r="S2379" t="str">
            <v>USFS</v>
          </cell>
          <cell r="T2379" t="str">
            <v>Category1</v>
          </cell>
          <cell r="U2379" t="str">
            <v>4949380 BADGER CK AB TROPIC RES</v>
          </cell>
          <cell r="V2379">
            <v>4949380</v>
          </cell>
          <cell r="W2379" t="str">
            <v>East Fork Sevier-1</v>
          </cell>
          <cell r="X2379" t="str">
            <v>UT16030002-010_00</v>
          </cell>
          <cell r="Y2379" t="str">
            <v>River/Stream</v>
          </cell>
          <cell r="Z2379" t="str">
            <v>4949380 BADGER CK AB TROPIC RES</v>
          </cell>
          <cell r="AA2379" t="str">
            <v>River/Stream</v>
          </cell>
        </row>
        <row r="2380">
          <cell r="A2380">
            <v>4949390</v>
          </cell>
          <cell r="B2380" t="str">
            <v>River/Stream</v>
          </cell>
          <cell r="C2380" t="str">
            <v>2B 3A     4</v>
          </cell>
          <cell r="D2380" t="str">
            <v>E FK SEVIER R BL CONFLUENCE LONG HOLLOW</v>
          </cell>
          <cell r="E2380">
            <v>16030002</v>
          </cell>
          <cell r="F2380" t="str">
            <v>Garfield</v>
          </cell>
          <cell r="G2380" t="str">
            <v>Southwest</v>
          </cell>
          <cell r="H2380" t="str">
            <v>Sevier River</v>
          </cell>
          <cell r="I2380">
            <v>388108</v>
          </cell>
          <cell r="J2380">
            <v>4159507</v>
          </cell>
          <cell r="K2380">
            <v>-112.267144284</v>
          </cell>
          <cell r="L2380">
            <v>37.575814129999998</v>
          </cell>
          <cell r="M2380" t="str">
            <v>East Fork Sevier-1</v>
          </cell>
          <cell r="N2380" t="str">
            <v>UT16030002-010_00</v>
          </cell>
          <cell r="O2380" t="str">
            <v>UT</v>
          </cell>
          <cell r="Q2380">
            <v>0</v>
          </cell>
          <cell r="R2380" t="str">
            <v xml:space="preserve"> </v>
          </cell>
          <cell r="S2380" t="str">
            <v>USFS</v>
          </cell>
          <cell r="T2380" t="str">
            <v>Category1</v>
          </cell>
          <cell r="U2380" t="str">
            <v>4949390 E FK SEVIER R BL CONFLUENCE LONG HOLLOW</v>
          </cell>
          <cell r="V2380">
            <v>4949390</v>
          </cell>
          <cell r="W2380" t="str">
            <v>East Fork Sevier-1</v>
          </cell>
          <cell r="X2380" t="str">
            <v>UT16030002-010_00</v>
          </cell>
          <cell r="Y2380" t="str">
            <v>River/Stream</v>
          </cell>
          <cell r="Z2380" t="str">
            <v>4949390 E FK SEVIER R BL CONFLUENCE LONG HOLLOW</v>
          </cell>
          <cell r="AA2380" t="str">
            <v>River/Stream</v>
          </cell>
        </row>
        <row r="2381">
          <cell r="A2381">
            <v>4949400</v>
          </cell>
          <cell r="B2381" t="str">
            <v>River/Stream</v>
          </cell>
          <cell r="C2381" t="str">
            <v>2B 3A     4</v>
          </cell>
          <cell r="D2381" t="str">
            <v>EAST FORK SEVIER RIVER AT USGS STA. (10183900) AB TROPIC RES</v>
          </cell>
          <cell r="E2381">
            <v>16030002</v>
          </cell>
          <cell r="F2381" t="str">
            <v>Garfield</v>
          </cell>
          <cell r="G2381" t="str">
            <v>Southwest</v>
          </cell>
          <cell r="H2381" t="str">
            <v>Sevier River</v>
          </cell>
          <cell r="I2381">
            <v>388231</v>
          </cell>
          <cell r="J2381">
            <v>4159506</v>
          </cell>
          <cell r="K2381">
            <v>-112.26575150399999</v>
          </cell>
          <cell r="L2381">
            <v>37.575820061000002</v>
          </cell>
          <cell r="M2381" t="str">
            <v>East Fork Sevier-1</v>
          </cell>
          <cell r="N2381" t="str">
            <v>UT16030002-010_00</v>
          </cell>
          <cell r="O2381" t="str">
            <v>UT</v>
          </cell>
          <cell r="Q2381">
            <v>0</v>
          </cell>
          <cell r="R2381" t="str">
            <v xml:space="preserve"> </v>
          </cell>
          <cell r="S2381" t="str">
            <v>USFS</v>
          </cell>
          <cell r="T2381" t="str">
            <v>Category1</v>
          </cell>
          <cell r="U2381" t="str">
            <v>4949400 EAST FORK SEVIER RIVER AT USGS STA. (10183900) AB TROPIC RES</v>
          </cell>
          <cell r="V2381">
            <v>4949400</v>
          </cell>
          <cell r="W2381" t="str">
            <v>East Fork Sevier-1</v>
          </cell>
          <cell r="X2381" t="str">
            <v>UT16030002-010_00</v>
          </cell>
          <cell r="Y2381" t="str">
            <v>River/Stream</v>
          </cell>
          <cell r="Z2381" t="str">
            <v>4949400 EAST FORK SEVIER RIVER AT USGS STA. (10183900) AB TROPIC RES</v>
          </cell>
          <cell r="AA2381" t="str">
            <v>River/Stream</v>
          </cell>
        </row>
        <row r="2382">
          <cell r="A2382">
            <v>4949405</v>
          </cell>
          <cell r="B2382" t="str">
            <v>River/Stream</v>
          </cell>
          <cell r="C2382" t="str">
            <v>2B 3A     4</v>
          </cell>
          <cell r="D2382" t="str">
            <v>BLUBBER CK BL CNFL/ RIGHT FK (UT09ST-719)</v>
          </cell>
          <cell r="E2382">
            <v>16030002</v>
          </cell>
          <cell r="F2382" t="str">
            <v>Garfield</v>
          </cell>
          <cell r="G2382" t="str">
            <v>Southwest</v>
          </cell>
          <cell r="H2382" t="str">
            <v>Sevier River</v>
          </cell>
          <cell r="I2382">
            <v>385191</v>
          </cell>
          <cell r="J2382">
            <v>4156354</v>
          </cell>
          <cell r="K2382">
            <v>-112.299677039</v>
          </cell>
          <cell r="L2382">
            <v>37.547042484999999</v>
          </cell>
          <cell r="M2382" t="str">
            <v>East Fork Sevier-1</v>
          </cell>
          <cell r="N2382" t="str">
            <v>UT16030002-010_00</v>
          </cell>
          <cell r="O2382" t="str">
            <v>UT</v>
          </cell>
          <cell r="Q2382">
            <v>0</v>
          </cell>
          <cell r="R2382" t="str">
            <v xml:space="preserve"> </v>
          </cell>
          <cell r="S2382" t="str">
            <v>USFS</v>
          </cell>
          <cell r="T2382" t="str">
            <v>Category1</v>
          </cell>
          <cell r="U2382" t="str">
            <v>4949405 BLUBBER CK BL CNFL/ RIGHT FK (UT09ST-719)</v>
          </cell>
          <cell r="V2382">
            <v>4949405</v>
          </cell>
          <cell r="W2382" t="str">
            <v>East Fork Sevier-1</v>
          </cell>
          <cell r="X2382" t="str">
            <v>UT16030002-010_00</v>
          </cell>
          <cell r="Y2382" t="str">
            <v>River/Stream</v>
          </cell>
          <cell r="Z2382" t="str">
            <v>4949405 BLUBBER CK BL CNFL/ RIGHT FK (UT09ST-719)</v>
          </cell>
          <cell r="AA2382" t="str">
            <v>River/Stream</v>
          </cell>
        </row>
        <row r="2383">
          <cell r="A2383">
            <v>4949410</v>
          </cell>
          <cell r="B2383" t="str">
            <v>River/Stream</v>
          </cell>
          <cell r="C2383" t="str">
            <v>2B 3A     4</v>
          </cell>
          <cell r="D2383" t="str">
            <v>SKUNK CREEK ABOVE CNFL / EAST FORK SEVIER RIVER</v>
          </cell>
          <cell r="E2383">
            <v>16030002</v>
          </cell>
          <cell r="F2383" t="str">
            <v>Garfield</v>
          </cell>
          <cell r="G2383" t="str">
            <v>Southwest</v>
          </cell>
          <cell r="H2383" t="str">
            <v>Sevier River</v>
          </cell>
          <cell r="I2383">
            <v>387758</v>
          </cell>
          <cell r="J2383">
            <v>4159019</v>
          </cell>
          <cell r="K2383">
            <v>-112.271032287</v>
          </cell>
          <cell r="L2383">
            <v>37.571373991999998</v>
          </cell>
          <cell r="M2383" t="str">
            <v>East Fork Sevier-1</v>
          </cell>
          <cell r="N2383" t="str">
            <v>UT16030002-010_00</v>
          </cell>
          <cell r="O2383" t="str">
            <v>UT</v>
          </cell>
          <cell r="Q2383">
            <v>0</v>
          </cell>
          <cell r="R2383" t="str">
            <v xml:space="preserve"> </v>
          </cell>
          <cell r="S2383" t="str">
            <v>USFS</v>
          </cell>
          <cell r="T2383" t="str">
            <v>Category1</v>
          </cell>
          <cell r="U2383" t="str">
            <v>4949410 SKUNK CREEK ABOVE CNFL / EAST FORK SEVIER RIVER</v>
          </cell>
          <cell r="V2383">
            <v>4949410</v>
          </cell>
          <cell r="W2383" t="str">
            <v>East Fork Sevier-1</v>
          </cell>
          <cell r="X2383" t="str">
            <v>UT16030002-010_00</v>
          </cell>
          <cell r="Y2383" t="str">
            <v>River/Stream</v>
          </cell>
          <cell r="Z2383" t="str">
            <v>4949410 SKUNK CREEK ABOVE CNFL / EAST FORK SEVIER RIVER</v>
          </cell>
          <cell r="AA2383" t="str">
            <v>River/Stream</v>
          </cell>
        </row>
        <row r="2384">
          <cell r="A2384">
            <v>4949420</v>
          </cell>
          <cell r="B2384" t="str">
            <v>River/Stream</v>
          </cell>
          <cell r="C2384" t="str">
            <v>2B 3A     4</v>
          </cell>
          <cell r="D2384" t="str">
            <v>SEVIER R 1 MI W OF KINGSTON AT U62 XING</v>
          </cell>
          <cell r="E2384">
            <v>16030001</v>
          </cell>
          <cell r="F2384" t="str">
            <v>Piute</v>
          </cell>
          <cell r="G2384" t="str">
            <v>Central</v>
          </cell>
          <cell r="H2384" t="str">
            <v>Sevier River</v>
          </cell>
          <cell r="I2384">
            <v>394290</v>
          </cell>
          <cell r="J2384">
            <v>4229617</v>
          </cell>
          <cell r="K2384">
            <v>-112.20742525999999</v>
          </cell>
          <cell r="L2384">
            <v>38.208311336999998</v>
          </cell>
          <cell r="M2384" t="str">
            <v>Sevier River-4</v>
          </cell>
          <cell r="N2384" t="str">
            <v>UT16030001-002_00</v>
          </cell>
          <cell r="O2384" t="str">
            <v>UT</v>
          </cell>
          <cell r="Q2384">
            <v>0</v>
          </cell>
          <cell r="R2384" t="str">
            <v xml:space="preserve"> </v>
          </cell>
          <cell r="S2384" t="str">
            <v>Private</v>
          </cell>
          <cell r="T2384" t="str">
            <v xml:space="preserve"> </v>
          </cell>
          <cell r="U2384" t="str">
            <v>4949420 SEVIER R 1 MI W OF KINGSTON AT U62 XING</v>
          </cell>
          <cell r="V2384">
            <v>4949420</v>
          </cell>
          <cell r="W2384" t="str">
            <v>Sevier River-4</v>
          </cell>
          <cell r="X2384" t="str">
            <v>UT16030001-002_00</v>
          </cell>
          <cell r="Y2384" t="str">
            <v>River/Stream</v>
          </cell>
          <cell r="Z2384" t="str">
            <v>4949420 SEVIER R 1 MI W OF KINGSTON AT U62 XING</v>
          </cell>
          <cell r="AA2384" t="str">
            <v>River/Stream</v>
          </cell>
        </row>
        <row r="2385">
          <cell r="A2385">
            <v>4949430</v>
          </cell>
          <cell r="B2385" t="str">
            <v>River/Stream</v>
          </cell>
          <cell r="C2385" t="str">
            <v>2B 3A     4</v>
          </cell>
          <cell r="D2385" t="str">
            <v>EAST FORK SEVIER RIVER BL CNFL / BLUBBER CREEK</v>
          </cell>
          <cell r="E2385">
            <v>16030002</v>
          </cell>
          <cell r="F2385" t="str">
            <v>Garfield</v>
          </cell>
          <cell r="G2385" t="str">
            <v>Southwest</v>
          </cell>
          <cell r="H2385" t="str">
            <v>Sevier River</v>
          </cell>
          <cell r="I2385">
            <v>387282</v>
          </cell>
          <cell r="J2385">
            <v>4156498</v>
          </cell>
          <cell r="K2385">
            <v>-112.276033756</v>
          </cell>
          <cell r="L2385">
            <v>37.548598267999999</v>
          </cell>
          <cell r="M2385" t="str">
            <v>East Fork Sevier-1</v>
          </cell>
          <cell r="N2385" t="str">
            <v>UT16030002-010_00</v>
          </cell>
          <cell r="O2385" t="str">
            <v>UT</v>
          </cell>
          <cell r="Q2385">
            <v>0</v>
          </cell>
          <cell r="R2385" t="str">
            <v xml:space="preserve"> </v>
          </cell>
          <cell r="S2385" t="str">
            <v>USFS</v>
          </cell>
          <cell r="T2385" t="str">
            <v>Category1</v>
          </cell>
          <cell r="U2385" t="str">
            <v>4949430 EAST FORK SEVIER RIVER BL CNFL / BLUBBER CREEK</v>
          </cell>
          <cell r="V2385">
            <v>4949430</v>
          </cell>
          <cell r="W2385" t="str">
            <v>East Fork Sevier-1</v>
          </cell>
          <cell r="X2385" t="str">
            <v>UT16030002-010_00</v>
          </cell>
          <cell r="Y2385" t="str">
            <v>River/Stream</v>
          </cell>
          <cell r="Z2385" t="str">
            <v>4949430 EAST FORK SEVIER RIVER BL CNFL / BLUBBER CREEK</v>
          </cell>
          <cell r="AA2385" t="str">
            <v>River/Stream</v>
          </cell>
        </row>
        <row r="2386">
          <cell r="A2386">
            <v>4949435</v>
          </cell>
          <cell r="B2386" t="str">
            <v>River/Stream</v>
          </cell>
          <cell r="C2386" t="str">
            <v>2B 3A     4</v>
          </cell>
          <cell r="D2386" t="str">
            <v>City Ck near Junction</v>
          </cell>
          <cell r="E2386">
            <v>16030001</v>
          </cell>
          <cell r="F2386" t="str">
            <v>Piute</v>
          </cell>
          <cell r="G2386" t="str">
            <v>Central</v>
          </cell>
          <cell r="H2386" t="str">
            <v>Sevier River</v>
          </cell>
          <cell r="I2386">
            <v>390502</v>
          </cell>
          <cell r="J2386">
            <v>4235494</v>
          </cell>
          <cell r="K2386">
            <v>-112.25159008</v>
          </cell>
          <cell r="L2386">
            <v>38.260812446000003</v>
          </cell>
          <cell r="M2386" t="str">
            <v>Piute</v>
          </cell>
          <cell r="N2386" t="str">
            <v>UT16030001-013_00</v>
          </cell>
          <cell r="O2386" t="str">
            <v>UT</v>
          </cell>
          <cell r="Q2386">
            <v>0</v>
          </cell>
          <cell r="R2386" t="str">
            <v xml:space="preserve"> </v>
          </cell>
          <cell r="S2386" t="str">
            <v>BLM</v>
          </cell>
          <cell r="T2386" t="str">
            <v>Category1</v>
          </cell>
          <cell r="U2386" t="str">
            <v>4949435 City Ck near Junction</v>
          </cell>
          <cell r="V2386">
            <v>4949435</v>
          </cell>
          <cell r="W2386" t="str">
            <v>Piute</v>
          </cell>
          <cell r="X2386" t="str">
            <v>UT16030001-013_00</v>
          </cell>
          <cell r="Y2386" t="str">
            <v>River/Stream</v>
          </cell>
          <cell r="Z2386" t="str">
            <v>4949435 City Ck near Junction</v>
          </cell>
          <cell r="AA2386" t="str">
            <v>River/Stream</v>
          </cell>
        </row>
        <row r="2387">
          <cell r="A2387">
            <v>4949440</v>
          </cell>
          <cell r="B2387" t="str">
            <v>River/Stream</v>
          </cell>
          <cell r="C2387" t="str">
            <v>2B 3A     4</v>
          </cell>
          <cell r="D2387" t="str">
            <v>BLUBBER CREEK AB CNFL/ EAST FORK SEVIER RIVER</v>
          </cell>
          <cell r="E2387">
            <v>16030002</v>
          </cell>
          <cell r="F2387" t="str">
            <v>Garfield</v>
          </cell>
          <cell r="G2387" t="str">
            <v>Southwest</v>
          </cell>
          <cell r="H2387" t="str">
            <v>Sevier River</v>
          </cell>
          <cell r="I2387">
            <v>386962</v>
          </cell>
          <cell r="J2387">
            <v>4156409</v>
          </cell>
          <cell r="K2387">
            <v>-112.279641805</v>
          </cell>
          <cell r="L2387">
            <v>37.547757058000002</v>
          </cell>
          <cell r="M2387" t="str">
            <v>East Fork Sevier-1</v>
          </cell>
          <cell r="N2387" t="str">
            <v>UT16030002-010_00</v>
          </cell>
          <cell r="O2387" t="str">
            <v>UT</v>
          </cell>
          <cell r="Q2387">
            <v>0</v>
          </cell>
          <cell r="R2387" t="str">
            <v xml:space="preserve"> </v>
          </cell>
          <cell r="S2387" t="str">
            <v>USFS</v>
          </cell>
          <cell r="T2387" t="str">
            <v>Category1</v>
          </cell>
          <cell r="U2387" t="str">
            <v>4949440 BLUBBER CREEK AB CNFL/ EAST FORK SEVIER RIVER</v>
          </cell>
          <cell r="V2387">
            <v>4949440</v>
          </cell>
          <cell r="W2387" t="str">
            <v>East Fork Sevier-1</v>
          </cell>
          <cell r="X2387" t="str">
            <v>UT16030002-010_00</v>
          </cell>
          <cell r="Y2387" t="str">
            <v>River/Stream</v>
          </cell>
          <cell r="Z2387" t="str">
            <v>4949440 BLUBBER CREEK AB CNFL/ EAST FORK SEVIER RIVER</v>
          </cell>
          <cell r="AA2387" t="str">
            <v>River/Stream</v>
          </cell>
        </row>
        <row r="2388">
          <cell r="A2388">
            <v>4949445</v>
          </cell>
          <cell r="B2388" t="str">
            <v>River/Stream</v>
          </cell>
          <cell r="C2388" t="str">
            <v>2B 3A     4</v>
          </cell>
          <cell r="D2388" t="str">
            <v>Birch Ck near Circlville</v>
          </cell>
          <cell r="E2388">
            <v>16030001</v>
          </cell>
          <cell r="F2388" t="str">
            <v>Piute</v>
          </cell>
          <cell r="G2388" t="str">
            <v>Central</v>
          </cell>
          <cell r="H2388" t="str">
            <v>Sevier River</v>
          </cell>
          <cell r="I2388">
            <v>385047</v>
          </cell>
          <cell r="J2388">
            <v>4224502</v>
          </cell>
          <cell r="K2388">
            <v>-112.312147673</v>
          </cell>
          <cell r="L2388">
            <v>38.16109076</v>
          </cell>
          <cell r="M2388" t="str">
            <v>Sevier River-3</v>
          </cell>
          <cell r="N2388" t="str">
            <v>UT16030001-005_00</v>
          </cell>
          <cell r="O2388" t="str">
            <v>UT</v>
          </cell>
          <cell r="Q2388">
            <v>0</v>
          </cell>
          <cell r="R2388" t="str">
            <v xml:space="preserve"> </v>
          </cell>
          <cell r="S2388" t="str">
            <v>USFS</v>
          </cell>
          <cell r="T2388" t="str">
            <v>Category1</v>
          </cell>
          <cell r="U2388" t="str">
            <v>4949445 Birch Ck near Circlville</v>
          </cell>
          <cell r="V2388">
            <v>4949445</v>
          </cell>
          <cell r="W2388" t="str">
            <v>Sevier River-3</v>
          </cell>
          <cell r="X2388" t="str">
            <v>UT16030001-005_00</v>
          </cell>
          <cell r="Y2388" t="str">
            <v>River/Stream</v>
          </cell>
          <cell r="Z2388" t="str">
            <v>4949445 Birch Ck near Circlville</v>
          </cell>
          <cell r="AA2388" t="str">
            <v>River/Stream</v>
          </cell>
        </row>
        <row r="2389">
          <cell r="A2389">
            <v>4949447</v>
          </cell>
          <cell r="B2389" t="str">
            <v>River/Stream</v>
          </cell>
          <cell r="C2389" t="str">
            <v>2B 3A     4</v>
          </cell>
          <cell r="D2389" t="str">
            <v>BIRCH CK AB CIRCLEVILLE TOWN CAMPGROUND</v>
          </cell>
          <cell r="E2389">
            <v>16030001</v>
          </cell>
          <cell r="F2389" t="str">
            <v>Piute</v>
          </cell>
          <cell r="G2389" t="str">
            <v>Central</v>
          </cell>
          <cell r="H2389" t="str">
            <v>Sevier River</v>
          </cell>
          <cell r="I2389">
            <v>380425</v>
          </cell>
          <cell r="J2389">
            <v>4226178</v>
          </cell>
          <cell r="K2389">
            <v>-112.365174279</v>
          </cell>
          <cell r="L2389">
            <v>38.175590415999999</v>
          </cell>
          <cell r="M2389" t="str">
            <v>Sevier River-3</v>
          </cell>
          <cell r="N2389" t="str">
            <v>UT16030001-005_00</v>
          </cell>
          <cell r="O2389" t="str">
            <v>UT</v>
          </cell>
          <cell r="Q2389">
            <v>0</v>
          </cell>
          <cell r="R2389" t="str">
            <v xml:space="preserve"> </v>
          </cell>
          <cell r="S2389" t="str">
            <v>USFS</v>
          </cell>
          <cell r="T2389" t="str">
            <v>Category1</v>
          </cell>
          <cell r="U2389" t="str">
            <v>4949447 BIRCH CK AB CIRCLEVILLE TOWN CAMPGROUND</v>
          </cell>
          <cell r="V2389">
            <v>4949447</v>
          </cell>
          <cell r="W2389" t="str">
            <v>Sevier River-3</v>
          </cell>
          <cell r="X2389" t="str">
            <v>UT16030001-005_00</v>
          </cell>
          <cell r="Y2389" t="str">
            <v>River/Stream</v>
          </cell>
          <cell r="Z2389" t="str">
            <v>4949447 BIRCH CK AB CIRCLEVILLE TOWN CAMPGROUND</v>
          </cell>
          <cell r="AA2389" t="str">
            <v>River/Stream</v>
          </cell>
        </row>
        <row r="2390">
          <cell r="A2390">
            <v>4949450</v>
          </cell>
          <cell r="B2390" t="str">
            <v>River/Stream</v>
          </cell>
          <cell r="C2390" t="str">
            <v>2B 3A     4</v>
          </cell>
          <cell r="D2390" t="str">
            <v>SEVIER R 6MI SW OF CIRCLEVILLE</v>
          </cell>
          <cell r="E2390">
            <v>16030001</v>
          </cell>
          <cell r="F2390" t="str">
            <v>Garfield</v>
          </cell>
          <cell r="G2390" t="str">
            <v>Southwest</v>
          </cell>
          <cell r="H2390" t="str">
            <v>Sevier River</v>
          </cell>
          <cell r="I2390">
            <v>382853</v>
          </cell>
          <cell r="J2390">
            <v>4217541</v>
          </cell>
          <cell r="K2390">
            <v>-112.336041251</v>
          </cell>
          <cell r="L2390">
            <v>38.098088017000002</v>
          </cell>
          <cell r="M2390" t="str">
            <v>Sevier River-3</v>
          </cell>
          <cell r="N2390" t="str">
            <v>UT16030001-005_00</v>
          </cell>
          <cell r="O2390" t="str">
            <v>UT</v>
          </cell>
          <cell r="Q2390">
            <v>0</v>
          </cell>
          <cell r="R2390" t="str">
            <v xml:space="preserve"> </v>
          </cell>
          <cell r="S2390" t="str">
            <v>BLM</v>
          </cell>
          <cell r="T2390" t="str">
            <v xml:space="preserve"> </v>
          </cell>
          <cell r="U2390" t="str">
            <v>4949450 SEVIER R 6MI SW OF CIRCLEVILLE</v>
          </cell>
          <cell r="V2390">
            <v>4949450</v>
          </cell>
          <cell r="W2390" t="str">
            <v>Sevier River-3</v>
          </cell>
          <cell r="X2390" t="str">
            <v>UT16030001-005_00</v>
          </cell>
          <cell r="Y2390" t="str">
            <v>River/Stream</v>
          </cell>
          <cell r="Z2390" t="str">
            <v>4949450 SEVIER R 6MI SW OF CIRCLEVILLE</v>
          </cell>
          <cell r="AA2390" t="str">
            <v>River/Stream</v>
          </cell>
        </row>
        <row r="2391">
          <cell r="A2391">
            <v>4949452</v>
          </cell>
          <cell r="B2391" t="str">
            <v>River/Stream</v>
          </cell>
          <cell r="C2391" t="str">
            <v>2B 3A     4</v>
          </cell>
          <cell r="D2391" t="str">
            <v>SEVIER R AB OLD USGS GAGE</v>
          </cell>
          <cell r="E2391">
            <v>16030001</v>
          </cell>
          <cell r="F2391" t="str">
            <v>Garfield</v>
          </cell>
          <cell r="G2391" t="str">
            <v>Southwest</v>
          </cell>
          <cell r="H2391" t="str">
            <v>Sevier River</v>
          </cell>
          <cell r="I2391">
            <v>382847</v>
          </cell>
          <cell r="J2391">
            <v>4217800</v>
          </cell>
          <cell r="K2391">
            <v>-112.336152164</v>
          </cell>
          <cell r="L2391">
            <v>38.100420904000003</v>
          </cell>
          <cell r="M2391" t="str">
            <v>Sevier River-3</v>
          </cell>
          <cell r="N2391" t="str">
            <v>UT16030001-005_00</v>
          </cell>
          <cell r="O2391" t="str">
            <v>UT</v>
          </cell>
          <cell r="Q2391">
            <v>0</v>
          </cell>
          <cell r="R2391" t="str">
            <v xml:space="preserve"> </v>
          </cell>
          <cell r="S2391" t="str">
            <v>BLM</v>
          </cell>
          <cell r="T2391" t="str">
            <v xml:space="preserve"> </v>
          </cell>
          <cell r="U2391" t="str">
            <v>4949452 SEVIER R AB OLD USGS GAGE</v>
          </cell>
          <cell r="V2391">
            <v>4949452</v>
          </cell>
          <cell r="W2391" t="str">
            <v>Sevier River-3</v>
          </cell>
          <cell r="X2391" t="str">
            <v>UT16030001-005_00</v>
          </cell>
          <cell r="Y2391" t="str">
            <v>River/Stream</v>
          </cell>
          <cell r="Z2391" t="str">
            <v>4949452 SEVIER R AB OLD USGS GAGE</v>
          </cell>
          <cell r="AA2391" t="str">
            <v>River/Stream</v>
          </cell>
        </row>
        <row r="2392">
          <cell r="A2392">
            <v>4949453</v>
          </cell>
          <cell r="B2392" t="str">
            <v>River/Stream</v>
          </cell>
          <cell r="C2392" t="str">
            <v>2B 3A     4</v>
          </cell>
          <cell r="D2392" t="str">
            <v>Sevier R @ Dettamonte Property (UT09ST-742)</v>
          </cell>
          <cell r="E2392">
            <v>16030001</v>
          </cell>
          <cell r="F2392" t="str">
            <v>Garfield</v>
          </cell>
          <cell r="G2392" t="str">
            <v>Southwest</v>
          </cell>
          <cell r="H2392" t="str">
            <v>Sevier River</v>
          </cell>
          <cell r="I2392">
            <v>375509</v>
          </cell>
          <cell r="J2392">
            <v>4200712</v>
          </cell>
          <cell r="K2392">
            <v>-112.416852096</v>
          </cell>
          <cell r="L2392">
            <v>37.945475012000003</v>
          </cell>
          <cell r="M2392" t="str">
            <v>Sevier River-2</v>
          </cell>
          <cell r="N2392" t="str">
            <v>UT16030001-007_00</v>
          </cell>
          <cell r="O2392" t="str">
            <v>UT</v>
          </cell>
          <cell r="Q2392">
            <v>0</v>
          </cell>
          <cell r="R2392" t="str">
            <v xml:space="preserve"> </v>
          </cell>
          <cell r="S2392" t="str">
            <v>Private</v>
          </cell>
          <cell r="T2392" t="str">
            <v xml:space="preserve"> </v>
          </cell>
          <cell r="U2392" t="str">
            <v>4949453 Sevier R @ Dettamonte Property (UT09ST-742)</v>
          </cell>
          <cell r="V2392">
            <v>4949453</v>
          </cell>
          <cell r="W2392" t="str">
            <v>Sevier River-2</v>
          </cell>
          <cell r="X2392" t="str">
            <v>UT16030001-007_00</v>
          </cell>
          <cell r="Y2392" t="str">
            <v>River/Stream</v>
          </cell>
          <cell r="Z2392" t="str">
            <v>4949453 Sevier R @ Dettamonte Property (UT09ST-742)</v>
          </cell>
          <cell r="AA2392" t="str">
            <v>River/Stream</v>
          </cell>
        </row>
        <row r="2393">
          <cell r="A2393">
            <v>4949455</v>
          </cell>
          <cell r="B2393" t="str">
            <v>River/Stream</v>
          </cell>
          <cell r="C2393" t="str">
            <v>2B 3A     4</v>
          </cell>
          <cell r="D2393" t="str">
            <v>Sevier R nr Mile Marker 150 on US 89 (UT09ST-710)</v>
          </cell>
          <cell r="E2393">
            <v>16030001</v>
          </cell>
          <cell r="F2393" t="str">
            <v>Garfield</v>
          </cell>
          <cell r="G2393" t="str">
            <v>Southwest</v>
          </cell>
          <cell r="H2393" t="str">
            <v>Sevier River</v>
          </cell>
          <cell r="I2393">
            <v>382465</v>
          </cell>
          <cell r="J2393">
            <v>4214975</v>
          </cell>
          <cell r="K2393">
            <v>-112.340043036</v>
          </cell>
          <cell r="L2393">
            <v>38.074917208000002</v>
          </cell>
          <cell r="M2393" t="str">
            <v>Sevier River-3</v>
          </cell>
          <cell r="N2393" t="str">
            <v>UT16030001-005_00</v>
          </cell>
          <cell r="O2393" t="str">
            <v>UT</v>
          </cell>
          <cell r="Q2393">
            <v>0</v>
          </cell>
          <cell r="R2393" t="str">
            <v xml:space="preserve"> </v>
          </cell>
          <cell r="S2393" t="str">
            <v>BLM</v>
          </cell>
          <cell r="T2393" t="str">
            <v xml:space="preserve"> </v>
          </cell>
          <cell r="U2393" t="str">
            <v>4949455 Sevier R nr Mile Marker 150 on US 89 (UT09ST-710)</v>
          </cell>
          <cell r="V2393">
            <v>4949455</v>
          </cell>
          <cell r="W2393" t="str">
            <v>Sevier River-3</v>
          </cell>
          <cell r="X2393" t="str">
            <v>UT16030001-005_00</v>
          </cell>
          <cell r="Y2393" t="str">
            <v>River/Stream</v>
          </cell>
          <cell r="Z2393" t="str">
            <v>4949455 Sevier R nr Mile Marker 150 on US 89 (UT09ST-710)</v>
          </cell>
          <cell r="AA2393" t="str">
            <v>River/Stream</v>
          </cell>
        </row>
        <row r="2394">
          <cell r="A2394">
            <v>4949460</v>
          </cell>
          <cell r="B2394" t="str">
            <v>River/Stream</v>
          </cell>
          <cell r="C2394" t="str">
            <v>2B 3A     4</v>
          </cell>
          <cell r="D2394" t="str">
            <v>UPPER KANAB CREEK AB CNFL / EAST FORK SEVIER RIVER</v>
          </cell>
          <cell r="E2394">
            <v>16030002</v>
          </cell>
          <cell r="F2394" t="str">
            <v>Kane</v>
          </cell>
          <cell r="G2394" t="str">
            <v>Southwest</v>
          </cell>
          <cell r="H2394" t="str">
            <v>Sevier River</v>
          </cell>
          <cell r="I2394">
            <v>386302</v>
          </cell>
          <cell r="J2394">
            <v>4154846</v>
          </cell>
          <cell r="K2394">
            <v>-112.28686945</v>
          </cell>
          <cell r="L2394">
            <v>37.533591158</v>
          </cell>
          <cell r="M2394" t="str">
            <v>East Fork Sevier-1</v>
          </cell>
          <cell r="N2394" t="str">
            <v>UT16030002-010_00</v>
          </cell>
          <cell r="O2394" t="str">
            <v>UT</v>
          </cell>
          <cell r="Q2394">
            <v>0</v>
          </cell>
          <cell r="R2394" t="str">
            <v xml:space="preserve"> </v>
          </cell>
          <cell r="S2394" t="str">
            <v>USFS</v>
          </cell>
          <cell r="T2394" t="str">
            <v>Category1</v>
          </cell>
          <cell r="U2394" t="str">
            <v>4949460 UPPER KANAB CREEK AB CNFL / EAST FORK SEVIER RIVER</v>
          </cell>
          <cell r="V2394">
            <v>4949460</v>
          </cell>
          <cell r="W2394" t="str">
            <v>East Fork Sevier-1</v>
          </cell>
          <cell r="X2394" t="str">
            <v>UT16030002-010_00</v>
          </cell>
          <cell r="Y2394" t="str">
            <v>River/Stream</v>
          </cell>
          <cell r="Z2394" t="str">
            <v>4949460 UPPER KANAB CREEK AB CNFL / EAST FORK SEVIER RIVER</v>
          </cell>
          <cell r="AA2394" t="str">
            <v>River/Stream</v>
          </cell>
        </row>
        <row r="2395">
          <cell r="A2395">
            <v>4949464</v>
          </cell>
          <cell r="B2395" t="str">
            <v>River/Stream</v>
          </cell>
          <cell r="C2395" t="str">
            <v>2B 3A     4</v>
          </cell>
          <cell r="D2395" t="str">
            <v>Left Fk Upper Kanab Ck ab confl Upper Kanab Ck</v>
          </cell>
          <cell r="E2395">
            <v>16030002</v>
          </cell>
          <cell r="F2395" t="str">
            <v>Kane</v>
          </cell>
          <cell r="G2395" t="str">
            <v>Southwest</v>
          </cell>
          <cell r="H2395" t="str">
            <v>Sevier River</v>
          </cell>
          <cell r="I2395">
            <v>381733</v>
          </cell>
          <cell r="J2395">
            <v>4150430</v>
          </cell>
          <cell r="K2395">
            <v>-112.337857</v>
          </cell>
          <cell r="L2395">
            <v>37.493222000000003</v>
          </cell>
          <cell r="M2395" t="str">
            <v>East Fork Sevier-1</v>
          </cell>
          <cell r="N2395" t="str">
            <v>UT16030002-010_00</v>
          </cell>
          <cell r="O2395" t="str">
            <v>UT</v>
          </cell>
          <cell r="Q2395">
            <v>0</v>
          </cell>
          <cell r="R2395" t="str">
            <v xml:space="preserve"> </v>
          </cell>
          <cell r="S2395" t="str">
            <v>USFS</v>
          </cell>
          <cell r="T2395" t="str">
            <v xml:space="preserve"> </v>
          </cell>
          <cell r="U2395" t="str">
            <v>4949464 Left Fk Upper Kanab Ck ab confl Upper Kanab Ck</v>
          </cell>
          <cell r="V2395">
            <v>4949464</v>
          </cell>
          <cell r="W2395" t="str">
            <v>East Fork Sevier-1</v>
          </cell>
          <cell r="X2395" t="str">
            <v>UT16030002-010_00</v>
          </cell>
          <cell r="Y2395" t="str">
            <v>River/Stream</v>
          </cell>
          <cell r="Z2395" t="str">
            <v>4949464 Left Fk Upper Kanab Ck ab confl Upper Kanab Ck</v>
          </cell>
          <cell r="AA2395" t="str">
            <v>River/Stream</v>
          </cell>
        </row>
        <row r="2396">
          <cell r="A2396">
            <v>4949470</v>
          </cell>
          <cell r="B2396" t="str">
            <v>River/Stream</v>
          </cell>
          <cell r="C2396" t="str">
            <v>2B 3A     4</v>
          </cell>
          <cell r="D2396" t="str">
            <v>EAST FORK SEVIER RIVER ABOVE CNFL / UPPER KANAB CREEK</v>
          </cell>
          <cell r="E2396">
            <v>16030002</v>
          </cell>
          <cell r="F2396" t="str">
            <v>Kane</v>
          </cell>
          <cell r="G2396" t="str">
            <v>Southwest</v>
          </cell>
          <cell r="H2396" t="str">
            <v>Sevier River</v>
          </cell>
          <cell r="I2396">
            <v>386300</v>
          </cell>
          <cell r="J2396">
            <v>4154692</v>
          </cell>
          <cell r="K2396">
            <v>-112.28686823300001</v>
          </cell>
          <cell r="L2396">
            <v>37.532203164999999</v>
          </cell>
          <cell r="M2396" t="str">
            <v>East Fork Sevier-1</v>
          </cell>
          <cell r="N2396" t="str">
            <v>UT16030002-010_00</v>
          </cell>
          <cell r="O2396" t="str">
            <v>UT</v>
          </cell>
          <cell r="Q2396">
            <v>0</v>
          </cell>
          <cell r="R2396" t="str">
            <v xml:space="preserve"> </v>
          </cell>
          <cell r="S2396" t="str">
            <v>USFS</v>
          </cell>
          <cell r="T2396" t="str">
            <v>Category1</v>
          </cell>
          <cell r="U2396" t="str">
            <v>4949470 EAST FORK SEVIER RIVER ABOVE CNFL / UPPER KANAB CREEK</v>
          </cell>
          <cell r="V2396">
            <v>4949470</v>
          </cell>
          <cell r="W2396" t="str">
            <v>East Fork Sevier-1</v>
          </cell>
          <cell r="X2396" t="str">
            <v>UT16030002-010_00</v>
          </cell>
          <cell r="Y2396" t="str">
            <v>River/Stream</v>
          </cell>
          <cell r="Z2396" t="str">
            <v>4949470 EAST FORK SEVIER RIVER ABOVE CNFL / UPPER KANAB CREEK</v>
          </cell>
          <cell r="AA2396" t="str">
            <v>River/Stream</v>
          </cell>
        </row>
        <row r="2397">
          <cell r="A2397">
            <v>4949480</v>
          </cell>
          <cell r="B2397" t="str">
            <v>River/Stream</v>
          </cell>
          <cell r="C2397" t="str">
            <v>2B 3A     4</v>
          </cell>
          <cell r="D2397" t="str">
            <v>PODUNK CREEK ABOVE CNFL / EAST FORK SEVIER RIVER</v>
          </cell>
          <cell r="E2397">
            <v>16030002</v>
          </cell>
          <cell r="F2397" t="str">
            <v>Kane</v>
          </cell>
          <cell r="G2397" t="str">
            <v>Southwest</v>
          </cell>
          <cell r="H2397" t="str">
            <v>Sevier River</v>
          </cell>
          <cell r="I2397">
            <v>385827</v>
          </cell>
          <cell r="J2397">
            <v>4150599</v>
          </cell>
          <cell r="K2397">
            <v>-112.291584578</v>
          </cell>
          <cell r="L2397">
            <v>37.495261264</v>
          </cell>
          <cell r="M2397" t="str">
            <v>East Fork Sevier-1</v>
          </cell>
          <cell r="N2397" t="str">
            <v>UT16030002-010_00</v>
          </cell>
          <cell r="O2397" t="str">
            <v>UT</v>
          </cell>
          <cell r="Q2397">
            <v>0</v>
          </cell>
          <cell r="R2397" t="str">
            <v xml:space="preserve"> </v>
          </cell>
          <cell r="S2397" t="str">
            <v>USFS</v>
          </cell>
          <cell r="T2397" t="str">
            <v>Category1</v>
          </cell>
          <cell r="U2397" t="str">
            <v>4949480 PODUNK CREEK ABOVE CNFL / EAST FORK SEVIER RIVER</v>
          </cell>
          <cell r="V2397">
            <v>4949480</v>
          </cell>
          <cell r="W2397" t="str">
            <v>East Fork Sevier-1</v>
          </cell>
          <cell r="X2397" t="str">
            <v>UT16030002-010_00</v>
          </cell>
          <cell r="Y2397" t="str">
            <v>River/Stream</v>
          </cell>
          <cell r="Z2397" t="str">
            <v>4949480 PODUNK CREEK ABOVE CNFL / EAST FORK SEVIER RIVER</v>
          </cell>
          <cell r="AA2397" t="str">
            <v>River/Stream</v>
          </cell>
        </row>
        <row r="2398">
          <cell r="A2398">
            <v>4949500</v>
          </cell>
          <cell r="B2398" t="str">
            <v>River/Stream</v>
          </cell>
          <cell r="C2398" t="str">
            <v>2B 3A     4</v>
          </cell>
          <cell r="D2398" t="str">
            <v>EAST FORK SEVIER R AB CNFL/ PODUNK CK</v>
          </cell>
          <cell r="E2398">
            <v>16030002</v>
          </cell>
          <cell r="F2398" t="str">
            <v>Kane</v>
          </cell>
          <cell r="G2398" t="str">
            <v>Southwest</v>
          </cell>
          <cell r="H2398" t="str">
            <v>Sevier River</v>
          </cell>
          <cell r="I2398">
            <v>385353</v>
          </cell>
          <cell r="J2398">
            <v>4150051</v>
          </cell>
          <cell r="K2398">
            <v>-112.29686005799999</v>
          </cell>
          <cell r="L2398">
            <v>37.490264295000003</v>
          </cell>
          <cell r="M2398" t="str">
            <v>East Fork Sevier-1</v>
          </cell>
          <cell r="N2398" t="str">
            <v>UT16030002-010_00</v>
          </cell>
          <cell r="O2398" t="str">
            <v>UT</v>
          </cell>
          <cell r="Q2398">
            <v>0</v>
          </cell>
          <cell r="R2398" t="str">
            <v xml:space="preserve"> </v>
          </cell>
          <cell r="S2398" t="str">
            <v>USFS</v>
          </cell>
          <cell r="T2398" t="str">
            <v>Category1</v>
          </cell>
          <cell r="U2398" t="str">
            <v>4949500 EAST FORK SEVIER R AB CNFL/ PODUNK CK</v>
          </cell>
          <cell r="V2398">
            <v>4949500</v>
          </cell>
          <cell r="W2398" t="str">
            <v>East Fork Sevier-1</v>
          </cell>
          <cell r="X2398" t="str">
            <v>UT16030002-010_00</v>
          </cell>
          <cell r="Y2398" t="str">
            <v>River/Stream</v>
          </cell>
          <cell r="Z2398" t="str">
            <v>4949500 EAST FORK SEVIER R AB CNFL/ PODUNK CK</v>
          </cell>
          <cell r="AA2398" t="str">
            <v>River/Stream</v>
          </cell>
        </row>
        <row r="2399">
          <cell r="A2399">
            <v>4949510</v>
          </cell>
          <cell r="B2399" t="str">
            <v>River/Stream</v>
          </cell>
          <cell r="C2399" t="str">
            <v>2B 3A     4</v>
          </cell>
          <cell r="D2399" t="str">
            <v>CRAWFORD CREEK ABOVE CNFL / EAST FORK CREEK</v>
          </cell>
          <cell r="E2399">
            <v>16030002</v>
          </cell>
          <cell r="F2399" t="str">
            <v>Kane</v>
          </cell>
          <cell r="G2399" t="str">
            <v>Southwest</v>
          </cell>
          <cell r="H2399" t="str">
            <v>Sevier River</v>
          </cell>
          <cell r="I2399">
            <v>384559</v>
          </cell>
          <cell r="J2399">
            <v>4147750</v>
          </cell>
          <cell r="K2399">
            <v>-112.30547863300001</v>
          </cell>
          <cell r="L2399">
            <v>37.469430250999999</v>
          </cell>
          <cell r="M2399" t="str">
            <v>East Fork Sevier-1</v>
          </cell>
          <cell r="N2399" t="str">
            <v>UT16030002-010_00</v>
          </cell>
          <cell r="O2399" t="str">
            <v>UT</v>
          </cell>
          <cell r="Q2399">
            <v>0</v>
          </cell>
          <cell r="R2399" t="str">
            <v xml:space="preserve"> </v>
          </cell>
          <cell r="S2399" t="str">
            <v>USFS</v>
          </cell>
          <cell r="T2399" t="str">
            <v>Category1</v>
          </cell>
          <cell r="U2399" t="str">
            <v>4949510 CRAWFORD CREEK ABOVE CNFL / EAST FORK CREEK</v>
          </cell>
          <cell r="V2399">
            <v>4949510</v>
          </cell>
          <cell r="W2399" t="str">
            <v>East Fork Sevier-1</v>
          </cell>
          <cell r="X2399" t="str">
            <v>UT16030002-010_00</v>
          </cell>
          <cell r="Y2399" t="str">
            <v>River/Stream</v>
          </cell>
          <cell r="Z2399" t="str">
            <v>4949510 CRAWFORD CREEK ABOVE CNFL / EAST FORK CREEK</v>
          </cell>
          <cell r="AA2399" t="str">
            <v>River/Stream</v>
          </cell>
        </row>
        <row r="2400">
          <cell r="A2400">
            <v>4949520</v>
          </cell>
          <cell r="B2400" t="str">
            <v>River/Stream</v>
          </cell>
          <cell r="C2400" t="str">
            <v>2B 3A     4</v>
          </cell>
          <cell r="D2400" t="str">
            <v>SIELER CREEK ABOVE CNFL / EAST FORK CREEK</v>
          </cell>
          <cell r="E2400">
            <v>16030002</v>
          </cell>
          <cell r="F2400" t="str">
            <v>Kane</v>
          </cell>
          <cell r="G2400" t="str">
            <v>Southwest</v>
          </cell>
          <cell r="H2400" t="str">
            <v>Sevier River</v>
          </cell>
          <cell r="I2400">
            <v>382920</v>
          </cell>
          <cell r="J2400">
            <v>4146509</v>
          </cell>
          <cell r="K2400">
            <v>-112.32381175099999</v>
          </cell>
          <cell r="L2400">
            <v>37.458041006999999</v>
          </cell>
          <cell r="M2400" t="str">
            <v>East Fork Sevier-1</v>
          </cell>
          <cell r="N2400" t="str">
            <v>UT16030002-010_00</v>
          </cell>
          <cell r="O2400" t="str">
            <v>UT</v>
          </cell>
          <cell r="Q2400">
            <v>0</v>
          </cell>
          <cell r="R2400" t="str">
            <v xml:space="preserve"> </v>
          </cell>
          <cell r="S2400" t="str">
            <v>USFS</v>
          </cell>
          <cell r="T2400" t="str">
            <v>Category1</v>
          </cell>
          <cell r="U2400" t="str">
            <v>4949520 SIELER CREEK ABOVE CNFL / EAST FORK CREEK</v>
          </cell>
          <cell r="V2400">
            <v>4949520</v>
          </cell>
          <cell r="W2400" t="str">
            <v>East Fork Sevier-1</v>
          </cell>
          <cell r="X2400" t="str">
            <v>UT16030002-010_00</v>
          </cell>
          <cell r="Y2400" t="str">
            <v>River/Stream</v>
          </cell>
          <cell r="Z2400" t="str">
            <v>4949520 SIELER CREEK ABOVE CNFL / EAST FORK CREEK</v>
          </cell>
          <cell r="AA2400" t="str">
            <v>River/Stream</v>
          </cell>
        </row>
        <row r="2401">
          <cell r="A2401">
            <v>4949530</v>
          </cell>
          <cell r="B2401" t="str">
            <v>River/Stream</v>
          </cell>
          <cell r="C2401" t="str">
            <v>2B 3A     4</v>
          </cell>
          <cell r="D2401" t="str">
            <v>PINE CK AB CNFL/ E FK SEVIER R</v>
          </cell>
          <cell r="E2401">
            <v>16030002</v>
          </cell>
          <cell r="F2401" t="str">
            <v>Garfield</v>
          </cell>
          <cell r="G2401" t="str">
            <v>Southwest</v>
          </cell>
          <cell r="H2401" t="str">
            <v>Sevier River</v>
          </cell>
          <cell r="I2401">
            <v>413773</v>
          </cell>
          <cell r="J2401">
            <v>4213450</v>
          </cell>
          <cell r="K2401">
            <v>-111.982966768</v>
          </cell>
          <cell r="L2401">
            <v>38.064702529000002</v>
          </cell>
          <cell r="M2401" t="str">
            <v>East Fork Sevier-3</v>
          </cell>
          <cell r="N2401" t="str">
            <v>UT16030002-006_00</v>
          </cell>
          <cell r="O2401" t="str">
            <v>UT</v>
          </cell>
          <cell r="Q2401">
            <v>0</v>
          </cell>
          <cell r="R2401" t="str">
            <v xml:space="preserve"> </v>
          </cell>
          <cell r="S2401" t="str">
            <v>Private</v>
          </cell>
          <cell r="T2401" t="str">
            <v>Category1</v>
          </cell>
          <cell r="U2401" t="str">
            <v>4949530 PINE CK AB CNFL/ E FK SEVIER R</v>
          </cell>
          <cell r="V2401">
            <v>4949530</v>
          </cell>
          <cell r="W2401" t="str">
            <v>East Fork Sevier-3</v>
          </cell>
          <cell r="X2401" t="str">
            <v>UT16030002-006_00</v>
          </cell>
          <cell r="Y2401" t="str">
            <v>River/Stream</v>
          </cell>
          <cell r="Z2401" t="str">
            <v>4949530 PINE CK AB CNFL/ E FK SEVIER R</v>
          </cell>
          <cell r="AA2401" t="str">
            <v>River/Stream</v>
          </cell>
        </row>
        <row r="2402">
          <cell r="A2402">
            <v>4949533</v>
          </cell>
          <cell r="B2402" t="str">
            <v>River/Stream</v>
          </cell>
          <cell r="C2402" t="str">
            <v>2B 3A     4</v>
          </cell>
          <cell r="D2402" t="str">
            <v>Deep Creek at Road Crossing 1.3 miles above confluence w/Pine Creek</v>
          </cell>
          <cell r="E2402">
            <v>16030002</v>
          </cell>
          <cell r="F2402" t="str">
            <v>Garfield</v>
          </cell>
          <cell r="G2402" t="str">
            <v>Southwest</v>
          </cell>
          <cell r="H2402" t="str">
            <v>Sevier River</v>
          </cell>
          <cell r="I2402">
            <v>410523</v>
          </cell>
          <cell r="J2402">
            <v>4211550</v>
          </cell>
          <cell r="K2402">
            <v>-112.019773</v>
          </cell>
          <cell r="L2402">
            <v>38.047265000000003</v>
          </cell>
          <cell r="M2402" t="str">
            <v>East Fork Sevier-3</v>
          </cell>
          <cell r="N2402" t="str">
            <v>UT16030002-006_00</v>
          </cell>
          <cell r="O2402" t="str">
            <v>UT</v>
          </cell>
          <cell r="Q2402">
            <v>0</v>
          </cell>
          <cell r="R2402" t="str">
            <v xml:space="preserve"> </v>
          </cell>
          <cell r="S2402" t="str">
            <v>BLM</v>
          </cell>
          <cell r="T2402" t="str">
            <v xml:space="preserve"> </v>
          </cell>
          <cell r="U2402" t="str">
            <v>4949533 Deep Creek at Road Crossing 1.3 miles above confluence w/Pine Creek</v>
          </cell>
          <cell r="V2402">
            <v>4949533</v>
          </cell>
          <cell r="W2402" t="str">
            <v>East Fork Sevier-3</v>
          </cell>
          <cell r="X2402" t="str">
            <v>UT16030002-006_00</v>
          </cell>
          <cell r="Y2402" t="str">
            <v>River/Stream</v>
          </cell>
          <cell r="Z2402" t="str">
            <v>4949533 Deep Creek at Road Crossing 1.3 miles above confluence w/Pine Creek</v>
          </cell>
          <cell r="AA2402" t="str">
            <v>River/Stream</v>
          </cell>
        </row>
        <row r="2403">
          <cell r="A2403">
            <v>4949540</v>
          </cell>
          <cell r="B2403" t="str">
            <v>River/Stream</v>
          </cell>
          <cell r="C2403" t="str">
            <v>2B 3A     4</v>
          </cell>
          <cell r="D2403" t="str">
            <v>ANTIMONY CK AT U-22 XING AB CNFL/ E FK SEVIER R</v>
          </cell>
          <cell r="E2403">
            <v>16030002</v>
          </cell>
          <cell r="F2403" t="str">
            <v>Garfield</v>
          </cell>
          <cell r="G2403" t="str">
            <v>Southwest</v>
          </cell>
          <cell r="H2403" t="str">
            <v>Sevier River</v>
          </cell>
          <cell r="I2403">
            <v>413925</v>
          </cell>
          <cell r="J2403">
            <v>4216346</v>
          </cell>
          <cell r="K2403">
            <v>-111.98158304099999</v>
          </cell>
          <cell r="L2403">
            <v>38.090814180000002</v>
          </cell>
          <cell r="M2403" t="str">
            <v>Antimony Creek</v>
          </cell>
          <cell r="N2403" t="str">
            <v>UT16030002-008_00</v>
          </cell>
          <cell r="O2403" t="str">
            <v>UT</v>
          </cell>
          <cell r="Q2403">
            <v>0</v>
          </cell>
          <cell r="R2403" t="str">
            <v xml:space="preserve"> </v>
          </cell>
          <cell r="S2403" t="str">
            <v>Private</v>
          </cell>
          <cell r="T2403" t="str">
            <v>Category1</v>
          </cell>
          <cell r="U2403" t="str">
            <v>4949540 ANTIMONY CK AT U-22 XING AB CNFL/ E FK SEVIER R</v>
          </cell>
          <cell r="V2403">
            <v>4949540</v>
          </cell>
          <cell r="W2403" t="str">
            <v>Antimony Creek</v>
          </cell>
          <cell r="X2403" t="str">
            <v>UT16030002-008_00</v>
          </cell>
          <cell r="Y2403" t="str">
            <v>River/Stream</v>
          </cell>
          <cell r="Z2403" t="str">
            <v>4949540 ANTIMONY CK AT U-22 XING AB CNFL/ E FK SEVIER R</v>
          </cell>
          <cell r="AA2403" t="str">
            <v>River/Stream</v>
          </cell>
        </row>
        <row r="2404">
          <cell r="A2404">
            <v>4949560</v>
          </cell>
          <cell r="B2404" t="str">
            <v>River/Stream</v>
          </cell>
          <cell r="C2404" t="str">
            <v>2B 3A     4</v>
          </cell>
          <cell r="D2404" t="str">
            <v>E FK SEVIER R @ U-12 XING</v>
          </cell>
          <cell r="E2404">
            <v>16030002</v>
          </cell>
          <cell r="F2404" t="str">
            <v>Garfield</v>
          </cell>
          <cell r="G2404" t="str">
            <v>Southwest</v>
          </cell>
          <cell r="H2404" t="str">
            <v>Sevier River</v>
          </cell>
          <cell r="I2404">
            <v>395199</v>
          </cell>
          <cell r="J2404">
            <v>4173132</v>
          </cell>
          <cell r="K2404">
            <v>-112.18881208800001</v>
          </cell>
          <cell r="L2404">
            <v>37.699430626000002</v>
          </cell>
          <cell r="M2404" t="str">
            <v>East Fork Sevier-2</v>
          </cell>
          <cell r="N2404" t="str">
            <v>UT16030002-009_00</v>
          </cell>
          <cell r="O2404" t="str">
            <v>UT</v>
          </cell>
          <cell r="Q2404">
            <v>0</v>
          </cell>
          <cell r="R2404" t="str">
            <v xml:space="preserve"> </v>
          </cell>
          <cell r="S2404" t="str">
            <v>Private</v>
          </cell>
          <cell r="T2404" t="str">
            <v>Category1</v>
          </cell>
          <cell r="U2404" t="str">
            <v>4949560 E FK SEVIER R @ U-12 XING</v>
          </cell>
          <cell r="V2404">
            <v>4949560</v>
          </cell>
          <cell r="W2404" t="str">
            <v>East Fork Sevier-2</v>
          </cell>
          <cell r="X2404" t="str">
            <v>UT16030002-009_00</v>
          </cell>
          <cell r="Y2404" t="str">
            <v>River/Stream</v>
          </cell>
          <cell r="Z2404" t="str">
            <v>4949560 E FK SEVIER R @ U-12 XING</v>
          </cell>
          <cell r="AA2404" t="str">
            <v>River/Stream</v>
          </cell>
        </row>
        <row r="2405">
          <cell r="A2405">
            <v>4949570</v>
          </cell>
          <cell r="B2405" t="str">
            <v>River/Stream</v>
          </cell>
          <cell r="C2405" t="str">
            <v>2B 3A     4</v>
          </cell>
          <cell r="D2405" t="str">
            <v>E FK SEVIER R @ COUNTY RD XING N OF WIDSTOE JNCT</v>
          </cell>
          <cell r="E2405">
            <v>16030002</v>
          </cell>
          <cell r="F2405" t="str">
            <v>Garfield</v>
          </cell>
          <cell r="G2405" t="str">
            <v>Southwest</v>
          </cell>
          <cell r="H2405" t="str">
            <v>Sevier River</v>
          </cell>
          <cell r="I2405">
            <v>411843</v>
          </cell>
          <cell r="J2405">
            <v>4197196</v>
          </cell>
          <cell r="K2405">
            <v>-112.002968755</v>
          </cell>
          <cell r="L2405">
            <v>37.918043136999998</v>
          </cell>
          <cell r="M2405" t="str">
            <v>East Fork Sevier-2</v>
          </cell>
          <cell r="N2405" t="str">
            <v>UT16030002-009_00</v>
          </cell>
          <cell r="O2405" t="str">
            <v>UT</v>
          </cell>
          <cell r="Q2405">
            <v>0</v>
          </cell>
          <cell r="R2405" t="str">
            <v xml:space="preserve"> </v>
          </cell>
          <cell r="S2405" t="str">
            <v>Private</v>
          </cell>
          <cell r="T2405" t="str">
            <v>Category1</v>
          </cell>
          <cell r="U2405" t="str">
            <v>4949570 E FK SEVIER R @ COUNTY RD XING N OF WIDSTOE JNCT</v>
          </cell>
          <cell r="V2405">
            <v>4949570</v>
          </cell>
          <cell r="W2405" t="str">
            <v>East Fork Sevier-2</v>
          </cell>
          <cell r="X2405" t="str">
            <v>UT16030002-009_00</v>
          </cell>
          <cell r="Y2405" t="str">
            <v>River/Stream</v>
          </cell>
          <cell r="Z2405" t="str">
            <v>4949570 E FK SEVIER R @ COUNTY RD XING N OF WIDSTOE JNCT</v>
          </cell>
          <cell r="AA2405" t="str">
            <v>River/Stream</v>
          </cell>
        </row>
        <row r="2406">
          <cell r="A2406">
            <v>4949575</v>
          </cell>
          <cell r="B2406" t="str">
            <v>River/Stream</v>
          </cell>
          <cell r="C2406" t="str">
            <v>2B 3A     4</v>
          </cell>
          <cell r="D2406" t="str">
            <v>COTTONWOOD CREEK ABOVE USFS BDRY (EMAP)</v>
          </cell>
          <cell r="E2406">
            <v>16030002</v>
          </cell>
          <cell r="F2406" t="str">
            <v>Garfield</v>
          </cell>
          <cell r="G2406" t="str">
            <v>Southwest</v>
          </cell>
          <cell r="H2406" t="str">
            <v>Sevier River</v>
          </cell>
          <cell r="I2406">
            <v>406575</v>
          </cell>
          <cell r="J2406">
            <v>4201209</v>
          </cell>
          <cell r="K2406">
            <v>-112.063414885</v>
          </cell>
          <cell r="L2406">
            <v>37.953680061</v>
          </cell>
          <cell r="M2406" t="str">
            <v>East Fork Sevier-2</v>
          </cell>
          <cell r="N2406" t="str">
            <v>UT16030002-009_00</v>
          </cell>
          <cell r="O2406" t="str">
            <v>UT</v>
          </cell>
          <cell r="Q2406">
            <v>0</v>
          </cell>
          <cell r="R2406" t="str">
            <v xml:space="preserve"> </v>
          </cell>
          <cell r="S2406" t="str">
            <v>SITLA</v>
          </cell>
          <cell r="T2406" t="str">
            <v>Category1</v>
          </cell>
          <cell r="U2406" t="str">
            <v>4949575 COTTONWOOD CREEK ABOVE USFS BDRY (EMAP)</v>
          </cell>
          <cell r="V2406">
            <v>4949575</v>
          </cell>
          <cell r="W2406" t="str">
            <v>East Fork Sevier-2</v>
          </cell>
          <cell r="X2406" t="str">
            <v>UT16030002-009_00</v>
          </cell>
          <cell r="Y2406" t="str">
            <v>River/Stream</v>
          </cell>
          <cell r="Z2406" t="str">
            <v>4949575 COTTONWOOD CREEK ABOVE USFS BDRY (EMAP)</v>
          </cell>
          <cell r="AA2406" t="str">
            <v>River/Stream</v>
          </cell>
        </row>
        <row r="2407">
          <cell r="A2407">
            <v>4949580</v>
          </cell>
          <cell r="B2407" t="str">
            <v>River/Stream</v>
          </cell>
          <cell r="C2407" t="str">
            <v>2B 3A     4</v>
          </cell>
          <cell r="D2407" t="str">
            <v>E FK SEVIER R @ TOM BEST RD XING</v>
          </cell>
          <cell r="E2407">
            <v>16030002</v>
          </cell>
          <cell r="F2407" t="str">
            <v>Garfield</v>
          </cell>
          <cell r="G2407" t="str">
            <v>Southwest</v>
          </cell>
          <cell r="H2407" t="str">
            <v>Sevier River</v>
          </cell>
          <cell r="I2407">
            <v>407144</v>
          </cell>
          <cell r="J2407">
            <v>4185472</v>
          </cell>
          <cell r="K2407">
            <v>-112.054914156</v>
          </cell>
          <cell r="L2407">
            <v>37.811923727999996</v>
          </cell>
          <cell r="M2407" t="str">
            <v>East Fork Sevier-2</v>
          </cell>
          <cell r="N2407" t="str">
            <v>UT16030002-009_00</v>
          </cell>
          <cell r="O2407" t="str">
            <v>UT</v>
          </cell>
          <cell r="Q2407">
            <v>0</v>
          </cell>
          <cell r="R2407" t="str">
            <v xml:space="preserve"> </v>
          </cell>
          <cell r="S2407" t="str">
            <v>SITLA</v>
          </cell>
          <cell r="T2407" t="str">
            <v>Category1</v>
          </cell>
          <cell r="U2407" t="str">
            <v>4949580 E FK SEVIER R @ TOM BEST RD XING</v>
          </cell>
          <cell r="V2407">
            <v>4949580</v>
          </cell>
          <cell r="W2407" t="str">
            <v>East Fork Sevier-2</v>
          </cell>
          <cell r="X2407" t="str">
            <v>UT16030002-009_00</v>
          </cell>
          <cell r="Y2407" t="str">
            <v>River/Stream</v>
          </cell>
          <cell r="Z2407" t="str">
            <v>4949580 E FK SEVIER R @ TOM BEST RD XING</v>
          </cell>
          <cell r="AA2407" t="str">
            <v>River/Stream</v>
          </cell>
        </row>
        <row r="2408">
          <cell r="A2408">
            <v>4949583</v>
          </cell>
          <cell r="B2408" t="str">
            <v>River/Stream</v>
          </cell>
          <cell r="C2408" t="str">
            <v>2B 3A     4</v>
          </cell>
          <cell r="D2408" t="str">
            <v>Deer Creek above Mountain Spring Fork and below BLM/USFS boundary</v>
          </cell>
          <cell r="E2408">
            <v>16030002</v>
          </cell>
          <cell r="F2408" t="str">
            <v>Garfield</v>
          </cell>
          <cell r="G2408" t="str">
            <v>Southwest</v>
          </cell>
          <cell r="H2408" t="str">
            <v>Sevier River</v>
          </cell>
          <cell r="I2408">
            <v>407330</v>
          </cell>
          <cell r="J2408">
            <v>4206404</v>
          </cell>
          <cell r="K2408">
            <v>-112.055493</v>
          </cell>
          <cell r="L2408">
            <v>38.000571999999998</v>
          </cell>
          <cell r="M2408" t="str">
            <v>Deer Creek-Sevier</v>
          </cell>
          <cell r="N2408" t="str">
            <v>UT16030002-007_00</v>
          </cell>
          <cell r="O2408" t="str">
            <v>UT</v>
          </cell>
          <cell r="Q2408">
            <v>0</v>
          </cell>
          <cell r="R2408" t="str">
            <v xml:space="preserve"> </v>
          </cell>
          <cell r="S2408" t="str">
            <v>BLM</v>
          </cell>
          <cell r="T2408" t="str">
            <v xml:space="preserve"> </v>
          </cell>
          <cell r="U2408" t="str">
            <v>4949583 Deer Creek above Mountain Spring Fork and below BLM/USFS boundary</v>
          </cell>
          <cell r="V2408">
            <v>4949583</v>
          </cell>
          <cell r="W2408" t="str">
            <v>Deer Creek-Sevier</v>
          </cell>
          <cell r="X2408" t="str">
            <v>UT16030002-007_00</v>
          </cell>
          <cell r="Y2408" t="str">
            <v>River/Stream</v>
          </cell>
          <cell r="Z2408" t="str">
            <v>4949583 Deer Creek above Mountain Spring Fork and below BLM/USFS boundary</v>
          </cell>
          <cell r="AA2408" t="str">
            <v>River/Stream</v>
          </cell>
        </row>
        <row r="2409">
          <cell r="A2409">
            <v>4949590</v>
          </cell>
          <cell r="B2409" t="str">
            <v>River/Stream</v>
          </cell>
          <cell r="C2409" t="str">
            <v>2B 3A     4</v>
          </cell>
          <cell r="D2409" t="str">
            <v>Antimony Creek AB Diversion</v>
          </cell>
          <cell r="E2409">
            <v>16030002</v>
          </cell>
          <cell r="F2409" t="str">
            <v>Garfield</v>
          </cell>
          <cell r="G2409" t="str">
            <v>Southwest</v>
          </cell>
          <cell r="H2409" t="str">
            <v>Sevier River</v>
          </cell>
          <cell r="I2409">
            <v>419261</v>
          </cell>
          <cell r="J2409">
            <v>4216854</v>
          </cell>
          <cell r="K2409">
            <v>-111.92079722699999</v>
          </cell>
          <cell r="L2409">
            <v>38.095884570999999</v>
          </cell>
          <cell r="M2409" t="str">
            <v>Antimony Creek</v>
          </cell>
          <cell r="N2409" t="str">
            <v>UT16030002-008_00</v>
          </cell>
          <cell r="O2409" t="str">
            <v>UT</v>
          </cell>
          <cell r="Q2409">
            <v>0</v>
          </cell>
          <cell r="R2409" t="str">
            <v xml:space="preserve"> </v>
          </cell>
          <cell r="S2409" t="str">
            <v>USFS</v>
          </cell>
          <cell r="T2409" t="str">
            <v>Category1</v>
          </cell>
          <cell r="U2409" t="str">
            <v>4949590 Antimony Creek AB Diversion</v>
          </cell>
          <cell r="V2409">
            <v>4949590</v>
          </cell>
          <cell r="W2409" t="str">
            <v>Antimony Creek</v>
          </cell>
          <cell r="X2409" t="str">
            <v>UT16030002-008_00</v>
          </cell>
          <cell r="Y2409" t="str">
            <v>River/Stream</v>
          </cell>
          <cell r="Z2409" t="str">
            <v>4949590 Antimony Creek AB Diversion</v>
          </cell>
          <cell r="AA2409" t="str">
            <v>River/Stream</v>
          </cell>
        </row>
        <row r="2410">
          <cell r="A2410">
            <v>4949591</v>
          </cell>
          <cell r="B2410" t="str">
            <v>River/Stream</v>
          </cell>
          <cell r="C2410" t="str">
            <v>2B 3A     4</v>
          </cell>
          <cell r="D2410" t="str">
            <v>Antimony Creek</v>
          </cell>
          <cell r="E2410">
            <v>16030002</v>
          </cell>
          <cell r="F2410" t="str">
            <v>Garfield</v>
          </cell>
          <cell r="G2410" t="str">
            <v>Southwest</v>
          </cell>
          <cell r="H2410" t="str">
            <v>Sevier River</v>
          </cell>
          <cell r="I2410">
            <v>419583</v>
          </cell>
          <cell r="J2410">
            <v>4216978</v>
          </cell>
          <cell r="K2410">
            <v>-111.917139341</v>
          </cell>
          <cell r="L2410">
            <v>38.097030077900001</v>
          </cell>
          <cell r="M2410" t="str">
            <v>Antimony Creek</v>
          </cell>
          <cell r="N2410" t="str">
            <v>UT16030002-008_00</v>
          </cell>
          <cell r="O2410" t="str">
            <v>UT</v>
          </cell>
          <cell r="Q2410">
            <v>0</v>
          </cell>
          <cell r="R2410" t="str">
            <v xml:space="preserve"> </v>
          </cell>
          <cell r="S2410" t="str">
            <v>USFS</v>
          </cell>
          <cell r="T2410" t="str">
            <v>Category1</v>
          </cell>
          <cell r="U2410" t="str">
            <v>4949591 Antimony Creek</v>
          </cell>
          <cell r="V2410">
            <v>4949591</v>
          </cell>
          <cell r="W2410" t="str">
            <v>Antimony Creek</v>
          </cell>
          <cell r="X2410" t="str">
            <v>UT16030002-008_00</v>
          </cell>
          <cell r="Y2410" t="str">
            <v>River/Stream</v>
          </cell>
          <cell r="Z2410" t="str">
            <v>4949591 Antimony Creek</v>
          </cell>
          <cell r="AA2410" t="str">
            <v>River/Stream</v>
          </cell>
        </row>
        <row r="2411">
          <cell r="A2411">
            <v>4949593</v>
          </cell>
          <cell r="B2411" t="str">
            <v>River/Stream</v>
          </cell>
          <cell r="C2411" t="str">
            <v>2B 3A     4</v>
          </cell>
          <cell r="D2411" t="str">
            <v>ANTIMONY CK ABOVE OLD GAGE</v>
          </cell>
          <cell r="E2411">
            <v>16030002</v>
          </cell>
          <cell r="F2411" t="str">
            <v>Garfield</v>
          </cell>
          <cell r="G2411" t="str">
            <v>Southwest</v>
          </cell>
          <cell r="H2411" t="str">
            <v>Sevier River</v>
          </cell>
          <cell r="I2411">
            <v>422659</v>
          </cell>
          <cell r="J2411">
            <v>4217615</v>
          </cell>
          <cell r="K2411">
            <v>-111.882131118</v>
          </cell>
          <cell r="L2411">
            <v>38.103039719999998</v>
          </cell>
          <cell r="M2411" t="str">
            <v>Antimony Creek</v>
          </cell>
          <cell r="N2411" t="str">
            <v>UT16030002-008_00</v>
          </cell>
          <cell r="O2411" t="str">
            <v>UT</v>
          </cell>
          <cell r="Q2411">
            <v>0</v>
          </cell>
          <cell r="R2411" t="str">
            <v xml:space="preserve"> </v>
          </cell>
          <cell r="S2411" t="str">
            <v>Private</v>
          </cell>
          <cell r="T2411" t="str">
            <v>Category1</v>
          </cell>
          <cell r="U2411" t="str">
            <v>4949593 ANTIMONY CK ABOVE OLD GAGE</v>
          </cell>
          <cell r="V2411">
            <v>4949593</v>
          </cell>
          <cell r="W2411" t="str">
            <v>Antimony Creek</v>
          </cell>
          <cell r="X2411" t="str">
            <v>UT16030002-008_00</v>
          </cell>
          <cell r="Y2411" t="str">
            <v>River/Stream</v>
          </cell>
          <cell r="Z2411" t="str">
            <v>4949593 ANTIMONY CK ABOVE OLD GAGE</v>
          </cell>
          <cell r="AA2411" t="str">
            <v>River/Stream</v>
          </cell>
        </row>
        <row r="2412">
          <cell r="A2412">
            <v>4949598</v>
          </cell>
          <cell r="B2412" t="str">
            <v>River/Stream</v>
          </cell>
          <cell r="C2412" t="str">
            <v>2B 3A     4</v>
          </cell>
          <cell r="D2412" t="str">
            <v>Antimony Ck bl USFS RD 1401 Xing (UT09ST-702)</v>
          </cell>
          <cell r="E2412">
            <v>16030002</v>
          </cell>
          <cell r="F2412" t="str">
            <v>Garfield</v>
          </cell>
          <cell r="G2412" t="str">
            <v>Southwest</v>
          </cell>
          <cell r="H2412" t="str">
            <v>Sevier River</v>
          </cell>
          <cell r="I2412">
            <v>424847</v>
          </cell>
          <cell r="J2412">
            <v>4213791</v>
          </cell>
          <cell r="K2412">
            <v>-111.85677567899999</v>
          </cell>
          <cell r="L2412">
            <v>38.068763453999999</v>
          </cell>
          <cell r="M2412" t="str">
            <v>Antimony Creek</v>
          </cell>
          <cell r="N2412" t="str">
            <v>UT16030002-008_00</v>
          </cell>
          <cell r="O2412" t="str">
            <v>UT</v>
          </cell>
          <cell r="Q2412">
            <v>0</v>
          </cell>
          <cell r="R2412" t="str">
            <v xml:space="preserve"> </v>
          </cell>
          <cell r="S2412" t="str">
            <v>USFS</v>
          </cell>
          <cell r="T2412" t="str">
            <v>Category1</v>
          </cell>
          <cell r="U2412" t="str">
            <v>4949598 Antimony Ck bl USFS RD 1401 Xing (UT09ST-702)</v>
          </cell>
          <cell r="V2412">
            <v>4949598</v>
          </cell>
          <cell r="W2412" t="str">
            <v>Antimony Creek</v>
          </cell>
          <cell r="X2412" t="str">
            <v>UT16030002-008_00</v>
          </cell>
          <cell r="Y2412" t="str">
            <v>River/Stream</v>
          </cell>
          <cell r="Z2412" t="str">
            <v>4949598 Antimony Ck bl USFS RD 1401 Xing (UT09ST-702)</v>
          </cell>
          <cell r="AA2412" t="str">
            <v>River/Stream</v>
          </cell>
        </row>
        <row r="2413">
          <cell r="A2413">
            <v>4949600</v>
          </cell>
          <cell r="B2413" t="str">
            <v>River/Stream</v>
          </cell>
          <cell r="C2413" t="str">
            <v>2B 3A     4</v>
          </cell>
          <cell r="D2413" t="str">
            <v>EAST FORK CREEK ABOVE CNFL / SIELER CREEK</v>
          </cell>
          <cell r="E2413">
            <v>16030002</v>
          </cell>
          <cell r="F2413" t="str">
            <v>Kane</v>
          </cell>
          <cell r="G2413" t="str">
            <v>Southwest</v>
          </cell>
          <cell r="H2413" t="str">
            <v>Sevier River</v>
          </cell>
          <cell r="I2413">
            <v>382673</v>
          </cell>
          <cell r="J2413">
            <v>4146389</v>
          </cell>
          <cell r="K2413">
            <v>-112.326584767</v>
          </cell>
          <cell r="L2413">
            <v>37.456928333999997</v>
          </cell>
          <cell r="M2413" t="str">
            <v>East Fork Sevier-1</v>
          </cell>
          <cell r="N2413" t="str">
            <v>UT16030002-010_00</v>
          </cell>
          <cell r="O2413" t="str">
            <v>UT</v>
          </cell>
          <cell r="Q2413">
            <v>0</v>
          </cell>
          <cell r="R2413" t="str">
            <v xml:space="preserve"> </v>
          </cell>
          <cell r="S2413" t="str">
            <v>USFS</v>
          </cell>
          <cell r="T2413" t="str">
            <v>Category1</v>
          </cell>
          <cell r="U2413" t="str">
            <v>4949600 EAST FORK CREEK ABOVE CNFL / SIELER CREEK</v>
          </cell>
          <cell r="V2413">
            <v>4949600</v>
          </cell>
          <cell r="W2413" t="str">
            <v>East Fork Sevier-1</v>
          </cell>
          <cell r="X2413" t="str">
            <v>UT16030002-010_00</v>
          </cell>
          <cell r="Y2413" t="str">
            <v>River/Stream</v>
          </cell>
          <cell r="Z2413" t="str">
            <v>4949600 EAST FORK CREEK ABOVE CNFL / SIELER CREEK</v>
          </cell>
          <cell r="AA2413" t="str">
            <v>River/Stream</v>
          </cell>
        </row>
        <row r="2414">
          <cell r="A2414">
            <v>4949610</v>
          </cell>
          <cell r="B2414" t="str">
            <v>River/Stream</v>
          </cell>
          <cell r="C2414" t="str">
            <v>2B 3A     4</v>
          </cell>
          <cell r="D2414" t="str">
            <v>ROBINSON CANYON ABOVE CNFL / EAST FORK CREEK</v>
          </cell>
          <cell r="E2414">
            <v>16030002</v>
          </cell>
          <cell r="F2414" t="str">
            <v>Kane</v>
          </cell>
          <cell r="G2414" t="str">
            <v>Southwest</v>
          </cell>
          <cell r="H2414" t="str">
            <v>Sevier River</v>
          </cell>
          <cell r="I2414">
            <v>380545</v>
          </cell>
          <cell r="J2414">
            <v>4143676</v>
          </cell>
          <cell r="K2414">
            <v>-112.350199957</v>
          </cell>
          <cell r="L2414">
            <v>37.432208322000001</v>
          </cell>
          <cell r="M2414" t="str">
            <v>East Fork Sevier-1</v>
          </cell>
          <cell r="N2414" t="str">
            <v>UT16030002-010_00</v>
          </cell>
          <cell r="O2414" t="str">
            <v>UT</v>
          </cell>
          <cell r="Q2414">
            <v>0</v>
          </cell>
          <cell r="R2414" t="str">
            <v xml:space="preserve"> </v>
          </cell>
          <cell r="S2414" t="str">
            <v>USFS</v>
          </cell>
          <cell r="T2414" t="str">
            <v>Category1</v>
          </cell>
          <cell r="U2414" t="str">
            <v>4949610 ROBINSON CANYON ABOVE CNFL / EAST FORK CREEK</v>
          </cell>
          <cell r="V2414">
            <v>4949610</v>
          </cell>
          <cell r="W2414" t="str">
            <v>East Fork Sevier-1</v>
          </cell>
          <cell r="X2414" t="str">
            <v>UT16030002-010_00</v>
          </cell>
          <cell r="Y2414" t="str">
            <v>River/Stream</v>
          </cell>
          <cell r="Z2414" t="str">
            <v>4949610 ROBINSON CANYON ABOVE CNFL / EAST FORK CREEK</v>
          </cell>
          <cell r="AA2414" t="str">
            <v>River/Stream</v>
          </cell>
        </row>
        <row r="2415">
          <cell r="A2415">
            <v>4949612</v>
          </cell>
          <cell r="B2415" t="str">
            <v>River/Stream</v>
          </cell>
          <cell r="C2415" t="str">
            <v>2B 3A     4</v>
          </cell>
          <cell r="D2415" t="str">
            <v>East Fork Sevier River ab Robinson Canyon</v>
          </cell>
          <cell r="E2415">
            <v>16030002</v>
          </cell>
          <cell r="F2415" t="str">
            <v>Kane</v>
          </cell>
          <cell r="G2415" t="str">
            <v>Southwest</v>
          </cell>
          <cell r="H2415" t="str">
            <v>Sevier River</v>
          </cell>
          <cell r="I2415">
            <v>380450</v>
          </cell>
          <cell r="J2415">
            <v>4143540</v>
          </cell>
          <cell r="K2415">
            <v>-112.35125143499999</v>
          </cell>
          <cell r="L2415">
            <v>37.430967476399999</v>
          </cell>
          <cell r="M2415" t="str">
            <v>East Fork Sevier-1</v>
          </cell>
          <cell r="N2415" t="str">
            <v>UT16030002-010_00</v>
          </cell>
          <cell r="O2415" t="str">
            <v>UT</v>
          </cell>
          <cell r="Q2415">
            <v>0</v>
          </cell>
          <cell r="R2415" t="str">
            <v xml:space="preserve"> </v>
          </cell>
          <cell r="S2415" t="str">
            <v>USFS</v>
          </cell>
          <cell r="T2415" t="str">
            <v xml:space="preserve"> </v>
          </cell>
          <cell r="U2415" t="str">
            <v>4949612 East Fork Sevier River ab Robinson Canyon</v>
          </cell>
          <cell r="V2415">
            <v>4949612</v>
          </cell>
          <cell r="W2415" t="str">
            <v>East Fork Sevier-1</v>
          </cell>
          <cell r="X2415" t="str">
            <v>UT16030002-010_00</v>
          </cell>
          <cell r="Y2415" t="str">
            <v>River/Stream</v>
          </cell>
          <cell r="Z2415" t="str">
            <v>4949612 East Fork Sevier River ab Robinson Canyon</v>
          </cell>
          <cell r="AA2415" t="str">
            <v>River/Stream</v>
          </cell>
        </row>
        <row r="2416">
          <cell r="A2416">
            <v>4949620</v>
          </cell>
          <cell r="B2416" t="str">
            <v>River/Stream</v>
          </cell>
          <cell r="C2416" t="str">
            <v>2B 3A     4</v>
          </cell>
          <cell r="D2416" t="str">
            <v>EAST FORK SEVIER R. BL SIELER CREEK</v>
          </cell>
          <cell r="E2416">
            <v>16030002</v>
          </cell>
          <cell r="F2416" t="str">
            <v>Kane</v>
          </cell>
          <cell r="G2416" t="str">
            <v>Southwest</v>
          </cell>
          <cell r="H2416" t="str">
            <v>Sevier River</v>
          </cell>
          <cell r="I2416">
            <v>383295</v>
          </cell>
          <cell r="J2416">
            <v>4146966</v>
          </cell>
          <cell r="K2416">
            <v>-112.319645075</v>
          </cell>
          <cell r="L2416">
            <v>37.462206602000002</v>
          </cell>
          <cell r="M2416" t="str">
            <v>East Fork Sevier-1</v>
          </cell>
          <cell r="N2416" t="str">
            <v>UT16030002-010_00</v>
          </cell>
          <cell r="O2416" t="str">
            <v>UT</v>
          </cell>
          <cell r="Q2416">
            <v>0</v>
          </cell>
          <cell r="R2416" t="str">
            <v xml:space="preserve"> </v>
          </cell>
          <cell r="S2416" t="str">
            <v>USFS</v>
          </cell>
          <cell r="T2416" t="str">
            <v>Category1</v>
          </cell>
          <cell r="U2416" t="str">
            <v>4949620 EAST FORK SEVIER R. BL SIELER CREEK</v>
          </cell>
          <cell r="V2416">
            <v>4949620</v>
          </cell>
          <cell r="W2416" t="str">
            <v>East Fork Sevier-1</v>
          </cell>
          <cell r="X2416" t="str">
            <v>UT16030002-010_00</v>
          </cell>
          <cell r="Y2416" t="str">
            <v>River/Stream</v>
          </cell>
          <cell r="Z2416" t="str">
            <v>4949620 EAST FORK SEVIER R. BL SIELER CREEK</v>
          </cell>
          <cell r="AA2416" t="str">
            <v>River/Stream</v>
          </cell>
        </row>
        <row r="2417">
          <cell r="A2417">
            <v>4949630</v>
          </cell>
          <cell r="B2417" t="str">
            <v>River/Stream</v>
          </cell>
          <cell r="C2417" t="str">
            <v>2B 3A     4</v>
          </cell>
          <cell r="D2417" t="str">
            <v>SEVIER R AT U12 XING</v>
          </cell>
          <cell r="E2417">
            <v>16030001</v>
          </cell>
          <cell r="F2417" t="str">
            <v>Garfield</v>
          </cell>
          <cell r="G2417" t="str">
            <v>Southwest</v>
          </cell>
          <cell r="H2417" t="str">
            <v>Sevier River</v>
          </cell>
          <cell r="I2417">
            <v>378873</v>
          </cell>
          <cell r="J2417">
            <v>4178903</v>
          </cell>
          <cell r="K2417">
            <v>-112.37492186599999</v>
          </cell>
          <cell r="L2417">
            <v>37.749419234999998</v>
          </cell>
          <cell r="M2417" t="str">
            <v>Sevier River-1</v>
          </cell>
          <cell r="N2417" t="str">
            <v>UT16030001-012_00</v>
          </cell>
          <cell r="O2417" t="str">
            <v>UT</v>
          </cell>
          <cell r="Q2417">
            <v>0</v>
          </cell>
          <cell r="R2417" t="str">
            <v xml:space="preserve"> </v>
          </cell>
          <cell r="S2417" t="str">
            <v>Private</v>
          </cell>
          <cell r="T2417" t="str">
            <v xml:space="preserve"> </v>
          </cell>
          <cell r="U2417" t="str">
            <v>4949630 SEVIER R AT U12 XING</v>
          </cell>
          <cell r="V2417">
            <v>4949630</v>
          </cell>
          <cell r="W2417" t="str">
            <v>Sevier River-1</v>
          </cell>
          <cell r="X2417" t="str">
            <v>UT16030001-012_00</v>
          </cell>
          <cell r="Y2417" t="str">
            <v>River/Stream</v>
          </cell>
          <cell r="Z2417" t="str">
            <v>4949630 SEVIER R AT U12 XING</v>
          </cell>
          <cell r="AA2417" t="str">
            <v>River/Stream</v>
          </cell>
        </row>
        <row r="2418">
          <cell r="A2418">
            <v>4949635</v>
          </cell>
          <cell r="B2418" t="str">
            <v>River/Stream</v>
          </cell>
          <cell r="C2418" t="str">
            <v>2B 3A     4</v>
          </cell>
          <cell r="D2418" t="str">
            <v>Sevier River at bridge at US89 MP126 and 0.6 Mile ab Casto Wash</v>
          </cell>
          <cell r="E2418">
            <v>16030001</v>
          </cell>
          <cell r="F2418" t="str">
            <v>Garfield</v>
          </cell>
          <cell r="G2418" t="str">
            <v>Southwest</v>
          </cell>
          <cell r="H2418" t="str">
            <v>Sevier River</v>
          </cell>
          <cell r="I2418">
            <v>377492</v>
          </cell>
          <cell r="J2418">
            <v>4181407</v>
          </cell>
          <cell r="K2418">
            <v>-112.391019</v>
          </cell>
          <cell r="L2418">
            <v>37.771793000000002</v>
          </cell>
          <cell r="M2418" t="str">
            <v>Sevier River-1</v>
          </cell>
          <cell r="N2418" t="str">
            <v>UT16030001-012_00</v>
          </cell>
          <cell r="O2418" t="str">
            <v>UT</v>
          </cell>
          <cell r="Q2418">
            <v>0</v>
          </cell>
          <cell r="R2418" t="str">
            <v xml:space="preserve"> </v>
          </cell>
          <cell r="S2418" t="str">
            <v>Private</v>
          </cell>
          <cell r="T2418" t="str">
            <v xml:space="preserve"> </v>
          </cell>
          <cell r="U2418" t="str">
            <v>4949635 Sevier River at bridge at US89 MP126 and 0.6 Mile ab Casto Wash</v>
          </cell>
          <cell r="V2418">
            <v>4949635</v>
          </cell>
          <cell r="W2418" t="str">
            <v>Sevier River-1</v>
          </cell>
          <cell r="X2418" t="str">
            <v>UT16030001-012_00</v>
          </cell>
          <cell r="Y2418" t="str">
            <v>River/Stream</v>
          </cell>
          <cell r="Z2418" t="str">
            <v>4949635 Sevier River at bridge at US89 MP126 and 0.6 Mile ab Casto Wash</v>
          </cell>
          <cell r="AA2418" t="str">
            <v>River/Stream</v>
          </cell>
        </row>
        <row r="2419">
          <cell r="A2419">
            <v>4949640</v>
          </cell>
          <cell r="B2419" t="str">
            <v>River/Stream</v>
          </cell>
          <cell r="C2419" t="str">
            <v>2B 3A     4</v>
          </cell>
          <cell r="D2419" t="str">
            <v>SEVIER R @ SANFORD ROAD XING</v>
          </cell>
          <cell r="E2419">
            <v>16030001</v>
          </cell>
          <cell r="F2419" t="str">
            <v>Garfield</v>
          </cell>
          <cell r="G2419" t="str">
            <v>Southwest</v>
          </cell>
          <cell r="H2419" t="str">
            <v>Sevier River</v>
          </cell>
          <cell r="I2419">
            <v>375525</v>
          </cell>
          <cell r="J2419">
            <v>4200317</v>
          </cell>
          <cell r="K2419">
            <v>-112.41660170900001</v>
          </cell>
          <cell r="L2419">
            <v>37.941918164999997</v>
          </cell>
          <cell r="M2419" t="str">
            <v>Sevier River-2</v>
          </cell>
          <cell r="N2419" t="str">
            <v>UT16030001-007_00</v>
          </cell>
          <cell r="O2419" t="str">
            <v>UT</v>
          </cell>
          <cell r="Q2419">
            <v>0</v>
          </cell>
          <cell r="R2419" t="str">
            <v xml:space="preserve"> </v>
          </cell>
          <cell r="S2419" t="str">
            <v>Private</v>
          </cell>
          <cell r="T2419" t="str">
            <v xml:space="preserve"> </v>
          </cell>
          <cell r="U2419" t="str">
            <v>4949640 SEVIER R @ SANFORD ROAD XING</v>
          </cell>
          <cell r="V2419">
            <v>4949640</v>
          </cell>
          <cell r="W2419" t="str">
            <v>Sevier River-2</v>
          </cell>
          <cell r="X2419" t="str">
            <v>UT16030001-007_00</v>
          </cell>
          <cell r="Y2419" t="str">
            <v>River/Stream</v>
          </cell>
          <cell r="Z2419" t="str">
            <v>4949640 SEVIER R @ SANFORD ROAD XING</v>
          </cell>
          <cell r="AA2419" t="str">
            <v>River/Stream</v>
          </cell>
        </row>
        <row r="2420">
          <cell r="A2420">
            <v>4949642</v>
          </cell>
          <cell r="B2420" t="str">
            <v>River/Stream</v>
          </cell>
          <cell r="C2420" t="str">
            <v>2B 3A     4</v>
          </cell>
          <cell r="D2420" t="str">
            <v>Sevier R @ Roundy Property (UT09ST-750)</v>
          </cell>
          <cell r="E2420">
            <v>16030001</v>
          </cell>
          <cell r="F2420" t="str">
            <v>Garfield</v>
          </cell>
          <cell r="G2420" t="str">
            <v>Southwest</v>
          </cell>
          <cell r="H2420" t="str">
            <v>Sevier River</v>
          </cell>
          <cell r="I2420">
            <v>374774</v>
          </cell>
          <cell r="J2420">
            <v>4198621</v>
          </cell>
          <cell r="K2420">
            <v>-112.424851065</v>
          </cell>
          <cell r="L2420">
            <v>37.926533655999997</v>
          </cell>
          <cell r="M2420" t="str">
            <v>Sevier River-2</v>
          </cell>
          <cell r="N2420" t="str">
            <v>UT16030001-007_00</v>
          </cell>
          <cell r="O2420" t="str">
            <v>UT</v>
          </cell>
          <cell r="Q2420">
            <v>0</v>
          </cell>
          <cell r="R2420" t="str">
            <v xml:space="preserve"> </v>
          </cell>
          <cell r="S2420" t="str">
            <v>Private</v>
          </cell>
          <cell r="T2420" t="str">
            <v xml:space="preserve"> </v>
          </cell>
          <cell r="U2420" t="str">
            <v>4949642 Sevier R @ Roundy Property (UT09ST-750)</v>
          </cell>
          <cell r="V2420">
            <v>4949642</v>
          </cell>
          <cell r="W2420" t="str">
            <v>Sevier River-2</v>
          </cell>
          <cell r="X2420" t="str">
            <v>UT16030001-007_00</v>
          </cell>
          <cell r="Y2420" t="str">
            <v>River/Stream</v>
          </cell>
          <cell r="Z2420" t="str">
            <v>4949642 Sevier R @ Roundy Property (UT09ST-750)</v>
          </cell>
          <cell r="AA2420" t="str">
            <v>River/Stream</v>
          </cell>
        </row>
        <row r="2421">
          <cell r="A2421">
            <v>4949645</v>
          </cell>
          <cell r="B2421" t="str">
            <v>River/Stream</v>
          </cell>
          <cell r="C2421" t="str">
            <v>2B 3A     4</v>
          </cell>
          <cell r="D2421" t="str">
            <v>Sevier R @ Cedar Flat Property (UT09ST-722)</v>
          </cell>
          <cell r="E2421">
            <v>16030001</v>
          </cell>
          <cell r="F2421" t="str">
            <v>Garfield</v>
          </cell>
          <cell r="G2421" t="str">
            <v>Southwest</v>
          </cell>
          <cell r="H2421" t="str">
            <v>Sevier River</v>
          </cell>
          <cell r="I2421">
            <v>376655</v>
          </cell>
          <cell r="J2421">
            <v>4170582</v>
          </cell>
          <cell r="K2421">
            <v>-112.398681436</v>
          </cell>
          <cell r="L2421">
            <v>37.674145283000001</v>
          </cell>
          <cell r="M2421" t="str">
            <v>Sevier River-1</v>
          </cell>
          <cell r="N2421" t="str">
            <v>UT16030001-012_00</v>
          </cell>
          <cell r="O2421" t="str">
            <v>UT</v>
          </cell>
          <cell r="Q2421">
            <v>0</v>
          </cell>
          <cell r="R2421" t="str">
            <v xml:space="preserve"> </v>
          </cell>
          <cell r="S2421" t="str">
            <v>Private</v>
          </cell>
          <cell r="T2421" t="str">
            <v xml:space="preserve"> </v>
          </cell>
          <cell r="U2421" t="str">
            <v>4949645 Sevier R @ Cedar Flat Property (UT09ST-722)</v>
          </cell>
          <cell r="V2421">
            <v>4949645</v>
          </cell>
          <cell r="W2421" t="str">
            <v>Sevier River-1</v>
          </cell>
          <cell r="X2421" t="str">
            <v>UT16030001-012_00</v>
          </cell>
          <cell r="Y2421" t="str">
            <v>River/Stream</v>
          </cell>
          <cell r="Z2421" t="str">
            <v>4949645 Sevier R @ Cedar Flat Property (UT09ST-722)</v>
          </cell>
          <cell r="AA2421" t="str">
            <v>River/Stream</v>
          </cell>
        </row>
        <row r="2422">
          <cell r="A2422">
            <v>4949650</v>
          </cell>
          <cell r="B2422" t="str">
            <v>River/Stream</v>
          </cell>
          <cell r="C2422" t="str">
            <v>2B 3A     4</v>
          </cell>
          <cell r="D2422" t="str">
            <v>SEVIER R NEAR HATCH</v>
          </cell>
          <cell r="E2422">
            <v>16030001</v>
          </cell>
          <cell r="F2422" t="str">
            <v>Garfield</v>
          </cell>
          <cell r="G2422" t="str">
            <v>Southwest</v>
          </cell>
          <cell r="H2422" t="str">
            <v>Sevier River</v>
          </cell>
          <cell r="I2422">
            <v>373813</v>
          </cell>
          <cell r="J2422">
            <v>4168159</v>
          </cell>
          <cell r="K2422">
            <v>-112.430480321</v>
          </cell>
          <cell r="L2422">
            <v>37.651926054999997</v>
          </cell>
          <cell r="M2422" t="str">
            <v>Sevier River-1</v>
          </cell>
          <cell r="N2422" t="str">
            <v>UT16030001-012_00</v>
          </cell>
          <cell r="O2422" t="str">
            <v>UT</v>
          </cell>
          <cell r="Q2422">
            <v>0</v>
          </cell>
          <cell r="R2422" t="str">
            <v xml:space="preserve"> </v>
          </cell>
          <cell r="S2422" t="str">
            <v>Private</v>
          </cell>
          <cell r="T2422" t="str">
            <v xml:space="preserve"> </v>
          </cell>
          <cell r="U2422" t="str">
            <v>4949650 SEVIER R NEAR HATCH</v>
          </cell>
          <cell r="V2422">
            <v>4949650</v>
          </cell>
          <cell r="W2422" t="str">
            <v>Sevier River-1</v>
          </cell>
          <cell r="X2422" t="str">
            <v>UT16030001-012_00</v>
          </cell>
          <cell r="Y2422" t="str">
            <v>River/Stream</v>
          </cell>
          <cell r="Z2422" t="str">
            <v>4949650 SEVIER R NEAR HATCH</v>
          </cell>
          <cell r="AA2422" t="str">
            <v>River/Stream</v>
          </cell>
        </row>
        <row r="2423">
          <cell r="A2423">
            <v>4949660</v>
          </cell>
          <cell r="B2423" t="str">
            <v>River/Stream</v>
          </cell>
          <cell r="C2423" t="str">
            <v>2B 3A     4</v>
          </cell>
          <cell r="D2423" t="str">
            <v>SEVIER R EAST OF PANGUITCH</v>
          </cell>
          <cell r="E2423">
            <v>16030001</v>
          </cell>
          <cell r="F2423" t="str">
            <v>Garfield</v>
          </cell>
          <cell r="G2423" t="str">
            <v>Southwest</v>
          </cell>
          <cell r="H2423" t="str">
            <v>Sevier River</v>
          </cell>
          <cell r="I2423">
            <v>376206</v>
          </cell>
          <cell r="J2423">
            <v>4187174</v>
          </cell>
          <cell r="K2423">
            <v>-112.406599028</v>
          </cell>
          <cell r="L2423">
            <v>37.823588143000002</v>
          </cell>
          <cell r="M2423" t="str">
            <v>Sevier River-2</v>
          </cell>
          <cell r="N2423" t="str">
            <v>UT16030001-007_00</v>
          </cell>
          <cell r="O2423" t="str">
            <v>UT</v>
          </cell>
          <cell r="Q2423">
            <v>0</v>
          </cell>
          <cell r="R2423" t="str">
            <v xml:space="preserve"> </v>
          </cell>
          <cell r="S2423" t="str">
            <v>Private</v>
          </cell>
          <cell r="T2423" t="str">
            <v xml:space="preserve"> </v>
          </cell>
          <cell r="U2423" t="str">
            <v>4949660 SEVIER R EAST OF PANGUITCH</v>
          </cell>
          <cell r="V2423">
            <v>4949660</v>
          </cell>
          <cell r="W2423" t="str">
            <v>Sevier River-2</v>
          </cell>
          <cell r="X2423" t="str">
            <v>UT16030001-007_00</v>
          </cell>
          <cell r="Y2423" t="str">
            <v>River/Stream</v>
          </cell>
          <cell r="Z2423" t="str">
            <v>4949660 SEVIER R EAST OF PANGUITCH</v>
          </cell>
          <cell r="AA2423" t="str">
            <v>River/Stream</v>
          </cell>
        </row>
        <row r="2424">
          <cell r="A2424">
            <v>4949670</v>
          </cell>
          <cell r="B2424" t="str">
            <v>River/Stream</v>
          </cell>
          <cell r="C2424" t="str">
            <v>2B 3A     4</v>
          </cell>
          <cell r="D2424" t="str">
            <v>SEVIER R @ PANGUITCH AIRPORT RD XING</v>
          </cell>
          <cell r="E2424">
            <v>16030001</v>
          </cell>
          <cell r="F2424" t="str">
            <v>Garfield</v>
          </cell>
          <cell r="G2424" t="str">
            <v>Southwest</v>
          </cell>
          <cell r="H2424" t="str">
            <v>Sevier River</v>
          </cell>
          <cell r="I2424">
            <v>373663</v>
          </cell>
          <cell r="J2424">
            <v>4190326</v>
          </cell>
          <cell r="K2424">
            <v>-112.436035987</v>
          </cell>
          <cell r="L2424">
            <v>37.851640080000003</v>
          </cell>
          <cell r="M2424" t="str">
            <v>Sevier River-2</v>
          </cell>
          <cell r="N2424" t="str">
            <v>UT16030001-007_00</v>
          </cell>
          <cell r="O2424" t="str">
            <v>UT</v>
          </cell>
          <cell r="Q2424">
            <v>0</v>
          </cell>
          <cell r="R2424" t="str">
            <v xml:space="preserve"> </v>
          </cell>
          <cell r="S2424" t="str">
            <v>Private</v>
          </cell>
          <cell r="T2424" t="str">
            <v xml:space="preserve"> </v>
          </cell>
          <cell r="U2424" t="str">
            <v>4949670 SEVIER R @ PANGUITCH AIRPORT RD XING</v>
          </cell>
          <cell r="V2424">
            <v>4949670</v>
          </cell>
          <cell r="W2424" t="str">
            <v>Sevier River-2</v>
          </cell>
          <cell r="X2424" t="str">
            <v>UT16030001-007_00</v>
          </cell>
          <cell r="Y2424" t="str">
            <v>River/Stream</v>
          </cell>
          <cell r="Z2424" t="str">
            <v>4949670 SEVIER R @ PANGUITCH AIRPORT RD XING</v>
          </cell>
          <cell r="AA2424" t="str">
            <v>River/Stream</v>
          </cell>
        </row>
        <row r="2425">
          <cell r="A2425">
            <v>4949671</v>
          </cell>
          <cell r="B2425" t="str">
            <v>River/Stream</v>
          </cell>
          <cell r="C2425" t="str">
            <v>2B 3A     4</v>
          </cell>
          <cell r="D2425" t="str">
            <v>SEVIER R @ PANGUITCH AIRPORT RD XING (4949670 Duplicate)</v>
          </cell>
          <cell r="E2425">
            <v>16030001</v>
          </cell>
          <cell r="F2425" t="str">
            <v>Garfield</v>
          </cell>
          <cell r="G2425" t="str">
            <v>Southwest</v>
          </cell>
          <cell r="H2425" t="str">
            <v>Sevier River</v>
          </cell>
          <cell r="I2425">
            <v>373663</v>
          </cell>
          <cell r="J2425">
            <v>4190326</v>
          </cell>
          <cell r="K2425">
            <v>-112.436035987</v>
          </cell>
          <cell r="L2425">
            <v>37.851640080000003</v>
          </cell>
          <cell r="M2425" t="str">
            <v>Sevier River-2</v>
          </cell>
          <cell r="N2425" t="str">
            <v>UT16030001-007_00</v>
          </cell>
          <cell r="O2425" t="str">
            <v>UT</v>
          </cell>
          <cell r="Q2425">
            <v>0</v>
          </cell>
          <cell r="R2425" t="str">
            <v xml:space="preserve"> </v>
          </cell>
          <cell r="S2425" t="str">
            <v>Private</v>
          </cell>
          <cell r="T2425" t="str">
            <v xml:space="preserve"> </v>
          </cell>
          <cell r="U2425" t="str">
            <v>4949671 SEVIER R @ PANGUITCH AIRPORT RD XING (4949670 Duplicate)</v>
          </cell>
          <cell r="V2425">
            <v>4949671</v>
          </cell>
          <cell r="W2425" t="str">
            <v>Sevier River-2</v>
          </cell>
          <cell r="X2425" t="str">
            <v>UT16030001-007_00</v>
          </cell>
          <cell r="Y2425" t="str">
            <v>River/Stream</v>
          </cell>
          <cell r="Z2425" t="str">
            <v>4949671 SEVIER R @ PANGUITCH AIRPORT RD XING (4949670 Duplicate)</v>
          </cell>
          <cell r="AA2425" t="str">
            <v>River/Stream</v>
          </cell>
        </row>
        <row r="2426">
          <cell r="A2426">
            <v>4949680</v>
          </cell>
          <cell r="B2426" t="str">
            <v>River/Stream</v>
          </cell>
          <cell r="C2426" t="str">
            <v>2B 3A     4</v>
          </cell>
          <cell r="D2426" t="str">
            <v>Butler Ck ab Cnfl/ Panguitch Ck</v>
          </cell>
          <cell r="E2426">
            <v>16030001</v>
          </cell>
          <cell r="F2426" t="str">
            <v>Garfield</v>
          </cell>
          <cell r="G2426" t="str">
            <v>Southwest</v>
          </cell>
          <cell r="H2426" t="str">
            <v>Sevier River</v>
          </cell>
          <cell r="I2426">
            <v>361774</v>
          </cell>
          <cell r="J2426">
            <v>4180063</v>
          </cell>
          <cell r="K2426">
            <v>-112.569171801</v>
          </cell>
          <cell r="L2426">
            <v>37.757438098000002</v>
          </cell>
          <cell r="M2426" t="str">
            <v>Panguitch Creek-2</v>
          </cell>
          <cell r="N2426" t="str">
            <v>UT16030001-006_00</v>
          </cell>
          <cell r="O2426" t="str">
            <v>UT</v>
          </cell>
          <cell r="Q2426">
            <v>0</v>
          </cell>
          <cell r="R2426" t="str">
            <v xml:space="preserve"> </v>
          </cell>
          <cell r="S2426" t="str">
            <v>Private</v>
          </cell>
          <cell r="T2426" t="str">
            <v>Category1</v>
          </cell>
          <cell r="U2426" t="str">
            <v>4949680 Butler Ck ab Cnfl/ Panguitch Ck</v>
          </cell>
          <cell r="V2426">
            <v>4949680</v>
          </cell>
          <cell r="W2426" t="str">
            <v>Panguitch Creek-2</v>
          </cell>
          <cell r="X2426" t="str">
            <v>UT16030001-006_00</v>
          </cell>
          <cell r="Y2426" t="str">
            <v>River/Stream</v>
          </cell>
          <cell r="Z2426" t="str">
            <v>4949680 Butler Ck ab Cnfl/ Panguitch Ck</v>
          </cell>
          <cell r="AA2426" t="str">
            <v>River/Stream</v>
          </cell>
        </row>
        <row r="2427">
          <cell r="A2427">
            <v>4949685</v>
          </cell>
          <cell r="B2427" t="str">
            <v>River/Stream</v>
          </cell>
          <cell r="C2427" t="str">
            <v>2B 3A     4</v>
          </cell>
          <cell r="D2427" t="str">
            <v>BUTLER CK AB USFS BNDRY</v>
          </cell>
          <cell r="E2427">
            <v>16030001</v>
          </cell>
          <cell r="F2427" t="str">
            <v>Garfield</v>
          </cell>
          <cell r="G2427" t="str">
            <v>Southwest</v>
          </cell>
          <cell r="H2427" t="str">
            <v>Sevier River</v>
          </cell>
          <cell r="I2427">
            <v>359523</v>
          </cell>
          <cell r="J2427">
            <v>4181656</v>
          </cell>
          <cell r="K2427">
            <v>-112.595024907</v>
          </cell>
          <cell r="L2427">
            <v>37.771447682999998</v>
          </cell>
          <cell r="M2427" t="str">
            <v>Panguitch Creek-2</v>
          </cell>
          <cell r="N2427" t="str">
            <v>UT16030001-006_00</v>
          </cell>
          <cell r="O2427" t="str">
            <v>UT</v>
          </cell>
          <cell r="Q2427">
            <v>0</v>
          </cell>
          <cell r="R2427" t="str">
            <v xml:space="preserve"> </v>
          </cell>
          <cell r="S2427" t="str">
            <v>USFS</v>
          </cell>
          <cell r="T2427" t="str">
            <v>Category1</v>
          </cell>
          <cell r="U2427" t="str">
            <v>4949685 BUTLER CK AB USFS BNDRY</v>
          </cell>
          <cell r="V2427">
            <v>4949685</v>
          </cell>
          <cell r="W2427" t="str">
            <v>Panguitch Creek-2</v>
          </cell>
          <cell r="X2427" t="str">
            <v>UT16030001-006_00</v>
          </cell>
          <cell r="Y2427" t="str">
            <v>River/Stream</v>
          </cell>
          <cell r="Z2427" t="str">
            <v>4949685 BUTLER CK AB USFS BNDRY</v>
          </cell>
          <cell r="AA2427" t="str">
            <v>River/Stream</v>
          </cell>
        </row>
        <row r="2428">
          <cell r="A2428">
            <v>4949690</v>
          </cell>
          <cell r="B2428" t="str">
            <v>River/Stream</v>
          </cell>
          <cell r="C2428" t="str">
            <v>2B 3A     4</v>
          </cell>
          <cell r="D2428" t="str">
            <v>PANGUITCH CREEK ABOVE CITY DIVERSION</v>
          </cell>
          <cell r="E2428">
            <v>16030001</v>
          </cell>
          <cell r="F2428" t="str">
            <v>Garfield</v>
          </cell>
          <cell r="G2428" t="str">
            <v>Southwest</v>
          </cell>
          <cell r="H2428" t="str">
            <v>Sevier River</v>
          </cell>
          <cell r="I2428">
            <v>370446</v>
          </cell>
          <cell r="J2428">
            <v>4186329</v>
          </cell>
          <cell r="K2428">
            <v>-112.471875916</v>
          </cell>
          <cell r="L2428">
            <v>37.815174861000003</v>
          </cell>
          <cell r="M2428" t="str">
            <v>Panguitch Creek-2</v>
          </cell>
          <cell r="N2428" t="str">
            <v>UT16030001-006_00</v>
          </cell>
          <cell r="O2428" t="str">
            <v>UT</v>
          </cell>
          <cell r="Q2428">
            <v>0</v>
          </cell>
          <cell r="R2428" t="str">
            <v xml:space="preserve"> </v>
          </cell>
          <cell r="S2428" t="str">
            <v>Private</v>
          </cell>
          <cell r="T2428" t="str">
            <v xml:space="preserve"> </v>
          </cell>
          <cell r="U2428" t="str">
            <v>4949690 PANGUITCH CREEK ABOVE CITY DIVERSION</v>
          </cell>
          <cell r="V2428">
            <v>4949690</v>
          </cell>
          <cell r="W2428" t="str">
            <v>Panguitch Creek-2</v>
          </cell>
          <cell r="X2428" t="str">
            <v>UT16030001-006_00</v>
          </cell>
          <cell r="Y2428" t="str">
            <v>River/Stream</v>
          </cell>
          <cell r="Z2428" t="str">
            <v>4949690 PANGUITCH CREEK ABOVE CITY DIVERSION</v>
          </cell>
          <cell r="AA2428" t="str">
            <v>River/Stream</v>
          </cell>
        </row>
        <row r="2429">
          <cell r="A2429">
            <v>4949692</v>
          </cell>
          <cell r="B2429" t="str">
            <v>River/Stream</v>
          </cell>
          <cell r="C2429" t="str">
            <v>2B 3A     4</v>
          </cell>
          <cell r="D2429" t="str">
            <v>PANGUITCH CREEK NEAR PENNYS ROAD (EMAP)</v>
          </cell>
          <cell r="E2429">
            <v>16030001</v>
          </cell>
          <cell r="F2429" t="str">
            <v>Garfield</v>
          </cell>
          <cell r="G2429" t="str">
            <v>Southwest</v>
          </cell>
          <cell r="H2429" t="str">
            <v>Sevier River</v>
          </cell>
          <cell r="I2429">
            <v>367998</v>
          </cell>
          <cell r="J2429">
            <v>4184963</v>
          </cell>
          <cell r="K2429">
            <v>-112.49943008</v>
          </cell>
          <cell r="L2429">
            <v>37.802507292999998</v>
          </cell>
          <cell r="M2429" t="str">
            <v>Panguitch Creek-2</v>
          </cell>
          <cell r="N2429" t="str">
            <v>UT16030001-006_00</v>
          </cell>
          <cell r="O2429" t="str">
            <v>UT</v>
          </cell>
          <cell r="Q2429">
            <v>0</v>
          </cell>
          <cell r="R2429" t="str">
            <v xml:space="preserve"> </v>
          </cell>
          <cell r="S2429" t="str">
            <v>UDWR</v>
          </cell>
          <cell r="T2429" t="str">
            <v xml:space="preserve"> </v>
          </cell>
          <cell r="U2429" t="str">
            <v>4949692 PANGUITCH CREEK NEAR PENNYS ROAD (EMAP)</v>
          </cell>
          <cell r="V2429">
            <v>4949692</v>
          </cell>
          <cell r="W2429" t="str">
            <v>Panguitch Creek-2</v>
          </cell>
          <cell r="X2429" t="str">
            <v>UT16030001-006_00</v>
          </cell>
          <cell r="Y2429" t="str">
            <v>River/Stream</v>
          </cell>
          <cell r="Z2429" t="str">
            <v>4949692 PANGUITCH CREEK NEAR PENNYS ROAD (EMAP)</v>
          </cell>
          <cell r="AA2429" t="str">
            <v>River/Stream</v>
          </cell>
        </row>
        <row r="2430">
          <cell r="A2430">
            <v>4949700</v>
          </cell>
          <cell r="B2430" t="str">
            <v>River/Stream</v>
          </cell>
          <cell r="C2430" t="str">
            <v>2B 3A     4</v>
          </cell>
          <cell r="D2430" t="str">
            <v>MAMMOTH CK AT US89 XING</v>
          </cell>
          <cell r="E2430">
            <v>16030001</v>
          </cell>
          <cell r="F2430" t="str">
            <v>Garfield</v>
          </cell>
          <cell r="G2430" t="str">
            <v>Southwest</v>
          </cell>
          <cell r="H2430" t="str">
            <v>Sevier River</v>
          </cell>
          <cell r="I2430">
            <v>371371</v>
          </cell>
          <cell r="J2430">
            <v>4165607</v>
          </cell>
          <cell r="K2430">
            <v>-112.45770570800001</v>
          </cell>
          <cell r="L2430">
            <v>37.62859229</v>
          </cell>
          <cell r="M2430" t="str">
            <v>Mammoth Creek Lower</v>
          </cell>
          <cell r="N2430" t="str">
            <v>UT16030001-009_00</v>
          </cell>
          <cell r="O2430" t="str">
            <v>UT</v>
          </cell>
          <cell r="Q2430">
            <v>0</v>
          </cell>
          <cell r="R2430" t="str">
            <v xml:space="preserve"> </v>
          </cell>
          <cell r="S2430" t="str">
            <v>Private</v>
          </cell>
          <cell r="T2430" t="str">
            <v xml:space="preserve"> </v>
          </cell>
          <cell r="U2430" t="str">
            <v>4949700 MAMMOTH CK AT US89 XING</v>
          </cell>
          <cell r="V2430">
            <v>4949700</v>
          </cell>
          <cell r="W2430" t="str">
            <v>Mammoth Creek Lower</v>
          </cell>
          <cell r="X2430" t="str">
            <v>UT16030001-009_00</v>
          </cell>
          <cell r="Y2430" t="str">
            <v>River/Stream</v>
          </cell>
          <cell r="Z2430" t="str">
            <v>4949700 MAMMOTH CK AT US89 XING</v>
          </cell>
          <cell r="AA2430" t="str">
            <v>River/Stream</v>
          </cell>
        </row>
        <row r="2431">
          <cell r="A2431">
            <v>4949702</v>
          </cell>
          <cell r="B2431" t="str">
            <v>River/Stream</v>
          </cell>
          <cell r="C2431" t="str">
            <v>2B 3A     4</v>
          </cell>
          <cell r="D2431" t="str">
            <v>MAMMOTH CK AT US89 XING Replicate of 4949700</v>
          </cell>
          <cell r="E2431">
            <v>16030001</v>
          </cell>
          <cell r="F2431" t="str">
            <v>Garfield</v>
          </cell>
          <cell r="G2431" t="str">
            <v>Southwest</v>
          </cell>
          <cell r="H2431" t="str">
            <v>Sevier River</v>
          </cell>
          <cell r="I2431">
            <v>371371</v>
          </cell>
          <cell r="J2431">
            <v>4165607</v>
          </cell>
          <cell r="K2431">
            <v>-112.45770570800001</v>
          </cell>
          <cell r="L2431">
            <v>37.62859229</v>
          </cell>
          <cell r="M2431" t="str">
            <v>Mammoth Creek Lower</v>
          </cell>
          <cell r="N2431" t="str">
            <v>UT16030001-009_00</v>
          </cell>
          <cell r="O2431" t="str">
            <v>UT</v>
          </cell>
          <cell r="Q2431">
            <v>0</v>
          </cell>
          <cell r="R2431" t="str">
            <v xml:space="preserve"> </v>
          </cell>
          <cell r="S2431" t="str">
            <v>Private</v>
          </cell>
          <cell r="T2431">
            <v>3</v>
          </cell>
          <cell r="U2431" t="str">
            <v>4949702 MAMMOTH CK AT US89 XING Replicate of 4949700</v>
          </cell>
          <cell r="V2431">
            <v>4949702</v>
          </cell>
          <cell r="W2431" t="str">
            <v>Mammoth Creek Lower</v>
          </cell>
          <cell r="X2431" t="str">
            <v>UT16030001-009_00</v>
          </cell>
          <cell r="Y2431" t="str">
            <v>River/Stream</v>
          </cell>
          <cell r="Z2431" t="str">
            <v>4949702 MAMMOTH CK AT US89 XING Replicate of 4949700</v>
          </cell>
          <cell r="AA2431" t="str">
            <v>River/Stream</v>
          </cell>
        </row>
        <row r="2432">
          <cell r="A2432">
            <v>4949710</v>
          </cell>
          <cell r="B2432" t="str">
            <v>River/Stream</v>
          </cell>
          <cell r="C2432" t="str">
            <v>2B 3A     4</v>
          </cell>
          <cell r="D2432" t="str">
            <v>Sevier R bl USU Farm @ Sandwash Rd Xing</v>
          </cell>
          <cell r="E2432">
            <v>16030001</v>
          </cell>
          <cell r="F2432" t="str">
            <v>Garfield</v>
          </cell>
          <cell r="G2432" t="str">
            <v>Southwest</v>
          </cell>
          <cell r="H2432" t="str">
            <v>Sevier River</v>
          </cell>
          <cell r="I2432">
            <v>374433</v>
          </cell>
          <cell r="J2432">
            <v>4193043</v>
          </cell>
          <cell r="K2432">
            <v>-112.42775845200001</v>
          </cell>
          <cell r="L2432">
            <v>37.876227475999997</v>
          </cell>
          <cell r="M2432" t="str">
            <v>Sevier River-2</v>
          </cell>
          <cell r="N2432" t="str">
            <v>UT16030001-007_00</v>
          </cell>
          <cell r="O2432" t="str">
            <v>UT</v>
          </cell>
          <cell r="Q2432">
            <v>0</v>
          </cell>
          <cell r="R2432" t="str">
            <v xml:space="preserve"> </v>
          </cell>
          <cell r="S2432" t="str">
            <v>Private</v>
          </cell>
          <cell r="T2432" t="str">
            <v xml:space="preserve"> </v>
          </cell>
          <cell r="U2432" t="str">
            <v>4949710 Sevier R bl USU Farm @ Sandwash Rd Xing</v>
          </cell>
          <cell r="V2432">
            <v>4949710</v>
          </cell>
          <cell r="W2432" t="str">
            <v>Sevier River-2</v>
          </cell>
          <cell r="X2432" t="str">
            <v>UT16030001-007_00</v>
          </cell>
          <cell r="Y2432" t="str">
            <v>River/Stream</v>
          </cell>
          <cell r="Z2432" t="str">
            <v>4949710 Sevier R bl USU Farm @ Sandwash Rd Xing</v>
          </cell>
          <cell r="AA2432" t="str">
            <v>River/Stream</v>
          </cell>
        </row>
        <row r="2433">
          <cell r="A2433">
            <v>4949720</v>
          </cell>
          <cell r="B2433" t="str">
            <v>River/Stream</v>
          </cell>
          <cell r="C2433" t="str">
            <v>2B 3A     4</v>
          </cell>
          <cell r="D2433" t="str">
            <v>Sevier R East of Panguitch fairgrounds</v>
          </cell>
          <cell r="E2433">
            <v>16030001</v>
          </cell>
          <cell r="F2433" t="str">
            <v>Garfield</v>
          </cell>
          <cell r="G2433" t="str">
            <v>Southwest</v>
          </cell>
          <cell r="H2433" t="str">
            <v>Sevier River</v>
          </cell>
          <cell r="I2433">
            <v>374302</v>
          </cell>
          <cell r="J2433">
            <v>4195816</v>
          </cell>
          <cell r="K2433">
            <v>-112.42973071599999</v>
          </cell>
          <cell r="L2433">
            <v>37.901194852000003</v>
          </cell>
          <cell r="M2433" t="str">
            <v>Threemile Creek</v>
          </cell>
          <cell r="N2433" t="str">
            <v>UT16030001-014_00</v>
          </cell>
          <cell r="O2433" t="str">
            <v>UT</v>
          </cell>
          <cell r="Q2433">
            <v>0</v>
          </cell>
          <cell r="R2433" t="str">
            <v xml:space="preserve"> </v>
          </cell>
          <cell r="S2433" t="str">
            <v>Private</v>
          </cell>
          <cell r="T2433" t="str">
            <v xml:space="preserve"> </v>
          </cell>
          <cell r="U2433" t="str">
            <v>4949720 Sevier R East of Panguitch fairgrounds</v>
          </cell>
          <cell r="V2433">
            <v>4949720</v>
          </cell>
          <cell r="W2433" t="str">
            <v>Threemile Creek</v>
          </cell>
          <cell r="X2433" t="str">
            <v>UT16030001-014_00</v>
          </cell>
          <cell r="Y2433" t="str">
            <v>River/Stream</v>
          </cell>
          <cell r="Z2433" t="str">
            <v>4949720 Sevier R East of Panguitch fairgrounds</v>
          </cell>
          <cell r="AA2433" t="str">
            <v>River/Stream</v>
          </cell>
        </row>
        <row r="2434">
          <cell r="A2434">
            <v>4949729</v>
          </cell>
          <cell r="B2434" t="str">
            <v>River/Stream</v>
          </cell>
          <cell r="C2434" t="str">
            <v>2B 3A     4</v>
          </cell>
          <cell r="D2434" t="str">
            <v>THREE MILE CK @ RD X-ING BETWEEN BLM ENCLOSURES</v>
          </cell>
          <cell r="E2434">
            <v>16030001</v>
          </cell>
          <cell r="F2434" t="str">
            <v>Garfield</v>
          </cell>
          <cell r="G2434" t="str">
            <v>Southwest</v>
          </cell>
          <cell r="H2434" t="str">
            <v>Sevier River</v>
          </cell>
          <cell r="I2434">
            <v>369084</v>
          </cell>
          <cell r="J2434">
            <v>4191434</v>
          </cell>
          <cell r="K2434">
            <v>-112.48826903299999</v>
          </cell>
          <cell r="L2434">
            <v>37.860977087999999</v>
          </cell>
          <cell r="M2434" t="str">
            <v>Threemile Creek</v>
          </cell>
          <cell r="N2434" t="str">
            <v>UT16030001-014_00</v>
          </cell>
          <cell r="O2434" t="str">
            <v>UT</v>
          </cell>
          <cell r="Q2434">
            <v>0</v>
          </cell>
          <cell r="R2434" t="str">
            <v xml:space="preserve"> </v>
          </cell>
          <cell r="S2434" t="str">
            <v>BLM</v>
          </cell>
          <cell r="T2434" t="str">
            <v xml:space="preserve"> </v>
          </cell>
          <cell r="U2434" t="str">
            <v>4949729 THREE MILE CK @ RD X-ING BETWEEN BLM ENCLOSURES</v>
          </cell>
          <cell r="V2434">
            <v>4949729</v>
          </cell>
          <cell r="W2434" t="str">
            <v>Threemile Creek</v>
          </cell>
          <cell r="X2434" t="str">
            <v>UT16030001-014_00</v>
          </cell>
          <cell r="Y2434" t="str">
            <v>River/Stream</v>
          </cell>
          <cell r="Z2434" t="str">
            <v>4949729 THREE MILE CK @ RD X-ING BETWEEN BLM ENCLOSURES</v>
          </cell>
          <cell r="AA2434" t="str">
            <v>River/Stream</v>
          </cell>
        </row>
        <row r="2435">
          <cell r="A2435">
            <v>4949730</v>
          </cell>
          <cell r="B2435" t="str">
            <v>River/Stream</v>
          </cell>
          <cell r="C2435" t="str">
            <v>2B 3A     4</v>
          </cell>
          <cell r="D2435" t="str">
            <v>THREEMILE CK 3/4 MI W OF USFS BOUNDARY</v>
          </cell>
          <cell r="E2435">
            <v>16030001</v>
          </cell>
          <cell r="F2435" t="str">
            <v>Garfield</v>
          </cell>
          <cell r="G2435" t="str">
            <v>Southwest</v>
          </cell>
          <cell r="H2435" t="str">
            <v>Sevier River</v>
          </cell>
          <cell r="I2435">
            <v>366236</v>
          </cell>
          <cell r="J2435">
            <v>4192141</v>
          </cell>
          <cell r="K2435">
            <v>-112.52076581</v>
          </cell>
          <cell r="L2435">
            <v>37.866924470000001</v>
          </cell>
          <cell r="M2435" t="str">
            <v>Threemile Creek</v>
          </cell>
          <cell r="N2435" t="str">
            <v>UT16030001-014_00</v>
          </cell>
          <cell r="O2435" t="str">
            <v>UT</v>
          </cell>
          <cell r="Q2435">
            <v>0</v>
          </cell>
          <cell r="R2435" t="str">
            <v xml:space="preserve"> </v>
          </cell>
          <cell r="S2435" t="str">
            <v>USFS</v>
          </cell>
          <cell r="T2435" t="str">
            <v>Category1</v>
          </cell>
          <cell r="U2435" t="str">
            <v>4949730 THREEMILE CK 3/4 MI W OF USFS BOUNDARY</v>
          </cell>
          <cell r="V2435">
            <v>4949730</v>
          </cell>
          <cell r="W2435" t="str">
            <v>Threemile Creek</v>
          </cell>
          <cell r="X2435" t="str">
            <v>UT16030001-014_00</v>
          </cell>
          <cell r="Y2435" t="str">
            <v>River/Stream</v>
          </cell>
          <cell r="Z2435" t="str">
            <v>4949730 THREEMILE CK 3/4 MI W OF USFS BOUNDARY</v>
          </cell>
          <cell r="AA2435" t="str">
            <v>River/Stream</v>
          </cell>
        </row>
        <row r="2436">
          <cell r="A2436">
            <v>4949732</v>
          </cell>
          <cell r="B2436" t="str">
            <v>River/Stream</v>
          </cell>
          <cell r="C2436" t="str">
            <v>2B 3A     4</v>
          </cell>
          <cell r="D2436" t="str">
            <v>Threemile Ck ~0.5 mi E of Iron County border (UT09ST-707)</v>
          </cell>
          <cell r="E2436">
            <v>16030001</v>
          </cell>
          <cell r="F2436" t="str">
            <v>Garfield</v>
          </cell>
          <cell r="G2436" t="str">
            <v>Southwest</v>
          </cell>
          <cell r="H2436" t="str">
            <v>Sevier River</v>
          </cell>
          <cell r="I2436">
            <v>361861</v>
          </cell>
          <cell r="J2436">
            <v>4192305</v>
          </cell>
          <cell r="K2436">
            <v>-112.570519737</v>
          </cell>
          <cell r="L2436">
            <v>37.867749191999998</v>
          </cell>
          <cell r="M2436" t="str">
            <v>Threemile Creek</v>
          </cell>
          <cell r="N2436" t="str">
            <v>UT16030001-014_00</v>
          </cell>
          <cell r="O2436" t="str">
            <v>UT</v>
          </cell>
          <cell r="Q2436">
            <v>0</v>
          </cell>
          <cell r="R2436" t="str">
            <v xml:space="preserve"> </v>
          </cell>
          <cell r="S2436" t="str">
            <v>USFS</v>
          </cell>
          <cell r="T2436" t="str">
            <v>Category1</v>
          </cell>
          <cell r="U2436" t="str">
            <v>4949732 Threemile Ck ~0.5 mi E of Iron County border (UT09ST-707)</v>
          </cell>
          <cell r="V2436">
            <v>4949732</v>
          </cell>
          <cell r="W2436" t="str">
            <v>Threemile Creek</v>
          </cell>
          <cell r="X2436" t="str">
            <v>UT16030001-014_00</v>
          </cell>
          <cell r="Y2436" t="str">
            <v>River/Stream</v>
          </cell>
          <cell r="Z2436" t="str">
            <v>4949732 Threemile Ck ~0.5 mi E of Iron County border (UT09ST-707)</v>
          </cell>
          <cell r="AA2436" t="str">
            <v>River/Stream</v>
          </cell>
        </row>
        <row r="2437">
          <cell r="A2437">
            <v>4949740</v>
          </cell>
          <cell r="B2437" t="str">
            <v>River/Stream</v>
          </cell>
          <cell r="C2437" t="str">
            <v>2B 3A     4</v>
          </cell>
          <cell r="D2437" t="str">
            <v>Center Ck bl Cnfl/ Intermittant Stream</v>
          </cell>
          <cell r="E2437">
            <v>16030002</v>
          </cell>
          <cell r="F2437" t="str">
            <v>Garfield</v>
          </cell>
          <cell r="G2437" t="str">
            <v>Southwest</v>
          </cell>
          <cell r="H2437" t="str">
            <v>Sevier River</v>
          </cell>
          <cell r="I2437">
            <v>418322</v>
          </cell>
          <cell r="J2437">
            <v>4207824</v>
          </cell>
          <cell r="K2437">
            <v>-111.930473975</v>
          </cell>
          <cell r="L2437">
            <v>38.014425221000003</v>
          </cell>
          <cell r="M2437" t="str">
            <v>East Fork Sevier-3</v>
          </cell>
          <cell r="N2437" t="str">
            <v>UT16030002-006_00</v>
          </cell>
          <cell r="O2437" t="str">
            <v>UT</v>
          </cell>
          <cell r="Q2437">
            <v>0</v>
          </cell>
          <cell r="R2437" t="str">
            <v xml:space="preserve"> </v>
          </cell>
          <cell r="S2437" t="str">
            <v>USFS</v>
          </cell>
          <cell r="T2437" t="str">
            <v>Category1</v>
          </cell>
          <cell r="U2437" t="str">
            <v>4949740 Center Ck bl Cnfl/ Intermittant Stream</v>
          </cell>
          <cell r="V2437">
            <v>4949740</v>
          </cell>
          <cell r="W2437" t="str">
            <v>East Fork Sevier-3</v>
          </cell>
          <cell r="X2437" t="str">
            <v>UT16030002-006_00</v>
          </cell>
          <cell r="Y2437" t="str">
            <v>River/Stream</v>
          </cell>
          <cell r="Z2437" t="str">
            <v>4949740 Center Ck bl Cnfl/ Intermittant Stream</v>
          </cell>
          <cell r="AA2437" t="str">
            <v>River/Stream</v>
          </cell>
        </row>
        <row r="2438">
          <cell r="A2438">
            <v>4949745</v>
          </cell>
          <cell r="B2438" t="str">
            <v>River/Stream</v>
          </cell>
          <cell r="C2438" t="str">
            <v>2B 3A     4</v>
          </cell>
          <cell r="D2438" t="str">
            <v>Center Ck ~0.3 mi bl USFS Rd 234 Xing (UT09ST-729)</v>
          </cell>
          <cell r="E2438">
            <v>16030002</v>
          </cell>
          <cell r="F2438" t="str">
            <v>Garfield</v>
          </cell>
          <cell r="G2438" t="str">
            <v>Southwest</v>
          </cell>
          <cell r="H2438" t="str">
            <v>Sevier River</v>
          </cell>
          <cell r="I2438">
            <v>419806</v>
          </cell>
          <cell r="J2438">
            <v>4203485</v>
          </cell>
          <cell r="K2438">
            <v>-111.91309</v>
          </cell>
          <cell r="L2438">
            <v>37.975450000000002</v>
          </cell>
          <cell r="M2438" t="str">
            <v>East Fork Sevier-3</v>
          </cell>
          <cell r="N2438" t="str">
            <v>UT16030002-006_00</v>
          </cell>
          <cell r="O2438" t="str">
            <v>UT</v>
          </cell>
          <cell r="Q2438">
            <v>0</v>
          </cell>
          <cell r="R2438" t="str">
            <v xml:space="preserve"> </v>
          </cell>
          <cell r="S2438" t="str">
            <v>USFS</v>
          </cell>
          <cell r="T2438" t="str">
            <v>Category1</v>
          </cell>
          <cell r="U2438" t="str">
            <v>4949745 Center Ck ~0.3 mi bl USFS Rd 234 Xing (UT09ST-729)</v>
          </cell>
          <cell r="V2438">
            <v>4949745</v>
          </cell>
          <cell r="W2438" t="str">
            <v>East Fork Sevier-3</v>
          </cell>
          <cell r="X2438" t="str">
            <v>UT16030002-006_00</v>
          </cell>
          <cell r="Y2438" t="str">
            <v>River/Stream</v>
          </cell>
          <cell r="Z2438" t="str">
            <v>4949745 Center Ck ~0.3 mi bl USFS Rd 234 Xing (UT09ST-729)</v>
          </cell>
          <cell r="AA2438" t="str">
            <v>River/Stream</v>
          </cell>
        </row>
        <row r="2439">
          <cell r="A2439">
            <v>4949750</v>
          </cell>
          <cell r="B2439" t="str">
            <v>Facility Other</v>
          </cell>
          <cell r="C2439" t="str">
            <v xml:space="preserve"> </v>
          </cell>
          <cell r="D2439" t="str">
            <v>MAMMOTH CK FH</v>
          </cell>
          <cell r="E2439">
            <v>16030001</v>
          </cell>
          <cell r="F2439" t="str">
            <v>Garfield</v>
          </cell>
          <cell r="G2439" t="str">
            <v>Southwest</v>
          </cell>
          <cell r="H2439" t="str">
            <v>Sevier River</v>
          </cell>
          <cell r="I2439">
            <v>370108</v>
          </cell>
          <cell r="J2439">
            <v>4164995</v>
          </cell>
          <cell r="K2439">
            <v>-112.471905752</v>
          </cell>
          <cell r="L2439">
            <v>37.622900190000003</v>
          </cell>
          <cell r="M2439" t="str">
            <v xml:space="preserve"> </v>
          </cell>
          <cell r="N2439" t="str">
            <v xml:space="preserve"> </v>
          </cell>
          <cell r="O2439" t="str">
            <v>UT</v>
          </cell>
          <cell r="Q2439">
            <v>0</v>
          </cell>
          <cell r="R2439" t="str">
            <v xml:space="preserve"> </v>
          </cell>
          <cell r="S2439" t="str">
            <v>Private</v>
          </cell>
          <cell r="T2439" t="str">
            <v xml:space="preserve"> </v>
          </cell>
          <cell r="U2439" t="str">
            <v>4949750 MAMMOTH CK FH</v>
          </cell>
          <cell r="V2439">
            <v>4949750</v>
          </cell>
          <cell r="W2439" t="str">
            <v xml:space="preserve"> </v>
          </cell>
          <cell r="X2439" t="str">
            <v xml:space="preserve"> </v>
          </cell>
          <cell r="Y2439" t="str">
            <v>Facility Other</v>
          </cell>
          <cell r="Z2439" t="str">
            <v>4949750 MAMMOTH CK FH</v>
          </cell>
          <cell r="AA2439" t="str">
            <v>Facility Other</v>
          </cell>
        </row>
        <row r="2440">
          <cell r="A2440">
            <v>4949760</v>
          </cell>
          <cell r="B2440" t="str">
            <v>River/Stream</v>
          </cell>
          <cell r="C2440" t="str">
            <v>2B 3A     4</v>
          </cell>
          <cell r="D2440" t="str">
            <v>MAMMOTH CK AB MAMMOTH FH</v>
          </cell>
          <cell r="E2440">
            <v>16030001</v>
          </cell>
          <cell r="F2440" t="str">
            <v>Garfield</v>
          </cell>
          <cell r="G2440" t="str">
            <v>Southwest</v>
          </cell>
          <cell r="H2440" t="str">
            <v>Sevier River</v>
          </cell>
          <cell r="I2440">
            <v>369861</v>
          </cell>
          <cell r="J2440">
            <v>4164819</v>
          </cell>
          <cell r="K2440">
            <v>-112.474672517</v>
          </cell>
          <cell r="L2440">
            <v>37.621279401000002</v>
          </cell>
          <cell r="M2440" t="str">
            <v>Mammoth Creek Lower</v>
          </cell>
          <cell r="N2440" t="str">
            <v>UT16030001-009_00</v>
          </cell>
          <cell r="O2440" t="str">
            <v>UT</v>
          </cell>
          <cell r="Q2440">
            <v>0</v>
          </cell>
          <cell r="R2440" t="str">
            <v xml:space="preserve"> </v>
          </cell>
          <cell r="S2440" t="str">
            <v>Private</v>
          </cell>
          <cell r="T2440" t="str">
            <v xml:space="preserve"> </v>
          </cell>
          <cell r="U2440" t="str">
            <v>4949760 MAMMOTH CK AB MAMMOTH FH</v>
          </cell>
          <cell r="V2440">
            <v>4949760</v>
          </cell>
          <cell r="W2440" t="str">
            <v>Mammoth Creek Lower</v>
          </cell>
          <cell r="X2440" t="str">
            <v>UT16030001-009_00</v>
          </cell>
          <cell r="Y2440" t="str">
            <v>River/Stream</v>
          </cell>
          <cell r="Z2440" t="str">
            <v>4949760 MAMMOTH CK AB MAMMOTH FH</v>
          </cell>
          <cell r="AA2440" t="str">
            <v>River/Stream</v>
          </cell>
        </row>
        <row r="2441">
          <cell r="A2441">
            <v>4949770</v>
          </cell>
          <cell r="B2441" t="str">
            <v>Spring</v>
          </cell>
          <cell r="C2441" t="str">
            <v>2B 3A     4</v>
          </cell>
          <cell r="D2441" t="str">
            <v>MAMMOTH CK FH INFLOW 1 MAIN HDWKS</v>
          </cell>
          <cell r="E2441">
            <v>16030001</v>
          </cell>
          <cell r="F2441" t="str">
            <v>Garfield</v>
          </cell>
          <cell r="G2441" t="str">
            <v>Southwest</v>
          </cell>
          <cell r="H2441" t="str">
            <v>Sevier River</v>
          </cell>
          <cell r="I2441">
            <v>369987</v>
          </cell>
          <cell r="J2441">
            <v>4164950</v>
          </cell>
          <cell r="K2441">
            <v>-112.473268477</v>
          </cell>
          <cell r="L2441">
            <v>37.622477607999997</v>
          </cell>
          <cell r="M2441" t="str">
            <v>Mammoth Creek Lower</v>
          </cell>
          <cell r="N2441" t="str">
            <v>UT16030001-009_00</v>
          </cell>
          <cell r="O2441" t="str">
            <v>UT</v>
          </cell>
          <cell r="Q2441">
            <v>0</v>
          </cell>
          <cell r="R2441" t="str">
            <v xml:space="preserve"> </v>
          </cell>
          <cell r="S2441" t="str">
            <v>UDWR</v>
          </cell>
          <cell r="T2441" t="str">
            <v xml:space="preserve"> </v>
          </cell>
          <cell r="U2441" t="str">
            <v>4949770 MAMMOTH CK FH INFLOW 1 MAIN HDWKS</v>
          </cell>
          <cell r="V2441">
            <v>4949770</v>
          </cell>
          <cell r="W2441" t="str">
            <v>Mammoth Creek Lower</v>
          </cell>
          <cell r="X2441" t="str">
            <v>UT16030001-009_00</v>
          </cell>
          <cell r="Y2441" t="str">
            <v>Spring</v>
          </cell>
          <cell r="Z2441" t="str">
            <v>4949770 MAMMOTH CK FH INFLOW 1 MAIN HDWKS</v>
          </cell>
          <cell r="AA2441" t="str">
            <v>Spring</v>
          </cell>
        </row>
        <row r="2442">
          <cell r="A2442">
            <v>4949780</v>
          </cell>
          <cell r="B2442" t="str">
            <v>River/Stream</v>
          </cell>
          <cell r="C2442" t="str">
            <v>2B 3A     4</v>
          </cell>
          <cell r="D2442" t="str">
            <v>CASTLE VALLEY CREEK ABOVE 143 XING</v>
          </cell>
          <cell r="E2442">
            <v>16030001</v>
          </cell>
          <cell r="F2442" t="str">
            <v>Iron</v>
          </cell>
          <cell r="G2442" t="str">
            <v>Southwest</v>
          </cell>
          <cell r="H2442" t="str">
            <v>Sevier River</v>
          </cell>
          <cell r="I2442">
            <v>344546</v>
          </cell>
          <cell r="J2442">
            <v>4171979</v>
          </cell>
          <cell r="K2442">
            <v>-112.762940144</v>
          </cell>
          <cell r="L2442">
            <v>37.681843174999997</v>
          </cell>
          <cell r="M2442" t="str">
            <v>Mammoth Creek Upper</v>
          </cell>
          <cell r="N2442" t="str">
            <v>UT16030001-015_00</v>
          </cell>
          <cell r="O2442" t="str">
            <v>UT</v>
          </cell>
          <cell r="Q2442">
            <v>0</v>
          </cell>
          <cell r="R2442" t="str">
            <v xml:space="preserve"> </v>
          </cell>
          <cell r="S2442" t="str">
            <v>USFS</v>
          </cell>
          <cell r="T2442" t="str">
            <v>Category1</v>
          </cell>
          <cell r="U2442" t="str">
            <v>4949780 CASTLE VALLEY CREEK ABOVE 143 XING</v>
          </cell>
          <cell r="V2442">
            <v>4949780</v>
          </cell>
          <cell r="W2442" t="str">
            <v>Mammoth Creek Upper</v>
          </cell>
          <cell r="X2442" t="str">
            <v>UT16030001-015_00</v>
          </cell>
          <cell r="Y2442" t="str">
            <v>River/Stream</v>
          </cell>
          <cell r="Z2442" t="str">
            <v>4949780 CASTLE VALLEY CREEK ABOVE 143 XING</v>
          </cell>
          <cell r="AA2442" t="str">
            <v>River/Stream</v>
          </cell>
        </row>
        <row r="2443">
          <cell r="A2443">
            <v>4949790</v>
          </cell>
          <cell r="B2443" t="str">
            <v>River/Stream</v>
          </cell>
          <cell r="C2443" t="str">
            <v>2B 3A     4</v>
          </cell>
          <cell r="D2443" t="str">
            <v>Mammoth Ck @ old USGS Station</v>
          </cell>
          <cell r="E2443">
            <v>16030001</v>
          </cell>
          <cell r="F2443" t="str">
            <v>Garfield</v>
          </cell>
          <cell r="G2443" t="str">
            <v>Southwest</v>
          </cell>
          <cell r="H2443" t="str">
            <v>Sevier River</v>
          </cell>
          <cell r="I2443">
            <v>366134</v>
          </cell>
          <cell r="J2443">
            <v>4165059</v>
          </cell>
          <cell r="K2443">
            <v>-112.516935472</v>
          </cell>
          <cell r="L2443">
            <v>37.622897576</v>
          </cell>
          <cell r="M2443" t="str">
            <v>Mammoth Creek Lower</v>
          </cell>
          <cell r="N2443" t="str">
            <v>UT16030001-009_00</v>
          </cell>
          <cell r="O2443" t="str">
            <v>UT</v>
          </cell>
          <cell r="Q2443">
            <v>0</v>
          </cell>
          <cell r="R2443" t="str">
            <v xml:space="preserve"> </v>
          </cell>
          <cell r="S2443" t="str">
            <v>Private</v>
          </cell>
          <cell r="T2443" t="str">
            <v>Category1</v>
          </cell>
          <cell r="U2443" t="str">
            <v>4949790 Mammoth Ck @ old USGS Station</v>
          </cell>
          <cell r="V2443">
            <v>4949790</v>
          </cell>
          <cell r="W2443" t="str">
            <v>Mammoth Creek Lower</v>
          </cell>
          <cell r="X2443" t="str">
            <v>UT16030001-009_00</v>
          </cell>
          <cell r="Y2443" t="str">
            <v>River/Stream</v>
          </cell>
          <cell r="Z2443" t="str">
            <v>4949790 Mammoth Ck @ old USGS Station</v>
          </cell>
          <cell r="AA2443" t="str">
            <v>River/Stream</v>
          </cell>
        </row>
        <row r="2444">
          <cell r="A2444">
            <v>4949792</v>
          </cell>
          <cell r="B2444" t="str">
            <v>River/Stream</v>
          </cell>
          <cell r="C2444" t="str">
            <v>2B 3A     4</v>
          </cell>
          <cell r="D2444" t="str">
            <v>Mammoth Ck @ Hatch Property (UT09ST-723)</v>
          </cell>
          <cell r="E2444">
            <v>16030001</v>
          </cell>
          <cell r="F2444" t="str">
            <v>Garfield</v>
          </cell>
          <cell r="G2444" t="str">
            <v>Southwest</v>
          </cell>
          <cell r="H2444" t="str">
            <v>Sevier River</v>
          </cell>
          <cell r="I2444">
            <v>365237</v>
          </cell>
          <cell r="J2444">
            <v>4164481</v>
          </cell>
          <cell r="K2444">
            <v>-112.526990204</v>
          </cell>
          <cell r="L2444">
            <v>37.617558541999998</v>
          </cell>
          <cell r="M2444" t="str">
            <v>Mammoth Creek Lower</v>
          </cell>
          <cell r="N2444" t="str">
            <v>UT16030001-009_00</v>
          </cell>
          <cell r="O2444" t="str">
            <v>UT</v>
          </cell>
          <cell r="Q2444">
            <v>0</v>
          </cell>
          <cell r="R2444" t="str">
            <v xml:space="preserve"> </v>
          </cell>
          <cell r="S2444" t="str">
            <v>Private</v>
          </cell>
          <cell r="T2444" t="str">
            <v>Category1</v>
          </cell>
          <cell r="U2444" t="str">
            <v>4949792 Mammoth Ck @ Hatch Property (UT09ST-723)</v>
          </cell>
          <cell r="V2444">
            <v>4949792</v>
          </cell>
          <cell r="W2444" t="str">
            <v>Mammoth Creek Lower</v>
          </cell>
          <cell r="X2444" t="str">
            <v>UT16030001-009_00</v>
          </cell>
          <cell r="Y2444" t="str">
            <v>River/Stream</v>
          </cell>
          <cell r="Z2444" t="str">
            <v>4949792 Mammoth Ck @ Hatch Property (UT09ST-723)</v>
          </cell>
          <cell r="AA2444" t="str">
            <v>River/Stream</v>
          </cell>
        </row>
        <row r="2445">
          <cell r="A2445">
            <v>4949795</v>
          </cell>
          <cell r="B2445" t="str">
            <v>River/Stream</v>
          </cell>
          <cell r="C2445" t="str">
            <v>2B 3A     4</v>
          </cell>
          <cell r="D2445" t="str">
            <v>WILSON CREEK @ USFS BNDRY AB MAMMOTH CK</v>
          </cell>
          <cell r="E2445">
            <v>16030001</v>
          </cell>
          <cell r="F2445" t="str">
            <v>Garfield</v>
          </cell>
          <cell r="G2445" t="str">
            <v>Southwest</v>
          </cell>
          <cell r="H2445" t="str">
            <v>Sevier River</v>
          </cell>
          <cell r="I2445">
            <v>360474</v>
          </cell>
          <cell r="J2445">
            <v>4162566</v>
          </cell>
          <cell r="K2445">
            <v>-112.580575658</v>
          </cell>
          <cell r="L2445">
            <v>37.599593646999999</v>
          </cell>
          <cell r="M2445" t="str">
            <v>Mammoth Creek Lower</v>
          </cell>
          <cell r="N2445" t="str">
            <v>UT16030001-009_00</v>
          </cell>
          <cell r="O2445" t="str">
            <v>UT</v>
          </cell>
          <cell r="Q2445">
            <v>0</v>
          </cell>
          <cell r="R2445" t="str">
            <v xml:space="preserve"> </v>
          </cell>
          <cell r="S2445" t="str">
            <v>USFS</v>
          </cell>
          <cell r="T2445" t="str">
            <v>Category1</v>
          </cell>
          <cell r="U2445" t="str">
            <v>4949795 WILSON CREEK @ USFS BNDRY AB MAMMOTH CK</v>
          </cell>
          <cell r="V2445">
            <v>4949795</v>
          </cell>
          <cell r="W2445" t="str">
            <v>Mammoth Creek Lower</v>
          </cell>
          <cell r="X2445" t="str">
            <v>UT16030001-009_00</v>
          </cell>
          <cell r="Y2445" t="str">
            <v>River/Stream</v>
          </cell>
          <cell r="Z2445" t="str">
            <v>4949795 WILSON CREEK @ USFS BNDRY AB MAMMOTH CK</v>
          </cell>
          <cell r="AA2445" t="str">
            <v>River/Stream</v>
          </cell>
        </row>
        <row r="2446">
          <cell r="A2446">
            <v>4949800</v>
          </cell>
          <cell r="B2446" t="str">
            <v>River/Stream</v>
          </cell>
          <cell r="C2446" t="str">
            <v>2B 3A     4</v>
          </cell>
          <cell r="D2446" t="str">
            <v>MAMMOTH CK BL LODGE 3.6 MI BL SPRING</v>
          </cell>
          <cell r="E2446">
            <v>16030001</v>
          </cell>
          <cell r="F2446" t="str">
            <v>Garfield</v>
          </cell>
          <cell r="G2446" t="str">
            <v>Southwest</v>
          </cell>
          <cell r="H2446" t="str">
            <v>Sevier River</v>
          </cell>
          <cell r="I2446">
            <v>357119</v>
          </cell>
          <cell r="J2446">
            <v>4165317</v>
          </cell>
          <cell r="K2446">
            <v>-112.61910537200001</v>
          </cell>
          <cell r="L2446">
            <v>37.623864814999997</v>
          </cell>
          <cell r="M2446" t="str">
            <v>Mammoth Creek Lower</v>
          </cell>
          <cell r="N2446" t="str">
            <v>UT16030001-009_00</v>
          </cell>
          <cell r="O2446" t="str">
            <v>UT</v>
          </cell>
          <cell r="Q2446">
            <v>0</v>
          </cell>
          <cell r="R2446" t="str">
            <v xml:space="preserve"> </v>
          </cell>
          <cell r="S2446" t="str">
            <v>Private</v>
          </cell>
          <cell r="T2446" t="str">
            <v>Category1</v>
          </cell>
          <cell r="U2446" t="str">
            <v>4949800 MAMMOTH CK BL LODGE 3.6 MI BL SPRING</v>
          </cell>
          <cell r="V2446">
            <v>4949800</v>
          </cell>
          <cell r="W2446" t="str">
            <v>Mammoth Creek Lower</v>
          </cell>
          <cell r="X2446" t="str">
            <v>UT16030001-009_00</v>
          </cell>
          <cell r="Y2446" t="str">
            <v>River/Stream</v>
          </cell>
          <cell r="Z2446" t="str">
            <v>4949800 MAMMOTH CK BL LODGE 3.6 MI BL SPRING</v>
          </cell>
          <cell r="AA2446" t="str">
            <v>River/Stream</v>
          </cell>
        </row>
        <row r="2447">
          <cell r="A2447">
            <v>4949810</v>
          </cell>
          <cell r="B2447" t="str">
            <v>River/Stream</v>
          </cell>
          <cell r="C2447" t="str">
            <v>2B 3A     4</v>
          </cell>
          <cell r="D2447" t="str">
            <v>MAMMOTH CK AT BRIDGE 3 MI BL SPRING</v>
          </cell>
          <cell r="E2447">
            <v>16030001</v>
          </cell>
          <cell r="F2447" t="str">
            <v>Garfield</v>
          </cell>
          <cell r="G2447" t="str">
            <v>Southwest</v>
          </cell>
          <cell r="H2447" t="str">
            <v>Sevier River</v>
          </cell>
          <cell r="I2447">
            <v>356337</v>
          </cell>
          <cell r="J2447">
            <v>4165454</v>
          </cell>
          <cell r="K2447">
            <v>-112.62799053000001</v>
          </cell>
          <cell r="L2447">
            <v>37.624977248999997</v>
          </cell>
          <cell r="M2447" t="str">
            <v>Mammoth Creek Lower</v>
          </cell>
          <cell r="N2447" t="str">
            <v>UT16030001-009_00</v>
          </cell>
          <cell r="O2447" t="str">
            <v>UT</v>
          </cell>
          <cell r="Q2447">
            <v>0</v>
          </cell>
          <cell r="R2447" t="str">
            <v xml:space="preserve"> </v>
          </cell>
          <cell r="S2447" t="str">
            <v>Private</v>
          </cell>
          <cell r="T2447" t="str">
            <v>Category1</v>
          </cell>
          <cell r="U2447" t="str">
            <v>4949810 MAMMOTH CK AT BRIDGE 3 MI BL SPRING</v>
          </cell>
          <cell r="V2447">
            <v>4949810</v>
          </cell>
          <cell r="W2447" t="str">
            <v>Mammoth Creek Lower</v>
          </cell>
          <cell r="X2447" t="str">
            <v>UT16030001-009_00</v>
          </cell>
          <cell r="Y2447" t="str">
            <v>River/Stream</v>
          </cell>
          <cell r="Z2447" t="str">
            <v>4949810 MAMMOTH CK AT BRIDGE 3 MI BL SPRING</v>
          </cell>
          <cell r="AA2447" t="str">
            <v>River/Stream</v>
          </cell>
        </row>
        <row r="2448">
          <cell r="A2448">
            <v>4949820</v>
          </cell>
          <cell r="B2448" t="str">
            <v>River/Stream</v>
          </cell>
          <cell r="C2448" t="str">
            <v>2B 3A     4</v>
          </cell>
          <cell r="D2448" t="str">
            <v>MAMMOTH CK AT ROAD XING ON MAMMOTH CK RD</v>
          </cell>
          <cell r="E2448">
            <v>16030001</v>
          </cell>
          <cell r="F2448" t="str">
            <v>Garfield</v>
          </cell>
          <cell r="G2448" t="str">
            <v>Southwest</v>
          </cell>
          <cell r="H2448" t="str">
            <v>Sevier River</v>
          </cell>
          <cell r="I2448">
            <v>354918</v>
          </cell>
          <cell r="J2448">
            <v>4165664</v>
          </cell>
          <cell r="K2448">
            <v>-112.64410629699999</v>
          </cell>
          <cell r="L2448">
            <v>37.626646371</v>
          </cell>
          <cell r="M2448" t="str">
            <v>Mammoth Creek Lower</v>
          </cell>
          <cell r="N2448" t="str">
            <v>UT16030001-009_00</v>
          </cell>
          <cell r="O2448" t="str">
            <v>UT</v>
          </cell>
          <cell r="Q2448">
            <v>0</v>
          </cell>
          <cell r="R2448" t="str">
            <v xml:space="preserve"> </v>
          </cell>
          <cell r="S2448" t="str">
            <v>Private</v>
          </cell>
          <cell r="T2448" t="str">
            <v>Category1</v>
          </cell>
          <cell r="U2448" t="str">
            <v>4949820 MAMMOTH CK AT ROAD XING ON MAMMOTH CK RD</v>
          </cell>
          <cell r="V2448">
            <v>4949820</v>
          </cell>
          <cell r="W2448" t="str">
            <v>Mammoth Creek Lower</v>
          </cell>
          <cell r="X2448" t="str">
            <v>UT16030001-009_00</v>
          </cell>
          <cell r="Y2448" t="str">
            <v>River/Stream</v>
          </cell>
          <cell r="Z2448" t="str">
            <v>4949820 MAMMOTH CK AT ROAD XING ON MAMMOTH CK RD</v>
          </cell>
          <cell r="AA2448" t="str">
            <v>River/Stream</v>
          </cell>
        </row>
        <row r="2449">
          <cell r="A2449">
            <v>4949830</v>
          </cell>
          <cell r="B2449" t="str">
            <v>River/Stream</v>
          </cell>
          <cell r="C2449" t="str">
            <v>2B 3A     4</v>
          </cell>
          <cell r="D2449" t="str">
            <v>MAMMOTH CK BL SPRING</v>
          </cell>
          <cell r="E2449">
            <v>16030001</v>
          </cell>
          <cell r="F2449" t="str">
            <v>Garfield</v>
          </cell>
          <cell r="G2449" t="str">
            <v>Southwest</v>
          </cell>
          <cell r="H2449" t="str">
            <v>Sevier River</v>
          </cell>
          <cell r="I2449">
            <v>352726</v>
          </cell>
          <cell r="J2449">
            <v>4166504</v>
          </cell>
          <cell r="K2449">
            <v>-112.66910630300001</v>
          </cell>
          <cell r="L2449">
            <v>37.633865772</v>
          </cell>
          <cell r="M2449" t="str">
            <v>Mammoth Creek Upper</v>
          </cell>
          <cell r="N2449" t="str">
            <v>UT16030001-015_00</v>
          </cell>
          <cell r="O2449" t="str">
            <v>UT</v>
          </cell>
          <cell r="Q2449">
            <v>0</v>
          </cell>
          <cell r="R2449" t="str">
            <v xml:space="preserve"> </v>
          </cell>
          <cell r="S2449" t="str">
            <v>USFS</v>
          </cell>
          <cell r="T2449" t="str">
            <v>Category1</v>
          </cell>
          <cell r="U2449" t="str">
            <v>4949830 MAMMOTH CK BL SPRING</v>
          </cell>
          <cell r="V2449">
            <v>4949830</v>
          </cell>
          <cell r="W2449" t="str">
            <v>Mammoth Creek Upper</v>
          </cell>
          <cell r="X2449" t="str">
            <v>UT16030001-015_00</v>
          </cell>
          <cell r="Y2449" t="str">
            <v>River/Stream</v>
          </cell>
          <cell r="Z2449" t="str">
            <v>4949830 MAMMOTH CK BL SPRING</v>
          </cell>
          <cell r="AA2449" t="str">
            <v>River/Stream</v>
          </cell>
        </row>
        <row r="2450">
          <cell r="A2450">
            <v>4949840</v>
          </cell>
          <cell r="B2450" t="str">
            <v>Spring</v>
          </cell>
          <cell r="C2450" t="str">
            <v>2B 3A     4</v>
          </cell>
          <cell r="D2450" t="str">
            <v>MAMMOTH CK SPRINGS</v>
          </cell>
          <cell r="E2450">
            <v>16030001</v>
          </cell>
          <cell r="F2450" t="str">
            <v>Garfield</v>
          </cell>
          <cell r="G2450" t="str">
            <v>Southwest</v>
          </cell>
          <cell r="H2450" t="str">
            <v>Sevier River</v>
          </cell>
          <cell r="I2450">
            <v>352558</v>
          </cell>
          <cell r="J2450">
            <v>4166692</v>
          </cell>
          <cell r="K2450">
            <v>-112.671047503</v>
          </cell>
          <cell r="L2450">
            <v>37.635532632999997</v>
          </cell>
          <cell r="M2450" t="str">
            <v>Mammoth Creek Upper</v>
          </cell>
          <cell r="N2450" t="str">
            <v>UT16030001-015_00</v>
          </cell>
          <cell r="O2450" t="str">
            <v>UT</v>
          </cell>
          <cell r="Q2450">
            <v>0</v>
          </cell>
          <cell r="R2450" t="str">
            <v xml:space="preserve"> </v>
          </cell>
          <cell r="S2450" t="str">
            <v>USFS</v>
          </cell>
          <cell r="T2450" t="str">
            <v>Category1</v>
          </cell>
          <cell r="U2450" t="str">
            <v>4949840 MAMMOTH CK SPRINGS</v>
          </cell>
          <cell r="V2450">
            <v>4949840</v>
          </cell>
          <cell r="W2450" t="str">
            <v>Mammoth Creek Upper</v>
          </cell>
          <cell r="X2450" t="str">
            <v>UT16030001-015_00</v>
          </cell>
          <cell r="Y2450" t="str">
            <v>Spring</v>
          </cell>
          <cell r="Z2450" t="str">
            <v>4949840 MAMMOTH CK SPRINGS</v>
          </cell>
          <cell r="AA2450" t="str">
            <v>Spring</v>
          </cell>
        </row>
        <row r="2451">
          <cell r="A2451">
            <v>4949850</v>
          </cell>
          <cell r="B2451" t="str">
            <v>River/Stream</v>
          </cell>
          <cell r="C2451" t="str">
            <v>2B 3A     4</v>
          </cell>
          <cell r="D2451" t="str">
            <v>Mammoth CK bl Cnfl/ Tommy Ck</v>
          </cell>
          <cell r="E2451">
            <v>16030001</v>
          </cell>
          <cell r="F2451" t="str">
            <v>Garfield</v>
          </cell>
          <cell r="G2451" t="str">
            <v>Southwest</v>
          </cell>
          <cell r="H2451" t="str">
            <v>Sevier River</v>
          </cell>
          <cell r="I2451">
            <v>354872</v>
          </cell>
          <cell r="J2451">
            <v>4165677</v>
          </cell>
          <cell r="K2451">
            <v>-112.64462996499999</v>
          </cell>
          <cell r="L2451">
            <v>37.626756233999998</v>
          </cell>
          <cell r="M2451" t="str">
            <v>Mammoth Creek Lower</v>
          </cell>
          <cell r="N2451" t="str">
            <v>UT16030001-009_00</v>
          </cell>
          <cell r="O2451" t="str">
            <v>UT</v>
          </cell>
          <cell r="Q2451">
            <v>0</v>
          </cell>
          <cell r="R2451" t="str">
            <v xml:space="preserve"> </v>
          </cell>
          <cell r="S2451" t="str">
            <v>Private</v>
          </cell>
          <cell r="T2451" t="str">
            <v>Category1</v>
          </cell>
          <cell r="U2451" t="str">
            <v>4949850 Mammoth CK bl Cnfl/ Tommy Ck</v>
          </cell>
          <cell r="V2451">
            <v>4949850</v>
          </cell>
          <cell r="W2451" t="str">
            <v>Mammoth Creek Lower</v>
          </cell>
          <cell r="X2451" t="str">
            <v>UT16030001-009_00</v>
          </cell>
          <cell r="Y2451" t="str">
            <v>River/Stream</v>
          </cell>
          <cell r="Z2451" t="str">
            <v>4949850 Mammoth CK bl Cnfl/ Tommy Ck</v>
          </cell>
          <cell r="AA2451" t="str">
            <v>River/Stream</v>
          </cell>
        </row>
        <row r="2452">
          <cell r="A2452">
            <v>4949860</v>
          </cell>
          <cell r="B2452" t="str">
            <v>River/Stream</v>
          </cell>
          <cell r="C2452" t="str">
            <v>2B 3A     4</v>
          </cell>
          <cell r="D2452" t="str">
            <v>TOMMY CK AB CNFL/MAMMOTH CK</v>
          </cell>
          <cell r="E2452">
            <v>16030001</v>
          </cell>
          <cell r="F2452" t="str">
            <v>Garfield</v>
          </cell>
          <cell r="G2452" t="str">
            <v>Southwest</v>
          </cell>
          <cell r="H2452" t="str">
            <v>Sevier River</v>
          </cell>
          <cell r="I2452">
            <v>354573</v>
          </cell>
          <cell r="J2452">
            <v>4165577</v>
          </cell>
          <cell r="K2452">
            <v>-112.647997133</v>
          </cell>
          <cell r="L2452">
            <v>37.625807989000002</v>
          </cell>
          <cell r="M2452" t="str">
            <v>Mammoth Creek Lower</v>
          </cell>
          <cell r="N2452" t="str">
            <v>UT16030001-009_00</v>
          </cell>
          <cell r="O2452" t="str">
            <v>UT</v>
          </cell>
          <cell r="Q2452">
            <v>0</v>
          </cell>
          <cell r="R2452" t="str">
            <v xml:space="preserve"> </v>
          </cell>
          <cell r="S2452" t="str">
            <v>Private</v>
          </cell>
          <cell r="T2452" t="str">
            <v>Category1</v>
          </cell>
          <cell r="U2452" t="str">
            <v>4949860 TOMMY CK AB CNFL/MAMMOTH CK</v>
          </cell>
          <cell r="V2452">
            <v>4949860</v>
          </cell>
          <cell r="W2452" t="str">
            <v>Mammoth Creek Lower</v>
          </cell>
          <cell r="X2452" t="str">
            <v>UT16030001-009_00</v>
          </cell>
          <cell r="Y2452" t="str">
            <v>River/Stream</v>
          </cell>
          <cell r="Z2452" t="str">
            <v>4949860 TOMMY CK AB CNFL/MAMMOTH CK</v>
          </cell>
          <cell r="AA2452" t="str">
            <v>River/Stream</v>
          </cell>
        </row>
        <row r="2453">
          <cell r="A2453">
            <v>4949870</v>
          </cell>
          <cell r="B2453" t="str">
            <v>River/Stream</v>
          </cell>
          <cell r="C2453" t="str">
            <v>2B 3A     4</v>
          </cell>
          <cell r="D2453" t="str">
            <v>TOMMY CK AB FOREST BNDY</v>
          </cell>
          <cell r="E2453">
            <v>16030001</v>
          </cell>
          <cell r="F2453" t="str">
            <v>Garfield</v>
          </cell>
          <cell r="G2453" t="str">
            <v>Southwest</v>
          </cell>
          <cell r="H2453" t="str">
            <v>Sevier River</v>
          </cell>
          <cell r="I2453">
            <v>353742</v>
          </cell>
          <cell r="J2453">
            <v>4164748</v>
          </cell>
          <cell r="K2453">
            <v>-112.657244671</v>
          </cell>
          <cell r="L2453">
            <v>37.618207064000003</v>
          </cell>
          <cell r="M2453" t="str">
            <v>Mammoth Creek Lower</v>
          </cell>
          <cell r="N2453" t="str">
            <v>UT16030001-009_00</v>
          </cell>
          <cell r="O2453" t="str">
            <v>UT</v>
          </cell>
          <cell r="Q2453">
            <v>0</v>
          </cell>
          <cell r="R2453" t="str">
            <v xml:space="preserve"> </v>
          </cell>
          <cell r="S2453" t="str">
            <v>USFS</v>
          </cell>
          <cell r="T2453" t="str">
            <v>Category1</v>
          </cell>
          <cell r="U2453" t="str">
            <v>4949870 TOMMY CK AB FOREST BNDY</v>
          </cell>
          <cell r="V2453">
            <v>4949870</v>
          </cell>
          <cell r="W2453" t="str">
            <v>Mammoth Creek Lower</v>
          </cell>
          <cell r="X2453" t="str">
            <v>UT16030001-009_00</v>
          </cell>
          <cell r="Y2453" t="str">
            <v>River/Stream</v>
          </cell>
          <cell r="Z2453" t="str">
            <v>4949870 TOMMY CK AB FOREST BNDY</v>
          </cell>
          <cell r="AA2453" t="str">
            <v>River/Stream</v>
          </cell>
        </row>
        <row r="2454">
          <cell r="A2454">
            <v>4949880</v>
          </cell>
          <cell r="B2454" t="str">
            <v>River/Stream</v>
          </cell>
          <cell r="C2454" t="str">
            <v>2B 3A     4</v>
          </cell>
          <cell r="D2454" t="str">
            <v>MAMMOTH CK AB CNFL/TOMMY CK</v>
          </cell>
          <cell r="E2454">
            <v>16030001</v>
          </cell>
          <cell r="F2454" t="str">
            <v>Garfield</v>
          </cell>
          <cell r="G2454" t="str">
            <v>Southwest</v>
          </cell>
          <cell r="H2454" t="str">
            <v>Sevier River</v>
          </cell>
          <cell r="I2454">
            <v>354699</v>
          </cell>
          <cell r="J2454">
            <v>4165729</v>
          </cell>
          <cell r="K2454">
            <v>-112.646600044</v>
          </cell>
          <cell r="L2454">
            <v>37.627197400999997</v>
          </cell>
          <cell r="M2454" t="str">
            <v>Mammoth Creek Lower</v>
          </cell>
          <cell r="N2454" t="str">
            <v>UT16030001-009_00</v>
          </cell>
          <cell r="O2454" t="str">
            <v>UT</v>
          </cell>
          <cell r="Q2454">
            <v>0</v>
          </cell>
          <cell r="R2454" t="str">
            <v xml:space="preserve"> </v>
          </cell>
          <cell r="S2454" t="str">
            <v>USFS</v>
          </cell>
          <cell r="T2454" t="str">
            <v>Category1</v>
          </cell>
          <cell r="U2454" t="str">
            <v>4949880 MAMMOTH CK AB CNFL/TOMMY CK</v>
          </cell>
          <cell r="V2454">
            <v>4949880</v>
          </cell>
          <cell r="W2454" t="str">
            <v>Mammoth Creek Lower</v>
          </cell>
          <cell r="X2454" t="str">
            <v>UT16030001-009_00</v>
          </cell>
          <cell r="Y2454" t="str">
            <v>River/Stream</v>
          </cell>
          <cell r="Z2454" t="str">
            <v>4949880 MAMMOTH CK AB CNFL/TOMMY CK</v>
          </cell>
          <cell r="AA2454" t="str">
            <v>River/Stream</v>
          </cell>
        </row>
        <row r="2455">
          <cell r="A2455">
            <v>4949895</v>
          </cell>
          <cell r="B2455" t="str">
            <v>River/Stream</v>
          </cell>
          <cell r="C2455" t="str">
            <v>2B 3A     4</v>
          </cell>
          <cell r="D2455" t="str">
            <v>ASAY CK .5mi bl US-89 Xing</v>
          </cell>
          <cell r="E2455">
            <v>16030001</v>
          </cell>
          <cell r="F2455" t="str">
            <v>Garfield</v>
          </cell>
          <cell r="G2455" t="str">
            <v>Southwest</v>
          </cell>
          <cell r="H2455" t="str">
            <v>Sevier River</v>
          </cell>
          <cell r="I2455">
            <v>370276</v>
          </cell>
          <cell r="J2455">
            <v>4161456</v>
          </cell>
          <cell r="K2455">
            <v>-112.469375031</v>
          </cell>
          <cell r="L2455">
            <v>37.591035654000002</v>
          </cell>
          <cell r="M2455" t="str">
            <v>Asay Creek</v>
          </cell>
          <cell r="N2455" t="str">
            <v>UT16030001-011_00</v>
          </cell>
          <cell r="O2455" t="str">
            <v>UT</v>
          </cell>
          <cell r="Q2455">
            <v>0</v>
          </cell>
          <cell r="R2455" t="str">
            <v xml:space="preserve"> </v>
          </cell>
          <cell r="S2455" t="str">
            <v>Private</v>
          </cell>
          <cell r="T2455" t="str">
            <v xml:space="preserve"> </v>
          </cell>
          <cell r="U2455" t="str">
            <v>4949895 ASAY CK .5mi bl US-89 Xing</v>
          </cell>
          <cell r="V2455">
            <v>4949895</v>
          </cell>
          <cell r="W2455" t="str">
            <v>Asay Creek</v>
          </cell>
          <cell r="X2455" t="str">
            <v>UT16030001-011_00</v>
          </cell>
          <cell r="Y2455" t="str">
            <v>River/Stream</v>
          </cell>
          <cell r="Z2455" t="str">
            <v>4949895 ASAY CK .5mi bl US-89 Xing</v>
          </cell>
          <cell r="AA2455" t="str">
            <v>River/Stream</v>
          </cell>
        </row>
        <row r="2456">
          <cell r="A2456">
            <v>4949900</v>
          </cell>
          <cell r="B2456" t="str">
            <v>River/Stream</v>
          </cell>
          <cell r="C2456" t="str">
            <v>2B 3A     4</v>
          </cell>
          <cell r="D2456" t="str">
            <v>ASAY CK AT US89 XING</v>
          </cell>
          <cell r="E2456">
            <v>16030001</v>
          </cell>
          <cell r="F2456" t="str">
            <v>Garfield</v>
          </cell>
          <cell r="G2456" t="str">
            <v>Southwest</v>
          </cell>
          <cell r="H2456" t="str">
            <v>Sevier River</v>
          </cell>
          <cell r="I2456">
            <v>369626</v>
          </cell>
          <cell r="J2456">
            <v>4160702</v>
          </cell>
          <cell r="K2456">
            <v>-112.47660105600001</v>
          </cell>
          <cell r="L2456">
            <v>37.584149836999998</v>
          </cell>
          <cell r="M2456" t="str">
            <v>Asay Creek</v>
          </cell>
          <cell r="N2456" t="str">
            <v>UT16030001-011_00</v>
          </cell>
          <cell r="O2456" t="str">
            <v>UT</v>
          </cell>
          <cell r="Q2456">
            <v>0</v>
          </cell>
          <cell r="R2456" t="str">
            <v xml:space="preserve"> </v>
          </cell>
          <cell r="S2456" t="str">
            <v>Private</v>
          </cell>
          <cell r="T2456" t="str">
            <v xml:space="preserve"> </v>
          </cell>
          <cell r="U2456" t="str">
            <v>4949900 ASAY CK AT US89 XING</v>
          </cell>
          <cell r="V2456">
            <v>4949900</v>
          </cell>
          <cell r="W2456" t="str">
            <v>Asay Creek</v>
          </cell>
          <cell r="X2456" t="str">
            <v>UT16030001-011_00</v>
          </cell>
          <cell r="Y2456" t="str">
            <v>River/Stream</v>
          </cell>
          <cell r="Z2456" t="str">
            <v>4949900 ASAY CK AT US89 XING</v>
          </cell>
          <cell r="AA2456" t="str">
            <v>River/Stream</v>
          </cell>
        </row>
        <row r="2457">
          <cell r="A2457">
            <v>4949905</v>
          </cell>
          <cell r="B2457" t="str">
            <v>River/Stream</v>
          </cell>
          <cell r="C2457" t="str">
            <v>2B 3A     4</v>
          </cell>
          <cell r="D2457" t="str">
            <v>E Fk Sevier R @ Gleave Property (UT09ST-718)</v>
          </cell>
          <cell r="E2457">
            <v>16030002</v>
          </cell>
          <cell r="F2457" t="str">
            <v>Garfield</v>
          </cell>
          <cell r="G2457" t="str">
            <v>Southwest</v>
          </cell>
          <cell r="H2457" t="str">
            <v>Sevier River</v>
          </cell>
          <cell r="I2457">
            <v>413992</v>
          </cell>
          <cell r="J2457">
            <v>4213941</v>
          </cell>
          <cell r="K2457">
            <v>-111.98052961800001</v>
          </cell>
          <cell r="L2457">
            <v>38.069148013000003</v>
          </cell>
          <cell r="M2457" t="str">
            <v>East Fork Sevier-3</v>
          </cell>
          <cell r="N2457" t="str">
            <v>UT16030002-006_00</v>
          </cell>
          <cell r="O2457" t="str">
            <v>UT</v>
          </cell>
          <cell r="Q2457">
            <v>0</v>
          </cell>
          <cell r="R2457" t="str">
            <v xml:space="preserve"> </v>
          </cell>
          <cell r="S2457" t="str">
            <v>Private</v>
          </cell>
          <cell r="T2457" t="str">
            <v>Category1</v>
          </cell>
          <cell r="U2457" t="str">
            <v>4949905 E Fk Sevier R @ Gleave Property (UT09ST-718)</v>
          </cell>
          <cell r="V2457">
            <v>4949905</v>
          </cell>
          <cell r="W2457" t="str">
            <v>East Fork Sevier-3</v>
          </cell>
          <cell r="X2457" t="str">
            <v>UT16030002-006_00</v>
          </cell>
          <cell r="Y2457" t="str">
            <v>River/Stream</v>
          </cell>
          <cell r="Z2457" t="str">
            <v>4949905 E Fk Sevier R @ Gleave Property (UT09ST-718)</v>
          </cell>
          <cell r="AA2457" t="str">
            <v>River/Stream</v>
          </cell>
        </row>
        <row r="2458">
          <cell r="A2458">
            <v>4949907</v>
          </cell>
          <cell r="B2458" t="str">
            <v>River/Stream</v>
          </cell>
          <cell r="C2458" t="str">
            <v>2B 3A     4</v>
          </cell>
          <cell r="D2458" t="str">
            <v>E FK SEVIER R AB PINE CK</v>
          </cell>
          <cell r="E2458">
            <v>16030002</v>
          </cell>
          <cell r="F2458" t="str">
            <v>Garfield</v>
          </cell>
          <cell r="G2458" t="str">
            <v>Southwest</v>
          </cell>
          <cell r="H2458" t="str">
            <v>Sevier River</v>
          </cell>
          <cell r="I2458">
            <v>413392</v>
          </cell>
          <cell r="J2458">
            <v>4212943</v>
          </cell>
          <cell r="K2458">
            <v>-111.987248087</v>
          </cell>
          <cell r="L2458">
            <v>38.060097317</v>
          </cell>
          <cell r="M2458" t="str">
            <v>East Fork Sevier-3</v>
          </cell>
          <cell r="N2458" t="str">
            <v>UT16030002-006_00</v>
          </cell>
          <cell r="O2458" t="str">
            <v>UT</v>
          </cell>
          <cell r="Q2458">
            <v>0</v>
          </cell>
          <cell r="R2458" t="str">
            <v xml:space="preserve"> </v>
          </cell>
          <cell r="S2458" t="str">
            <v>Private</v>
          </cell>
          <cell r="T2458" t="str">
            <v>Category1</v>
          </cell>
          <cell r="U2458" t="str">
            <v>4949907 E FK SEVIER R AB PINE CK</v>
          </cell>
          <cell r="V2458">
            <v>4949907</v>
          </cell>
          <cell r="W2458" t="str">
            <v>East Fork Sevier-3</v>
          </cell>
          <cell r="X2458" t="str">
            <v>UT16030002-006_00</v>
          </cell>
          <cell r="Y2458" t="str">
            <v>River/Stream</v>
          </cell>
          <cell r="Z2458" t="str">
            <v>4949907 E FK SEVIER R AB PINE CK</v>
          </cell>
          <cell r="AA2458" t="str">
            <v>River/Stream</v>
          </cell>
        </row>
        <row r="2459">
          <cell r="A2459">
            <v>4949910</v>
          </cell>
          <cell r="B2459" t="str">
            <v>River/Stream</v>
          </cell>
          <cell r="C2459" t="str">
            <v>2B 3A     4</v>
          </cell>
          <cell r="D2459" t="str">
            <v>E Fk Sevier R bl Martinez Property</v>
          </cell>
          <cell r="E2459">
            <v>16030002</v>
          </cell>
          <cell r="F2459" t="str">
            <v>Garfield</v>
          </cell>
          <cell r="G2459" t="str">
            <v>Southwest</v>
          </cell>
          <cell r="H2459" t="str">
            <v>Sevier River</v>
          </cell>
          <cell r="I2459">
            <v>414284</v>
          </cell>
          <cell r="J2459">
            <v>4211075</v>
          </cell>
          <cell r="K2459">
            <v>-111.976857752</v>
          </cell>
          <cell r="L2459">
            <v>38.043348776999999</v>
          </cell>
          <cell r="M2459" t="str">
            <v>East Fork Sevier-3</v>
          </cell>
          <cell r="N2459" t="str">
            <v>UT16030002-006_00</v>
          </cell>
          <cell r="O2459" t="str">
            <v>UT</v>
          </cell>
          <cell r="Q2459">
            <v>0</v>
          </cell>
          <cell r="R2459" t="str">
            <v xml:space="preserve"> </v>
          </cell>
          <cell r="S2459" t="str">
            <v>Private</v>
          </cell>
          <cell r="T2459" t="str">
            <v>Category1</v>
          </cell>
          <cell r="U2459" t="str">
            <v>4949910 E Fk Sevier R bl Martinez Property</v>
          </cell>
          <cell r="V2459">
            <v>4949910</v>
          </cell>
          <cell r="W2459" t="str">
            <v>East Fork Sevier-3</v>
          </cell>
          <cell r="X2459" t="str">
            <v>UT16030002-006_00</v>
          </cell>
          <cell r="Y2459" t="str">
            <v>River/Stream</v>
          </cell>
          <cell r="Z2459" t="str">
            <v>4949910 E Fk Sevier R bl Martinez Property</v>
          </cell>
          <cell r="AA2459" t="str">
            <v>River/Stream</v>
          </cell>
        </row>
        <row r="2460">
          <cell r="A2460">
            <v>4949914</v>
          </cell>
          <cell r="B2460" t="str">
            <v>River/Stream</v>
          </cell>
          <cell r="C2460" t="str">
            <v>2B 3A     4</v>
          </cell>
          <cell r="D2460" t="str">
            <v>E FK SEVIER R 1 MI AB 4949907 SITE IN BLACK CANYON</v>
          </cell>
          <cell r="E2460">
            <v>16030002</v>
          </cell>
          <cell r="F2460" t="str">
            <v>Garfield</v>
          </cell>
          <cell r="G2460" t="str">
            <v>Southwest</v>
          </cell>
          <cell r="H2460" t="str">
            <v>Sevier River</v>
          </cell>
          <cell r="I2460">
            <v>414332</v>
          </cell>
          <cell r="J2460">
            <v>4211999</v>
          </cell>
          <cell r="K2460">
            <v>-111.976421393</v>
          </cell>
          <cell r="L2460">
            <v>38.051679960999998</v>
          </cell>
          <cell r="M2460" t="str">
            <v>East Fork Sevier-3</v>
          </cell>
          <cell r="N2460" t="str">
            <v>UT16030002-006_00</v>
          </cell>
          <cell r="O2460" t="str">
            <v>UT</v>
          </cell>
          <cell r="Q2460">
            <v>0</v>
          </cell>
          <cell r="R2460" t="str">
            <v xml:space="preserve"> </v>
          </cell>
          <cell r="S2460" t="str">
            <v>UDWR</v>
          </cell>
          <cell r="T2460" t="str">
            <v>Category1</v>
          </cell>
          <cell r="U2460" t="str">
            <v>4949914 E FK SEVIER R 1 MI AB 4949907 SITE IN BLACK CANYON</v>
          </cell>
          <cell r="V2460">
            <v>4949914</v>
          </cell>
          <cell r="W2460" t="str">
            <v>East Fork Sevier-3</v>
          </cell>
          <cell r="X2460" t="str">
            <v>UT16030002-006_00</v>
          </cell>
          <cell r="Y2460" t="str">
            <v>River/Stream</v>
          </cell>
          <cell r="Z2460" t="str">
            <v>4949914 E FK SEVIER R 1 MI AB 4949907 SITE IN BLACK CANYON</v>
          </cell>
          <cell r="AA2460" t="str">
            <v>River/Stream</v>
          </cell>
        </row>
        <row r="2461">
          <cell r="A2461">
            <v>4949920</v>
          </cell>
          <cell r="B2461" t="str">
            <v>River/Stream</v>
          </cell>
          <cell r="C2461" t="str">
            <v>2B 3A     4</v>
          </cell>
          <cell r="D2461" t="str">
            <v>E Fk Sevier R ab Martinez Property</v>
          </cell>
          <cell r="E2461">
            <v>16030002</v>
          </cell>
          <cell r="F2461" t="str">
            <v>Garfield</v>
          </cell>
          <cell r="G2461" t="str">
            <v>Southwest</v>
          </cell>
          <cell r="H2461" t="str">
            <v>Sevier River</v>
          </cell>
          <cell r="I2461">
            <v>414562</v>
          </cell>
          <cell r="J2461">
            <v>4209441</v>
          </cell>
          <cell r="K2461">
            <v>-111.97349502</v>
          </cell>
          <cell r="L2461">
            <v>38.028650202000001</v>
          </cell>
          <cell r="M2461" t="str">
            <v>East Fork Sevier-3</v>
          </cell>
          <cell r="N2461" t="str">
            <v>UT16030002-006_00</v>
          </cell>
          <cell r="O2461" t="str">
            <v>UT</v>
          </cell>
          <cell r="Q2461">
            <v>0</v>
          </cell>
          <cell r="R2461" t="str">
            <v xml:space="preserve"> </v>
          </cell>
          <cell r="S2461" t="str">
            <v>BLM</v>
          </cell>
          <cell r="T2461" t="str">
            <v>Category1</v>
          </cell>
          <cell r="U2461" t="str">
            <v>4949920 E Fk Sevier R ab Martinez Property</v>
          </cell>
          <cell r="V2461">
            <v>4949920</v>
          </cell>
          <cell r="W2461" t="str">
            <v>East Fork Sevier-3</v>
          </cell>
          <cell r="X2461" t="str">
            <v>UT16030002-006_00</v>
          </cell>
          <cell r="Y2461" t="str">
            <v>River/Stream</v>
          </cell>
          <cell r="Z2461" t="str">
            <v>4949920 E Fk Sevier R ab Martinez Property</v>
          </cell>
          <cell r="AA2461" t="str">
            <v>River/Stream</v>
          </cell>
        </row>
        <row r="2462">
          <cell r="A2462">
            <v>4949930</v>
          </cell>
          <cell r="B2462" t="str">
            <v>River/Stream</v>
          </cell>
          <cell r="C2462" t="str">
            <v>2B 3A     4</v>
          </cell>
          <cell r="D2462" t="str">
            <v>ASAY CK @ USFS BNDY</v>
          </cell>
          <cell r="E2462">
            <v>16030001</v>
          </cell>
          <cell r="F2462" t="str">
            <v>Kane</v>
          </cell>
          <cell r="G2462" t="str">
            <v>Southwest</v>
          </cell>
          <cell r="H2462" t="str">
            <v>Sevier River</v>
          </cell>
          <cell r="I2462">
            <v>363209</v>
          </cell>
          <cell r="J2462">
            <v>4155411</v>
          </cell>
          <cell r="K2462">
            <v>-112.54826829300001</v>
          </cell>
          <cell r="L2462">
            <v>37.535536045999997</v>
          </cell>
          <cell r="M2462" t="str">
            <v>Asay Creek</v>
          </cell>
          <cell r="N2462" t="str">
            <v>UT16030001-011_00</v>
          </cell>
          <cell r="O2462" t="str">
            <v>UT</v>
          </cell>
          <cell r="Q2462">
            <v>0</v>
          </cell>
          <cell r="R2462" t="str">
            <v xml:space="preserve"> </v>
          </cell>
          <cell r="S2462" t="str">
            <v>USFS</v>
          </cell>
          <cell r="T2462" t="str">
            <v>Category1</v>
          </cell>
          <cell r="U2462" t="str">
            <v>4949930 ASAY CK @ USFS BNDY</v>
          </cell>
          <cell r="V2462">
            <v>4949930</v>
          </cell>
          <cell r="W2462" t="str">
            <v>Asay Creek</v>
          </cell>
          <cell r="X2462" t="str">
            <v>UT16030001-011_00</v>
          </cell>
          <cell r="Y2462" t="str">
            <v>River/Stream</v>
          </cell>
          <cell r="Z2462" t="str">
            <v>4949930 ASAY CK @ USFS BNDY</v>
          </cell>
          <cell r="AA2462" t="str">
            <v>River/Stream</v>
          </cell>
        </row>
        <row r="2463">
          <cell r="A2463">
            <v>4949937</v>
          </cell>
          <cell r="B2463" t="str">
            <v>River/Stream</v>
          </cell>
          <cell r="C2463" t="str">
            <v>1C  2B 3A     4</v>
          </cell>
          <cell r="D2463" t="str">
            <v>Duck Ck ab The Sink</v>
          </cell>
          <cell r="E2463">
            <v>16030001</v>
          </cell>
          <cell r="F2463" t="str">
            <v>Kane</v>
          </cell>
          <cell r="G2463" t="str">
            <v>Southwest</v>
          </cell>
          <cell r="H2463" t="str">
            <v>Sevier River</v>
          </cell>
          <cell r="I2463">
            <v>353491</v>
          </cell>
          <cell r="J2463">
            <v>4155038</v>
          </cell>
          <cell r="K2463">
            <v>-112.658146215</v>
          </cell>
          <cell r="L2463">
            <v>37.530682282999997</v>
          </cell>
          <cell r="M2463" t="str">
            <v>Duck Creek</v>
          </cell>
          <cell r="N2463" t="str">
            <v>UT16030001-010_00</v>
          </cell>
          <cell r="O2463" t="str">
            <v>UT</v>
          </cell>
          <cell r="Q2463">
            <v>0</v>
          </cell>
          <cell r="R2463" t="str">
            <v xml:space="preserve"> </v>
          </cell>
          <cell r="S2463" t="str">
            <v>Private</v>
          </cell>
          <cell r="T2463" t="str">
            <v>Category1</v>
          </cell>
          <cell r="U2463" t="str">
            <v>4949937 Duck Ck ab The Sink</v>
          </cell>
          <cell r="V2463">
            <v>4949937</v>
          </cell>
          <cell r="W2463" t="str">
            <v>Duck Creek</v>
          </cell>
          <cell r="X2463" t="str">
            <v>UT16030001-010_00</v>
          </cell>
          <cell r="Y2463" t="str">
            <v>River/Stream</v>
          </cell>
          <cell r="Z2463" t="str">
            <v>4949937 Duck Ck ab The Sink</v>
          </cell>
          <cell r="AA2463" t="str">
            <v>River/Stream</v>
          </cell>
        </row>
        <row r="2464">
          <cell r="A2464">
            <v>4949940</v>
          </cell>
          <cell r="B2464" t="str">
            <v>River/Stream</v>
          </cell>
          <cell r="C2464" t="str">
            <v>1C  2B 3A     4</v>
          </cell>
          <cell r="D2464" t="str">
            <v>Duck Ck at USGS Gauge</v>
          </cell>
          <cell r="E2464">
            <v>16030001</v>
          </cell>
          <cell r="F2464" t="str">
            <v>Kane</v>
          </cell>
          <cell r="G2464" t="str">
            <v>Southwest</v>
          </cell>
          <cell r="H2464" t="str">
            <v>Sevier River</v>
          </cell>
          <cell r="I2464">
            <v>351330</v>
          </cell>
          <cell r="J2464">
            <v>4153996</v>
          </cell>
          <cell r="K2464">
            <v>-112.682383293</v>
          </cell>
          <cell r="L2464">
            <v>37.520948259000001</v>
          </cell>
          <cell r="M2464" t="str">
            <v>Duck Creek</v>
          </cell>
          <cell r="N2464" t="str">
            <v>UT16030001-010_00</v>
          </cell>
          <cell r="O2464" t="str">
            <v>UT</v>
          </cell>
          <cell r="Q2464">
            <v>0</v>
          </cell>
          <cell r="R2464" t="str">
            <v xml:space="preserve"> </v>
          </cell>
          <cell r="S2464" t="str">
            <v>USFS</v>
          </cell>
          <cell r="T2464" t="str">
            <v>Category1</v>
          </cell>
          <cell r="U2464" t="str">
            <v>4949940 Duck Ck at USGS Gauge</v>
          </cell>
          <cell r="V2464">
            <v>4949940</v>
          </cell>
          <cell r="W2464" t="str">
            <v>Duck Creek</v>
          </cell>
          <cell r="X2464" t="str">
            <v>UT16030001-010_00</v>
          </cell>
          <cell r="Y2464" t="str">
            <v>River/Stream</v>
          </cell>
          <cell r="Z2464" t="str">
            <v>4949940 Duck Ck at USGS Gauge</v>
          </cell>
          <cell r="AA2464" t="str">
            <v>River/Stream</v>
          </cell>
        </row>
        <row r="2465">
          <cell r="A2465">
            <v>4949950</v>
          </cell>
          <cell r="B2465" t="str">
            <v>River/Stream</v>
          </cell>
          <cell r="C2465" t="str">
            <v>2B 3A     4</v>
          </cell>
          <cell r="D2465" t="str">
            <v>GLENN CK AB CNFL / E FK SEVIER R</v>
          </cell>
          <cell r="E2465">
            <v>16030002</v>
          </cell>
          <cell r="F2465" t="str">
            <v>Piute</v>
          </cell>
          <cell r="G2465" t="str">
            <v>Central</v>
          </cell>
          <cell r="H2465" t="str">
            <v>Sevier River</v>
          </cell>
          <cell r="I2465">
            <v>416554</v>
          </cell>
          <cell r="J2465">
            <v>4235771</v>
          </cell>
          <cell r="K2465">
            <v>-111.953885798</v>
          </cell>
          <cell r="L2465">
            <v>38.266106753000003</v>
          </cell>
          <cell r="M2465" t="str">
            <v>Otter Creek-1</v>
          </cell>
          <cell r="N2465" t="str">
            <v>UT16030002-002_00</v>
          </cell>
          <cell r="O2465" t="str">
            <v>UT</v>
          </cell>
          <cell r="Q2465">
            <v>0</v>
          </cell>
          <cell r="R2465" t="str">
            <v xml:space="preserve"> </v>
          </cell>
          <cell r="S2465" t="str">
            <v>Private</v>
          </cell>
          <cell r="T2465" t="str">
            <v>Category1</v>
          </cell>
          <cell r="U2465" t="str">
            <v>4949950 GLENN CK AB CNFL / E FK SEVIER R</v>
          </cell>
          <cell r="V2465">
            <v>4949950</v>
          </cell>
          <cell r="W2465" t="str">
            <v>Otter Creek-1</v>
          </cell>
          <cell r="X2465" t="str">
            <v>UT16030002-002_00</v>
          </cell>
          <cell r="Y2465" t="str">
            <v>River/Stream</v>
          </cell>
          <cell r="Z2465" t="str">
            <v>4949950 GLENN CK AB CNFL / E FK SEVIER R</v>
          </cell>
          <cell r="AA2465" t="str">
            <v>River/Stream</v>
          </cell>
        </row>
        <row r="2466">
          <cell r="A2466">
            <v>4949960</v>
          </cell>
          <cell r="B2466" t="str">
            <v>River/Stream</v>
          </cell>
          <cell r="C2466" t="str">
            <v>2B 3A     4</v>
          </cell>
          <cell r="D2466" t="str">
            <v>NORTH CK AB CNFL/ E FK SEVIER R</v>
          </cell>
          <cell r="E2466">
            <v>16030002</v>
          </cell>
          <cell r="F2466" t="str">
            <v>Garfield</v>
          </cell>
          <cell r="G2466" t="str">
            <v>Southwest</v>
          </cell>
          <cell r="H2466" t="str">
            <v>Sevier River</v>
          </cell>
          <cell r="I2466">
            <v>415694</v>
          </cell>
          <cell r="J2466">
            <v>4208313</v>
          </cell>
          <cell r="K2466">
            <v>-111.96046579</v>
          </cell>
          <cell r="L2466">
            <v>38.018591204000003</v>
          </cell>
          <cell r="M2466" t="str">
            <v>East Fork Sevier-3</v>
          </cell>
          <cell r="N2466" t="str">
            <v>UT16030002-006_00</v>
          </cell>
          <cell r="O2466" t="str">
            <v>UT</v>
          </cell>
          <cell r="Q2466">
            <v>0</v>
          </cell>
          <cell r="R2466" t="str">
            <v xml:space="preserve"> </v>
          </cell>
          <cell r="S2466" t="str">
            <v>BLM</v>
          </cell>
          <cell r="T2466" t="str">
            <v>Category1</v>
          </cell>
          <cell r="U2466" t="str">
            <v>4949960 NORTH CK AB CNFL/ E FK SEVIER R</v>
          </cell>
          <cell r="V2466">
            <v>4949960</v>
          </cell>
          <cell r="W2466" t="str">
            <v>East Fork Sevier-3</v>
          </cell>
          <cell r="X2466" t="str">
            <v>UT16030002-006_00</v>
          </cell>
          <cell r="Y2466" t="str">
            <v>River/Stream</v>
          </cell>
          <cell r="Z2466" t="str">
            <v>4949960 NORTH CK AB CNFL/ E FK SEVIER R</v>
          </cell>
          <cell r="AA2466" t="str">
            <v>River/Stream</v>
          </cell>
        </row>
        <row r="2467">
          <cell r="A2467">
            <v>4949970</v>
          </cell>
          <cell r="B2467" t="str">
            <v>River/Stream</v>
          </cell>
          <cell r="C2467" t="str">
            <v>2B 3A     4</v>
          </cell>
          <cell r="D2467" t="str">
            <v>E FK SEVIER R AB CNFL/ DEER CK</v>
          </cell>
          <cell r="E2467">
            <v>16030002</v>
          </cell>
          <cell r="F2467" t="str">
            <v>Garfield</v>
          </cell>
          <cell r="G2467" t="str">
            <v>Southwest</v>
          </cell>
          <cell r="H2467" t="str">
            <v>Sevier River</v>
          </cell>
          <cell r="I2467">
            <v>415246</v>
          </cell>
          <cell r="J2467">
            <v>4207455</v>
          </cell>
          <cell r="K2467">
            <v>-111.96546757999999</v>
          </cell>
          <cell r="L2467">
            <v>38.010817459999998</v>
          </cell>
          <cell r="M2467" t="str">
            <v>East Fork Sevier-2</v>
          </cell>
          <cell r="N2467" t="str">
            <v>UT16030002-009_00</v>
          </cell>
          <cell r="O2467" t="str">
            <v>UT</v>
          </cell>
          <cell r="Q2467">
            <v>0</v>
          </cell>
          <cell r="R2467" t="str">
            <v xml:space="preserve"> </v>
          </cell>
          <cell r="S2467" t="str">
            <v>UDWR</v>
          </cell>
          <cell r="T2467" t="str">
            <v>Category1</v>
          </cell>
          <cell r="U2467" t="str">
            <v>4949970 E FK SEVIER R AB CNFL/ DEER CK</v>
          </cell>
          <cell r="V2467">
            <v>4949970</v>
          </cell>
          <cell r="W2467" t="str">
            <v>East Fork Sevier-2</v>
          </cell>
          <cell r="X2467" t="str">
            <v>UT16030002-009_00</v>
          </cell>
          <cell r="Y2467" t="str">
            <v>River/Stream</v>
          </cell>
          <cell r="Z2467" t="str">
            <v>4949970 E FK SEVIER R AB CNFL/ DEER CK</v>
          </cell>
          <cell r="AA2467" t="str">
            <v>River/Stream</v>
          </cell>
        </row>
        <row r="2468">
          <cell r="A2468">
            <v>4949971</v>
          </cell>
          <cell r="B2468" t="str">
            <v>River/Stream</v>
          </cell>
          <cell r="C2468" t="str">
            <v>2B 3A     4</v>
          </cell>
          <cell r="D2468" t="str">
            <v>E Fk Sevier R ab cnfl/Deep Creek Replicate of 4949970</v>
          </cell>
          <cell r="E2468">
            <v>16030002</v>
          </cell>
          <cell r="F2468" t="str">
            <v>Garfield</v>
          </cell>
          <cell r="G2468" t="str">
            <v>Southwest</v>
          </cell>
          <cell r="H2468" t="str">
            <v>Sevier River</v>
          </cell>
          <cell r="I2468">
            <v>415246</v>
          </cell>
          <cell r="J2468">
            <v>4207455</v>
          </cell>
          <cell r="K2468">
            <v>-111.9654676</v>
          </cell>
          <cell r="L2468">
            <v>38.010817459999998</v>
          </cell>
          <cell r="M2468" t="str">
            <v>East Fork Sevier-2</v>
          </cell>
          <cell r="N2468" t="str">
            <v>UT16030002-009_00</v>
          </cell>
          <cell r="O2468" t="str">
            <v>UT</v>
          </cell>
          <cell r="Q2468">
            <v>0</v>
          </cell>
          <cell r="R2468" t="str">
            <v xml:space="preserve"> </v>
          </cell>
          <cell r="S2468" t="str">
            <v>Private</v>
          </cell>
          <cell r="T2468" t="str">
            <v xml:space="preserve"> </v>
          </cell>
          <cell r="U2468" t="str">
            <v>4949971 E Fk Sevier R ab cnfl/Deep Creek Replicate of 4949970</v>
          </cell>
          <cell r="V2468">
            <v>4949971</v>
          </cell>
          <cell r="W2468" t="str">
            <v>East Fork Sevier-2</v>
          </cell>
          <cell r="X2468" t="str">
            <v>UT16030002-009_00</v>
          </cell>
          <cell r="Y2468" t="str">
            <v>River/Stream</v>
          </cell>
          <cell r="Z2468" t="str">
            <v>4949971 E Fk Sevier R ab cnfl/Deep Creek Replicate of 4949970</v>
          </cell>
          <cell r="AA2468" t="str">
            <v>River/Stream</v>
          </cell>
        </row>
        <row r="2469">
          <cell r="A2469">
            <v>4949975</v>
          </cell>
          <cell r="B2469" t="str">
            <v>River/Stream</v>
          </cell>
          <cell r="C2469" t="str">
            <v>2B 3A     4</v>
          </cell>
          <cell r="D2469" t="str">
            <v>E Fk Sevier R @ Flying V Ranch (UT09ST-713)</v>
          </cell>
          <cell r="E2469">
            <v>16030002</v>
          </cell>
          <cell r="F2469" t="str">
            <v>Garfield</v>
          </cell>
          <cell r="G2469" t="str">
            <v>Southwest</v>
          </cell>
          <cell r="H2469" t="str">
            <v>Sevier River</v>
          </cell>
          <cell r="I2469">
            <v>414618</v>
          </cell>
          <cell r="J2469">
            <v>4202496</v>
          </cell>
          <cell r="K2469">
            <v>-111.972030588</v>
          </cell>
          <cell r="L2469">
            <v>37.966069902000001</v>
          </cell>
          <cell r="M2469" t="str">
            <v>East Fork Sevier-2</v>
          </cell>
          <cell r="N2469" t="str">
            <v>UT16030002-009_00</v>
          </cell>
          <cell r="O2469" t="str">
            <v>UT</v>
          </cell>
          <cell r="Q2469">
            <v>0</v>
          </cell>
          <cell r="R2469" t="str">
            <v xml:space="preserve"> </v>
          </cell>
          <cell r="S2469" t="str">
            <v>Private</v>
          </cell>
          <cell r="T2469" t="str">
            <v>Category1</v>
          </cell>
          <cell r="U2469" t="str">
            <v>4949975 E Fk Sevier R @ Flying V Ranch (UT09ST-713)</v>
          </cell>
          <cell r="V2469">
            <v>4949975</v>
          </cell>
          <cell r="W2469" t="str">
            <v>East Fork Sevier-2</v>
          </cell>
          <cell r="X2469" t="str">
            <v>UT16030002-009_00</v>
          </cell>
          <cell r="Y2469" t="str">
            <v>River/Stream</v>
          </cell>
          <cell r="Z2469" t="str">
            <v>4949975 E Fk Sevier R @ Flying V Ranch (UT09ST-713)</v>
          </cell>
          <cell r="AA2469" t="str">
            <v>River/Stream</v>
          </cell>
        </row>
        <row r="2470">
          <cell r="A2470">
            <v>4949980</v>
          </cell>
          <cell r="B2470" t="str">
            <v>River/Stream</v>
          </cell>
          <cell r="C2470" t="str">
            <v>2B 3A     4</v>
          </cell>
          <cell r="D2470" t="str">
            <v>DEER CK AB CNFL/ E FK SEVIER R</v>
          </cell>
          <cell r="E2470">
            <v>16030002</v>
          </cell>
          <cell r="F2470" t="str">
            <v>Garfield</v>
          </cell>
          <cell r="G2470" t="str">
            <v>Southwest</v>
          </cell>
          <cell r="H2470" t="str">
            <v>Sevier River</v>
          </cell>
          <cell r="I2470">
            <v>415148</v>
          </cell>
          <cell r="J2470">
            <v>4207456</v>
          </cell>
          <cell r="K2470">
            <v>-111.96658390899999</v>
          </cell>
          <cell r="L2470">
            <v>38.010817299000003</v>
          </cell>
          <cell r="M2470" t="str">
            <v>Deer Creek</v>
          </cell>
          <cell r="N2470" t="str">
            <v>UT16030002-007_00</v>
          </cell>
          <cell r="O2470" t="str">
            <v>UT</v>
          </cell>
          <cell r="Q2470">
            <v>0</v>
          </cell>
          <cell r="R2470" t="str">
            <v xml:space="preserve"> </v>
          </cell>
          <cell r="S2470" t="str">
            <v>BLM</v>
          </cell>
          <cell r="T2470" t="str">
            <v>Category1</v>
          </cell>
          <cell r="U2470" t="str">
            <v>4949980 DEER CK AB CNFL/ E FK SEVIER R</v>
          </cell>
          <cell r="V2470">
            <v>4949980</v>
          </cell>
          <cell r="W2470" t="str">
            <v>Deer Creek</v>
          </cell>
          <cell r="X2470" t="str">
            <v>UT16030002-007_00</v>
          </cell>
          <cell r="Y2470" t="str">
            <v>River/Stream</v>
          </cell>
          <cell r="Z2470" t="str">
            <v>4949980 DEER CK AB CNFL/ E FK SEVIER R</v>
          </cell>
          <cell r="AA2470" t="str">
            <v>River/Stream</v>
          </cell>
        </row>
        <row r="2471">
          <cell r="A2471">
            <v>4949990</v>
          </cell>
          <cell r="B2471" t="str">
            <v>River/Stream</v>
          </cell>
          <cell r="C2471" t="str">
            <v>2B 3A     4</v>
          </cell>
          <cell r="D2471" t="str">
            <v>RT FK SANFORD CK AB DIVERSION</v>
          </cell>
          <cell r="E2471">
            <v>16030001</v>
          </cell>
          <cell r="F2471" t="str">
            <v>Garfield</v>
          </cell>
          <cell r="G2471" t="str">
            <v>Southwest</v>
          </cell>
          <cell r="H2471" t="str">
            <v>Sevier River</v>
          </cell>
          <cell r="I2471">
            <v>384027</v>
          </cell>
          <cell r="J2471">
            <v>4199484</v>
          </cell>
          <cell r="K2471">
            <v>-112.319733993</v>
          </cell>
          <cell r="L2471">
            <v>37.935537385000003</v>
          </cell>
          <cell r="M2471" t="str">
            <v>Sevier River-2</v>
          </cell>
          <cell r="N2471" t="str">
            <v>UT16030001-007_00</v>
          </cell>
          <cell r="O2471" t="str">
            <v>UT</v>
          </cell>
          <cell r="Q2471">
            <v>0</v>
          </cell>
          <cell r="R2471" t="str">
            <v xml:space="preserve"> </v>
          </cell>
          <cell r="S2471" t="str">
            <v>USFS</v>
          </cell>
          <cell r="T2471" t="str">
            <v>Category1</v>
          </cell>
          <cell r="U2471" t="str">
            <v>4949990 RT FK SANFORD CK AB DIVERSION</v>
          </cell>
          <cell r="V2471">
            <v>4949990</v>
          </cell>
          <cell r="W2471" t="str">
            <v>Sevier River-2</v>
          </cell>
          <cell r="X2471" t="str">
            <v>UT16030001-007_00</v>
          </cell>
          <cell r="Y2471" t="str">
            <v>River/Stream</v>
          </cell>
          <cell r="Z2471" t="str">
            <v>4949990 RT FK SANFORD CK AB DIVERSION</v>
          </cell>
          <cell r="AA2471" t="str">
            <v>River/Stream</v>
          </cell>
        </row>
        <row r="2472">
          <cell r="A2472">
            <v>4950010</v>
          </cell>
          <cell r="B2472" t="str">
            <v>River/Stream</v>
          </cell>
          <cell r="C2472" t="str">
            <v>2B  3B    4</v>
          </cell>
          <cell r="D2472" t="str">
            <v>VIRGIN R AT UTAH-ARIZ STATELINE</v>
          </cell>
          <cell r="E2472">
            <v>15010010</v>
          </cell>
          <cell r="F2472" t="str">
            <v>Washington</v>
          </cell>
          <cell r="G2472" t="str">
            <v>Southwest</v>
          </cell>
          <cell r="H2472" t="str">
            <v>Lower Colorado River</v>
          </cell>
          <cell r="I2472">
            <v>259405</v>
          </cell>
          <cell r="J2472">
            <v>4098300</v>
          </cell>
          <cell r="K2472">
            <v>-113.703765437</v>
          </cell>
          <cell r="L2472">
            <v>37.000078999999999</v>
          </cell>
          <cell r="M2472" t="str">
            <v>Virgin River-1</v>
          </cell>
          <cell r="N2472" t="str">
            <v>UT15010010-001_00</v>
          </cell>
          <cell r="O2472" t="str">
            <v>UT</v>
          </cell>
          <cell r="Q2472">
            <v>2360</v>
          </cell>
          <cell r="R2472" t="str">
            <v>mg/L</v>
          </cell>
          <cell r="S2472" t="str">
            <v>BLM</v>
          </cell>
          <cell r="T2472" t="str">
            <v xml:space="preserve"> </v>
          </cell>
          <cell r="U2472" t="str">
            <v>4950010 VIRGIN R AT UTAH-ARIZ STATELINE</v>
          </cell>
          <cell r="V2472">
            <v>4950010</v>
          </cell>
          <cell r="W2472" t="str">
            <v>Virgin River-1</v>
          </cell>
          <cell r="X2472" t="str">
            <v>UT15010010-001_00</v>
          </cell>
          <cell r="Y2472" t="str">
            <v>River/Stream</v>
          </cell>
          <cell r="Z2472" t="str">
            <v>4950010 VIRGIN R AT UTAH-ARIZ STATELINE</v>
          </cell>
          <cell r="AA2472" t="str">
            <v>River/Stream</v>
          </cell>
        </row>
        <row r="2473">
          <cell r="A2473">
            <v>4950020</v>
          </cell>
          <cell r="B2473" t="str">
            <v>River/Stream</v>
          </cell>
          <cell r="C2473" t="str">
            <v>2B  3B    4</v>
          </cell>
          <cell r="D2473" t="str">
            <v>VIRGIN R BL FIRST NARROWS &amp; New St George WWTP</v>
          </cell>
          <cell r="E2473">
            <v>15010010</v>
          </cell>
          <cell r="F2473" t="str">
            <v>Washington</v>
          </cell>
          <cell r="G2473" t="str">
            <v>Southwest</v>
          </cell>
          <cell r="H2473" t="str">
            <v>Lower Colorado River</v>
          </cell>
          <cell r="I2473">
            <v>262231</v>
          </cell>
          <cell r="J2473">
            <v>4100446</v>
          </cell>
          <cell r="K2473">
            <v>-113.67271596499999</v>
          </cell>
          <cell r="L2473">
            <v>37.020122035</v>
          </cell>
          <cell r="M2473" t="str">
            <v>Virgin River-1</v>
          </cell>
          <cell r="N2473" t="str">
            <v>UT15010010-001_00</v>
          </cell>
          <cell r="O2473" t="str">
            <v>UT</v>
          </cell>
          <cell r="Q2473">
            <v>2360</v>
          </cell>
          <cell r="R2473" t="str">
            <v>mg/L</v>
          </cell>
          <cell r="S2473" t="str">
            <v>BLM</v>
          </cell>
          <cell r="T2473" t="str">
            <v xml:space="preserve"> </v>
          </cell>
          <cell r="U2473" t="str">
            <v>4950020 VIRGIN R BL FIRST NARROWS &amp; New St George WWTP</v>
          </cell>
          <cell r="V2473">
            <v>4950020</v>
          </cell>
          <cell r="W2473" t="str">
            <v>Virgin River-1</v>
          </cell>
          <cell r="X2473" t="str">
            <v>UT15010010-001_00</v>
          </cell>
          <cell r="Y2473" t="str">
            <v>River/Stream</v>
          </cell>
          <cell r="Z2473" t="str">
            <v>4950020 VIRGIN R BL FIRST NARROWS &amp; New St George WWTP</v>
          </cell>
          <cell r="AA2473" t="str">
            <v>River/Stream</v>
          </cell>
        </row>
        <row r="2474">
          <cell r="A2474">
            <v>4950030</v>
          </cell>
          <cell r="B2474" t="str">
            <v>River/Stream</v>
          </cell>
          <cell r="C2474" t="str">
            <v>2B  3B    4</v>
          </cell>
          <cell r="D2474" t="str">
            <v>BEAVER DAM WASH AT MOTOQUA</v>
          </cell>
          <cell r="E2474">
            <v>15010010</v>
          </cell>
          <cell r="F2474" t="str">
            <v>Washington</v>
          </cell>
          <cell r="G2474" t="str">
            <v>Southwest</v>
          </cell>
          <cell r="H2474" t="str">
            <v>Lower Colorado River</v>
          </cell>
          <cell r="I2474">
            <v>234151</v>
          </cell>
          <cell r="J2474">
            <v>4133390</v>
          </cell>
          <cell r="K2474">
            <v>-113.999693493</v>
          </cell>
          <cell r="L2474">
            <v>37.309144945</v>
          </cell>
          <cell r="M2474" t="str">
            <v>Beaver Dam Wash</v>
          </cell>
          <cell r="N2474" t="str">
            <v>UT15010010-002_00</v>
          </cell>
          <cell r="O2474" t="str">
            <v>UT</v>
          </cell>
          <cell r="Q2474">
            <v>0</v>
          </cell>
          <cell r="R2474" t="str">
            <v xml:space="preserve"> </v>
          </cell>
          <cell r="S2474" t="str">
            <v>Private</v>
          </cell>
          <cell r="T2474" t="str">
            <v xml:space="preserve"> </v>
          </cell>
          <cell r="U2474" t="str">
            <v>4950030 BEAVER DAM WASH AT MOTOQUA</v>
          </cell>
          <cell r="V2474">
            <v>4950030</v>
          </cell>
          <cell r="W2474" t="str">
            <v>Beaver Dam Wash</v>
          </cell>
          <cell r="X2474" t="str">
            <v>UT15010010-002_00</v>
          </cell>
          <cell r="Y2474" t="str">
            <v>River/Stream</v>
          </cell>
          <cell r="Z2474" t="str">
            <v>4950030 BEAVER DAM WASH AT MOTOQUA</v>
          </cell>
          <cell r="AA2474" t="str">
            <v>River/Stream</v>
          </cell>
        </row>
        <row r="2475">
          <cell r="A2475">
            <v>4950040</v>
          </cell>
          <cell r="B2475" t="str">
            <v>River/Stream</v>
          </cell>
          <cell r="C2475" t="str">
            <v>2B  3B    4</v>
          </cell>
          <cell r="D2475" t="str">
            <v>EAST FK BEAVER DAM WASH BL TENNECO AT GOLDSTRIKE</v>
          </cell>
          <cell r="E2475">
            <v>15010010</v>
          </cell>
          <cell r="F2475" t="str">
            <v>Washington</v>
          </cell>
          <cell r="G2475" t="str">
            <v>Southwest</v>
          </cell>
          <cell r="H2475" t="str">
            <v>Lower Colorado River</v>
          </cell>
          <cell r="I2475">
            <v>243509</v>
          </cell>
          <cell r="J2475">
            <v>4141954</v>
          </cell>
          <cell r="K2475">
            <v>-113.897191889</v>
          </cell>
          <cell r="L2475">
            <v>37.388869739999997</v>
          </cell>
          <cell r="M2475" t="str">
            <v>Beaver Dam Wash</v>
          </cell>
          <cell r="N2475" t="str">
            <v>UT15010010-002_00</v>
          </cell>
          <cell r="O2475" t="str">
            <v>UT</v>
          </cell>
          <cell r="Q2475">
            <v>0</v>
          </cell>
          <cell r="R2475" t="str">
            <v xml:space="preserve"> </v>
          </cell>
          <cell r="S2475" t="str">
            <v>BLM</v>
          </cell>
          <cell r="T2475" t="str">
            <v xml:space="preserve"> </v>
          </cell>
          <cell r="U2475" t="str">
            <v>4950040 EAST FK BEAVER DAM WASH BL TENNECO AT GOLDSTRIKE</v>
          </cell>
          <cell r="V2475">
            <v>4950040</v>
          </cell>
          <cell r="W2475" t="str">
            <v>Beaver Dam Wash</v>
          </cell>
          <cell r="X2475" t="str">
            <v>UT15010010-002_00</v>
          </cell>
          <cell r="Y2475" t="str">
            <v>River/Stream</v>
          </cell>
          <cell r="Z2475" t="str">
            <v>4950040 EAST FK BEAVER DAM WASH BL TENNECO AT GOLDSTRIKE</v>
          </cell>
          <cell r="AA2475" t="str">
            <v>River/Stream</v>
          </cell>
        </row>
        <row r="2476">
          <cell r="A2476">
            <v>4950050</v>
          </cell>
          <cell r="B2476" t="str">
            <v>Facility Other</v>
          </cell>
          <cell r="C2476" t="str">
            <v xml:space="preserve"> </v>
          </cell>
          <cell r="D2476" t="str">
            <v>BLOOMINGTON LAGOONS</v>
          </cell>
          <cell r="E2476">
            <v>15010010</v>
          </cell>
          <cell r="F2476" t="str">
            <v>Washington</v>
          </cell>
          <cell r="G2476" t="str">
            <v>Southwest</v>
          </cell>
          <cell r="H2476" t="str">
            <v>Lower Colorado River</v>
          </cell>
          <cell r="I2476">
            <v>268100</v>
          </cell>
          <cell r="J2476">
            <v>4102550</v>
          </cell>
          <cell r="K2476">
            <v>-113.607454651</v>
          </cell>
          <cell r="L2476">
            <v>37.040535722000001</v>
          </cell>
          <cell r="M2476" t="str">
            <v xml:space="preserve"> </v>
          </cell>
          <cell r="N2476" t="str">
            <v xml:space="preserve"> </v>
          </cell>
          <cell r="O2476" t="str">
            <v>UT</v>
          </cell>
          <cell r="Q2476">
            <v>0</v>
          </cell>
          <cell r="R2476" t="str">
            <v xml:space="preserve"> </v>
          </cell>
          <cell r="S2476" t="str">
            <v>Private</v>
          </cell>
          <cell r="T2476" t="str">
            <v xml:space="preserve"> </v>
          </cell>
          <cell r="U2476" t="str">
            <v>4950050 BLOOMINGTON LAGOONS</v>
          </cell>
          <cell r="V2476">
            <v>4950050</v>
          </cell>
          <cell r="W2476" t="str">
            <v xml:space="preserve"> </v>
          </cell>
          <cell r="X2476" t="str">
            <v xml:space="preserve"> </v>
          </cell>
          <cell r="Y2476" t="str">
            <v>Facility Other</v>
          </cell>
          <cell r="Z2476" t="str">
            <v>4950050 BLOOMINGTON LAGOONS</v>
          </cell>
          <cell r="AA2476" t="str">
            <v>Facility Other</v>
          </cell>
        </row>
        <row r="2477">
          <cell r="A2477">
            <v>4950060</v>
          </cell>
          <cell r="B2477" t="str">
            <v>Facility Other</v>
          </cell>
          <cell r="C2477" t="str">
            <v xml:space="preserve"> </v>
          </cell>
          <cell r="D2477" t="str">
            <v>ST. GEORGE WWTP NEW PLANT</v>
          </cell>
          <cell r="E2477">
            <v>15010010</v>
          </cell>
          <cell r="F2477" t="str">
            <v>Washington</v>
          </cell>
          <cell r="G2477" t="str">
            <v>Southwest</v>
          </cell>
          <cell r="H2477" t="str">
            <v>Lower Colorado River</v>
          </cell>
          <cell r="I2477">
            <v>265958</v>
          </cell>
          <cell r="J2477">
            <v>4101992</v>
          </cell>
          <cell r="K2477">
            <v>-113.631342499</v>
          </cell>
          <cell r="L2477">
            <v>37.034979444000001</v>
          </cell>
          <cell r="M2477" t="str">
            <v xml:space="preserve"> </v>
          </cell>
          <cell r="N2477" t="str">
            <v xml:space="preserve"> </v>
          </cell>
          <cell r="O2477" t="str">
            <v>UT</v>
          </cell>
          <cell r="Q2477">
            <v>0</v>
          </cell>
          <cell r="R2477" t="str">
            <v xml:space="preserve"> </v>
          </cell>
          <cell r="S2477" t="str">
            <v>Private</v>
          </cell>
          <cell r="T2477" t="str">
            <v xml:space="preserve"> </v>
          </cell>
          <cell r="U2477" t="str">
            <v>4950060 ST. GEORGE WWTP NEW PLANT</v>
          </cell>
          <cell r="V2477">
            <v>4950060</v>
          </cell>
          <cell r="W2477" t="str">
            <v xml:space="preserve"> </v>
          </cell>
          <cell r="X2477" t="str">
            <v xml:space="preserve"> </v>
          </cell>
          <cell r="Y2477" t="str">
            <v>Facility Other</v>
          </cell>
          <cell r="Z2477" t="str">
            <v>4950060 ST. GEORGE WWTP NEW PLANT</v>
          </cell>
          <cell r="AA2477" t="str">
            <v>Facility Other</v>
          </cell>
        </row>
        <row r="2478">
          <cell r="A2478">
            <v>4950065</v>
          </cell>
          <cell r="B2478" t="str">
            <v>River/Stream</v>
          </cell>
          <cell r="C2478" t="str">
            <v>2B  3B    4</v>
          </cell>
          <cell r="D2478" t="str">
            <v>BEAVER DAM WASH ~ 3/4 MI AB E BUNKER PEAK WASH UT09ST-216</v>
          </cell>
          <cell r="E2478">
            <v>15010010</v>
          </cell>
          <cell r="F2478" t="str">
            <v>Washington</v>
          </cell>
          <cell r="G2478" t="str">
            <v>Southwest</v>
          </cell>
          <cell r="H2478" t="str">
            <v>Lower Colorado River</v>
          </cell>
          <cell r="I2478">
            <v>234782</v>
          </cell>
          <cell r="J2478">
            <v>4137375</v>
          </cell>
          <cell r="K2478">
            <v>-113.994006793</v>
          </cell>
          <cell r="L2478">
            <v>37.345196514000001</v>
          </cell>
          <cell r="M2478" t="str">
            <v>Beaver Dam Wash</v>
          </cell>
          <cell r="N2478" t="str">
            <v>UT15010010-002_00</v>
          </cell>
          <cell r="O2478" t="str">
            <v>UT</v>
          </cell>
          <cell r="Q2478">
            <v>0</v>
          </cell>
          <cell r="R2478" t="str">
            <v xml:space="preserve"> </v>
          </cell>
          <cell r="S2478" t="str">
            <v>BLM</v>
          </cell>
          <cell r="T2478" t="str">
            <v xml:space="preserve"> </v>
          </cell>
          <cell r="U2478" t="str">
            <v>4950065 BEAVER DAM WASH ~ 3/4 MI AB E BUNKER PEAK WASH UT09ST-216</v>
          </cell>
          <cell r="V2478">
            <v>4950065</v>
          </cell>
          <cell r="W2478" t="str">
            <v>Beaver Dam Wash</v>
          </cell>
          <cell r="X2478" t="str">
            <v>UT15010010-002_00</v>
          </cell>
          <cell r="Y2478" t="str">
            <v>River/Stream</v>
          </cell>
          <cell r="Z2478" t="str">
            <v>4950065 BEAVER DAM WASH ~ 3/4 MI AB E BUNKER PEAK WASH UT09ST-216</v>
          </cell>
          <cell r="AA2478" t="str">
            <v>River/Stream</v>
          </cell>
        </row>
        <row r="2479">
          <cell r="A2479">
            <v>4950070</v>
          </cell>
          <cell r="B2479" t="str">
            <v>River/Stream</v>
          </cell>
          <cell r="C2479" t="str">
            <v>2B  3B    4</v>
          </cell>
          <cell r="D2479" t="str">
            <v>EAST FK BEAVER DAM WASH AB TENNECO AT GOLDSTRIKE</v>
          </cell>
          <cell r="E2479">
            <v>15010010</v>
          </cell>
          <cell r="F2479" t="str">
            <v>Washington</v>
          </cell>
          <cell r="G2479" t="str">
            <v>Southwest</v>
          </cell>
          <cell r="H2479" t="str">
            <v>Lower Colorado River</v>
          </cell>
          <cell r="I2479">
            <v>244810</v>
          </cell>
          <cell r="J2479">
            <v>4142623</v>
          </cell>
          <cell r="K2479">
            <v>-113.882744316</v>
          </cell>
          <cell r="L2479">
            <v>37.395251352000002</v>
          </cell>
          <cell r="M2479" t="str">
            <v>Beaver Dam Wash</v>
          </cell>
          <cell r="N2479" t="str">
            <v>UT15010010-002_00</v>
          </cell>
          <cell r="O2479" t="str">
            <v>UT</v>
          </cell>
          <cell r="Q2479">
            <v>0</v>
          </cell>
          <cell r="R2479" t="str">
            <v xml:space="preserve"> </v>
          </cell>
          <cell r="S2479" t="str">
            <v>Private</v>
          </cell>
          <cell r="T2479" t="str">
            <v xml:space="preserve"> </v>
          </cell>
          <cell r="U2479" t="str">
            <v>4950070 EAST FK BEAVER DAM WASH AB TENNECO AT GOLDSTRIKE</v>
          </cell>
          <cell r="V2479">
            <v>4950070</v>
          </cell>
          <cell r="W2479" t="str">
            <v>Beaver Dam Wash</v>
          </cell>
          <cell r="X2479" t="str">
            <v>UT15010010-002_00</v>
          </cell>
          <cell r="Y2479" t="str">
            <v>River/Stream</v>
          </cell>
          <cell r="Z2479" t="str">
            <v>4950070 EAST FK BEAVER DAM WASH AB TENNECO AT GOLDSTRIKE</v>
          </cell>
          <cell r="AA2479" t="str">
            <v>River/Stream</v>
          </cell>
        </row>
        <row r="2480">
          <cell r="A2480">
            <v>4950075</v>
          </cell>
          <cell r="B2480" t="str">
            <v>River/Stream</v>
          </cell>
          <cell r="C2480" t="str">
            <v>2B  3B    4</v>
          </cell>
          <cell r="D2480" t="str">
            <v>BEAVER DAM WASH AB MOTOQUA</v>
          </cell>
          <cell r="E2480">
            <v>15010010</v>
          </cell>
          <cell r="F2480" t="str">
            <v>Washington</v>
          </cell>
          <cell r="G2480" t="str">
            <v>Southwest</v>
          </cell>
          <cell r="H2480" t="str">
            <v>Lower Colorado River</v>
          </cell>
          <cell r="I2480">
            <v>234241</v>
          </cell>
          <cell r="J2480">
            <v>4140578</v>
          </cell>
          <cell r="K2480">
            <v>-114.001256076</v>
          </cell>
          <cell r="L2480">
            <v>37.373891620999999</v>
          </cell>
          <cell r="M2480" t="str">
            <v>Beaver Dam Wash</v>
          </cell>
          <cell r="N2480" t="str">
            <v>UT15010010-002_00</v>
          </cell>
          <cell r="O2480" t="str">
            <v>UT</v>
          </cell>
          <cell r="Q2480">
            <v>0</v>
          </cell>
          <cell r="R2480" t="str">
            <v xml:space="preserve"> </v>
          </cell>
          <cell r="S2480" t="str">
            <v>BLM</v>
          </cell>
          <cell r="T2480" t="str">
            <v xml:space="preserve"> </v>
          </cell>
          <cell r="U2480" t="str">
            <v>4950075 BEAVER DAM WASH AB MOTOQUA</v>
          </cell>
          <cell r="V2480">
            <v>4950075</v>
          </cell>
          <cell r="W2480" t="str">
            <v>Beaver Dam Wash</v>
          </cell>
          <cell r="X2480" t="str">
            <v>UT15010010-002_00</v>
          </cell>
          <cell r="Y2480" t="str">
            <v>River/Stream</v>
          </cell>
          <cell r="Z2480" t="str">
            <v>4950075 BEAVER DAM WASH AB MOTOQUA</v>
          </cell>
          <cell r="AA2480" t="str">
            <v>River/Stream</v>
          </cell>
        </row>
        <row r="2481">
          <cell r="A2481">
            <v>4950080</v>
          </cell>
          <cell r="B2481" t="str">
            <v>River/Stream</v>
          </cell>
          <cell r="C2481" t="str">
            <v>2B  3B    4</v>
          </cell>
          <cell r="D2481" t="str">
            <v>Beaver Dam Wash @ end of road</v>
          </cell>
          <cell r="E2481">
            <v>15010010</v>
          </cell>
          <cell r="F2481" t="str">
            <v>Washington</v>
          </cell>
          <cell r="G2481" t="str">
            <v>Southwest</v>
          </cell>
          <cell r="H2481" t="str">
            <v>Lower Colorado River</v>
          </cell>
          <cell r="I2481">
            <v>233985</v>
          </cell>
          <cell r="J2481">
            <v>4141589</v>
          </cell>
          <cell r="K2481">
            <v>-114.00450683299999</v>
          </cell>
          <cell r="L2481">
            <v>37.382918693000001</v>
          </cell>
          <cell r="M2481" t="str">
            <v>Beaver Dam Wash</v>
          </cell>
          <cell r="N2481" t="str">
            <v>UT15010010-002_00</v>
          </cell>
          <cell r="O2481" t="str">
            <v>UT</v>
          </cell>
          <cell r="Q2481">
            <v>0</v>
          </cell>
          <cell r="R2481" t="str">
            <v xml:space="preserve"> </v>
          </cell>
          <cell r="S2481" t="str">
            <v>Private</v>
          </cell>
          <cell r="T2481" t="str">
            <v xml:space="preserve"> </v>
          </cell>
          <cell r="U2481" t="str">
            <v>4950080 Beaver Dam Wash @ end of road</v>
          </cell>
          <cell r="V2481">
            <v>4950080</v>
          </cell>
          <cell r="W2481" t="str">
            <v>Beaver Dam Wash</v>
          </cell>
          <cell r="X2481" t="str">
            <v>UT15010010-002_00</v>
          </cell>
          <cell r="Y2481" t="str">
            <v>River/Stream</v>
          </cell>
          <cell r="Z2481" t="str">
            <v>4950080 Beaver Dam Wash @ end of road</v>
          </cell>
          <cell r="AA2481" t="str">
            <v>River/Stream</v>
          </cell>
        </row>
        <row r="2482">
          <cell r="A2482">
            <v>4950090</v>
          </cell>
          <cell r="B2482" t="str">
            <v>River/Stream</v>
          </cell>
          <cell r="C2482" t="str">
            <v>1C  2B  3B    4</v>
          </cell>
          <cell r="D2482" t="str">
            <v>SANTA CLARA R AB VIRGIN RIVER</v>
          </cell>
          <cell r="E2482">
            <v>15010008</v>
          </cell>
          <cell r="F2482" t="str">
            <v>Washington</v>
          </cell>
          <cell r="G2482" t="str">
            <v>Southwest</v>
          </cell>
          <cell r="H2482" t="str">
            <v>Lower Colorado River</v>
          </cell>
          <cell r="I2482">
            <v>270320</v>
          </cell>
          <cell r="J2482">
            <v>4106179</v>
          </cell>
          <cell r="K2482">
            <v>-113.583624976</v>
          </cell>
          <cell r="L2482">
            <v>37.073761232000003</v>
          </cell>
          <cell r="M2482" t="str">
            <v>Santa Clara-1</v>
          </cell>
          <cell r="N2482" t="str">
            <v>UT15010008-001_00</v>
          </cell>
          <cell r="O2482" t="str">
            <v>UT</v>
          </cell>
          <cell r="Q2482">
            <v>0</v>
          </cell>
          <cell r="R2482" t="str">
            <v xml:space="preserve"> </v>
          </cell>
          <cell r="S2482" t="str">
            <v>Private</v>
          </cell>
          <cell r="T2482" t="str">
            <v xml:space="preserve"> </v>
          </cell>
          <cell r="U2482" t="str">
            <v>4950090 SANTA CLARA R AB VIRGIN RIVER</v>
          </cell>
          <cell r="V2482">
            <v>4950090</v>
          </cell>
          <cell r="W2482" t="str">
            <v>Santa Clara-1</v>
          </cell>
          <cell r="X2482" t="str">
            <v>UT15010008-001_00</v>
          </cell>
          <cell r="Y2482" t="str">
            <v>River/Stream</v>
          </cell>
          <cell r="Z2482" t="str">
            <v>4950090 SANTA CLARA R AB VIRGIN RIVER</v>
          </cell>
          <cell r="AA2482" t="str">
            <v>River/Stream</v>
          </cell>
        </row>
        <row r="2483">
          <cell r="A2483">
            <v>4950092</v>
          </cell>
          <cell r="B2483" t="str">
            <v>River/Stream</v>
          </cell>
          <cell r="C2483" t="str">
            <v>1C  2B  3B    4</v>
          </cell>
          <cell r="D2483" t="str">
            <v>Santa Clara R @ Tonaquint Bridge</v>
          </cell>
          <cell r="E2483">
            <v>15010008</v>
          </cell>
          <cell r="F2483" t="str">
            <v>Washington</v>
          </cell>
          <cell r="G2483" t="str">
            <v>Southwest</v>
          </cell>
          <cell r="H2483" t="str">
            <v>Lower Colorado River</v>
          </cell>
          <cell r="I2483">
            <v>269523</v>
          </cell>
          <cell r="J2483">
            <v>4106401</v>
          </cell>
          <cell r="K2483">
            <v>-113.592650033</v>
          </cell>
          <cell r="L2483">
            <v>37.075564784000001</v>
          </cell>
          <cell r="M2483" t="str">
            <v>Santa Clara-1</v>
          </cell>
          <cell r="N2483" t="str">
            <v>UT15010008-001_00</v>
          </cell>
          <cell r="O2483" t="str">
            <v>UT</v>
          </cell>
          <cell r="Q2483">
            <v>0</v>
          </cell>
          <cell r="R2483" t="str">
            <v xml:space="preserve"> </v>
          </cell>
          <cell r="S2483" t="str">
            <v>Private</v>
          </cell>
          <cell r="T2483" t="str">
            <v xml:space="preserve"> </v>
          </cell>
          <cell r="U2483" t="str">
            <v>4950092 Santa Clara R @ Tonaquint Bridge</v>
          </cell>
          <cell r="V2483">
            <v>4950092</v>
          </cell>
          <cell r="W2483" t="str">
            <v>Santa Clara-1</v>
          </cell>
          <cell r="X2483" t="str">
            <v>UT15010008-001_00</v>
          </cell>
          <cell r="Y2483" t="str">
            <v>River/Stream</v>
          </cell>
          <cell r="Z2483" t="str">
            <v>4950092 Santa Clara R @ Tonaquint Bridge</v>
          </cell>
          <cell r="AA2483" t="str">
            <v>River/Stream</v>
          </cell>
        </row>
        <row r="2484">
          <cell r="A2484">
            <v>4950095</v>
          </cell>
          <cell r="B2484" t="str">
            <v>River/Stream</v>
          </cell>
          <cell r="C2484" t="str">
            <v>1C  2B  3B    4</v>
          </cell>
          <cell r="D2484" t="str">
            <v>SANTA CLARA RIVER AT DIXIE DR XING</v>
          </cell>
          <cell r="E2484">
            <v>15010008</v>
          </cell>
          <cell r="F2484" t="str">
            <v>Washington</v>
          </cell>
          <cell r="G2484" t="str">
            <v>Southwest</v>
          </cell>
          <cell r="H2484" t="str">
            <v>Lower Colorado River</v>
          </cell>
          <cell r="I2484">
            <v>266935</v>
          </cell>
          <cell r="J2484">
            <v>4109794</v>
          </cell>
          <cell r="K2484">
            <v>-113.62278840800001</v>
          </cell>
          <cell r="L2484">
            <v>37.105478402999999</v>
          </cell>
          <cell r="M2484" t="str">
            <v>Santa Clara-1</v>
          </cell>
          <cell r="N2484" t="str">
            <v>UT15010008-001_00</v>
          </cell>
          <cell r="O2484" t="str">
            <v>UT</v>
          </cell>
          <cell r="Q2484">
            <v>0</v>
          </cell>
          <cell r="R2484" t="str">
            <v xml:space="preserve"> </v>
          </cell>
          <cell r="S2484" t="str">
            <v>Private</v>
          </cell>
          <cell r="T2484" t="str">
            <v xml:space="preserve"> </v>
          </cell>
          <cell r="U2484" t="str">
            <v>4950095 SANTA CLARA RIVER AT DIXIE DR XING</v>
          </cell>
          <cell r="V2484">
            <v>4950095</v>
          </cell>
          <cell r="W2484" t="str">
            <v>Santa Clara-1</v>
          </cell>
          <cell r="X2484" t="str">
            <v>UT15010008-001_00</v>
          </cell>
          <cell r="Y2484" t="str">
            <v>River/Stream</v>
          </cell>
          <cell r="Z2484" t="str">
            <v>4950095 SANTA CLARA RIVER AT DIXIE DR XING</v>
          </cell>
          <cell r="AA2484" t="str">
            <v>River/Stream</v>
          </cell>
        </row>
        <row r="2485">
          <cell r="A2485">
            <v>4950099</v>
          </cell>
          <cell r="B2485" t="str">
            <v>River/Stream</v>
          </cell>
          <cell r="C2485" t="str">
            <v>1C  2B  3B    4</v>
          </cell>
          <cell r="D2485" t="str">
            <v>SANTA CLARA R AB SANTA CLARA (EMAP)</v>
          </cell>
          <cell r="E2485">
            <v>15010008</v>
          </cell>
          <cell r="F2485" t="str">
            <v>Washington</v>
          </cell>
          <cell r="G2485" t="str">
            <v>Southwest</v>
          </cell>
          <cell r="H2485" t="str">
            <v>Lower Colorado River</v>
          </cell>
          <cell r="I2485">
            <v>263372</v>
          </cell>
          <cell r="J2485">
            <v>4112984</v>
          </cell>
          <cell r="K2485">
            <v>-113.663852279</v>
          </cell>
          <cell r="L2485">
            <v>37.13330929</v>
          </cell>
          <cell r="M2485" t="str">
            <v>Santa Clara-1</v>
          </cell>
          <cell r="N2485" t="str">
            <v>UT15010008-001_00</v>
          </cell>
          <cell r="O2485" t="str">
            <v>UT</v>
          </cell>
          <cell r="Q2485">
            <v>0</v>
          </cell>
          <cell r="R2485" t="str">
            <v xml:space="preserve"> </v>
          </cell>
          <cell r="S2485" t="str">
            <v>Private</v>
          </cell>
          <cell r="T2485" t="str">
            <v xml:space="preserve"> </v>
          </cell>
          <cell r="U2485" t="str">
            <v>4950099 SANTA CLARA R AB SANTA CLARA (EMAP)</v>
          </cell>
          <cell r="V2485">
            <v>4950099</v>
          </cell>
          <cell r="W2485" t="str">
            <v>Santa Clara-1</v>
          </cell>
          <cell r="X2485" t="str">
            <v>UT15010008-001_00</v>
          </cell>
          <cell r="Y2485" t="str">
            <v>River/Stream</v>
          </cell>
          <cell r="Z2485" t="str">
            <v>4950099 SANTA CLARA R AB SANTA CLARA (EMAP)</v>
          </cell>
          <cell r="AA2485" t="str">
            <v>River/Stream</v>
          </cell>
        </row>
        <row r="2486">
          <cell r="A2486">
            <v>4950100</v>
          </cell>
          <cell r="B2486" t="str">
            <v>River/Stream</v>
          </cell>
          <cell r="C2486" t="str">
            <v>1C  2B  3B    4</v>
          </cell>
          <cell r="D2486" t="str">
            <v>SANTA CLARA R AT US91 XING</v>
          </cell>
          <cell r="E2486">
            <v>15010008</v>
          </cell>
          <cell r="F2486" t="str">
            <v>Washington</v>
          </cell>
          <cell r="G2486" t="str">
            <v>Southwest</v>
          </cell>
          <cell r="H2486" t="str">
            <v>Lower Colorado River</v>
          </cell>
          <cell r="I2486">
            <v>256616</v>
          </cell>
          <cell r="J2486">
            <v>4118514</v>
          </cell>
          <cell r="K2486">
            <v>-113.741628842</v>
          </cell>
          <cell r="L2486">
            <v>37.181367635999997</v>
          </cell>
          <cell r="M2486" t="str">
            <v>Santa Clara-1</v>
          </cell>
          <cell r="N2486" t="str">
            <v>UT15010008-001_00</v>
          </cell>
          <cell r="O2486" t="str">
            <v>UT</v>
          </cell>
          <cell r="Q2486">
            <v>0</v>
          </cell>
          <cell r="R2486" t="str">
            <v xml:space="preserve"> </v>
          </cell>
          <cell r="S2486" t="str">
            <v>Tribal</v>
          </cell>
          <cell r="T2486" t="str">
            <v xml:space="preserve"> </v>
          </cell>
          <cell r="U2486" t="str">
            <v>4950100 SANTA CLARA R AT US91 XING</v>
          </cell>
          <cell r="V2486">
            <v>4950100</v>
          </cell>
          <cell r="W2486" t="str">
            <v>Santa Clara-1</v>
          </cell>
          <cell r="X2486" t="str">
            <v>UT15010008-001_00</v>
          </cell>
          <cell r="Y2486" t="str">
            <v>River/Stream</v>
          </cell>
          <cell r="Z2486" t="str">
            <v>4950100 SANTA CLARA R AT US91 XING</v>
          </cell>
          <cell r="AA2486" t="str">
            <v>River/Stream</v>
          </cell>
        </row>
        <row r="2487">
          <cell r="A2487">
            <v>4950110</v>
          </cell>
          <cell r="B2487" t="str">
            <v>River/Stream</v>
          </cell>
          <cell r="C2487" t="str">
            <v>2B  3B    4</v>
          </cell>
          <cell r="D2487" t="str">
            <v>East Fk Beaver Dam Wash @ Nordin Ranch</v>
          </cell>
          <cell r="E2487">
            <v>15010010</v>
          </cell>
          <cell r="F2487" t="str">
            <v>Washington</v>
          </cell>
          <cell r="G2487" t="str">
            <v>Southwest</v>
          </cell>
          <cell r="H2487" t="str">
            <v>Lower Colorado River</v>
          </cell>
          <cell r="I2487">
            <v>237672</v>
          </cell>
          <cell r="J2487">
            <v>4135729</v>
          </cell>
          <cell r="K2487">
            <v>-113.960839832</v>
          </cell>
          <cell r="L2487">
            <v>37.331200385000002</v>
          </cell>
          <cell r="M2487" t="str">
            <v>Beaver Dam Wash</v>
          </cell>
          <cell r="N2487" t="str">
            <v>UT15010010-002_00</v>
          </cell>
          <cell r="O2487" t="str">
            <v>UT</v>
          </cell>
          <cell r="Q2487">
            <v>0</v>
          </cell>
          <cell r="R2487" t="str">
            <v xml:space="preserve"> </v>
          </cell>
          <cell r="S2487" t="str">
            <v>Private</v>
          </cell>
          <cell r="T2487" t="str">
            <v xml:space="preserve"> </v>
          </cell>
          <cell r="U2487" t="str">
            <v>4950110 East Fk Beaver Dam Wash @ Nordin Ranch</v>
          </cell>
          <cell r="V2487">
            <v>4950110</v>
          </cell>
          <cell r="W2487" t="str">
            <v>Beaver Dam Wash</v>
          </cell>
          <cell r="X2487" t="str">
            <v>UT15010010-002_00</v>
          </cell>
          <cell r="Y2487" t="str">
            <v>River/Stream</v>
          </cell>
          <cell r="Z2487" t="str">
            <v>4950110 East Fk Beaver Dam Wash @ Nordin Ranch</v>
          </cell>
          <cell r="AA2487" t="str">
            <v>River/Stream</v>
          </cell>
        </row>
        <row r="2488">
          <cell r="A2488">
            <v>4950120</v>
          </cell>
          <cell r="B2488" t="str">
            <v>River/Stream</v>
          </cell>
          <cell r="C2488" t="str">
            <v>2B  3B    4</v>
          </cell>
          <cell r="D2488" t="str">
            <v>VIRGIN R AT BLOOMINGTON XING ab St George WWTP</v>
          </cell>
          <cell r="E2488">
            <v>15010010</v>
          </cell>
          <cell r="F2488" t="str">
            <v>Washington</v>
          </cell>
          <cell r="G2488" t="str">
            <v>Southwest</v>
          </cell>
          <cell r="H2488" t="str">
            <v>Lower Colorado River</v>
          </cell>
          <cell r="I2488">
            <v>268728</v>
          </cell>
          <cell r="J2488">
            <v>4103828</v>
          </cell>
          <cell r="K2488">
            <v>-113.600793002</v>
          </cell>
          <cell r="L2488">
            <v>37.052199100999999</v>
          </cell>
          <cell r="M2488" t="str">
            <v>Virgin River-1</v>
          </cell>
          <cell r="N2488" t="str">
            <v>UT15010010-001_00</v>
          </cell>
          <cell r="O2488" t="str">
            <v>UT</v>
          </cell>
          <cell r="Q2488">
            <v>2360</v>
          </cell>
          <cell r="R2488" t="str">
            <v>mg/L</v>
          </cell>
          <cell r="S2488" t="str">
            <v>Private</v>
          </cell>
          <cell r="T2488" t="str">
            <v xml:space="preserve"> </v>
          </cell>
          <cell r="U2488" t="str">
            <v>4950120 VIRGIN R AT BLOOMINGTON XING ab St George WWTP</v>
          </cell>
          <cell r="V2488">
            <v>4950120</v>
          </cell>
          <cell r="W2488" t="str">
            <v>Virgin River-1</v>
          </cell>
          <cell r="X2488" t="str">
            <v>UT15010010-001_00</v>
          </cell>
          <cell r="Y2488" t="str">
            <v>River/Stream</v>
          </cell>
          <cell r="Z2488" t="str">
            <v>4950120 VIRGIN R AT BLOOMINGTON XING ab St George WWTP</v>
          </cell>
          <cell r="AA2488" t="str">
            <v>River/Stream</v>
          </cell>
        </row>
        <row r="2489">
          <cell r="A2489">
            <v>4950130</v>
          </cell>
          <cell r="B2489" t="str">
            <v>River/Stream</v>
          </cell>
          <cell r="C2489" t="str">
            <v>2B  3B    4</v>
          </cell>
          <cell r="D2489" t="str">
            <v>VIRGIN R AB SANTA CLARA R &amp; BL old  ST GEORGE WWTP</v>
          </cell>
          <cell r="E2489">
            <v>15010008</v>
          </cell>
          <cell r="F2489" t="str">
            <v>Washington</v>
          </cell>
          <cell r="G2489" t="str">
            <v>Southwest</v>
          </cell>
          <cell r="H2489" t="str">
            <v>Lower Colorado River</v>
          </cell>
          <cell r="I2489">
            <v>270770</v>
          </cell>
          <cell r="J2489">
            <v>4106230</v>
          </cell>
          <cell r="K2489">
            <v>-113.578584471</v>
          </cell>
          <cell r="L2489">
            <v>37.074326239000001</v>
          </cell>
          <cell r="M2489" t="str">
            <v>Virgin River-2</v>
          </cell>
          <cell r="N2489" t="str">
            <v>UT15010008-004_00</v>
          </cell>
          <cell r="O2489" t="str">
            <v>UT</v>
          </cell>
          <cell r="Q2489">
            <v>2360</v>
          </cell>
          <cell r="R2489" t="str">
            <v>mg/L</v>
          </cell>
          <cell r="S2489" t="str">
            <v>Private</v>
          </cell>
          <cell r="T2489" t="str">
            <v xml:space="preserve"> </v>
          </cell>
          <cell r="U2489" t="str">
            <v>4950130 VIRGIN R AB SANTA CLARA R &amp; BL old  ST GEORGE WWTP</v>
          </cell>
          <cell r="V2489">
            <v>4950130</v>
          </cell>
          <cell r="W2489" t="str">
            <v>Virgin River-2</v>
          </cell>
          <cell r="X2489" t="str">
            <v>UT15010008-004_00</v>
          </cell>
          <cell r="Y2489" t="str">
            <v>River/Stream</v>
          </cell>
          <cell r="Z2489" t="str">
            <v>4950130 VIRGIN R AB SANTA CLARA R &amp; BL old  ST GEORGE WWTP</v>
          </cell>
          <cell r="AA2489" t="str">
            <v>River/Stream</v>
          </cell>
        </row>
        <row r="2490">
          <cell r="A2490">
            <v>4950140</v>
          </cell>
          <cell r="B2490" t="str">
            <v>Facility Other</v>
          </cell>
          <cell r="C2490" t="str">
            <v xml:space="preserve"> </v>
          </cell>
          <cell r="D2490" t="str">
            <v>Old ST GEORGE WWTP in St George discontinues in 1990</v>
          </cell>
          <cell r="E2490">
            <v>15010010</v>
          </cell>
          <cell r="F2490" t="str">
            <v>Washington</v>
          </cell>
          <cell r="G2490" t="str">
            <v>Southwest</v>
          </cell>
          <cell r="H2490" t="str">
            <v>Lower Colorado River</v>
          </cell>
          <cell r="I2490">
            <v>268898</v>
          </cell>
          <cell r="J2490">
            <v>4104536</v>
          </cell>
          <cell r="K2490">
            <v>-113.599100627</v>
          </cell>
          <cell r="L2490">
            <v>37.058616559000001</v>
          </cell>
          <cell r="M2490" t="str">
            <v xml:space="preserve"> </v>
          </cell>
          <cell r="N2490" t="str">
            <v xml:space="preserve"> </v>
          </cell>
          <cell r="O2490" t="str">
            <v>UT</v>
          </cell>
          <cell r="Q2490">
            <v>0</v>
          </cell>
          <cell r="R2490" t="str">
            <v xml:space="preserve"> </v>
          </cell>
          <cell r="S2490" t="str">
            <v>Private</v>
          </cell>
          <cell r="T2490" t="str">
            <v xml:space="preserve"> </v>
          </cell>
          <cell r="U2490" t="str">
            <v>4950140 Old ST GEORGE WWTP in St George discontinues in 1990</v>
          </cell>
          <cell r="V2490">
            <v>4950140</v>
          </cell>
          <cell r="W2490" t="str">
            <v xml:space="preserve"> </v>
          </cell>
          <cell r="X2490" t="str">
            <v xml:space="preserve"> </v>
          </cell>
          <cell r="Y2490" t="str">
            <v>Facility Other</v>
          </cell>
          <cell r="Z2490" t="str">
            <v>4950140 Old ST GEORGE WWTP in St George discontinues in 1990</v>
          </cell>
          <cell r="AA2490" t="str">
            <v>Facility Other</v>
          </cell>
        </row>
        <row r="2491">
          <cell r="A2491">
            <v>4950141</v>
          </cell>
          <cell r="B2491" t="str">
            <v>Facility Other</v>
          </cell>
          <cell r="C2491" t="str">
            <v xml:space="preserve"> </v>
          </cell>
          <cell r="D2491" t="str">
            <v>ST GEORGE WWTP Train 2</v>
          </cell>
          <cell r="E2491">
            <v>15010010</v>
          </cell>
          <cell r="F2491" t="str">
            <v>Washington</v>
          </cell>
          <cell r="G2491" t="str">
            <v>Southwest</v>
          </cell>
          <cell r="H2491" t="str">
            <v>Lower Colorado River</v>
          </cell>
          <cell r="I2491">
            <v>265799</v>
          </cell>
          <cell r="J2491">
            <v>4102515</v>
          </cell>
          <cell r="K2491">
            <v>-113.63329116200001</v>
          </cell>
          <cell r="L2491">
            <v>37.039649322999999</v>
          </cell>
          <cell r="M2491" t="str">
            <v xml:space="preserve"> </v>
          </cell>
          <cell r="N2491" t="str">
            <v xml:space="preserve"> </v>
          </cell>
          <cell r="O2491" t="str">
            <v>UT</v>
          </cell>
          <cell r="Q2491">
            <v>0</v>
          </cell>
          <cell r="R2491" t="str">
            <v xml:space="preserve"> </v>
          </cell>
          <cell r="S2491" t="str">
            <v>Private</v>
          </cell>
          <cell r="T2491" t="str">
            <v xml:space="preserve"> </v>
          </cell>
          <cell r="U2491" t="str">
            <v>4950141 ST GEORGE WWTP Train 2</v>
          </cell>
          <cell r="V2491">
            <v>4950141</v>
          </cell>
          <cell r="W2491" t="str">
            <v xml:space="preserve"> </v>
          </cell>
          <cell r="X2491" t="str">
            <v xml:space="preserve"> </v>
          </cell>
          <cell r="Y2491" t="str">
            <v>Facility Other</v>
          </cell>
          <cell r="Z2491" t="str">
            <v>4950141 ST GEORGE WWTP Train 2</v>
          </cell>
          <cell r="AA2491" t="str">
            <v>Facility Other</v>
          </cell>
        </row>
        <row r="2492">
          <cell r="A2492">
            <v>4950150</v>
          </cell>
          <cell r="B2492" t="str">
            <v>Storm Sewer</v>
          </cell>
          <cell r="C2492" t="str">
            <v xml:space="preserve"> </v>
          </cell>
          <cell r="D2492" t="str">
            <v>St. George/Washington storm drain</v>
          </cell>
          <cell r="E2492">
            <v>15010008</v>
          </cell>
          <cell r="F2492" t="str">
            <v>Washington</v>
          </cell>
          <cell r="G2492" t="str">
            <v>Southwest</v>
          </cell>
          <cell r="H2492" t="str">
            <v>Lower Colorado River</v>
          </cell>
          <cell r="I2492">
            <v>275387</v>
          </cell>
          <cell r="J2492">
            <v>4109593</v>
          </cell>
          <cell r="K2492">
            <v>-113.527699868</v>
          </cell>
          <cell r="L2492">
            <v>37.105733579000002</v>
          </cell>
          <cell r="M2492" t="str">
            <v xml:space="preserve"> </v>
          </cell>
          <cell r="N2492" t="str">
            <v xml:space="preserve"> </v>
          </cell>
          <cell r="O2492" t="str">
            <v>UT</v>
          </cell>
          <cell r="Q2492">
            <v>0</v>
          </cell>
          <cell r="R2492" t="str">
            <v xml:space="preserve"> </v>
          </cell>
          <cell r="S2492" t="str">
            <v>Private</v>
          </cell>
          <cell r="T2492" t="str">
            <v xml:space="preserve"> </v>
          </cell>
          <cell r="U2492" t="str">
            <v>4950150 St. George/Washington storm drain</v>
          </cell>
          <cell r="V2492">
            <v>4950150</v>
          </cell>
          <cell r="W2492" t="str">
            <v xml:space="preserve"> </v>
          </cell>
          <cell r="X2492" t="str">
            <v xml:space="preserve"> </v>
          </cell>
          <cell r="Y2492" t="str">
            <v>Storm Sewer</v>
          </cell>
          <cell r="Z2492" t="str">
            <v>4950150 St. George/Washington storm drain</v>
          </cell>
          <cell r="AA2492" t="str">
            <v>Storm Sewer</v>
          </cell>
        </row>
        <row r="2493">
          <cell r="A2493">
            <v>4950180</v>
          </cell>
          <cell r="B2493" t="str">
            <v>River/Stream</v>
          </cell>
          <cell r="C2493" t="str">
            <v>2B  3B    4</v>
          </cell>
          <cell r="D2493" t="str">
            <v>FORT PIERCE WASH AB CNFL/ VIRGIN R</v>
          </cell>
          <cell r="E2493">
            <v>15010009</v>
          </cell>
          <cell r="F2493" t="str">
            <v>Washington</v>
          </cell>
          <cell r="G2493" t="str">
            <v>Southwest</v>
          </cell>
          <cell r="H2493" t="str">
            <v>Lower Colorado River</v>
          </cell>
          <cell r="I2493">
            <v>272698</v>
          </cell>
          <cell r="J2493">
            <v>4106188</v>
          </cell>
          <cell r="K2493">
            <v>-113.556902433</v>
          </cell>
          <cell r="L2493">
            <v>37.074421790999999</v>
          </cell>
          <cell r="M2493" t="str">
            <v>Fort Pearce Wash</v>
          </cell>
          <cell r="N2493" t="str">
            <v>UT15010009-001_00</v>
          </cell>
          <cell r="O2493" t="str">
            <v>UT</v>
          </cell>
          <cell r="Q2493">
            <v>0</v>
          </cell>
          <cell r="R2493" t="str">
            <v xml:space="preserve"> </v>
          </cell>
          <cell r="S2493" t="str">
            <v>Private</v>
          </cell>
          <cell r="T2493" t="str">
            <v xml:space="preserve"> </v>
          </cell>
          <cell r="U2493" t="str">
            <v>4950180 FORT PIERCE WASH AB CNFL/ VIRGIN R</v>
          </cell>
          <cell r="V2493">
            <v>4950180</v>
          </cell>
          <cell r="W2493" t="str">
            <v>Fort Pearce Wash</v>
          </cell>
          <cell r="X2493" t="str">
            <v>UT15010009-001_00</v>
          </cell>
          <cell r="Y2493" t="str">
            <v>River/Stream</v>
          </cell>
          <cell r="Z2493" t="str">
            <v>4950180 FORT PIERCE WASH AB CNFL/ VIRGIN R</v>
          </cell>
          <cell r="AA2493" t="str">
            <v>River/Stream</v>
          </cell>
        </row>
        <row r="2494">
          <cell r="A2494">
            <v>4950190</v>
          </cell>
          <cell r="B2494" t="str">
            <v>Facility Other</v>
          </cell>
          <cell r="C2494" t="str">
            <v xml:space="preserve"> </v>
          </cell>
          <cell r="D2494" t="str">
            <v>Blue Bunny Ice Cream 001 disharge to storm drain</v>
          </cell>
          <cell r="E2494">
            <v>15010009</v>
          </cell>
          <cell r="F2494" t="str">
            <v>Washington</v>
          </cell>
          <cell r="G2494" t="str">
            <v>Southwest</v>
          </cell>
          <cell r="H2494" t="str">
            <v>Lower Colorado River</v>
          </cell>
          <cell r="I2494">
            <v>272909</v>
          </cell>
          <cell r="J2494">
            <v>4102080</v>
          </cell>
          <cell r="K2494">
            <v>-113.55329043099999</v>
          </cell>
          <cell r="L2494">
            <v>37.037478874999998</v>
          </cell>
          <cell r="M2494" t="str">
            <v xml:space="preserve"> </v>
          </cell>
          <cell r="N2494" t="str">
            <v xml:space="preserve"> </v>
          </cell>
          <cell r="O2494" t="str">
            <v>UT</v>
          </cell>
          <cell r="Q2494">
            <v>0</v>
          </cell>
          <cell r="R2494" t="str">
            <v xml:space="preserve"> </v>
          </cell>
          <cell r="S2494" t="str">
            <v>Private</v>
          </cell>
          <cell r="T2494" t="str">
            <v xml:space="preserve"> </v>
          </cell>
          <cell r="U2494" t="str">
            <v>4950190 Blue Bunny Ice Cream 001 disharge to storm drain</v>
          </cell>
          <cell r="V2494">
            <v>4950190</v>
          </cell>
          <cell r="W2494" t="str">
            <v xml:space="preserve"> </v>
          </cell>
          <cell r="X2494" t="str">
            <v xml:space="preserve"> </v>
          </cell>
          <cell r="Y2494" t="str">
            <v>Facility Other</v>
          </cell>
          <cell r="Z2494" t="str">
            <v>4950190 Blue Bunny Ice Cream 001 disharge to storm drain</v>
          </cell>
          <cell r="AA2494" t="str">
            <v>Facility Other</v>
          </cell>
        </row>
        <row r="2495">
          <cell r="A2495">
            <v>4950200</v>
          </cell>
          <cell r="B2495" t="str">
            <v>River/Stream</v>
          </cell>
          <cell r="C2495" t="str">
            <v>2B  3B    4</v>
          </cell>
          <cell r="D2495" t="str">
            <v>VIRGIN R SE OF ST GEORGE @ CR XING</v>
          </cell>
          <cell r="E2495">
            <v>15010008</v>
          </cell>
          <cell r="F2495" t="str">
            <v>Washington</v>
          </cell>
          <cell r="G2495" t="str">
            <v>Southwest</v>
          </cell>
          <cell r="H2495" t="str">
            <v>Lower Colorado River</v>
          </cell>
          <cell r="I2495">
            <v>272759</v>
          </cell>
          <cell r="J2495">
            <v>4107513</v>
          </cell>
          <cell r="K2495">
            <v>-113.556617772</v>
          </cell>
          <cell r="L2495">
            <v>37.086368614999998</v>
          </cell>
          <cell r="M2495" t="str">
            <v>Virgin River-2</v>
          </cell>
          <cell r="N2495" t="str">
            <v>UT15010008-004_00</v>
          </cell>
          <cell r="O2495" t="str">
            <v>UT</v>
          </cell>
          <cell r="Q2495">
            <v>2360</v>
          </cell>
          <cell r="R2495" t="str">
            <v>mg/L</v>
          </cell>
          <cell r="S2495" t="str">
            <v>Private</v>
          </cell>
          <cell r="T2495" t="str">
            <v xml:space="preserve"> </v>
          </cell>
          <cell r="U2495" t="str">
            <v>4950200 VIRGIN R SE OF ST GEORGE @ CR XING</v>
          </cell>
          <cell r="V2495">
            <v>4950200</v>
          </cell>
          <cell r="W2495" t="str">
            <v>Virgin River-2</v>
          </cell>
          <cell r="X2495" t="str">
            <v>UT15010008-004_00</v>
          </cell>
          <cell r="Y2495" t="str">
            <v>River/Stream</v>
          </cell>
          <cell r="Z2495" t="str">
            <v>4950200 VIRGIN R SE OF ST GEORGE @ CR XING</v>
          </cell>
          <cell r="AA2495" t="str">
            <v>River/Stream</v>
          </cell>
        </row>
        <row r="2496">
          <cell r="A2496">
            <v>4950222</v>
          </cell>
          <cell r="B2496" t="str">
            <v>River/Stream</v>
          </cell>
          <cell r="C2496" t="str">
            <v>2B  3B    4</v>
          </cell>
          <cell r="D2496" t="str">
            <v>MILL CK AB 1-15 XING (WASHINGTON)</v>
          </cell>
          <cell r="E2496">
            <v>15010008</v>
          </cell>
          <cell r="F2496" t="str">
            <v>Washington</v>
          </cell>
          <cell r="G2496" t="str">
            <v>Southwest</v>
          </cell>
          <cell r="H2496" t="str">
            <v>Lower Colorado River</v>
          </cell>
          <cell r="I2496">
            <v>276314</v>
          </cell>
          <cell r="J2496">
            <v>4112890</v>
          </cell>
          <cell r="K2496">
            <v>-113.51826092500001</v>
          </cell>
          <cell r="L2496">
            <v>37.135646651000002</v>
          </cell>
          <cell r="M2496" t="str">
            <v>Virgin River-2</v>
          </cell>
          <cell r="N2496" t="str">
            <v>UT15010008-004_00</v>
          </cell>
          <cell r="O2496" t="str">
            <v>UT</v>
          </cell>
          <cell r="Q2496">
            <v>2360</v>
          </cell>
          <cell r="R2496" t="str">
            <v>mg/L</v>
          </cell>
          <cell r="S2496" t="str">
            <v>Private</v>
          </cell>
          <cell r="T2496" t="str">
            <v xml:space="preserve"> </v>
          </cell>
          <cell r="U2496" t="str">
            <v>4950222 MILL CK AB 1-15 XING (WASHINGTON)</v>
          </cell>
          <cell r="V2496">
            <v>4950222</v>
          </cell>
          <cell r="W2496" t="str">
            <v>Virgin River-2</v>
          </cell>
          <cell r="X2496" t="str">
            <v>UT15010008-004_00</v>
          </cell>
          <cell r="Y2496" t="str">
            <v>River/Stream</v>
          </cell>
          <cell r="Z2496" t="str">
            <v>4950222 MILL CK AB 1-15 XING (WASHINGTON)</v>
          </cell>
          <cell r="AA2496" t="str">
            <v>River/Stream</v>
          </cell>
        </row>
        <row r="2497">
          <cell r="A2497">
            <v>4950260</v>
          </cell>
          <cell r="B2497" t="str">
            <v>River/Stream</v>
          </cell>
          <cell r="C2497" t="str">
            <v>2B  3B    4</v>
          </cell>
          <cell r="D2497" t="str">
            <v>VIRGIN R AB WASHINGTON LAGOONS</v>
          </cell>
          <cell r="E2497">
            <v>15010008</v>
          </cell>
          <cell r="F2497" t="str">
            <v>Washington</v>
          </cell>
          <cell r="G2497" t="str">
            <v>Southwest</v>
          </cell>
          <cell r="H2497" t="str">
            <v>Lower Colorado River</v>
          </cell>
          <cell r="I2497">
            <v>277809</v>
          </cell>
          <cell r="J2497">
            <v>4110679</v>
          </cell>
          <cell r="K2497">
            <v>-113.50078926099999</v>
          </cell>
          <cell r="L2497">
            <v>37.116091482999998</v>
          </cell>
          <cell r="M2497" t="str">
            <v>Virgin River-2</v>
          </cell>
          <cell r="N2497" t="str">
            <v>UT15010008-004_00</v>
          </cell>
          <cell r="O2497" t="str">
            <v>UT</v>
          </cell>
          <cell r="Q2497">
            <v>2360</v>
          </cell>
          <cell r="R2497" t="str">
            <v>mg/L</v>
          </cell>
          <cell r="S2497" t="str">
            <v>Private</v>
          </cell>
          <cell r="T2497" t="str">
            <v xml:space="preserve"> </v>
          </cell>
          <cell r="U2497" t="str">
            <v>4950260 VIRGIN R AB WASHINGTON LAGOONS</v>
          </cell>
          <cell r="V2497">
            <v>4950260</v>
          </cell>
          <cell r="W2497" t="str">
            <v>Virgin River-2</v>
          </cell>
          <cell r="X2497" t="str">
            <v>UT15010008-004_00</v>
          </cell>
          <cell r="Y2497" t="str">
            <v>River/Stream</v>
          </cell>
          <cell r="Z2497" t="str">
            <v>4950260 VIRGIN R AB WASHINGTON LAGOONS</v>
          </cell>
          <cell r="AA2497" t="str">
            <v>River/Stream</v>
          </cell>
        </row>
        <row r="2498">
          <cell r="A2498">
            <v>4950290</v>
          </cell>
          <cell r="B2498" t="str">
            <v>River/Stream</v>
          </cell>
          <cell r="C2498" t="str">
            <v>2B 3A     4</v>
          </cell>
          <cell r="D2498" t="str">
            <v>Leeds Creek 3.5 miles below Oak Grove Campground</v>
          </cell>
          <cell r="E2498">
            <v>15010008</v>
          </cell>
          <cell r="F2498" t="str">
            <v>Washington</v>
          </cell>
          <cell r="G2498" t="str">
            <v>Southwest</v>
          </cell>
          <cell r="H2498" t="str">
            <v>Lower Colorado River</v>
          </cell>
          <cell r="I2498">
            <v>286032</v>
          </cell>
          <cell r="J2498">
            <v>4129959</v>
          </cell>
          <cell r="K2498">
            <v>-113.413841121</v>
          </cell>
          <cell r="L2498">
            <v>37.291645045999999</v>
          </cell>
          <cell r="M2498" t="str">
            <v>Leeds Creek</v>
          </cell>
          <cell r="N2498" t="str">
            <v>UT15010008-006_00</v>
          </cell>
          <cell r="O2498" t="str">
            <v>UT</v>
          </cell>
          <cell r="Q2498">
            <v>0</v>
          </cell>
          <cell r="R2498" t="str">
            <v xml:space="preserve"> </v>
          </cell>
          <cell r="S2498" t="str">
            <v>USFS</v>
          </cell>
          <cell r="T2498" t="str">
            <v>Category1</v>
          </cell>
          <cell r="U2498" t="str">
            <v>4950290 Leeds Creek 3.5 miles below Oak Grove Campground</v>
          </cell>
          <cell r="V2498">
            <v>4950290</v>
          </cell>
          <cell r="W2498" t="str">
            <v>Leeds Creek</v>
          </cell>
          <cell r="X2498" t="str">
            <v>UT15010008-006_00</v>
          </cell>
          <cell r="Y2498" t="str">
            <v>River/Stream</v>
          </cell>
          <cell r="Z2498" t="str">
            <v>4950290 Leeds Creek 3.5 miles below Oak Grove Campground</v>
          </cell>
          <cell r="AA2498" t="str">
            <v>River/Stream</v>
          </cell>
        </row>
        <row r="2499">
          <cell r="A2499">
            <v>4950300</v>
          </cell>
          <cell r="B2499" t="str">
            <v>River/Stream</v>
          </cell>
          <cell r="C2499" t="str">
            <v>2B  3B    4</v>
          </cell>
          <cell r="D2499" t="str">
            <v>VIRGIN R BL HOT SPRINGS Replicate of 4950200</v>
          </cell>
          <cell r="E2499">
            <v>15010008</v>
          </cell>
          <cell r="F2499" t="str">
            <v>Washington</v>
          </cell>
          <cell r="G2499" t="str">
            <v>Southwest</v>
          </cell>
          <cell r="H2499" t="str">
            <v>Lower Colorado River</v>
          </cell>
          <cell r="I2499">
            <v>287365</v>
          </cell>
          <cell r="J2499">
            <v>4115616</v>
          </cell>
          <cell r="K2499">
            <v>-113.3947246</v>
          </cell>
          <cell r="L2499">
            <v>37.162775119999999</v>
          </cell>
          <cell r="M2499" t="str">
            <v>Virgin River-2</v>
          </cell>
          <cell r="N2499" t="str">
            <v>UT15010008-004_00</v>
          </cell>
          <cell r="O2499" t="str">
            <v>UT</v>
          </cell>
          <cell r="Q2499">
            <v>2360</v>
          </cell>
          <cell r="R2499" t="str">
            <v>mg/L</v>
          </cell>
          <cell r="S2499" t="str">
            <v>Private</v>
          </cell>
          <cell r="T2499" t="str">
            <v xml:space="preserve"> </v>
          </cell>
          <cell r="U2499" t="str">
            <v>4950300 VIRGIN R BL HOT SPRINGS Replicate of 4950200</v>
          </cell>
          <cell r="V2499">
            <v>4950300</v>
          </cell>
          <cell r="W2499" t="str">
            <v>Virgin River-2</v>
          </cell>
          <cell r="X2499" t="str">
            <v>UT15010008-004_00</v>
          </cell>
          <cell r="Y2499" t="str">
            <v>River/Stream</v>
          </cell>
          <cell r="Z2499" t="str">
            <v>4950300 VIRGIN R BL HOT SPRINGS Replicate of 4950200</v>
          </cell>
          <cell r="AA2499" t="str">
            <v>River/Stream</v>
          </cell>
        </row>
        <row r="2500">
          <cell r="A2500">
            <v>4950310</v>
          </cell>
          <cell r="B2500" t="str">
            <v>River/Stream</v>
          </cell>
          <cell r="C2500" t="str">
            <v>1C  2B 3A     4</v>
          </cell>
          <cell r="D2500" t="str">
            <v>LEEDS CK AB QUAIL CK</v>
          </cell>
          <cell r="E2500">
            <v>15010008</v>
          </cell>
          <cell r="F2500" t="str">
            <v>Washington</v>
          </cell>
          <cell r="G2500" t="str">
            <v>Southwest</v>
          </cell>
          <cell r="H2500" t="str">
            <v>Lower Colorado River</v>
          </cell>
          <cell r="I2500">
            <v>287157</v>
          </cell>
          <cell r="J2500">
            <v>4120863</v>
          </cell>
          <cell r="K2500">
            <v>-113.398560136</v>
          </cell>
          <cell r="L2500">
            <v>37.209983467999997</v>
          </cell>
          <cell r="M2500" t="str">
            <v>Quail Creek</v>
          </cell>
          <cell r="N2500" t="str">
            <v>UT15010008-005_00</v>
          </cell>
          <cell r="O2500" t="str">
            <v>UT</v>
          </cell>
          <cell r="Q2500">
            <v>0</v>
          </cell>
          <cell r="R2500" t="str">
            <v xml:space="preserve"> </v>
          </cell>
          <cell r="S2500" t="str">
            <v>BLM</v>
          </cell>
          <cell r="T2500" t="str">
            <v xml:space="preserve"> </v>
          </cell>
          <cell r="U2500" t="str">
            <v>4950310 LEEDS CK AB QUAIL CK</v>
          </cell>
          <cell r="V2500">
            <v>4950310</v>
          </cell>
          <cell r="W2500" t="str">
            <v>Quail Creek</v>
          </cell>
          <cell r="X2500" t="str">
            <v>UT15010008-005_00</v>
          </cell>
          <cell r="Y2500" t="str">
            <v>River/Stream</v>
          </cell>
          <cell r="Z2500" t="str">
            <v>4950310 LEEDS CK AB QUAIL CK</v>
          </cell>
          <cell r="AA2500" t="str">
            <v>River/Stream</v>
          </cell>
        </row>
        <row r="2501">
          <cell r="A2501">
            <v>4950320</v>
          </cell>
          <cell r="B2501" t="str">
            <v>River/Stream</v>
          </cell>
          <cell r="C2501" t="str">
            <v>2B  3B    4</v>
          </cell>
          <cell r="D2501" t="str">
            <v>VIRGIN R AT HWY 9 XING W OF HURRICANE</v>
          </cell>
          <cell r="E2501">
            <v>15010008</v>
          </cell>
          <cell r="F2501" t="str">
            <v>Washington</v>
          </cell>
          <cell r="G2501" t="str">
            <v>Southwest</v>
          </cell>
          <cell r="H2501" t="str">
            <v>Lower Colorado River</v>
          </cell>
          <cell r="I2501">
            <v>287296</v>
          </cell>
          <cell r="J2501">
            <v>4115616</v>
          </cell>
          <cell r="K2501">
            <v>-113.395501092</v>
          </cell>
          <cell r="L2501">
            <v>37.162759416</v>
          </cell>
          <cell r="M2501" t="str">
            <v>Virgin River-2</v>
          </cell>
          <cell r="N2501" t="str">
            <v>UT15010008-004_00</v>
          </cell>
          <cell r="O2501" t="str">
            <v>UT</v>
          </cell>
          <cell r="Q2501">
            <v>2360</v>
          </cell>
          <cell r="R2501" t="str">
            <v>mg/L</v>
          </cell>
          <cell r="S2501" t="str">
            <v>Private</v>
          </cell>
          <cell r="T2501" t="str">
            <v xml:space="preserve"> </v>
          </cell>
          <cell r="U2501" t="str">
            <v>4950320 VIRGIN R AT HWY 9 XING W OF HURRICANE</v>
          </cell>
          <cell r="V2501">
            <v>4950320</v>
          </cell>
          <cell r="W2501" t="str">
            <v>Virgin River-2</v>
          </cell>
          <cell r="X2501" t="str">
            <v>UT15010008-004_00</v>
          </cell>
          <cell r="Y2501" t="str">
            <v>River/Stream</v>
          </cell>
          <cell r="Z2501" t="str">
            <v>4950320 VIRGIN R AT HWY 9 XING W OF HURRICANE</v>
          </cell>
          <cell r="AA2501" t="str">
            <v>River/Stream</v>
          </cell>
        </row>
        <row r="2502">
          <cell r="A2502">
            <v>4950321</v>
          </cell>
          <cell r="B2502" t="str">
            <v>River/Stream</v>
          </cell>
          <cell r="C2502" t="str">
            <v>2B  3B    4</v>
          </cell>
          <cell r="D2502" t="str">
            <v>VIRGIN R AT U15 XING W OF HURRICANE Replicate of 4950320</v>
          </cell>
          <cell r="E2502">
            <v>15010008</v>
          </cell>
          <cell r="F2502" t="str">
            <v>Washington</v>
          </cell>
          <cell r="G2502" t="str">
            <v>Southwest</v>
          </cell>
          <cell r="H2502" t="str">
            <v>Lower Colorado River</v>
          </cell>
          <cell r="I2502">
            <v>287296</v>
          </cell>
          <cell r="J2502">
            <v>4115616</v>
          </cell>
          <cell r="K2502">
            <v>-113.3955011</v>
          </cell>
          <cell r="L2502">
            <v>37.16275942</v>
          </cell>
          <cell r="M2502" t="str">
            <v>Virgin River-2</v>
          </cell>
          <cell r="N2502" t="str">
            <v>UT15010008-004_00</v>
          </cell>
          <cell r="O2502" t="str">
            <v>UT</v>
          </cell>
          <cell r="Q2502">
            <v>2360</v>
          </cell>
          <cell r="R2502" t="str">
            <v>mg/L</v>
          </cell>
          <cell r="S2502" t="str">
            <v>Private</v>
          </cell>
          <cell r="T2502" t="str">
            <v xml:space="preserve"> </v>
          </cell>
          <cell r="U2502" t="str">
            <v>4950321 VIRGIN R AT U15 XING W OF HURRICANE Replicate of 4950320</v>
          </cell>
          <cell r="V2502">
            <v>4950321</v>
          </cell>
          <cell r="W2502" t="str">
            <v>Virgin River-2</v>
          </cell>
          <cell r="X2502" t="str">
            <v>UT15010008-004_00</v>
          </cell>
          <cell r="Y2502" t="str">
            <v>River/Stream</v>
          </cell>
          <cell r="Z2502" t="str">
            <v>4950321 VIRGIN R AT U15 XING W OF HURRICANE Replicate of 4950320</v>
          </cell>
          <cell r="AA2502" t="str">
            <v>River/Stream</v>
          </cell>
        </row>
        <row r="2503">
          <cell r="A2503">
            <v>4950330</v>
          </cell>
          <cell r="B2503" t="str">
            <v>Lake</v>
          </cell>
          <cell r="C2503" t="str">
            <v>1C 2A   3B    4</v>
          </cell>
          <cell r="D2503" t="str">
            <v>QUAIL CK STATE PARK SWIM BEACH</v>
          </cell>
          <cell r="E2503">
            <v>15010008</v>
          </cell>
          <cell r="F2503" t="str">
            <v>Washington</v>
          </cell>
          <cell r="G2503" t="str">
            <v>Southwest</v>
          </cell>
          <cell r="H2503" t="str">
            <v>Lower Colorado River</v>
          </cell>
          <cell r="I2503">
            <v>287410</v>
          </cell>
          <cell r="J2503">
            <v>4118204</v>
          </cell>
          <cell r="K2503">
            <v>-113.394954236</v>
          </cell>
          <cell r="L2503">
            <v>37.186093585000002</v>
          </cell>
          <cell r="M2503" t="str">
            <v>Quail Creek Reservoir</v>
          </cell>
          <cell r="N2503" t="str">
            <v>UT-L-15010008-024_00</v>
          </cell>
          <cell r="O2503" t="str">
            <v>UT</v>
          </cell>
          <cell r="Q2503">
            <v>2.5000000000000001E-2</v>
          </cell>
          <cell r="R2503" t="str">
            <v>mg/L</v>
          </cell>
          <cell r="S2503" t="str">
            <v>Private</v>
          </cell>
          <cell r="T2503" t="str">
            <v xml:space="preserve"> </v>
          </cell>
          <cell r="U2503" t="str">
            <v>4950330 QUAIL CK STATE PARK SWIM BEACH</v>
          </cell>
          <cell r="V2503">
            <v>4950330</v>
          </cell>
          <cell r="W2503" t="str">
            <v>Quail Creek Reservoir</v>
          </cell>
          <cell r="X2503" t="str">
            <v>UT-L-15010008-024_00</v>
          </cell>
          <cell r="Y2503" t="str">
            <v>Lake</v>
          </cell>
          <cell r="Z2503" t="str">
            <v>4950330 QUAIL CK STATE PARK SWIM BEACH</v>
          </cell>
          <cell r="AA2503" t="str">
            <v>Lake</v>
          </cell>
        </row>
        <row r="2504">
          <cell r="A2504">
            <v>4950332</v>
          </cell>
          <cell r="B2504" t="str">
            <v>Lake</v>
          </cell>
          <cell r="C2504" t="str">
            <v>1C 2A   3B    4</v>
          </cell>
          <cell r="D2504" t="str">
            <v>Quail Creek SP @ Marina</v>
          </cell>
          <cell r="E2504">
            <v>15010008</v>
          </cell>
          <cell r="F2504" t="str">
            <v>Washington</v>
          </cell>
          <cell r="G2504" t="str">
            <v>Southwest</v>
          </cell>
          <cell r="H2504" t="str">
            <v>Lower Colorado River</v>
          </cell>
          <cell r="I2504">
            <v>287434</v>
          </cell>
          <cell r="J2504">
            <v>4117483</v>
          </cell>
          <cell r="K2504">
            <v>-113.39448400000001</v>
          </cell>
          <cell r="L2504">
            <v>37.179603</v>
          </cell>
          <cell r="M2504" t="str">
            <v>Quail Creek Reservoir</v>
          </cell>
          <cell r="N2504" t="str">
            <v>UT-L-15010008-024_00</v>
          </cell>
          <cell r="O2504" t="str">
            <v>UT</v>
          </cell>
          <cell r="Q2504">
            <v>2.5000000000000001E-2</v>
          </cell>
          <cell r="R2504" t="str">
            <v>mg/L</v>
          </cell>
          <cell r="S2504" t="str">
            <v>Private</v>
          </cell>
          <cell r="T2504" t="str">
            <v xml:space="preserve"> </v>
          </cell>
          <cell r="U2504" t="str">
            <v>4950332 Quail Creek SP @ Marina</v>
          </cell>
          <cell r="V2504">
            <v>4950332</v>
          </cell>
          <cell r="W2504" t="str">
            <v>Quail Creek Reservoir</v>
          </cell>
          <cell r="X2504" t="str">
            <v>UT-L-15010008-024_00</v>
          </cell>
          <cell r="Y2504" t="str">
            <v>Lake</v>
          </cell>
          <cell r="Z2504" t="str">
            <v>4950332 Quail Creek SP @ Marina</v>
          </cell>
          <cell r="AA2504" t="str">
            <v>Lake</v>
          </cell>
        </row>
        <row r="2505">
          <cell r="A2505">
            <v>4950335</v>
          </cell>
          <cell r="B2505" t="str">
            <v>Lake</v>
          </cell>
          <cell r="C2505" t="str">
            <v>1C 2A   3B    4</v>
          </cell>
          <cell r="D2505" t="str">
            <v>Quail Creek SP @ Beach Access</v>
          </cell>
          <cell r="E2505">
            <v>15010008</v>
          </cell>
          <cell r="F2505" t="str">
            <v>Washington</v>
          </cell>
          <cell r="G2505" t="str">
            <v>Southwest</v>
          </cell>
          <cell r="H2505" t="str">
            <v>Lower Colorado River</v>
          </cell>
          <cell r="I2505">
            <v>287769</v>
          </cell>
          <cell r="J2505">
            <v>4118752</v>
          </cell>
          <cell r="K2505">
            <v>-113.391065</v>
          </cell>
          <cell r="L2505">
            <v>37.191108</v>
          </cell>
          <cell r="M2505" t="str">
            <v>Quail Creek Reservoir</v>
          </cell>
          <cell r="N2505" t="str">
            <v>UT-L-15010008-024_00</v>
          </cell>
          <cell r="O2505" t="str">
            <v>UT</v>
          </cell>
          <cell r="Q2505">
            <v>2.5000000000000001E-2</v>
          </cell>
          <cell r="R2505" t="str">
            <v>mg/L</v>
          </cell>
          <cell r="S2505" t="str">
            <v>Private</v>
          </cell>
          <cell r="T2505" t="str">
            <v xml:space="preserve"> </v>
          </cell>
          <cell r="U2505" t="str">
            <v>4950335 Quail Creek SP @ Beach Access</v>
          </cell>
          <cell r="V2505">
            <v>4950335</v>
          </cell>
          <cell r="W2505" t="str">
            <v>Quail Creek Reservoir</v>
          </cell>
          <cell r="X2505" t="str">
            <v>UT-L-15010008-024_00</v>
          </cell>
          <cell r="Y2505" t="str">
            <v>Lake</v>
          </cell>
          <cell r="Z2505" t="str">
            <v>4950335 Quail Creek SP @ Beach Access</v>
          </cell>
          <cell r="AA2505" t="str">
            <v>Lake</v>
          </cell>
        </row>
        <row r="2506">
          <cell r="A2506">
            <v>4950340</v>
          </cell>
          <cell r="B2506" t="str">
            <v>River/Stream</v>
          </cell>
          <cell r="C2506" t="str">
            <v>2B 3A     4</v>
          </cell>
          <cell r="D2506" t="str">
            <v>LEEDS CREEK AT USFS BOUNDARY</v>
          </cell>
          <cell r="E2506">
            <v>15010008</v>
          </cell>
          <cell r="F2506" t="str">
            <v>Washington</v>
          </cell>
          <cell r="G2506" t="str">
            <v>Southwest</v>
          </cell>
          <cell r="H2506" t="str">
            <v>Lower Colorado River</v>
          </cell>
          <cell r="I2506">
            <v>289807</v>
          </cell>
          <cell r="J2506">
            <v>4127181</v>
          </cell>
          <cell r="K2506">
            <v>-113.37050252900001</v>
          </cell>
          <cell r="L2506">
            <v>37.267486306000002</v>
          </cell>
          <cell r="M2506" t="str">
            <v>Leeds Creek</v>
          </cell>
          <cell r="N2506" t="str">
            <v>UT15010008-006_00</v>
          </cell>
          <cell r="O2506" t="str">
            <v>UT</v>
          </cell>
          <cell r="Q2506">
            <v>0</v>
          </cell>
          <cell r="R2506" t="str">
            <v xml:space="preserve"> </v>
          </cell>
          <cell r="S2506" t="str">
            <v>USFS</v>
          </cell>
          <cell r="T2506" t="str">
            <v>Category1</v>
          </cell>
          <cell r="U2506" t="str">
            <v>4950340 LEEDS CREEK AT USFS BOUNDARY</v>
          </cell>
          <cell r="V2506">
            <v>4950340</v>
          </cell>
          <cell r="W2506" t="str">
            <v>Leeds Creek</v>
          </cell>
          <cell r="X2506" t="str">
            <v>UT15010008-006_00</v>
          </cell>
          <cell r="Y2506" t="str">
            <v>River/Stream</v>
          </cell>
          <cell r="Z2506" t="str">
            <v>4950340 LEEDS CREEK AT USFS BOUNDARY</v>
          </cell>
          <cell r="AA2506" t="str">
            <v>River/Stream</v>
          </cell>
        </row>
        <row r="2507">
          <cell r="A2507">
            <v>4950342</v>
          </cell>
          <cell r="B2507" t="str">
            <v>River/Stream</v>
          </cell>
          <cell r="C2507" t="str">
            <v>2B 3A     4</v>
          </cell>
          <cell r="D2507" t="str">
            <v>Leeds Creek below gaging station near USFS boundary</v>
          </cell>
          <cell r="E2507">
            <v>15010008</v>
          </cell>
          <cell r="F2507" t="str">
            <v>Washington</v>
          </cell>
          <cell r="G2507" t="str">
            <v>Southwest</v>
          </cell>
          <cell r="H2507" t="str">
            <v>Lower Colorado River</v>
          </cell>
          <cell r="I2507">
            <v>289944</v>
          </cell>
          <cell r="J2507">
            <v>4127073</v>
          </cell>
          <cell r="K2507">
            <v>-113.36893000000001</v>
          </cell>
          <cell r="L2507">
            <v>37.266539999999999</v>
          </cell>
          <cell r="M2507" t="str">
            <v>Leeds Creek</v>
          </cell>
          <cell r="N2507" t="str">
            <v>UT15010008-006_00</v>
          </cell>
          <cell r="O2507" t="str">
            <v>UT</v>
          </cell>
          <cell r="Q2507">
            <v>0</v>
          </cell>
          <cell r="R2507" t="str">
            <v xml:space="preserve"> </v>
          </cell>
          <cell r="S2507" t="str">
            <v>USFS</v>
          </cell>
          <cell r="T2507" t="str">
            <v xml:space="preserve"> </v>
          </cell>
          <cell r="U2507" t="str">
            <v>4950342 Leeds Creek below gaging station near USFS boundary</v>
          </cell>
          <cell r="V2507">
            <v>4950342</v>
          </cell>
          <cell r="W2507" t="str">
            <v>Leeds Creek</v>
          </cell>
          <cell r="X2507" t="str">
            <v>UT15010008-006_00</v>
          </cell>
          <cell r="Y2507" t="str">
            <v>River/Stream</v>
          </cell>
          <cell r="Z2507" t="str">
            <v>4950342 Leeds Creek below gaging station near USFS boundary</v>
          </cell>
          <cell r="AA2507" t="str">
            <v>River/Stream</v>
          </cell>
        </row>
        <row r="2508">
          <cell r="A2508">
            <v>4950350</v>
          </cell>
          <cell r="B2508" t="str">
            <v>Lake</v>
          </cell>
          <cell r="C2508" t="str">
            <v>1C 2A   3B    4</v>
          </cell>
          <cell r="D2508" t="str">
            <v>QUAIL CREEK RESERVOIR AB DAM 001</v>
          </cell>
          <cell r="E2508">
            <v>15010008</v>
          </cell>
          <cell r="F2508" t="str">
            <v>Washington</v>
          </cell>
          <cell r="G2508" t="str">
            <v>Southwest</v>
          </cell>
          <cell r="H2508" t="str">
            <v>Lower Colorado River</v>
          </cell>
          <cell r="I2508">
            <v>288549</v>
          </cell>
          <cell r="J2508">
            <v>4117431</v>
          </cell>
          <cell r="K2508">
            <v>-113.38191410899999</v>
          </cell>
          <cell r="L2508">
            <v>37.179390304000002</v>
          </cell>
          <cell r="M2508" t="str">
            <v>Quail Creek Reservoir</v>
          </cell>
          <cell r="N2508" t="str">
            <v>UT-L-15010008-024_00</v>
          </cell>
          <cell r="O2508" t="str">
            <v>UT</v>
          </cell>
          <cell r="Q2508">
            <v>2.5000000000000001E-2</v>
          </cell>
          <cell r="R2508" t="str">
            <v>mg/L</v>
          </cell>
          <cell r="S2508" t="str">
            <v>Private</v>
          </cell>
          <cell r="T2508" t="str">
            <v xml:space="preserve"> </v>
          </cell>
          <cell r="U2508" t="str">
            <v>4950350 QUAIL CREEK RESERVOIR AB DAM 001</v>
          </cell>
          <cell r="V2508">
            <v>4950350</v>
          </cell>
          <cell r="W2508" t="str">
            <v>Quail Creek Reservoir</v>
          </cell>
          <cell r="X2508" t="str">
            <v>UT-L-15010008-024_00</v>
          </cell>
          <cell r="Y2508" t="str">
            <v>Lake</v>
          </cell>
          <cell r="Z2508" t="str">
            <v>4950350 QUAIL CREEK RESERVOIR AB DAM 001</v>
          </cell>
          <cell r="AA2508" t="str">
            <v>Lake</v>
          </cell>
        </row>
        <row r="2509">
          <cell r="A2509">
            <v>4950360</v>
          </cell>
          <cell r="B2509" t="str">
            <v>Lake</v>
          </cell>
          <cell r="C2509" t="str">
            <v>1C 2A   3B    4</v>
          </cell>
          <cell r="D2509" t="str">
            <v>QUAIL CREEK RESERVOIR AB DIKE 002</v>
          </cell>
          <cell r="E2509">
            <v>15010008</v>
          </cell>
          <cell r="F2509" t="str">
            <v>Washington</v>
          </cell>
          <cell r="G2509" t="str">
            <v>Southwest</v>
          </cell>
          <cell r="H2509" t="str">
            <v>Lower Colorado River</v>
          </cell>
          <cell r="I2509">
            <v>287614</v>
          </cell>
          <cell r="J2509">
            <v>4117489</v>
          </cell>
          <cell r="K2509">
            <v>-113.392454652</v>
          </cell>
          <cell r="L2509">
            <v>37.179700523000001</v>
          </cell>
          <cell r="M2509" t="str">
            <v>Quail Creek Reservoir</v>
          </cell>
          <cell r="N2509" t="str">
            <v>UT-L-15010008-024_00</v>
          </cell>
          <cell r="O2509" t="str">
            <v>UT</v>
          </cell>
          <cell r="Q2509">
            <v>2.5000000000000001E-2</v>
          </cell>
          <cell r="R2509" t="str">
            <v>mg/L</v>
          </cell>
          <cell r="S2509" t="str">
            <v>Private</v>
          </cell>
          <cell r="T2509" t="str">
            <v xml:space="preserve"> </v>
          </cell>
          <cell r="U2509" t="str">
            <v>4950360 QUAIL CREEK RESERVOIR AB DIKE 002</v>
          </cell>
          <cell r="V2509">
            <v>4950360</v>
          </cell>
          <cell r="W2509" t="str">
            <v>Quail Creek Reservoir</v>
          </cell>
          <cell r="X2509" t="str">
            <v>UT-L-15010008-024_00</v>
          </cell>
          <cell r="Y2509" t="str">
            <v>Lake</v>
          </cell>
          <cell r="Z2509" t="str">
            <v>4950360 QUAIL CREEK RESERVOIR AB DIKE 002</v>
          </cell>
          <cell r="AA2509" t="str">
            <v>Lake</v>
          </cell>
        </row>
        <row r="2510">
          <cell r="A2510">
            <v>4950370</v>
          </cell>
          <cell r="B2510" t="str">
            <v>Lake</v>
          </cell>
          <cell r="C2510" t="str">
            <v>1C 2A   3B    4</v>
          </cell>
          <cell r="D2510" t="str">
            <v>QUAIL CREEK RESERVOIR NORTH END003</v>
          </cell>
          <cell r="E2510">
            <v>15010008</v>
          </cell>
          <cell r="F2510" t="str">
            <v>Washington</v>
          </cell>
          <cell r="G2510" t="str">
            <v>Southwest</v>
          </cell>
          <cell r="H2510" t="str">
            <v>Lower Colorado River</v>
          </cell>
          <cell r="I2510">
            <v>287808</v>
          </cell>
          <cell r="J2510">
            <v>4119304</v>
          </cell>
          <cell r="K2510">
            <v>-113.390786592</v>
          </cell>
          <cell r="L2510">
            <v>37.196091011</v>
          </cell>
          <cell r="M2510" t="str">
            <v>Quail Creek Reservoir</v>
          </cell>
          <cell r="N2510" t="str">
            <v>UT-L-15010008-024_00</v>
          </cell>
          <cell r="O2510" t="str">
            <v>UT</v>
          </cell>
          <cell r="Q2510">
            <v>2.5000000000000001E-2</v>
          </cell>
          <cell r="R2510" t="str">
            <v>mg/L</v>
          </cell>
          <cell r="S2510" t="str">
            <v>Private</v>
          </cell>
          <cell r="T2510" t="str">
            <v xml:space="preserve"> </v>
          </cell>
          <cell r="U2510" t="str">
            <v>4950370 QUAIL CREEK RESERVOIR NORTH END003</v>
          </cell>
          <cell r="V2510">
            <v>4950370</v>
          </cell>
          <cell r="W2510" t="str">
            <v>Quail Creek Reservoir</v>
          </cell>
          <cell r="X2510" t="str">
            <v>UT-L-15010008-024_00</v>
          </cell>
          <cell r="Y2510" t="str">
            <v>Lake</v>
          </cell>
          <cell r="Z2510" t="str">
            <v>4950370 QUAIL CREEK RESERVOIR NORTH END003</v>
          </cell>
          <cell r="AA2510" t="str">
            <v>Lake</v>
          </cell>
        </row>
        <row r="2511">
          <cell r="A2511">
            <v>4950380</v>
          </cell>
          <cell r="B2511" t="str">
            <v>River/Stream</v>
          </cell>
          <cell r="C2511" t="str">
            <v>1C  2B 3A     4</v>
          </cell>
          <cell r="D2511" t="str">
            <v>QUAIL CREEK ABOVE RESERVOIR AT COUNTY RD XING</v>
          </cell>
          <cell r="E2511">
            <v>15010008</v>
          </cell>
          <cell r="F2511" t="str">
            <v>Washington</v>
          </cell>
          <cell r="G2511" t="str">
            <v>Southwest</v>
          </cell>
          <cell r="H2511" t="str">
            <v>Lower Colorado River</v>
          </cell>
          <cell r="I2511">
            <v>287274</v>
          </cell>
          <cell r="J2511">
            <v>4120613</v>
          </cell>
          <cell r="K2511">
            <v>-113.397171434</v>
          </cell>
          <cell r="L2511">
            <v>37.207758601999998</v>
          </cell>
          <cell r="M2511" t="str">
            <v>Quail Creek</v>
          </cell>
          <cell r="N2511" t="str">
            <v>UT15010008-005_00</v>
          </cell>
          <cell r="O2511" t="str">
            <v>UT</v>
          </cell>
          <cell r="Q2511">
            <v>0</v>
          </cell>
          <cell r="R2511" t="str">
            <v xml:space="preserve"> </v>
          </cell>
          <cell r="S2511" t="str">
            <v>BLM</v>
          </cell>
          <cell r="T2511" t="str">
            <v xml:space="preserve"> </v>
          </cell>
          <cell r="U2511" t="str">
            <v>4950380 QUAIL CREEK ABOVE RESERVOIR AT COUNTY RD XING</v>
          </cell>
          <cell r="V2511">
            <v>4950380</v>
          </cell>
          <cell r="W2511" t="str">
            <v>Quail Creek</v>
          </cell>
          <cell r="X2511" t="str">
            <v>UT15010008-005_00</v>
          </cell>
          <cell r="Y2511" t="str">
            <v>River/Stream</v>
          </cell>
          <cell r="Z2511" t="str">
            <v>4950380 QUAIL CREEK ABOVE RESERVOIR AT COUNTY RD XING</v>
          </cell>
          <cell r="AA2511" t="str">
            <v>River/Stream</v>
          </cell>
        </row>
        <row r="2512">
          <cell r="A2512">
            <v>4950390</v>
          </cell>
          <cell r="B2512" t="str">
            <v>River/Stream</v>
          </cell>
          <cell r="C2512" t="str">
            <v>2B  3B    4</v>
          </cell>
          <cell r="D2512" t="str">
            <v>VIRGIN RIVER AT QUAIL CREEK BYPASS (DIVERTED PIPED WATER)</v>
          </cell>
          <cell r="E2512">
            <v>15010008</v>
          </cell>
          <cell r="F2512" t="str">
            <v>Washington</v>
          </cell>
          <cell r="G2512" t="str">
            <v>Southwest</v>
          </cell>
          <cell r="H2512" t="str">
            <v>Lower Colorado River</v>
          </cell>
          <cell r="I2512">
            <v>288798</v>
          </cell>
          <cell r="J2512">
            <v>4117460</v>
          </cell>
          <cell r="K2512">
            <v>-113.379119622</v>
          </cell>
          <cell r="L2512">
            <v>37.179707827999998</v>
          </cell>
          <cell r="M2512" t="str">
            <v>Virgin River-2</v>
          </cell>
          <cell r="N2512" t="str">
            <v>UT15010008-004_00</v>
          </cell>
          <cell r="O2512" t="str">
            <v>UT</v>
          </cell>
          <cell r="Q2512">
            <v>2360</v>
          </cell>
          <cell r="R2512" t="str">
            <v>mg/L</v>
          </cell>
          <cell r="S2512" t="str">
            <v>Private</v>
          </cell>
          <cell r="T2512" t="str">
            <v xml:space="preserve"> </v>
          </cell>
          <cell r="U2512" t="str">
            <v>4950390 VIRGIN RIVER AT QUAIL CREEK BYPASS (DIVERTED PIPED WATER)</v>
          </cell>
          <cell r="V2512">
            <v>4950390</v>
          </cell>
          <cell r="W2512" t="str">
            <v>Virgin River-2</v>
          </cell>
          <cell r="X2512" t="str">
            <v>UT15010008-004_00</v>
          </cell>
          <cell r="Y2512" t="str">
            <v>River/Stream</v>
          </cell>
          <cell r="Z2512" t="str">
            <v>4950390 VIRGIN RIVER AT QUAIL CREEK BYPASS (DIVERTED PIPED WATER)</v>
          </cell>
          <cell r="AA2512" t="str">
            <v>River/Stream</v>
          </cell>
        </row>
        <row r="2513">
          <cell r="A2513">
            <v>4950400</v>
          </cell>
          <cell r="B2513" t="str">
            <v>Facility Other</v>
          </cell>
          <cell r="C2513" t="str">
            <v xml:space="preserve"> </v>
          </cell>
          <cell r="D2513" t="str">
            <v>HURRICANE LAGOONS</v>
          </cell>
          <cell r="E2513">
            <v>15010008</v>
          </cell>
          <cell r="F2513" t="str">
            <v>Washington</v>
          </cell>
          <cell r="G2513" t="str">
            <v>Southwest</v>
          </cell>
          <cell r="H2513" t="str">
            <v>Lower Colorado River</v>
          </cell>
          <cell r="I2513">
            <v>295022</v>
          </cell>
          <cell r="J2513">
            <v>4116658</v>
          </cell>
          <cell r="K2513">
            <v>-113.30884110700001</v>
          </cell>
          <cell r="L2513">
            <v>37.173871106999997</v>
          </cell>
          <cell r="M2513" t="str">
            <v xml:space="preserve"> </v>
          </cell>
          <cell r="N2513" t="str">
            <v xml:space="preserve"> </v>
          </cell>
          <cell r="O2513" t="str">
            <v>UT</v>
          </cell>
          <cell r="Q2513">
            <v>0</v>
          </cell>
          <cell r="R2513" t="str">
            <v xml:space="preserve"> </v>
          </cell>
          <cell r="S2513" t="str">
            <v>Private</v>
          </cell>
          <cell r="T2513" t="str">
            <v xml:space="preserve"> </v>
          </cell>
          <cell r="U2513" t="str">
            <v>4950400 HURRICANE LAGOONS</v>
          </cell>
          <cell r="V2513">
            <v>4950400</v>
          </cell>
          <cell r="W2513" t="str">
            <v xml:space="preserve"> </v>
          </cell>
          <cell r="X2513" t="str">
            <v xml:space="preserve"> </v>
          </cell>
          <cell r="Y2513" t="str">
            <v>Facility Other</v>
          </cell>
          <cell r="Z2513" t="str">
            <v>4950400 HURRICANE LAGOONS</v>
          </cell>
          <cell r="AA2513" t="str">
            <v>Facility Other</v>
          </cell>
        </row>
        <row r="2514">
          <cell r="A2514">
            <v>4950410</v>
          </cell>
          <cell r="B2514" t="str">
            <v>Lake</v>
          </cell>
          <cell r="C2514" t="str">
            <v>2B  3B    4</v>
          </cell>
          <cell r="D2514" t="str">
            <v>RAZOR RIDGE URBAN POND E OF CORRAL CANYON DEVELOPMENT</v>
          </cell>
          <cell r="E2514">
            <v>15010008</v>
          </cell>
          <cell r="F2514" t="str">
            <v>Washington</v>
          </cell>
          <cell r="G2514" t="str">
            <v>Southwest</v>
          </cell>
          <cell r="H2514" t="str">
            <v>Lower Colorado River</v>
          </cell>
          <cell r="I2514">
            <v>283228</v>
          </cell>
          <cell r="J2514">
            <v>4115276</v>
          </cell>
          <cell r="K2514">
            <v>-113.441179369</v>
          </cell>
          <cell r="L2514">
            <v>37.158762678000002</v>
          </cell>
          <cell r="M2514" t="str">
            <v xml:space="preserve"> </v>
          </cell>
          <cell r="N2514" t="str">
            <v xml:space="preserve"> </v>
          </cell>
          <cell r="O2514" t="str">
            <v>UT</v>
          </cell>
          <cell r="Q2514">
            <v>2.5000000000000001E-2</v>
          </cell>
          <cell r="R2514" t="str">
            <v>mg/L</v>
          </cell>
          <cell r="S2514" t="str">
            <v>Private</v>
          </cell>
          <cell r="T2514" t="str">
            <v xml:space="preserve"> </v>
          </cell>
          <cell r="U2514" t="str">
            <v>4950410 RAZOR RIDGE URBAN POND E OF CORRAL CANYON DEVELOPMENT</v>
          </cell>
          <cell r="V2514">
            <v>4950410</v>
          </cell>
          <cell r="W2514" t="str">
            <v xml:space="preserve"> </v>
          </cell>
          <cell r="X2514" t="str">
            <v xml:space="preserve"> </v>
          </cell>
          <cell r="Y2514" t="str">
            <v>Lake</v>
          </cell>
          <cell r="Z2514" t="str">
            <v>4950410 RAZOR RIDGE URBAN POND E OF CORRAL CANYON DEVELOPMENT</v>
          </cell>
          <cell r="AA2514" t="str">
            <v>Lake</v>
          </cell>
        </row>
        <row r="2515">
          <cell r="A2515">
            <v>4950420</v>
          </cell>
          <cell r="B2515" t="str">
            <v>Facility Other</v>
          </cell>
          <cell r="C2515" t="str">
            <v xml:space="preserve"> </v>
          </cell>
          <cell r="D2515" t="str">
            <v>INTERSTATE ROCK PRODUCTS INC 001</v>
          </cell>
          <cell r="E2515">
            <v>15010008</v>
          </cell>
          <cell r="F2515" t="str">
            <v>Washington</v>
          </cell>
          <cell r="G2515" t="str">
            <v>Southwest</v>
          </cell>
          <cell r="H2515" t="str">
            <v>Lower Colorado River</v>
          </cell>
          <cell r="I2515">
            <v>288911</v>
          </cell>
          <cell r="J2515">
            <v>4117025</v>
          </cell>
          <cell r="K2515">
            <v>-113.377724857</v>
          </cell>
          <cell r="L2515">
            <v>37.1758156</v>
          </cell>
          <cell r="M2515" t="str">
            <v xml:space="preserve"> </v>
          </cell>
          <cell r="N2515" t="str">
            <v xml:space="preserve"> </v>
          </cell>
          <cell r="O2515" t="str">
            <v>UT</v>
          </cell>
          <cell r="Q2515">
            <v>0</v>
          </cell>
          <cell r="R2515" t="str">
            <v xml:space="preserve"> </v>
          </cell>
          <cell r="S2515" t="str">
            <v>Private</v>
          </cell>
          <cell r="T2515" t="str">
            <v xml:space="preserve"> </v>
          </cell>
          <cell r="U2515" t="str">
            <v>4950420 INTERSTATE ROCK PRODUCTS INC 001</v>
          </cell>
          <cell r="V2515">
            <v>4950420</v>
          </cell>
          <cell r="W2515" t="str">
            <v xml:space="preserve"> </v>
          </cell>
          <cell r="X2515" t="str">
            <v xml:space="preserve"> </v>
          </cell>
          <cell r="Y2515" t="str">
            <v>Facility Other</v>
          </cell>
          <cell r="Z2515" t="str">
            <v>4950420 INTERSTATE ROCK PRODUCTS INC 001</v>
          </cell>
          <cell r="AA2515" t="str">
            <v>Facility Other</v>
          </cell>
        </row>
        <row r="2516">
          <cell r="A2516">
            <v>4950440</v>
          </cell>
          <cell r="B2516" t="str">
            <v>River/Stream</v>
          </cell>
          <cell r="C2516" t="str">
            <v>2B  3B    4</v>
          </cell>
          <cell r="D2516" t="str">
            <v>Goulds Wash S of Hurricane</v>
          </cell>
          <cell r="E2516">
            <v>15010008</v>
          </cell>
          <cell r="F2516" t="str">
            <v>Washington</v>
          </cell>
          <cell r="G2516" t="str">
            <v>Southwest</v>
          </cell>
          <cell r="H2516" t="str">
            <v>Lower Colorado River</v>
          </cell>
          <cell r="I2516">
            <v>296956</v>
          </cell>
          <cell r="J2516">
            <v>4115489</v>
          </cell>
          <cell r="K2516">
            <v>-113.286755274</v>
          </cell>
          <cell r="L2516">
            <v>37.163764325999999</v>
          </cell>
          <cell r="M2516" t="str">
            <v>Virgin River-2</v>
          </cell>
          <cell r="N2516" t="str">
            <v>UT15010008-004_00</v>
          </cell>
          <cell r="O2516" t="str">
            <v>UT</v>
          </cell>
          <cell r="Q2516">
            <v>2360</v>
          </cell>
          <cell r="R2516" t="str">
            <v>mg/L</v>
          </cell>
          <cell r="S2516" t="str">
            <v>SITLA</v>
          </cell>
          <cell r="T2516" t="str">
            <v xml:space="preserve"> </v>
          </cell>
          <cell r="U2516" t="str">
            <v>4950440 Goulds Wash S of Hurricane</v>
          </cell>
          <cell r="V2516">
            <v>4950440</v>
          </cell>
          <cell r="W2516" t="str">
            <v>Virgin River-2</v>
          </cell>
          <cell r="X2516" t="str">
            <v>UT15010008-004_00</v>
          </cell>
          <cell r="Y2516" t="str">
            <v>River/Stream</v>
          </cell>
          <cell r="Z2516" t="str">
            <v>4950440 Goulds Wash S of Hurricane</v>
          </cell>
          <cell r="AA2516" t="str">
            <v>River/Stream</v>
          </cell>
        </row>
        <row r="2517">
          <cell r="A2517">
            <v>4950460</v>
          </cell>
          <cell r="B2517" t="str">
            <v>River/Stream</v>
          </cell>
          <cell r="C2517" t="str">
            <v>2B  3B    4</v>
          </cell>
          <cell r="D2517" t="str">
            <v>EP Creek T43S R12W sec 14 NE1/4</v>
          </cell>
          <cell r="E2517">
            <v>15010008</v>
          </cell>
          <cell r="F2517" t="str">
            <v>Washington</v>
          </cell>
          <cell r="G2517" t="str">
            <v>Southwest</v>
          </cell>
          <cell r="H2517" t="str">
            <v>Lower Colorado River</v>
          </cell>
          <cell r="I2517">
            <v>307128</v>
          </cell>
          <cell r="J2517">
            <v>4102825</v>
          </cell>
          <cell r="K2517">
            <v>-113.16901442</v>
          </cell>
          <cell r="L2517">
            <v>37.051844725999999</v>
          </cell>
          <cell r="M2517" t="str">
            <v>Virgin River-2</v>
          </cell>
          <cell r="N2517" t="str">
            <v>UT15010008-004_00</v>
          </cell>
          <cell r="O2517" t="str">
            <v>UT</v>
          </cell>
          <cell r="Q2517">
            <v>0</v>
          </cell>
          <cell r="R2517" t="str">
            <v xml:space="preserve"> </v>
          </cell>
          <cell r="S2517" t="str">
            <v>BLM</v>
          </cell>
          <cell r="T2517" t="str">
            <v xml:space="preserve"> </v>
          </cell>
          <cell r="U2517" t="str">
            <v>4950460 EP Creek T43S R12W sec 14 NE1/4</v>
          </cell>
          <cell r="V2517">
            <v>4950460</v>
          </cell>
          <cell r="W2517" t="str">
            <v>Virgin River-2</v>
          </cell>
          <cell r="X2517" t="str">
            <v>UT15010008-004_00</v>
          </cell>
          <cell r="Y2517" t="str">
            <v>River/Stream</v>
          </cell>
          <cell r="Z2517" t="str">
            <v>4950460 EP Creek T43S R12W sec 14 NE1/4</v>
          </cell>
          <cell r="AA2517" t="str">
            <v>River/Stream</v>
          </cell>
        </row>
        <row r="2518">
          <cell r="A2518">
            <v>4950470</v>
          </cell>
          <cell r="B2518" t="str">
            <v>River/Stream</v>
          </cell>
          <cell r="C2518" t="str">
            <v>2B  3B    4</v>
          </cell>
          <cell r="D2518" t="str">
            <v>SHORT CK AB BLACKS RANCH AB BLM BNDRY</v>
          </cell>
          <cell r="E2518">
            <v>15010009</v>
          </cell>
          <cell r="F2518" t="str">
            <v>Washington</v>
          </cell>
          <cell r="G2518" t="str">
            <v>Southwest</v>
          </cell>
          <cell r="H2518" t="str">
            <v>Lower Colorado River</v>
          </cell>
          <cell r="I2518">
            <v>326985</v>
          </cell>
          <cell r="J2518">
            <v>4099531</v>
          </cell>
          <cell r="K2518">
            <v>-112.94507158</v>
          </cell>
          <cell r="L2518">
            <v>37.026040782000003</v>
          </cell>
          <cell r="M2518" t="str">
            <v>Short Creek</v>
          </cell>
          <cell r="N2518" t="str">
            <v>UT15010009-002_00</v>
          </cell>
          <cell r="O2518" t="str">
            <v>UT</v>
          </cell>
          <cell r="Q2518">
            <v>0</v>
          </cell>
          <cell r="R2518" t="str">
            <v xml:space="preserve"> </v>
          </cell>
          <cell r="S2518" t="str">
            <v>BLM</v>
          </cell>
          <cell r="T2518" t="str">
            <v xml:space="preserve"> </v>
          </cell>
          <cell r="U2518" t="str">
            <v>4950470 SHORT CK AB BLACKS RANCH AB BLM BNDRY</v>
          </cell>
          <cell r="V2518">
            <v>4950470</v>
          </cell>
          <cell r="W2518" t="str">
            <v>Short Creek</v>
          </cell>
          <cell r="X2518" t="str">
            <v>UT15010009-002_00</v>
          </cell>
          <cell r="Y2518" t="str">
            <v>River/Stream</v>
          </cell>
          <cell r="Z2518" t="str">
            <v>4950470 SHORT CK AB BLACKS RANCH AB BLM BNDRY</v>
          </cell>
          <cell r="AA2518" t="str">
            <v>River/Stream</v>
          </cell>
        </row>
        <row r="2519">
          <cell r="A2519">
            <v>4950471</v>
          </cell>
          <cell r="B2519" t="str">
            <v>River/Stream</v>
          </cell>
          <cell r="C2519" t="str">
            <v>2B  3B    4</v>
          </cell>
          <cell r="D2519" t="str">
            <v>SHORT CK AB BLACKS RANCH AB BLM BNDRY</v>
          </cell>
          <cell r="E2519">
            <v>15010009</v>
          </cell>
          <cell r="F2519" t="str">
            <v>Washington</v>
          </cell>
          <cell r="G2519" t="str">
            <v>Southwest</v>
          </cell>
          <cell r="H2519" t="str">
            <v>Lower Colorado River</v>
          </cell>
          <cell r="I2519">
            <v>326920</v>
          </cell>
          <cell r="J2519">
            <v>4099532</v>
          </cell>
          <cell r="K2519">
            <v>-112.94580216999999</v>
          </cell>
          <cell r="L2519">
            <v>37.026037813000002</v>
          </cell>
          <cell r="M2519" t="str">
            <v>Short Creek</v>
          </cell>
          <cell r="N2519" t="str">
            <v>UT15010009-002_00</v>
          </cell>
          <cell r="O2519" t="str">
            <v>UT</v>
          </cell>
          <cell r="Q2519">
            <v>0</v>
          </cell>
          <cell r="R2519" t="str">
            <v xml:space="preserve"> </v>
          </cell>
          <cell r="S2519" t="str">
            <v>BLM</v>
          </cell>
          <cell r="T2519" t="str">
            <v xml:space="preserve"> </v>
          </cell>
          <cell r="U2519" t="str">
            <v>4950471 SHORT CK AB BLACKS RANCH AB BLM BNDRY</v>
          </cell>
          <cell r="V2519">
            <v>4950471</v>
          </cell>
          <cell r="W2519" t="str">
            <v>Short Creek</v>
          </cell>
          <cell r="X2519" t="str">
            <v>UT15010009-002_00</v>
          </cell>
          <cell r="Y2519" t="str">
            <v>River/Stream</v>
          </cell>
          <cell r="Z2519" t="str">
            <v>4950471 SHORT CK AB BLACKS RANCH AB BLM BNDRY</v>
          </cell>
          <cell r="AA2519" t="str">
            <v>River/Stream</v>
          </cell>
        </row>
        <row r="2520">
          <cell r="A2520">
            <v>4950500</v>
          </cell>
          <cell r="B2520" t="str">
            <v>River/Stream</v>
          </cell>
          <cell r="C2520" t="str">
            <v>1C  2B  3B    4</v>
          </cell>
          <cell r="D2520" t="str">
            <v>SANTA CLARA R BL GUNLOCK RES</v>
          </cell>
          <cell r="E2520">
            <v>15010008</v>
          </cell>
          <cell r="F2520" t="str">
            <v>Washington</v>
          </cell>
          <cell r="G2520" t="str">
            <v>Southwest</v>
          </cell>
          <cell r="H2520" t="str">
            <v>Lower Colorado River</v>
          </cell>
          <cell r="I2520">
            <v>253708</v>
          </cell>
          <cell r="J2520">
            <v>4125418</v>
          </cell>
          <cell r="K2520">
            <v>-113.776629824</v>
          </cell>
          <cell r="L2520">
            <v>37.242756571000001</v>
          </cell>
          <cell r="M2520" t="str">
            <v>Santa Clara-1</v>
          </cell>
          <cell r="N2520" t="str">
            <v>UT15010008-001_00</v>
          </cell>
          <cell r="O2520" t="str">
            <v>UT</v>
          </cell>
          <cell r="Q2520">
            <v>0</v>
          </cell>
          <cell r="R2520" t="str">
            <v xml:space="preserve"> </v>
          </cell>
          <cell r="S2520" t="str">
            <v>BLM</v>
          </cell>
          <cell r="T2520" t="str">
            <v xml:space="preserve"> </v>
          </cell>
          <cell r="U2520" t="str">
            <v>4950500 SANTA CLARA R BL GUNLOCK RES</v>
          </cell>
          <cell r="V2520">
            <v>4950500</v>
          </cell>
          <cell r="W2520" t="str">
            <v>Santa Clara-1</v>
          </cell>
          <cell r="X2520" t="str">
            <v>UT15010008-001_00</v>
          </cell>
          <cell r="Y2520" t="str">
            <v>River/Stream</v>
          </cell>
          <cell r="Z2520" t="str">
            <v>4950500 SANTA CLARA R BL GUNLOCK RES</v>
          </cell>
          <cell r="AA2520" t="str">
            <v>River/Stream</v>
          </cell>
        </row>
        <row r="2521">
          <cell r="A2521">
            <v>4950510</v>
          </cell>
          <cell r="B2521" t="str">
            <v>Lake</v>
          </cell>
          <cell r="C2521" t="str">
            <v>1C 2A   3B    4</v>
          </cell>
          <cell r="D2521" t="str">
            <v>GUNLOCK RES AB DAM 01</v>
          </cell>
          <cell r="E2521">
            <v>15010008</v>
          </cell>
          <cell r="F2521" t="str">
            <v>Washington</v>
          </cell>
          <cell r="G2521" t="str">
            <v>Southwest</v>
          </cell>
          <cell r="H2521" t="str">
            <v>Lower Colorado River</v>
          </cell>
          <cell r="I2521">
            <v>253763</v>
          </cell>
          <cell r="J2521">
            <v>4126465</v>
          </cell>
          <cell r="K2521">
            <v>-113.77635651999999</v>
          </cell>
          <cell r="L2521">
            <v>37.252197711000001</v>
          </cell>
          <cell r="M2521" t="str">
            <v>Gunlock Reservoir</v>
          </cell>
          <cell r="N2521" t="str">
            <v>UT-L-15010008-001_00</v>
          </cell>
          <cell r="O2521" t="str">
            <v>UT</v>
          </cell>
          <cell r="Q2521">
            <v>2.5000000000000001E-2</v>
          </cell>
          <cell r="R2521" t="str">
            <v>mg/L</v>
          </cell>
          <cell r="S2521" t="str">
            <v>USP</v>
          </cell>
          <cell r="T2521" t="str">
            <v xml:space="preserve"> </v>
          </cell>
          <cell r="U2521" t="str">
            <v>4950510 GUNLOCK RES AB DAM 01</v>
          </cell>
          <cell r="V2521">
            <v>4950510</v>
          </cell>
          <cell r="W2521" t="str">
            <v>Gunlock Reservoir</v>
          </cell>
          <cell r="X2521" t="str">
            <v>UT-L-15010008-001_00</v>
          </cell>
          <cell r="Y2521" t="str">
            <v>Lake</v>
          </cell>
          <cell r="Z2521" t="str">
            <v>4950510 GUNLOCK RES AB DAM 01</v>
          </cell>
          <cell r="AA2521" t="str">
            <v>Lake</v>
          </cell>
        </row>
        <row r="2522">
          <cell r="A2522">
            <v>4950511</v>
          </cell>
          <cell r="B2522" t="str">
            <v>Lake</v>
          </cell>
          <cell r="C2522" t="str">
            <v>1C 2A   3B    4</v>
          </cell>
          <cell r="D2522" t="str">
            <v>GUNLOCK RES AB DAM 01 4950510 Duplicate</v>
          </cell>
          <cell r="E2522">
            <v>15010008</v>
          </cell>
          <cell r="F2522" t="str">
            <v>Washington</v>
          </cell>
          <cell r="G2522" t="str">
            <v>Southwest</v>
          </cell>
          <cell r="H2522" t="str">
            <v>Lower Colorado River</v>
          </cell>
          <cell r="I2522">
            <v>253763</v>
          </cell>
          <cell r="J2522">
            <v>4126465</v>
          </cell>
          <cell r="K2522">
            <v>-113.77635651999999</v>
          </cell>
          <cell r="L2522">
            <v>37.252197711000001</v>
          </cell>
          <cell r="M2522" t="str">
            <v>Gunlock Reservoir</v>
          </cell>
          <cell r="N2522" t="str">
            <v>UT-L-15010008-001_00</v>
          </cell>
          <cell r="O2522" t="str">
            <v>UT</v>
          </cell>
          <cell r="Q2522">
            <v>2.5000000000000001E-2</v>
          </cell>
          <cell r="R2522" t="str">
            <v>mg/L</v>
          </cell>
          <cell r="S2522" t="str">
            <v>USP</v>
          </cell>
          <cell r="T2522" t="str">
            <v xml:space="preserve"> </v>
          </cell>
          <cell r="U2522" t="str">
            <v>4950511 GUNLOCK RES AB DAM 01 4950510 Duplicate</v>
          </cell>
          <cell r="V2522">
            <v>4950511</v>
          </cell>
          <cell r="W2522" t="str">
            <v>Gunlock Reservoir</v>
          </cell>
          <cell r="X2522" t="str">
            <v>UT-L-15010008-001_00</v>
          </cell>
          <cell r="Y2522" t="str">
            <v>Lake</v>
          </cell>
          <cell r="Z2522" t="str">
            <v>4950511 GUNLOCK RES AB DAM 01 4950510 Duplicate</v>
          </cell>
          <cell r="AA2522" t="str">
            <v>Lake</v>
          </cell>
        </row>
        <row r="2523">
          <cell r="A2523">
            <v>4950512</v>
          </cell>
          <cell r="B2523" t="str">
            <v>Lake</v>
          </cell>
          <cell r="C2523" t="str">
            <v>1C 2A   3B    4</v>
          </cell>
          <cell r="D2523" t="str">
            <v>Gunlock Reservoir shoreline by dam</v>
          </cell>
          <cell r="E2523">
            <v>15010008</v>
          </cell>
          <cell r="F2523" t="str">
            <v>Washington</v>
          </cell>
          <cell r="G2523" t="str">
            <v>Southwest</v>
          </cell>
          <cell r="H2523" t="str">
            <v>Lower Colorado River</v>
          </cell>
          <cell r="I2523">
            <v>253479</v>
          </cell>
          <cell r="J2523">
            <v>4126690</v>
          </cell>
          <cell r="K2523">
            <v>-113.779629703</v>
          </cell>
          <cell r="L2523">
            <v>37.254148375</v>
          </cell>
          <cell r="M2523" t="str">
            <v>Gunlock Reservoir</v>
          </cell>
          <cell r="N2523" t="str">
            <v>UT-L-15010008-001_00</v>
          </cell>
          <cell r="O2523" t="str">
            <v>UT</v>
          </cell>
          <cell r="Q2523">
            <v>2.5000000000000001E-2</v>
          </cell>
          <cell r="R2523" t="str">
            <v>mg/L</v>
          </cell>
          <cell r="S2523" t="str">
            <v>USP</v>
          </cell>
          <cell r="T2523" t="str">
            <v xml:space="preserve"> </v>
          </cell>
          <cell r="U2523" t="str">
            <v>4950512 Gunlock Reservoir shoreline by dam</v>
          </cell>
          <cell r="V2523">
            <v>4950512</v>
          </cell>
          <cell r="W2523" t="str">
            <v>Gunlock Reservoir</v>
          </cell>
          <cell r="X2523" t="str">
            <v>UT-L-15010008-001_00</v>
          </cell>
          <cell r="Y2523" t="str">
            <v>Lake</v>
          </cell>
          <cell r="Z2523" t="str">
            <v>4950512 Gunlock Reservoir shoreline by dam</v>
          </cell>
          <cell r="AA2523" t="str">
            <v>Lake</v>
          </cell>
        </row>
        <row r="2524">
          <cell r="A2524">
            <v>4950514</v>
          </cell>
          <cell r="B2524" t="str">
            <v>Lake</v>
          </cell>
          <cell r="C2524" t="str">
            <v>1C 2A   3B    4</v>
          </cell>
          <cell r="D2524" t="str">
            <v>Gunlock Reservoir shoreline NW rock point</v>
          </cell>
          <cell r="E2524">
            <v>15010008</v>
          </cell>
          <cell r="F2524" t="str">
            <v>Washington</v>
          </cell>
          <cell r="G2524" t="str">
            <v>Southwest</v>
          </cell>
          <cell r="H2524" t="str">
            <v>Lower Colorado River</v>
          </cell>
          <cell r="I2524">
            <v>254230</v>
          </cell>
          <cell r="J2524">
            <v>4127177</v>
          </cell>
          <cell r="K2524">
            <v>-113.771331657</v>
          </cell>
          <cell r="L2524">
            <v>37.258731492000003</v>
          </cell>
          <cell r="M2524" t="str">
            <v>Gunlock Reservoir</v>
          </cell>
          <cell r="N2524" t="str">
            <v>UT-L-15010008-001_00</v>
          </cell>
          <cell r="O2524" t="str">
            <v>UT</v>
          </cell>
          <cell r="Q2524">
            <v>2.5000000000000001E-2</v>
          </cell>
          <cell r="R2524" t="str">
            <v>mg/L</v>
          </cell>
          <cell r="S2524" t="str">
            <v>Private</v>
          </cell>
          <cell r="T2524" t="str">
            <v xml:space="preserve"> </v>
          </cell>
          <cell r="U2524" t="str">
            <v>4950514 Gunlock Reservoir shoreline NW rock point</v>
          </cell>
          <cell r="V2524">
            <v>4950514</v>
          </cell>
          <cell r="W2524" t="str">
            <v>Gunlock Reservoir</v>
          </cell>
          <cell r="X2524" t="str">
            <v>UT-L-15010008-001_00</v>
          </cell>
          <cell r="Y2524" t="str">
            <v>Lake</v>
          </cell>
          <cell r="Z2524" t="str">
            <v>4950514 Gunlock Reservoir shoreline NW rock point</v>
          </cell>
          <cell r="AA2524" t="str">
            <v>Lake</v>
          </cell>
        </row>
        <row r="2525">
          <cell r="A2525">
            <v>4950517</v>
          </cell>
          <cell r="B2525" t="str">
            <v>Lake</v>
          </cell>
          <cell r="C2525" t="str">
            <v>1C 2A   3B    4</v>
          </cell>
          <cell r="D2525" t="str">
            <v>Gunlock SP @ Beach Access</v>
          </cell>
          <cell r="E2525">
            <v>15010008</v>
          </cell>
          <cell r="F2525" t="str">
            <v>Washington</v>
          </cell>
          <cell r="G2525" t="str">
            <v>Southwest</v>
          </cell>
          <cell r="H2525" t="str">
            <v>Lower Colorado River</v>
          </cell>
          <cell r="I2525">
            <v>253971</v>
          </cell>
          <cell r="J2525">
            <v>4126914</v>
          </cell>
          <cell r="K2525">
            <v>-113.774163</v>
          </cell>
          <cell r="L2525">
            <v>37.256301000000001</v>
          </cell>
          <cell r="M2525" t="str">
            <v>Gunlock Reservoir</v>
          </cell>
          <cell r="N2525" t="str">
            <v>UT-L-15010008-001_00</v>
          </cell>
          <cell r="O2525" t="str">
            <v>UT</v>
          </cell>
          <cell r="Q2525">
            <v>2.5000000000000001E-2</v>
          </cell>
          <cell r="R2525" t="str">
            <v>mg/L</v>
          </cell>
          <cell r="S2525" t="str">
            <v>USP</v>
          </cell>
          <cell r="T2525" t="str">
            <v xml:space="preserve"> </v>
          </cell>
          <cell r="U2525" t="str">
            <v>4950517 Gunlock SP @ Beach Access</v>
          </cell>
          <cell r="V2525">
            <v>4950517</v>
          </cell>
          <cell r="W2525" t="str">
            <v>Gunlock Reservoir</v>
          </cell>
          <cell r="X2525" t="str">
            <v>UT-L-15010008-001_00</v>
          </cell>
          <cell r="Y2525" t="str">
            <v>Lake</v>
          </cell>
          <cell r="Z2525" t="str">
            <v>4950517 Gunlock SP @ Beach Access</v>
          </cell>
          <cell r="AA2525" t="str">
            <v>Lake</v>
          </cell>
        </row>
        <row r="2526">
          <cell r="A2526">
            <v>4950520</v>
          </cell>
          <cell r="B2526" t="str">
            <v>Lake</v>
          </cell>
          <cell r="C2526" t="str">
            <v>1C 2A   3B    4</v>
          </cell>
          <cell r="D2526" t="str">
            <v>GUNLOCK RES MIDWAY UP LAKE 02</v>
          </cell>
          <cell r="E2526">
            <v>15010008</v>
          </cell>
          <cell r="F2526" t="str">
            <v>Washington</v>
          </cell>
          <cell r="G2526" t="str">
            <v>Southwest</v>
          </cell>
          <cell r="H2526" t="str">
            <v>Lower Colorado River</v>
          </cell>
          <cell r="I2526">
            <v>254045</v>
          </cell>
          <cell r="J2526">
            <v>4127660</v>
          </cell>
          <cell r="K2526">
            <v>-113.773575088</v>
          </cell>
          <cell r="L2526">
            <v>37.263031323</v>
          </cell>
          <cell r="M2526" t="str">
            <v>Gunlock Reservoir</v>
          </cell>
          <cell r="N2526" t="str">
            <v>UT-L-15010008-001_00</v>
          </cell>
          <cell r="O2526" t="str">
            <v>UT</v>
          </cell>
          <cell r="Q2526">
            <v>2.5000000000000001E-2</v>
          </cell>
          <cell r="R2526" t="str">
            <v>mg/L</v>
          </cell>
          <cell r="S2526" t="str">
            <v>Private</v>
          </cell>
          <cell r="T2526" t="str">
            <v xml:space="preserve"> </v>
          </cell>
          <cell r="U2526" t="str">
            <v>4950520 GUNLOCK RES MIDWAY UP LAKE 02</v>
          </cell>
          <cell r="V2526">
            <v>4950520</v>
          </cell>
          <cell r="W2526" t="str">
            <v>Gunlock Reservoir</v>
          </cell>
          <cell r="X2526" t="str">
            <v>UT-L-15010008-001_00</v>
          </cell>
          <cell r="Y2526" t="str">
            <v>Lake</v>
          </cell>
          <cell r="Z2526" t="str">
            <v>4950520 GUNLOCK RES MIDWAY UP LAKE 02</v>
          </cell>
          <cell r="AA2526" t="str">
            <v>Lake</v>
          </cell>
        </row>
        <row r="2527">
          <cell r="A2527">
            <v>4950530</v>
          </cell>
          <cell r="B2527" t="str">
            <v>River/Stream</v>
          </cell>
          <cell r="C2527" t="str">
            <v>2B 3A     4</v>
          </cell>
          <cell r="D2527" t="str">
            <v>SANTA CLARA R AB GUNLOCK RES</v>
          </cell>
          <cell r="E2527">
            <v>15010008</v>
          </cell>
          <cell r="F2527" t="str">
            <v>Washington</v>
          </cell>
          <cell r="G2527" t="str">
            <v>Southwest</v>
          </cell>
          <cell r="H2527" t="str">
            <v>Lower Colorado River</v>
          </cell>
          <cell r="I2527">
            <v>254380</v>
          </cell>
          <cell r="J2527">
            <v>4128985</v>
          </cell>
          <cell r="K2527">
            <v>-113.770240739</v>
          </cell>
          <cell r="L2527">
            <v>37.275049486299999</v>
          </cell>
          <cell r="M2527" t="str">
            <v>Santa Clara-2</v>
          </cell>
          <cell r="N2527" t="str">
            <v>UT15010008-002_00</v>
          </cell>
          <cell r="O2527" t="str">
            <v>UT</v>
          </cell>
          <cell r="Q2527">
            <v>0</v>
          </cell>
          <cell r="R2527" t="str">
            <v xml:space="preserve"> </v>
          </cell>
          <cell r="S2527" t="str">
            <v>Private</v>
          </cell>
          <cell r="T2527" t="str">
            <v xml:space="preserve"> </v>
          </cell>
          <cell r="U2527" t="str">
            <v>4950530 SANTA CLARA R AB GUNLOCK RES</v>
          </cell>
          <cell r="V2527">
            <v>4950530</v>
          </cell>
          <cell r="W2527" t="str">
            <v>Santa Clara-2</v>
          </cell>
          <cell r="X2527" t="str">
            <v>UT15010008-002_00</v>
          </cell>
          <cell r="Y2527" t="str">
            <v>River/Stream</v>
          </cell>
          <cell r="Z2527" t="str">
            <v>4950530 SANTA CLARA R AB GUNLOCK RES</v>
          </cell>
          <cell r="AA2527" t="str">
            <v>River/Stream</v>
          </cell>
        </row>
        <row r="2528">
          <cell r="A2528">
            <v>4950550</v>
          </cell>
          <cell r="B2528" t="str">
            <v>River/Stream</v>
          </cell>
          <cell r="C2528" t="str">
            <v>2B 3A     4</v>
          </cell>
          <cell r="D2528" t="str">
            <v>Muddy Wash bl Mogastu Ck</v>
          </cell>
          <cell r="E2528">
            <v>15010008</v>
          </cell>
          <cell r="F2528" t="str">
            <v>Washington</v>
          </cell>
          <cell r="G2528" t="str">
            <v>Southwest</v>
          </cell>
          <cell r="H2528" t="str">
            <v>Lower Colorado River</v>
          </cell>
          <cell r="I2528">
            <v>259477</v>
          </cell>
          <cell r="J2528">
            <v>4136742</v>
          </cell>
          <cell r="K2528">
            <v>-113.71532428800001</v>
          </cell>
          <cell r="L2528">
            <v>37.346231875000001</v>
          </cell>
          <cell r="M2528" t="str">
            <v>Santa Clara-2</v>
          </cell>
          <cell r="N2528" t="str">
            <v>UT15010008-002_00</v>
          </cell>
          <cell r="O2528" t="str">
            <v>UT</v>
          </cell>
          <cell r="Q2528">
            <v>0</v>
          </cell>
          <cell r="R2528" t="str">
            <v xml:space="preserve"> </v>
          </cell>
          <cell r="S2528" t="str">
            <v>Private</v>
          </cell>
          <cell r="T2528" t="str">
            <v xml:space="preserve"> </v>
          </cell>
          <cell r="U2528" t="str">
            <v>4950550 Muddy Wash bl Mogastu Ck</v>
          </cell>
          <cell r="V2528">
            <v>4950550</v>
          </cell>
          <cell r="W2528" t="str">
            <v>Santa Clara-2</v>
          </cell>
          <cell r="X2528" t="str">
            <v>UT15010008-002_00</v>
          </cell>
          <cell r="Y2528" t="str">
            <v>River/Stream</v>
          </cell>
          <cell r="Z2528" t="str">
            <v>4950550 Muddy Wash bl Mogastu Ck</v>
          </cell>
          <cell r="AA2528" t="str">
            <v>River/Stream</v>
          </cell>
        </row>
        <row r="2529">
          <cell r="A2529">
            <v>4950560</v>
          </cell>
          <cell r="B2529" t="str">
            <v>River/Stream</v>
          </cell>
          <cell r="C2529" t="str">
            <v>2B 3A     4</v>
          </cell>
          <cell r="D2529" t="str">
            <v>Magotsu Creek above Moody wash</v>
          </cell>
          <cell r="E2529">
            <v>15010008</v>
          </cell>
          <cell r="F2529" t="str">
            <v>Washington</v>
          </cell>
          <cell r="G2529" t="str">
            <v>Southwest</v>
          </cell>
          <cell r="H2529" t="str">
            <v>Lower Colorado River</v>
          </cell>
          <cell r="I2529">
            <v>258792</v>
          </cell>
          <cell r="J2529">
            <v>4134957</v>
          </cell>
          <cell r="K2529">
            <v>-113.72246887</v>
          </cell>
          <cell r="L2529">
            <v>37.329982553000001</v>
          </cell>
          <cell r="M2529" t="str">
            <v>Santa Clara-2</v>
          </cell>
          <cell r="N2529" t="str">
            <v>UT15010008-002_00</v>
          </cell>
          <cell r="O2529" t="str">
            <v>UT</v>
          </cell>
          <cell r="Q2529">
            <v>0</v>
          </cell>
          <cell r="R2529" t="str">
            <v xml:space="preserve"> </v>
          </cell>
          <cell r="S2529" t="str">
            <v>BLM</v>
          </cell>
          <cell r="T2529" t="str">
            <v xml:space="preserve"> </v>
          </cell>
          <cell r="U2529" t="str">
            <v>4950560 Magotsu Creek above Moody wash</v>
          </cell>
          <cell r="V2529">
            <v>4950560</v>
          </cell>
          <cell r="W2529" t="str">
            <v>Santa Clara-2</v>
          </cell>
          <cell r="X2529" t="str">
            <v>UT15010008-002_00</v>
          </cell>
          <cell r="Y2529" t="str">
            <v>River/Stream</v>
          </cell>
          <cell r="Z2529" t="str">
            <v>4950560 Magotsu Creek above Moody wash</v>
          </cell>
          <cell r="AA2529" t="str">
            <v>River/Stream</v>
          </cell>
        </row>
        <row r="2530">
          <cell r="A2530">
            <v>4950565</v>
          </cell>
          <cell r="B2530" t="str">
            <v>River/Stream</v>
          </cell>
          <cell r="C2530" t="str">
            <v>2B 3A     4</v>
          </cell>
          <cell r="D2530" t="str">
            <v>MAGOTSU CK ~ 5 MI BL MTN MEADOWS MASSACRE SITE UT09ST-248</v>
          </cell>
          <cell r="E2530">
            <v>15010008</v>
          </cell>
          <cell r="F2530" t="str">
            <v>Washington</v>
          </cell>
          <cell r="G2530" t="str">
            <v>Southwest</v>
          </cell>
          <cell r="H2530" t="str">
            <v>Lower Colorado River</v>
          </cell>
          <cell r="I2530">
            <v>262878</v>
          </cell>
          <cell r="J2530">
            <v>4145323</v>
          </cell>
          <cell r="K2530">
            <v>-113.679718397</v>
          </cell>
          <cell r="L2530">
            <v>37.424369728999999</v>
          </cell>
          <cell r="M2530" t="str">
            <v>Santa Clara-2</v>
          </cell>
          <cell r="N2530" t="str">
            <v>UT15010008-002_00</v>
          </cell>
          <cell r="O2530" t="str">
            <v>UT</v>
          </cell>
          <cell r="Q2530">
            <v>0</v>
          </cell>
          <cell r="R2530" t="str">
            <v xml:space="preserve"> </v>
          </cell>
          <cell r="S2530" t="str">
            <v>USFS</v>
          </cell>
          <cell r="T2530" t="str">
            <v>Category1</v>
          </cell>
          <cell r="U2530" t="str">
            <v>4950565 MAGOTSU CK ~ 5 MI BL MTN MEADOWS MASSACRE SITE UT09ST-248</v>
          </cell>
          <cell r="V2530">
            <v>4950565</v>
          </cell>
          <cell r="W2530" t="str">
            <v>Santa Clara-2</v>
          </cell>
          <cell r="X2530" t="str">
            <v>UT15010008-002_00</v>
          </cell>
          <cell r="Y2530" t="str">
            <v>River/Stream</v>
          </cell>
          <cell r="Z2530" t="str">
            <v>4950565 MAGOTSU CK ~ 5 MI BL MTN MEADOWS MASSACRE SITE UT09ST-248</v>
          </cell>
          <cell r="AA2530" t="str">
            <v>River/Stream</v>
          </cell>
        </row>
        <row r="2531">
          <cell r="A2531">
            <v>4950570</v>
          </cell>
          <cell r="B2531" t="str">
            <v>River/Stream</v>
          </cell>
          <cell r="C2531" t="str">
            <v>2B 3A     4</v>
          </cell>
          <cell r="D2531" t="str">
            <v>SANTA CLARA R AB MOODY WASH (EMAP)</v>
          </cell>
          <cell r="E2531">
            <v>15010008</v>
          </cell>
          <cell r="F2531" t="str">
            <v>Washington</v>
          </cell>
          <cell r="G2531" t="str">
            <v>Southwest</v>
          </cell>
          <cell r="H2531" t="str">
            <v>Lower Colorado River</v>
          </cell>
          <cell r="I2531">
            <v>258736</v>
          </cell>
          <cell r="J2531">
            <v>4133508</v>
          </cell>
          <cell r="K2531">
            <v>-113.72262920999999</v>
          </cell>
          <cell r="L2531">
            <v>37.316921604000001</v>
          </cell>
          <cell r="M2531" t="str">
            <v>Santa Clara-2</v>
          </cell>
          <cell r="N2531" t="str">
            <v>UT15010008-002_00</v>
          </cell>
          <cell r="O2531" t="str">
            <v>UT</v>
          </cell>
          <cell r="Q2531">
            <v>0</v>
          </cell>
          <cell r="R2531" t="str">
            <v xml:space="preserve"> </v>
          </cell>
          <cell r="S2531" t="str">
            <v>Private</v>
          </cell>
          <cell r="T2531" t="str">
            <v xml:space="preserve"> </v>
          </cell>
          <cell r="U2531" t="str">
            <v>4950570 SANTA CLARA R AB MOODY WASH (EMAP)</v>
          </cell>
          <cell r="V2531">
            <v>4950570</v>
          </cell>
          <cell r="W2531" t="str">
            <v>Santa Clara-2</v>
          </cell>
          <cell r="X2531" t="str">
            <v>UT15010008-002_00</v>
          </cell>
          <cell r="Y2531" t="str">
            <v>River/Stream</v>
          </cell>
          <cell r="Z2531" t="str">
            <v>4950570 SANTA CLARA R AB MOODY WASH (EMAP)</v>
          </cell>
          <cell r="AA2531" t="str">
            <v>River/Stream</v>
          </cell>
        </row>
        <row r="2532">
          <cell r="A2532">
            <v>4950640</v>
          </cell>
          <cell r="B2532" t="str">
            <v>River/Stream</v>
          </cell>
          <cell r="C2532" t="str">
            <v>2B 3A     4</v>
          </cell>
          <cell r="D2532" t="str">
            <v>Santa Clara R ab Pine Valley Res</v>
          </cell>
          <cell r="E2532">
            <v>15010008</v>
          </cell>
          <cell r="F2532" t="str">
            <v>Washington</v>
          </cell>
          <cell r="G2532" t="str">
            <v>Southwest</v>
          </cell>
          <cell r="H2532" t="str">
            <v>Lower Colorado River</v>
          </cell>
          <cell r="I2532">
            <v>281076</v>
          </cell>
          <cell r="J2532">
            <v>4139665</v>
          </cell>
          <cell r="K2532">
            <v>-113.472569439</v>
          </cell>
          <cell r="L2532">
            <v>37.377899452999998</v>
          </cell>
          <cell r="M2532" t="str">
            <v>Santa Clara-4</v>
          </cell>
          <cell r="N2532" t="str">
            <v>UT15010008-003_02</v>
          </cell>
          <cell r="O2532" t="str">
            <v>UT</v>
          </cell>
          <cell r="Q2532">
            <v>0</v>
          </cell>
          <cell r="R2532" t="str">
            <v xml:space="preserve"> </v>
          </cell>
          <cell r="S2532" t="str">
            <v>USFS</v>
          </cell>
          <cell r="T2532" t="str">
            <v>Category1</v>
          </cell>
          <cell r="U2532" t="str">
            <v>4950640 Santa Clara R ab Pine Valley Res</v>
          </cell>
          <cell r="V2532">
            <v>4950640</v>
          </cell>
          <cell r="W2532" t="str">
            <v>Santa Clara-4</v>
          </cell>
          <cell r="X2532" t="str">
            <v>UT15010008-003_02</v>
          </cell>
          <cell r="Y2532" t="str">
            <v>River/Stream</v>
          </cell>
          <cell r="Z2532" t="str">
            <v>4950640 Santa Clara R ab Pine Valley Res</v>
          </cell>
          <cell r="AA2532" t="str">
            <v>River/Stream</v>
          </cell>
        </row>
        <row r="2533">
          <cell r="A2533">
            <v>4950650</v>
          </cell>
          <cell r="B2533" t="str">
            <v>River/Stream</v>
          </cell>
          <cell r="C2533" t="str">
            <v>2B 3A     4</v>
          </cell>
          <cell r="D2533" t="str">
            <v>SANTA CLARA R BL PINE VALLEY RES</v>
          </cell>
          <cell r="E2533">
            <v>15010008</v>
          </cell>
          <cell r="F2533" t="str">
            <v>Washington</v>
          </cell>
          <cell r="G2533" t="str">
            <v>Southwest</v>
          </cell>
          <cell r="H2533" t="str">
            <v>Lower Colorado River</v>
          </cell>
          <cell r="I2533">
            <v>280216</v>
          </cell>
          <cell r="J2533">
            <v>4140289</v>
          </cell>
          <cell r="K2533">
            <v>-113.482459464</v>
          </cell>
          <cell r="L2533">
            <v>37.383315385000003</v>
          </cell>
          <cell r="M2533" t="str">
            <v>Santa Clara-4</v>
          </cell>
          <cell r="N2533" t="str">
            <v>UT15010008-003_02</v>
          </cell>
          <cell r="O2533" t="str">
            <v>UT</v>
          </cell>
          <cell r="Q2533">
            <v>0</v>
          </cell>
          <cell r="R2533" t="str">
            <v xml:space="preserve"> </v>
          </cell>
          <cell r="S2533" t="str">
            <v>USFS</v>
          </cell>
          <cell r="T2533" t="str">
            <v>Category1</v>
          </cell>
          <cell r="U2533" t="str">
            <v>4950650 SANTA CLARA R BL PINE VALLEY RES</v>
          </cell>
          <cell r="V2533">
            <v>4950650</v>
          </cell>
          <cell r="W2533" t="str">
            <v>Santa Clara-4</v>
          </cell>
          <cell r="X2533" t="str">
            <v>UT15010008-003_02</v>
          </cell>
          <cell r="Y2533" t="str">
            <v>River/Stream</v>
          </cell>
          <cell r="Z2533" t="str">
            <v>4950650 SANTA CLARA R BL PINE VALLEY RES</v>
          </cell>
          <cell r="AA2533" t="str">
            <v>River/Stream</v>
          </cell>
        </row>
        <row r="2534">
          <cell r="A2534">
            <v>4950660</v>
          </cell>
          <cell r="B2534" t="str">
            <v>Spring</v>
          </cell>
          <cell r="C2534" t="str">
            <v>2B    3D</v>
          </cell>
          <cell r="D2534" t="str">
            <v>BUTCHER SPRING</v>
          </cell>
          <cell r="E2534">
            <v>16030006</v>
          </cell>
          <cell r="F2534" t="str">
            <v>Iron</v>
          </cell>
          <cell r="G2534" t="str">
            <v>Southwest</v>
          </cell>
          <cell r="H2534" t="str">
            <v>Cedar/Beaver</v>
          </cell>
          <cell r="I2534">
            <v>258940</v>
          </cell>
          <cell r="J2534">
            <v>4220348</v>
          </cell>
          <cell r="K2534">
            <v>-113.74907987100001</v>
          </cell>
          <cell r="L2534">
            <v>38.098790983000001</v>
          </cell>
          <cell r="M2534" t="str">
            <v xml:space="preserve"> </v>
          </cell>
          <cell r="N2534" t="str">
            <v xml:space="preserve"> </v>
          </cell>
          <cell r="O2534" t="str">
            <v>UT</v>
          </cell>
          <cell r="Q2534">
            <v>0</v>
          </cell>
          <cell r="R2534" t="str">
            <v xml:space="preserve"> </v>
          </cell>
          <cell r="S2534" t="str">
            <v>BLM</v>
          </cell>
          <cell r="T2534" t="str">
            <v xml:space="preserve"> </v>
          </cell>
          <cell r="U2534" t="str">
            <v>4950660 BUTCHER SPRING</v>
          </cell>
          <cell r="V2534">
            <v>4950660</v>
          </cell>
          <cell r="W2534" t="str">
            <v xml:space="preserve"> </v>
          </cell>
          <cell r="X2534" t="str">
            <v xml:space="preserve"> </v>
          </cell>
          <cell r="Y2534" t="str">
            <v>Spring</v>
          </cell>
          <cell r="Z2534" t="str">
            <v>4950660 BUTCHER SPRING</v>
          </cell>
          <cell r="AA2534" t="str">
            <v>Spring</v>
          </cell>
        </row>
        <row r="2535">
          <cell r="A2535">
            <v>4950670</v>
          </cell>
          <cell r="B2535" t="str">
            <v>Spring</v>
          </cell>
          <cell r="C2535" t="str">
            <v>2B    3D</v>
          </cell>
          <cell r="D2535" t="str">
            <v>BIBLE SPRING</v>
          </cell>
          <cell r="E2535">
            <v>16030006</v>
          </cell>
          <cell r="F2535" t="str">
            <v>Iron</v>
          </cell>
          <cell r="G2535" t="str">
            <v>Southwest</v>
          </cell>
          <cell r="H2535" t="str">
            <v>Cedar/Beaver</v>
          </cell>
          <cell r="I2535">
            <v>265956</v>
          </cell>
          <cell r="J2535">
            <v>4212398</v>
          </cell>
          <cell r="K2535">
            <v>-113.666549187</v>
          </cell>
          <cell r="L2535">
            <v>38.029070243</v>
          </cell>
          <cell r="M2535" t="str">
            <v xml:space="preserve"> </v>
          </cell>
          <cell r="N2535" t="str">
            <v xml:space="preserve"> </v>
          </cell>
          <cell r="O2535" t="str">
            <v>UT</v>
          </cell>
          <cell r="Q2535">
            <v>0</v>
          </cell>
          <cell r="R2535" t="str">
            <v xml:space="preserve"> </v>
          </cell>
          <cell r="S2535" t="str">
            <v>BLM</v>
          </cell>
          <cell r="T2535" t="str">
            <v xml:space="preserve"> </v>
          </cell>
          <cell r="U2535" t="str">
            <v>4950670 BIBLE SPRING</v>
          </cell>
          <cell r="V2535">
            <v>4950670</v>
          </cell>
          <cell r="W2535" t="str">
            <v xml:space="preserve"> </v>
          </cell>
          <cell r="X2535" t="str">
            <v xml:space="preserve"> </v>
          </cell>
          <cell r="Y2535" t="str">
            <v>Spring</v>
          </cell>
          <cell r="Z2535" t="str">
            <v>4950670 BIBLE SPRING</v>
          </cell>
          <cell r="AA2535" t="str">
            <v>Spring</v>
          </cell>
        </row>
        <row r="2536">
          <cell r="A2536">
            <v>4950685</v>
          </cell>
          <cell r="B2536" t="str">
            <v>River/Stream</v>
          </cell>
          <cell r="C2536" t="str">
            <v>2B 3A     4</v>
          </cell>
          <cell r="D2536" t="str">
            <v>MIDDLE FK SANTA CLARA R ABOVE CAMPGROUND</v>
          </cell>
          <cell r="E2536">
            <v>15010008</v>
          </cell>
          <cell r="F2536" t="str">
            <v>Washington</v>
          </cell>
          <cell r="G2536" t="str">
            <v>Southwest</v>
          </cell>
          <cell r="H2536" t="str">
            <v>Lower Colorado River</v>
          </cell>
          <cell r="I2536">
            <v>282794</v>
          </cell>
          <cell r="J2536">
            <v>4138617</v>
          </cell>
          <cell r="K2536">
            <v>-113.452874823</v>
          </cell>
          <cell r="L2536">
            <v>37.368865589000002</v>
          </cell>
          <cell r="M2536" t="str">
            <v>Santa Clara-4</v>
          </cell>
          <cell r="N2536" t="str">
            <v>UT15010008-003_02</v>
          </cell>
          <cell r="O2536" t="str">
            <v>UT</v>
          </cell>
          <cell r="Q2536">
            <v>0</v>
          </cell>
          <cell r="R2536" t="str">
            <v xml:space="preserve"> </v>
          </cell>
          <cell r="S2536" t="str">
            <v>USFS</v>
          </cell>
          <cell r="T2536" t="str">
            <v>Category1</v>
          </cell>
          <cell r="U2536" t="str">
            <v>4950685 MIDDLE FK SANTA CLARA R ABOVE CAMPGROUND</v>
          </cell>
          <cell r="V2536">
            <v>4950685</v>
          </cell>
          <cell r="W2536" t="str">
            <v>Santa Clara-4</v>
          </cell>
          <cell r="X2536" t="str">
            <v>UT15010008-003_02</v>
          </cell>
          <cell r="Y2536" t="str">
            <v>River/Stream</v>
          </cell>
          <cell r="Z2536" t="str">
            <v>4950685 MIDDLE FK SANTA CLARA R ABOVE CAMPGROUND</v>
          </cell>
          <cell r="AA2536" t="str">
            <v>River/Stream</v>
          </cell>
        </row>
        <row r="2537">
          <cell r="A2537">
            <v>4950710</v>
          </cell>
          <cell r="B2537" t="str">
            <v>River/Stream</v>
          </cell>
          <cell r="C2537" t="str">
            <v>2B 3A     4</v>
          </cell>
          <cell r="D2537" t="str">
            <v>ASH CREEK AB VIRGIN R</v>
          </cell>
          <cell r="E2537">
            <v>15010008</v>
          </cell>
          <cell r="F2537" t="str">
            <v>Washington</v>
          </cell>
          <cell r="G2537" t="str">
            <v>Southwest</v>
          </cell>
          <cell r="H2537" t="str">
            <v>Lower Colorado River</v>
          </cell>
          <cell r="I2537">
            <v>297058</v>
          </cell>
          <cell r="J2537">
            <v>4121235</v>
          </cell>
          <cell r="K2537">
            <v>-113.28716852399999</v>
          </cell>
          <cell r="L2537">
            <v>37.215540390000001</v>
          </cell>
          <cell r="M2537" t="str">
            <v>Ash Creek-1</v>
          </cell>
          <cell r="N2537" t="str">
            <v>UT15010008-007_00</v>
          </cell>
          <cell r="O2537" t="str">
            <v>UT</v>
          </cell>
          <cell r="Q2537">
            <v>0</v>
          </cell>
          <cell r="R2537" t="str">
            <v xml:space="preserve"> </v>
          </cell>
          <cell r="S2537" t="str">
            <v>Private</v>
          </cell>
          <cell r="T2537" t="str">
            <v xml:space="preserve"> </v>
          </cell>
          <cell r="U2537" t="str">
            <v>4950710 ASH CREEK AB VIRGIN R</v>
          </cell>
          <cell r="V2537">
            <v>4950710</v>
          </cell>
          <cell r="W2537" t="str">
            <v>Ash Creek-1</v>
          </cell>
          <cell r="X2537" t="str">
            <v>UT15010008-007_00</v>
          </cell>
          <cell r="Y2537" t="str">
            <v>River/Stream</v>
          </cell>
          <cell r="Z2537" t="str">
            <v>4950710 ASH CREEK AB VIRGIN R</v>
          </cell>
          <cell r="AA2537" t="str">
            <v>River/Stream</v>
          </cell>
        </row>
        <row r="2538">
          <cell r="A2538">
            <v>4950720</v>
          </cell>
          <cell r="B2538" t="str">
            <v>River/Stream</v>
          </cell>
          <cell r="C2538" t="str">
            <v>2B 3A     4</v>
          </cell>
          <cell r="D2538" t="str">
            <v>ASH CK AB SPRINGS</v>
          </cell>
          <cell r="E2538">
            <v>15010008</v>
          </cell>
          <cell r="F2538" t="str">
            <v>Washington</v>
          </cell>
          <cell r="G2538" t="str">
            <v>Southwest</v>
          </cell>
          <cell r="H2538" t="str">
            <v>Lower Colorado River</v>
          </cell>
          <cell r="I2538">
            <v>297841</v>
          </cell>
          <cell r="J2538">
            <v>4127137</v>
          </cell>
          <cell r="K2538">
            <v>-113.279951979</v>
          </cell>
          <cell r="L2538">
            <v>37.268869207000002</v>
          </cell>
          <cell r="M2538" t="str">
            <v>Ash Creek-1</v>
          </cell>
          <cell r="N2538" t="str">
            <v>UT15010008-007_00</v>
          </cell>
          <cell r="O2538" t="str">
            <v>UT</v>
          </cell>
          <cell r="Q2538">
            <v>0</v>
          </cell>
          <cell r="R2538" t="str">
            <v xml:space="preserve"> </v>
          </cell>
          <cell r="S2538" t="str">
            <v>BLM</v>
          </cell>
          <cell r="T2538" t="str">
            <v xml:space="preserve"> </v>
          </cell>
          <cell r="U2538" t="str">
            <v>4950720 ASH CK AB SPRINGS</v>
          </cell>
          <cell r="V2538">
            <v>4950720</v>
          </cell>
          <cell r="W2538" t="str">
            <v>Ash Creek-1</v>
          </cell>
          <cell r="X2538" t="str">
            <v>UT15010008-007_00</v>
          </cell>
          <cell r="Y2538" t="str">
            <v>River/Stream</v>
          </cell>
          <cell r="Z2538" t="str">
            <v>4950720 ASH CK AB SPRINGS</v>
          </cell>
          <cell r="AA2538" t="str">
            <v>River/Stream</v>
          </cell>
        </row>
        <row r="2539">
          <cell r="A2539">
            <v>4950730</v>
          </cell>
          <cell r="B2539" t="str">
            <v>River/Stream</v>
          </cell>
          <cell r="C2539" t="str">
            <v>2B 3A     4</v>
          </cell>
          <cell r="D2539" t="str">
            <v>ASH CK AT U17 XING N OF TOQUERVILLE</v>
          </cell>
          <cell r="E2539">
            <v>15010008</v>
          </cell>
          <cell r="F2539" t="str">
            <v>Washington</v>
          </cell>
          <cell r="G2539" t="str">
            <v>Southwest</v>
          </cell>
          <cell r="H2539" t="str">
            <v>Lower Colorado River</v>
          </cell>
          <cell r="I2539">
            <v>297270</v>
          </cell>
          <cell r="J2539">
            <v>4125917</v>
          </cell>
          <cell r="K2539">
            <v>-113.28605472</v>
          </cell>
          <cell r="L2539">
            <v>37.257756702000002</v>
          </cell>
          <cell r="M2539" t="str">
            <v>Ash Creek-1</v>
          </cell>
          <cell r="N2539" t="str">
            <v>UT15010008-007_00</v>
          </cell>
          <cell r="O2539" t="str">
            <v>UT</v>
          </cell>
          <cell r="Q2539">
            <v>0</v>
          </cell>
          <cell r="R2539" t="str">
            <v xml:space="preserve"> </v>
          </cell>
          <cell r="S2539" t="str">
            <v>Private</v>
          </cell>
          <cell r="T2539" t="str">
            <v xml:space="preserve"> </v>
          </cell>
          <cell r="U2539" t="str">
            <v>4950730 ASH CK AT U17 XING N OF TOQUERVILLE</v>
          </cell>
          <cell r="V2539">
            <v>4950730</v>
          </cell>
          <cell r="W2539" t="str">
            <v>Ash Creek-1</v>
          </cell>
          <cell r="X2539" t="str">
            <v>UT15010008-007_00</v>
          </cell>
          <cell r="Y2539" t="str">
            <v>River/Stream</v>
          </cell>
          <cell r="Z2539" t="str">
            <v>4950730 ASH CK AT U17 XING N OF TOQUERVILLE</v>
          </cell>
          <cell r="AA2539" t="str">
            <v>River/Stream</v>
          </cell>
        </row>
        <row r="2540">
          <cell r="A2540">
            <v>4950740</v>
          </cell>
          <cell r="B2540" t="str">
            <v>River/Stream</v>
          </cell>
          <cell r="C2540" t="str">
            <v>2B 3A     4</v>
          </cell>
          <cell r="D2540" t="str">
            <v>ASH CK AB ASH CK RES</v>
          </cell>
          <cell r="E2540">
            <v>15010008</v>
          </cell>
          <cell r="F2540" t="str">
            <v>Washington</v>
          </cell>
          <cell r="G2540" t="str">
            <v>Southwest</v>
          </cell>
          <cell r="H2540" t="str">
            <v>Lower Colorado River</v>
          </cell>
          <cell r="I2540">
            <v>300934</v>
          </cell>
          <cell r="J2540">
            <v>4144179</v>
          </cell>
          <cell r="K2540">
            <v>-113.24967089899999</v>
          </cell>
          <cell r="L2540">
            <v>37.423032167999999</v>
          </cell>
          <cell r="M2540" t="str">
            <v>Ash Creek-3</v>
          </cell>
          <cell r="N2540" t="str">
            <v>UT15010008-009_00</v>
          </cell>
          <cell r="O2540" t="str">
            <v>UT</v>
          </cell>
          <cell r="Q2540">
            <v>0</v>
          </cell>
          <cell r="R2540" t="str">
            <v xml:space="preserve"> </v>
          </cell>
          <cell r="S2540" t="str">
            <v>Private</v>
          </cell>
          <cell r="T2540" t="str">
            <v xml:space="preserve"> </v>
          </cell>
          <cell r="U2540" t="str">
            <v>4950740 ASH CK AB ASH CK RES</v>
          </cell>
          <cell r="V2540">
            <v>4950740</v>
          </cell>
          <cell r="W2540" t="str">
            <v>Ash Creek-3</v>
          </cell>
          <cell r="X2540" t="str">
            <v>UT15010008-009_00</v>
          </cell>
          <cell r="Y2540" t="str">
            <v>River/Stream</v>
          </cell>
          <cell r="Z2540" t="str">
            <v>4950740 ASH CK AB ASH CK RES</v>
          </cell>
          <cell r="AA2540" t="str">
            <v>River/Stream</v>
          </cell>
        </row>
        <row r="2541">
          <cell r="A2541">
            <v>4950743</v>
          </cell>
          <cell r="B2541" t="str">
            <v>River/Stream</v>
          </cell>
          <cell r="C2541" t="str">
            <v>2B 3A     4</v>
          </cell>
          <cell r="D2541" t="str">
            <v>South Ash Creek at USFS boundary</v>
          </cell>
          <cell r="E2541">
            <v>15010008</v>
          </cell>
          <cell r="F2541" t="str">
            <v>Washington</v>
          </cell>
          <cell r="G2541" t="str">
            <v>Southwest</v>
          </cell>
          <cell r="H2541" t="str">
            <v>Lower Colorado River</v>
          </cell>
          <cell r="I2541">
            <v>296134</v>
          </cell>
          <cell r="J2541">
            <v>4135495</v>
          </cell>
          <cell r="K2541">
            <v>-113.301483801</v>
          </cell>
          <cell r="L2541">
            <v>37.343774797000002</v>
          </cell>
          <cell r="M2541" t="str">
            <v>Ash Creek-1</v>
          </cell>
          <cell r="N2541" t="str">
            <v>UT15010008-007_00</v>
          </cell>
          <cell r="O2541" t="str">
            <v>UT</v>
          </cell>
          <cell r="Q2541">
            <v>0</v>
          </cell>
          <cell r="R2541" t="str">
            <v xml:space="preserve"> </v>
          </cell>
          <cell r="S2541" t="str">
            <v>USFS</v>
          </cell>
          <cell r="T2541" t="str">
            <v>Category1</v>
          </cell>
          <cell r="U2541" t="str">
            <v>4950743 South Ash Creek at USFS boundary</v>
          </cell>
          <cell r="V2541">
            <v>4950743</v>
          </cell>
          <cell r="W2541" t="str">
            <v>Ash Creek-1</v>
          </cell>
          <cell r="X2541" t="str">
            <v>UT15010008-007_00</v>
          </cell>
          <cell r="Y2541" t="str">
            <v>River/Stream</v>
          </cell>
          <cell r="Z2541" t="str">
            <v>4950743 South Ash Creek at USFS boundary</v>
          </cell>
          <cell r="AA2541" t="str">
            <v>River/Stream</v>
          </cell>
        </row>
        <row r="2542">
          <cell r="A2542">
            <v>4950750</v>
          </cell>
          <cell r="B2542" t="str">
            <v>River/Stream</v>
          </cell>
          <cell r="C2542" t="str">
            <v>2B 3A     4</v>
          </cell>
          <cell r="D2542" t="str">
            <v>SOUTH ASH CK @ USGS STN 09406700 BL CNFL / MILL CKS</v>
          </cell>
          <cell r="E2542">
            <v>15010008</v>
          </cell>
          <cell r="F2542" t="str">
            <v>Washington</v>
          </cell>
          <cell r="G2542" t="str">
            <v>Southwest</v>
          </cell>
          <cell r="H2542" t="str">
            <v>Lower Colorado River</v>
          </cell>
          <cell r="I2542">
            <v>293273</v>
          </cell>
          <cell r="J2542">
            <v>4137796</v>
          </cell>
          <cell r="K2542">
            <v>-113.334399889</v>
          </cell>
          <cell r="L2542">
            <v>37.363865904999997</v>
          </cell>
          <cell r="M2542" t="str">
            <v>Ash Creek-1</v>
          </cell>
          <cell r="N2542" t="str">
            <v>UT15010008-007_00</v>
          </cell>
          <cell r="O2542" t="str">
            <v>UT</v>
          </cell>
          <cell r="Q2542">
            <v>0</v>
          </cell>
          <cell r="R2542" t="str">
            <v xml:space="preserve"> </v>
          </cell>
          <cell r="S2542" t="str">
            <v>USFS</v>
          </cell>
          <cell r="T2542" t="str">
            <v>Category1</v>
          </cell>
          <cell r="U2542" t="str">
            <v>4950750 SOUTH ASH CK @ USGS STN 09406700 BL CNFL / MILL CKS</v>
          </cell>
          <cell r="V2542">
            <v>4950750</v>
          </cell>
          <cell r="W2542" t="str">
            <v>Ash Creek-1</v>
          </cell>
          <cell r="X2542" t="str">
            <v>UT15010008-007_00</v>
          </cell>
          <cell r="Y2542" t="str">
            <v>River/Stream</v>
          </cell>
          <cell r="Z2542" t="str">
            <v>4950750 SOUTH ASH CK @ USGS STN 09406700 BL CNFL / MILL CKS</v>
          </cell>
          <cell r="AA2542" t="str">
            <v>River/Stream</v>
          </cell>
        </row>
        <row r="2543">
          <cell r="A2543">
            <v>4950752</v>
          </cell>
          <cell r="B2543" t="str">
            <v>River/Stream</v>
          </cell>
          <cell r="C2543" t="str">
            <v>2B 3A     4</v>
          </cell>
          <cell r="D2543" t="str">
            <v>Leap Creek @ BLM BNDY W of I-15</v>
          </cell>
          <cell r="E2543">
            <v>15010008</v>
          </cell>
          <cell r="F2543" t="str">
            <v>Washington</v>
          </cell>
          <cell r="G2543" t="str">
            <v>Southwest</v>
          </cell>
          <cell r="H2543" t="str">
            <v>Lower Colorado River</v>
          </cell>
          <cell r="I2543">
            <v>299566</v>
          </cell>
          <cell r="J2543">
            <v>4136881</v>
          </cell>
          <cell r="K2543">
            <v>-113.26314200900001</v>
          </cell>
          <cell r="L2543">
            <v>37.357005536999999</v>
          </cell>
          <cell r="M2543" t="str">
            <v>Ash Creek-2</v>
          </cell>
          <cell r="N2543" t="str">
            <v>UT15010008-008_00</v>
          </cell>
          <cell r="O2543" t="str">
            <v>UT</v>
          </cell>
          <cell r="Q2543">
            <v>0</v>
          </cell>
          <cell r="R2543" t="str">
            <v xml:space="preserve"> </v>
          </cell>
          <cell r="S2543" t="str">
            <v>Private</v>
          </cell>
          <cell r="T2543" t="str">
            <v xml:space="preserve"> </v>
          </cell>
          <cell r="U2543" t="str">
            <v>4950752 Leap Creek @ BLM BNDY W of I-15</v>
          </cell>
          <cell r="V2543">
            <v>4950752</v>
          </cell>
          <cell r="W2543" t="str">
            <v>Ash Creek-2</v>
          </cell>
          <cell r="X2543" t="str">
            <v>UT15010008-008_00</v>
          </cell>
          <cell r="Y2543" t="str">
            <v>River/Stream</v>
          </cell>
          <cell r="Z2543" t="str">
            <v>4950752 Leap Creek @ BLM BNDY W of I-15</v>
          </cell>
          <cell r="AA2543" t="str">
            <v>River/Stream</v>
          </cell>
        </row>
        <row r="2544">
          <cell r="A2544">
            <v>4950755</v>
          </cell>
          <cell r="B2544" t="str">
            <v>River/Stream</v>
          </cell>
          <cell r="C2544" t="str">
            <v>2B 3A     4</v>
          </cell>
          <cell r="D2544" t="str">
            <v>Main Canyon below confluence with Dam Canyon</v>
          </cell>
          <cell r="E2544">
            <v>15010008</v>
          </cell>
          <cell r="F2544" t="str">
            <v>Washington</v>
          </cell>
          <cell r="G2544" t="str">
            <v>Southwest</v>
          </cell>
          <cell r="H2544" t="str">
            <v>Lower Colorado River</v>
          </cell>
          <cell r="I2544">
            <v>293108</v>
          </cell>
          <cell r="J2544">
            <v>4149291</v>
          </cell>
          <cell r="K2544">
            <v>-113.33948133</v>
          </cell>
          <cell r="L2544">
            <v>37.467356234</v>
          </cell>
          <cell r="M2544" t="str">
            <v>Ash Creek-3</v>
          </cell>
          <cell r="N2544" t="str">
            <v>UT15010008-009_00</v>
          </cell>
          <cell r="O2544" t="str">
            <v>UT</v>
          </cell>
          <cell r="Q2544">
            <v>0</v>
          </cell>
          <cell r="R2544" t="str">
            <v xml:space="preserve"> </v>
          </cell>
          <cell r="S2544" t="str">
            <v>USFS</v>
          </cell>
          <cell r="T2544" t="str">
            <v>Category1</v>
          </cell>
          <cell r="U2544" t="str">
            <v>4950755 Main Canyon below confluence with Dam Canyon</v>
          </cell>
          <cell r="V2544">
            <v>4950755</v>
          </cell>
          <cell r="W2544" t="str">
            <v>Ash Creek-3</v>
          </cell>
          <cell r="X2544" t="str">
            <v>UT15010008-009_00</v>
          </cell>
          <cell r="Y2544" t="str">
            <v>River/Stream</v>
          </cell>
          <cell r="Z2544" t="str">
            <v>4950755 Main Canyon below confluence with Dam Canyon</v>
          </cell>
          <cell r="AA2544" t="str">
            <v>River/Stream</v>
          </cell>
        </row>
        <row r="2545">
          <cell r="A2545">
            <v>4950760</v>
          </cell>
          <cell r="B2545" t="str">
            <v>Spring</v>
          </cell>
          <cell r="C2545" t="str">
            <v>2B  3B    4</v>
          </cell>
          <cell r="D2545" t="str">
            <v>LA VERKIN SPRING</v>
          </cell>
          <cell r="E2545">
            <v>15010008</v>
          </cell>
          <cell r="F2545" t="str">
            <v>Washington</v>
          </cell>
          <cell r="G2545" t="str">
            <v>Southwest</v>
          </cell>
          <cell r="H2545" t="str">
            <v>Lower Colorado River</v>
          </cell>
          <cell r="I2545">
            <v>298225</v>
          </cell>
          <cell r="J2545">
            <v>4118493</v>
          </cell>
          <cell r="K2545">
            <v>-113.273284623</v>
          </cell>
          <cell r="L2545">
            <v>37.191096365</v>
          </cell>
          <cell r="M2545" t="str">
            <v>Virgin River-2</v>
          </cell>
          <cell r="N2545" t="str">
            <v>UT15010008-004_00</v>
          </cell>
          <cell r="O2545" t="str">
            <v>UT</v>
          </cell>
          <cell r="Q2545">
            <v>2360</v>
          </cell>
          <cell r="R2545" t="str">
            <v>mg/L</v>
          </cell>
          <cell r="S2545" t="str">
            <v>Private</v>
          </cell>
          <cell r="T2545" t="str">
            <v xml:space="preserve"> </v>
          </cell>
          <cell r="U2545" t="str">
            <v>4950760 LA VERKIN SPRING</v>
          </cell>
          <cell r="V2545">
            <v>4950760</v>
          </cell>
          <cell r="W2545" t="str">
            <v>Virgin River-2</v>
          </cell>
          <cell r="X2545" t="str">
            <v>UT15010008-004_00</v>
          </cell>
          <cell r="Y2545" t="str">
            <v>Spring</v>
          </cell>
          <cell r="Z2545" t="str">
            <v>4950760 LA VERKIN SPRING</v>
          </cell>
          <cell r="AA2545" t="str">
            <v>Spring</v>
          </cell>
        </row>
        <row r="2546">
          <cell r="A2546">
            <v>4950770</v>
          </cell>
          <cell r="B2546" t="str">
            <v>River/Stream</v>
          </cell>
          <cell r="C2546" t="str">
            <v>2B  3B    4</v>
          </cell>
          <cell r="D2546" t="str">
            <v>LA VERKIN CK AT U17 XING</v>
          </cell>
          <cell r="E2546">
            <v>15010008</v>
          </cell>
          <cell r="F2546" t="str">
            <v>Washington</v>
          </cell>
          <cell r="G2546" t="str">
            <v>Southwest</v>
          </cell>
          <cell r="H2546" t="str">
            <v>Lower Colorado River</v>
          </cell>
          <cell r="I2546">
            <v>298060</v>
          </cell>
          <cell r="J2546">
            <v>4121673</v>
          </cell>
          <cell r="K2546">
            <v>-113.276002652</v>
          </cell>
          <cell r="L2546">
            <v>37.219702914000003</v>
          </cell>
          <cell r="M2546" t="str">
            <v>La Verkin Creek</v>
          </cell>
          <cell r="N2546" t="str">
            <v>UT15010008-010_00</v>
          </cell>
          <cell r="O2546" t="str">
            <v>UT</v>
          </cell>
          <cell r="Q2546">
            <v>0</v>
          </cell>
          <cell r="R2546" t="str">
            <v xml:space="preserve"> </v>
          </cell>
          <cell r="S2546" t="str">
            <v>Private</v>
          </cell>
          <cell r="T2546" t="str">
            <v xml:space="preserve"> </v>
          </cell>
          <cell r="U2546" t="str">
            <v>4950770 LA VERKIN CK AT U17 XING</v>
          </cell>
          <cell r="V2546">
            <v>4950770</v>
          </cell>
          <cell r="W2546" t="str">
            <v>La Verkin Creek</v>
          </cell>
          <cell r="X2546" t="str">
            <v>UT15010008-010_00</v>
          </cell>
          <cell r="Y2546" t="str">
            <v>River/Stream</v>
          </cell>
          <cell r="Z2546" t="str">
            <v>4950770 LA VERKIN CK AT U17 XING</v>
          </cell>
          <cell r="AA2546" t="str">
            <v>River/Stream</v>
          </cell>
        </row>
        <row r="2547">
          <cell r="A2547">
            <v>4950780</v>
          </cell>
          <cell r="B2547" t="str">
            <v>River/Stream</v>
          </cell>
          <cell r="C2547" t="str">
            <v>2B  3B    4</v>
          </cell>
          <cell r="D2547" t="str">
            <v>LA VERKIN CK .5 MI BL FALLS UT09ST-232</v>
          </cell>
          <cell r="E2547">
            <v>15010008</v>
          </cell>
          <cell r="F2547" t="str">
            <v>Washington</v>
          </cell>
          <cell r="G2547" t="str">
            <v>Southwest</v>
          </cell>
          <cell r="H2547" t="str">
            <v>Lower Colorado River</v>
          </cell>
          <cell r="I2547">
            <v>300575</v>
          </cell>
          <cell r="J2547">
            <v>4129838</v>
          </cell>
          <cell r="K2547">
            <v>-113.249864156</v>
          </cell>
          <cell r="L2547">
            <v>37.293786896</v>
          </cell>
          <cell r="M2547" t="str">
            <v>La Verkin Creek</v>
          </cell>
          <cell r="N2547" t="str">
            <v>UT15010008-010_00</v>
          </cell>
          <cell r="O2547" t="str">
            <v>UT</v>
          </cell>
          <cell r="Q2547">
            <v>0</v>
          </cell>
          <cell r="R2547" t="str">
            <v xml:space="preserve"> </v>
          </cell>
          <cell r="S2547" t="str">
            <v>BLM</v>
          </cell>
          <cell r="T2547" t="str">
            <v xml:space="preserve"> </v>
          </cell>
          <cell r="U2547" t="str">
            <v>4950780 LA VERKIN CK .5 MI BL FALLS UT09ST-232</v>
          </cell>
          <cell r="V2547">
            <v>4950780</v>
          </cell>
          <cell r="W2547" t="str">
            <v>La Verkin Creek</v>
          </cell>
          <cell r="X2547" t="str">
            <v>UT15010008-010_00</v>
          </cell>
          <cell r="Y2547" t="str">
            <v>River/Stream</v>
          </cell>
          <cell r="Z2547" t="str">
            <v>4950780 LA VERKIN CK .5 MI BL FALLS UT09ST-232</v>
          </cell>
          <cell r="AA2547" t="str">
            <v>River/Stream</v>
          </cell>
        </row>
        <row r="2548">
          <cell r="A2548">
            <v>4950790</v>
          </cell>
          <cell r="B2548" t="str">
            <v>River/Stream</v>
          </cell>
          <cell r="C2548" t="str">
            <v>2B  3B    4</v>
          </cell>
          <cell r="D2548" t="str">
            <v>LA VERKIN CK AB FALLS</v>
          </cell>
          <cell r="E2548">
            <v>15010008</v>
          </cell>
          <cell r="F2548" t="str">
            <v>Washington</v>
          </cell>
          <cell r="G2548" t="str">
            <v>Southwest</v>
          </cell>
          <cell r="H2548" t="str">
            <v>Lower Colorado River</v>
          </cell>
          <cell r="I2548">
            <v>300778</v>
          </cell>
          <cell r="J2548">
            <v>4130398</v>
          </cell>
          <cell r="K2548">
            <v>-113.247725722</v>
          </cell>
          <cell r="L2548">
            <v>37.298874331999997</v>
          </cell>
          <cell r="M2548" t="str">
            <v>La Verkin Creek</v>
          </cell>
          <cell r="N2548" t="str">
            <v>UT15010008-010_00</v>
          </cell>
          <cell r="O2548" t="str">
            <v>UT</v>
          </cell>
          <cell r="Q2548">
            <v>0</v>
          </cell>
          <cell r="R2548" t="str">
            <v xml:space="preserve"> </v>
          </cell>
          <cell r="S2548" t="str">
            <v>BLM</v>
          </cell>
          <cell r="T2548" t="str">
            <v xml:space="preserve"> </v>
          </cell>
          <cell r="U2548" t="str">
            <v>4950790 LA VERKIN CK AB FALLS</v>
          </cell>
          <cell r="V2548">
            <v>4950790</v>
          </cell>
          <cell r="W2548" t="str">
            <v>La Verkin Creek</v>
          </cell>
          <cell r="X2548" t="str">
            <v>UT15010008-010_00</v>
          </cell>
          <cell r="Y2548" t="str">
            <v>River/Stream</v>
          </cell>
          <cell r="Z2548" t="str">
            <v>4950790 LA VERKIN CK AB FALLS</v>
          </cell>
          <cell r="AA2548" t="str">
            <v>River/Stream</v>
          </cell>
        </row>
        <row r="2549">
          <cell r="A2549">
            <v>4950800</v>
          </cell>
          <cell r="B2549" t="str">
            <v>River/Stream</v>
          </cell>
          <cell r="C2549" t="str">
            <v>2B  3B    4</v>
          </cell>
          <cell r="D2549" t="str">
            <v>La Verkin Ck at Lee Pass Trail</v>
          </cell>
          <cell r="E2549">
            <v>15010008</v>
          </cell>
          <cell r="F2549" t="str">
            <v>Washington</v>
          </cell>
          <cell r="G2549" t="str">
            <v>Southwest</v>
          </cell>
          <cell r="H2549" t="str">
            <v>Lower Colorado River</v>
          </cell>
          <cell r="I2549">
            <v>307433</v>
          </cell>
          <cell r="J2549">
            <v>4142269</v>
          </cell>
          <cell r="K2549">
            <v>-113.17577616600001</v>
          </cell>
          <cell r="L2549">
            <v>37.407202918000003</v>
          </cell>
          <cell r="M2549" t="str">
            <v>La Verkin Creek</v>
          </cell>
          <cell r="N2549" t="str">
            <v>UT15010008-010_00</v>
          </cell>
          <cell r="O2549" t="str">
            <v>UT</v>
          </cell>
          <cell r="Q2549">
            <v>0</v>
          </cell>
          <cell r="R2549" t="str">
            <v xml:space="preserve"> </v>
          </cell>
          <cell r="S2549" t="str">
            <v>NPS</v>
          </cell>
          <cell r="T2549" t="str">
            <v xml:space="preserve"> </v>
          </cell>
          <cell r="U2549" t="str">
            <v>4950800 La Verkin Ck at Lee Pass Trail</v>
          </cell>
          <cell r="V2549">
            <v>4950800</v>
          </cell>
          <cell r="W2549" t="str">
            <v>La Verkin Creek</v>
          </cell>
          <cell r="X2549" t="str">
            <v>UT15010008-010_00</v>
          </cell>
          <cell r="Y2549" t="str">
            <v>River/Stream</v>
          </cell>
          <cell r="Z2549" t="str">
            <v>4950800 La Verkin Ck at Lee Pass Trail</v>
          </cell>
          <cell r="AA2549" t="str">
            <v>River/Stream</v>
          </cell>
        </row>
        <row r="2550">
          <cell r="A2550">
            <v>4950810</v>
          </cell>
          <cell r="B2550" t="str">
            <v>River/Stream</v>
          </cell>
          <cell r="C2550" t="str">
            <v>2B  3B    4</v>
          </cell>
          <cell r="D2550" t="str">
            <v>VIRGIN R AT U17 XING N OF HURRICANE (E OF LAVERKIN)</v>
          </cell>
          <cell r="E2550">
            <v>15010008</v>
          </cell>
          <cell r="F2550" t="str">
            <v>Washington</v>
          </cell>
          <cell r="G2550" t="str">
            <v>Southwest</v>
          </cell>
          <cell r="H2550" t="str">
            <v>Lower Colorado River</v>
          </cell>
          <cell r="I2550">
            <v>298222</v>
          </cell>
          <cell r="J2550">
            <v>4118339</v>
          </cell>
          <cell r="K2550">
            <v>-113.273276795</v>
          </cell>
          <cell r="L2550">
            <v>37.189708633999999</v>
          </cell>
          <cell r="M2550" t="str">
            <v>Virgin River-2</v>
          </cell>
          <cell r="N2550" t="str">
            <v>UT15010008-004_00</v>
          </cell>
          <cell r="O2550" t="str">
            <v>UT</v>
          </cell>
          <cell r="Q2550">
            <v>2360</v>
          </cell>
          <cell r="R2550" t="str">
            <v>mg/L</v>
          </cell>
          <cell r="S2550" t="str">
            <v>Private</v>
          </cell>
          <cell r="T2550" t="str">
            <v xml:space="preserve"> </v>
          </cell>
          <cell r="U2550" t="str">
            <v>4950810 VIRGIN R AT U17 XING N OF HURRICANE (E OF LAVERKIN)</v>
          </cell>
          <cell r="V2550">
            <v>4950810</v>
          </cell>
          <cell r="W2550" t="str">
            <v>Virgin River-2</v>
          </cell>
          <cell r="X2550" t="str">
            <v>UT15010008-004_00</v>
          </cell>
          <cell r="Y2550" t="str">
            <v>River/Stream</v>
          </cell>
          <cell r="Z2550" t="str">
            <v>4950810 VIRGIN R AT U17 XING N OF HURRICANE (E OF LAVERKIN)</v>
          </cell>
          <cell r="AA2550" t="str">
            <v>River/Stream</v>
          </cell>
        </row>
        <row r="2551">
          <cell r="A2551">
            <v>4950850</v>
          </cell>
          <cell r="B2551" t="str">
            <v>River/Stream</v>
          </cell>
          <cell r="C2551" t="str">
            <v>1C  2B   3C   4</v>
          </cell>
          <cell r="D2551" t="str">
            <v>VIRGIN R 1 MI E OF VIRGIN</v>
          </cell>
          <cell r="E2551">
            <v>15010008</v>
          </cell>
          <cell r="F2551" t="str">
            <v>Washington</v>
          </cell>
          <cell r="G2551" t="str">
            <v>Southwest</v>
          </cell>
          <cell r="H2551" t="str">
            <v>Lower Colorado River</v>
          </cell>
          <cell r="I2551">
            <v>306531</v>
          </cell>
          <cell r="J2551">
            <v>4119704</v>
          </cell>
          <cell r="K2551">
            <v>-113.180082529</v>
          </cell>
          <cell r="L2551">
            <v>37.203762881999999</v>
          </cell>
          <cell r="M2551" t="str">
            <v>Virgin River-3</v>
          </cell>
          <cell r="N2551" t="str">
            <v>UT15010008-011_00</v>
          </cell>
          <cell r="O2551" t="str">
            <v>UT</v>
          </cell>
          <cell r="Q2551">
            <v>0</v>
          </cell>
          <cell r="R2551" t="str">
            <v xml:space="preserve"> </v>
          </cell>
          <cell r="S2551" t="str">
            <v>Private</v>
          </cell>
          <cell r="T2551" t="str">
            <v xml:space="preserve"> </v>
          </cell>
          <cell r="U2551" t="str">
            <v>4950850 VIRGIN R 1 MI E OF VIRGIN</v>
          </cell>
          <cell r="V2551">
            <v>4950850</v>
          </cell>
          <cell r="W2551" t="str">
            <v>Virgin River-3</v>
          </cell>
          <cell r="X2551" t="str">
            <v>UT15010008-011_00</v>
          </cell>
          <cell r="Y2551" t="str">
            <v>River/Stream</v>
          </cell>
          <cell r="Z2551" t="str">
            <v>4950850 VIRGIN R 1 MI E OF VIRGIN</v>
          </cell>
          <cell r="AA2551" t="str">
            <v>River/Stream</v>
          </cell>
        </row>
        <row r="2552">
          <cell r="A2552">
            <v>4950880</v>
          </cell>
          <cell r="B2552" t="str">
            <v>Facility Other</v>
          </cell>
          <cell r="C2552" t="str">
            <v xml:space="preserve"> </v>
          </cell>
          <cell r="D2552" t="str">
            <v>SPRINGDALE LAGOONS</v>
          </cell>
          <cell r="E2552">
            <v>15010008</v>
          </cell>
          <cell r="F2552" t="str">
            <v>Washington</v>
          </cell>
          <cell r="G2552" t="str">
            <v>Southwest</v>
          </cell>
          <cell r="H2552" t="str">
            <v>Lower Colorado River</v>
          </cell>
          <cell r="I2552">
            <v>316048</v>
          </cell>
          <cell r="J2552">
            <v>4115090</v>
          </cell>
          <cell r="K2552">
            <v>-113.07177091</v>
          </cell>
          <cell r="L2552">
            <v>37.164123658000001</v>
          </cell>
          <cell r="M2552" t="str">
            <v xml:space="preserve"> </v>
          </cell>
          <cell r="N2552" t="str">
            <v xml:space="preserve"> </v>
          </cell>
          <cell r="O2552" t="str">
            <v>UT</v>
          </cell>
          <cell r="Q2552">
            <v>0</v>
          </cell>
          <cell r="R2552" t="str">
            <v xml:space="preserve"> </v>
          </cell>
          <cell r="S2552" t="str">
            <v>Private</v>
          </cell>
          <cell r="T2552" t="str">
            <v xml:space="preserve"> </v>
          </cell>
          <cell r="U2552" t="str">
            <v>4950880 SPRINGDALE LAGOONS</v>
          </cell>
          <cell r="V2552">
            <v>4950880</v>
          </cell>
          <cell r="W2552" t="str">
            <v xml:space="preserve"> </v>
          </cell>
          <cell r="X2552" t="str">
            <v xml:space="preserve"> </v>
          </cell>
          <cell r="Y2552" t="str">
            <v>Facility Other</v>
          </cell>
          <cell r="Z2552" t="str">
            <v>4950880 SPRINGDALE LAGOONS</v>
          </cell>
          <cell r="AA2552" t="str">
            <v>Facility Other</v>
          </cell>
        </row>
        <row r="2553">
          <cell r="A2553">
            <v>4950890</v>
          </cell>
          <cell r="B2553" t="str">
            <v>River/Stream</v>
          </cell>
          <cell r="C2553" t="str">
            <v>1C  2B   3C   4</v>
          </cell>
          <cell r="D2553" t="str">
            <v>NORTH CK AB CNFL/ VIRGIN R</v>
          </cell>
          <cell r="E2553">
            <v>15010008</v>
          </cell>
          <cell r="F2553" t="str">
            <v>Washington</v>
          </cell>
          <cell r="G2553" t="str">
            <v>Southwest</v>
          </cell>
          <cell r="H2553" t="str">
            <v>Lower Colorado River</v>
          </cell>
          <cell r="I2553">
            <v>306960</v>
          </cell>
          <cell r="J2553">
            <v>4119583</v>
          </cell>
          <cell r="K2553">
            <v>-113.17522028099999</v>
          </cell>
          <cell r="L2553">
            <v>37.202761809999998</v>
          </cell>
          <cell r="M2553" t="str">
            <v>North Creek-Virgin</v>
          </cell>
          <cell r="N2553" t="str">
            <v>UT15010008-014_00</v>
          </cell>
          <cell r="O2553" t="str">
            <v>UT</v>
          </cell>
          <cell r="Q2553">
            <v>2035</v>
          </cell>
          <cell r="R2553" t="str">
            <v>mg/L</v>
          </cell>
          <cell r="S2553" t="str">
            <v>Private</v>
          </cell>
          <cell r="T2553" t="str">
            <v xml:space="preserve"> </v>
          </cell>
          <cell r="U2553" t="str">
            <v>4950890 NORTH CK AB CNFL/ VIRGIN R</v>
          </cell>
          <cell r="V2553">
            <v>4950890</v>
          </cell>
          <cell r="W2553" t="str">
            <v>North Creek-Virgin</v>
          </cell>
          <cell r="X2553" t="str">
            <v>UT15010008-014_00</v>
          </cell>
          <cell r="Y2553" t="str">
            <v>River/Stream</v>
          </cell>
          <cell r="Z2553" t="str">
            <v>4950890 NORTH CK AB CNFL/ VIRGIN R</v>
          </cell>
          <cell r="AA2553" t="str">
            <v>River/Stream</v>
          </cell>
        </row>
        <row r="2554">
          <cell r="A2554">
            <v>4950900</v>
          </cell>
          <cell r="B2554" t="str">
            <v>River/Stream</v>
          </cell>
          <cell r="C2554" t="str">
            <v>1C  2B   3C   4</v>
          </cell>
          <cell r="D2554" t="str">
            <v>VIRGIN R AT CR XING IN ROCKVILLE</v>
          </cell>
          <cell r="E2554">
            <v>15010008</v>
          </cell>
          <cell r="F2554" t="str">
            <v>Washington</v>
          </cell>
          <cell r="G2554" t="str">
            <v>Southwest</v>
          </cell>
          <cell r="H2554" t="str">
            <v>Lower Colorado River</v>
          </cell>
          <cell r="I2554">
            <v>319067</v>
          </cell>
          <cell r="J2554">
            <v>4114435</v>
          </cell>
          <cell r="K2554">
            <v>-113.037631034</v>
          </cell>
          <cell r="L2554">
            <v>37.158814839599998</v>
          </cell>
          <cell r="M2554" t="str">
            <v>Virgin River-4</v>
          </cell>
          <cell r="N2554" t="str">
            <v>UT15010008-012_00</v>
          </cell>
          <cell r="O2554" t="str">
            <v>UT</v>
          </cell>
          <cell r="Q2554">
            <v>0</v>
          </cell>
          <cell r="R2554" t="str">
            <v xml:space="preserve"> </v>
          </cell>
          <cell r="S2554" t="str">
            <v>Private</v>
          </cell>
          <cell r="T2554" t="str">
            <v xml:space="preserve"> </v>
          </cell>
          <cell r="U2554" t="str">
            <v>4950900 VIRGIN R AT CR XING IN ROCKVILLE</v>
          </cell>
          <cell r="V2554">
            <v>4950900</v>
          </cell>
          <cell r="W2554" t="str">
            <v>Virgin River-4</v>
          </cell>
          <cell r="X2554" t="str">
            <v>UT15010008-012_00</v>
          </cell>
          <cell r="Y2554" t="str">
            <v>River/Stream</v>
          </cell>
          <cell r="Z2554" t="str">
            <v>4950900 VIRGIN R AT CR XING IN ROCKVILLE</v>
          </cell>
          <cell r="AA2554" t="str">
            <v>River/Stream</v>
          </cell>
        </row>
        <row r="2555">
          <cell r="A2555">
            <v>4950910</v>
          </cell>
          <cell r="B2555" t="str">
            <v>River/Stream</v>
          </cell>
          <cell r="C2555" t="str">
            <v>1C  2B   3C   4</v>
          </cell>
          <cell r="D2555" t="str">
            <v>NORTH CK @ BLM BNDY</v>
          </cell>
          <cell r="E2555">
            <v>15010008</v>
          </cell>
          <cell r="F2555" t="str">
            <v>Washington</v>
          </cell>
          <cell r="G2555" t="str">
            <v>Southwest</v>
          </cell>
          <cell r="H2555" t="str">
            <v>Lower Colorado River</v>
          </cell>
          <cell r="I2555">
            <v>308209</v>
          </cell>
          <cell r="J2555">
            <v>4121361</v>
          </cell>
          <cell r="K2555">
            <v>-113.161612451</v>
          </cell>
          <cell r="L2555">
            <v>37.219035007000002</v>
          </cell>
          <cell r="M2555" t="str">
            <v>North Creek-Virgin</v>
          </cell>
          <cell r="N2555" t="str">
            <v>UT15010008-014_00</v>
          </cell>
          <cell r="O2555" t="str">
            <v>UT</v>
          </cell>
          <cell r="Q2555">
            <v>2035</v>
          </cell>
          <cell r="R2555" t="str">
            <v>mg/L</v>
          </cell>
          <cell r="S2555" t="str">
            <v>BLM</v>
          </cell>
          <cell r="T2555" t="str">
            <v xml:space="preserve"> </v>
          </cell>
          <cell r="U2555" t="str">
            <v>4950910 NORTH CK @ BLM BNDY</v>
          </cell>
          <cell r="V2555">
            <v>4950910</v>
          </cell>
          <cell r="W2555" t="str">
            <v>North Creek-Virgin</v>
          </cell>
          <cell r="X2555" t="str">
            <v>UT15010008-014_00</v>
          </cell>
          <cell r="Y2555" t="str">
            <v>River/Stream</v>
          </cell>
          <cell r="Z2555" t="str">
            <v>4950910 NORTH CK @ BLM BNDY</v>
          </cell>
          <cell r="AA2555" t="str">
            <v>River/Stream</v>
          </cell>
        </row>
        <row r="2556">
          <cell r="A2556">
            <v>4950917</v>
          </cell>
          <cell r="B2556" t="str">
            <v>River/Stream</v>
          </cell>
          <cell r="C2556" t="str">
            <v>1C  2B   3C   4</v>
          </cell>
          <cell r="D2556" t="str">
            <v>NORTH CK 1 MILE ABOVE ZION NATL PARK BDRY</v>
          </cell>
          <cell r="E2556">
            <v>15010008</v>
          </cell>
          <cell r="F2556" t="str">
            <v>Washington</v>
          </cell>
          <cell r="G2556" t="str">
            <v>Southwest</v>
          </cell>
          <cell r="H2556" t="str">
            <v>Lower Colorado River</v>
          </cell>
          <cell r="I2556">
            <v>314371</v>
          </cell>
          <cell r="J2556">
            <v>4126786</v>
          </cell>
          <cell r="K2556">
            <v>-113.09355751</v>
          </cell>
          <cell r="L2556">
            <v>37.269150465999999</v>
          </cell>
          <cell r="M2556" t="str">
            <v>North Creek-Virgin</v>
          </cell>
          <cell r="N2556" t="str">
            <v>UT15010008-014_00</v>
          </cell>
          <cell r="O2556" t="str">
            <v>UT</v>
          </cell>
          <cell r="Q2556">
            <v>2035</v>
          </cell>
          <cell r="R2556" t="str">
            <v>mg/L</v>
          </cell>
          <cell r="S2556" t="str">
            <v>NPS</v>
          </cell>
          <cell r="T2556" t="str">
            <v xml:space="preserve"> </v>
          </cell>
          <cell r="U2556" t="str">
            <v>4950917 NORTH CK 1 MILE ABOVE ZION NATL PARK BDRY</v>
          </cell>
          <cell r="V2556">
            <v>4950917</v>
          </cell>
          <cell r="W2556" t="str">
            <v>North Creek-Virgin</v>
          </cell>
          <cell r="X2556" t="str">
            <v>UT15010008-014_00</v>
          </cell>
          <cell r="Y2556" t="str">
            <v>River/Stream</v>
          </cell>
          <cell r="Z2556" t="str">
            <v>4950917 NORTH CK 1 MILE ABOVE ZION NATL PARK BDRY</v>
          </cell>
          <cell r="AA2556" t="str">
            <v>River/Stream</v>
          </cell>
        </row>
        <row r="2557">
          <cell r="A2557">
            <v>4950920</v>
          </cell>
          <cell r="B2557" t="str">
            <v>River/Stream</v>
          </cell>
          <cell r="C2557" t="str">
            <v>1C  2B   3C   4</v>
          </cell>
          <cell r="D2557" t="str">
            <v>North Ck at Planned Gage in Park</v>
          </cell>
          <cell r="E2557">
            <v>15010008</v>
          </cell>
          <cell r="F2557" t="str">
            <v>Washington</v>
          </cell>
          <cell r="G2557" t="str">
            <v>Southwest</v>
          </cell>
          <cell r="H2557" t="str">
            <v>Lower Colorado River</v>
          </cell>
          <cell r="I2557">
            <v>313144</v>
          </cell>
          <cell r="J2557">
            <v>4125985</v>
          </cell>
          <cell r="K2557">
            <v>-113.107186684</v>
          </cell>
          <cell r="L2557">
            <v>37.261689650699999</v>
          </cell>
          <cell r="M2557" t="str">
            <v>North Creek-Virgin</v>
          </cell>
          <cell r="N2557" t="str">
            <v>UT15010008-014_00</v>
          </cell>
          <cell r="O2557" t="str">
            <v>UT</v>
          </cell>
          <cell r="Q2557">
            <v>2035</v>
          </cell>
          <cell r="R2557" t="str">
            <v>mg/L</v>
          </cell>
          <cell r="S2557" t="str">
            <v>NPS</v>
          </cell>
          <cell r="T2557" t="str">
            <v xml:space="preserve"> </v>
          </cell>
          <cell r="U2557" t="str">
            <v>4950920 North Ck at Planned Gage in Park</v>
          </cell>
          <cell r="V2557">
            <v>4950920</v>
          </cell>
          <cell r="W2557" t="str">
            <v>North Creek-Virgin</v>
          </cell>
          <cell r="X2557" t="str">
            <v>UT15010008-014_00</v>
          </cell>
          <cell r="Y2557" t="str">
            <v>River/Stream</v>
          </cell>
          <cell r="Z2557" t="str">
            <v>4950920 North Ck at Planned Gage in Park</v>
          </cell>
          <cell r="AA2557" t="str">
            <v>River/Stream</v>
          </cell>
        </row>
        <row r="2558">
          <cell r="A2558">
            <v>4950950</v>
          </cell>
          <cell r="B2558" t="str">
            <v>River/Stream</v>
          </cell>
          <cell r="C2558" t="str">
            <v>1C 2A  3A     4</v>
          </cell>
          <cell r="D2558" t="str">
            <v>N FK VIRGIN R AB CNFL / E FK VIRGIN R</v>
          </cell>
          <cell r="E2558">
            <v>15010008</v>
          </cell>
          <cell r="F2558" t="str">
            <v>Washington</v>
          </cell>
          <cell r="G2558" t="str">
            <v>Southwest</v>
          </cell>
          <cell r="H2558" t="str">
            <v>Lower Colorado River</v>
          </cell>
          <cell r="I2558">
            <v>321191</v>
          </cell>
          <cell r="J2558">
            <v>4114890</v>
          </cell>
          <cell r="K2558">
            <v>-113.013832822</v>
          </cell>
          <cell r="L2558">
            <v>37.163320269000003</v>
          </cell>
          <cell r="M2558" t="str">
            <v>North Fork Virgin River-1</v>
          </cell>
          <cell r="N2558" t="str">
            <v>UT15010008-015_00</v>
          </cell>
          <cell r="O2558" t="str">
            <v>UT</v>
          </cell>
          <cell r="Q2558">
            <v>0</v>
          </cell>
          <cell r="R2558" t="str">
            <v xml:space="preserve"> </v>
          </cell>
          <cell r="S2558" t="str">
            <v>Private</v>
          </cell>
          <cell r="T2558" t="str">
            <v>Category1</v>
          </cell>
          <cell r="U2558" t="str">
            <v>4950950 N FK VIRGIN R AB CNFL / E FK VIRGIN R</v>
          </cell>
          <cell r="V2558">
            <v>4950950</v>
          </cell>
          <cell r="W2558" t="str">
            <v>North Fork Virgin River-1</v>
          </cell>
          <cell r="X2558" t="str">
            <v>UT15010008-015_00</v>
          </cell>
          <cell r="Y2558" t="str">
            <v>River/Stream</v>
          </cell>
          <cell r="Z2558" t="str">
            <v>4950950 N FK VIRGIN R AB CNFL / E FK VIRGIN R</v>
          </cell>
          <cell r="AA2558" t="str">
            <v>River/Stream</v>
          </cell>
        </row>
        <row r="2559">
          <cell r="A2559">
            <v>4951100</v>
          </cell>
          <cell r="B2559" t="str">
            <v>River/Stream</v>
          </cell>
          <cell r="C2559" t="str">
            <v>1C 2A  3A     4</v>
          </cell>
          <cell r="D2559" t="str">
            <v>N FK VIRGIN R BL ZION NATL PARK WWTP OUTFALL</v>
          </cell>
          <cell r="E2559">
            <v>15010008</v>
          </cell>
          <cell r="F2559" t="str">
            <v>Washington</v>
          </cell>
          <cell r="G2559" t="str">
            <v>Southwest</v>
          </cell>
          <cell r="H2559" t="str">
            <v>Lower Colorado River</v>
          </cell>
          <cell r="I2559">
            <v>323279</v>
          </cell>
          <cell r="J2559">
            <v>4117960</v>
          </cell>
          <cell r="K2559">
            <v>-112.991055742</v>
          </cell>
          <cell r="L2559">
            <v>37.191374211000003</v>
          </cell>
          <cell r="M2559" t="str">
            <v>North Fork Virgin River-1</v>
          </cell>
          <cell r="N2559" t="str">
            <v>UT15010008-015_00</v>
          </cell>
          <cell r="O2559" t="str">
            <v>UT</v>
          </cell>
          <cell r="Q2559">
            <v>0</v>
          </cell>
          <cell r="R2559" t="str">
            <v xml:space="preserve"> </v>
          </cell>
          <cell r="S2559" t="str">
            <v>NPS</v>
          </cell>
          <cell r="T2559" t="str">
            <v>Category1</v>
          </cell>
          <cell r="U2559" t="str">
            <v>4951100 N FK VIRGIN R BL ZION NATL PARK WWTP OUTFALL</v>
          </cell>
          <cell r="V2559">
            <v>4951100</v>
          </cell>
          <cell r="W2559" t="str">
            <v>North Fork Virgin River-1</v>
          </cell>
          <cell r="X2559" t="str">
            <v>UT15010008-015_00</v>
          </cell>
          <cell r="Y2559" t="str">
            <v>River/Stream</v>
          </cell>
          <cell r="Z2559" t="str">
            <v>4951100 N FK VIRGIN R BL ZION NATL PARK WWTP OUTFALL</v>
          </cell>
          <cell r="AA2559" t="str">
            <v>River/Stream</v>
          </cell>
        </row>
        <row r="2560">
          <cell r="A2560">
            <v>4951110</v>
          </cell>
          <cell r="B2560" t="str">
            <v>Facility Other</v>
          </cell>
          <cell r="C2560" t="str">
            <v xml:space="preserve"> </v>
          </cell>
          <cell r="D2560" t="str">
            <v>ZION PARK WWTP</v>
          </cell>
          <cell r="E2560">
            <v>15010008</v>
          </cell>
          <cell r="F2560" t="str">
            <v>Washington</v>
          </cell>
          <cell r="G2560" t="str">
            <v>Southwest</v>
          </cell>
          <cell r="H2560" t="str">
            <v>Lower Colorado River</v>
          </cell>
          <cell r="I2560">
            <v>323309</v>
          </cell>
          <cell r="J2560">
            <v>4118206</v>
          </cell>
          <cell r="K2560">
            <v>-112.990776133</v>
          </cell>
          <cell r="L2560">
            <v>37.193596024999998</v>
          </cell>
          <cell r="M2560" t="str">
            <v xml:space="preserve"> </v>
          </cell>
          <cell r="N2560" t="str">
            <v xml:space="preserve"> </v>
          </cell>
          <cell r="O2560" t="str">
            <v>UT</v>
          </cell>
          <cell r="Q2560">
            <v>0</v>
          </cell>
          <cell r="R2560" t="str">
            <v xml:space="preserve"> </v>
          </cell>
          <cell r="S2560" t="str">
            <v>Private</v>
          </cell>
          <cell r="T2560" t="str">
            <v>Category1</v>
          </cell>
          <cell r="U2560" t="str">
            <v>4951110 ZION PARK WWTP</v>
          </cell>
          <cell r="V2560">
            <v>4951110</v>
          </cell>
          <cell r="W2560" t="str">
            <v xml:space="preserve"> </v>
          </cell>
          <cell r="X2560" t="str">
            <v xml:space="preserve"> </v>
          </cell>
          <cell r="Y2560" t="str">
            <v>Facility Other</v>
          </cell>
          <cell r="Z2560" t="str">
            <v>4951110 ZION PARK WWTP</v>
          </cell>
          <cell r="AA2560" t="str">
            <v>Facility Other</v>
          </cell>
        </row>
        <row r="2561">
          <cell r="A2561">
            <v>4951130</v>
          </cell>
          <cell r="B2561" t="str">
            <v>River/Stream</v>
          </cell>
          <cell r="C2561" t="str">
            <v>1C 2A  3A     4</v>
          </cell>
          <cell r="D2561" t="str">
            <v>N FK VIRGIN R AB ZION NATL PARK WWTP OUTFALL</v>
          </cell>
          <cell r="E2561">
            <v>15010008</v>
          </cell>
          <cell r="F2561" t="str">
            <v>Washington</v>
          </cell>
          <cell r="G2561" t="str">
            <v>Southwest</v>
          </cell>
          <cell r="H2561" t="str">
            <v>Lower Colorado River</v>
          </cell>
          <cell r="I2561">
            <v>323360</v>
          </cell>
          <cell r="J2561">
            <v>4118297</v>
          </cell>
          <cell r="K2561">
            <v>-112.990223359</v>
          </cell>
          <cell r="L2561">
            <v>37.194425467999999</v>
          </cell>
          <cell r="M2561" t="str">
            <v>North Fork Virgin River-1</v>
          </cell>
          <cell r="N2561" t="str">
            <v>UT15010008-015_00</v>
          </cell>
          <cell r="O2561" t="str">
            <v>UT</v>
          </cell>
          <cell r="Q2561">
            <v>0</v>
          </cell>
          <cell r="R2561" t="str">
            <v xml:space="preserve"> </v>
          </cell>
          <cell r="S2561" t="str">
            <v>NPS</v>
          </cell>
          <cell r="T2561" t="str">
            <v>Category1</v>
          </cell>
          <cell r="U2561" t="str">
            <v>4951130 N FK VIRGIN R AB ZION NATL PARK WWTP OUTFALL</v>
          </cell>
          <cell r="V2561">
            <v>4951130</v>
          </cell>
          <cell r="W2561" t="str">
            <v>North Fork Virgin River-1</v>
          </cell>
          <cell r="X2561" t="str">
            <v>UT15010008-015_00</v>
          </cell>
          <cell r="Y2561" t="str">
            <v>River/Stream</v>
          </cell>
          <cell r="Z2561" t="str">
            <v>4951130 N FK VIRGIN R AB ZION NATL PARK WWTP OUTFALL</v>
          </cell>
          <cell r="AA2561" t="str">
            <v>River/Stream</v>
          </cell>
        </row>
        <row r="2562">
          <cell r="A2562">
            <v>4951150</v>
          </cell>
          <cell r="B2562" t="str">
            <v>River/Stream</v>
          </cell>
          <cell r="C2562" t="str">
            <v>1C 2A  3A     4</v>
          </cell>
          <cell r="D2562" t="str">
            <v>ORDERVILLE GULCH 1 MILE BL CTY RD</v>
          </cell>
          <cell r="E2562">
            <v>15010008</v>
          </cell>
          <cell r="F2562" t="str">
            <v>Kane</v>
          </cell>
          <cell r="G2562" t="str">
            <v>Southwest</v>
          </cell>
          <cell r="H2562" t="str">
            <v>Lower Colorado River</v>
          </cell>
          <cell r="I2562">
            <v>336751</v>
          </cell>
          <cell r="J2562">
            <v>4134084</v>
          </cell>
          <cell r="K2562">
            <v>-112.842883384</v>
          </cell>
          <cell r="L2562">
            <v>37.339094453999998</v>
          </cell>
          <cell r="M2562" t="str">
            <v>North Fork Virgin River-1</v>
          </cell>
          <cell r="N2562" t="str">
            <v>UT15010008-015_00</v>
          </cell>
          <cell r="O2562" t="str">
            <v>UT</v>
          </cell>
          <cell r="Q2562">
            <v>0</v>
          </cell>
          <cell r="R2562" t="str">
            <v xml:space="preserve"> </v>
          </cell>
          <cell r="S2562" t="str">
            <v>BLM</v>
          </cell>
          <cell r="T2562" t="str">
            <v>Category1</v>
          </cell>
          <cell r="U2562" t="str">
            <v>4951150 ORDERVILLE GULCH 1 MILE BL CTY RD</v>
          </cell>
          <cell r="V2562">
            <v>4951150</v>
          </cell>
          <cell r="W2562" t="str">
            <v>North Fork Virgin River-1</v>
          </cell>
          <cell r="X2562" t="str">
            <v>UT15010008-015_00</v>
          </cell>
          <cell r="Y2562" t="str">
            <v>River/Stream</v>
          </cell>
          <cell r="Z2562" t="str">
            <v>4951150 ORDERVILLE GULCH 1 MILE BL CTY RD</v>
          </cell>
          <cell r="AA2562" t="str">
            <v>River/Stream</v>
          </cell>
        </row>
        <row r="2563">
          <cell r="A2563">
            <v>4951155</v>
          </cell>
          <cell r="B2563" t="str">
            <v>River/Stream</v>
          </cell>
          <cell r="C2563" t="str">
            <v>1C 2A  3A     4</v>
          </cell>
          <cell r="D2563" t="str">
            <v>Orderville Gulch at County Rd Xing</v>
          </cell>
          <cell r="E2563">
            <v>15010008</v>
          </cell>
          <cell r="F2563" t="str">
            <v>Kane</v>
          </cell>
          <cell r="G2563" t="str">
            <v>Southwest</v>
          </cell>
          <cell r="H2563" t="str">
            <v>Lower Colorado River</v>
          </cell>
          <cell r="I2563">
            <v>338423</v>
          </cell>
          <cell r="J2563">
            <v>4134920</v>
          </cell>
          <cell r="K2563">
            <v>-112.82419955500001</v>
          </cell>
          <cell r="L2563">
            <v>37.346918717999998</v>
          </cell>
          <cell r="M2563" t="str">
            <v>North Fork Virgin River-1</v>
          </cell>
          <cell r="N2563" t="str">
            <v>UT15010008-015_00</v>
          </cell>
          <cell r="O2563" t="str">
            <v>UT</v>
          </cell>
          <cell r="Q2563">
            <v>0</v>
          </cell>
          <cell r="R2563" t="str">
            <v xml:space="preserve"> </v>
          </cell>
          <cell r="S2563" t="str">
            <v>BLM</v>
          </cell>
          <cell r="T2563" t="str">
            <v>Category1</v>
          </cell>
          <cell r="U2563" t="str">
            <v>4951155 Orderville Gulch at County Rd Xing</v>
          </cell>
          <cell r="V2563">
            <v>4951155</v>
          </cell>
          <cell r="W2563" t="str">
            <v>North Fork Virgin River-1</v>
          </cell>
          <cell r="X2563" t="str">
            <v>UT15010008-015_00</v>
          </cell>
          <cell r="Y2563" t="str">
            <v>River/Stream</v>
          </cell>
          <cell r="Z2563" t="str">
            <v>4951155 Orderville Gulch at County Rd Xing</v>
          </cell>
          <cell r="AA2563" t="str">
            <v>River/Stream</v>
          </cell>
        </row>
        <row r="2564">
          <cell r="A2564">
            <v>4951170</v>
          </cell>
          <cell r="B2564" t="str">
            <v>River/Stream</v>
          </cell>
          <cell r="C2564" t="str">
            <v>1C 2A  3A     4</v>
          </cell>
          <cell r="D2564" t="str">
            <v>ORDERVILLE GULCH BELOW BOB CK</v>
          </cell>
          <cell r="E2564">
            <v>15010008</v>
          </cell>
          <cell r="F2564" t="str">
            <v>Kane</v>
          </cell>
          <cell r="G2564" t="str">
            <v>Southwest</v>
          </cell>
          <cell r="H2564" t="str">
            <v>Lower Colorado River</v>
          </cell>
          <cell r="I2564">
            <v>340380</v>
          </cell>
          <cell r="J2564">
            <v>4135787</v>
          </cell>
          <cell r="K2564">
            <v>-112.802301915</v>
          </cell>
          <cell r="L2564">
            <v>37.355068481000004</v>
          </cell>
          <cell r="M2564" t="str">
            <v>North Fork Virgin River-1</v>
          </cell>
          <cell r="N2564" t="str">
            <v>UT15010008-015_00</v>
          </cell>
          <cell r="O2564" t="str">
            <v>UT</v>
          </cell>
          <cell r="Q2564">
            <v>0</v>
          </cell>
          <cell r="R2564" t="str">
            <v xml:space="preserve"> </v>
          </cell>
          <cell r="S2564" t="str">
            <v>BLM</v>
          </cell>
          <cell r="T2564" t="str">
            <v>Category1</v>
          </cell>
          <cell r="U2564" t="str">
            <v>4951170 ORDERVILLE GULCH BELOW BOB CK</v>
          </cell>
          <cell r="V2564">
            <v>4951170</v>
          </cell>
          <cell r="W2564" t="str">
            <v>North Fork Virgin River-1</v>
          </cell>
          <cell r="X2564" t="str">
            <v>UT15010008-015_00</v>
          </cell>
          <cell r="Y2564" t="str">
            <v>River/Stream</v>
          </cell>
          <cell r="Z2564" t="str">
            <v>4951170 ORDERVILLE GULCH BELOW BOB CK</v>
          </cell>
          <cell r="AA2564" t="str">
            <v>River/Stream</v>
          </cell>
        </row>
        <row r="2565">
          <cell r="A2565">
            <v>4951195</v>
          </cell>
          <cell r="B2565" t="str">
            <v>River/Stream</v>
          </cell>
          <cell r="C2565" t="str">
            <v>1C 2A  3A     4</v>
          </cell>
          <cell r="D2565" t="str">
            <v>N FK VIRGIN R @ HWY 9 XING IN ZION NP</v>
          </cell>
          <cell r="E2565">
            <v>15010008</v>
          </cell>
          <cell r="F2565" t="str">
            <v>Washington</v>
          </cell>
          <cell r="G2565" t="str">
            <v>Southwest</v>
          </cell>
          <cell r="H2565" t="str">
            <v>Lower Colorado River</v>
          </cell>
          <cell r="I2565">
            <v>324696</v>
          </cell>
          <cell r="J2565">
            <v>4120828</v>
          </cell>
          <cell r="K2565">
            <v>-112.97577323</v>
          </cell>
          <cell r="L2565">
            <v>37.217478477999997</v>
          </cell>
          <cell r="M2565" t="str">
            <v>North Fork Virgin River-1</v>
          </cell>
          <cell r="N2565" t="str">
            <v>UT15010008-015_00</v>
          </cell>
          <cell r="O2565" t="str">
            <v>UT</v>
          </cell>
          <cell r="Q2565">
            <v>0</v>
          </cell>
          <cell r="R2565" t="str">
            <v xml:space="preserve"> </v>
          </cell>
          <cell r="S2565" t="str">
            <v>NPS</v>
          </cell>
          <cell r="T2565" t="str">
            <v>Category1</v>
          </cell>
          <cell r="U2565" t="str">
            <v>4951195 N FK VIRGIN R @ HWY 9 XING IN ZION NP</v>
          </cell>
          <cell r="V2565">
            <v>4951195</v>
          </cell>
          <cell r="W2565" t="str">
            <v>North Fork Virgin River-1</v>
          </cell>
          <cell r="X2565" t="str">
            <v>UT15010008-015_00</v>
          </cell>
          <cell r="Y2565" t="str">
            <v>River/Stream</v>
          </cell>
          <cell r="Z2565" t="str">
            <v>4951195 N FK VIRGIN R @ HWY 9 XING IN ZION NP</v>
          </cell>
          <cell r="AA2565" t="str">
            <v>River/Stream</v>
          </cell>
        </row>
        <row r="2566">
          <cell r="A2566">
            <v>4951199</v>
          </cell>
          <cell r="B2566" t="str">
            <v>River/Stream</v>
          </cell>
          <cell r="C2566" t="str">
            <v>1C 2A  3A     4</v>
          </cell>
          <cell r="D2566" t="str">
            <v>N FK VIRGIN R BL TEMPLE OF SINAWAVA</v>
          </cell>
          <cell r="E2566">
            <v>15010008</v>
          </cell>
          <cell r="F2566" t="str">
            <v>Washington</v>
          </cell>
          <cell r="G2566" t="str">
            <v>Southwest</v>
          </cell>
          <cell r="H2566" t="str">
            <v>Lower Colorado River</v>
          </cell>
          <cell r="I2566">
            <v>327384</v>
          </cell>
          <cell r="J2566">
            <v>4128019</v>
          </cell>
          <cell r="K2566">
            <v>-112.947161006</v>
          </cell>
          <cell r="L2566">
            <v>37.282762403</v>
          </cell>
          <cell r="M2566" t="str">
            <v>North Fork Virgin River-1</v>
          </cell>
          <cell r="N2566" t="str">
            <v>UT15010008-015_00</v>
          </cell>
          <cell r="O2566" t="str">
            <v>UT</v>
          </cell>
          <cell r="Q2566">
            <v>0</v>
          </cell>
          <cell r="R2566" t="str">
            <v xml:space="preserve"> </v>
          </cell>
          <cell r="S2566" t="str">
            <v>NPS</v>
          </cell>
          <cell r="T2566" t="str">
            <v>Category1</v>
          </cell>
          <cell r="U2566" t="str">
            <v>4951199 N FK VIRGIN R BL TEMPLE OF SINAWAVA</v>
          </cell>
          <cell r="V2566">
            <v>4951199</v>
          </cell>
          <cell r="W2566" t="str">
            <v>North Fork Virgin River-1</v>
          </cell>
          <cell r="X2566" t="str">
            <v>UT15010008-015_00</v>
          </cell>
          <cell r="Y2566" t="str">
            <v>River/Stream</v>
          </cell>
          <cell r="Z2566" t="str">
            <v>4951199 N FK VIRGIN R BL TEMPLE OF SINAWAVA</v>
          </cell>
          <cell r="AA2566" t="str">
            <v>River/Stream</v>
          </cell>
        </row>
        <row r="2567">
          <cell r="A2567">
            <v>4951200</v>
          </cell>
          <cell r="B2567" t="str">
            <v>River/Stream</v>
          </cell>
          <cell r="C2567" t="str">
            <v>1C 2A  3A     4</v>
          </cell>
          <cell r="D2567" t="str">
            <v>VIRGIN R BL ZION NARROWS</v>
          </cell>
          <cell r="E2567">
            <v>15010008</v>
          </cell>
          <cell r="F2567" t="str">
            <v>Washington</v>
          </cell>
          <cell r="G2567" t="str">
            <v>Southwest</v>
          </cell>
          <cell r="H2567" t="str">
            <v>Lower Colorado River</v>
          </cell>
          <cell r="I2567">
            <v>327238</v>
          </cell>
          <cell r="J2567">
            <v>4128250</v>
          </cell>
          <cell r="K2567">
            <v>-112.948860744</v>
          </cell>
          <cell r="L2567">
            <v>37.284816329999998</v>
          </cell>
          <cell r="M2567" t="str">
            <v>North Fork Virgin River-1</v>
          </cell>
          <cell r="N2567" t="str">
            <v>UT15010008-015_00</v>
          </cell>
          <cell r="O2567" t="str">
            <v>UT</v>
          </cell>
          <cell r="Q2567">
            <v>0</v>
          </cell>
          <cell r="R2567" t="str">
            <v xml:space="preserve"> </v>
          </cell>
          <cell r="S2567" t="str">
            <v>NPS</v>
          </cell>
          <cell r="T2567" t="str">
            <v>Category1</v>
          </cell>
          <cell r="U2567" t="str">
            <v>4951200 VIRGIN R BL ZION NARROWS</v>
          </cell>
          <cell r="V2567">
            <v>4951200</v>
          </cell>
          <cell r="W2567" t="str">
            <v>North Fork Virgin River-1</v>
          </cell>
          <cell r="X2567" t="str">
            <v>UT15010008-015_00</v>
          </cell>
          <cell r="Y2567" t="str">
            <v>River/Stream</v>
          </cell>
          <cell r="Z2567" t="str">
            <v>4951200 VIRGIN R BL ZION NARROWS</v>
          </cell>
          <cell r="AA2567" t="str">
            <v>River/Stream</v>
          </cell>
        </row>
        <row r="2568">
          <cell r="A2568">
            <v>4951208</v>
          </cell>
          <cell r="B2568" t="str">
            <v>River/Stream</v>
          </cell>
          <cell r="C2568" t="str">
            <v>1C 2A  3A     4</v>
          </cell>
          <cell r="D2568" t="str">
            <v>DEEP CK AB N FK VIRGIN R @ PARK BDRY</v>
          </cell>
          <cell r="E2568">
            <v>15010008</v>
          </cell>
          <cell r="F2568" t="str">
            <v>Washington</v>
          </cell>
          <cell r="G2568" t="str">
            <v>Southwest</v>
          </cell>
          <cell r="H2568" t="str">
            <v>Lower Colorado River</v>
          </cell>
          <cell r="I2568">
            <v>327393</v>
          </cell>
          <cell r="J2568">
            <v>4137672</v>
          </cell>
          <cell r="K2568">
            <v>-112.949305513</v>
          </cell>
          <cell r="L2568">
            <v>37.369725131000003</v>
          </cell>
          <cell r="M2568" t="str">
            <v>Deep Creek</v>
          </cell>
          <cell r="N2568" t="str">
            <v>UT15010008-017_00</v>
          </cell>
          <cell r="O2568" t="str">
            <v>UT</v>
          </cell>
          <cell r="Q2568">
            <v>0</v>
          </cell>
          <cell r="R2568" t="str">
            <v xml:space="preserve"> </v>
          </cell>
          <cell r="S2568" t="str">
            <v>NPS</v>
          </cell>
          <cell r="T2568" t="str">
            <v>Category1</v>
          </cell>
          <cell r="U2568" t="str">
            <v>4951208 DEEP CK AB N FK VIRGIN R @ PARK BDRY</v>
          </cell>
          <cell r="V2568">
            <v>4951208</v>
          </cell>
          <cell r="W2568" t="str">
            <v>Deep Creek</v>
          </cell>
          <cell r="X2568" t="str">
            <v>UT15010008-017_00</v>
          </cell>
          <cell r="Y2568" t="str">
            <v>River/Stream</v>
          </cell>
          <cell r="Z2568" t="str">
            <v>4951208 DEEP CK AB N FK VIRGIN R @ PARK BDRY</v>
          </cell>
          <cell r="AA2568" t="str">
            <v>River/Stream</v>
          </cell>
        </row>
        <row r="2569">
          <cell r="A2569">
            <v>4951210</v>
          </cell>
          <cell r="B2569" t="str">
            <v>River/Stream</v>
          </cell>
          <cell r="C2569" t="str">
            <v>1C 2A  3A     4</v>
          </cell>
          <cell r="D2569" t="str">
            <v>DEEP CK 1.5 MILES NE OF VOLCANO KNOLL</v>
          </cell>
          <cell r="E2569">
            <v>15010008</v>
          </cell>
          <cell r="F2569" t="str">
            <v>Washington</v>
          </cell>
          <cell r="G2569" t="str">
            <v>Southwest</v>
          </cell>
          <cell r="H2569" t="str">
            <v>Lower Colorado River</v>
          </cell>
          <cell r="I2569">
            <v>330307</v>
          </cell>
          <cell r="J2569">
            <v>4144578</v>
          </cell>
          <cell r="K2569">
            <v>-112.917999345</v>
          </cell>
          <cell r="L2569">
            <v>37.432477335000002</v>
          </cell>
          <cell r="M2569" t="str">
            <v>Deep Creek</v>
          </cell>
          <cell r="N2569" t="str">
            <v>UT15010008-017_00</v>
          </cell>
          <cell r="O2569" t="str">
            <v>UT</v>
          </cell>
          <cell r="Q2569">
            <v>0</v>
          </cell>
          <cell r="R2569" t="str">
            <v xml:space="preserve"> </v>
          </cell>
          <cell r="S2569" t="str">
            <v>BLM</v>
          </cell>
          <cell r="T2569" t="str">
            <v>Category1</v>
          </cell>
          <cell r="U2569" t="str">
            <v>4951210 DEEP CK 1.5 MILES NE OF VOLCANO KNOLL</v>
          </cell>
          <cell r="V2569">
            <v>4951210</v>
          </cell>
          <cell r="W2569" t="str">
            <v>Deep Creek</v>
          </cell>
          <cell r="X2569" t="str">
            <v>UT15010008-017_00</v>
          </cell>
          <cell r="Y2569" t="str">
            <v>River/Stream</v>
          </cell>
          <cell r="Z2569" t="str">
            <v>4951210 DEEP CK 1.5 MILES NE OF VOLCANO KNOLL</v>
          </cell>
          <cell r="AA2569" t="str">
            <v>River/Stream</v>
          </cell>
        </row>
        <row r="2570">
          <cell r="A2570">
            <v>4951247</v>
          </cell>
          <cell r="B2570" t="str">
            <v>River/Stream</v>
          </cell>
          <cell r="C2570" t="str">
            <v>1C 2A  3A     4</v>
          </cell>
          <cell r="D2570" t="str">
            <v>Stevens Canyon at road xing above confluence with N. Fk. Virgin River</v>
          </cell>
          <cell r="E2570">
            <v>15010008</v>
          </cell>
          <cell r="F2570" t="str">
            <v>Kane</v>
          </cell>
          <cell r="G2570" t="str">
            <v>Southwest</v>
          </cell>
          <cell r="H2570" t="str">
            <v>Lower Colorado River</v>
          </cell>
          <cell r="I2570">
            <v>343045</v>
          </cell>
          <cell r="J2570">
            <v>4147323</v>
          </cell>
          <cell r="K2570">
            <v>-112.77467495800001</v>
          </cell>
          <cell r="L2570">
            <v>37.459456367800001</v>
          </cell>
          <cell r="M2570" t="str">
            <v>North Fork Virgin River-2</v>
          </cell>
          <cell r="N2570" t="str">
            <v>UT15010008-013_00</v>
          </cell>
          <cell r="O2570" t="str">
            <v>UT</v>
          </cell>
          <cell r="Q2570">
            <v>0</v>
          </cell>
          <cell r="R2570" t="str">
            <v xml:space="preserve"> </v>
          </cell>
          <cell r="S2570" t="str">
            <v>Private</v>
          </cell>
          <cell r="T2570" t="str">
            <v>Category1</v>
          </cell>
          <cell r="U2570" t="str">
            <v>4951247 Stevens Canyon at road xing AB confluence w/ N. Fk. Virgin River</v>
          </cell>
          <cell r="V2570">
            <v>4951247</v>
          </cell>
          <cell r="W2570" t="str">
            <v>North Fork Virgin River-2</v>
          </cell>
          <cell r="X2570" t="str">
            <v>UT15010008-013_00</v>
          </cell>
          <cell r="Y2570" t="str">
            <v>River/Stream</v>
          </cell>
          <cell r="Z2570" t="str">
            <v>4951247 Stevens Canyon at road xing AB confluence w/ N. Fk. Virgin River</v>
          </cell>
          <cell r="AA2570" t="str">
            <v>River/Stream</v>
          </cell>
        </row>
        <row r="2571">
          <cell r="A2571">
            <v>4951250</v>
          </cell>
          <cell r="B2571" t="str">
            <v>Spring</v>
          </cell>
          <cell r="C2571" t="str">
            <v>1C 2A  3A     4</v>
          </cell>
          <cell r="D2571" t="str">
            <v>CASCADE FALLS SPRING</v>
          </cell>
          <cell r="E2571">
            <v>15010008</v>
          </cell>
          <cell r="F2571" t="str">
            <v>Kane</v>
          </cell>
          <cell r="G2571" t="str">
            <v>Southwest</v>
          </cell>
          <cell r="H2571" t="str">
            <v>Lower Colorado River</v>
          </cell>
          <cell r="I2571">
            <v>344707</v>
          </cell>
          <cell r="J2571">
            <v>4152036</v>
          </cell>
          <cell r="K2571">
            <v>-112.75688499100001</v>
          </cell>
          <cell r="L2571">
            <v>37.502198634000003</v>
          </cell>
          <cell r="M2571" t="str">
            <v>North Fork Virgin River-2</v>
          </cell>
          <cell r="N2571" t="str">
            <v>UT15010008-013_00</v>
          </cell>
          <cell r="O2571" t="str">
            <v>UT</v>
          </cell>
          <cell r="Q2571">
            <v>0</v>
          </cell>
          <cell r="R2571" t="str">
            <v xml:space="preserve"> </v>
          </cell>
          <cell r="S2571" t="str">
            <v>USFS</v>
          </cell>
          <cell r="T2571" t="str">
            <v>Category1</v>
          </cell>
          <cell r="U2571" t="str">
            <v>4951250 CASCADE FALLS SPRING</v>
          </cell>
          <cell r="V2571">
            <v>4951250</v>
          </cell>
          <cell r="W2571" t="str">
            <v>North Fork Virgin River-2</v>
          </cell>
          <cell r="X2571" t="str">
            <v>UT15010008-013_00</v>
          </cell>
          <cell r="Y2571" t="str">
            <v>Spring</v>
          </cell>
          <cell r="Z2571" t="str">
            <v>4951250 CASCADE FALLS SPRING</v>
          </cell>
          <cell r="AA2571" t="str">
            <v>Spring</v>
          </cell>
        </row>
        <row r="2572">
          <cell r="A2572">
            <v>4951253</v>
          </cell>
          <cell r="B2572" t="str">
            <v>River/Stream</v>
          </cell>
          <cell r="C2572" t="str">
            <v>1C 2A  3A     4</v>
          </cell>
          <cell r="D2572" t="str">
            <v>North Fork Virgin River at first road xing ab Stevens Canyon</v>
          </cell>
          <cell r="E2572">
            <v>15010008</v>
          </cell>
          <cell r="F2572" t="str">
            <v>Kane</v>
          </cell>
          <cell r="G2572" t="str">
            <v>Southwest</v>
          </cell>
          <cell r="H2572" t="str">
            <v>Lower Colorado River</v>
          </cell>
          <cell r="I2572">
            <v>342677</v>
          </cell>
          <cell r="J2572">
            <v>4148540</v>
          </cell>
          <cell r="K2572">
            <v>-112.77909200000001</v>
          </cell>
          <cell r="L2572">
            <v>37.470362000000002</v>
          </cell>
          <cell r="M2572" t="str">
            <v>North Fork Virgin River-2</v>
          </cell>
          <cell r="N2572" t="str">
            <v>UT15010008-013_00</v>
          </cell>
          <cell r="O2572" t="str">
            <v>UT</v>
          </cell>
          <cell r="Q2572">
            <v>0</v>
          </cell>
          <cell r="R2572" t="str">
            <v xml:space="preserve"> </v>
          </cell>
          <cell r="S2572" t="str">
            <v>Private</v>
          </cell>
          <cell r="T2572" t="str">
            <v xml:space="preserve"> </v>
          </cell>
          <cell r="U2572" t="str">
            <v>4951253 North Fork Virgin River at first road xing ab Stevens Canyon</v>
          </cell>
          <cell r="V2572">
            <v>4951253</v>
          </cell>
          <cell r="W2572" t="str">
            <v>North Fork Virgin River-2</v>
          </cell>
          <cell r="X2572" t="str">
            <v>UT15010008-013_00</v>
          </cell>
          <cell r="Y2572" t="str">
            <v>River/Stream</v>
          </cell>
          <cell r="Z2572" t="str">
            <v>4951253 North Fork Virgin River at first road xing ab Stevens Canyon</v>
          </cell>
          <cell r="AA2572" t="str">
            <v>River/Stream</v>
          </cell>
        </row>
        <row r="2573">
          <cell r="A2573">
            <v>4951256</v>
          </cell>
          <cell r="B2573" t="str">
            <v>River/Stream</v>
          </cell>
          <cell r="C2573" t="str">
            <v>1C 2A  3A     4</v>
          </cell>
          <cell r="D2573" t="str">
            <v>North Fork Virgin River at Bulloch Canyon Road</v>
          </cell>
          <cell r="E2573">
            <v>15010008</v>
          </cell>
          <cell r="F2573" t="str">
            <v>Kane</v>
          </cell>
          <cell r="G2573" t="str">
            <v>Southwest</v>
          </cell>
          <cell r="H2573" t="str">
            <v>Lower Colorado River</v>
          </cell>
          <cell r="I2573">
            <v>340580</v>
          </cell>
          <cell r="J2573">
            <v>4143049</v>
          </cell>
          <cell r="K2573">
            <v>-112.80161</v>
          </cell>
          <cell r="L2573">
            <v>37.420532999999999</v>
          </cell>
          <cell r="M2573" t="str">
            <v>North Fork Virgin River-2</v>
          </cell>
          <cell r="N2573" t="str">
            <v>UT15010008-013_00</v>
          </cell>
          <cell r="O2573" t="str">
            <v>UT</v>
          </cell>
          <cell r="Q2573">
            <v>0</v>
          </cell>
          <cell r="R2573" t="str">
            <v xml:space="preserve"> </v>
          </cell>
          <cell r="S2573" t="str">
            <v>Private</v>
          </cell>
          <cell r="T2573" t="str">
            <v xml:space="preserve"> </v>
          </cell>
          <cell r="U2573" t="str">
            <v>4951256 North Fork Virgin River at Bulloch Canyon Road</v>
          </cell>
          <cell r="V2573">
            <v>4951256</v>
          </cell>
          <cell r="W2573" t="str">
            <v>North Fork Virgin River-2</v>
          </cell>
          <cell r="X2573" t="str">
            <v>UT15010008-013_00</v>
          </cell>
          <cell r="Y2573" t="str">
            <v>River/Stream</v>
          </cell>
          <cell r="Z2573" t="str">
            <v>4951256 North Fork Virgin River at Bulloch Canyon Road</v>
          </cell>
          <cell r="AA2573" t="str">
            <v>River/Stream</v>
          </cell>
        </row>
        <row r="2574">
          <cell r="A2574">
            <v>4951260</v>
          </cell>
          <cell r="B2574" t="str">
            <v>River/Stream</v>
          </cell>
          <cell r="C2574" t="str">
            <v>1C 2A  3A     4</v>
          </cell>
          <cell r="D2574" t="str">
            <v>North Fk Virgin R at North Fork Rd</v>
          </cell>
          <cell r="E2574">
            <v>15010008</v>
          </cell>
          <cell r="F2574" t="str">
            <v>Kane</v>
          </cell>
          <cell r="G2574" t="str">
            <v>Southwest</v>
          </cell>
          <cell r="H2574" t="str">
            <v>Lower Colorado River</v>
          </cell>
          <cell r="I2574">
            <v>338401</v>
          </cell>
          <cell r="J2574">
            <v>4139731</v>
          </cell>
          <cell r="K2574">
            <v>-112.825498037</v>
          </cell>
          <cell r="L2574">
            <v>37.390258549999999</v>
          </cell>
          <cell r="M2574" t="str">
            <v>North Fork Virgin River-2</v>
          </cell>
          <cell r="N2574" t="str">
            <v>UT15010008-013_00</v>
          </cell>
          <cell r="O2574" t="str">
            <v>UT</v>
          </cell>
          <cell r="Q2574">
            <v>0</v>
          </cell>
          <cell r="R2574" t="str">
            <v xml:space="preserve"> </v>
          </cell>
          <cell r="S2574" t="str">
            <v>Private</v>
          </cell>
          <cell r="T2574" t="str">
            <v>Category1</v>
          </cell>
          <cell r="U2574" t="str">
            <v>4951260 North Fk Virgin R at North Fork Rd</v>
          </cell>
          <cell r="V2574">
            <v>4951260</v>
          </cell>
          <cell r="W2574" t="str">
            <v>North Fork Virgin River-2</v>
          </cell>
          <cell r="X2574" t="str">
            <v>UT15010008-013_00</v>
          </cell>
          <cell r="Y2574" t="str">
            <v>River/Stream</v>
          </cell>
          <cell r="Z2574" t="str">
            <v>4951260 North Fk Virgin R at North Fork Rd</v>
          </cell>
          <cell r="AA2574" t="str">
            <v>River/Stream</v>
          </cell>
        </row>
        <row r="2575">
          <cell r="A2575">
            <v>4951261</v>
          </cell>
          <cell r="B2575" t="str">
            <v>River/Stream</v>
          </cell>
          <cell r="C2575" t="str">
            <v>1C 2A  3A     4</v>
          </cell>
          <cell r="D2575" t="str">
            <v>North Fk Virgin ab Scenic Narrows</v>
          </cell>
          <cell r="E2575">
            <v>15010008</v>
          </cell>
          <cell r="F2575" t="str">
            <v>Kane</v>
          </cell>
          <cell r="G2575" t="str">
            <v>Southwest</v>
          </cell>
          <cell r="H2575" t="str">
            <v>Lower Colorado River</v>
          </cell>
          <cell r="I2575">
            <v>338401</v>
          </cell>
          <cell r="J2575">
            <v>4139731</v>
          </cell>
          <cell r="K2575">
            <v>-112.825498037</v>
          </cell>
          <cell r="L2575">
            <v>37.390258549999999</v>
          </cell>
          <cell r="M2575" t="str">
            <v>North Fork Virgin River-2</v>
          </cell>
          <cell r="N2575" t="str">
            <v>UT15010008-013_00</v>
          </cell>
          <cell r="O2575" t="str">
            <v>UT</v>
          </cell>
          <cell r="Q2575">
            <v>0</v>
          </cell>
          <cell r="R2575" t="str">
            <v xml:space="preserve"> </v>
          </cell>
          <cell r="S2575" t="str">
            <v>Private</v>
          </cell>
          <cell r="T2575" t="str">
            <v>Category1</v>
          </cell>
          <cell r="U2575" t="str">
            <v>4951261 North Fk Virgin ab Scenic Narrows</v>
          </cell>
          <cell r="V2575">
            <v>4951261</v>
          </cell>
          <cell r="W2575" t="str">
            <v>North Fork Virgin River-2</v>
          </cell>
          <cell r="X2575" t="str">
            <v>UT15010008-013_00</v>
          </cell>
          <cell r="Y2575" t="str">
            <v>River/Stream</v>
          </cell>
          <cell r="Z2575" t="str">
            <v>4951261 North Fk Virgin ab Scenic Narrows</v>
          </cell>
          <cell r="AA2575" t="str">
            <v>River/Stream</v>
          </cell>
        </row>
        <row r="2576">
          <cell r="A2576">
            <v>4951263</v>
          </cell>
          <cell r="B2576" t="str">
            <v>River/Stream</v>
          </cell>
          <cell r="C2576" t="str">
            <v>1C 2A  3A     4</v>
          </cell>
          <cell r="D2576" t="str">
            <v>N  Fk Virgin River @ trailhead parking</v>
          </cell>
          <cell r="E2576">
            <v>15010008</v>
          </cell>
          <cell r="F2576" t="str">
            <v>Kane</v>
          </cell>
          <cell r="G2576" t="str">
            <v>Southwest</v>
          </cell>
          <cell r="H2576" t="str">
            <v>Lower Colorado River</v>
          </cell>
          <cell r="I2576">
            <v>337225</v>
          </cell>
          <cell r="J2576">
            <v>4139159</v>
          </cell>
          <cell r="K2576">
            <v>-112.838649</v>
          </cell>
          <cell r="L2576">
            <v>37.384901999999997</v>
          </cell>
          <cell r="M2576" t="str">
            <v>North Fork Virgin River-2</v>
          </cell>
          <cell r="N2576" t="str">
            <v>UT15010008-013_00</v>
          </cell>
          <cell r="O2576" t="str">
            <v>UT</v>
          </cell>
          <cell r="Q2576">
            <v>0</v>
          </cell>
          <cell r="R2576" t="str">
            <v xml:space="preserve"> </v>
          </cell>
          <cell r="S2576" t="str">
            <v>BLM</v>
          </cell>
          <cell r="T2576" t="str">
            <v>Category1</v>
          </cell>
          <cell r="U2576" t="str">
            <v>4951263 N  Fk Virgin River @ trailhead parking</v>
          </cell>
          <cell r="V2576">
            <v>4951263</v>
          </cell>
          <cell r="W2576" t="str">
            <v>North Fork Virgin River-2</v>
          </cell>
          <cell r="X2576" t="str">
            <v>UT15010008-013_00</v>
          </cell>
          <cell r="Y2576" t="str">
            <v>River/Stream</v>
          </cell>
          <cell r="Z2576" t="str">
            <v>4951263 N  Fk Virgin River @ trailhead parking</v>
          </cell>
          <cell r="AA2576" t="str">
            <v>River/Stream</v>
          </cell>
        </row>
        <row r="2577">
          <cell r="A2577">
            <v>4951264</v>
          </cell>
          <cell r="B2577" t="str">
            <v>River/Stream</v>
          </cell>
          <cell r="C2577" t="str">
            <v>1C 2A  3A     4</v>
          </cell>
          <cell r="D2577" t="str">
            <v>N Fk Virgin River AB WSA @ Diversion &amp; Xing</v>
          </cell>
          <cell r="E2577">
            <v>15010008</v>
          </cell>
          <cell r="F2577" t="str">
            <v>Kane</v>
          </cell>
          <cell r="G2577" t="str">
            <v>Southwest</v>
          </cell>
          <cell r="H2577" t="str">
            <v>Lower Colorado River</v>
          </cell>
          <cell r="I2577">
            <v>335114</v>
          </cell>
          <cell r="J2577">
            <v>4138331</v>
          </cell>
          <cell r="K2577">
            <v>-112.86229993800001</v>
          </cell>
          <cell r="L2577">
            <v>37.377064918199999</v>
          </cell>
          <cell r="M2577" t="str">
            <v>North Fork Virgin River-2</v>
          </cell>
          <cell r="N2577" t="str">
            <v>UT15010008-013_00</v>
          </cell>
          <cell r="O2577" t="str">
            <v>UT</v>
          </cell>
          <cell r="Q2577">
            <v>0</v>
          </cell>
          <cell r="R2577" t="str">
            <v xml:space="preserve"> </v>
          </cell>
          <cell r="S2577" t="str">
            <v>BLM</v>
          </cell>
          <cell r="T2577" t="str">
            <v>Category1</v>
          </cell>
          <cell r="U2577" t="str">
            <v>4951264 N Fk Virgin River AB WSA @ Diversion &amp; Xing</v>
          </cell>
          <cell r="V2577">
            <v>4951264</v>
          </cell>
          <cell r="W2577" t="str">
            <v>North Fork Virgin River-2</v>
          </cell>
          <cell r="X2577" t="str">
            <v>UT15010008-013_00</v>
          </cell>
          <cell r="Y2577" t="str">
            <v>River/Stream</v>
          </cell>
          <cell r="Z2577" t="str">
            <v>4951264 N Fk Virgin River AB WSA @ Diversion &amp; Xing</v>
          </cell>
          <cell r="AA2577" t="str">
            <v>River/Stream</v>
          </cell>
        </row>
        <row r="2578">
          <cell r="A2578">
            <v>4951265</v>
          </cell>
          <cell r="B2578" t="str">
            <v>River/Stream</v>
          </cell>
          <cell r="C2578" t="str">
            <v>1C 2A  3A     4</v>
          </cell>
          <cell r="D2578" t="str">
            <v>N FK VIRGIN R AT WSA BNDRY</v>
          </cell>
          <cell r="E2578">
            <v>15010008</v>
          </cell>
          <cell r="F2578" t="str">
            <v>Kane</v>
          </cell>
          <cell r="G2578" t="str">
            <v>Southwest</v>
          </cell>
          <cell r="H2578" t="str">
            <v>Lower Colorado River</v>
          </cell>
          <cell r="I2578">
            <v>333288</v>
          </cell>
          <cell r="J2578">
            <v>4137692</v>
          </cell>
          <cell r="K2578">
            <v>-112.88276935</v>
          </cell>
          <cell r="L2578">
            <v>37.370983656</v>
          </cell>
          <cell r="M2578" t="str">
            <v>North Fork Virgin River-2</v>
          </cell>
          <cell r="N2578" t="str">
            <v>UT15010008-013_00</v>
          </cell>
          <cell r="O2578" t="str">
            <v>UT</v>
          </cell>
          <cell r="Q2578">
            <v>0</v>
          </cell>
          <cell r="R2578" t="str">
            <v xml:space="preserve"> </v>
          </cell>
          <cell r="S2578" t="str">
            <v>BLM</v>
          </cell>
          <cell r="T2578" t="str">
            <v>Category1</v>
          </cell>
          <cell r="U2578" t="str">
            <v>4951265 N FK VIRGIN R AT WSA BNDRY</v>
          </cell>
          <cell r="V2578">
            <v>4951265</v>
          </cell>
          <cell r="W2578" t="str">
            <v>North Fork Virgin River-2</v>
          </cell>
          <cell r="X2578" t="str">
            <v>UT15010008-013_00</v>
          </cell>
          <cell r="Y2578" t="str">
            <v>River/Stream</v>
          </cell>
          <cell r="Z2578" t="str">
            <v>4951265 N FK VIRGIN R AT WSA BNDRY</v>
          </cell>
          <cell r="AA2578" t="str">
            <v>River/Stream</v>
          </cell>
        </row>
        <row r="2579">
          <cell r="A2579">
            <v>4951266</v>
          </cell>
          <cell r="B2579" t="str">
            <v>River/Stream</v>
          </cell>
          <cell r="C2579" t="str">
            <v>1C 2A  3A     4</v>
          </cell>
          <cell r="D2579" t="str">
            <v>N FK VIRGIN R AB CNFL/ BAPTISM RIVER</v>
          </cell>
          <cell r="E2579">
            <v>15010008</v>
          </cell>
          <cell r="F2579" t="str">
            <v>Kane</v>
          </cell>
          <cell r="G2579" t="str">
            <v>Southwest</v>
          </cell>
          <cell r="H2579" t="str">
            <v>Lower Colorado River</v>
          </cell>
          <cell r="I2579">
            <v>333288</v>
          </cell>
          <cell r="J2579">
            <v>4137692</v>
          </cell>
          <cell r="K2579">
            <v>-112.88276935</v>
          </cell>
          <cell r="L2579">
            <v>37.370983656</v>
          </cell>
          <cell r="M2579" t="str">
            <v>North Fork Virgin River-2</v>
          </cell>
          <cell r="N2579" t="str">
            <v>UT15010008-013_00</v>
          </cell>
          <cell r="O2579" t="str">
            <v>UT</v>
          </cell>
          <cell r="Q2579">
            <v>0</v>
          </cell>
          <cell r="R2579" t="str">
            <v xml:space="preserve"> </v>
          </cell>
          <cell r="S2579" t="str">
            <v>BLM</v>
          </cell>
          <cell r="T2579" t="str">
            <v>Category1</v>
          </cell>
          <cell r="U2579" t="str">
            <v>4951266 N FK VIRGIN R AB CNFL/ BAPTISM RIVER</v>
          </cell>
          <cell r="V2579">
            <v>4951266</v>
          </cell>
          <cell r="W2579" t="str">
            <v>North Fork Virgin River-2</v>
          </cell>
          <cell r="X2579" t="str">
            <v>UT15010008-013_00</v>
          </cell>
          <cell r="Y2579" t="str">
            <v>River/Stream</v>
          </cell>
          <cell r="Z2579" t="str">
            <v>4951266 N FK VIRGIN R AB CNFL/ BAPTISM RIVER</v>
          </cell>
          <cell r="AA2579" t="str">
            <v>River/Stream</v>
          </cell>
        </row>
        <row r="2580">
          <cell r="A2580">
            <v>4951268</v>
          </cell>
          <cell r="B2580" t="str">
            <v>River/Stream</v>
          </cell>
          <cell r="C2580" t="str">
            <v>1C 2A  3A     4</v>
          </cell>
          <cell r="D2580" t="str">
            <v>N FK VIRGIN RIVER AT ROAD END 1 MILE ABOVE WSA BNDRY</v>
          </cell>
          <cell r="E2580">
            <v>15010008</v>
          </cell>
          <cell r="F2580" t="str">
            <v>Kane</v>
          </cell>
          <cell r="G2580" t="str">
            <v>Southwest</v>
          </cell>
          <cell r="H2580" t="str">
            <v>Lower Colorado River</v>
          </cell>
          <cell r="I2580">
            <v>334131</v>
          </cell>
          <cell r="J2580">
            <v>4137842</v>
          </cell>
          <cell r="K2580">
            <v>-112.87328717</v>
          </cell>
          <cell r="L2580">
            <v>37.372486160999998</v>
          </cell>
          <cell r="M2580" t="str">
            <v>North Fork Virgin River-2</v>
          </cell>
          <cell r="N2580" t="str">
            <v>UT15010008-013_00</v>
          </cell>
          <cell r="O2580" t="str">
            <v>UT</v>
          </cell>
          <cell r="Q2580">
            <v>0</v>
          </cell>
          <cell r="R2580" t="str">
            <v xml:space="preserve"> </v>
          </cell>
          <cell r="S2580" t="str">
            <v>BLM</v>
          </cell>
          <cell r="T2580" t="str">
            <v>Category1</v>
          </cell>
          <cell r="U2580" t="str">
            <v>4951268 N FK VIRGIN RIVER AT ROAD END 1 MILE ABOVE WSA BNDRY</v>
          </cell>
          <cell r="V2580">
            <v>4951268</v>
          </cell>
          <cell r="W2580" t="str">
            <v>North Fork Virgin River-2</v>
          </cell>
          <cell r="X2580" t="str">
            <v>UT15010008-013_00</v>
          </cell>
          <cell r="Y2580" t="str">
            <v>River/Stream</v>
          </cell>
          <cell r="Z2580" t="str">
            <v>4951268 N FK VIRGIN RIVER AT ROAD END 1 MILE ABOVE WSA BNDRY</v>
          </cell>
          <cell r="AA2580" t="str">
            <v>River/Stream</v>
          </cell>
        </row>
        <row r="2581">
          <cell r="A2581">
            <v>4951270</v>
          </cell>
          <cell r="B2581" t="str">
            <v>Canal Drainage</v>
          </cell>
          <cell r="C2581" t="str">
            <v>1C 2A  3A     4</v>
          </cell>
          <cell r="D2581" t="str">
            <v>N Fk Virgin River Irrigation return flow from north-upstream of Narrows Trailhead</v>
          </cell>
          <cell r="E2581">
            <v>15010008</v>
          </cell>
          <cell r="F2581" t="str">
            <v>Kane</v>
          </cell>
          <cell r="G2581" t="str">
            <v>Southwest</v>
          </cell>
          <cell r="H2581" t="str">
            <v>Lower Colorado River</v>
          </cell>
          <cell r="I2581">
            <v>337222</v>
          </cell>
          <cell r="J2581">
            <v>4139169</v>
          </cell>
          <cell r="K2581">
            <v>-112.83868099999999</v>
          </cell>
          <cell r="L2581">
            <v>37.384988999999997</v>
          </cell>
          <cell r="M2581" t="str">
            <v>North Fork Virgin River-2</v>
          </cell>
          <cell r="N2581" t="str">
            <v>UT15010008-013_00</v>
          </cell>
          <cell r="O2581" t="str">
            <v>UT</v>
          </cell>
          <cell r="Q2581">
            <v>0</v>
          </cell>
          <cell r="R2581" t="str">
            <v xml:space="preserve"> </v>
          </cell>
          <cell r="S2581" t="str">
            <v>BLM</v>
          </cell>
          <cell r="T2581" t="str">
            <v xml:space="preserve"> </v>
          </cell>
          <cell r="U2581" t="str">
            <v>4951270 Irrigation Return Flow from north upstream of Narrows Trailhead</v>
          </cell>
          <cell r="V2581">
            <v>4951270</v>
          </cell>
          <cell r="W2581" t="str">
            <v>North Fork Virgin River-2</v>
          </cell>
          <cell r="X2581" t="str">
            <v>UT15010008-013_00</v>
          </cell>
          <cell r="Y2581" t="str">
            <v>Canal Drainage</v>
          </cell>
          <cell r="Z2581" t="str">
            <v>4951270 Irrigation Return Flow from north upstream of Narrows Trailhead</v>
          </cell>
          <cell r="AA2581" t="str">
            <v>Canal Drainage</v>
          </cell>
        </row>
        <row r="2582">
          <cell r="A2582">
            <v>4951272</v>
          </cell>
          <cell r="B2582" t="str">
            <v>River/Stream</v>
          </cell>
          <cell r="C2582" t="str">
            <v>1C 2A  3A     4</v>
          </cell>
          <cell r="D2582" t="str">
            <v>NORTH FORK VIRGIN RIVER AT BLM FENCE (SEC 33 CENTER)</v>
          </cell>
          <cell r="E2582">
            <v>15010008</v>
          </cell>
          <cell r="F2582" t="str">
            <v>Kane</v>
          </cell>
          <cell r="G2582" t="str">
            <v>Southwest</v>
          </cell>
          <cell r="H2582" t="str">
            <v>Lower Colorado River</v>
          </cell>
          <cell r="I2582">
            <v>335742</v>
          </cell>
          <cell r="J2582">
            <v>4138283</v>
          </cell>
          <cell r="K2582">
            <v>-112.85519954</v>
          </cell>
          <cell r="L2582">
            <v>37.376745921000001</v>
          </cell>
          <cell r="M2582" t="str">
            <v>North Fork Virgin River-2</v>
          </cell>
          <cell r="N2582" t="str">
            <v>UT15010008-013_00</v>
          </cell>
          <cell r="O2582" t="str">
            <v>UT</v>
          </cell>
          <cell r="Q2582">
            <v>0</v>
          </cell>
          <cell r="R2582" t="str">
            <v xml:space="preserve"> </v>
          </cell>
          <cell r="S2582" t="str">
            <v>Private</v>
          </cell>
          <cell r="T2582" t="str">
            <v>Category1</v>
          </cell>
          <cell r="U2582" t="str">
            <v>4951272 NORTH FORK VIRGIN RIVER AT BLM FENCE (SEC 33 CENTER)</v>
          </cell>
          <cell r="V2582">
            <v>4951272</v>
          </cell>
          <cell r="W2582" t="str">
            <v>North Fork Virgin River-2</v>
          </cell>
          <cell r="X2582" t="str">
            <v>UT15010008-013_00</v>
          </cell>
          <cell r="Y2582" t="str">
            <v>River/Stream</v>
          </cell>
          <cell r="Z2582" t="str">
            <v>4951272 NORTH FORK VIRGIN RIVER AT BLM FENCE (SEC 33 CENTER)</v>
          </cell>
          <cell r="AA2582" t="str">
            <v>River/Stream</v>
          </cell>
        </row>
        <row r="2583">
          <cell r="A2583">
            <v>4951277</v>
          </cell>
          <cell r="B2583" t="str">
            <v>River/Stream</v>
          </cell>
          <cell r="C2583" t="str">
            <v>1C 2A  3A     4</v>
          </cell>
          <cell r="D2583" t="str">
            <v>NORTH FK VIRGIN RIVER BLW CHAMBERLAIN CABIN AND AB ROAD XING</v>
          </cell>
          <cell r="E2583">
            <v>15010008</v>
          </cell>
          <cell r="F2583" t="str">
            <v>Kane</v>
          </cell>
          <cell r="G2583" t="str">
            <v>Southwest</v>
          </cell>
          <cell r="H2583" t="str">
            <v>Lower Colorado River</v>
          </cell>
          <cell r="I2583">
            <v>337432</v>
          </cell>
          <cell r="J2583">
            <v>4139310</v>
          </cell>
          <cell r="K2583">
            <v>-112.836346647</v>
          </cell>
          <cell r="L2583">
            <v>37.386296213999998</v>
          </cell>
          <cell r="M2583" t="str">
            <v>North Fork Virgin River-2</v>
          </cell>
          <cell r="N2583" t="str">
            <v>UT15010008-013_00</v>
          </cell>
          <cell r="O2583" t="str">
            <v>UT</v>
          </cell>
          <cell r="Q2583">
            <v>0</v>
          </cell>
          <cell r="R2583" t="str">
            <v xml:space="preserve"> </v>
          </cell>
          <cell r="S2583" t="str">
            <v>Private</v>
          </cell>
          <cell r="T2583" t="str">
            <v>Category1</v>
          </cell>
          <cell r="U2583" t="str">
            <v>4951277 NORTH FK VIRGIN RIVER BLW CHAMBERLAIN CABIN AND AB ROAD XING</v>
          </cell>
          <cell r="V2583">
            <v>4951277</v>
          </cell>
          <cell r="W2583" t="str">
            <v>North Fork Virgin River-2</v>
          </cell>
          <cell r="X2583" t="str">
            <v>UT15010008-013_00</v>
          </cell>
          <cell r="Y2583" t="str">
            <v>River/Stream</v>
          </cell>
          <cell r="Z2583" t="str">
            <v>4951277 NORTH FK VIRGIN RIVER BLW CHAMBERLAIN CABIN AND AB ROAD XING</v>
          </cell>
          <cell r="AA2583" t="str">
            <v>River/Stream</v>
          </cell>
        </row>
        <row r="2584">
          <cell r="A2584">
            <v>4951279</v>
          </cell>
          <cell r="B2584" t="str">
            <v>River/Stream</v>
          </cell>
          <cell r="C2584" t="str">
            <v>1C 2A  3A     4</v>
          </cell>
          <cell r="D2584" t="str">
            <v>NORTH FORK VIRGIN RIVER AT CABLE</v>
          </cell>
          <cell r="E2584">
            <v>15010008</v>
          </cell>
          <cell r="F2584" t="str">
            <v>Kane</v>
          </cell>
          <cell r="G2584" t="str">
            <v>Southwest</v>
          </cell>
          <cell r="H2584" t="str">
            <v>Lower Colorado River</v>
          </cell>
          <cell r="I2584">
            <v>337767</v>
          </cell>
          <cell r="J2584">
            <v>4139525</v>
          </cell>
          <cell r="K2584">
            <v>-112.832611464</v>
          </cell>
          <cell r="L2584">
            <v>37.388291889000001</v>
          </cell>
          <cell r="M2584" t="str">
            <v>North Fork Virgin River-2</v>
          </cell>
          <cell r="N2584" t="str">
            <v>UT15010008-013_00</v>
          </cell>
          <cell r="O2584" t="str">
            <v>UT</v>
          </cell>
          <cell r="Q2584">
            <v>0</v>
          </cell>
          <cell r="R2584" t="str">
            <v xml:space="preserve"> </v>
          </cell>
          <cell r="S2584" t="str">
            <v>BLM</v>
          </cell>
          <cell r="T2584" t="str">
            <v>Category1</v>
          </cell>
          <cell r="U2584" t="str">
            <v>4951279 NORTH FORK VIRGIN RIVER AT CABLE</v>
          </cell>
          <cell r="V2584">
            <v>4951279</v>
          </cell>
          <cell r="W2584" t="str">
            <v>North Fork Virgin River-2</v>
          </cell>
          <cell r="X2584" t="str">
            <v>UT15010008-013_00</v>
          </cell>
          <cell r="Y2584" t="str">
            <v>River/Stream</v>
          </cell>
          <cell r="Z2584" t="str">
            <v>4951279 NORTH FORK VIRGIN RIVER AT CABLE</v>
          </cell>
          <cell r="AA2584" t="str">
            <v>River/Stream</v>
          </cell>
        </row>
        <row r="2585">
          <cell r="A2585">
            <v>4951282</v>
          </cell>
          <cell r="B2585" t="str">
            <v>River/Stream</v>
          </cell>
          <cell r="C2585" t="str">
            <v>1C 2A  3A     4</v>
          </cell>
          <cell r="D2585" t="str">
            <v>Sidestream below BLM Fence</v>
          </cell>
          <cell r="E2585">
            <v>15010008</v>
          </cell>
          <cell r="F2585" t="str">
            <v>Kane</v>
          </cell>
          <cell r="G2585" t="str">
            <v>Southwest</v>
          </cell>
          <cell r="H2585" t="str">
            <v>Lower Colorado River</v>
          </cell>
          <cell r="I2585">
            <v>335403</v>
          </cell>
          <cell r="J2585">
            <v>4138252</v>
          </cell>
          <cell r="K2585">
            <v>-112.85902</v>
          </cell>
          <cell r="L2585">
            <v>37.376404999999998</v>
          </cell>
          <cell r="M2585" t="str">
            <v>North Fork Virgin River-2</v>
          </cell>
          <cell r="N2585" t="str">
            <v>UT15010008-013_00</v>
          </cell>
          <cell r="O2585" t="str">
            <v>UT</v>
          </cell>
          <cell r="Q2585">
            <v>0</v>
          </cell>
          <cell r="R2585" t="str">
            <v xml:space="preserve"> </v>
          </cell>
          <cell r="S2585" t="str">
            <v>BLM</v>
          </cell>
          <cell r="T2585" t="str">
            <v xml:space="preserve"> </v>
          </cell>
          <cell r="U2585" t="str">
            <v>4951282 Sidestream below BLM Fence</v>
          </cell>
          <cell r="V2585">
            <v>4951282</v>
          </cell>
          <cell r="W2585" t="str">
            <v>North Fork Virgin River-2</v>
          </cell>
          <cell r="X2585" t="str">
            <v>UT15010008-013_00</v>
          </cell>
          <cell r="Y2585" t="str">
            <v>River/Stream</v>
          </cell>
          <cell r="Z2585" t="str">
            <v>4951282 Sidestream below BLM Fence</v>
          </cell>
          <cell r="AA2585" t="str">
            <v>River/Stream</v>
          </cell>
        </row>
        <row r="2586">
          <cell r="A2586">
            <v>4951300</v>
          </cell>
          <cell r="B2586" t="str">
            <v>River/Stream</v>
          </cell>
          <cell r="C2586" t="str">
            <v>2B 3A     4</v>
          </cell>
          <cell r="D2586" t="str">
            <v>KOLOB CK BL KOLOB RES</v>
          </cell>
          <cell r="E2586">
            <v>15010008</v>
          </cell>
          <cell r="F2586" t="str">
            <v>Washington</v>
          </cell>
          <cell r="G2586" t="str">
            <v>Southwest</v>
          </cell>
          <cell r="H2586" t="str">
            <v>Lower Colorado River</v>
          </cell>
          <cell r="I2586">
            <v>319651</v>
          </cell>
          <cell r="J2586">
            <v>4141934</v>
          </cell>
          <cell r="K2586">
            <v>-113.037728199</v>
          </cell>
          <cell r="L2586">
            <v>37.406644735999997</v>
          </cell>
          <cell r="M2586" t="str">
            <v>Kolob Creek</v>
          </cell>
          <cell r="N2586" t="str">
            <v>UT15010008-016_00</v>
          </cell>
          <cell r="O2586" t="str">
            <v>UT</v>
          </cell>
          <cell r="Q2586">
            <v>0</v>
          </cell>
          <cell r="R2586" t="str">
            <v xml:space="preserve"> </v>
          </cell>
          <cell r="S2586" t="str">
            <v>Private</v>
          </cell>
          <cell r="T2586" t="str">
            <v>Category1</v>
          </cell>
          <cell r="U2586" t="str">
            <v>4951300 KOLOB CK BL KOLOB RES</v>
          </cell>
          <cell r="V2586">
            <v>4951300</v>
          </cell>
          <cell r="W2586" t="str">
            <v>Kolob Creek</v>
          </cell>
          <cell r="X2586" t="str">
            <v>UT15010008-016_00</v>
          </cell>
          <cell r="Y2586" t="str">
            <v>River/Stream</v>
          </cell>
          <cell r="Z2586" t="str">
            <v>4951300 KOLOB CK BL KOLOB RES</v>
          </cell>
          <cell r="AA2586" t="str">
            <v>River/Stream</v>
          </cell>
        </row>
        <row r="2587">
          <cell r="A2587">
            <v>4951310</v>
          </cell>
          <cell r="B2587" t="str">
            <v>River/Stream</v>
          </cell>
          <cell r="C2587" t="str">
            <v>1C 2A  3A     4</v>
          </cell>
          <cell r="D2587" t="str">
            <v>DEEP CK BL CNFL/ CRYSTAL CK (UT09ST-244)</v>
          </cell>
          <cell r="E2587">
            <v>15010008</v>
          </cell>
          <cell r="F2587" t="str">
            <v>Washington</v>
          </cell>
          <cell r="G2587" t="str">
            <v>Southwest</v>
          </cell>
          <cell r="H2587" t="str">
            <v>Lower Colorado River</v>
          </cell>
          <cell r="I2587">
            <v>329638</v>
          </cell>
          <cell r="J2587">
            <v>4142877</v>
          </cell>
          <cell r="K2587">
            <v>-112.92516446</v>
          </cell>
          <cell r="L2587">
            <v>37.417030654999998</v>
          </cell>
          <cell r="M2587" t="str">
            <v>Deep Creek</v>
          </cell>
          <cell r="N2587" t="str">
            <v>UT15010008-017_00</v>
          </cell>
          <cell r="O2587" t="str">
            <v>UT</v>
          </cell>
          <cell r="Q2587">
            <v>0</v>
          </cell>
          <cell r="R2587" t="str">
            <v xml:space="preserve"> </v>
          </cell>
          <cell r="S2587" t="str">
            <v>Private</v>
          </cell>
          <cell r="T2587" t="str">
            <v>Category1</v>
          </cell>
          <cell r="U2587" t="str">
            <v>4951310 DEEP CK BL CNFL/ CRYSTAL CK (UT09ST-244)</v>
          </cell>
          <cell r="V2587">
            <v>4951310</v>
          </cell>
          <cell r="W2587" t="str">
            <v>Deep Creek</v>
          </cell>
          <cell r="X2587" t="str">
            <v>UT15010008-017_00</v>
          </cell>
          <cell r="Y2587" t="str">
            <v>River/Stream</v>
          </cell>
          <cell r="Z2587" t="str">
            <v>4951310 DEEP CK BL CNFL/ CRYSTAL CK (UT09ST-244)</v>
          </cell>
          <cell r="AA2587" t="str">
            <v>River/Stream</v>
          </cell>
        </row>
        <row r="2588">
          <cell r="A2588">
            <v>4951315</v>
          </cell>
          <cell r="B2588" t="str">
            <v>River/Stream</v>
          </cell>
          <cell r="C2588" t="str">
            <v>1C 2A  3A     4</v>
          </cell>
          <cell r="D2588" t="str">
            <v>DEEP CK 1.5 MILES NE OF VOLCANO KNOLL</v>
          </cell>
          <cell r="E2588">
            <v>15010008</v>
          </cell>
          <cell r="F2588" t="str">
            <v>Washington</v>
          </cell>
          <cell r="G2588" t="str">
            <v>Southwest</v>
          </cell>
          <cell r="H2588" t="str">
            <v>Lower Colorado River</v>
          </cell>
          <cell r="I2588">
            <v>330307</v>
          </cell>
          <cell r="J2588">
            <v>4144578</v>
          </cell>
          <cell r="K2588">
            <v>-112.917999345</v>
          </cell>
          <cell r="L2588">
            <v>37.432477335000002</v>
          </cell>
          <cell r="M2588" t="str">
            <v>Deep Creek</v>
          </cell>
          <cell r="N2588" t="str">
            <v>UT15010008-017_00</v>
          </cell>
          <cell r="O2588" t="str">
            <v>UT</v>
          </cell>
          <cell r="Q2588">
            <v>0</v>
          </cell>
          <cell r="R2588" t="str">
            <v xml:space="preserve"> </v>
          </cell>
          <cell r="S2588" t="str">
            <v>BLM</v>
          </cell>
          <cell r="T2588" t="str">
            <v>Category1</v>
          </cell>
          <cell r="U2588" t="str">
            <v>4951315 DEEP CK 1.5 MILES NE OF VOLCANO KNOLL</v>
          </cell>
          <cell r="V2588">
            <v>4951315</v>
          </cell>
          <cell r="W2588" t="str">
            <v>Deep Creek</v>
          </cell>
          <cell r="X2588" t="str">
            <v>UT15010008-017_00</v>
          </cell>
          <cell r="Y2588" t="str">
            <v>River/Stream</v>
          </cell>
          <cell r="Z2588" t="str">
            <v>4951315 DEEP CK 1.5 MILES NE OF VOLCANO KNOLL</v>
          </cell>
          <cell r="AA2588" t="str">
            <v>River/Stream</v>
          </cell>
        </row>
        <row r="2589">
          <cell r="A2589">
            <v>4951320</v>
          </cell>
          <cell r="B2589" t="str">
            <v>Lake</v>
          </cell>
          <cell r="C2589" t="str">
            <v>2B 3A     4</v>
          </cell>
          <cell r="D2589" t="str">
            <v>KOLOB RES AB DAM 01</v>
          </cell>
          <cell r="E2589">
            <v>15010008</v>
          </cell>
          <cell r="F2589" t="str">
            <v>Washington</v>
          </cell>
          <cell r="G2589" t="str">
            <v>Southwest</v>
          </cell>
          <cell r="H2589" t="str">
            <v>Lower Colorado River</v>
          </cell>
          <cell r="I2589">
            <v>318730</v>
          </cell>
          <cell r="J2589">
            <v>4144791</v>
          </cell>
          <cell r="K2589">
            <v>-113.048829639</v>
          </cell>
          <cell r="L2589">
            <v>37.432200856999998</v>
          </cell>
          <cell r="M2589" t="str">
            <v>Kolob Reservoir</v>
          </cell>
          <cell r="N2589" t="str">
            <v>UT-L-15010008-018_00</v>
          </cell>
          <cell r="O2589" t="str">
            <v>UT</v>
          </cell>
          <cell r="Q2589">
            <v>2.5000000000000001E-2</v>
          </cell>
          <cell r="R2589" t="str">
            <v>mg/L</v>
          </cell>
          <cell r="S2589" t="str">
            <v>Private</v>
          </cell>
          <cell r="T2589" t="str">
            <v>Category1</v>
          </cell>
          <cell r="U2589" t="str">
            <v>4951320 KOLOB RES AB DAM 01</v>
          </cell>
          <cell r="V2589">
            <v>4951320</v>
          </cell>
          <cell r="W2589" t="str">
            <v>Kolob Reservoir</v>
          </cell>
          <cell r="X2589" t="str">
            <v>UT-L-15010008-018_00</v>
          </cell>
          <cell r="Y2589" t="str">
            <v>Lake</v>
          </cell>
          <cell r="Z2589" t="str">
            <v>4951320 KOLOB RES AB DAM 01</v>
          </cell>
          <cell r="AA2589" t="str">
            <v>Lake</v>
          </cell>
        </row>
        <row r="2590">
          <cell r="A2590">
            <v>4951325</v>
          </cell>
          <cell r="B2590" t="str">
            <v>Lake</v>
          </cell>
          <cell r="C2590" t="str">
            <v>2B 3A     4</v>
          </cell>
          <cell r="D2590" t="str">
            <v>KOLOB RES SW POINT (Hg Fish Tissue)</v>
          </cell>
          <cell r="E2590">
            <v>15010008</v>
          </cell>
          <cell r="F2590" t="str">
            <v>Washington</v>
          </cell>
          <cell r="G2590" t="str">
            <v>Southwest</v>
          </cell>
          <cell r="H2590" t="str">
            <v>Lower Colorado River</v>
          </cell>
          <cell r="I2590">
            <v>318675</v>
          </cell>
          <cell r="J2590">
            <v>4145122</v>
          </cell>
          <cell r="K2590">
            <v>-113.04953225200001</v>
          </cell>
          <cell r="L2590">
            <v>37.435171726</v>
          </cell>
          <cell r="M2590" t="str">
            <v>Kolob Reservoir</v>
          </cell>
          <cell r="N2590" t="str">
            <v>UT-L-15010008-018_00</v>
          </cell>
          <cell r="O2590" t="str">
            <v>UT</v>
          </cell>
          <cell r="Q2590">
            <v>2.5000000000000001E-2</v>
          </cell>
          <cell r="R2590" t="str">
            <v>mg/L</v>
          </cell>
          <cell r="S2590" t="str">
            <v>Private</v>
          </cell>
          <cell r="T2590" t="str">
            <v>Category1</v>
          </cell>
          <cell r="U2590" t="str">
            <v>4951325 KOLOB RES SW POINT (Hg Fish Tissue)</v>
          </cell>
          <cell r="V2590">
            <v>4951325</v>
          </cell>
          <cell r="W2590" t="str">
            <v>Kolob Reservoir</v>
          </cell>
          <cell r="X2590" t="str">
            <v>UT-L-15010008-018_00</v>
          </cell>
          <cell r="Y2590" t="str">
            <v>Lake</v>
          </cell>
          <cell r="Z2590" t="str">
            <v>4951325 KOLOB RES SW POINT (Hg Fish Tissue)</v>
          </cell>
          <cell r="AA2590" t="str">
            <v>Lake</v>
          </cell>
        </row>
        <row r="2591">
          <cell r="A2591">
            <v>4951330</v>
          </cell>
          <cell r="B2591" t="str">
            <v>Lake</v>
          </cell>
          <cell r="C2591" t="str">
            <v>2B 3A     4</v>
          </cell>
          <cell r="D2591" t="str">
            <v>KOLOB RES MIDWAY UP LAKE 02</v>
          </cell>
          <cell r="E2591">
            <v>15010008</v>
          </cell>
          <cell r="F2591" t="str">
            <v>Washington</v>
          </cell>
          <cell r="G2591" t="str">
            <v>Southwest</v>
          </cell>
          <cell r="H2591" t="str">
            <v>Lower Colorado River</v>
          </cell>
          <cell r="I2591">
            <v>318748</v>
          </cell>
          <cell r="J2591">
            <v>4145654</v>
          </cell>
          <cell r="K2591">
            <v>-113.048838304</v>
          </cell>
          <cell r="L2591">
            <v>37.439978275999998</v>
          </cell>
          <cell r="M2591" t="str">
            <v>Kolob Reservoir</v>
          </cell>
          <cell r="N2591" t="str">
            <v>UT-L-15010008-018_00</v>
          </cell>
          <cell r="O2591" t="str">
            <v>UT</v>
          </cell>
          <cell r="Q2591">
            <v>2.5000000000000001E-2</v>
          </cell>
          <cell r="R2591" t="str">
            <v>mg/L</v>
          </cell>
          <cell r="S2591" t="str">
            <v>Private</v>
          </cell>
          <cell r="T2591" t="str">
            <v>Category1</v>
          </cell>
          <cell r="U2591" t="str">
            <v>4951330 KOLOB RES MIDWAY UP LAKE 02</v>
          </cell>
          <cell r="V2591">
            <v>4951330</v>
          </cell>
          <cell r="W2591" t="str">
            <v>Kolob Reservoir</v>
          </cell>
          <cell r="X2591" t="str">
            <v>UT-L-15010008-018_00</v>
          </cell>
          <cell r="Y2591" t="str">
            <v>Lake</v>
          </cell>
          <cell r="Z2591" t="str">
            <v>4951330 KOLOB RES MIDWAY UP LAKE 02</v>
          </cell>
          <cell r="AA2591" t="str">
            <v>Lake</v>
          </cell>
        </row>
        <row r="2592">
          <cell r="A2592">
            <v>4951340</v>
          </cell>
          <cell r="B2592" t="str">
            <v>Lake</v>
          </cell>
          <cell r="C2592" t="str">
            <v>2B 3A     4</v>
          </cell>
          <cell r="D2592" t="str">
            <v>KOLOB RES INDIAN HOLLOW ARM N POINT (Hg Fish Tissue)</v>
          </cell>
          <cell r="E2592">
            <v>15010008</v>
          </cell>
          <cell r="F2592" t="str">
            <v>Washington</v>
          </cell>
          <cell r="G2592" t="str">
            <v>Southwest</v>
          </cell>
          <cell r="H2592" t="str">
            <v>Lower Colorado River</v>
          </cell>
          <cell r="I2592">
            <v>318490</v>
          </cell>
          <cell r="J2592">
            <v>4145894</v>
          </cell>
          <cell r="K2592">
            <v>-113.051812031</v>
          </cell>
          <cell r="L2592">
            <v>37.442089607</v>
          </cell>
          <cell r="M2592" t="str">
            <v>Kolob Reservoir</v>
          </cell>
          <cell r="N2592" t="str">
            <v>UT-L-15010008-018_00</v>
          </cell>
          <cell r="O2592" t="str">
            <v>UT</v>
          </cell>
          <cell r="Q2592">
            <v>2.5000000000000001E-2</v>
          </cell>
          <cell r="R2592" t="str">
            <v>mg/L</v>
          </cell>
          <cell r="S2592" t="str">
            <v>Private</v>
          </cell>
          <cell r="T2592" t="str">
            <v>Category1</v>
          </cell>
          <cell r="U2592" t="str">
            <v>4951340 KOLOB RES INDIAN HOLLOW ARM N POINT (Hg Fish Tissue)</v>
          </cell>
          <cell r="V2592">
            <v>4951340</v>
          </cell>
          <cell r="W2592" t="str">
            <v>Kolob Reservoir</v>
          </cell>
          <cell r="X2592" t="str">
            <v>UT-L-15010008-018_00</v>
          </cell>
          <cell r="Y2592" t="str">
            <v>Lake</v>
          </cell>
          <cell r="Z2592" t="str">
            <v>4951340 KOLOB RES INDIAN HOLLOW ARM N POINT (Hg Fish Tissue)</v>
          </cell>
          <cell r="AA2592" t="str">
            <v>Lake</v>
          </cell>
        </row>
        <row r="2593">
          <cell r="A2593">
            <v>4951350</v>
          </cell>
          <cell r="B2593" t="str">
            <v>River/Stream</v>
          </cell>
          <cell r="C2593" t="str">
            <v>2B 3A     4</v>
          </cell>
          <cell r="D2593" t="str">
            <v>KOLOB CK AB KOLOB RES</v>
          </cell>
          <cell r="E2593">
            <v>15010008</v>
          </cell>
          <cell r="F2593" t="str">
            <v>Washington</v>
          </cell>
          <cell r="G2593" t="str">
            <v>Southwest</v>
          </cell>
          <cell r="H2593" t="str">
            <v>Lower Colorado River</v>
          </cell>
          <cell r="I2593">
            <v>319164</v>
          </cell>
          <cell r="J2593">
            <v>4146663</v>
          </cell>
          <cell r="K2593">
            <v>-113.044386054</v>
          </cell>
          <cell r="L2593">
            <v>37.449148751999999</v>
          </cell>
          <cell r="M2593" t="str">
            <v>Kolob Creek</v>
          </cell>
          <cell r="N2593" t="str">
            <v>UT15010008-016_00</v>
          </cell>
          <cell r="O2593" t="str">
            <v>UT</v>
          </cell>
          <cell r="Q2593">
            <v>0</v>
          </cell>
          <cell r="R2593" t="str">
            <v xml:space="preserve"> </v>
          </cell>
          <cell r="S2593" t="str">
            <v>Private</v>
          </cell>
          <cell r="T2593" t="str">
            <v>Category1</v>
          </cell>
          <cell r="U2593" t="str">
            <v>4951350 KOLOB CK AB KOLOB RES</v>
          </cell>
          <cell r="V2593">
            <v>4951350</v>
          </cell>
          <cell r="W2593" t="str">
            <v>Kolob Creek</v>
          </cell>
          <cell r="X2593" t="str">
            <v>UT15010008-016_00</v>
          </cell>
          <cell r="Y2593" t="str">
            <v>River/Stream</v>
          </cell>
          <cell r="Z2593" t="str">
            <v>4951350 KOLOB CK AB KOLOB RES</v>
          </cell>
          <cell r="AA2593" t="str">
            <v>River/Stream</v>
          </cell>
        </row>
        <row r="2594">
          <cell r="A2594">
            <v>4951360</v>
          </cell>
          <cell r="B2594" t="str">
            <v>River/Stream</v>
          </cell>
          <cell r="C2594" t="str">
            <v>1C 2A  3A     4</v>
          </cell>
          <cell r="D2594" t="str">
            <v>SCHOPPMANN HOLLOW BL COX HOLLOW @ 3 CREEKS FLAT UT09ST-228</v>
          </cell>
          <cell r="E2594">
            <v>15010008</v>
          </cell>
          <cell r="F2594" t="str">
            <v>Kane</v>
          </cell>
          <cell r="G2594" t="str">
            <v>Southwest</v>
          </cell>
          <cell r="H2594" t="str">
            <v>Lower Colorado River</v>
          </cell>
          <cell r="I2594">
            <v>334113</v>
          </cell>
          <cell r="J2594">
            <v>4153311</v>
          </cell>
          <cell r="K2594">
            <v>-112.876969359</v>
          </cell>
          <cell r="L2594">
            <v>37.511841846999999</v>
          </cell>
          <cell r="M2594" t="str">
            <v>Deep Creek</v>
          </cell>
          <cell r="N2594" t="str">
            <v>UT15010008-017_00</v>
          </cell>
          <cell r="O2594" t="str">
            <v>UT</v>
          </cell>
          <cell r="Q2594">
            <v>0</v>
          </cell>
          <cell r="R2594" t="str">
            <v xml:space="preserve"> </v>
          </cell>
          <cell r="S2594" t="str">
            <v>Private</v>
          </cell>
          <cell r="T2594" t="str">
            <v>Category1</v>
          </cell>
          <cell r="U2594" t="str">
            <v>4951360 SCHOPPMANN HOLLOW BL COX HOLLOW @ 3 CREEKS FLAT UT09ST-228</v>
          </cell>
          <cell r="V2594">
            <v>4951360</v>
          </cell>
          <cell r="W2594" t="str">
            <v>Deep Creek</v>
          </cell>
          <cell r="X2594" t="str">
            <v>UT15010008-017_00</v>
          </cell>
          <cell r="Y2594" t="str">
            <v>River/Stream</v>
          </cell>
          <cell r="Z2594" t="str">
            <v>4951360 SCHOPPMANN HOLLOW BL COX HOLLOW @ 3 CREEKS FLAT UT09ST-228</v>
          </cell>
          <cell r="AA2594" t="str">
            <v>River/Stream</v>
          </cell>
        </row>
        <row r="2595">
          <cell r="A2595">
            <v>4951400</v>
          </cell>
          <cell r="B2595" t="str">
            <v>River/Stream</v>
          </cell>
          <cell r="C2595" t="str">
            <v>1C  2B   3C   4</v>
          </cell>
          <cell r="D2595" t="str">
            <v>E FK VIRGIN R AB CNFL / N FK VIRGIN R</v>
          </cell>
          <cell r="E2595">
            <v>15010008</v>
          </cell>
          <cell r="F2595" t="str">
            <v>Washington</v>
          </cell>
          <cell r="G2595" t="str">
            <v>Southwest</v>
          </cell>
          <cell r="H2595" t="str">
            <v>Lower Colorado River</v>
          </cell>
          <cell r="I2595">
            <v>321437</v>
          </cell>
          <cell r="J2595">
            <v>4114823</v>
          </cell>
          <cell r="K2595">
            <v>-113.011047811</v>
          </cell>
          <cell r="L2595">
            <v>37.162763732999998</v>
          </cell>
          <cell r="M2595" t="str">
            <v>East Fork Virgin-1</v>
          </cell>
          <cell r="N2595" t="str">
            <v>UT15010008-018_00</v>
          </cell>
          <cell r="O2595" t="str">
            <v>UT</v>
          </cell>
          <cell r="Q2595">
            <v>0</v>
          </cell>
          <cell r="R2595" t="str">
            <v xml:space="preserve"> </v>
          </cell>
          <cell r="S2595" t="str">
            <v>Private</v>
          </cell>
          <cell r="T2595" t="str">
            <v>Category1</v>
          </cell>
          <cell r="U2595" t="str">
            <v>4951400 E FK VIRGIN R AB CNFL / N FK VIRGIN R</v>
          </cell>
          <cell r="V2595">
            <v>4951400</v>
          </cell>
          <cell r="W2595" t="str">
            <v>East Fork Virgin-1</v>
          </cell>
          <cell r="X2595" t="str">
            <v>UT15010008-018_00</v>
          </cell>
          <cell r="Y2595" t="str">
            <v>River/Stream</v>
          </cell>
          <cell r="Z2595" t="str">
            <v>4951400 E FK VIRGIN R AB CNFL / N FK VIRGIN R</v>
          </cell>
          <cell r="AA2595" t="str">
            <v>River/Stream</v>
          </cell>
        </row>
        <row r="2596">
          <cell r="A2596">
            <v>4951405</v>
          </cell>
          <cell r="B2596" t="str">
            <v>River/Stream</v>
          </cell>
          <cell r="C2596" t="str">
            <v>1C  2B   3C   4</v>
          </cell>
          <cell r="D2596" t="str">
            <v>E FK VIRGIN R AT SHUNESBURG</v>
          </cell>
          <cell r="E2596">
            <v>15010008</v>
          </cell>
          <cell r="F2596" t="str">
            <v>Washington</v>
          </cell>
          <cell r="G2596" t="str">
            <v>Southwest</v>
          </cell>
          <cell r="H2596" t="str">
            <v>Lower Colorado River</v>
          </cell>
          <cell r="I2596">
            <v>323890</v>
          </cell>
          <cell r="J2596">
            <v>4114123</v>
          </cell>
          <cell r="K2596">
            <v>-112.983271528</v>
          </cell>
          <cell r="L2596">
            <v>37.156923116999998</v>
          </cell>
          <cell r="M2596" t="str">
            <v>East Fork Virgin-1</v>
          </cell>
          <cell r="N2596" t="str">
            <v>UT15010008-018_00</v>
          </cell>
          <cell r="O2596" t="str">
            <v>UT</v>
          </cell>
          <cell r="Q2596">
            <v>0</v>
          </cell>
          <cell r="R2596" t="str">
            <v xml:space="preserve"> </v>
          </cell>
          <cell r="S2596" t="str">
            <v>Private</v>
          </cell>
          <cell r="T2596" t="str">
            <v>Category1</v>
          </cell>
          <cell r="U2596" t="str">
            <v>4951405 E FK VIRGIN R AT SHUNESBURG</v>
          </cell>
          <cell r="V2596">
            <v>4951405</v>
          </cell>
          <cell r="W2596" t="str">
            <v>East Fork Virgin-1</v>
          </cell>
          <cell r="X2596" t="str">
            <v>UT15010008-018_00</v>
          </cell>
          <cell r="Y2596" t="str">
            <v>River/Stream</v>
          </cell>
          <cell r="Z2596" t="str">
            <v>4951405 E FK VIRGIN R AT SHUNESBURG</v>
          </cell>
          <cell r="AA2596" t="str">
            <v>River/Stream</v>
          </cell>
        </row>
        <row r="2597">
          <cell r="A2597">
            <v>4951407</v>
          </cell>
          <cell r="B2597" t="str">
            <v>River/Stream</v>
          </cell>
          <cell r="C2597" t="str">
            <v>1C  2B   3C   4</v>
          </cell>
          <cell r="D2597" t="str">
            <v>E FK VIRGIN R BL STEVENS WASH</v>
          </cell>
          <cell r="E2597">
            <v>15010008</v>
          </cell>
          <cell r="F2597" t="str">
            <v>Washington</v>
          </cell>
          <cell r="G2597" t="str">
            <v>Southwest</v>
          </cell>
          <cell r="H2597" t="str">
            <v>Lower Colorado River</v>
          </cell>
          <cell r="I2597">
            <v>326135</v>
          </cell>
          <cell r="J2597">
            <v>4115036</v>
          </cell>
          <cell r="K2597">
            <v>-112.958215137</v>
          </cell>
          <cell r="L2597">
            <v>37.165568569000001</v>
          </cell>
          <cell r="M2597" t="str">
            <v>East Fork Virgin-1</v>
          </cell>
          <cell r="N2597" t="str">
            <v>UT15010008-018_00</v>
          </cell>
          <cell r="O2597" t="str">
            <v>UT</v>
          </cell>
          <cell r="Q2597">
            <v>0</v>
          </cell>
          <cell r="R2597" t="str">
            <v xml:space="preserve"> </v>
          </cell>
          <cell r="S2597" t="str">
            <v>NPS</v>
          </cell>
          <cell r="T2597" t="str">
            <v>Category1</v>
          </cell>
          <cell r="U2597" t="str">
            <v>4951407 E FK VIRGIN R BL STEVENS WASH</v>
          </cell>
          <cell r="V2597">
            <v>4951407</v>
          </cell>
          <cell r="W2597" t="str">
            <v>East Fork Virgin-1</v>
          </cell>
          <cell r="X2597" t="str">
            <v>UT15010008-018_00</v>
          </cell>
          <cell r="Y2597" t="str">
            <v>River/Stream</v>
          </cell>
          <cell r="Z2597" t="str">
            <v>4951407 E FK VIRGIN R BL STEVENS WASH</v>
          </cell>
          <cell r="AA2597" t="str">
            <v>River/Stream</v>
          </cell>
        </row>
        <row r="2598">
          <cell r="A2598">
            <v>4951421</v>
          </cell>
          <cell r="B2598" t="str">
            <v>River/Stream</v>
          </cell>
          <cell r="C2598" t="str">
            <v>1C  2B   3C   4</v>
          </cell>
          <cell r="D2598" t="str">
            <v>East Fk Virgin R bl Mineral Gulch</v>
          </cell>
          <cell r="E2598">
            <v>15010008</v>
          </cell>
          <cell r="F2598" t="str">
            <v>Kane</v>
          </cell>
          <cell r="G2598" t="str">
            <v>Southwest</v>
          </cell>
          <cell r="H2598" t="str">
            <v>Lower Colorado River</v>
          </cell>
          <cell r="I2598">
            <v>340122</v>
          </cell>
          <cell r="J2598">
            <v>4115625</v>
          </cell>
          <cell r="K2598">
            <v>-112.80088169</v>
          </cell>
          <cell r="L2598">
            <v>37.173373478000002</v>
          </cell>
          <cell r="M2598" t="str">
            <v>East Fork Virgin-1</v>
          </cell>
          <cell r="N2598" t="str">
            <v>UT15010008-018_00</v>
          </cell>
          <cell r="O2598" t="str">
            <v>UT</v>
          </cell>
          <cell r="Q2598">
            <v>0</v>
          </cell>
          <cell r="R2598" t="str">
            <v xml:space="preserve"> </v>
          </cell>
          <cell r="S2598" t="str">
            <v>BLM</v>
          </cell>
          <cell r="T2598" t="str">
            <v>Category1</v>
          </cell>
          <cell r="U2598" t="str">
            <v>4951421 East Fk Virgin R bl Mineral Gulch</v>
          </cell>
          <cell r="V2598">
            <v>4951421</v>
          </cell>
          <cell r="W2598" t="str">
            <v>East Fork Virgin-1</v>
          </cell>
          <cell r="X2598" t="str">
            <v>UT15010008-018_00</v>
          </cell>
          <cell r="Y2598" t="str">
            <v>River/Stream</v>
          </cell>
          <cell r="Z2598" t="str">
            <v>4951421 East Fk Virgin R bl Mineral Gulch</v>
          </cell>
          <cell r="AA2598" t="str">
            <v>River/Stream</v>
          </cell>
        </row>
        <row r="2599">
          <cell r="A2599">
            <v>4951500</v>
          </cell>
          <cell r="B2599" t="str">
            <v>River/Stream</v>
          </cell>
          <cell r="C2599" t="str">
            <v>2B 3A     4</v>
          </cell>
          <cell r="D2599" t="str">
            <v>Kanarraville Creek at first creek crossing above TRHD</v>
          </cell>
          <cell r="E2599">
            <v>15010008</v>
          </cell>
          <cell r="F2599" t="str">
            <v>Iron</v>
          </cell>
          <cell r="G2599" t="str">
            <v>Southwest</v>
          </cell>
          <cell r="H2599" t="str">
            <v>Lower Colorado River</v>
          </cell>
          <cell r="I2599">
            <v>308181</v>
          </cell>
          <cell r="J2599">
            <v>4156768</v>
          </cell>
          <cell r="K2599">
            <v>-113.171108</v>
          </cell>
          <cell r="L2599">
            <v>37.537958000000003</v>
          </cell>
          <cell r="M2599" t="str">
            <v>Ash Creek-3</v>
          </cell>
          <cell r="N2599" t="str">
            <v>UT15010008-009_00</v>
          </cell>
          <cell r="O2599" t="str">
            <v>UT</v>
          </cell>
          <cell r="Q2599">
            <v>0</v>
          </cell>
          <cell r="R2599" t="str">
            <v xml:space="preserve"> </v>
          </cell>
          <cell r="S2599" t="str">
            <v>BLM</v>
          </cell>
          <cell r="T2599" t="str">
            <v xml:space="preserve"> </v>
          </cell>
          <cell r="U2599" t="str">
            <v>4951500 Kanarraville Creek at first creek crossing above TRHD</v>
          </cell>
          <cell r="V2599">
            <v>4951500</v>
          </cell>
          <cell r="W2599" t="str">
            <v>Ash Creek-3</v>
          </cell>
          <cell r="X2599" t="str">
            <v>UT15010008-009_00</v>
          </cell>
          <cell r="Y2599" t="str">
            <v>River/Stream</v>
          </cell>
          <cell r="Z2599" t="str">
            <v>4951500 Kanarraville Creek at first creek crossing above TRHD</v>
          </cell>
          <cell r="AA2599" t="str">
            <v>River/Stream</v>
          </cell>
        </row>
        <row r="2600">
          <cell r="A2600">
            <v>4951510</v>
          </cell>
          <cell r="B2600" t="str">
            <v>River/Stream</v>
          </cell>
          <cell r="C2600" t="str">
            <v>2B 3A     4</v>
          </cell>
          <cell r="D2600" t="str">
            <v>Kanarraville Creek below lower falls</v>
          </cell>
          <cell r="E2600">
            <v>15010008</v>
          </cell>
          <cell r="F2600" t="str">
            <v>Iron</v>
          </cell>
          <cell r="G2600" t="str">
            <v>Southwest</v>
          </cell>
          <cell r="H2600" t="str">
            <v>Lower Colorado River</v>
          </cell>
          <cell r="I2600">
            <v>309840</v>
          </cell>
          <cell r="J2600">
            <v>4156706</v>
          </cell>
          <cell r="K2600">
            <v>-113.152325</v>
          </cell>
          <cell r="L2600">
            <v>37.537742000000001</v>
          </cell>
          <cell r="M2600" t="str">
            <v>Ash Creek-3</v>
          </cell>
          <cell r="N2600" t="str">
            <v>UT15010008-009_00</v>
          </cell>
          <cell r="O2600" t="str">
            <v>UT</v>
          </cell>
          <cell r="Q2600">
            <v>0</v>
          </cell>
          <cell r="R2600" t="str">
            <v xml:space="preserve"> </v>
          </cell>
          <cell r="S2600" t="str">
            <v>SITLA</v>
          </cell>
          <cell r="T2600" t="str">
            <v xml:space="preserve"> </v>
          </cell>
          <cell r="U2600" t="str">
            <v>4951510 Kanarraville Creek below lower falls</v>
          </cell>
          <cell r="V2600">
            <v>4951510</v>
          </cell>
          <cell r="W2600" t="str">
            <v>Ash Creek-3</v>
          </cell>
          <cell r="X2600" t="str">
            <v>UT15010008-009_00</v>
          </cell>
          <cell r="Y2600" t="str">
            <v>River/Stream</v>
          </cell>
          <cell r="Z2600" t="str">
            <v>4951510 Kanarraville Creek below lower falls</v>
          </cell>
          <cell r="AA2600" t="str">
            <v>River/Stream</v>
          </cell>
        </row>
        <row r="2601">
          <cell r="A2601">
            <v>4951520</v>
          </cell>
          <cell r="B2601" t="str">
            <v>River/Stream</v>
          </cell>
          <cell r="C2601" t="str">
            <v>2B 3A     4</v>
          </cell>
          <cell r="D2601" t="str">
            <v>Kanarraville Creek below upper falls</v>
          </cell>
          <cell r="E2601">
            <v>15010008</v>
          </cell>
          <cell r="F2601" t="str">
            <v>Iron</v>
          </cell>
          <cell r="G2601" t="str">
            <v>Southwest</v>
          </cell>
          <cell r="H2601" t="str">
            <v>Lower Colorado River</v>
          </cell>
          <cell r="I2601">
            <v>310918</v>
          </cell>
          <cell r="J2601">
            <v>4157380</v>
          </cell>
          <cell r="K2601">
            <v>-113.1403</v>
          </cell>
          <cell r="L2601">
            <v>37.544035999999998</v>
          </cell>
          <cell r="M2601" t="str">
            <v>Ash Creek-3</v>
          </cell>
          <cell r="N2601" t="str">
            <v>UT15010008-009_00</v>
          </cell>
          <cell r="O2601" t="str">
            <v>UT</v>
          </cell>
          <cell r="Q2601">
            <v>0</v>
          </cell>
          <cell r="R2601" t="str">
            <v xml:space="preserve"> </v>
          </cell>
          <cell r="S2601" t="str">
            <v>BLM</v>
          </cell>
          <cell r="T2601" t="str">
            <v xml:space="preserve"> </v>
          </cell>
          <cell r="U2601" t="str">
            <v>4951520 Kanarraville Creek below upper falls</v>
          </cell>
          <cell r="V2601">
            <v>4951520</v>
          </cell>
          <cell r="W2601" t="str">
            <v>Ash Creek-3</v>
          </cell>
          <cell r="X2601" t="str">
            <v>UT15010008-009_00</v>
          </cell>
          <cell r="Y2601" t="str">
            <v>River/Stream</v>
          </cell>
          <cell r="Z2601" t="str">
            <v>4951520 Kanarraville Creek below upper falls</v>
          </cell>
          <cell r="AA2601" t="str">
            <v>River/Stream</v>
          </cell>
        </row>
        <row r="2602">
          <cell r="A2602">
            <v>4951550</v>
          </cell>
          <cell r="B2602" t="str">
            <v>River/Stream</v>
          </cell>
          <cell r="C2602" t="str">
            <v>1C  2B   3C   4</v>
          </cell>
          <cell r="D2602" t="str">
            <v>E FK VIRGIN R AT US89 S MT CARMEL JCT</v>
          </cell>
          <cell r="E2602">
            <v>15010008</v>
          </cell>
          <cell r="F2602" t="str">
            <v>Kane</v>
          </cell>
          <cell r="G2602" t="str">
            <v>Southwest</v>
          </cell>
          <cell r="H2602" t="str">
            <v>Lower Colorado River</v>
          </cell>
          <cell r="I2602">
            <v>350883</v>
          </cell>
          <cell r="J2602">
            <v>4120878</v>
          </cell>
          <cell r="K2602">
            <v>-112.68076725900001</v>
          </cell>
          <cell r="L2602">
            <v>37.222484287</v>
          </cell>
          <cell r="M2602" t="str">
            <v>East Fork Virgin-2</v>
          </cell>
          <cell r="N2602" t="str">
            <v>UT15010008-019_00</v>
          </cell>
          <cell r="O2602" t="str">
            <v>UT</v>
          </cell>
          <cell r="Q2602">
            <v>0</v>
          </cell>
          <cell r="R2602" t="str">
            <v xml:space="preserve"> </v>
          </cell>
          <cell r="S2602" t="str">
            <v>Private</v>
          </cell>
          <cell r="T2602" t="str">
            <v>Category1</v>
          </cell>
          <cell r="U2602" t="str">
            <v>4951550 E FK VIRGIN R AT US89 S MT CARMEL JCT</v>
          </cell>
          <cell r="V2602">
            <v>4951550</v>
          </cell>
          <cell r="W2602" t="str">
            <v>East Fork Virgin-2</v>
          </cell>
          <cell r="X2602" t="str">
            <v>UT15010008-019_00</v>
          </cell>
          <cell r="Y2602" t="str">
            <v>River/Stream</v>
          </cell>
          <cell r="Z2602" t="str">
            <v>4951550 E FK VIRGIN R AT US89 S MT CARMEL JCT</v>
          </cell>
          <cell r="AA2602" t="str">
            <v>River/Stream</v>
          </cell>
        </row>
        <row r="2603">
          <cell r="A2603">
            <v>4951552</v>
          </cell>
          <cell r="B2603" t="str">
            <v>River/Stream</v>
          </cell>
          <cell r="C2603" t="str">
            <v>1C  2B   3C   4</v>
          </cell>
          <cell r="D2603" t="str">
            <v>E Fk Virgin R at US89 S Mt Carmel Jcnt Replicate of 4951550</v>
          </cell>
          <cell r="E2603">
            <v>15010008</v>
          </cell>
          <cell r="F2603" t="str">
            <v>Kane</v>
          </cell>
          <cell r="G2603" t="str">
            <v>Southwest</v>
          </cell>
          <cell r="H2603" t="str">
            <v>Lower Colorado River</v>
          </cell>
          <cell r="I2603">
            <v>350883</v>
          </cell>
          <cell r="J2603">
            <v>4120878</v>
          </cell>
          <cell r="K2603">
            <v>-112.68076725900001</v>
          </cell>
          <cell r="L2603">
            <v>37.222484287</v>
          </cell>
          <cell r="M2603" t="str">
            <v>East Fork Virgin-2</v>
          </cell>
          <cell r="N2603" t="str">
            <v>UT15010008-019_00</v>
          </cell>
          <cell r="O2603" t="str">
            <v>UT</v>
          </cell>
          <cell r="Q2603">
            <v>0</v>
          </cell>
          <cell r="R2603" t="str">
            <v xml:space="preserve"> </v>
          </cell>
          <cell r="S2603" t="str">
            <v>Private</v>
          </cell>
          <cell r="T2603" t="str">
            <v>Category1</v>
          </cell>
          <cell r="U2603" t="str">
            <v>4951552 E Fk Virgin R at US89 S Mt Carmel Jcnt Replicate of 4951550</v>
          </cell>
          <cell r="V2603">
            <v>4951552</v>
          </cell>
          <cell r="W2603" t="str">
            <v>East Fork Virgin-2</v>
          </cell>
          <cell r="X2603" t="str">
            <v>UT15010008-019_00</v>
          </cell>
          <cell r="Y2603" t="str">
            <v>River/Stream</v>
          </cell>
          <cell r="Z2603" t="str">
            <v>4951552 E Fk Virgin R at US89 S Mt Carmel Jcnt Replicate of 4951550</v>
          </cell>
          <cell r="AA2603" t="str">
            <v>River/Stream</v>
          </cell>
        </row>
        <row r="2604">
          <cell r="A2604">
            <v>4951560</v>
          </cell>
          <cell r="B2604" t="str">
            <v>River/Stream</v>
          </cell>
          <cell r="C2604" t="str">
            <v>1C  2B   3C   4</v>
          </cell>
          <cell r="D2604" t="str">
            <v>MUDDY CREEK AT US-89 XING</v>
          </cell>
          <cell r="E2604">
            <v>15010008</v>
          </cell>
          <cell r="F2604" t="str">
            <v>Kane</v>
          </cell>
          <cell r="G2604" t="str">
            <v>Southwest</v>
          </cell>
          <cell r="H2604" t="str">
            <v>Lower Colorado River</v>
          </cell>
          <cell r="I2604">
            <v>351708</v>
          </cell>
          <cell r="J2604">
            <v>4122898</v>
          </cell>
          <cell r="K2604">
            <v>-112.671873852</v>
          </cell>
          <cell r="L2604">
            <v>37.240816531</v>
          </cell>
          <cell r="M2604" t="str">
            <v>East Fork Virgin-2</v>
          </cell>
          <cell r="N2604" t="str">
            <v>UT15010008-019_00</v>
          </cell>
          <cell r="O2604" t="str">
            <v>UT</v>
          </cell>
          <cell r="Q2604">
            <v>0</v>
          </cell>
          <cell r="R2604" t="str">
            <v xml:space="preserve"> </v>
          </cell>
          <cell r="S2604" t="str">
            <v>Private</v>
          </cell>
          <cell r="T2604" t="str">
            <v>Category1</v>
          </cell>
          <cell r="U2604" t="str">
            <v>4951560 MUDDY CREEK AT US-89 XING</v>
          </cell>
          <cell r="V2604">
            <v>4951560</v>
          </cell>
          <cell r="W2604" t="str">
            <v>East Fork Virgin-2</v>
          </cell>
          <cell r="X2604" t="str">
            <v>UT15010008-019_00</v>
          </cell>
          <cell r="Y2604" t="str">
            <v>River/Stream</v>
          </cell>
          <cell r="Z2604" t="str">
            <v>4951560 MUDDY CREEK AT US-89 XING</v>
          </cell>
          <cell r="AA2604" t="str">
            <v>River/Stream</v>
          </cell>
        </row>
        <row r="2605">
          <cell r="A2605">
            <v>4951570</v>
          </cell>
          <cell r="B2605" t="str">
            <v>River/Stream</v>
          </cell>
          <cell r="C2605" t="str">
            <v>1C  2B   3C   4</v>
          </cell>
          <cell r="D2605" t="str">
            <v>MUDDY CREEK 1 MI AB US-89 XING</v>
          </cell>
          <cell r="E2605">
            <v>15010008</v>
          </cell>
          <cell r="F2605" t="str">
            <v>Kane</v>
          </cell>
          <cell r="G2605" t="str">
            <v>Southwest</v>
          </cell>
          <cell r="H2605" t="str">
            <v>Lower Colorado River</v>
          </cell>
          <cell r="I2605">
            <v>351070</v>
          </cell>
          <cell r="J2605">
            <v>4124482</v>
          </cell>
          <cell r="K2605">
            <v>-112.67938076599999</v>
          </cell>
          <cell r="L2605">
            <v>37.254986883000001</v>
          </cell>
          <cell r="M2605" t="str">
            <v>East Fork Virgin-2</v>
          </cell>
          <cell r="N2605" t="str">
            <v>UT15010008-019_00</v>
          </cell>
          <cell r="O2605" t="str">
            <v>UT</v>
          </cell>
          <cell r="Q2605">
            <v>0</v>
          </cell>
          <cell r="R2605" t="str">
            <v xml:space="preserve"> </v>
          </cell>
          <cell r="S2605" t="str">
            <v>Private</v>
          </cell>
          <cell r="T2605" t="str">
            <v>Category1</v>
          </cell>
          <cell r="U2605" t="str">
            <v>4951570 MUDDY CREEK 1 MI AB US-89 XING</v>
          </cell>
          <cell r="V2605">
            <v>4951570</v>
          </cell>
          <cell r="W2605" t="str">
            <v>East Fork Virgin-2</v>
          </cell>
          <cell r="X2605" t="str">
            <v>UT15010008-019_00</v>
          </cell>
          <cell r="Y2605" t="str">
            <v>River/Stream</v>
          </cell>
          <cell r="Z2605" t="str">
            <v>4951570 MUDDY CREEK 1 MI AB US-89 XING</v>
          </cell>
          <cell r="AA2605" t="str">
            <v>River/Stream</v>
          </cell>
        </row>
        <row r="2606">
          <cell r="A2606">
            <v>4951580</v>
          </cell>
          <cell r="B2606" t="str">
            <v>River/Stream</v>
          </cell>
          <cell r="C2606" t="str">
            <v>1C  2B   3C   4</v>
          </cell>
          <cell r="D2606" t="str">
            <v>MUDDY CREEK AT 4X4 XING NEAR DEER HOLLOW</v>
          </cell>
          <cell r="E2606">
            <v>15010008</v>
          </cell>
          <cell r="F2606" t="str">
            <v>Kane</v>
          </cell>
          <cell r="G2606" t="str">
            <v>Southwest</v>
          </cell>
          <cell r="H2606" t="str">
            <v>Lower Colorado River</v>
          </cell>
          <cell r="I2606">
            <v>350392</v>
          </cell>
          <cell r="J2606">
            <v>4126498</v>
          </cell>
          <cell r="K2606">
            <v>-112.687428426</v>
          </cell>
          <cell r="L2606">
            <v>37.273042590999999</v>
          </cell>
          <cell r="M2606" t="str">
            <v>East Fork Virgin-2</v>
          </cell>
          <cell r="N2606" t="str">
            <v>UT15010008-019_00</v>
          </cell>
          <cell r="O2606" t="str">
            <v>UT</v>
          </cell>
          <cell r="Q2606">
            <v>0</v>
          </cell>
          <cell r="R2606" t="str">
            <v xml:space="preserve"> </v>
          </cell>
          <cell r="S2606" t="str">
            <v>Private</v>
          </cell>
          <cell r="T2606" t="str">
            <v>Category1</v>
          </cell>
          <cell r="U2606" t="str">
            <v>4951580 MUDDY CREEK AT 4X4 XING NEAR DEER HOLLOW</v>
          </cell>
          <cell r="V2606">
            <v>4951580</v>
          </cell>
          <cell r="W2606" t="str">
            <v>East Fork Virgin-2</v>
          </cell>
          <cell r="X2606" t="str">
            <v>UT15010008-019_00</v>
          </cell>
          <cell r="Y2606" t="str">
            <v>River/Stream</v>
          </cell>
          <cell r="Z2606" t="str">
            <v>4951580 MUDDY CREEK AT 4X4 XING NEAR DEER HOLLOW</v>
          </cell>
          <cell r="AA2606" t="str">
            <v>River/Stream</v>
          </cell>
        </row>
        <row r="2607">
          <cell r="A2607">
            <v>4951590</v>
          </cell>
          <cell r="B2607" t="str">
            <v>River/Stream</v>
          </cell>
          <cell r="C2607" t="str">
            <v>1C  2B   3C   4</v>
          </cell>
          <cell r="D2607" t="str">
            <v>MUDDY CK AT MAIN RD XING 1 MI AB DEER HOLLOW</v>
          </cell>
          <cell r="E2607">
            <v>15010008</v>
          </cell>
          <cell r="F2607" t="str">
            <v>Kane</v>
          </cell>
          <cell r="G2607" t="str">
            <v>Southwest</v>
          </cell>
          <cell r="H2607" t="str">
            <v>Lower Colorado River</v>
          </cell>
          <cell r="I2607">
            <v>350055</v>
          </cell>
          <cell r="J2607">
            <v>4128063</v>
          </cell>
          <cell r="K2607">
            <v>-112.69154376100001</v>
          </cell>
          <cell r="L2607">
            <v>37.287090641100001</v>
          </cell>
          <cell r="M2607" t="str">
            <v>East Fork Virgin-2</v>
          </cell>
          <cell r="N2607" t="str">
            <v>UT15010008-019_00</v>
          </cell>
          <cell r="O2607" t="str">
            <v>UT</v>
          </cell>
          <cell r="Q2607">
            <v>0</v>
          </cell>
          <cell r="R2607" t="str">
            <v xml:space="preserve"> </v>
          </cell>
          <cell r="S2607" t="str">
            <v>SITLA</v>
          </cell>
          <cell r="T2607" t="str">
            <v>Category1</v>
          </cell>
          <cell r="U2607" t="str">
            <v>4951590 MUDDY CK AT MAIN RD XING 1 MI AB DEER HOLLOW</v>
          </cell>
          <cell r="V2607">
            <v>4951590</v>
          </cell>
          <cell r="W2607" t="str">
            <v>East Fork Virgin-2</v>
          </cell>
          <cell r="X2607" t="str">
            <v>UT15010008-019_00</v>
          </cell>
          <cell r="Y2607" t="str">
            <v>River/Stream</v>
          </cell>
          <cell r="Z2607" t="str">
            <v>4951590 MUDDY CK AT MAIN RD XING 1 MI AB DEER HOLLOW</v>
          </cell>
          <cell r="AA2607" t="str">
            <v>River/Stream</v>
          </cell>
        </row>
        <row r="2608">
          <cell r="A2608">
            <v>4951600</v>
          </cell>
          <cell r="B2608" t="str">
            <v>River/Stream</v>
          </cell>
          <cell r="C2608" t="str">
            <v>2B 3A     4</v>
          </cell>
          <cell r="D2608" t="str">
            <v>E FK VIRGIN R N OF GLENDALE AT US89 XING</v>
          </cell>
          <cell r="E2608">
            <v>15010008</v>
          </cell>
          <cell r="F2608" t="str">
            <v>Kane</v>
          </cell>
          <cell r="G2608" t="str">
            <v>Southwest</v>
          </cell>
          <cell r="H2608" t="str">
            <v>Lower Colorado River</v>
          </cell>
          <cell r="I2608">
            <v>358068</v>
          </cell>
          <cell r="J2608">
            <v>4133177</v>
          </cell>
          <cell r="K2608">
            <v>-112.602159077</v>
          </cell>
          <cell r="L2608">
            <v>37.334425596999999</v>
          </cell>
          <cell r="M2608" t="str">
            <v>East Fork Virgin-3</v>
          </cell>
          <cell r="N2608" t="str">
            <v>UT15010008-020_00</v>
          </cell>
          <cell r="O2608" t="str">
            <v>UT</v>
          </cell>
          <cell r="Q2608">
            <v>0</v>
          </cell>
          <cell r="R2608" t="str">
            <v xml:space="preserve"> </v>
          </cell>
          <cell r="S2608" t="str">
            <v>Private</v>
          </cell>
          <cell r="T2608" t="str">
            <v>Category1</v>
          </cell>
          <cell r="U2608" t="str">
            <v>4951600 E FK VIRGIN R N OF GLENDALE AT US89 XING</v>
          </cell>
          <cell r="V2608">
            <v>4951600</v>
          </cell>
          <cell r="W2608" t="str">
            <v>East Fork Virgin-3</v>
          </cell>
          <cell r="X2608" t="str">
            <v>UT15010008-020_00</v>
          </cell>
          <cell r="Y2608" t="str">
            <v>River/Stream</v>
          </cell>
          <cell r="Z2608" t="str">
            <v>4951600 E FK VIRGIN R N OF GLENDALE AT US89 XING</v>
          </cell>
          <cell r="AA2608" t="str">
            <v>River/Stream</v>
          </cell>
        </row>
        <row r="2609">
          <cell r="A2609">
            <v>4951640</v>
          </cell>
          <cell r="B2609" t="str">
            <v>River/Stream</v>
          </cell>
          <cell r="C2609" t="str">
            <v>2B 3A     4</v>
          </cell>
          <cell r="D2609" t="str">
            <v>Stout Canyon ab cnfl/ E Fk Virgin R</v>
          </cell>
          <cell r="E2609">
            <v>15010008</v>
          </cell>
          <cell r="F2609" t="str">
            <v>Kane</v>
          </cell>
          <cell r="G2609" t="str">
            <v>Southwest</v>
          </cell>
          <cell r="H2609" t="str">
            <v>Lower Colorado River</v>
          </cell>
          <cell r="I2609">
            <v>359093</v>
          </cell>
          <cell r="J2609">
            <v>4137914</v>
          </cell>
          <cell r="K2609">
            <v>-112.591493883</v>
          </cell>
          <cell r="L2609">
            <v>37.377263972999998</v>
          </cell>
          <cell r="M2609" t="str">
            <v>East Fork Virgin-3</v>
          </cell>
          <cell r="N2609" t="str">
            <v>UT15010008-020_00</v>
          </cell>
          <cell r="O2609" t="str">
            <v>UT</v>
          </cell>
          <cell r="Q2609">
            <v>0</v>
          </cell>
          <cell r="R2609" t="str">
            <v xml:space="preserve"> </v>
          </cell>
          <cell r="S2609" t="str">
            <v>Private</v>
          </cell>
          <cell r="T2609" t="str">
            <v>Category1</v>
          </cell>
          <cell r="U2609" t="str">
            <v>4951640 Stout Canyon ab cnfl/ E Fk Virgin R</v>
          </cell>
          <cell r="V2609">
            <v>4951640</v>
          </cell>
          <cell r="W2609" t="str">
            <v>East Fork Virgin-3</v>
          </cell>
          <cell r="X2609" t="str">
            <v>UT15010008-020_00</v>
          </cell>
          <cell r="Y2609" t="str">
            <v>River/Stream</v>
          </cell>
          <cell r="Z2609" t="str">
            <v>4951640 Stout Canyon ab cnfl/ E Fk Virgin R</v>
          </cell>
          <cell r="AA2609" t="str">
            <v>River/Stream</v>
          </cell>
        </row>
        <row r="2610">
          <cell r="A2610">
            <v>4951643</v>
          </cell>
          <cell r="B2610" t="str">
            <v>River/Stream</v>
          </cell>
          <cell r="C2610" t="str">
            <v>2B 3A     4</v>
          </cell>
          <cell r="D2610" t="str">
            <v>STOUT CK 1MI AB DAIRY CK BL RD XING</v>
          </cell>
          <cell r="E2610">
            <v>15010008</v>
          </cell>
          <cell r="F2610" t="str">
            <v>Kane</v>
          </cell>
          <cell r="G2610" t="str">
            <v>Southwest</v>
          </cell>
          <cell r="H2610" t="str">
            <v>Lower Colorado River</v>
          </cell>
          <cell r="I2610">
            <v>360093</v>
          </cell>
          <cell r="J2610">
            <v>4143201</v>
          </cell>
          <cell r="K2610">
            <v>-112.58120424400001</v>
          </cell>
          <cell r="L2610">
            <v>37.425056579600003</v>
          </cell>
          <cell r="M2610" t="str">
            <v>East Fork Virgin-3</v>
          </cell>
          <cell r="N2610" t="str">
            <v>UT15010008-020_00</v>
          </cell>
          <cell r="O2610" t="str">
            <v>UT</v>
          </cell>
          <cell r="Q2610">
            <v>0</v>
          </cell>
          <cell r="R2610" t="str">
            <v xml:space="preserve"> </v>
          </cell>
          <cell r="S2610" t="str">
            <v>USFS</v>
          </cell>
          <cell r="T2610" t="str">
            <v>Category1</v>
          </cell>
          <cell r="U2610" t="str">
            <v>4951643 STOUT CK 1MI AB DAIRY CK BL RD XING</v>
          </cell>
          <cell r="V2610">
            <v>4951643</v>
          </cell>
          <cell r="W2610" t="str">
            <v>East Fork Virgin-3</v>
          </cell>
          <cell r="X2610" t="str">
            <v>UT15010008-020_00</v>
          </cell>
          <cell r="Y2610" t="str">
            <v>River/Stream</v>
          </cell>
          <cell r="Z2610" t="str">
            <v>4951643 STOUT CK 1MI AB DAIRY CK BL RD XING</v>
          </cell>
          <cell r="AA2610" t="str">
            <v>River/Stream</v>
          </cell>
        </row>
        <row r="2611">
          <cell r="A2611">
            <v>4951650</v>
          </cell>
          <cell r="B2611" t="str">
            <v>River/Stream</v>
          </cell>
          <cell r="C2611" t="str">
            <v>2B 3A     4</v>
          </cell>
          <cell r="D2611" t="str">
            <v>E Fk Virgin R ab Cnfl/ Stout Ck</v>
          </cell>
          <cell r="E2611">
            <v>15010008</v>
          </cell>
          <cell r="F2611" t="str">
            <v>Kane</v>
          </cell>
          <cell r="G2611" t="str">
            <v>Southwest</v>
          </cell>
          <cell r="H2611" t="str">
            <v>Lower Colorado River</v>
          </cell>
          <cell r="I2611">
            <v>359162</v>
          </cell>
          <cell r="J2611">
            <v>4137906</v>
          </cell>
          <cell r="K2611">
            <v>-112.59071330499999</v>
          </cell>
          <cell r="L2611">
            <v>37.377202373999999</v>
          </cell>
          <cell r="M2611" t="str">
            <v>East Fork Virgin-3</v>
          </cell>
          <cell r="N2611" t="str">
            <v>UT15010008-020_00</v>
          </cell>
          <cell r="O2611" t="str">
            <v>UT</v>
          </cell>
          <cell r="Q2611">
            <v>0</v>
          </cell>
          <cell r="R2611" t="str">
            <v xml:space="preserve"> </v>
          </cell>
          <cell r="S2611" t="str">
            <v>Private</v>
          </cell>
          <cell r="T2611" t="str">
            <v>Category1</v>
          </cell>
          <cell r="U2611" t="str">
            <v>4951650 E Fk Virgin R ab Cnfl/ Stout Ck</v>
          </cell>
          <cell r="V2611">
            <v>4951650</v>
          </cell>
          <cell r="W2611" t="str">
            <v>East Fork Virgin-3</v>
          </cell>
          <cell r="X2611" t="str">
            <v>UT15010008-020_00</v>
          </cell>
          <cell r="Y2611" t="str">
            <v>River/Stream</v>
          </cell>
          <cell r="Z2611" t="str">
            <v>4951650 E Fk Virgin R ab Cnfl/ Stout Ck</v>
          </cell>
          <cell r="AA2611" t="str">
            <v>River/Stream</v>
          </cell>
        </row>
        <row r="2612">
          <cell r="A2612">
            <v>4951652</v>
          </cell>
          <cell r="B2612" t="str">
            <v>River/Stream</v>
          </cell>
          <cell r="C2612" t="str">
            <v>2B 3A     4</v>
          </cell>
          <cell r="D2612" t="str">
            <v>E FK VIRGIN R @ REST STOP (EMAP)</v>
          </cell>
          <cell r="E2612">
            <v>15010008</v>
          </cell>
          <cell r="F2612" t="str">
            <v>Kane</v>
          </cell>
          <cell r="G2612" t="str">
            <v>Southwest</v>
          </cell>
          <cell r="H2612" t="str">
            <v>Lower Colorado River</v>
          </cell>
          <cell r="I2612">
            <v>359503</v>
          </cell>
          <cell r="J2612">
            <v>4137993</v>
          </cell>
          <cell r="K2612">
            <v>-112.586879708</v>
          </cell>
          <cell r="L2612">
            <v>37.378038013000001</v>
          </cell>
          <cell r="M2612" t="str">
            <v>East Fork Virgin-3</v>
          </cell>
          <cell r="N2612" t="str">
            <v>UT15010008-020_00</v>
          </cell>
          <cell r="O2612" t="str">
            <v>UT</v>
          </cell>
          <cell r="Q2612">
            <v>0</v>
          </cell>
          <cell r="R2612" t="str">
            <v xml:space="preserve"> </v>
          </cell>
          <cell r="S2612" t="str">
            <v>Private</v>
          </cell>
          <cell r="T2612" t="str">
            <v>Category1</v>
          </cell>
          <cell r="U2612" t="str">
            <v>4951652 E FK VIRGIN R @ REST STOP (EMAP)</v>
          </cell>
          <cell r="V2612">
            <v>4951652</v>
          </cell>
          <cell r="W2612" t="str">
            <v>East Fork Virgin-3</v>
          </cell>
          <cell r="X2612" t="str">
            <v>UT15010008-020_00</v>
          </cell>
          <cell r="Y2612" t="str">
            <v>River/Stream</v>
          </cell>
          <cell r="Z2612" t="str">
            <v>4951652 E FK VIRGIN R @ REST STOP (EMAP)</v>
          </cell>
          <cell r="AA2612" t="str">
            <v>River/Stream</v>
          </cell>
        </row>
        <row r="2613">
          <cell r="A2613">
            <v>4951750</v>
          </cell>
          <cell r="B2613" t="str">
            <v>River/Stream</v>
          </cell>
          <cell r="C2613" t="str">
            <v>2B   3C   4</v>
          </cell>
          <cell r="D2613" t="str">
            <v>KANAB CK BL KANAB WWTP AT STATE LINE</v>
          </cell>
          <cell r="E2613">
            <v>15010003</v>
          </cell>
          <cell r="F2613" t="str">
            <v>Kane</v>
          </cell>
          <cell r="G2613" t="str">
            <v>Southwest</v>
          </cell>
          <cell r="H2613" t="str">
            <v>Lower Colorado River</v>
          </cell>
          <cell r="I2613">
            <v>363286</v>
          </cell>
          <cell r="J2613">
            <v>4096653</v>
          </cell>
          <cell r="K2613">
            <v>-112.536596965</v>
          </cell>
          <cell r="L2613">
            <v>37.006094185999999</v>
          </cell>
          <cell r="M2613" t="str">
            <v>Kanab Creek-1</v>
          </cell>
          <cell r="N2613" t="str">
            <v>UT15010003-002_00</v>
          </cell>
          <cell r="O2613" t="str">
            <v>UT</v>
          </cell>
          <cell r="Q2613">
            <v>0</v>
          </cell>
          <cell r="R2613" t="str">
            <v xml:space="preserve"> </v>
          </cell>
          <cell r="S2613" t="str">
            <v>Private</v>
          </cell>
          <cell r="T2613" t="str">
            <v xml:space="preserve"> </v>
          </cell>
          <cell r="U2613" t="str">
            <v>4951750 KANAB CK BL KANAB WWTP AT STATE LINE</v>
          </cell>
          <cell r="V2613">
            <v>4951750</v>
          </cell>
          <cell r="W2613" t="str">
            <v>Kanab Creek-1</v>
          </cell>
          <cell r="X2613" t="str">
            <v>UT15010003-002_00</v>
          </cell>
          <cell r="Y2613" t="str">
            <v>River/Stream</v>
          </cell>
          <cell r="Z2613" t="str">
            <v>4951750 KANAB CK BL KANAB WWTP AT STATE LINE</v>
          </cell>
          <cell r="AA2613" t="str">
            <v>River/Stream</v>
          </cell>
        </row>
        <row r="2614">
          <cell r="A2614">
            <v>4951760</v>
          </cell>
          <cell r="B2614" t="str">
            <v>Facility Other</v>
          </cell>
          <cell r="C2614" t="str">
            <v xml:space="preserve"> </v>
          </cell>
          <cell r="D2614" t="str">
            <v>KANAB WWTP</v>
          </cell>
          <cell r="E2614">
            <v>15010003</v>
          </cell>
          <cell r="F2614" t="str">
            <v>Kane</v>
          </cell>
          <cell r="G2614" t="str">
            <v>Southwest</v>
          </cell>
          <cell r="H2614" t="str">
            <v>Lower Colorado River</v>
          </cell>
          <cell r="I2614">
            <v>362351</v>
          </cell>
          <cell r="J2614">
            <v>4099921</v>
          </cell>
          <cell r="K2614">
            <v>-112.547699768</v>
          </cell>
          <cell r="L2614">
            <v>37.035405965000002</v>
          </cell>
          <cell r="M2614" t="str">
            <v xml:space="preserve"> </v>
          </cell>
          <cell r="N2614" t="str">
            <v xml:space="preserve"> </v>
          </cell>
          <cell r="O2614" t="str">
            <v>UT</v>
          </cell>
          <cell r="Q2614">
            <v>0</v>
          </cell>
          <cell r="R2614" t="str">
            <v xml:space="preserve"> </v>
          </cell>
          <cell r="S2614" t="str">
            <v>Private</v>
          </cell>
          <cell r="T2614" t="str">
            <v xml:space="preserve"> </v>
          </cell>
          <cell r="U2614" t="str">
            <v>4951760 KANAB WWTP</v>
          </cell>
          <cell r="V2614">
            <v>4951760</v>
          </cell>
          <cell r="W2614" t="str">
            <v xml:space="preserve"> </v>
          </cell>
          <cell r="X2614" t="str">
            <v xml:space="preserve"> </v>
          </cell>
          <cell r="Y2614" t="str">
            <v>Facility Other</v>
          </cell>
          <cell r="Z2614" t="str">
            <v>4951760 KANAB WWTP</v>
          </cell>
          <cell r="AA2614" t="str">
            <v>Facility Other</v>
          </cell>
        </row>
        <row r="2615">
          <cell r="A2615">
            <v>4951770</v>
          </cell>
          <cell r="B2615" t="str">
            <v>River/Stream</v>
          </cell>
          <cell r="C2615" t="str">
            <v>2B   3C   4</v>
          </cell>
          <cell r="D2615" t="str">
            <v>KANAB CK AB KANAB WWTP</v>
          </cell>
          <cell r="E2615">
            <v>15010003</v>
          </cell>
          <cell r="F2615" t="str">
            <v>Kane</v>
          </cell>
          <cell r="G2615" t="str">
            <v>Southwest</v>
          </cell>
          <cell r="H2615" t="str">
            <v>Lower Colorado River</v>
          </cell>
          <cell r="I2615">
            <v>363774</v>
          </cell>
          <cell r="J2615">
            <v>4100121</v>
          </cell>
          <cell r="K2615">
            <v>-112.531741442</v>
          </cell>
          <cell r="L2615">
            <v>37.037419777399997</v>
          </cell>
          <cell r="M2615" t="str">
            <v>Kanab Creek-1</v>
          </cell>
          <cell r="N2615" t="str">
            <v>UT15010003-002_00</v>
          </cell>
          <cell r="O2615" t="str">
            <v>UT</v>
          </cell>
          <cell r="Q2615">
            <v>0</v>
          </cell>
          <cell r="R2615" t="str">
            <v xml:space="preserve"> </v>
          </cell>
          <cell r="S2615" t="str">
            <v>Private</v>
          </cell>
          <cell r="T2615" t="str">
            <v xml:space="preserve"> </v>
          </cell>
          <cell r="U2615" t="str">
            <v>4951770 KANAB CK AB KANAB WWTP</v>
          </cell>
          <cell r="V2615">
            <v>4951770</v>
          </cell>
          <cell r="W2615" t="str">
            <v>Kanab Creek-1</v>
          </cell>
          <cell r="X2615" t="str">
            <v>UT15010003-002_00</v>
          </cell>
          <cell r="Y2615" t="str">
            <v>River/Stream</v>
          </cell>
          <cell r="Z2615" t="str">
            <v>4951770 KANAB CK AB KANAB WWTP</v>
          </cell>
          <cell r="AA2615" t="str">
            <v>River/Stream</v>
          </cell>
        </row>
        <row r="2616">
          <cell r="A2616">
            <v>4951780</v>
          </cell>
          <cell r="B2616" t="str">
            <v>River/Stream</v>
          </cell>
          <cell r="C2616" t="str">
            <v>2B   3C   4</v>
          </cell>
          <cell r="D2616" t="str">
            <v>John R Canyon ab Kanab Ck</v>
          </cell>
          <cell r="E2616">
            <v>15010003</v>
          </cell>
          <cell r="F2616" t="str">
            <v>Kane</v>
          </cell>
          <cell r="G2616" t="str">
            <v>Southwest</v>
          </cell>
          <cell r="H2616" t="str">
            <v>Lower Colorado River</v>
          </cell>
          <cell r="I2616">
            <v>363486</v>
          </cell>
          <cell r="J2616">
            <v>4112368</v>
          </cell>
          <cell r="K2616">
            <v>-112.537206532</v>
          </cell>
          <cell r="L2616">
            <v>37.147732161</v>
          </cell>
          <cell r="M2616" t="str">
            <v>Kanab Creek-1</v>
          </cell>
          <cell r="N2616" t="str">
            <v>UT15010003-002_00</v>
          </cell>
          <cell r="O2616" t="str">
            <v>UT</v>
          </cell>
          <cell r="Q2616">
            <v>0</v>
          </cell>
          <cell r="R2616" t="str">
            <v xml:space="preserve"> </v>
          </cell>
          <cell r="S2616" t="str">
            <v>Private</v>
          </cell>
          <cell r="T2616" t="str">
            <v xml:space="preserve"> </v>
          </cell>
          <cell r="U2616" t="str">
            <v>4951780 John R Canyon ab Kanab Ck</v>
          </cell>
          <cell r="V2616">
            <v>4951780</v>
          </cell>
          <cell r="W2616" t="str">
            <v>Kanab Creek-1</v>
          </cell>
          <cell r="X2616" t="str">
            <v>UT15010003-002_00</v>
          </cell>
          <cell r="Y2616" t="str">
            <v>River/Stream</v>
          </cell>
          <cell r="Z2616" t="str">
            <v>4951780 John R Canyon ab Kanab Ck</v>
          </cell>
          <cell r="AA2616" t="str">
            <v>River/Stream</v>
          </cell>
        </row>
        <row r="2617">
          <cell r="A2617">
            <v>4951800</v>
          </cell>
          <cell r="B2617" t="str">
            <v>River/Stream</v>
          </cell>
          <cell r="C2617" t="str">
            <v>2B   3C   4</v>
          </cell>
          <cell r="D2617" t="str">
            <v>Tiny Canyon ab cnfl/ Kanab Creek</v>
          </cell>
          <cell r="E2617">
            <v>15010003</v>
          </cell>
          <cell r="F2617" t="str">
            <v>Kane</v>
          </cell>
          <cell r="G2617" t="str">
            <v>Southwest</v>
          </cell>
          <cell r="H2617" t="str">
            <v>Lower Colorado River</v>
          </cell>
          <cell r="I2617">
            <v>362373</v>
          </cell>
          <cell r="J2617">
            <v>4107087</v>
          </cell>
          <cell r="K2617">
            <v>-112.548765166</v>
          </cell>
          <cell r="L2617">
            <v>37.099982212999997</v>
          </cell>
          <cell r="M2617" t="str">
            <v>Kanab Creek-1</v>
          </cell>
          <cell r="N2617" t="str">
            <v>UT15010003-002_00</v>
          </cell>
          <cell r="O2617" t="str">
            <v>UT</v>
          </cell>
          <cell r="Q2617">
            <v>0</v>
          </cell>
          <cell r="R2617" t="str">
            <v xml:space="preserve"> </v>
          </cell>
          <cell r="S2617" t="str">
            <v>BLM</v>
          </cell>
          <cell r="T2617" t="str">
            <v xml:space="preserve"> </v>
          </cell>
          <cell r="U2617" t="str">
            <v>4951800 Tiny Canyon ab cnfl/ Kanab Creek</v>
          </cell>
          <cell r="V2617">
            <v>4951800</v>
          </cell>
          <cell r="W2617" t="str">
            <v>Kanab Creek-1</v>
          </cell>
          <cell r="X2617" t="str">
            <v>UT15010003-002_00</v>
          </cell>
          <cell r="Y2617" t="str">
            <v>River/Stream</v>
          </cell>
          <cell r="Z2617" t="str">
            <v>4951800 Tiny Canyon ab cnfl/ Kanab Creek</v>
          </cell>
          <cell r="AA2617" t="str">
            <v>River/Stream</v>
          </cell>
        </row>
        <row r="2618">
          <cell r="A2618">
            <v>4951810</v>
          </cell>
          <cell r="B2618" t="str">
            <v>River/Stream</v>
          </cell>
          <cell r="C2618" t="str">
            <v>2B   3C   4</v>
          </cell>
          <cell r="D2618" t="str">
            <v>KANAB CK AT US89 XING</v>
          </cell>
          <cell r="E2618">
            <v>15010003</v>
          </cell>
          <cell r="F2618" t="str">
            <v>Kane</v>
          </cell>
          <cell r="G2618" t="str">
            <v>Southwest</v>
          </cell>
          <cell r="H2618" t="str">
            <v>Lower Colorado River</v>
          </cell>
          <cell r="I2618">
            <v>362469</v>
          </cell>
          <cell r="J2618">
            <v>4107178</v>
          </cell>
          <cell r="K2618">
            <v>-112.54770188800001</v>
          </cell>
          <cell r="L2618">
            <v>37.100816316</v>
          </cell>
          <cell r="M2618" t="str">
            <v>Kanab Creek-1</v>
          </cell>
          <cell r="N2618" t="str">
            <v>UT15010003-002_00</v>
          </cell>
          <cell r="O2618" t="str">
            <v>UT</v>
          </cell>
          <cell r="Q2618">
            <v>0</v>
          </cell>
          <cell r="R2618" t="str">
            <v xml:space="preserve"> </v>
          </cell>
          <cell r="S2618" t="str">
            <v>BLM</v>
          </cell>
          <cell r="T2618" t="str">
            <v xml:space="preserve"> </v>
          </cell>
          <cell r="U2618" t="str">
            <v>4951810 KANAB CK AT US89 XING</v>
          </cell>
          <cell r="V2618">
            <v>4951810</v>
          </cell>
          <cell r="W2618" t="str">
            <v>Kanab Creek-1</v>
          </cell>
          <cell r="X2618" t="str">
            <v>UT15010003-002_00</v>
          </cell>
          <cell r="Y2618" t="str">
            <v>River/Stream</v>
          </cell>
          <cell r="Z2618" t="str">
            <v>4951810 KANAB CK AT US89 XING</v>
          </cell>
          <cell r="AA2618" t="str">
            <v>River/Stream</v>
          </cell>
        </row>
        <row r="2619">
          <cell r="A2619">
            <v>4951820</v>
          </cell>
          <cell r="B2619" t="str">
            <v>River/Stream</v>
          </cell>
          <cell r="C2619" t="str">
            <v>2B   3C   4</v>
          </cell>
          <cell r="D2619" t="str">
            <v>Hog Canyon above Kanab Ck</v>
          </cell>
          <cell r="E2619">
            <v>15010003</v>
          </cell>
          <cell r="F2619" t="str">
            <v>Kane</v>
          </cell>
          <cell r="G2619" t="str">
            <v>Southwest</v>
          </cell>
          <cell r="H2619" t="str">
            <v>Lower Colorado River</v>
          </cell>
          <cell r="I2619">
            <v>363692</v>
          </cell>
          <cell r="J2619">
            <v>4104939</v>
          </cell>
          <cell r="K2619">
            <v>-112.533536721</v>
          </cell>
          <cell r="L2619">
            <v>37.080819386000002</v>
          </cell>
          <cell r="M2619" t="str">
            <v>Kanab Creek-1</v>
          </cell>
          <cell r="N2619" t="str">
            <v>UT15010003-002_00</v>
          </cell>
          <cell r="O2619" t="str">
            <v>UT</v>
          </cell>
          <cell r="Q2619">
            <v>0</v>
          </cell>
          <cell r="R2619" t="str">
            <v xml:space="preserve"> </v>
          </cell>
          <cell r="S2619" t="str">
            <v>BLM</v>
          </cell>
          <cell r="T2619" t="str">
            <v xml:space="preserve"> </v>
          </cell>
          <cell r="U2619" t="str">
            <v>4951820 Hog Canyon above Kanab Ck</v>
          </cell>
          <cell r="V2619">
            <v>4951820</v>
          </cell>
          <cell r="W2619" t="str">
            <v>Kanab Creek-1</v>
          </cell>
          <cell r="X2619" t="str">
            <v>UT15010003-002_00</v>
          </cell>
          <cell r="Y2619" t="str">
            <v>River/Stream</v>
          </cell>
          <cell r="Z2619" t="str">
            <v>4951820 Hog Canyon above Kanab Ck</v>
          </cell>
          <cell r="AA2619" t="str">
            <v>River/Stream</v>
          </cell>
        </row>
        <row r="2620">
          <cell r="A2620">
            <v>4951830</v>
          </cell>
          <cell r="B2620" t="str">
            <v>River/Stream</v>
          </cell>
          <cell r="C2620" t="str">
            <v>2B   3C   4</v>
          </cell>
          <cell r="D2620" t="str">
            <v>KANAB CK AT FALLS XING E OF GLENDALE</v>
          </cell>
          <cell r="E2620">
            <v>15010003</v>
          </cell>
          <cell r="F2620" t="str">
            <v>Kane</v>
          </cell>
          <cell r="G2620" t="str">
            <v>Southwest</v>
          </cell>
          <cell r="H2620" t="str">
            <v>Lower Colorado River</v>
          </cell>
          <cell r="I2620">
            <v>367689</v>
          </cell>
          <cell r="J2620">
            <v>4128210</v>
          </cell>
          <cell r="K2620">
            <v>-112.49270486100001</v>
          </cell>
          <cell r="L2620">
            <v>37.291098271999999</v>
          </cell>
          <cell r="M2620" t="str">
            <v>Kanab Creek-2</v>
          </cell>
          <cell r="N2620" t="str">
            <v>UT15010003-003_00</v>
          </cell>
          <cell r="O2620" t="str">
            <v>UT</v>
          </cell>
          <cell r="Q2620">
            <v>0</v>
          </cell>
          <cell r="R2620" t="str">
            <v xml:space="preserve"> </v>
          </cell>
          <cell r="S2620" t="str">
            <v>Private</v>
          </cell>
          <cell r="T2620" t="str">
            <v xml:space="preserve"> </v>
          </cell>
          <cell r="U2620" t="str">
            <v>4951830 KANAB CK AT FALLS XING E OF GLENDALE</v>
          </cell>
          <cell r="V2620">
            <v>4951830</v>
          </cell>
          <cell r="W2620" t="str">
            <v>Kanab Creek-2</v>
          </cell>
          <cell r="X2620" t="str">
            <v>UT15010003-003_00</v>
          </cell>
          <cell r="Y2620" t="str">
            <v>River/Stream</v>
          </cell>
          <cell r="Z2620" t="str">
            <v>4951830 KANAB CK AT FALLS XING E OF GLENDALE</v>
          </cell>
          <cell r="AA2620" t="str">
            <v>River/Stream</v>
          </cell>
        </row>
        <row r="2621">
          <cell r="A2621">
            <v>4951840</v>
          </cell>
          <cell r="B2621" t="str">
            <v>River/Stream</v>
          </cell>
          <cell r="C2621" t="str">
            <v>2B   3C   4</v>
          </cell>
          <cell r="D2621" t="str">
            <v>COTTONWOOD SPRING AB KANE CK</v>
          </cell>
          <cell r="E2621">
            <v>15010003</v>
          </cell>
          <cell r="F2621" t="str">
            <v>Kane</v>
          </cell>
          <cell r="G2621" t="str">
            <v>Southwest</v>
          </cell>
          <cell r="H2621" t="str">
            <v>Lower Colorado River</v>
          </cell>
          <cell r="I2621">
            <v>361801</v>
          </cell>
          <cell r="J2621">
            <v>4126626</v>
          </cell>
          <cell r="K2621">
            <v>-112.558815392</v>
          </cell>
          <cell r="L2621">
            <v>37.275960118</v>
          </cell>
          <cell r="M2621" t="str">
            <v>Kanab Creek-2</v>
          </cell>
          <cell r="N2621" t="str">
            <v>UT15010003-003_00</v>
          </cell>
          <cell r="O2621" t="str">
            <v>UT</v>
          </cell>
          <cell r="Q2621">
            <v>0</v>
          </cell>
          <cell r="R2621" t="str">
            <v xml:space="preserve"> </v>
          </cell>
          <cell r="S2621" t="str">
            <v>BLM</v>
          </cell>
          <cell r="T2621" t="str">
            <v xml:space="preserve"> </v>
          </cell>
          <cell r="U2621" t="str">
            <v>4951840 COTTONWOOD SPRING AB KANE CK</v>
          </cell>
          <cell r="V2621">
            <v>4951840</v>
          </cell>
          <cell r="W2621" t="str">
            <v>Kanab Creek-2</v>
          </cell>
          <cell r="X2621" t="str">
            <v>UT15010003-003_00</v>
          </cell>
          <cell r="Y2621" t="str">
            <v>River/Stream</v>
          </cell>
          <cell r="Z2621" t="str">
            <v>4951840 COTTONWOOD SPRING AB KANE CK</v>
          </cell>
          <cell r="AA2621" t="str">
            <v>River/Stream</v>
          </cell>
        </row>
        <row r="2622">
          <cell r="A2622">
            <v>4951849</v>
          </cell>
          <cell r="B2622" t="str">
            <v>River/Stream</v>
          </cell>
          <cell r="C2622" t="str">
            <v>2B   3C   4</v>
          </cell>
          <cell r="D2622" t="str">
            <v>Paria River at US-89 crossing Replicate of 4951850</v>
          </cell>
          <cell r="E2622">
            <v>14070007</v>
          </cell>
          <cell r="F2622" t="str">
            <v>Kane</v>
          </cell>
          <cell r="G2622" t="str">
            <v>Southwest</v>
          </cell>
          <cell r="H2622" t="str">
            <v>Colorado River West</v>
          </cell>
          <cell r="I2622">
            <v>419425</v>
          </cell>
          <cell r="J2622">
            <v>4107181</v>
          </cell>
          <cell r="K2622">
            <v>-111.906848298</v>
          </cell>
          <cell r="L2622">
            <v>37.107486266999999</v>
          </cell>
          <cell r="M2622" t="str">
            <v>Paria River-3</v>
          </cell>
          <cell r="N2622" t="str">
            <v>UT14070007-005_00</v>
          </cell>
          <cell r="O2622" t="str">
            <v>UT</v>
          </cell>
          <cell r="Q2622">
            <v>0</v>
          </cell>
          <cell r="R2622" t="str">
            <v xml:space="preserve"> </v>
          </cell>
          <cell r="S2622" t="str">
            <v>Private</v>
          </cell>
          <cell r="T2622" t="str">
            <v xml:space="preserve"> </v>
          </cell>
          <cell r="U2622" t="str">
            <v>4951849 Paria River at US-89 crossing Replicate of 4951850</v>
          </cell>
          <cell r="V2622">
            <v>4951849</v>
          </cell>
          <cell r="W2622" t="str">
            <v>Paria River-3</v>
          </cell>
          <cell r="X2622" t="str">
            <v>UT14070007-005_00</v>
          </cell>
          <cell r="Y2622" t="str">
            <v>River/Stream</v>
          </cell>
          <cell r="Z2622" t="str">
            <v>4951849 Paria River at US-89 crossing Replicate of 4951850</v>
          </cell>
          <cell r="AA2622" t="str">
            <v>River/Stream</v>
          </cell>
        </row>
        <row r="2623">
          <cell r="A2623">
            <v>4951850</v>
          </cell>
          <cell r="B2623" t="str">
            <v>River/Stream</v>
          </cell>
          <cell r="C2623" t="str">
            <v>2B   3C   4</v>
          </cell>
          <cell r="D2623" t="str">
            <v>PARIA R AT US89 XING</v>
          </cell>
          <cell r="E2623">
            <v>14070007</v>
          </cell>
          <cell r="F2623" t="str">
            <v>Kane</v>
          </cell>
          <cell r="G2623" t="str">
            <v>Southwest</v>
          </cell>
          <cell r="H2623" t="str">
            <v>Colorado River West</v>
          </cell>
          <cell r="I2623">
            <v>419425</v>
          </cell>
          <cell r="J2623">
            <v>4107181</v>
          </cell>
          <cell r="K2623">
            <v>-111.906848298</v>
          </cell>
          <cell r="L2623">
            <v>37.107486266999999</v>
          </cell>
          <cell r="M2623" t="str">
            <v>Paria River-3</v>
          </cell>
          <cell r="N2623" t="str">
            <v>UT14070007-005_00</v>
          </cell>
          <cell r="O2623" t="str">
            <v>UT</v>
          </cell>
          <cell r="Q2623">
            <v>0</v>
          </cell>
          <cell r="R2623" t="str">
            <v xml:space="preserve"> </v>
          </cell>
          <cell r="S2623" t="str">
            <v>Private</v>
          </cell>
          <cell r="T2623" t="str">
            <v xml:space="preserve"> </v>
          </cell>
          <cell r="U2623" t="str">
            <v>4951850 PARIA R AT US89 XING</v>
          </cell>
          <cell r="V2623">
            <v>4951850</v>
          </cell>
          <cell r="W2623" t="str">
            <v>Paria River-3</v>
          </cell>
          <cell r="X2623" t="str">
            <v>UT14070007-005_00</v>
          </cell>
          <cell r="Y2623" t="str">
            <v>River/Stream</v>
          </cell>
          <cell r="Z2623" t="str">
            <v>4951850 PARIA R AT US89 XING</v>
          </cell>
          <cell r="AA2623" t="str">
            <v>River/Stream</v>
          </cell>
        </row>
        <row r="2624">
          <cell r="A2624">
            <v>4951851</v>
          </cell>
          <cell r="B2624" t="str">
            <v>Facility Other</v>
          </cell>
          <cell r="C2624" t="str">
            <v xml:space="preserve"> </v>
          </cell>
          <cell r="D2624" t="str">
            <v>Western Rock Products 001</v>
          </cell>
          <cell r="E2624">
            <v>14070007</v>
          </cell>
          <cell r="F2624" t="str">
            <v>Kane</v>
          </cell>
          <cell r="G2624" t="str">
            <v>Southwest</v>
          </cell>
          <cell r="H2624" t="str">
            <v>Colorado River West</v>
          </cell>
          <cell r="I2624">
            <v>418938</v>
          </cell>
          <cell r="J2624">
            <v>4107833</v>
          </cell>
          <cell r="K2624">
            <v>-111.912399213</v>
          </cell>
          <cell r="L2624">
            <v>37.113320774000002</v>
          </cell>
          <cell r="M2624" t="str">
            <v xml:space="preserve"> </v>
          </cell>
          <cell r="N2624" t="str">
            <v xml:space="preserve"> </v>
          </cell>
          <cell r="O2624" t="str">
            <v>UT</v>
          </cell>
          <cell r="Q2624">
            <v>0</v>
          </cell>
          <cell r="R2624" t="str">
            <v xml:space="preserve"> </v>
          </cell>
          <cell r="S2624" t="str">
            <v>Private</v>
          </cell>
          <cell r="T2624" t="str">
            <v xml:space="preserve"> </v>
          </cell>
          <cell r="U2624" t="str">
            <v>4951851 Western Rock Products 001</v>
          </cell>
          <cell r="V2624">
            <v>4951851</v>
          </cell>
          <cell r="W2624" t="str">
            <v xml:space="preserve"> </v>
          </cell>
          <cell r="X2624" t="str">
            <v xml:space="preserve"> </v>
          </cell>
          <cell r="Y2624" t="str">
            <v>Facility Other</v>
          </cell>
          <cell r="Z2624" t="str">
            <v>4951851 Western Rock Products 001</v>
          </cell>
          <cell r="AA2624" t="str">
            <v>Facility Other</v>
          </cell>
        </row>
        <row r="2625">
          <cell r="A2625">
            <v>4951855</v>
          </cell>
          <cell r="B2625" t="str">
            <v>River/Stream</v>
          </cell>
          <cell r="C2625" t="str">
            <v>2B   3C   4</v>
          </cell>
          <cell r="D2625" t="str">
            <v>Sheep Ck bl Spring in Bryce Cyn NP</v>
          </cell>
          <cell r="E2625">
            <v>14070007</v>
          </cell>
          <cell r="F2625" t="str">
            <v>Garfield</v>
          </cell>
          <cell r="G2625" t="str">
            <v>Southwest</v>
          </cell>
          <cell r="H2625" t="str">
            <v>Colorado River West</v>
          </cell>
          <cell r="I2625">
            <v>393940</v>
          </cell>
          <cell r="J2625">
            <v>4158937</v>
          </cell>
          <cell r="K2625">
            <v>-112.201029741</v>
          </cell>
          <cell r="L2625">
            <v>37.571367961</v>
          </cell>
          <cell r="M2625" t="str">
            <v>Paria River-2</v>
          </cell>
          <cell r="N2625" t="str">
            <v>UT14070007-002_00</v>
          </cell>
          <cell r="O2625" t="str">
            <v>UT</v>
          </cell>
          <cell r="Q2625">
            <v>0</v>
          </cell>
          <cell r="R2625" t="str">
            <v xml:space="preserve"> </v>
          </cell>
          <cell r="S2625" t="str">
            <v>NPS</v>
          </cell>
          <cell r="T2625" t="str">
            <v xml:space="preserve"> </v>
          </cell>
          <cell r="U2625" t="str">
            <v>4951855 Sheep Ck bl Spring in Bryce Cyn NP</v>
          </cell>
          <cell r="V2625">
            <v>4951855</v>
          </cell>
          <cell r="W2625" t="str">
            <v>Paria River-2</v>
          </cell>
          <cell r="X2625" t="str">
            <v>UT14070007-002_00</v>
          </cell>
          <cell r="Y2625" t="str">
            <v>River/Stream</v>
          </cell>
          <cell r="Z2625" t="str">
            <v>4951855 Sheep Ck bl Spring in Bryce Cyn NP</v>
          </cell>
          <cell r="AA2625" t="str">
            <v>River/Stream</v>
          </cell>
        </row>
        <row r="2626">
          <cell r="A2626">
            <v>4951857</v>
          </cell>
          <cell r="B2626" t="str">
            <v>River/Stream</v>
          </cell>
          <cell r="C2626" t="str">
            <v>2B   3C   4</v>
          </cell>
          <cell r="D2626" t="str">
            <v>Yellow Ck bl Spring in Bryce Cyn NP</v>
          </cell>
          <cell r="E2626">
            <v>14070007</v>
          </cell>
          <cell r="F2626" t="str">
            <v>Garfield</v>
          </cell>
          <cell r="G2626" t="str">
            <v>Southwest</v>
          </cell>
          <cell r="H2626" t="str">
            <v>Colorado River West</v>
          </cell>
          <cell r="I2626">
            <v>399243</v>
          </cell>
          <cell r="J2626">
            <v>4159210</v>
          </cell>
          <cell r="K2626">
            <v>-112.141026991</v>
          </cell>
          <cell r="L2626">
            <v>37.574423807000002</v>
          </cell>
          <cell r="M2626" t="str">
            <v>Paria River-1</v>
          </cell>
          <cell r="N2626" t="str">
            <v>UT14070007-001_00</v>
          </cell>
          <cell r="O2626" t="str">
            <v>UT</v>
          </cell>
          <cell r="Q2626">
            <v>0</v>
          </cell>
          <cell r="R2626" t="str">
            <v xml:space="preserve"> </v>
          </cell>
          <cell r="S2626" t="str">
            <v>NPS</v>
          </cell>
          <cell r="T2626" t="str">
            <v xml:space="preserve"> </v>
          </cell>
          <cell r="U2626" t="str">
            <v>4951857 Yellow Ck bl Spring in Bryce Cyn NP</v>
          </cell>
          <cell r="V2626">
            <v>4951857</v>
          </cell>
          <cell r="W2626" t="str">
            <v>Paria River-1</v>
          </cell>
          <cell r="X2626" t="str">
            <v>UT14070007-001_00</v>
          </cell>
          <cell r="Y2626" t="str">
            <v>River/Stream</v>
          </cell>
          <cell r="Z2626" t="str">
            <v>4951857 Yellow Ck bl Spring in Bryce Cyn NP</v>
          </cell>
          <cell r="AA2626" t="str">
            <v>River/Stream</v>
          </cell>
        </row>
        <row r="2627">
          <cell r="A2627">
            <v>4951860</v>
          </cell>
          <cell r="B2627" t="str">
            <v>River/Stream</v>
          </cell>
          <cell r="C2627" t="str">
            <v>2B   3C   4</v>
          </cell>
          <cell r="D2627" t="str">
            <v>Paria R @ Kodachrome Basin Rd Xing</v>
          </cell>
          <cell r="E2627">
            <v>14070007</v>
          </cell>
          <cell r="F2627" t="str">
            <v>Kane</v>
          </cell>
          <cell r="G2627" t="str">
            <v>Southwest</v>
          </cell>
          <cell r="H2627" t="str">
            <v>Colorado River West</v>
          </cell>
          <cell r="I2627">
            <v>407745</v>
          </cell>
          <cell r="J2627">
            <v>4153974</v>
          </cell>
          <cell r="K2627">
            <v>-112.044102521</v>
          </cell>
          <cell r="L2627">
            <v>37.528127841</v>
          </cell>
          <cell r="M2627" t="str">
            <v>Paria River-1</v>
          </cell>
          <cell r="N2627" t="str">
            <v>UT14070007-001_00</v>
          </cell>
          <cell r="O2627" t="str">
            <v>UT</v>
          </cell>
          <cell r="Q2627">
            <v>0</v>
          </cell>
          <cell r="R2627" t="str">
            <v xml:space="preserve"> </v>
          </cell>
          <cell r="S2627" t="str">
            <v>Private</v>
          </cell>
          <cell r="T2627" t="str">
            <v xml:space="preserve"> </v>
          </cell>
          <cell r="U2627" t="str">
            <v>4951860 Paria R @ Kodachrome Basin Rd Xing</v>
          </cell>
          <cell r="V2627">
            <v>4951860</v>
          </cell>
          <cell r="W2627" t="str">
            <v>Paria River-1</v>
          </cell>
          <cell r="X2627" t="str">
            <v>UT14070007-001_00</v>
          </cell>
          <cell r="Y2627" t="str">
            <v>River/Stream</v>
          </cell>
          <cell r="Z2627" t="str">
            <v>4951860 Paria R @ Kodachrome Basin Rd Xing</v>
          </cell>
          <cell r="AA2627" t="str">
            <v>River/Stream</v>
          </cell>
        </row>
        <row r="2628">
          <cell r="A2628">
            <v>4951870</v>
          </cell>
          <cell r="B2628" t="str">
            <v>River/Stream</v>
          </cell>
          <cell r="C2628" t="str">
            <v>2B   3C   4</v>
          </cell>
          <cell r="D2628" t="str">
            <v>PARIA R AT U12 XING</v>
          </cell>
          <cell r="E2628">
            <v>14070007</v>
          </cell>
          <cell r="F2628" t="str">
            <v>Garfield</v>
          </cell>
          <cell r="G2628" t="str">
            <v>Southwest</v>
          </cell>
          <cell r="H2628" t="str">
            <v>Colorado River West</v>
          </cell>
          <cell r="I2628">
            <v>407158</v>
          </cell>
          <cell r="J2628">
            <v>4158348</v>
          </cell>
          <cell r="K2628">
            <v>-112.05129843900001</v>
          </cell>
          <cell r="L2628">
            <v>37.567487731999996</v>
          </cell>
          <cell r="M2628" t="str">
            <v>Paria River-1</v>
          </cell>
          <cell r="N2628" t="str">
            <v>UT14070007-001_00</v>
          </cell>
          <cell r="O2628" t="str">
            <v>UT</v>
          </cell>
          <cell r="Q2628">
            <v>0</v>
          </cell>
          <cell r="R2628" t="str">
            <v xml:space="preserve"> </v>
          </cell>
          <cell r="S2628" t="str">
            <v>Private</v>
          </cell>
          <cell r="T2628" t="str">
            <v xml:space="preserve"> </v>
          </cell>
          <cell r="U2628" t="str">
            <v>4951870 PARIA R AT U12 XING</v>
          </cell>
          <cell r="V2628">
            <v>4951870</v>
          </cell>
          <cell r="W2628" t="str">
            <v>Paria River-1</v>
          </cell>
          <cell r="X2628" t="str">
            <v>UT14070007-001_00</v>
          </cell>
          <cell r="Y2628" t="str">
            <v>River/Stream</v>
          </cell>
          <cell r="Z2628" t="str">
            <v>4951870 PARIA R AT U12 XING</v>
          </cell>
          <cell r="AA2628" t="str">
            <v>River/Stream</v>
          </cell>
        </row>
        <row r="2629">
          <cell r="A2629">
            <v>4951890</v>
          </cell>
          <cell r="B2629" t="str">
            <v>River/Stream</v>
          </cell>
          <cell r="C2629" t="str">
            <v>2B   3C   4</v>
          </cell>
          <cell r="D2629" t="str">
            <v>HENRIEVILLE WASH 3 MI E OF CANNONVILLE</v>
          </cell>
          <cell r="E2629">
            <v>14070007</v>
          </cell>
          <cell r="F2629" t="str">
            <v>Garfield</v>
          </cell>
          <cell r="G2629" t="str">
            <v>Southwest</v>
          </cell>
          <cell r="H2629" t="str">
            <v>Colorado River West</v>
          </cell>
          <cell r="I2629">
            <v>412347</v>
          </cell>
          <cell r="J2629">
            <v>4157182</v>
          </cell>
          <cell r="K2629">
            <v>-111.992409587</v>
          </cell>
          <cell r="L2629">
            <v>37.557488081000002</v>
          </cell>
          <cell r="M2629" t="str">
            <v>Paria River-1</v>
          </cell>
          <cell r="N2629" t="str">
            <v>UT14070007-001_00</v>
          </cell>
          <cell r="O2629" t="str">
            <v>UT</v>
          </cell>
          <cell r="Q2629">
            <v>0</v>
          </cell>
          <cell r="R2629" t="str">
            <v xml:space="preserve"> </v>
          </cell>
          <cell r="S2629" t="str">
            <v>Private</v>
          </cell>
          <cell r="T2629" t="str">
            <v xml:space="preserve"> </v>
          </cell>
          <cell r="U2629" t="str">
            <v>4951890 HENRIEVILLE WASH 3 MI E OF CANNONVILLE</v>
          </cell>
          <cell r="V2629">
            <v>4951890</v>
          </cell>
          <cell r="W2629" t="str">
            <v>Paria River-1</v>
          </cell>
          <cell r="X2629" t="str">
            <v>UT14070007-001_00</v>
          </cell>
          <cell r="Y2629" t="str">
            <v>River/Stream</v>
          </cell>
          <cell r="Z2629" t="str">
            <v>4951890 HENRIEVILLE WASH 3 MI E OF CANNONVILLE</v>
          </cell>
          <cell r="AA2629" t="str">
            <v>River/Stream</v>
          </cell>
        </row>
        <row r="2630">
          <cell r="A2630">
            <v>4951900</v>
          </cell>
          <cell r="B2630" t="str">
            <v>River/Stream</v>
          </cell>
          <cell r="C2630" t="str">
            <v>2B   3C   4</v>
          </cell>
          <cell r="D2630" t="str">
            <v>HENRIEVILLE WASH @ U-12 XING 8 MI E OF CANNONVILLE</v>
          </cell>
          <cell r="E2630">
            <v>14070007</v>
          </cell>
          <cell r="F2630" t="str">
            <v>Garfield</v>
          </cell>
          <cell r="G2630" t="str">
            <v>Southwest</v>
          </cell>
          <cell r="H2630" t="str">
            <v>Colorado River West</v>
          </cell>
          <cell r="I2630">
            <v>420920</v>
          </cell>
          <cell r="J2630">
            <v>4163260</v>
          </cell>
          <cell r="K2630">
            <v>-111.89601369</v>
          </cell>
          <cell r="L2630">
            <v>37.613041572</v>
          </cell>
          <cell r="M2630" t="str">
            <v>Paria River-1</v>
          </cell>
          <cell r="N2630" t="str">
            <v>UT14070007-001_00</v>
          </cell>
          <cell r="O2630" t="str">
            <v>UT</v>
          </cell>
          <cell r="Q2630">
            <v>0</v>
          </cell>
          <cell r="R2630" t="str">
            <v xml:space="preserve"> </v>
          </cell>
          <cell r="S2630" t="str">
            <v>BLM</v>
          </cell>
          <cell r="T2630" t="str">
            <v xml:space="preserve"> </v>
          </cell>
          <cell r="U2630" t="str">
            <v>4951900 HENRIEVILLE WASH @ U-12 XING 8 MI E OF CANNONVILLE</v>
          </cell>
          <cell r="V2630">
            <v>4951900</v>
          </cell>
          <cell r="W2630" t="str">
            <v>Paria River-1</v>
          </cell>
          <cell r="X2630" t="str">
            <v>UT14070007-001_00</v>
          </cell>
          <cell r="Y2630" t="str">
            <v>River/Stream</v>
          </cell>
          <cell r="Z2630" t="str">
            <v>4951900 HENRIEVILLE WASH @ U-12 XING 8 MI E OF CANNONVILLE</v>
          </cell>
          <cell r="AA2630" t="str">
            <v>River/Stream</v>
          </cell>
        </row>
        <row r="2631">
          <cell r="A2631">
            <v>4951910</v>
          </cell>
          <cell r="B2631" t="str">
            <v>Canal Drainage</v>
          </cell>
          <cell r="C2631" t="str">
            <v>2B     3E</v>
          </cell>
          <cell r="D2631" t="str">
            <v>TROPIC DITCH @ U12 XING</v>
          </cell>
          <cell r="E2631">
            <v>14070007</v>
          </cell>
          <cell r="F2631" t="str">
            <v>Garfield</v>
          </cell>
          <cell r="G2631" t="str">
            <v>Southwest</v>
          </cell>
          <cell r="H2631" t="str">
            <v>Colorado River West</v>
          </cell>
          <cell r="I2631">
            <v>402086</v>
          </cell>
          <cell r="J2631">
            <v>4169348</v>
          </cell>
          <cell r="K2631">
            <v>-112.110194814</v>
          </cell>
          <cell r="L2631">
            <v>37.666092097000003</v>
          </cell>
          <cell r="M2631" t="str">
            <v>Paria River-1</v>
          </cell>
          <cell r="N2631" t="str">
            <v>UT14070007-001_00</v>
          </cell>
          <cell r="O2631" t="str">
            <v>UT</v>
          </cell>
          <cell r="Q2631">
            <v>0</v>
          </cell>
          <cell r="R2631" t="str">
            <v xml:space="preserve"> </v>
          </cell>
          <cell r="S2631" t="str">
            <v>NPS</v>
          </cell>
          <cell r="T2631" t="str">
            <v xml:space="preserve"> </v>
          </cell>
          <cell r="U2631" t="str">
            <v>4951910 TROPIC DITCH @ U12 XING</v>
          </cell>
          <cell r="V2631">
            <v>4951910</v>
          </cell>
          <cell r="W2631" t="str">
            <v>Paria River-1</v>
          </cell>
          <cell r="X2631" t="str">
            <v>UT14070007-001_00</v>
          </cell>
          <cell r="Y2631" t="str">
            <v>Canal Drainage</v>
          </cell>
          <cell r="Z2631" t="str">
            <v>4951910 TROPIC DITCH @ U12 XING</v>
          </cell>
          <cell r="AA2631" t="str">
            <v>Canal Drainage</v>
          </cell>
        </row>
        <row r="2632">
          <cell r="A2632">
            <v>4951915</v>
          </cell>
          <cell r="B2632" t="str">
            <v>Spring</v>
          </cell>
          <cell r="C2632" t="str">
            <v>2B   3C   4</v>
          </cell>
          <cell r="D2632" t="str">
            <v>MOSSY CAVE SPRING NW OF TROPIC</v>
          </cell>
          <cell r="E2632">
            <v>14070007</v>
          </cell>
          <cell r="F2632" t="str">
            <v>Garfield</v>
          </cell>
          <cell r="G2632" t="str">
            <v>Southwest</v>
          </cell>
          <cell r="H2632" t="str">
            <v>Colorado River West</v>
          </cell>
          <cell r="I2632">
            <v>401606</v>
          </cell>
          <cell r="J2632">
            <v>4169184</v>
          </cell>
          <cell r="K2632">
            <v>-112.115614212</v>
          </cell>
          <cell r="L2632">
            <v>37.664562830000001</v>
          </cell>
          <cell r="M2632" t="str">
            <v>Paria River-1</v>
          </cell>
          <cell r="N2632" t="str">
            <v>UT14070007-001_00</v>
          </cell>
          <cell r="O2632" t="str">
            <v>UT</v>
          </cell>
          <cell r="Q2632">
            <v>0</v>
          </cell>
          <cell r="R2632" t="str">
            <v xml:space="preserve"> </v>
          </cell>
          <cell r="S2632" t="str">
            <v>NPS</v>
          </cell>
          <cell r="T2632" t="str">
            <v xml:space="preserve"> </v>
          </cell>
          <cell r="U2632" t="str">
            <v>4951915 MOSSY CAVE SPRING NW OF TROPIC</v>
          </cell>
          <cell r="V2632">
            <v>4951915</v>
          </cell>
          <cell r="W2632" t="str">
            <v>Paria River-1</v>
          </cell>
          <cell r="X2632" t="str">
            <v>UT14070007-001_00</v>
          </cell>
          <cell r="Y2632" t="str">
            <v>Spring</v>
          </cell>
          <cell r="Z2632" t="str">
            <v>4951915 MOSSY CAVE SPRING NW OF TROPIC</v>
          </cell>
          <cell r="AA2632" t="str">
            <v>Spring</v>
          </cell>
        </row>
        <row r="2633">
          <cell r="A2633">
            <v>4951920</v>
          </cell>
          <cell r="B2633" t="str">
            <v>River/Stream</v>
          </cell>
          <cell r="C2633" t="str">
            <v>2B   3C   4</v>
          </cell>
          <cell r="D2633" t="str">
            <v>PARIA R 3 MI NNE OF TROPIC</v>
          </cell>
          <cell r="E2633">
            <v>14070007</v>
          </cell>
          <cell r="F2633" t="str">
            <v>Garfield</v>
          </cell>
          <cell r="G2633" t="str">
            <v>Southwest</v>
          </cell>
          <cell r="H2633" t="str">
            <v>Colorado River West</v>
          </cell>
          <cell r="I2633">
            <v>402136</v>
          </cell>
          <cell r="J2633">
            <v>4169378</v>
          </cell>
          <cell r="K2633">
            <v>-112.109632013</v>
          </cell>
          <cell r="L2633">
            <v>37.666367782999998</v>
          </cell>
          <cell r="M2633" t="str">
            <v>Paria River-1</v>
          </cell>
          <cell r="N2633" t="str">
            <v>UT14070007-001_00</v>
          </cell>
          <cell r="O2633" t="str">
            <v>UT</v>
          </cell>
          <cell r="Q2633">
            <v>0</v>
          </cell>
          <cell r="R2633" t="str">
            <v xml:space="preserve"> </v>
          </cell>
          <cell r="S2633" t="str">
            <v>NPS</v>
          </cell>
          <cell r="T2633" t="str">
            <v xml:space="preserve"> </v>
          </cell>
          <cell r="U2633" t="str">
            <v>4951920 PARIA R 3 MI NNE OF TROPIC</v>
          </cell>
          <cell r="V2633">
            <v>4951920</v>
          </cell>
          <cell r="W2633" t="str">
            <v>Paria River-1</v>
          </cell>
          <cell r="X2633" t="str">
            <v>UT14070007-001_00</v>
          </cell>
          <cell r="Y2633" t="str">
            <v>River/Stream</v>
          </cell>
          <cell r="Z2633" t="str">
            <v>4951920 PARIA R 3 MI NNE OF TROPIC</v>
          </cell>
          <cell r="AA2633" t="str">
            <v>River/Stream</v>
          </cell>
        </row>
        <row r="2634">
          <cell r="A2634">
            <v>4951940</v>
          </cell>
          <cell r="B2634" t="str">
            <v>River/Stream</v>
          </cell>
          <cell r="C2634" t="str">
            <v>2B   3C   4</v>
          </cell>
          <cell r="D2634" t="str">
            <v>Kanab Ck at County Rd Xing BL Alton</v>
          </cell>
          <cell r="E2634">
            <v>15010003</v>
          </cell>
          <cell r="F2634" t="str">
            <v>Kane</v>
          </cell>
          <cell r="G2634" t="str">
            <v>Southwest</v>
          </cell>
          <cell r="H2634" t="str">
            <v>Lower Colorado River</v>
          </cell>
          <cell r="I2634">
            <v>370139</v>
          </cell>
          <cell r="J2634">
            <v>4142409</v>
          </cell>
          <cell r="K2634">
            <v>-112.467562195</v>
          </cell>
          <cell r="L2634">
            <v>37.419389764000002</v>
          </cell>
          <cell r="M2634" t="str">
            <v>Kanab Creek-2</v>
          </cell>
          <cell r="N2634" t="str">
            <v>UT15010003-003_00</v>
          </cell>
          <cell r="O2634" t="str">
            <v>UT</v>
          </cell>
          <cell r="Q2634">
            <v>0</v>
          </cell>
          <cell r="R2634" t="str">
            <v xml:space="preserve"> </v>
          </cell>
          <cell r="S2634" t="str">
            <v>Private</v>
          </cell>
          <cell r="T2634" t="str">
            <v xml:space="preserve"> </v>
          </cell>
          <cell r="U2634" t="str">
            <v>4951940 Kanab Ck at County Rd Xing BL Alton</v>
          </cell>
          <cell r="V2634">
            <v>4951940</v>
          </cell>
          <cell r="W2634" t="str">
            <v>Kanab Creek-2</v>
          </cell>
          <cell r="X2634" t="str">
            <v>UT15010003-003_00</v>
          </cell>
          <cell r="Y2634" t="str">
            <v>River/Stream</v>
          </cell>
          <cell r="Z2634" t="str">
            <v>4951940 Kanab Ck at County Rd Xing BL Alton</v>
          </cell>
          <cell r="AA2634" t="str">
            <v>River/Stream</v>
          </cell>
        </row>
        <row r="2635">
          <cell r="A2635">
            <v>4952180</v>
          </cell>
          <cell r="B2635" t="str">
            <v>River/Stream</v>
          </cell>
          <cell r="C2635" t="str">
            <v>2B  3B    4</v>
          </cell>
          <cell r="D2635" t="str">
            <v>LAKE CANYON AT MOUTH</v>
          </cell>
          <cell r="E2635">
            <v>14070001</v>
          </cell>
          <cell r="F2635" t="str">
            <v>San Juan</v>
          </cell>
          <cell r="G2635" t="str">
            <v xml:space="preserve">San Juan County </v>
          </cell>
          <cell r="H2635" t="str">
            <v>Colorado River Southeast</v>
          </cell>
          <cell r="I2635">
            <v>531942</v>
          </cell>
          <cell r="J2635">
            <v>4141150</v>
          </cell>
          <cell r="K2635">
            <v>-110.639026304</v>
          </cell>
          <cell r="L2635">
            <v>37.416600643000002</v>
          </cell>
          <cell r="M2635" t="str">
            <v>Lake Canyon</v>
          </cell>
          <cell r="N2635" t="str">
            <v>UT14070001-007_00</v>
          </cell>
          <cell r="O2635" t="str">
            <v>UT</v>
          </cell>
          <cell r="Q2635">
            <v>0</v>
          </cell>
          <cell r="R2635" t="str">
            <v xml:space="preserve"> </v>
          </cell>
          <cell r="S2635" t="str">
            <v>NPS</v>
          </cell>
          <cell r="T2635" t="str">
            <v xml:space="preserve"> </v>
          </cell>
          <cell r="U2635" t="str">
            <v>4952180 LAKE CANYON AT MOUTH</v>
          </cell>
          <cell r="V2635">
            <v>4952180</v>
          </cell>
          <cell r="W2635" t="str">
            <v>Lake Canyon</v>
          </cell>
          <cell r="X2635" t="str">
            <v>UT14070001-007_00</v>
          </cell>
          <cell r="Y2635" t="str">
            <v>River/Stream</v>
          </cell>
          <cell r="Z2635" t="str">
            <v>4952180 LAKE CANYON AT MOUTH</v>
          </cell>
          <cell r="AA2635" t="str">
            <v>River/Stream</v>
          </cell>
        </row>
        <row r="2636">
          <cell r="A2636">
            <v>4952190</v>
          </cell>
          <cell r="B2636" t="str">
            <v>River/Stream</v>
          </cell>
          <cell r="C2636" t="str">
            <v>2B  3B    4</v>
          </cell>
          <cell r="D2636" t="str">
            <v>BULLFROG CK AB LAKE POWELL AT NOTOM RD XING</v>
          </cell>
          <cell r="E2636">
            <v>14070001</v>
          </cell>
          <cell r="F2636" t="str">
            <v>Garfield</v>
          </cell>
          <cell r="G2636" t="str">
            <v>Southwest</v>
          </cell>
          <cell r="H2636" t="str">
            <v>Colorado River West</v>
          </cell>
          <cell r="I2636">
            <v>518594</v>
          </cell>
          <cell r="J2636">
            <v>4163058</v>
          </cell>
          <cell r="K2636">
            <v>-110.789315192</v>
          </cell>
          <cell r="L2636">
            <v>37.614434533000001</v>
          </cell>
          <cell r="M2636" t="str">
            <v>Bullfrog Creek</v>
          </cell>
          <cell r="N2636" t="str">
            <v>UT14070001-002_00</v>
          </cell>
          <cell r="O2636" t="str">
            <v>UT</v>
          </cell>
          <cell r="Q2636">
            <v>0</v>
          </cell>
          <cell r="R2636" t="str">
            <v xml:space="preserve"> </v>
          </cell>
          <cell r="S2636" t="str">
            <v>NPS</v>
          </cell>
          <cell r="T2636" t="str">
            <v xml:space="preserve"> </v>
          </cell>
          <cell r="U2636" t="str">
            <v>4952190 BULLFROG CK AB LAKE POWELL AT NOTOM RD XING</v>
          </cell>
          <cell r="V2636">
            <v>4952190</v>
          </cell>
          <cell r="W2636" t="str">
            <v>Bullfrog Creek</v>
          </cell>
          <cell r="X2636" t="str">
            <v>UT14070001-002_00</v>
          </cell>
          <cell r="Y2636" t="str">
            <v>River/Stream</v>
          </cell>
          <cell r="Z2636" t="str">
            <v>4952190 BULLFROG CK AB LAKE POWELL AT NOTOM RD XING</v>
          </cell>
          <cell r="AA2636" t="str">
            <v>River/Stream</v>
          </cell>
        </row>
        <row r="2637">
          <cell r="A2637">
            <v>4952200</v>
          </cell>
          <cell r="B2637" t="str">
            <v>River/Stream</v>
          </cell>
          <cell r="C2637" t="str">
            <v>2B  3B    4</v>
          </cell>
          <cell r="D2637" t="str">
            <v>BULLFROG CK AT EGGNOG</v>
          </cell>
          <cell r="E2637">
            <v>14070001</v>
          </cell>
          <cell r="F2637" t="str">
            <v>Garfield</v>
          </cell>
          <cell r="G2637" t="str">
            <v>Southwest</v>
          </cell>
          <cell r="H2637" t="str">
            <v>Colorado River West</v>
          </cell>
          <cell r="I2637">
            <v>513344</v>
          </cell>
          <cell r="J2637">
            <v>4180275</v>
          </cell>
          <cell r="K2637">
            <v>-110.84848622299999</v>
          </cell>
          <cell r="L2637">
            <v>37.769708436000002</v>
          </cell>
          <cell r="M2637" t="str">
            <v>Bullfrog Creek</v>
          </cell>
          <cell r="N2637" t="str">
            <v>UT14070001-002_00</v>
          </cell>
          <cell r="O2637" t="str">
            <v>UT</v>
          </cell>
          <cell r="Q2637">
            <v>0</v>
          </cell>
          <cell r="R2637" t="str">
            <v xml:space="preserve"> </v>
          </cell>
          <cell r="S2637" t="str">
            <v>BLM</v>
          </cell>
          <cell r="T2637" t="str">
            <v xml:space="preserve"> </v>
          </cell>
          <cell r="U2637" t="str">
            <v>4952200 BULLFROG CK AT EGGNOG</v>
          </cell>
          <cell r="V2637">
            <v>4952200</v>
          </cell>
          <cell r="W2637" t="str">
            <v>Bullfrog Creek</v>
          </cell>
          <cell r="X2637" t="str">
            <v>UT14070001-002_00</v>
          </cell>
          <cell r="Y2637" t="str">
            <v>River/Stream</v>
          </cell>
          <cell r="Z2637" t="str">
            <v>4952200 BULLFROG CK AT EGGNOG</v>
          </cell>
          <cell r="AA2637" t="str">
            <v>River/Stream</v>
          </cell>
        </row>
        <row r="2638">
          <cell r="A2638">
            <v>4952210</v>
          </cell>
          <cell r="B2638" t="str">
            <v>River/Stream</v>
          </cell>
          <cell r="C2638" t="str">
            <v>2B  3B    4</v>
          </cell>
          <cell r="D2638" t="str">
            <v>MOKI CANYON AT MOUTH</v>
          </cell>
          <cell r="E2638">
            <v>14070001</v>
          </cell>
          <cell r="F2638" t="str">
            <v>San Juan</v>
          </cell>
          <cell r="G2638" t="str">
            <v xml:space="preserve">San Juan County </v>
          </cell>
          <cell r="H2638" t="str">
            <v>Colorado River Southeast</v>
          </cell>
          <cell r="I2638">
            <v>538481</v>
          </cell>
          <cell r="J2638">
            <v>4146269</v>
          </cell>
          <cell r="K2638">
            <v>-110.564864347</v>
          </cell>
          <cell r="L2638">
            <v>37.462492023999999</v>
          </cell>
          <cell r="M2638" t="str">
            <v xml:space="preserve"> </v>
          </cell>
          <cell r="N2638" t="str">
            <v xml:space="preserve"> </v>
          </cell>
          <cell r="O2638" t="str">
            <v>UT</v>
          </cell>
          <cell r="Q2638">
            <v>0</v>
          </cell>
          <cell r="R2638" t="str">
            <v xml:space="preserve"> </v>
          </cell>
          <cell r="S2638" t="str">
            <v>NPS</v>
          </cell>
          <cell r="T2638" t="str">
            <v xml:space="preserve"> </v>
          </cell>
          <cell r="U2638" t="str">
            <v>4952210 MOKI CANYON AT MOUTH</v>
          </cell>
          <cell r="V2638">
            <v>4952210</v>
          </cell>
          <cell r="W2638" t="str">
            <v xml:space="preserve"> </v>
          </cell>
          <cell r="X2638" t="str">
            <v xml:space="preserve"> </v>
          </cell>
          <cell r="Y2638" t="str">
            <v>River/Stream</v>
          </cell>
          <cell r="Z2638" t="str">
            <v>4952210 MOKI CANYON AT MOUTH</v>
          </cell>
          <cell r="AA2638" t="str">
            <v>River/Stream</v>
          </cell>
        </row>
        <row r="2639">
          <cell r="A2639">
            <v>4952220</v>
          </cell>
          <cell r="B2639" t="str">
            <v>River/Stream</v>
          </cell>
          <cell r="C2639" t="str">
            <v>1C 2A   3B    4</v>
          </cell>
          <cell r="D2639" t="str">
            <v>RED CANYON AT MOUTH</v>
          </cell>
          <cell r="E2639">
            <v>14070001</v>
          </cell>
          <cell r="F2639" t="str">
            <v>San Juan</v>
          </cell>
          <cell r="G2639" t="str">
            <v xml:space="preserve">San Juan County </v>
          </cell>
          <cell r="H2639" t="str">
            <v>Colorado River Southeast</v>
          </cell>
          <cell r="I2639">
            <v>551690</v>
          </cell>
          <cell r="J2639">
            <v>4171119</v>
          </cell>
          <cell r="K2639">
            <v>-110.41375256400001</v>
          </cell>
          <cell r="L2639">
            <v>37.685822748</v>
          </cell>
          <cell r="M2639" t="str">
            <v xml:space="preserve"> </v>
          </cell>
          <cell r="N2639" t="str">
            <v xml:space="preserve"> </v>
          </cell>
          <cell r="O2639" t="str">
            <v>UT</v>
          </cell>
          <cell r="Q2639">
            <v>0</v>
          </cell>
          <cell r="R2639" t="str">
            <v xml:space="preserve"> </v>
          </cell>
          <cell r="S2639" t="str">
            <v>NPS</v>
          </cell>
          <cell r="T2639" t="str">
            <v xml:space="preserve"> </v>
          </cell>
          <cell r="U2639" t="str">
            <v>4952220 RED CANYON AT MOUTH</v>
          </cell>
          <cell r="V2639">
            <v>4952220</v>
          </cell>
          <cell r="W2639" t="str">
            <v xml:space="preserve"> </v>
          </cell>
          <cell r="X2639" t="str">
            <v xml:space="preserve"> </v>
          </cell>
          <cell r="Y2639" t="str">
            <v>River/Stream</v>
          </cell>
          <cell r="Z2639" t="str">
            <v>4952220 RED CANYON AT MOUTH</v>
          </cell>
          <cell r="AA2639" t="str">
            <v>River/Stream</v>
          </cell>
        </row>
        <row r="2640">
          <cell r="A2640">
            <v>4952230</v>
          </cell>
          <cell r="B2640" t="str">
            <v>River/Stream</v>
          </cell>
          <cell r="C2640" t="str">
            <v>2B  3B    4</v>
          </cell>
          <cell r="D2640" t="str">
            <v>PENNELL CK. AT RD XING AB CNFL / BULLFROG CK</v>
          </cell>
          <cell r="E2640">
            <v>14070001</v>
          </cell>
          <cell r="F2640" t="str">
            <v>Garfield</v>
          </cell>
          <cell r="G2640" t="str">
            <v>Southwest</v>
          </cell>
          <cell r="H2640" t="str">
            <v>Colorado River West</v>
          </cell>
          <cell r="I2640">
            <v>513659</v>
          </cell>
          <cell r="J2640">
            <v>4185330</v>
          </cell>
          <cell r="K2640">
            <v>-110.844814317</v>
          </cell>
          <cell r="L2640">
            <v>37.815265435999997</v>
          </cell>
          <cell r="M2640" t="str">
            <v>Bullfrog Creek</v>
          </cell>
          <cell r="N2640" t="str">
            <v>UT14070001-002_00</v>
          </cell>
          <cell r="O2640" t="str">
            <v>UT</v>
          </cell>
          <cell r="Q2640">
            <v>0</v>
          </cell>
          <cell r="R2640" t="str">
            <v xml:space="preserve"> </v>
          </cell>
          <cell r="S2640" t="str">
            <v>BLM</v>
          </cell>
          <cell r="T2640" t="str">
            <v xml:space="preserve"> </v>
          </cell>
          <cell r="U2640" t="str">
            <v>4952230 PENNELL CK. AT RD XING AB CNFL / BULLFROG CK</v>
          </cell>
          <cell r="V2640">
            <v>4952230</v>
          </cell>
          <cell r="W2640" t="str">
            <v>Bullfrog Creek</v>
          </cell>
          <cell r="X2640" t="str">
            <v>UT14070001-002_00</v>
          </cell>
          <cell r="Y2640" t="str">
            <v>River/Stream</v>
          </cell>
          <cell r="Z2640" t="str">
            <v>4952230 PENNELL CK. AT RD XING AB CNFL / BULLFROG CK</v>
          </cell>
          <cell r="AA2640" t="str">
            <v>River/Stream</v>
          </cell>
        </row>
        <row r="2641">
          <cell r="A2641">
            <v>4952250</v>
          </cell>
          <cell r="B2641" t="str">
            <v>River/Stream</v>
          </cell>
          <cell r="C2641" t="str">
            <v>2B  3B    4</v>
          </cell>
          <cell r="D2641" t="str">
            <v>WHITE CANYON AT MOUTH</v>
          </cell>
          <cell r="E2641">
            <v>14070001</v>
          </cell>
          <cell r="F2641" t="str">
            <v>San Juan</v>
          </cell>
          <cell r="G2641" t="str">
            <v xml:space="preserve">San Juan County </v>
          </cell>
          <cell r="H2641" t="str">
            <v>Colorado River Southeast</v>
          </cell>
          <cell r="I2641">
            <v>555544</v>
          </cell>
          <cell r="J2641">
            <v>4184397</v>
          </cell>
          <cell r="K2641">
            <v>-110.36902918</v>
          </cell>
          <cell r="L2641">
            <v>37.805268577</v>
          </cell>
          <cell r="M2641" t="str">
            <v>White Canyon</v>
          </cell>
          <cell r="N2641" t="str">
            <v>UT14070001-004_00</v>
          </cell>
          <cell r="O2641" t="str">
            <v>UT</v>
          </cell>
          <cell r="Q2641">
            <v>0</v>
          </cell>
          <cell r="R2641" t="str">
            <v xml:space="preserve"> </v>
          </cell>
          <cell r="S2641" t="str">
            <v>NPS</v>
          </cell>
          <cell r="T2641" t="str">
            <v xml:space="preserve"> </v>
          </cell>
          <cell r="U2641" t="str">
            <v>4952250 WHITE CANYON AT MOUTH</v>
          </cell>
          <cell r="V2641">
            <v>4952250</v>
          </cell>
          <cell r="W2641" t="str">
            <v>White Canyon</v>
          </cell>
          <cell r="X2641" t="str">
            <v>UT14070001-004_00</v>
          </cell>
          <cell r="Y2641" t="str">
            <v>River/Stream</v>
          </cell>
          <cell r="Z2641" t="str">
            <v>4952250 WHITE CANYON AT MOUTH</v>
          </cell>
          <cell r="AA2641" t="str">
            <v>River/Stream</v>
          </cell>
        </row>
        <row r="2642">
          <cell r="A2642">
            <v>4952260</v>
          </cell>
          <cell r="B2642" t="str">
            <v>River/Stream</v>
          </cell>
          <cell r="C2642" t="str">
            <v>2B  3B    4</v>
          </cell>
          <cell r="D2642" t="str">
            <v>HANSEN CK AT BULLFROG/STARR SPRINGS RD XING</v>
          </cell>
          <cell r="E2642">
            <v>14070001</v>
          </cell>
          <cell r="F2642" t="str">
            <v>Garfield</v>
          </cell>
          <cell r="G2642" t="str">
            <v>Southwest</v>
          </cell>
          <cell r="H2642" t="str">
            <v>Colorado River West</v>
          </cell>
          <cell r="I2642">
            <v>522626</v>
          </cell>
          <cell r="J2642">
            <v>4182299</v>
          </cell>
          <cell r="K2642">
            <v>-110.743031852</v>
          </cell>
          <cell r="L2642">
            <v>37.787768419999999</v>
          </cell>
          <cell r="M2642" t="str">
            <v xml:space="preserve"> </v>
          </cell>
          <cell r="N2642" t="str">
            <v xml:space="preserve"> </v>
          </cell>
          <cell r="O2642" t="str">
            <v>UT</v>
          </cell>
          <cell r="Q2642">
            <v>0</v>
          </cell>
          <cell r="R2642" t="str">
            <v xml:space="preserve"> </v>
          </cell>
          <cell r="S2642" t="str">
            <v>BLM</v>
          </cell>
          <cell r="T2642" t="str">
            <v xml:space="preserve"> </v>
          </cell>
          <cell r="U2642" t="str">
            <v>4952260 HANSEN CK AT BULLFROG/STARR SPRINGS RD XING</v>
          </cell>
          <cell r="V2642">
            <v>4952260</v>
          </cell>
          <cell r="W2642" t="str">
            <v xml:space="preserve"> </v>
          </cell>
          <cell r="X2642" t="str">
            <v xml:space="preserve"> </v>
          </cell>
          <cell r="Y2642" t="str">
            <v>River/Stream</v>
          </cell>
          <cell r="Z2642" t="str">
            <v>4952260 HANSEN CK AT BULLFROG/STARR SPRINGS RD XING</v>
          </cell>
          <cell r="AA2642" t="str">
            <v>River/Stream</v>
          </cell>
        </row>
        <row r="2643">
          <cell r="A2643">
            <v>4952270</v>
          </cell>
          <cell r="B2643" t="str">
            <v>River/Stream</v>
          </cell>
          <cell r="C2643" t="str">
            <v>2B  3B    4</v>
          </cell>
          <cell r="D2643" t="str">
            <v>BULLFROG CK AT "TURN OF BULLFROG"</v>
          </cell>
          <cell r="E2643">
            <v>14070001</v>
          </cell>
          <cell r="F2643" t="str">
            <v>Garfield</v>
          </cell>
          <cell r="G2643" t="str">
            <v>Southwest</v>
          </cell>
          <cell r="H2643" t="str">
            <v>Colorado River West</v>
          </cell>
          <cell r="I2643">
            <v>512182</v>
          </cell>
          <cell r="J2643">
            <v>4204898</v>
          </cell>
          <cell r="K2643">
            <v>-110.861264381</v>
          </cell>
          <cell r="L2643">
            <v>37.991653161999999</v>
          </cell>
          <cell r="M2643" t="str">
            <v>Bullfrog Creek</v>
          </cell>
          <cell r="N2643" t="str">
            <v>UT14070001-002_00</v>
          </cell>
          <cell r="O2643" t="str">
            <v>UT</v>
          </cell>
          <cell r="Q2643">
            <v>0</v>
          </cell>
          <cell r="R2643" t="str">
            <v xml:space="preserve"> </v>
          </cell>
          <cell r="S2643" t="str">
            <v>BLM</v>
          </cell>
          <cell r="T2643" t="str">
            <v xml:space="preserve"> </v>
          </cell>
          <cell r="U2643" t="str">
            <v>4952270 BULLFROG CK AT "TURN OF BULLFROG"</v>
          </cell>
          <cell r="V2643">
            <v>4952270</v>
          </cell>
          <cell r="W2643" t="str">
            <v>Bullfrog Creek</v>
          </cell>
          <cell r="X2643" t="str">
            <v>UT14070001-002_00</v>
          </cell>
          <cell r="Y2643" t="str">
            <v>River/Stream</v>
          </cell>
          <cell r="Z2643" t="str">
            <v>4952270 BULLFROG CK AT "TURN OF BULLFROG"</v>
          </cell>
          <cell r="AA2643" t="str">
            <v>River/Stream</v>
          </cell>
        </row>
        <row r="2644">
          <cell r="A2644">
            <v>4952300</v>
          </cell>
          <cell r="B2644" t="str">
            <v>Lake</v>
          </cell>
          <cell r="C2644" t="str">
            <v>1C 2A   3B    4</v>
          </cell>
          <cell r="D2644" t="str">
            <v>LAKE POWELL AT DIRTY DEVIL R BAY AT U95 XING</v>
          </cell>
          <cell r="E2644">
            <v>14070004</v>
          </cell>
          <cell r="F2644" t="str">
            <v>Garfield</v>
          </cell>
          <cell r="G2644" t="str">
            <v>Southwest</v>
          </cell>
          <cell r="H2644" t="str">
            <v>Colorado River West</v>
          </cell>
          <cell r="I2644">
            <v>553972</v>
          </cell>
          <cell r="J2644">
            <v>4196653</v>
          </cell>
          <cell r="K2644">
            <v>-110.38597016</v>
          </cell>
          <cell r="L2644">
            <v>37.915821244</v>
          </cell>
          <cell r="M2644" t="str">
            <v>Lake Powell</v>
          </cell>
          <cell r="N2644" t="str">
            <v>UT-L-14070006-001_00</v>
          </cell>
          <cell r="O2644" t="str">
            <v>UT</v>
          </cell>
          <cell r="Q2644">
            <v>2.5000000000000001E-2</v>
          </cell>
          <cell r="R2644" t="str">
            <v>mg/L</v>
          </cell>
          <cell r="S2644" t="str">
            <v>NPS</v>
          </cell>
          <cell r="T2644" t="str">
            <v xml:space="preserve"> </v>
          </cell>
          <cell r="U2644" t="str">
            <v>4952300 LAKE POWELL AT DIRTY DEVIL R BAY AT U95 XING</v>
          </cell>
          <cell r="V2644">
            <v>4952300</v>
          </cell>
          <cell r="W2644" t="str">
            <v>Lake Powell</v>
          </cell>
          <cell r="X2644" t="str">
            <v>UT-L-14070006-001_00</v>
          </cell>
          <cell r="Y2644" t="str">
            <v>Lake</v>
          </cell>
          <cell r="Z2644" t="str">
            <v>4952300 LAKE POWELL AT DIRTY DEVIL R BAY AT U95 XING</v>
          </cell>
          <cell r="AA2644" t="str">
            <v>Lake</v>
          </cell>
        </row>
        <row r="2645">
          <cell r="A2645">
            <v>4952320</v>
          </cell>
          <cell r="B2645" t="str">
            <v>Lake</v>
          </cell>
          <cell r="C2645" t="str">
            <v>1C 2A   3B    4</v>
          </cell>
          <cell r="D2645" t="str">
            <v>LAKE POWELL AT COLORADO R BAY AT U95 XING</v>
          </cell>
          <cell r="E2645">
            <v>14070001</v>
          </cell>
          <cell r="F2645" t="str">
            <v>San Juan</v>
          </cell>
          <cell r="G2645" t="str">
            <v xml:space="preserve">San Juan County </v>
          </cell>
          <cell r="H2645" t="str">
            <v>Colorado River Southeast</v>
          </cell>
          <cell r="I2645">
            <v>555358</v>
          </cell>
          <cell r="J2645">
            <v>4193858</v>
          </cell>
          <cell r="K2645">
            <v>-110.370417398</v>
          </cell>
          <cell r="L2645">
            <v>37.890547976999997</v>
          </cell>
          <cell r="M2645" t="str">
            <v>Lake Powell</v>
          </cell>
          <cell r="N2645" t="str">
            <v>UT-L-14070006-001_00</v>
          </cell>
          <cell r="O2645" t="str">
            <v>UT</v>
          </cell>
          <cell r="Q2645">
            <v>2.5000000000000001E-2</v>
          </cell>
          <cell r="R2645" t="str">
            <v>mg/L</v>
          </cell>
          <cell r="S2645" t="str">
            <v>NPS</v>
          </cell>
          <cell r="T2645" t="str">
            <v xml:space="preserve"> </v>
          </cell>
          <cell r="U2645" t="str">
            <v>4952320 LAKE POWELL AT COLORADO R BAY AT U95 XING</v>
          </cell>
          <cell r="V2645">
            <v>4952320</v>
          </cell>
          <cell r="W2645" t="str">
            <v>Lake Powell</v>
          </cell>
          <cell r="X2645" t="str">
            <v>UT-L-14070006-001_00</v>
          </cell>
          <cell r="Y2645" t="str">
            <v>Lake</v>
          </cell>
          <cell r="Z2645" t="str">
            <v>4952320 LAKE POWELL AT COLORADO R BAY AT U95 XING</v>
          </cell>
          <cell r="AA2645" t="str">
            <v>Lake</v>
          </cell>
        </row>
        <row r="2646">
          <cell r="A2646">
            <v>4952350</v>
          </cell>
          <cell r="B2646" t="str">
            <v>River/Stream</v>
          </cell>
          <cell r="C2646" t="str">
            <v>1C 2A   3B    4</v>
          </cell>
          <cell r="D2646" t="str">
            <v>DARK CANYON AT MOUTH OF LOST CANYON</v>
          </cell>
          <cell r="E2646">
            <v>14070001</v>
          </cell>
          <cell r="F2646" t="str">
            <v>San Juan</v>
          </cell>
          <cell r="G2646" t="str">
            <v xml:space="preserve">San Juan County </v>
          </cell>
          <cell r="H2646" t="str">
            <v>Colorado River Southeast</v>
          </cell>
          <cell r="I2646">
            <v>572498</v>
          </cell>
          <cell r="J2646">
            <v>4190015</v>
          </cell>
          <cell r="K2646">
            <v>-110.175887675</v>
          </cell>
          <cell r="L2646">
            <v>37.8547099452</v>
          </cell>
          <cell r="M2646" t="str">
            <v xml:space="preserve"> </v>
          </cell>
          <cell r="N2646" t="str">
            <v xml:space="preserve"> </v>
          </cell>
          <cell r="O2646" t="str">
            <v>UT</v>
          </cell>
          <cell r="Q2646">
            <v>0</v>
          </cell>
          <cell r="R2646" t="str">
            <v xml:space="preserve"> </v>
          </cell>
          <cell r="S2646" t="str">
            <v>BLM</v>
          </cell>
          <cell r="T2646" t="str">
            <v xml:space="preserve"> </v>
          </cell>
          <cell r="U2646" t="str">
            <v>4952350 DARK CANYON AT MOUTH OF LOST CANYON</v>
          </cell>
          <cell r="V2646">
            <v>4952350</v>
          </cell>
          <cell r="W2646" t="str">
            <v xml:space="preserve"> </v>
          </cell>
          <cell r="X2646" t="str">
            <v xml:space="preserve"> </v>
          </cell>
          <cell r="Y2646" t="str">
            <v>River/Stream</v>
          </cell>
          <cell r="Z2646" t="str">
            <v>4952350 DARK CANYON AT MOUTH OF LOST CANYON</v>
          </cell>
          <cell r="AA2646" t="str">
            <v>River/Stream</v>
          </cell>
        </row>
        <row r="2647">
          <cell r="A2647">
            <v>4952360</v>
          </cell>
          <cell r="B2647" t="str">
            <v>River/Stream</v>
          </cell>
          <cell r="C2647" t="str">
            <v>1C 2A   3B    4</v>
          </cell>
          <cell r="D2647" t="str">
            <v>DARK CANYON CK AB CNFL / COLORADO R.</v>
          </cell>
          <cell r="E2647">
            <v>14070001</v>
          </cell>
          <cell r="F2647" t="str">
            <v>San Juan</v>
          </cell>
          <cell r="G2647" t="str">
            <v xml:space="preserve">San Juan County </v>
          </cell>
          <cell r="H2647" t="str">
            <v>Colorado River Southeast</v>
          </cell>
          <cell r="I2647">
            <v>570081</v>
          </cell>
          <cell r="J2647">
            <v>4194587</v>
          </cell>
          <cell r="K2647">
            <v>-110.202916264</v>
          </cell>
          <cell r="L2647">
            <v>37.896103299000004</v>
          </cell>
          <cell r="M2647" t="str">
            <v xml:space="preserve"> </v>
          </cell>
          <cell r="N2647" t="str">
            <v xml:space="preserve"> </v>
          </cell>
          <cell r="O2647" t="str">
            <v>UT</v>
          </cell>
          <cell r="Q2647">
            <v>0</v>
          </cell>
          <cell r="R2647" t="str">
            <v xml:space="preserve"> </v>
          </cell>
          <cell r="S2647" t="str">
            <v>NPS</v>
          </cell>
          <cell r="T2647" t="str">
            <v xml:space="preserve"> </v>
          </cell>
          <cell r="U2647" t="str">
            <v>4952360 DARK CANYON CK AB CNFL / COLORADO R.</v>
          </cell>
          <cell r="V2647">
            <v>4952360</v>
          </cell>
          <cell r="W2647" t="str">
            <v xml:space="preserve"> </v>
          </cell>
          <cell r="X2647" t="str">
            <v xml:space="preserve"> </v>
          </cell>
          <cell r="Y2647" t="str">
            <v>River/Stream</v>
          </cell>
          <cell r="Z2647" t="str">
            <v>4952360 DARK CANYON CK AB CNFL / COLORADO R.</v>
          </cell>
          <cell r="AA2647" t="str">
            <v>River/Stream</v>
          </cell>
        </row>
        <row r="2648">
          <cell r="A2648">
            <v>4952370</v>
          </cell>
          <cell r="B2648" t="str">
            <v>River/Stream</v>
          </cell>
          <cell r="C2648" t="str">
            <v>1C 2A   3B    4</v>
          </cell>
          <cell r="D2648" t="str">
            <v>COLORADO R AB DARK CANYON</v>
          </cell>
          <cell r="E2648">
            <v>14070001</v>
          </cell>
          <cell r="F2648" t="str">
            <v>San Juan</v>
          </cell>
          <cell r="G2648" t="str">
            <v xml:space="preserve">San Juan County </v>
          </cell>
          <cell r="H2648" t="str">
            <v>Colorado River Southeast</v>
          </cell>
          <cell r="I2648">
            <v>569884</v>
          </cell>
          <cell r="J2648">
            <v>4194770</v>
          </cell>
          <cell r="K2648">
            <v>-110.20513895800001</v>
          </cell>
          <cell r="L2648">
            <v>37.897767680000001</v>
          </cell>
          <cell r="M2648" t="str">
            <v>Colorado River-2</v>
          </cell>
          <cell r="N2648" t="str">
            <v>UT14070001-003_00</v>
          </cell>
          <cell r="O2648" t="str">
            <v>UT</v>
          </cell>
          <cell r="Q2648">
            <v>0</v>
          </cell>
          <cell r="R2648" t="str">
            <v xml:space="preserve"> </v>
          </cell>
          <cell r="S2648" t="str">
            <v>NPS</v>
          </cell>
          <cell r="T2648" t="str">
            <v xml:space="preserve"> </v>
          </cell>
          <cell r="U2648" t="str">
            <v>4952370 COLORADO R AB DARK CANYON</v>
          </cell>
          <cell r="V2648">
            <v>4952370</v>
          </cell>
          <cell r="W2648" t="str">
            <v>Colorado River-2</v>
          </cell>
          <cell r="X2648" t="str">
            <v>UT14070001-003_00</v>
          </cell>
          <cell r="Y2648" t="str">
            <v>River/Stream</v>
          </cell>
          <cell r="Z2648" t="str">
            <v>4952370 COLORADO R AB DARK CANYON</v>
          </cell>
          <cell r="AA2648" t="str">
            <v>River/Stream</v>
          </cell>
        </row>
        <row r="2649">
          <cell r="A2649">
            <v>4952380</v>
          </cell>
          <cell r="B2649" t="str">
            <v>River/Stream</v>
          </cell>
          <cell r="C2649" t="str">
            <v>1C 2A   3B    4</v>
          </cell>
          <cell r="D2649" t="str">
            <v>COLORADO R. BL BIG DROP #3 RAPIDS</v>
          </cell>
          <cell r="E2649">
            <v>14070001</v>
          </cell>
          <cell r="F2649" t="str">
            <v>Garfield</v>
          </cell>
          <cell r="G2649" t="str">
            <v>Southwest</v>
          </cell>
          <cell r="H2649" t="str">
            <v>Colorado River West</v>
          </cell>
          <cell r="I2649">
            <v>583585</v>
          </cell>
          <cell r="J2649">
            <v>4214101</v>
          </cell>
          <cell r="K2649">
            <v>-110.047071385</v>
          </cell>
          <cell r="L2649">
            <v>38.070817046999998</v>
          </cell>
          <cell r="M2649" t="str">
            <v>Colorado River-2</v>
          </cell>
          <cell r="N2649" t="str">
            <v>UT14070001-003_00</v>
          </cell>
          <cell r="O2649" t="str">
            <v>UT</v>
          </cell>
          <cell r="Q2649">
            <v>0</v>
          </cell>
          <cell r="R2649" t="str">
            <v xml:space="preserve"> </v>
          </cell>
          <cell r="S2649" t="str">
            <v>NPS</v>
          </cell>
          <cell r="T2649" t="str">
            <v xml:space="preserve"> </v>
          </cell>
          <cell r="U2649" t="str">
            <v>4952380 COLORADO R. BL BIG DROP #3 RAPIDS</v>
          </cell>
          <cell r="V2649">
            <v>4952380</v>
          </cell>
          <cell r="W2649" t="str">
            <v>Colorado River-2</v>
          </cell>
          <cell r="X2649" t="str">
            <v>UT14070001-003_00</v>
          </cell>
          <cell r="Y2649" t="str">
            <v>River/Stream</v>
          </cell>
          <cell r="Z2649" t="str">
            <v>4952380 COLORADO R. BL BIG DROP #3 RAPIDS</v>
          </cell>
          <cell r="AA2649" t="str">
            <v>River/Stream</v>
          </cell>
        </row>
        <row r="2650">
          <cell r="A2650">
            <v>4952400</v>
          </cell>
          <cell r="B2650" t="str">
            <v>River/Stream</v>
          </cell>
          <cell r="C2650" t="str">
            <v>1C 2A   3B    4</v>
          </cell>
          <cell r="D2650" t="str">
            <v>COLORADO R AB CNFL / GREEN R</v>
          </cell>
          <cell r="E2650">
            <v>14030005</v>
          </cell>
          <cell r="F2650" t="str">
            <v>San Juan</v>
          </cell>
          <cell r="G2650" t="str">
            <v xml:space="preserve">San Juan County </v>
          </cell>
          <cell r="H2650" t="str">
            <v>Colorado River Southeast</v>
          </cell>
          <cell r="I2650">
            <v>597677</v>
          </cell>
          <cell r="J2650">
            <v>4227760</v>
          </cell>
          <cell r="K2650">
            <v>-109.88456672700001</v>
          </cell>
          <cell r="L2650">
            <v>38.192485902999998</v>
          </cell>
          <cell r="M2650" t="str">
            <v>Colorado River-3</v>
          </cell>
          <cell r="N2650" t="str">
            <v>UT14030005-003_00</v>
          </cell>
          <cell r="O2650" t="str">
            <v>UT</v>
          </cell>
          <cell r="Q2650">
            <v>0</v>
          </cell>
          <cell r="R2650" t="str">
            <v xml:space="preserve"> </v>
          </cell>
          <cell r="S2650" t="str">
            <v>NPS</v>
          </cell>
          <cell r="T2650" t="str">
            <v xml:space="preserve"> </v>
          </cell>
          <cell r="U2650" t="str">
            <v>4952400 COLORADO R AB CNFL / GREEN R</v>
          </cell>
          <cell r="V2650">
            <v>4952400</v>
          </cell>
          <cell r="W2650" t="str">
            <v>Colorado River-3</v>
          </cell>
          <cell r="X2650" t="str">
            <v>UT14030005-003_00</v>
          </cell>
          <cell r="Y2650" t="str">
            <v>River/Stream</v>
          </cell>
          <cell r="Z2650" t="str">
            <v>4952400 COLORADO R AB CNFL / GREEN R</v>
          </cell>
          <cell r="AA2650" t="str">
            <v>River/Stream</v>
          </cell>
        </row>
        <row r="2651">
          <cell r="A2651">
            <v>4952420</v>
          </cell>
          <cell r="B2651" t="str">
            <v>River/Stream</v>
          </cell>
          <cell r="C2651" t="str">
            <v>1C 2A   3B    4</v>
          </cell>
          <cell r="D2651" t="str">
            <v>COLORADO R AT LATHROP CAN</v>
          </cell>
          <cell r="E2651">
            <v>14030005</v>
          </cell>
          <cell r="F2651" t="str">
            <v>San Juan</v>
          </cell>
          <cell r="G2651" t="str">
            <v xml:space="preserve">San Juan County </v>
          </cell>
          <cell r="H2651" t="str">
            <v>Colorado River Southeast</v>
          </cell>
          <cell r="I2651">
            <v>607075</v>
          </cell>
          <cell r="J2651">
            <v>4247455</v>
          </cell>
          <cell r="K2651">
            <v>-109.774286317</v>
          </cell>
          <cell r="L2651">
            <v>38.368877357999999</v>
          </cell>
          <cell r="M2651" t="str">
            <v>Colorado River-3</v>
          </cell>
          <cell r="N2651" t="str">
            <v>UT14030005-003_00</v>
          </cell>
          <cell r="O2651" t="str">
            <v>UT</v>
          </cell>
          <cell r="Q2651">
            <v>0</v>
          </cell>
          <cell r="R2651" t="str">
            <v xml:space="preserve"> </v>
          </cell>
          <cell r="S2651" t="str">
            <v>NPS</v>
          </cell>
          <cell r="T2651" t="str">
            <v xml:space="preserve"> </v>
          </cell>
          <cell r="U2651" t="str">
            <v>4952420 COLORADO R AT LATHROP CAN</v>
          </cell>
          <cell r="V2651">
            <v>4952420</v>
          </cell>
          <cell r="W2651" t="str">
            <v>Colorado River-3</v>
          </cell>
          <cell r="X2651" t="str">
            <v>UT14030005-003_00</v>
          </cell>
          <cell r="Y2651" t="str">
            <v>River/Stream</v>
          </cell>
          <cell r="Z2651" t="str">
            <v>4952420 COLORADO R AT LATHROP CAN</v>
          </cell>
          <cell r="AA2651" t="str">
            <v>River/Stream</v>
          </cell>
        </row>
        <row r="2652">
          <cell r="A2652">
            <v>4952500</v>
          </cell>
          <cell r="B2652" t="str">
            <v>Spring</v>
          </cell>
          <cell r="C2652" t="str">
            <v>1C 2A   3B    4</v>
          </cell>
          <cell r="D2652" t="str">
            <v>SWEET ALICE SPRING</v>
          </cell>
          <cell r="E2652">
            <v>14070001</v>
          </cell>
          <cell r="F2652" t="str">
            <v>San Juan</v>
          </cell>
          <cell r="G2652" t="str">
            <v xml:space="preserve">San Juan County </v>
          </cell>
          <cell r="H2652" t="str">
            <v>Colorado River Southeast</v>
          </cell>
          <cell r="I2652">
            <v>594273</v>
          </cell>
          <cell r="J2652">
            <v>4191623</v>
          </cell>
          <cell r="K2652">
            <v>-109.92818834099999</v>
          </cell>
          <cell r="L2652">
            <v>37.86720862</v>
          </cell>
          <cell r="M2652" t="str">
            <v xml:space="preserve"> </v>
          </cell>
          <cell r="N2652" t="str">
            <v xml:space="preserve"> </v>
          </cell>
          <cell r="O2652" t="str">
            <v>UT</v>
          </cell>
          <cell r="Q2652">
            <v>0</v>
          </cell>
          <cell r="R2652" t="str">
            <v xml:space="preserve"> </v>
          </cell>
          <cell r="S2652" t="str">
            <v>BLM</v>
          </cell>
          <cell r="T2652" t="str">
            <v xml:space="preserve"> </v>
          </cell>
          <cell r="U2652" t="str">
            <v>4952500 SWEET ALICE SPRING</v>
          </cell>
          <cell r="V2652">
            <v>4952500</v>
          </cell>
          <cell r="W2652" t="str">
            <v xml:space="preserve"> </v>
          </cell>
          <cell r="X2652" t="str">
            <v xml:space="preserve"> </v>
          </cell>
          <cell r="Y2652" t="str">
            <v>Spring</v>
          </cell>
          <cell r="Z2652" t="str">
            <v>4952500 SWEET ALICE SPRING</v>
          </cell>
          <cell r="AA2652" t="str">
            <v>Spring</v>
          </cell>
        </row>
        <row r="2653">
          <cell r="A2653">
            <v>4952520</v>
          </cell>
          <cell r="B2653" t="str">
            <v>Spring</v>
          </cell>
          <cell r="C2653" t="str">
            <v>1C 2A   3B    4</v>
          </cell>
          <cell r="D2653" t="str">
            <v>BIG SPRING  BLM</v>
          </cell>
          <cell r="E2653">
            <v>14070001</v>
          </cell>
          <cell r="F2653" t="str">
            <v>San Juan</v>
          </cell>
          <cell r="G2653" t="str">
            <v xml:space="preserve">San Juan County </v>
          </cell>
          <cell r="H2653" t="str">
            <v>Colorado River Southeast</v>
          </cell>
          <cell r="I2653">
            <v>591321</v>
          </cell>
          <cell r="J2653">
            <v>4202132</v>
          </cell>
          <cell r="K2653">
            <v>-109.960413088</v>
          </cell>
          <cell r="L2653">
            <v>37.962211670000002</v>
          </cell>
          <cell r="M2653" t="str">
            <v xml:space="preserve"> </v>
          </cell>
          <cell r="N2653" t="str">
            <v xml:space="preserve"> </v>
          </cell>
          <cell r="O2653" t="str">
            <v>UT</v>
          </cell>
          <cell r="Q2653">
            <v>0</v>
          </cell>
          <cell r="R2653" t="str">
            <v xml:space="preserve"> </v>
          </cell>
          <cell r="S2653" t="str">
            <v>BLM</v>
          </cell>
          <cell r="T2653" t="str">
            <v xml:space="preserve"> </v>
          </cell>
          <cell r="U2653" t="str">
            <v>4952520 BIG SPRING  BLM</v>
          </cell>
          <cell r="V2653">
            <v>4952520</v>
          </cell>
          <cell r="W2653" t="str">
            <v xml:space="preserve"> </v>
          </cell>
          <cell r="X2653" t="str">
            <v xml:space="preserve"> </v>
          </cell>
          <cell r="Y2653" t="str">
            <v>Spring</v>
          </cell>
          <cell r="Z2653" t="str">
            <v>4952520 BIG SPRING  BLM</v>
          </cell>
          <cell r="AA2653" t="str">
            <v>Spring</v>
          </cell>
        </row>
        <row r="2654">
          <cell r="A2654">
            <v>4952530</v>
          </cell>
          <cell r="B2654" t="str">
            <v>River/Stream</v>
          </cell>
          <cell r="C2654" t="str">
            <v>1C 2A   3B    4</v>
          </cell>
          <cell r="D2654" t="str">
            <v>GYPSUM CANYON CK AT BEEF BASIN WASH</v>
          </cell>
          <cell r="E2654">
            <v>14070001</v>
          </cell>
          <cell r="F2654" t="str">
            <v>San Juan</v>
          </cell>
          <cell r="G2654" t="str">
            <v xml:space="preserve">San Juan County </v>
          </cell>
          <cell r="H2654" t="str">
            <v>Colorado River Southeast</v>
          </cell>
          <cell r="I2654">
            <v>592680</v>
          </cell>
          <cell r="J2654">
            <v>4202856</v>
          </cell>
          <cell r="K2654">
            <v>-109.94485142800001</v>
          </cell>
          <cell r="L2654">
            <v>37.968598219999997</v>
          </cell>
          <cell r="M2654" t="str">
            <v xml:space="preserve"> </v>
          </cell>
          <cell r="N2654" t="str">
            <v xml:space="preserve"> </v>
          </cell>
          <cell r="O2654" t="str">
            <v>UT</v>
          </cell>
          <cell r="Q2654">
            <v>0</v>
          </cell>
          <cell r="R2654" t="str">
            <v xml:space="preserve"> </v>
          </cell>
          <cell r="S2654" t="str">
            <v>BLM</v>
          </cell>
          <cell r="T2654" t="str">
            <v xml:space="preserve"> </v>
          </cell>
          <cell r="U2654" t="str">
            <v>4952530 GYPSUM CANYON CK AT BEEF BASIN WASH</v>
          </cell>
          <cell r="V2654">
            <v>4952530</v>
          </cell>
          <cell r="W2654" t="str">
            <v xml:space="preserve"> </v>
          </cell>
          <cell r="X2654" t="str">
            <v xml:space="preserve"> </v>
          </cell>
          <cell r="Y2654" t="str">
            <v>River/Stream</v>
          </cell>
          <cell r="Z2654" t="str">
            <v>4952530 GYPSUM CANYON CK AT BEEF BASIN WASH</v>
          </cell>
          <cell r="AA2654" t="str">
            <v>River/Stream</v>
          </cell>
        </row>
        <row r="2655">
          <cell r="A2655">
            <v>4952560</v>
          </cell>
          <cell r="B2655" t="str">
            <v>River/Stream</v>
          </cell>
          <cell r="C2655" t="str">
            <v>1C 2A   3B    4</v>
          </cell>
          <cell r="D2655" t="str">
            <v>RUIN CANYON AT MOUTH</v>
          </cell>
          <cell r="E2655">
            <v>14070001</v>
          </cell>
          <cell r="F2655" t="str">
            <v>San Juan</v>
          </cell>
          <cell r="G2655" t="str">
            <v xml:space="preserve">San Juan County </v>
          </cell>
          <cell r="H2655" t="str">
            <v>Colorado River Southeast</v>
          </cell>
          <cell r="I2655">
            <v>596808</v>
          </cell>
          <cell r="J2655">
            <v>4200469</v>
          </cell>
          <cell r="K2655">
            <v>-109.898183992</v>
          </cell>
          <cell r="L2655">
            <v>37.946657365</v>
          </cell>
          <cell r="M2655" t="str">
            <v xml:space="preserve"> </v>
          </cell>
          <cell r="N2655" t="str">
            <v xml:space="preserve"> </v>
          </cell>
          <cell r="O2655" t="str">
            <v>UT</v>
          </cell>
          <cell r="Q2655">
            <v>0</v>
          </cell>
          <cell r="R2655" t="str">
            <v xml:space="preserve"> </v>
          </cell>
          <cell r="S2655" t="str">
            <v>BLM</v>
          </cell>
          <cell r="T2655" t="str">
            <v xml:space="preserve"> </v>
          </cell>
          <cell r="U2655" t="str">
            <v>4952560 RUIN CANYON AT MOUTH</v>
          </cell>
          <cell r="V2655">
            <v>4952560</v>
          </cell>
          <cell r="W2655" t="str">
            <v xml:space="preserve"> </v>
          </cell>
          <cell r="X2655" t="str">
            <v xml:space="preserve"> </v>
          </cell>
          <cell r="Y2655" t="str">
            <v>River/Stream</v>
          </cell>
          <cell r="Z2655" t="str">
            <v>4952560 RUIN CANYON AT MOUTH</v>
          </cell>
          <cell r="AA2655" t="str">
            <v>River/Stream</v>
          </cell>
        </row>
        <row r="2656">
          <cell r="A2656">
            <v>4952570</v>
          </cell>
          <cell r="B2656" t="str">
            <v>Spring</v>
          </cell>
          <cell r="C2656" t="str">
            <v>1C 2A   3B    4</v>
          </cell>
          <cell r="D2656" t="str">
            <v>RUIN CANYON SPRING</v>
          </cell>
          <cell r="E2656">
            <v>14070001</v>
          </cell>
          <cell r="F2656" t="str">
            <v>San Juan</v>
          </cell>
          <cell r="G2656" t="str">
            <v xml:space="preserve">San Juan County </v>
          </cell>
          <cell r="H2656" t="str">
            <v>Colorado River Southeast</v>
          </cell>
          <cell r="I2656">
            <v>597159</v>
          </cell>
          <cell r="J2656">
            <v>4197591</v>
          </cell>
          <cell r="K2656">
            <v>-109.894578266</v>
          </cell>
          <cell r="L2656">
            <v>37.920685312000003</v>
          </cell>
          <cell r="M2656" t="str">
            <v xml:space="preserve"> </v>
          </cell>
          <cell r="N2656" t="str">
            <v xml:space="preserve"> </v>
          </cell>
          <cell r="O2656" t="str">
            <v>UT</v>
          </cell>
          <cell r="Q2656">
            <v>0</v>
          </cell>
          <cell r="R2656" t="str">
            <v xml:space="preserve"> </v>
          </cell>
          <cell r="S2656" t="str">
            <v>BLM</v>
          </cell>
          <cell r="T2656" t="str">
            <v xml:space="preserve"> </v>
          </cell>
          <cell r="U2656" t="str">
            <v>4952570 RUIN CANYON SPRING</v>
          </cell>
          <cell r="V2656">
            <v>4952570</v>
          </cell>
          <cell r="W2656" t="str">
            <v xml:space="preserve"> </v>
          </cell>
          <cell r="X2656" t="str">
            <v xml:space="preserve"> </v>
          </cell>
          <cell r="Y2656" t="str">
            <v>Spring</v>
          </cell>
          <cell r="Z2656" t="str">
            <v>4952570 RUIN CANYON SPRING</v>
          </cell>
          <cell r="AA2656" t="str">
            <v>Spring</v>
          </cell>
        </row>
        <row r="2657">
          <cell r="A2657">
            <v>4952600</v>
          </cell>
          <cell r="B2657" t="str">
            <v>Spring</v>
          </cell>
          <cell r="C2657" t="str">
            <v>1C 2A   3B    4</v>
          </cell>
          <cell r="D2657" t="str">
            <v>BEEF BASIN SPRING</v>
          </cell>
          <cell r="E2657">
            <v>14070001</v>
          </cell>
          <cell r="F2657" t="str">
            <v>San Juan</v>
          </cell>
          <cell r="G2657" t="str">
            <v xml:space="preserve">San Juan County </v>
          </cell>
          <cell r="H2657" t="str">
            <v>Colorado River Southeast</v>
          </cell>
          <cell r="I2657">
            <v>596250</v>
          </cell>
          <cell r="J2657">
            <v>4201187</v>
          </cell>
          <cell r="K2657">
            <v>-109.904437684</v>
          </cell>
          <cell r="L2657">
            <v>37.953186793999997</v>
          </cell>
          <cell r="M2657" t="str">
            <v xml:space="preserve"> </v>
          </cell>
          <cell r="N2657" t="str">
            <v xml:space="preserve"> </v>
          </cell>
          <cell r="O2657" t="str">
            <v>UT</v>
          </cell>
          <cell r="Q2657">
            <v>0</v>
          </cell>
          <cell r="R2657" t="str">
            <v xml:space="preserve"> </v>
          </cell>
          <cell r="S2657" t="str">
            <v>BLM</v>
          </cell>
          <cell r="T2657" t="str">
            <v xml:space="preserve"> </v>
          </cell>
          <cell r="U2657" t="str">
            <v>4952600 BEEF BASIN SPRING</v>
          </cell>
          <cell r="V2657">
            <v>4952600</v>
          </cell>
          <cell r="W2657" t="str">
            <v xml:space="preserve"> </v>
          </cell>
          <cell r="X2657" t="str">
            <v xml:space="preserve"> </v>
          </cell>
          <cell r="Y2657" t="str">
            <v>Spring</v>
          </cell>
          <cell r="Z2657" t="str">
            <v>4952600 BEEF BASIN SPRING</v>
          </cell>
          <cell r="AA2657" t="str">
            <v>Spring</v>
          </cell>
        </row>
        <row r="2658">
          <cell r="A2658">
            <v>4952630</v>
          </cell>
          <cell r="B2658" t="str">
            <v>Spring</v>
          </cell>
          <cell r="C2658" t="str">
            <v>1C 2A   3B    4</v>
          </cell>
          <cell r="D2658" t="str">
            <v>STANLEY SPRING</v>
          </cell>
          <cell r="E2658">
            <v>14070001</v>
          </cell>
          <cell r="F2658" t="str">
            <v>San Juan</v>
          </cell>
          <cell r="G2658" t="str">
            <v xml:space="preserve">San Juan County </v>
          </cell>
          <cell r="H2658" t="str">
            <v>Colorado River Southeast</v>
          </cell>
          <cell r="I2658">
            <v>597987</v>
          </cell>
          <cell r="J2658">
            <v>4201901</v>
          </cell>
          <cell r="K2658">
            <v>-109.884572451</v>
          </cell>
          <cell r="L2658">
            <v>37.959435073999998</v>
          </cell>
          <cell r="M2658" t="str">
            <v xml:space="preserve"> </v>
          </cell>
          <cell r="N2658" t="str">
            <v xml:space="preserve"> </v>
          </cell>
          <cell r="O2658" t="str">
            <v>UT</v>
          </cell>
          <cell r="Q2658">
            <v>0</v>
          </cell>
          <cell r="R2658" t="str">
            <v xml:space="preserve"> </v>
          </cell>
          <cell r="S2658" t="str">
            <v>BLM</v>
          </cell>
          <cell r="T2658" t="str">
            <v xml:space="preserve"> </v>
          </cell>
          <cell r="U2658" t="str">
            <v>4952630 STANLEY SPRING</v>
          </cell>
          <cell r="V2658">
            <v>4952630</v>
          </cell>
          <cell r="W2658" t="str">
            <v xml:space="preserve"> </v>
          </cell>
          <cell r="X2658" t="str">
            <v xml:space="preserve"> </v>
          </cell>
          <cell r="Y2658" t="str">
            <v>Spring</v>
          </cell>
          <cell r="Z2658" t="str">
            <v>4952630 STANLEY SPRING</v>
          </cell>
          <cell r="AA2658" t="str">
            <v>Spring</v>
          </cell>
        </row>
        <row r="2659">
          <cell r="A2659">
            <v>4952650</v>
          </cell>
          <cell r="B2659" t="str">
            <v>River/Stream</v>
          </cell>
          <cell r="C2659" t="str">
            <v>2B  3B    4</v>
          </cell>
          <cell r="D2659" t="str">
            <v>WHITE CANYON CREEK @ U95 XING</v>
          </cell>
          <cell r="E2659">
            <v>14070001</v>
          </cell>
          <cell r="F2659" t="str">
            <v>San Juan</v>
          </cell>
          <cell r="G2659" t="str">
            <v xml:space="preserve">San Juan County </v>
          </cell>
          <cell r="H2659" t="str">
            <v>Colorado River Southeast</v>
          </cell>
          <cell r="I2659">
            <v>557073</v>
          </cell>
          <cell r="J2659">
            <v>4186041</v>
          </cell>
          <cell r="K2659">
            <v>-110.351531413</v>
          </cell>
          <cell r="L2659">
            <v>37.819990998999998</v>
          </cell>
          <cell r="M2659" t="str">
            <v>White Canyon</v>
          </cell>
          <cell r="N2659" t="str">
            <v>UT14070001-004_00</v>
          </cell>
          <cell r="O2659" t="str">
            <v>UT</v>
          </cell>
          <cell r="Q2659">
            <v>0</v>
          </cell>
          <cell r="R2659" t="str">
            <v xml:space="preserve"> </v>
          </cell>
          <cell r="S2659" t="str">
            <v>NPS</v>
          </cell>
          <cell r="T2659" t="str">
            <v xml:space="preserve"> </v>
          </cell>
          <cell r="U2659" t="str">
            <v>4952650 WHITE CANYON CREEK @ U95 XING</v>
          </cell>
          <cell r="V2659">
            <v>4952650</v>
          </cell>
          <cell r="W2659" t="str">
            <v>White Canyon</v>
          </cell>
          <cell r="X2659" t="str">
            <v>UT14070001-004_00</v>
          </cell>
          <cell r="Y2659" t="str">
            <v>River/Stream</v>
          </cell>
          <cell r="Z2659" t="str">
            <v>4952650 WHITE CANYON CREEK @ U95 XING</v>
          </cell>
          <cell r="AA2659" t="str">
            <v>River/Stream</v>
          </cell>
        </row>
        <row r="2660">
          <cell r="A2660">
            <v>4952660</v>
          </cell>
          <cell r="B2660" t="str">
            <v>River/Stream</v>
          </cell>
          <cell r="C2660" t="str">
            <v>2B  3B    4</v>
          </cell>
          <cell r="D2660" t="str">
            <v>WHITE CANYON CK E OF FRY CANYON</v>
          </cell>
          <cell r="E2660">
            <v>14070001</v>
          </cell>
          <cell r="F2660" t="str">
            <v>San Juan</v>
          </cell>
          <cell r="G2660" t="str">
            <v xml:space="preserve">San Juan County </v>
          </cell>
          <cell r="H2660" t="str">
            <v>Colorado River Southeast</v>
          </cell>
          <cell r="I2660">
            <v>576875</v>
          </cell>
          <cell r="J2660">
            <v>4168048</v>
          </cell>
          <cell r="K2660">
            <v>-110.128463432</v>
          </cell>
          <cell r="L2660">
            <v>37.656380061</v>
          </cell>
          <cell r="M2660" t="str">
            <v>White Canyon</v>
          </cell>
          <cell r="N2660" t="str">
            <v>UT14070001-004_00</v>
          </cell>
          <cell r="O2660" t="str">
            <v>UT</v>
          </cell>
          <cell r="Q2660">
            <v>0</v>
          </cell>
          <cell r="R2660" t="str">
            <v xml:space="preserve"> </v>
          </cell>
          <cell r="S2660" t="str">
            <v>BLM</v>
          </cell>
          <cell r="T2660" t="str">
            <v xml:space="preserve"> </v>
          </cell>
          <cell r="U2660" t="str">
            <v>4952660 WHITE CANYON CK E OF FRY CANYON</v>
          </cell>
          <cell r="V2660">
            <v>4952660</v>
          </cell>
          <cell r="W2660" t="str">
            <v>White Canyon</v>
          </cell>
          <cell r="X2660" t="str">
            <v>UT14070001-004_00</v>
          </cell>
          <cell r="Y2660" t="str">
            <v>River/Stream</v>
          </cell>
          <cell r="Z2660" t="str">
            <v>4952660 WHITE CANYON CK E OF FRY CANYON</v>
          </cell>
          <cell r="AA2660" t="str">
            <v>River/Stream</v>
          </cell>
        </row>
        <row r="2661">
          <cell r="A2661">
            <v>4952670</v>
          </cell>
          <cell r="B2661" t="str">
            <v>River/Stream</v>
          </cell>
          <cell r="C2661" t="str">
            <v>2B  3B    4</v>
          </cell>
          <cell r="D2661" t="str">
            <v>White Canyon Creek @ Gravel Crossing</v>
          </cell>
          <cell r="E2661">
            <v>14070001</v>
          </cell>
          <cell r="F2661" t="str">
            <v>San Juan</v>
          </cell>
          <cell r="G2661" t="str">
            <v xml:space="preserve">San Juan County </v>
          </cell>
          <cell r="H2661" t="str">
            <v>Colorado River Southeast</v>
          </cell>
          <cell r="I2661">
            <v>566927</v>
          </cell>
          <cell r="J2661">
            <v>4173691</v>
          </cell>
          <cell r="K2661">
            <v>-110.24071652799999</v>
          </cell>
          <cell r="L2661">
            <v>37.708017454</v>
          </cell>
          <cell r="M2661" t="str">
            <v>White Canyon</v>
          </cell>
          <cell r="N2661" t="str">
            <v>UT14070001-004_00</v>
          </cell>
          <cell r="O2661" t="str">
            <v>UT</v>
          </cell>
          <cell r="Q2661">
            <v>0</v>
          </cell>
          <cell r="R2661" t="str">
            <v xml:space="preserve"> </v>
          </cell>
          <cell r="S2661" t="str">
            <v>BLM</v>
          </cell>
          <cell r="T2661" t="str">
            <v xml:space="preserve"> </v>
          </cell>
          <cell r="U2661" t="str">
            <v>4952670 White Canyon Creek @ Gravel Crossing</v>
          </cell>
          <cell r="V2661">
            <v>4952670</v>
          </cell>
          <cell r="W2661" t="str">
            <v>White Canyon</v>
          </cell>
          <cell r="X2661" t="str">
            <v>UT14070001-004_00</v>
          </cell>
          <cell r="Y2661" t="str">
            <v>River/Stream</v>
          </cell>
          <cell r="Z2661" t="str">
            <v>4952670 White Canyon Creek @ Gravel Crossing</v>
          </cell>
          <cell r="AA2661" t="str">
            <v>River/Stream</v>
          </cell>
        </row>
        <row r="2662">
          <cell r="A2662">
            <v>4952750</v>
          </cell>
          <cell r="B2662" t="str">
            <v>Spring</v>
          </cell>
          <cell r="C2662" t="str">
            <v>1C 2A   3B    4</v>
          </cell>
          <cell r="D2662" t="str">
            <v>COLLINS SPRING</v>
          </cell>
          <cell r="E2662">
            <v>14080205</v>
          </cell>
          <cell r="F2662" t="str">
            <v>San Juan</v>
          </cell>
          <cell r="G2662" t="str">
            <v xml:space="preserve">San Juan County </v>
          </cell>
          <cell r="H2662" t="str">
            <v>Colorado River Southeast</v>
          </cell>
          <cell r="I2662">
            <v>573095</v>
          </cell>
          <cell r="J2662">
            <v>4143727</v>
          </cell>
          <cell r="K2662">
            <v>-110.17373645799999</v>
          </cell>
          <cell r="L2662">
            <v>37.437492169999999</v>
          </cell>
          <cell r="M2662" t="str">
            <v xml:space="preserve"> </v>
          </cell>
          <cell r="N2662" t="str">
            <v xml:space="preserve"> </v>
          </cell>
          <cell r="O2662" t="str">
            <v>UT</v>
          </cell>
          <cell r="Q2662">
            <v>0</v>
          </cell>
          <cell r="R2662" t="str">
            <v xml:space="preserve"> </v>
          </cell>
          <cell r="S2662" t="str">
            <v>BLM</v>
          </cell>
          <cell r="T2662" t="str">
            <v xml:space="preserve"> </v>
          </cell>
          <cell r="U2662" t="str">
            <v>4952750 COLLINS SPRING</v>
          </cell>
          <cell r="V2662">
            <v>4952750</v>
          </cell>
          <cell r="W2662" t="str">
            <v xml:space="preserve"> </v>
          </cell>
          <cell r="X2662" t="str">
            <v xml:space="preserve"> </v>
          </cell>
          <cell r="Y2662" t="str">
            <v>Spring</v>
          </cell>
          <cell r="Z2662" t="str">
            <v>4952750 COLLINS SPRING</v>
          </cell>
          <cell r="AA2662" t="str">
            <v>Spring</v>
          </cell>
        </row>
        <row r="2663">
          <cell r="A2663">
            <v>4952780</v>
          </cell>
          <cell r="B2663" t="str">
            <v>Spring</v>
          </cell>
          <cell r="C2663" t="str">
            <v>1C 2A   3B    4</v>
          </cell>
          <cell r="D2663" t="str">
            <v>TODIE SPRING</v>
          </cell>
          <cell r="E2663">
            <v>14080205</v>
          </cell>
          <cell r="F2663" t="str">
            <v>San Juan</v>
          </cell>
          <cell r="G2663" t="str">
            <v xml:space="preserve">San Juan County </v>
          </cell>
          <cell r="H2663" t="str">
            <v>Colorado River Southeast</v>
          </cell>
          <cell r="I2663">
            <v>594711</v>
          </cell>
          <cell r="J2663">
            <v>4149031</v>
          </cell>
          <cell r="K2663">
            <v>-109.928742712</v>
          </cell>
          <cell r="L2663">
            <v>37.483332146999999</v>
          </cell>
          <cell r="M2663" t="str">
            <v xml:space="preserve"> </v>
          </cell>
          <cell r="N2663" t="str">
            <v xml:space="preserve"> </v>
          </cell>
          <cell r="O2663" t="str">
            <v>UT</v>
          </cell>
          <cell r="Q2663">
            <v>0</v>
          </cell>
          <cell r="R2663" t="str">
            <v xml:space="preserve"> </v>
          </cell>
          <cell r="S2663" t="str">
            <v>BLM</v>
          </cell>
          <cell r="T2663" t="str">
            <v xml:space="preserve"> </v>
          </cell>
          <cell r="U2663" t="str">
            <v>4952780 TODIE SPRING</v>
          </cell>
          <cell r="V2663">
            <v>4952780</v>
          </cell>
          <cell r="W2663" t="str">
            <v xml:space="preserve"> </v>
          </cell>
          <cell r="X2663" t="str">
            <v xml:space="preserve"> </v>
          </cell>
          <cell r="Y2663" t="str">
            <v>Spring</v>
          </cell>
          <cell r="Z2663" t="str">
            <v>4952780 TODIE SPRING</v>
          </cell>
          <cell r="AA2663" t="str">
            <v>Spring</v>
          </cell>
        </row>
        <row r="2664">
          <cell r="A2664">
            <v>4952800</v>
          </cell>
          <cell r="B2664" t="str">
            <v>River/Stream</v>
          </cell>
          <cell r="C2664" t="str">
            <v>1C 2A   3B    4</v>
          </cell>
          <cell r="D2664" t="str">
            <v>GRAND GULCH AB CNFL/ SAN JUAN RIVER</v>
          </cell>
          <cell r="E2664">
            <v>14080205</v>
          </cell>
          <cell r="F2664" t="str">
            <v>San Juan</v>
          </cell>
          <cell r="G2664" t="str">
            <v xml:space="preserve">San Juan County </v>
          </cell>
          <cell r="H2664" t="str">
            <v>Colorado River Southeast</v>
          </cell>
          <cell r="I2664">
            <v>569680</v>
          </cell>
          <cell r="J2664">
            <v>4130261</v>
          </cell>
          <cell r="K2664">
            <v>-110.213604355</v>
          </cell>
          <cell r="L2664">
            <v>37.316386624000003</v>
          </cell>
          <cell r="M2664" t="str">
            <v xml:space="preserve"> </v>
          </cell>
          <cell r="N2664" t="str">
            <v xml:space="preserve"> </v>
          </cell>
          <cell r="O2664" t="str">
            <v>UT</v>
          </cell>
          <cell r="Q2664">
            <v>0</v>
          </cell>
          <cell r="R2664" t="str">
            <v xml:space="preserve"> </v>
          </cell>
          <cell r="S2664" t="str">
            <v>NPS</v>
          </cell>
          <cell r="T2664" t="str">
            <v xml:space="preserve"> </v>
          </cell>
          <cell r="U2664" t="str">
            <v>4952800 GRAND GULCH AB CNFL/ SAN JUAN RIVER</v>
          </cell>
          <cell r="V2664">
            <v>4952800</v>
          </cell>
          <cell r="W2664" t="str">
            <v xml:space="preserve"> </v>
          </cell>
          <cell r="X2664" t="str">
            <v xml:space="preserve"> </v>
          </cell>
          <cell r="Y2664" t="str">
            <v>River/Stream</v>
          </cell>
          <cell r="Z2664" t="str">
            <v>4952800 GRAND GULCH AB CNFL/ SAN JUAN RIVER</v>
          </cell>
          <cell r="AA2664" t="str">
            <v>River/Stream</v>
          </cell>
        </row>
        <row r="2665">
          <cell r="A2665">
            <v>4952820</v>
          </cell>
          <cell r="B2665" t="str">
            <v>River/Stream</v>
          </cell>
          <cell r="C2665" t="str">
            <v>1C 2A   3B    4</v>
          </cell>
          <cell r="D2665" t="str">
            <v>GRAND GULCH BL COLLINS CANYON</v>
          </cell>
          <cell r="E2665">
            <v>14080205</v>
          </cell>
          <cell r="F2665" t="str">
            <v>San Juan</v>
          </cell>
          <cell r="G2665" t="str">
            <v xml:space="preserve">San Juan County </v>
          </cell>
          <cell r="H2665" t="str">
            <v>Colorado River Southeast</v>
          </cell>
          <cell r="I2665">
            <v>574314</v>
          </cell>
          <cell r="J2665">
            <v>4141861</v>
          </cell>
          <cell r="K2665">
            <v>-110.160146177</v>
          </cell>
          <cell r="L2665">
            <v>37.420577154</v>
          </cell>
          <cell r="M2665" t="str">
            <v xml:space="preserve"> </v>
          </cell>
          <cell r="N2665" t="str">
            <v xml:space="preserve"> </v>
          </cell>
          <cell r="O2665" t="str">
            <v>UT</v>
          </cell>
          <cell r="Q2665">
            <v>0</v>
          </cell>
          <cell r="R2665" t="str">
            <v xml:space="preserve"> </v>
          </cell>
          <cell r="S2665" t="str">
            <v>BLM</v>
          </cell>
          <cell r="T2665" t="str">
            <v xml:space="preserve"> </v>
          </cell>
          <cell r="U2665" t="str">
            <v>4952820 GRAND GULCH BL COLLINS CANYON</v>
          </cell>
          <cell r="V2665">
            <v>4952820</v>
          </cell>
          <cell r="W2665" t="str">
            <v xml:space="preserve"> </v>
          </cell>
          <cell r="X2665" t="str">
            <v xml:space="preserve"> </v>
          </cell>
          <cell r="Y2665" t="str">
            <v>River/Stream</v>
          </cell>
          <cell r="Z2665" t="str">
            <v>4952820 GRAND GULCH BL COLLINS CANYON</v>
          </cell>
          <cell r="AA2665" t="str">
            <v>River/Stream</v>
          </cell>
        </row>
        <row r="2666">
          <cell r="A2666">
            <v>4952840</v>
          </cell>
          <cell r="B2666" t="str">
            <v>River/Stream</v>
          </cell>
          <cell r="C2666" t="str">
            <v>1C 2A   3B    4</v>
          </cell>
          <cell r="D2666" t="str">
            <v>GRAND GULCH BL BULLET CANYON</v>
          </cell>
          <cell r="E2666">
            <v>14080205</v>
          </cell>
          <cell r="F2666" t="str">
            <v>San Juan</v>
          </cell>
          <cell r="G2666" t="str">
            <v xml:space="preserve">San Juan County </v>
          </cell>
          <cell r="H2666" t="str">
            <v>Colorado River Southeast</v>
          </cell>
          <cell r="I2666">
            <v>584661</v>
          </cell>
          <cell r="J2666">
            <v>4144669</v>
          </cell>
          <cell r="K2666">
            <v>-110.04290217499999</v>
          </cell>
          <cell r="L2666">
            <v>37.444995761000001</v>
          </cell>
          <cell r="M2666" t="str">
            <v xml:space="preserve"> </v>
          </cell>
          <cell r="N2666" t="str">
            <v xml:space="preserve"> </v>
          </cell>
          <cell r="O2666" t="str">
            <v>UT</v>
          </cell>
          <cell r="Q2666">
            <v>0</v>
          </cell>
          <cell r="R2666" t="str">
            <v xml:space="preserve"> </v>
          </cell>
          <cell r="S2666" t="str">
            <v>BLM</v>
          </cell>
          <cell r="T2666" t="str">
            <v xml:space="preserve"> </v>
          </cell>
          <cell r="U2666" t="str">
            <v>4952840 GRAND GULCH BL BULLET CANYON</v>
          </cell>
          <cell r="V2666">
            <v>4952840</v>
          </cell>
          <cell r="W2666" t="str">
            <v xml:space="preserve"> </v>
          </cell>
          <cell r="X2666" t="str">
            <v xml:space="preserve"> </v>
          </cell>
          <cell r="Y2666" t="str">
            <v>River/Stream</v>
          </cell>
          <cell r="Z2666" t="str">
            <v>4952840 GRAND GULCH BL BULLET CANYON</v>
          </cell>
          <cell r="AA2666" t="str">
            <v>River/Stream</v>
          </cell>
        </row>
        <row r="2667">
          <cell r="A2667">
            <v>4952860</v>
          </cell>
          <cell r="B2667" t="str">
            <v>River/Stream</v>
          </cell>
          <cell r="C2667" t="str">
            <v>1C 2A   3B    4</v>
          </cell>
          <cell r="D2667" t="str">
            <v>GRAND GULCH BL KANE GULCH</v>
          </cell>
          <cell r="E2667">
            <v>14080205</v>
          </cell>
          <cell r="F2667" t="str">
            <v>San Juan</v>
          </cell>
          <cell r="G2667" t="str">
            <v xml:space="preserve">San Juan County </v>
          </cell>
          <cell r="H2667" t="str">
            <v>Colorado River Southeast</v>
          </cell>
          <cell r="I2667">
            <v>593791</v>
          </cell>
          <cell r="J2667">
            <v>4152226</v>
          </cell>
          <cell r="K2667">
            <v>-109.93873956100001</v>
          </cell>
          <cell r="L2667">
            <v>37.512219758999997</v>
          </cell>
          <cell r="M2667" t="str">
            <v>Grand Gulch</v>
          </cell>
          <cell r="N2667" t="str">
            <v>UT14080205-002_00</v>
          </cell>
          <cell r="O2667" t="str">
            <v>UT</v>
          </cell>
          <cell r="Q2667">
            <v>0</v>
          </cell>
          <cell r="R2667" t="str">
            <v xml:space="preserve"> </v>
          </cell>
          <cell r="S2667" t="str">
            <v>BLM</v>
          </cell>
          <cell r="T2667" t="str">
            <v xml:space="preserve"> </v>
          </cell>
          <cell r="U2667" t="str">
            <v>4952860 GRAND GULCH BL KANE GULCH</v>
          </cell>
          <cell r="V2667">
            <v>4952860</v>
          </cell>
          <cell r="W2667" t="str">
            <v>Grand Gulch</v>
          </cell>
          <cell r="X2667" t="str">
            <v>UT14080205-002_00</v>
          </cell>
          <cell r="Y2667" t="str">
            <v>River/Stream</v>
          </cell>
          <cell r="Z2667" t="str">
            <v>4952860 GRAND GULCH BL KANE GULCH</v>
          </cell>
          <cell r="AA2667" t="str">
            <v>River/Stream</v>
          </cell>
        </row>
        <row r="2668">
          <cell r="A2668">
            <v>4952878</v>
          </cell>
          <cell r="B2668" t="str">
            <v>Spring</v>
          </cell>
          <cell r="C2668" t="str">
            <v>1C 2A   3B    4</v>
          </cell>
          <cell r="D2668" t="str">
            <v>Kane Gulch Spring</v>
          </cell>
          <cell r="E2668">
            <v>14080205</v>
          </cell>
          <cell r="F2668" t="str">
            <v>San Juan</v>
          </cell>
          <cell r="G2668" t="str">
            <v xml:space="preserve">San Juan County </v>
          </cell>
          <cell r="H2668" t="str">
            <v>Colorado River Southeast</v>
          </cell>
          <cell r="I2668">
            <v>595812</v>
          </cell>
          <cell r="J2668">
            <v>4152998</v>
          </cell>
          <cell r="K2668">
            <v>-109.915774666</v>
          </cell>
          <cell r="L2668">
            <v>37.518969378000001</v>
          </cell>
          <cell r="M2668" t="str">
            <v xml:space="preserve"> </v>
          </cell>
          <cell r="N2668" t="str">
            <v xml:space="preserve"> </v>
          </cell>
          <cell r="O2668" t="str">
            <v>UT</v>
          </cell>
          <cell r="Q2668">
            <v>0</v>
          </cell>
          <cell r="R2668" t="str">
            <v xml:space="preserve"> </v>
          </cell>
          <cell r="S2668" t="str">
            <v>BLM</v>
          </cell>
          <cell r="T2668" t="str">
            <v xml:space="preserve"> </v>
          </cell>
          <cell r="U2668" t="str">
            <v>4952878 Kane Gulch Spring</v>
          </cell>
          <cell r="V2668">
            <v>4952878</v>
          </cell>
          <cell r="W2668" t="str">
            <v xml:space="preserve"> </v>
          </cell>
          <cell r="X2668" t="str">
            <v xml:space="preserve"> </v>
          </cell>
          <cell r="Y2668" t="str">
            <v>Spring</v>
          </cell>
          <cell r="Z2668" t="str">
            <v>4952878 Kane Gulch Spring</v>
          </cell>
          <cell r="AA2668" t="str">
            <v>Spring</v>
          </cell>
        </row>
        <row r="2669">
          <cell r="A2669">
            <v>4952880</v>
          </cell>
          <cell r="B2669" t="str">
            <v>River/Stream</v>
          </cell>
          <cell r="C2669" t="str">
            <v>1C 2A   3B    4</v>
          </cell>
          <cell r="D2669" t="str">
            <v>KANE GULCH BL RANGER STATION</v>
          </cell>
          <cell r="E2669">
            <v>14080205</v>
          </cell>
          <cell r="F2669" t="str">
            <v>San Juan</v>
          </cell>
          <cell r="G2669" t="str">
            <v xml:space="preserve">San Juan County </v>
          </cell>
          <cell r="H2669" t="str">
            <v>Colorado River Southeast</v>
          </cell>
          <cell r="I2669">
            <v>597336</v>
          </cell>
          <cell r="J2669">
            <v>4153530</v>
          </cell>
          <cell r="K2669">
            <v>-109.89846122199999</v>
          </cell>
          <cell r="L2669">
            <v>37.523604181000003</v>
          </cell>
          <cell r="M2669" t="str">
            <v>Grand Gulch</v>
          </cell>
          <cell r="N2669" t="str">
            <v>UT14080205-002_00</v>
          </cell>
          <cell r="O2669" t="str">
            <v>UT</v>
          </cell>
          <cell r="Q2669">
            <v>0</v>
          </cell>
          <cell r="R2669" t="str">
            <v xml:space="preserve"> </v>
          </cell>
          <cell r="S2669" t="str">
            <v>BLM</v>
          </cell>
          <cell r="T2669" t="str">
            <v xml:space="preserve"> </v>
          </cell>
          <cell r="U2669" t="str">
            <v>4952880 KANE GULCH BL RANGER STATION</v>
          </cell>
          <cell r="V2669">
            <v>4952880</v>
          </cell>
          <cell r="W2669" t="str">
            <v>Grand Gulch</v>
          </cell>
          <cell r="X2669" t="str">
            <v>UT14080205-002_00</v>
          </cell>
          <cell r="Y2669" t="str">
            <v>River/Stream</v>
          </cell>
          <cell r="Z2669" t="str">
            <v>4952880 KANE GULCH BL RANGER STATION</v>
          </cell>
          <cell r="AA2669" t="str">
            <v>River/Stream</v>
          </cell>
        </row>
        <row r="2670">
          <cell r="A2670">
            <v>4952900</v>
          </cell>
          <cell r="B2670" t="str">
            <v>River/Stream</v>
          </cell>
          <cell r="C2670" t="str">
            <v>1C 2A   3B    4</v>
          </cell>
          <cell r="D2670" t="str">
            <v>GRAND GULCH AB KANE GULCH</v>
          </cell>
          <cell r="E2670">
            <v>14080205</v>
          </cell>
          <cell r="F2670" t="str">
            <v>San Juan</v>
          </cell>
          <cell r="G2670" t="str">
            <v xml:space="preserve">San Juan County </v>
          </cell>
          <cell r="H2670" t="str">
            <v>Colorado River Southeast</v>
          </cell>
          <cell r="I2670">
            <v>593869</v>
          </cell>
          <cell r="J2670">
            <v>4152196</v>
          </cell>
          <cell r="K2670">
            <v>-109.937860949</v>
          </cell>
          <cell r="L2670">
            <v>37.511941462999999</v>
          </cell>
          <cell r="M2670" t="str">
            <v>Grand Gulch</v>
          </cell>
          <cell r="N2670" t="str">
            <v>UT14080205-002_00</v>
          </cell>
          <cell r="O2670" t="str">
            <v>UT</v>
          </cell>
          <cell r="Q2670">
            <v>0</v>
          </cell>
          <cell r="R2670" t="str">
            <v xml:space="preserve"> </v>
          </cell>
          <cell r="S2670" t="str">
            <v>BLM</v>
          </cell>
          <cell r="T2670" t="str">
            <v xml:space="preserve"> </v>
          </cell>
          <cell r="U2670" t="str">
            <v>4952900 GRAND GULCH AB KANE GULCH</v>
          </cell>
          <cell r="V2670">
            <v>4952900</v>
          </cell>
          <cell r="W2670" t="str">
            <v>Grand Gulch</v>
          </cell>
          <cell r="X2670" t="str">
            <v>UT14080205-002_00</v>
          </cell>
          <cell r="Y2670" t="str">
            <v>River/Stream</v>
          </cell>
          <cell r="Z2670" t="str">
            <v>4952900 GRAND GULCH AB KANE GULCH</v>
          </cell>
          <cell r="AA2670" t="str">
            <v>River/Stream</v>
          </cell>
        </row>
        <row r="2671">
          <cell r="A2671">
            <v>4952940</v>
          </cell>
          <cell r="B2671" t="str">
            <v>River/Stream</v>
          </cell>
          <cell r="C2671" t="str">
            <v>1C 2A   3B    4</v>
          </cell>
          <cell r="D2671" t="str">
            <v>SAN JUAN R AB LAKE POWELL</v>
          </cell>
          <cell r="E2671">
            <v>14080205</v>
          </cell>
          <cell r="F2671" t="str">
            <v>San Juan</v>
          </cell>
          <cell r="G2671" t="str">
            <v xml:space="preserve">San Juan County </v>
          </cell>
          <cell r="H2671" t="str">
            <v>Colorado River Southeast</v>
          </cell>
          <cell r="I2671">
            <v>552577</v>
          </cell>
          <cell r="J2671">
            <v>4127670</v>
          </cell>
          <cell r="K2671">
            <v>-110.40679815599999</v>
          </cell>
          <cell r="L2671">
            <v>37.294157998000003</v>
          </cell>
          <cell r="M2671" t="str">
            <v>San Juan River-1</v>
          </cell>
          <cell r="N2671" t="str">
            <v>UT14080205-001_00</v>
          </cell>
          <cell r="O2671" t="str">
            <v>UT</v>
          </cell>
          <cell r="Q2671">
            <v>0</v>
          </cell>
          <cell r="R2671" t="str">
            <v xml:space="preserve"> </v>
          </cell>
          <cell r="S2671" t="str">
            <v>NPS</v>
          </cell>
          <cell r="T2671" t="str">
            <v xml:space="preserve"> </v>
          </cell>
          <cell r="U2671" t="str">
            <v>4952940 SAN JUAN R AB LAKE POWELL</v>
          </cell>
          <cell r="V2671">
            <v>4952940</v>
          </cell>
          <cell r="W2671" t="str">
            <v>San Juan River-1</v>
          </cell>
          <cell r="X2671" t="str">
            <v>UT14080205-001_00</v>
          </cell>
          <cell r="Y2671" t="str">
            <v>River/Stream</v>
          </cell>
          <cell r="Z2671" t="str">
            <v>4952940 SAN JUAN R AB LAKE POWELL</v>
          </cell>
          <cell r="AA2671" t="str">
            <v>River/Stream</v>
          </cell>
        </row>
        <row r="2672">
          <cell r="A2672">
            <v>4952942</v>
          </cell>
          <cell r="B2672" t="str">
            <v>River/Stream</v>
          </cell>
          <cell r="C2672" t="str">
            <v>1C 2A   3B    4</v>
          </cell>
          <cell r="D2672" t="str">
            <v>San Juan River at Clay Hills boat ramp</v>
          </cell>
          <cell r="E2672">
            <v>14080205</v>
          </cell>
          <cell r="F2672" t="str">
            <v>San Juan</v>
          </cell>
          <cell r="G2672" t="str">
            <v xml:space="preserve">San Juan County </v>
          </cell>
          <cell r="H2672" t="str">
            <v>Colorado River Southeast</v>
          </cell>
          <cell r="I2672">
            <v>553214</v>
          </cell>
          <cell r="J2672">
            <v>4127547</v>
          </cell>
          <cell r="K2672">
            <v>-110.399621</v>
          </cell>
          <cell r="L2672">
            <v>37.293008</v>
          </cell>
          <cell r="M2672" t="str">
            <v>San Juan River-1</v>
          </cell>
          <cell r="N2672" t="str">
            <v>UT14080205-001_00</v>
          </cell>
          <cell r="O2672" t="str">
            <v>UT</v>
          </cell>
          <cell r="Q2672">
            <v>0</v>
          </cell>
          <cell r="R2672" t="str">
            <v xml:space="preserve"> </v>
          </cell>
          <cell r="S2672" t="str">
            <v>NPS</v>
          </cell>
          <cell r="T2672" t="str">
            <v xml:space="preserve"> </v>
          </cell>
          <cell r="U2672" t="str">
            <v>4952942 San Juan River at Clay Hills boat ramp</v>
          </cell>
          <cell r="V2672">
            <v>4952942</v>
          </cell>
          <cell r="W2672" t="str">
            <v>San Juan River-1</v>
          </cell>
          <cell r="X2672" t="str">
            <v>UT14080205-001_00</v>
          </cell>
          <cell r="Y2672" t="str">
            <v>River/Stream</v>
          </cell>
          <cell r="Z2672" t="str">
            <v>4952942 San Juan River at Clay Hills boat ramp</v>
          </cell>
          <cell r="AA2672" t="str">
            <v>River/Stream</v>
          </cell>
        </row>
        <row r="2673">
          <cell r="A2673">
            <v>4952950</v>
          </cell>
          <cell r="B2673" t="str">
            <v>River/Stream</v>
          </cell>
          <cell r="C2673" t="str">
            <v>1C 2A   3B    4</v>
          </cell>
          <cell r="D2673" t="str">
            <v>Johns Canyon Ck @ County Rd</v>
          </cell>
          <cell r="E2673">
            <v>14080205</v>
          </cell>
          <cell r="F2673" t="str">
            <v>San Juan</v>
          </cell>
          <cell r="G2673" t="str">
            <v xml:space="preserve">San Juan County </v>
          </cell>
          <cell r="H2673" t="str">
            <v>Colorado River Southeast</v>
          </cell>
          <cell r="I2673">
            <v>588818</v>
          </cell>
          <cell r="J2673">
            <v>4125754</v>
          </cell>
          <cell r="K2673">
            <v>-109.99818220100001</v>
          </cell>
          <cell r="L2673">
            <v>37.274134500000002</v>
          </cell>
          <cell r="M2673" t="str">
            <v>San Juan River-1 Triburaries</v>
          </cell>
          <cell r="N2673" t="str">
            <v>UT14080205-003_00</v>
          </cell>
          <cell r="O2673" t="str">
            <v>UT</v>
          </cell>
          <cell r="Q2673">
            <v>0</v>
          </cell>
          <cell r="R2673" t="str">
            <v xml:space="preserve"> </v>
          </cell>
          <cell r="S2673" t="str">
            <v>BLM</v>
          </cell>
          <cell r="T2673" t="str">
            <v xml:space="preserve"> </v>
          </cell>
          <cell r="U2673" t="str">
            <v>4952950 Johns Canyon Ck @ County Rd</v>
          </cell>
          <cell r="V2673">
            <v>4952950</v>
          </cell>
          <cell r="W2673" t="str">
            <v>San Juan River-1 Triburaries</v>
          </cell>
          <cell r="X2673" t="str">
            <v>UT14080205-003_00</v>
          </cell>
          <cell r="Y2673" t="str">
            <v>River/Stream</v>
          </cell>
          <cell r="Z2673" t="str">
            <v>4952950 Johns Canyon Ck @ County Rd</v>
          </cell>
          <cell r="AA2673" t="str">
            <v>River/Stream</v>
          </cell>
        </row>
        <row r="2674">
          <cell r="A2674">
            <v>4952970</v>
          </cell>
          <cell r="B2674" t="str">
            <v>Facility Other</v>
          </cell>
          <cell r="C2674" t="str">
            <v xml:space="preserve"> </v>
          </cell>
          <cell r="D2674" t="str">
            <v>MEXICAN HAT LAGOONS</v>
          </cell>
          <cell r="E2674">
            <v>14080205</v>
          </cell>
          <cell r="F2674" t="str">
            <v>San Juan</v>
          </cell>
          <cell r="G2674" t="str">
            <v xml:space="preserve">San Juan County </v>
          </cell>
          <cell r="H2674" t="str">
            <v>Colorado River Southeast</v>
          </cell>
          <cell r="I2674">
            <v>600958</v>
          </cell>
          <cell r="J2674">
            <v>4112773</v>
          </cell>
          <cell r="K2674">
            <v>-109.863030068</v>
          </cell>
          <cell r="L2674">
            <v>37.155907667999998</v>
          </cell>
          <cell r="M2674" t="str">
            <v xml:space="preserve"> </v>
          </cell>
          <cell r="N2674" t="str">
            <v xml:space="preserve"> </v>
          </cell>
          <cell r="O2674" t="str">
            <v>UT</v>
          </cell>
          <cell r="Q2674">
            <v>0</v>
          </cell>
          <cell r="R2674" t="str">
            <v xml:space="preserve"> </v>
          </cell>
          <cell r="S2674" t="str">
            <v>BLM</v>
          </cell>
          <cell r="T2674" t="str">
            <v xml:space="preserve"> </v>
          </cell>
          <cell r="U2674" t="str">
            <v>4952970 MEXICAN HAT LAGOONS</v>
          </cell>
          <cell r="V2674">
            <v>4952970</v>
          </cell>
          <cell r="W2674" t="str">
            <v xml:space="preserve"> </v>
          </cell>
          <cell r="X2674" t="str">
            <v xml:space="preserve"> </v>
          </cell>
          <cell r="Y2674" t="str">
            <v>Facility Other</v>
          </cell>
          <cell r="Z2674" t="str">
            <v>4952970 MEXICAN HAT LAGOONS</v>
          </cell>
          <cell r="AA2674" t="str">
            <v>Facility Other</v>
          </cell>
        </row>
        <row r="2675">
          <cell r="A2675">
            <v>4953000</v>
          </cell>
          <cell r="B2675" t="str">
            <v>River/Stream</v>
          </cell>
          <cell r="C2675" t="str">
            <v>1C 2A   3B    4</v>
          </cell>
          <cell r="D2675" t="str">
            <v>SAN JUAN R AT MEXICAN HAT US163 XING</v>
          </cell>
          <cell r="E2675">
            <v>14080205</v>
          </cell>
          <cell r="F2675" t="str">
            <v>San Juan</v>
          </cell>
          <cell r="G2675" t="str">
            <v xml:space="preserve">San Juan County </v>
          </cell>
          <cell r="H2675" t="str">
            <v>Colorado River Southeast</v>
          </cell>
          <cell r="I2675">
            <v>601801</v>
          </cell>
          <cell r="J2675">
            <v>4111789</v>
          </cell>
          <cell r="K2675">
            <v>-109.853671977</v>
          </cell>
          <cell r="L2675">
            <v>37.146948025</v>
          </cell>
          <cell r="M2675" t="str">
            <v>San Juan River-1</v>
          </cell>
          <cell r="N2675" t="str">
            <v>UT14080205-001_00</v>
          </cell>
          <cell r="O2675" t="str">
            <v>UT</v>
          </cell>
          <cell r="Q2675">
            <v>0</v>
          </cell>
          <cell r="R2675" t="str">
            <v xml:space="preserve"> </v>
          </cell>
          <cell r="S2675" t="str">
            <v>BLM</v>
          </cell>
          <cell r="T2675" t="str">
            <v xml:space="preserve"> </v>
          </cell>
          <cell r="U2675" t="str">
            <v>4953000 SAN JUAN R AT MEXICAN HAT US163 XING</v>
          </cell>
          <cell r="V2675">
            <v>4953000</v>
          </cell>
          <cell r="W2675" t="str">
            <v>San Juan River-1</v>
          </cell>
          <cell r="X2675" t="str">
            <v>UT14080205-001_00</v>
          </cell>
          <cell r="Y2675" t="str">
            <v>River/Stream</v>
          </cell>
          <cell r="Z2675" t="str">
            <v>4953000 SAN JUAN R AT MEXICAN HAT US163 XING</v>
          </cell>
          <cell r="AA2675" t="str">
            <v>River/Stream</v>
          </cell>
        </row>
        <row r="2676">
          <cell r="A2676">
            <v>4953010</v>
          </cell>
          <cell r="B2676" t="str">
            <v>River/Stream</v>
          </cell>
          <cell r="C2676" t="str">
            <v>1C 2A   3B    4</v>
          </cell>
          <cell r="D2676" t="str">
            <v>SAN JUAN RIVER ABOVE MEXICAN HAT (EMAP)</v>
          </cell>
          <cell r="E2676">
            <v>14080205</v>
          </cell>
          <cell r="F2676" t="str">
            <v>San Juan</v>
          </cell>
          <cell r="G2676" t="str">
            <v xml:space="preserve">San Juan County </v>
          </cell>
          <cell r="H2676" t="str">
            <v>Colorado River Southeast</v>
          </cell>
          <cell r="I2676">
            <v>603971</v>
          </cell>
          <cell r="J2676">
            <v>4115434</v>
          </cell>
          <cell r="K2676">
            <v>-109.828734509</v>
          </cell>
          <cell r="L2676">
            <v>37.179559007999998</v>
          </cell>
          <cell r="M2676" t="str">
            <v>San Juan River-1</v>
          </cell>
          <cell r="N2676" t="str">
            <v>UT14080205-001_00</v>
          </cell>
          <cell r="O2676" t="str">
            <v>UT</v>
          </cell>
          <cell r="Q2676">
            <v>0</v>
          </cell>
          <cell r="R2676" t="str">
            <v xml:space="preserve"> </v>
          </cell>
          <cell r="S2676" t="str">
            <v>Tribal</v>
          </cell>
          <cell r="T2676" t="str">
            <v xml:space="preserve"> </v>
          </cell>
          <cell r="U2676" t="str">
            <v>4953010 SAN JUAN RIVER ABOVE MEXICAN HAT (EMAP)</v>
          </cell>
          <cell r="V2676">
            <v>4953010</v>
          </cell>
          <cell r="W2676" t="str">
            <v>San Juan River-1</v>
          </cell>
          <cell r="X2676" t="str">
            <v>UT14080205-001_00</v>
          </cell>
          <cell r="Y2676" t="str">
            <v>River/Stream</v>
          </cell>
          <cell r="Z2676" t="str">
            <v>4953010 SAN JUAN RIVER ABOVE MEXICAN HAT (EMAP)</v>
          </cell>
          <cell r="AA2676" t="str">
            <v>River/Stream</v>
          </cell>
        </row>
        <row r="2677">
          <cell r="A2677">
            <v>4953020</v>
          </cell>
          <cell r="B2677" t="str">
            <v>River/Stream</v>
          </cell>
          <cell r="C2677" t="str">
            <v>1C 2A   3B    4</v>
          </cell>
          <cell r="D2677" t="str">
            <v>Chinle Creek above confluence with San Juan River</v>
          </cell>
          <cell r="E2677">
            <v>14080204</v>
          </cell>
          <cell r="F2677" t="str">
            <v>San Juan</v>
          </cell>
          <cell r="G2677" t="str">
            <v xml:space="preserve">San Juan County </v>
          </cell>
          <cell r="H2677" t="str">
            <v>Colorado River Southeast</v>
          </cell>
          <cell r="I2677">
            <v>614117</v>
          </cell>
          <cell r="J2677">
            <v>4117812</v>
          </cell>
          <cell r="K2677">
            <v>-109.7141</v>
          </cell>
          <cell r="L2677">
            <v>37.199800000000003</v>
          </cell>
          <cell r="M2677" t="str">
            <v>Chinle Creek</v>
          </cell>
          <cell r="N2677" t="str">
            <v>UT14080204-001_00</v>
          </cell>
          <cell r="O2677" t="str">
            <v>UT</v>
          </cell>
          <cell r="Q2677">
            <v>0</v>
          </cell>
          <cell r="R2677" t="str">
            <v xml:space="preserve"> </v>
          </cell>
          <cell r="S2677" t="str">
            <v>Tribal</v>
          </cell>
          <cell r="T2677" t="str">
            <v xml:space="preserve"> </v>
          </cell>
          <cell r="U2677" t="str">
            <v>4953020 Chinle Creek above confluence with San Juan River</v>
          </cell>
          <cell r="V2677">
            <v>4953020</v>
          </cell>
          <cell r="W2677" t="str">
            <v>Chinle Creek</v>
          </cell>
          <cell r="X2677" t="str">
            <v>UT14080204-001_00</v>
          </cell>
          <cell r="Y2677" t="str">
            <v>River/Stream</v>
          </cell>
          <cell r="Z2677" t="str">
            <v>4953020 Chinle Creek above confluence with San Juan River</v>
          </cell>
          <cell r="AA2677" t="str">
            <v>River/Stream</v>
          </cell>
        </row>
        <row r="2678">
          <cell r="A2678">
            <v>4953025</v>
          </cell>
          <cell r="B2678" t="str">
            <v>Spring</v>
          </cell>
          <cell r="C2678" t="str">
            <v>1C 2A   3B    4</v>
          </cell>
          <cell r="D2678" t="str">
            <v>Lime Ck lower springs</v>
          </cell>
          <cell r="E2678">
            <v>14080205</v>
          </cell>
          <cell r="F2678" t="str">
            <v>San Juan</v>
          </cell>
          <cell r="G2678" t="str">
            <v xml:space="preserve">San Juan County </v>
          </cell>
          <cell r="H2678" t="str">
            <v>Colorado River Southeast</v>
          </cell>
          <cell r="I2678">
            <v>601498</v>
          </cell>
          <cell r="J2678">
            <v>4120312</v>
          </cell>
          <cell r="K2678">
            <v>-109.855925087</v>
          </cell>
          <cell r="L2678">
            <v>37.223793207999996</v>
          </cell>
          <cell r="M2678" t="str">
            <v xml:space="preserve"> </v>
          </cell>
          <cell r="N2678" t="str">
            <v xml:space="preserve"> </v>
          </cell>
          <cell r="O2678" t="str">
            <v>UT</v>
          </cell>
          <cell r="Q2678">
            <v>0</v>
          </cell>
          <cell r="R2678" t="str">
            <v xml:space="preserve"> </v>
          </cell>
          <cell r="S2678" t="str">
            <v>BLM</v>
          </cell>
          <cell r="T2678" t="str">
            <v xml:space="preserve"> </v>
          </cell>
          <cell r="U2678" t="str">
            <v>4953025 Lime Ck lower springs</v>
          </cell>
          <cell r="V2678">
            <v>4953025</v>
          </cell>
          <cell r="W2678" t="str">
            <v xml:space="preserve"> </v>
          </cell>
          <cell r="X2678" t="str">
            <v xml:space="preserve"> </v>
          </cell>
          <cell r="Y2678" t="str">
            <v>Spring</v>
          </cell>
          <cell r="Z2678" t="str">
            <v>4953025 Lime Ck lower springs</v>
          </cell>
          <cell r="AA2678" t="str">
            <v>Spring</v>
          </cell>
        </row>
        <row r="2679">
          <cell r="A2679">
            <v>4953030</v>
          </cell>
          <cell r="B2679" t="str">
            <v>Spring</v>
          </cell>
          <cell r="C2679" t="str">
            <v>1C 2A   3B    4</v>
          </cell>
          <cell r="D2679" t="str">
            <v>Lime Ck upper springs</v>
          </cell>
          <cell r="E2679">
            <v>14080205</v>
          </cell>
          <cell r="F2679" t="str">
            <v>San Juan</v>
          </cell>
          <cell r="G2679" t="str">
            <v xml:space="preserve">San Juan County </v>
          </cell>
          <cell r="H2679" t="str">
            <v>Colorado River Southeast</v>
          </cell>
          <cell r="I2679">
            <v>600945</v>
          </cell>
          <cell r="J2679">
            <v>4123412</v>
          </cell>
          <cell r="K2679">
            <v>-109.861737268</v>
          </cell>
          <cell r="L2679">
            <v>37.251791334000004</v>
          </cell>
          <cell r="M2679" t="str">
            <v xml:space="preserve"> </v>
          </cell>
          <cell r="N2679" t="str">
            <v xml:space="preserve"> </v>
          </cell>
          <cell r="O2679" t="str">
            <v>UT</v>
          </cell>
          <cell r="Q2679">
            <v>0</v>
          </cell>
          <cell r="R2679" t="str">
            <v xml:space="preserve"> </v>
          </cell>
          <cell r="S2679" t="str">
            <v>BLM</v>
          </cell>
          <cell r="T2679" t="str">
            <v xml:space="preserve"> </v>
          </cell>
          <cell r="U2679" t="str">
            <v>4953030 Lime Ck upper springs</v>
          </cell>
          <cell r="V2679">
            <v>4953030</v>
          </cell>
          <cell r="W2679" t="str">
            <v xml:space="preserve"> </v>
          </cell>
          <cell r="X2679" t="str">
            <v xml:space="preserve"> </v>
          </cell>
          <cell r="Y2679" t="str">
            <v>Spring</v>
          </cell>
          <cell r="Z2679" t="str">
            <v>4953030 Lime Ck upper springs</v>
          </cell>
          <cell r="AA2679" t="str">
            <v>Spring</v>
          </cell>
        </row>
        <row r="2680">
          <cell r="A2680">
            <v>4953050</v>
          </cell>
          <cell r="B2680" t="str">
            <v>River/Stream</v>
          </cell>
          <cell r="C2680" t="str">
            <v>1C 2A   3B    4</v>
          </cell>
          <cell r="D2680" t="str">
            <v>LIME WASH AT U163 XING</v>
          </cell>
          <cell r="E2680">
            <v>14080205</v>
          </cell>
          <cell r="F2680" t="str">
            <v>San Juan</v>
          </cell>
          <cell r="G2680" t="str">
            <v xml:space="preserve">San Juan County </v>
          </cell>
          <cell r="H2680" t="str">
            <v>Colorado River Southeast</v>
          </cell>
          <cell r="I2680">
            <v>605371</v>
          </cell>
          <cell r="J2680">
            <v>4121757</v>
          </cell>
          <cell r="K2680">
            <v>-109.81207313199999</v>
          </cell>
          <cell r="L2680">
            <v>37.236386031000002</v>
          </cell>
          <cell r="M2680" t="str">
            <v xml:space="preserve"> </v>
          </cell>
          <cell r="N2680" t="str">
            <v xml:space="preserve"> </v>
          </cell>
          <cell r="O2680" t="str">
            <v>UT</v>
          </cell>
          <cell r="Q2680">
            <v>0</v>
          </cell>
          <cell r="R2680" t="str">
            <v xml:space="preserve"> </v>
          </cell>
          <cell r="S2680" t="str">
            <v>BLM</v>
          </cell>
          <cell r="T2680" t="str">
            <v xml:space="preserve"> </v>
          </cell>
          <cell r="U2680" t="str">
            <v>4953050 LIME WASH AT U163 XING</v>
          </cell>
          <cell r="V2680">
            <v>4953050</v>
          </cell>
          <cell r="W2680" t="str">
            <v xml:space="preserve"> </v>
          </cell>
          <cell r="X2680" t="str">
            <v xml:space="preserve"> </v>
          </cell>
          <cell r="Y2680" t="str">
            <v>River/Stream</v>
          </cell>
          <cell r="Z2680" t="str">
            <v>4953050 LIME WASH AT U163 XING</v>
          </cell>
          <cell r="AA2680" t="str">
            <v>River/Stream</v>
          </cell>
        </row>
        <row r="2681">
          <cell r="A2681">
            <v>4953060</v>
          </cell>
          <cell r="B2681" t="str">
            <v>River/Stream</v>
          </cell>
          <cell r="C2681" t="str">
            <v>1C 2A   3B    4</v>
          </cell>
          <cell r="D2681" t="str">
            <v>LIME CK AT VALLEY OF THE GODS ROAD XING</v>
          </cell>
          <cell r="E2681">
            <v>14080205</v>
          </cell>
          <cell r="F2681" t="str">
            <v>San Juan</v>
          </cell>
          <cell r="G2681" t="str">
            <v xml:space="preserve">San Juan County </v>
          </cell>
          <cell r="H2681" t="str">
            <v>Colorado River Southeast</v>
          </cell>
          <cell r="I2681">
            <v>605175</v>
          </cell>
          <cell r="J2681">
            <v>4121693</v>
          </cell>
          <cell r="K2681">
            <v>-109.814291391</v>
          </cell>
          <cell r="L2681">
            <v>37.235831396999998</v>
          </cell>
          <cell r="M2681" t="str">
            <v>San Juan River-1 Triburaries</v>
          </cell>
          <cell r="N2681" t="str">
            <v>UT14080205-003_00</v>
          </cell>
          <cell r="O2681" t="str">
            <v>UT</v>
          </cell>
          <cell r="Q2681">
            <v>0</v>
          </cell>
          <cell r="R2681" t="str">
            <v xml:space="preserve"> </v>
          </cell>
          <cell r="S2681" t="str">
            <v>BLM</v>
          </cell>
          <cell r="T2681" t="str">
            <v xml:space="preserve"> </v>
          </cell>
          <cell r="U2681" t="str">
            <v>4953060 LIME CK AT VALLEY OF THE GODS ROAD XING</v>
          </cell>
          <cell r="V2681">
            <v>4953060</v>
          </cell>
          <cell r="W2681" t="str">
            <v>San Juan River-1 Triburaries</v>
          </cell>
          <cell r="X2681" t="str">
            <v>UT14080205-003_00</v>
          </cell>
          <cell r="Y2681" t="str">
            <v>River/Stream</v>
          </cell>
          <cell r="Z2681" t="str">
            <v>4953060 LIME CK AT VALLEY OF THE GODS ROAD XING</v>
          </cell>
          <cell r="AA2681" t="str">
            <v>River/Stream</v>
          </cell>
        </row>
        <row r="2682">
          <cell r="A2682">
            <v>4953140</v>
          </cell>
          <cell r="B2682" t="str">
            <v>River/Stream</v>
          </cell>
          <cell r="C2682" t="str">
            <v>1C 2A   3B    4</v>
          </cell>
          <cell r="D2682" t="str">
            <v>ROAD CANYON CK 1.5 MI AB MOUTH</v>
          </cell>
          <cell r="E2682">
            <v>14080201</v>
          </cell>
          <cell r="F2682" t="str">
            <v>San Juan</v>
          </cell>
          <cell r="G2682" t="str">
            <v xml:space="preserve">San Juan County </v>
          </cell>
          <cell r="H2682" t="str">
            <v>Colorado River Southeast</v>
          </cell>
          <cell r="I2682">
            <v>616255</v>
          </cell>
          <cell r="J2682">
            <v>4133121</v>
          </cell>
          <cell r="K2682">
            <v>-109.687619928</v>
          </cell>
          <cell r="L2682">
            <v>37.337499854000001</v>
          </cell>
          <cell r="M2682" t="str">
            <v>Comb Wash</v>
          </cell>
          <cell r="N2682" t="str">
            <v>UT14080201-011_00</v>
          </cell>
          <cell r="O2682" t="str">
            <v>UT</v>
          </cell>
          <cell r="Q2682">
            <v>0</v>
          </cell>
          <cell r="R2682" t="str">
            <v xml:space="preserve"> </v>
          </cell>
          <cell r="S2682" t="str">
            <v>SITLA</v>
          </cell>
          <cell r="T2682" t="str">
            <v xml:space="preserve"> </v>
          </cell>
          <cell r="U2682" t="str">
            <v>4953140 ROAD CANYON CK 1.5 MI AB MOUTH</v>
          </cell>
          <cell r="V2682">
            <v>4953140</v>
          </cell>
          <cell r="W2682" t="str">
            <v>Comb Wash</v>
          </cell>
          <cell r="X2682" t="str">
            <v>UT14080201-011_00</v>
          </cell>
          <cell r="Y2682" t="str">
            <v>River/Stream</v>
          </cell>
          <cell r="Z2682" t="str">
            <v>4953140 ROAD CANYON CK 1.5 MI AB MOUTH</v>
          </cell>
          <cell r="AA2682" t="str">
            <v>River/Stream</v>
          </cell>
        </row>
        <row r="2683">
          <cell r="A2683">
            <v>4953143</v>
          </cell>
          <cell r="B2683" t="str">
            <v>River/Stream</v>
          </cell>
          <cell r="C2683" t="str">
            <v>1C 2A   3B    4</v>
          </cell>
          <cell r="D2683" t="str">
            <v>Road Cyn 5 mi ab mouth</v>
          </cell>
          <cell r="E2683">
            <v>14080201</v>
          </cell>
          <cell r="F2683" t="str">
            <v>San Juan</v>
          </cell>
          <cell r="G2683" t="str">
            <v xml:space="preserve">San Juan County </v>
          </cell>
          <cell r="H2683" t="str">
            <v>Colorado River Southeast</v>
          </cell>
          <cell r="I2683">
            <v>610109</v>
          </cell>
          <cell r="J2683">
            <v>4137168</v>
          </cell>
          <cell r="K2683">
            <v>-109.756383931</v>
          </cell>
          <cell r="L2683">
            <v>37.374719671999998</v>
          </cell>
          <cell r="M2683" t="str">
            <v>Comb Wash</v>
          </cell>
          <cell r="N2683" t="str">
            <v>UT14080201-011_00</v>
          </cell>
          <cell r="O2683" t="str">
            <v>UT</v>
          </cell>
          <cell r="Q2683">
            <v>0</v>
          </cell>
          <cell r="R2683" t="str">
            <v xml:space="preserve"> </v>
          </cell>
          <cell r="S2683" t="str">
            <v>BLM</v>
          </cell>
          <cell r="T2683" t="str">
            <v xml:space="preserve"> </v>
          </cell>
          <cell r="U2683" t="str">
            <v>4953143 Road Cyn 5 mi ab mouth</v>
          </cell>
          <cell r="V2683">
            <v>4953143</v>
          </cell>
          <cell r="W2683" t="str">
            <v>Comb Wash</v>
          </cell>
          <cell r="X2683" t="str">
            <v>UT14080201-011_00</v>
          </cell>
          <cell r="Y2683" t="str">
            <v>River/Stream</v>
          </cell>
          <cell r="Z2683" t="str">
            <v>4953143 Road Cyn 5 mi ab mouth</v>
          </cell>
          <cell r="AA2683" t="str">
            <v>River/Stream</v>
          </cell>
        </row>
        <row r="2684">
          <cell r="A2684">
            <v>4953150</v>
          </cell>
          <cell r="B2684" t="str">
            <v>River/Stream</v>
          </cell>
          <cell r="C2684" t="str">
            <v>1C 2A   3B    4</v>
          </cell>
          <cell r="D2684" t="str">
            <v>COMB WASH AT U163 XING</v>
          </cell>
          <cell r="E2684">
            <v>14080201</v>
          </cell>
          <cell r="F2684" t="str">
            <v>San Juan</v>
          </cell>
          <cell r="G2684" t="str">
            <v xml:space="preserve">San Juan County </v>
          </cell>
          <cell r="H2684" t="str">
            <v>Colorado River Southeast</v>
          </cell>
          <cell r="I2684">
            <v>617400</v>
          </cell>
          <cell r="J2684">
            <v>4125184</v>
          </cell>
          <cell r="K2684">
            <v>-109.67595208</v>
          </cell>
          <cell r="L2684">
            <v>37.265831071999997</v>
          </cell>
          <cell r="M2684" t="str">
            <v>Comb Wash</v>
          </cell>
          <cell r="N2684" t="str">
            <v>UT14080201-011_00</v>
          </cell>
          <cell r="O2684" t="str">
            <v>UT</v>
          </cell>
          <cell r="Q2684">
            <v>0</v>
          </cell>
          <cell r="R2684" t="str">
            <v xml:space="preserve"> </v>
          </cell>
          <cell r="S2684" t="str">
            <v>BLM</v>
          </cell>
          <cell r="T2684" t="str">
            <v xml:space="preserve"> </v>
          </cell>
          <cell r="U2684" t="str">
            <v>4953150 COMB WASH AT U163 XING</v>
          </cell>
          <cell r="V2684">
            <v>4953150</v>
          </cell>
          <cell r="W2684" t="str">
            <v>Comb Wash</v>
          </cell>
          <cell r="X2684" t="str">
            <v>UT14080201-011_00</v>
          </cell>
          <cell r="Y2684" t="str">
            <v>River/Stream</v>
          </cell>
          <cell r="Z2684" t="str">
            <v>4953150 COMB WASH AT U163 XING</v>
          </cell>
          <cell r="AA2684" t="str">
            <v>River/Stream</v>
          </cell>
        </row>
        <row r="2685">
          <cell r="A2685">
            <v>4953160</v>
          </cell>
          <cell r="B2685" t="str">
            <v>River/Stream</v>
          </cell>
          <cell r="C2685" t="str">
            <v>1C 2A   3B    4</v>
          </cell>
          <cell r="D2685" t="str">
            <v>ROAD CANYON CK AT MOUTH</v>
          </cell>
          <cell r="E2685">
            <v>14080201</v>
          </cell>
          <cell r="F2685" t="str">
            <v>San Juan</v>
          </cell>
          <cell r="G2685" t="str">
            <v xml:space="preserve">San Juan County </v>
          </cell>
          <cell r="H2685" t="str">
            <v>Colorado River Southeast</v>
          </cell>
          <cell r="I2685">
            <v>618250</v>
          </cell>
          <cell r="J2685">
            <v>4132995</v>
          </cell>
          <cell r="K2685">
            <v>-109.665124396</v>
          </cell>
          <cell r="L2685">
            <v>37.336112468000003</v>
          </cell>
          <cell r="M2685" t="str">
            <v>Comb Wash</v>
          </cell>
          <cell r="N2685" t="str">
            <v>UT14080201-011_00</v>
          </cell>
          <cell r="O2685" t="str">
            <v>UT</v>
          </cell>
          <cell r="Q2685">
            <v>0</v>
          </cell>
          <cell r="R2685" t="str">
            <v xml:space="preserve"> </v>
          </cell>
          <cell r="S2685" t="str">
            <v>BLM</v>
          </cell>
          <cell r="T2685" t="str">
            <v xml:space="preserve"> </v>
          </cell>
          <cell r="U2685" t="str">
            <v>4953160 ROAD CANYON CK AT MOUTH</v>
          </cell>
          <cell r="V2685">
            <v>4953160</v>
          </cell>
          <cell r="W2685" t="str">
            <v>Comb Wash</v>
          </cell>
          <cell r="X2685" t="str">
            <v>UT14080201-011_00</v>
          </cell>
          <cell r="Y2685" t="str">
            <v>River/Stream</v>
          </cell>
          <cell r="Z2685" t="str">
            <v>4953160 ROAD CANYON CK AT MOUTH</v>
          </cell>
          <cell r="AA2685" t="str">
            <v>River/Stream</v>
          </cell>
        </row>
        <row r="2686">
          <cell r="A2686">
            <v>4953170</v>
          </cell>
          <cell r="B2686" t="str">
            <v>River/Stream</v>
          </cell>
          <cell r="C2686" t="str">
            <v>1C 2A   3B    4</v>
          </cell>
          <cell r="D2686" t="str">
            <v>FISH CK AT MOUTH AB CNFL / COMB WASH</v>
          </cell>
          <cell r="E2686">
            <v>14080201</v>
          </cell>
          <cell r="F2686" t="str">
            <v>San Juan</v>
          </cell>
          <cell r="G2686" t="str">
            <v xml:space="preserve">San Juan County </v>
          </cell>
          <cell r="H2686" t="str">
            <v>Colorado River Southeast</v>
          </cell>
          <cell r="I2686">
            <v>617605</v>
          </cell>
          <cell r="J2686">
            <v>4138565</v>
          </cell>
          <cell r="K2686">
            <v>-109.67151909099999</v>
          </cell>
          <cell r="L2686">
            <v>37.386388169999996</v>
          </cell>
          <cell r="M2686" t="str">
            <v>Comb Wash</v>
          </cell>
          <cell r="N2686" t="str">
            <v>UT14080201-011_00</v>
          </cell>
          <cell r="O2686" t="str">
            <v>UT</v>
          </cell>
          <cell r="Q2686">
            <v>0</v>
          </cell>
          <cell r="R2686" t="str">
            <v xml:space="preserve"> </v>
          </cell>
          <cell r="S2686" t="str">
            <v>BLM</v>
          </cell>
          <cell r="T2686" t="str">
            <v xml:space="preserve"> </v>
          </cell>
          <cell r="U2686" t="str">
            <v>4953170 FISH CK AT MOUTH AB CNFL / COMB WASH</v>
          </cell>
          <cell r="V2686">
            <v>4953170</v>
          </cell>
          <cell r="W2686" t="str">
            <v>Comb Wash</v>
          </cell>
          <cell r="X2686" t="str">
            <v>UT14080201-011_00</v>
          </cell>
          <cell r="Y2686" t="str">
            <v>River/Stream</v>
          </cell>
          <cell r="Z2686" t="str">
            <v>4953170 FISH CK AT MOUTH AB CNFL / COMB WASH</v>
          </cell>
          <cell r="AA2686" t="str">
            <v>River/Stream</v>
          </cell>
        </row>
        <row r="2687">
          <cell r="A2687">
            <v>4953173</v>
          </cell>
          <cell r="B2687" t="str">
            <v>River/Stream</v>
          </cell>
          <cell r="C2687" t="str">
            <v>1C 2A   3B    4</v>
          </cell>
          <cell r="D2687" t="str">
            <v>FISH CK 1 MI AB CANYON MOUTH</v>
          </cell>
          <cell r="E2687">
            <v>14080201</v>
          </cell>
          <cell r="F2687" t="str">
            <v>San Juan</v>
          </cell>
          <cell r="G2687" t="str">
            <v xml:space="preserve">San Juan County </v>
          </cell>
          <cell r="H2687" t="str">
            <v>Colorado River Southeast</v>
          </cell>
          <cell r="I2687">
            <v>615998</v>
          </cell>
          <cell r="J2687">
            <v>4138805</v>
          </cell>
          <cell r="K2687">
            <v>-109.68962995</v>
          </cell>
          <cell r="L2687">
            <v>37.388753444000002</v>
          </cell>
          <cell r="M2687" t="str">
            <v>Comb Wash</v>
          </cell>
          <cell r="N2687" t="str">
            <v>UT14080201-011_00</v>
          </cell>
          <cell r="O2687" t="str">
            <v>UT</v>
          </cell>
          <cell r="Q2687">
            <v>0</v>
          </cell>
          <cell r="R2687" t="str">
            <v xml:space="preserve"> </v>
          </cell>
          <cell r="S2687" t="str">
            <v>BLM</v>
          </cell>
          <cell r="T2687" t="str">
            <v xml:space="preserve"> </v>
          </cell>
          <cell r="U2687" t="str">
            <v>4953173 FISH CK 1 MI AB CANYON MOUTH</v>
          </cell>
          <cell r="V2687">
            <v>4953173</v>
          </cell>
          <cell r="W2687" t="str">
            <v>Comb Wash</v>
          </cell>
          <cell r="X2687" t="str">
            <v>UT14080201-011_00</v>
          </cell>
          <cell r="Y2687" t="str">
            <v>River/Stream</v>
          </cell>
          <cell r="Z2687" t="str">
            <v>4953173 FISH CK 1 MI AB CANYON MOUTH</v>
          </cell>
          <cell r="AA2687" t="str">
            <v>River/Stream</v>
          </cell>
        </row>
        <row r="2688">
          <cell r="A2688">
            <v>4953176</v>
          </cell>
          <cell r="B2688" t="str">
            <v>River/Stream</v>
          </cell>
          <cell r="C2688" t="str">
            <v>1C 2A   3B    4</v>
          </cell>
          <cell r="D2688" t="str">
            <v>FISH CK 3 MI AB CANYON MOUTH</v>
          </cell>
          <cell r="E2688">
            <v>14080201</v>
          </cell>
          <cell r="F2688" t="str">
            <v>San Juan</v>
          </cell>
          <cell r="G2688" t="str">
            <v xml:space="preserve">San Juan County </v>
          </cell>
          <cell r="H2688" t="str">
            <v>Colorado River Southeast</v>
          </cell>
          <cell r="I2688">
            <v>612847</v>
          </cell>
          <cell r="J2688">
            <v>4140303</v>
          </cell>
          <cell r="K2688">
            <v>-109.72498833100001</v>
          </cell>
          <cell r="L2688">
            <v>37.402641852000002</v>
          </cell>
          <cell r="M2688" t="str">
            <v>Comb Wash</v>
          </cell>
          <cell r="N2688" t="str">
            <v>UT14080201-011_00</v>
          </cell>
          <cell r="O2688" t="str">
            <v>UT</v>
          </cell>
          <cell r="Q2688">
            <v>0</v>
          </cell>
          <cell r="R2688" t="str">
            <v xml:space="preserve"> </v>
          </cell>
          <cell r="S2688" t="str">
            <v>SITLA</v>
          </cell>
          <cell r="T2688" t="str">
            <v xml:space="preserve"> </v>
          </cell>
          <cell r="U2688" t="str">
            <v>4953176 FISH CK 3 MI AB CANYON MOUTH</v>
          </cell>
          <cell r="V2688">
            <v>4953176</v>
          </cell>
          <cell r="W2688" t="str">
            <v>Comb Wash</v>
          </cell>
          <cell r="X2688" t="str">
            <v>UT14080201-011_00</v>
          </cell>
          <cell r="Y2688" t="str">
            <v>River/Stream</v>
          </cell>
          <cell r="Z2688" t="str">
            <v>4953176 FISH CK 3 MI AB CANYON MOUTH</v>
          </cell>
          <cell r="AA2688" t="str">
            <v>River/Stream</v>
          </cell>
        </row>
        <row r="2689">
          <cell r="A2689">
            <v>4953180</v>
          </cell>
          <cell r="B2689" t="str">
            <v>River/Stream</v>
          </cell>
          <cell r="C2689" t="str">
            <v>1C 2A   3B    4</v>
          </cell>
          <cell r="D2689" t="str">
            <v>FISH CK UPPER CANYON 7.5 MI AB CNFL/ OWL CK</v>
          </cell>
          <cell r="E2689">
            <v>14080201</v>
          </cell>
          <cell r="F2689" t="str">
            <v>San Juan</v>
          </cell>
          <cell r="G2689" t="str">
            <v xml:space="preserve">San Juan County </v>
          </cell>
          <cell r="H2689" t="str">
            <v>Colorado River Southeast</v>
          </cell>
          <cell r="I2689">
            <v>605699</v>
          </cell>
          <cell r="J2689">
            <v>4150495</v>
          </cell>
          <cell r="K2689">
            <v>-109.804272802</v>
          </cell>
          <cell r="L2689">
            <v>37.495333164000002</v>
          </cell>
          <cell r="M2689" t="str">
            <v>Comb Wash</v>
          </cell>
          <cell r="N2689" t="str">
            <v>UT14080201-011_00</v>
          </cell>
          <cell r="O2689" t="str">
            <v>UT</v>
          </cell>
          <cell r="Q2689">
            <v>0</v>
          </cell>
          <cell r="R2689" t="str">
            <v xml:space="preserve"> </v>
          </cell>
          <cell r="S2689" t="str">
            <v>BLM</v>
          </cell>
          <cell r="T2689" t="str">
            <v xml:space="preserve"> </v>
          </cell>
          <cell r="U2689" t="str">
            <v>4953180 FISH CK UPPER CANYON 7.5 MI AB CNFL/ OWL CK</v>
          </cell>
          <cell r="V2689">
            <v>4953180</v>
          </cell>
          <cell r="W2689" t="str">
            <v>Comb Wash</v>
          </cell>
          <cell r="X2689" t="str">
            <v>UT14080201-011_00</v>
          </cell>
          <cell r="Y2689" t="str">
            <v>River/Stream</v>
          </cell>
          <cell r="Z2689" t="str">
            <v>4953180 FISH CK UPPER CANYON 7.5 MI AB CNFL/ OWL CK</v>
          </cell>
          <cell r="AA2689" t="str">
            <v>River/Stream</v>
          </cell>
        </row>
        <row r="2690">
          <cell r="A2690">
            <v>4953190</v>
          </cell>
          <cell r="B2690" t="str">
            <v>River/Stream</v>
          </cell>
          <cell r="C2690" t="str">
            <v>1C 2A   3B    4</v>
          </cell>
          <cell r="D2690" t="str">
            <v>ARCH CK AT MOUTH</v>
          </cell>
          <cell r="E2690">
            <v>14080201</v>
          </cell>
          <cell r="F2690" t="str">
            <v>San Juan</v>
          </cell>
          <cell r="G2690" t="str">
            <v xml:space="preserve">San Juan County </v>
          </cell>
          <cell r="H2690" t="str">
            <v>Colorado River Southeast</v>
          </cell>
          <cell r="I2690">
            <v>617922</v>
          </cell>
          <cell r="J2690">
            <v>4156109</v>
          </cell>
          <cell r="K2690">
            <v>-109.66513075899999</v>
          </cell>
          <cell r="L2690">
            <v>37.544441650000003</v>
          </cell>
          <cell r="M2690" t="str">
            <v>Comb Wash</v>
          </cell>
          <cell r="N2690" t="str">
            <v>UT14080201-011_00</v>
          </cell>
          <cell r="O2690" t="str">
            <v>UT</v>
          </cell>
          <cell r="Q2690">
            <v>0</v>
          </cell>
          <cell r="R2690" t="str">
            <v xml:space="preserve"> </v>
          </cell>
          <cell r="S2690" t="str">
            <v>Private</v>
          </cell>
          <cell r="T2690" t="str">
            <v xml:space="preserve"> </v>
          </cell>
          <cell r="U2690" t="str">
            <v>4953190 ARCH CK AT MOUTH</v>
          </cell>
          <cell r="V2690">
            <v>4953190</v>
          </cell>
          <cell r="W2690" t="str">
            <v>Comb Wash</v>
          </cell>
          <cell r="X2690" t="str">
            <v>UT14080201-011_00</v>
          </cell>
          <cell r="Y2690" t="str">
            <v>River/Stream</v>
          </cell>
          <cell r="Z2690" t="str">
            <v>4953190 ARCH CK AT MOUTH</v>
          </cell>
          <cell r="AA2690" t="str">
            <v>River/Stream</v>
          </cell>
        </row>
        <row r="2691">
          <cell r="A2691">
            <v>4953191</v>
          </cell>
          <cell r="B2691" t="str">
            <v>River/Stream</v>
          </cell>
          <cell r="C2691" t="str">
            <v>1C 2A   3B    4</v>
          </cell>
          <cell r="D2691" t="str">
            <v>BIG DEEP DARK NARROW CANYON CK AT MOUTH</v>
          </cell>
          <cell r="E2691">
            <v>14080201</v>
          </cell>
          <cell r="F2691" t="str">
            <v>San Juan</v>
          </cell>
          <cell r="G2691" t="str">
            <v xml:space="preserve">San Juan County </v>
          </cell>
          <cell r="H2691" t="str">
            <v>Colorado River Southeast</v>
          </cell>
          <cell r="I2691">
            <v>617922</v>
          </cell>
          <cell r="J2691">
            <v>4156109</v>
          </cell>
          <cell r="K2691">
            <v>-109.66513075899999</v>
          </cell>
          <cell r="L2691">
            <v>37.544441650000003</v>
          </cell>
          <cell r="M2691" t="str">
            <v>Comb Wash</v>
          </cell>
          <cell r="N2691" t="str">
            <v>UT14080201-011_00</v>
          </cell>
          <cell r="O2691" t="str">
            <v>UT</v>
          </cell>
          <cell r="Q2691">
            <v>0</v>
          </cell>
          <cell r="R2691" t="str">
            <v xml:space="preserve"> </v>
          </cell>
          <cell r="S2691" t="str">
            <v>Private</v>
          </cell>
          <cell r="T2691" t="str">
            <v xml:space="preserve"> </v>
          </cell>
          <cell r="U2691" t="str">
            <v>4953191 BIG DEEP DARK NARROW CANYON CK AT MOUTH</v>
          </cell>
          <cell r="V2691">
            <v>4953191</v>
          </cell>
          <cell r="W2691" t="str">
            <v>Comb Wash</v>
          </cell>
          <cell r="X2691" t="str">
            <v>UT14080201-011_00</v>
          </cell>
          <cell r="Y2691" t="str">
            <v>River/Stream</v>
          </cell>
          <cell r="Z2691" t="str">
            <v>4953191 BIG DEEP DARK NARROW CANYON CK AT MOUTH</v>
          </cell>
          <cell r="AA2691" t="str">
            <v>River/Stream</v>
          </cell>
        </row>
        <row r="2692">
          <cell r="A2692">
            <v>4953193</v>
          </cell>
          <cell r="B2692" t="str">
            <v>River/Stream</v>
          </cell>
          <cell r="C2692" t="str">
            <v>1C 2A   3B    4</v>
          </cell>
          <cell r="D2692" t="str">
            <v>ARCH CK 1 MI AB CANYON MOUTH</v>
          </cell>
          <cell r="E2692">
            <v>14080201</v>
          </cell>
          <cell r="F2692" t="str">
            <v>San Juan</v>
          </cell>
          <cell r="G2692" t="str">
            <v xml:space="preserve">San Juan County </v>
          </cell>
          <cell r="H2692" t="str">
            <v>Colorado River Southeast</v>
          </cell>
          <cell r="I2692">
            <v>616769</v>
          </cell>
          <cell r="J2692">
            <v>4156435</v>
          </cell>
          <cell r="K2692">
            <v>-109.678127565</v>
          </cell>
          <cell r="L2692">
            <v>37.547526111000003</v>
          </cell>
          <cell r="M2692" t="str">
            <v>Comb Wash</v>
          </cell>
          <cell r="N2692" t="str">
            <v>UT14080201-011_00</v>
          </cell>
          <cell r="O2692" t="str">
            <v>UT</v>
          </cell>
          <cell r="Q2692">
            <v>0</v>
          </cell>
          <cell r="R2692" t="str">
            <v xml:space="preserve"> </v>
          </cell>
          <cell r="S2692" t="str">
            <v>BLM</v>
          </cell>
          <cell r="T2692" t="str">
            <v xml:space="preserve"> </v>
          </cell>
          <cell r="U2692" t="str">
            <v>4953193 ARCH CK 1 MI AB CANYON MOUTH</v>
          </cell>
          <cell r="V2692">
            <v>4953193</v>
          </cell>
          <cell r="W2692" t="str">
            <v>Comb Wash</v>
          </cell>
          <cell r="X2692" t="str">
            <v>UT14080201-011_00</v>
          </cell>
          <cell r="Y2692" t="str">
            <v>River/Stream</v>
          </cell>
          <cell r="Z2692" t="str">
            <v>4953193 ARCH CK 1 MI AB CANYON MOUTH</v>
          </cell>
          <cell r="AA2692" t="str">
            <v>River/Stream</v>
          </cell>
        </row>
        <row r="2693">
          <cell r="A2693">
            <v>4953195</v>
          </cell>
          <cell r="B2693" t="str">
            <v>River/Stream</v>
          </cell>
          <cell r="C2693" t="str">
            <v>1C 2A   3B    4</v>
          </cell>
          <cell r="D2693" t="str">
            <v>ARCH CK 4MI AB CONFL COMB WASH</v>
          </cell>
          <cell r="E2693">
            <v>14080201</v>
          </cell>
          <cell r="F2693" t="str">
            <v>San Juan</v>
          </cell>
          <cell r="G2693" t="str">
            <v xml:space="preserve">San Juan County </v>
          </cell>
          <cell r="H2693" t="str">
            <v>Colorado River Southeast</v>
          </cell>
          <cell r="I2693">
            <v>613098</v>
          </cell>
          <cell r="J2693">
            <v>4158135</v>
          </cell>
          <cell r="K2693">
            <v>-109.719412953</v>
          </cell>
          <cell r="L2693">
            <v>37.563303243</v>
          </cell>
          <cell r="M2693" t="str">
            <v>Comb Wash</v>
          </cell>
          <cell r="N2693" t="str">
            <v>UT14080201-011_00</v>
          </cell>
          <cell r="O2693" t="str">
            <v>UT</v>
          </cell>
          <cell r="Q2693">
            <v>0</v>
          </cell>
          <cell r="R2693" t="str">
            <v xml:space="preserve"> </v>
          </cell>
          <cell r="S2693" t="str">
            <v>SITLA</v>
          </cell>
          <cell r="T2693" t="str">
            <v xml:space="preserve"> </v>
          </cell>
          <cell r="U2693" t="str">
            <v>4953195 ARCH CK 4MI AB CONFL COMB WASH</v>
          </cell>
          <cell r="V2693">
            <v>4953195</v>
          </cell>
          <cell r="W2693" t="str">
            <v>Comb Wash</v>
          </cell>
          <cell r="X2693" t="str">
            <v>UT14080201-011_00</v>
          </cell>
          <cell r="Y2693" t="str">
            <v>River/Stream</v>
          </cell>
          <cell r="Z2693" t="str">
            <v>4953195 ARCH CK 4MI AB CONFL COMB WASH</v>
          </cell>
          <cell r="AA2693" t="str">
            <v>River/Stream</v>
          </cell>
        </row>
        <row r="2694">
          <cell r="A2694">
            <v>4953200</v>
          </cell>
          <cell r="B2694" t="str">
            <v>River/Stream</v>
          </cell>
          <cell r="C2694" t="str">
            <v>1C 2A   3B    4</v>
          </cell>
          <cell r="D2694" t="str">
            <v>MULE CANYON AB CNFL / COMB WASH</v>
          </cell>
          <cell r="E2694">
            <v>14080201</v>
          </cell>
          <cell r="F2694" t="str">
            <v>San Juan</v>
          </cell>
          <cell r="G2694" t="str">
            <v xml:space="preserve">San Juan County </v>
          </cell>
          <cell r="H2694" t="str">
            <v>Colorado River Southeast</v>
          </cell>
          <cell r="I2694">
            <v>618621</v>
          </cell>
          <cell r="J2694">
            <v>4150170</v>
          </cell>
          <cell r="K2694">
            <v>-109.658178893</v>
          </cell>
          <cell r="L2694">
            <v>37.490834665999998</v>
          </cell>
          <cell r="M2694" t="str">
            <v>Comb Wash</v>
          </cell>
          <cell r="N2694" t="str">
            <v>UT14080201-011_00</v>
          </cell>
          <cell r="O2694" t="str">
            <v>UT</v>
          </cell>
          <cell r="Q2694">
            <v>0</v>
          </cell>
          <cell r="R2694" t="str">
            <v xml:space="preserve"> </v>
          </cell>
          <cell r="S2694" t="str">
            <v>BLM</v>
          </cell>
          <cell r="T2694" t="str">
            <v xml:space="preserve"> </v>
          </cell>
          <cell r="U2694" t="str">
            <v>4953200 MULE CANYON AB CNFL / COMB WASH</v>
          </cell>
          <cell r="V2694">
            <v>4953200</v>
          </cell>
          <cell r="W2694" t="str">
            <v>Comb Wash</v>
          </cell>
          <cell r="X2694" t="str">
            <v>UT14080201-011_00</v>
          </cell>
          <cell r="Y2694" t="str">
            <v>River/Stream</v>
          </cell>
          <cell r="Z2694" t="str">
            <v>4953200 MULE CANYON AB CNFL / COMB WASH</v>
          </cell>
          <cell r="AA2694" t="str">
            <v>River/Stream</v>
          </cell>
        </row>
        <row r="2695">
          <cell r="A2695">
            <v>4953202</v>
          </cell>
          <cell r="B2695" t="str">
            <v>River/Stream</v>
          </cell>
          <cell r="C2695" t="str">
            <v>1C 2A   3B    4</v>
          </cell>
          <cell r="D2695" t="str">
            <v>Mule Ck 3 miles ab mouth</v>
          </cell>
          <cell r="E2695">
            <v>14080201</v>
          </cell>
          <cell r="F2695" t="str">
            <v>San Juan</v>
          </cell>
          <cell r="G2695" t="str">
            <v xml:space="preserve">San Juan County </v>
          </cell>
          <cell r="H2695" t="str">
            <v>Colorado River Southeast</v>
          </cell>
          <cell r="I2695">
            <v>613449</v>
          </cell>
          <cell r="J2695">
            <v>4164586</v>
          </cell>
          <cell r="K2695">
            <v>-109.714439833</v>
          </cell>
          <cell r="L2695">
            <v>37.62139166</v>
          </cell>
          <cell r="M2695" t="str">
            <v>Cottonwood Wash-3</v>
          </cell>
          <cell r="N2695" t="str">
            <v>UT14080201-007_00</v>
          </cell>
          <cell r="O2695" t="str">
            <v>UT</v>
          </cell>
          <cell r="Q2695">
            <v>0</v>
          </cell>
          <cell r="R2695" t="str">
            <v xml:space="preserve"> </v>
          </cell>
          <cell r="S2695" t="str">
            <v>USFS</v>
          </cell>
          <cell r="T2695" t="str">
            <v>Category1</v>
          </cell>
          <cell r="U2695" t="str">
            <v>4953202 Mule Ck 3 miles ab mouth</v>
          </cell>
          <cell r="V2695">
            <v>4953202</v>
          </cell>
          <cell r="W2695" t="str">
            <v>Cottonwood Wash-3</v>
          </cell>
          <cell r="X2695" t="str">
            <v>UT14080201-007_00</v>
          </cell>
          <cell r="Y2695" t="str">
            <v>River/Stream</v>
          </cell>
          <cell r="Z2695" t="str">
            <v>4953202 Mule Ck 3 miles ab mouth</v>
          </cell>
          <cell r="AA2695" t="str">
            <v>River/Stream</v>
          </cell>
        </row>
        <row r="2696">
          <cell r="A2696">
            <v>4953205</v>
          </cell>
          <cell r="B2696" t="str">
            <v>River/Stream</v>
          </cell>
          <cell r="C2696" t="str">
            <v>1C 2A   3B    4</v>
          </cell>
          <cell r="D2696" t="str">
            <v>N FK MULE CYN CK AB HIGHWAY</v>
          </cell>
          <cell r="E2696">
            <v>14080201</v>
          </cell>
          <cell r="F2696" t="str">
            <v>San Juan</v>
          </cell>
          <cell r="G2696" t="str">
            <v xml:space="preserve">San Juan County </v>
          </cell>
          <cell r="H2696" t="str">
            <v>Colorado River Southeast</v>
          </cell>
          <cell r="I2696">
            <v>612277</v>
          </cell>
          <cell r="J2696">
            <v>4156021</v>
          </cell>
          <cell r="K2696">
            <v>-109.729030487</v>
          </cell>
          <cell r="L2696">
            <v>37.544353684999997</v>
          </cell>
          <cell r="M2696" t="str">
            <v>Comb Wash</v>
          </cell>
          <cell r="N2696" t="str">
            <v>UT14080201-011_00</v>
          </cell>
          <cell r="O2696" t="str">
            <v>UT</v>
          </cell>
          <cell r="Q2696">
            <v>0</v>
          </cell>
          <cell r="R2696" t="str">
            <v xml:space="preserve"> </v>
          </cell>
          <cell r="S2696" t="str">
            <v>BLM</v>
          </cell>
          <cell r="T2696" t="str">
            <v xml:space="preserve"> </v>
          </cell>
          <cell r="U2696" t="str">
            <v>4953205 N FK MULE CYN CK AB HIGHWAY</v>
          </cell>
          <cell r="V2696">
            <v>4953205</v>
          </cell>
          <cell r="W2696" t="str">
            <v>Comb Wash</v>
          </cell>
          <cell r="X2696" t="str">
            <v>UT14080201-011_00</v>
          </cell>
          <cell r="Y2696" t="str">
            <v>River/Stream</v>
          </cell>
          <cell r="Z2696" t="str">
            <v>4953205 N FK MULE CYN CK AB HIGHWAY</v>
          </cell>
          <cell r="AA2696" t="str">
            <v>River/Stream</v>
          </cell>
        </row>
        <row r="2697">
          <cell r="A2697">
            <v>4953210</v>
          </cell>
          <cell r="B2697" t="str">
            <v>River/Stream</v>
          </cell>
          <cell r="C2697" t="str">
            <v>1C 2A   3B    4</v>
          </cell>
          <cell r="D2697" t="str">
            <v>COMB WASH BL FISH CK</v>
          </cell>
          <cell r="E2697">
            <v>14080201</v>
          </cell>
          <cell r="F2697" t="str">
            <v>San Juan</v>
          </cell>
          <cell r="G2697" t="str">
            <v xml:space="preserve">San Juan County </v>
          </cell>
          <cell r="H2697" t="str">
            <v>Colorado River Southeast</v>
          </cell>
          <cell r="I2697">
            <v>617879</v>
          </cell>
          <cell r="J2697">
            <v>4138322</v>
          </cell>
          <cell r="K2697">
            <v>-109.668463446</v>
          </cell>
          <cell r="L2697">
            <v>37.384163592</v>
          </cell>
          <cell r="M2697" t="str">
            <v>Comb Wash</v>
          </cell>
          <cell r="N2697" t="str">
            <v>UT14080201-011_00</v>
          </cell>
          <cell r="O2697" t="str">
            <v>UT</v>
          </cell>
          <cell r="Q2697">
            <v>0</v>
          </cell>
          <cell r="R2697" t="str">
            <v xml:space="preserve"> </v>
          </cell>
          <cell r="S2697" t="str">
            <v>BLM</v>
          </cell>
          <cell r="T2697" t="str">
            <v xml:space="preserve"> </v>
          </cell>
          <cell r="U2697" t="str">
            <v>4953210 COMB WASH BL FISH CK</v>
          </cell>
          <cell r="V2697">
            <v>4953210</v>
          </cell>
          <cell r="W2697" t="str">
            <v>Comb Wash</v>
          </cell>
          <cell r="X2697" t="str">
            <v>UT14080201-011_00</v>
          </cell>
          <cell r="Y2697" t="str">
            <v>River/Stream</v>
          </cell>
          <cell r="Z2697" t="str">
            <v>4953210 COMB WASH BL FISH CK</v>
          </cell>
          <cell r="AA2697" t="str">
            <v>River/Stream</v>
          </cell>
        </row>
        <row r="2698">
          <cell r="A2698">
            <v>4953215</v>
          </cell>
          <cell r="B2698" t="str">
            <v>River/Stream</v>
          </cell>
          <cell r="C2698" t="str">
            <v>1C 2A   3B    4</v>
          </cell>
          <cell r="D2698" t="str">
            <v>Mule Canyon 2 miles ab Comb Wash road xing</v>
          </cell>
          <cell r="E2698">
            <v>14080201</v>
          </cell>
          <cell r="F2698" t="str">
            <v>San Juan</v>
          </cell>
          <cell r="G2698" t="str">
            <v xml:space="preserve">San Juan County </v>
          </cell>
          <cell r="H2698" t="str">
            <v>Colorado River Southeast</v>
          </cell>
          <cell r="I2698">
            <v>616824</v>
          </cell>
          <cell r="J2698">
            <v>4151458</v>
          </cell>
          <cell r="K2698">
            <v>-109.67829999999999</v>
          </cell>
          <cell r="L2698">
            <v>37.502664000000003</v>
          </cell>
          <cell r="M2698" t="str">
            <v>Comb Wash</v>
          </cell>
          <cell r="N2698" t="str">
            <v>UT14080201-011_00</v>
          </cell>
          <cell r="O2698" t="str">
            <v>UT</v>
          </cell>
          <cell r="Q2698">
            <v>0</v>
          </cell>
          <cell r="R2698" t="str">
            <v xml:space="preserve"> </v>
          </cell>
          <cell r="S2698" t="str">
            <v>BLM</v>
          </cell>
          <cell r="T2698" t="str">
            <v xml:space="preserve"> </v>
          </cell>
          <cell r="U2698" t="str">
            <v>4953215 Mule Canyon 2 miles ab Comb Wash road xing</v>
          </cell>
          <cell r="V2698">
            <v>4953215</v>
          </cell>
          <cell r="W2698" t="str">
            <v>Comb Wash</v>
          </cell>
          <cell r="X2698" t="str">
            <v>UT14080201-011_00</v>
          </cell>
          <cell r="Y2698" t="str">
            <v>River/Stream</v>
          </cell>
          <cell r="Z2698" t="str">
            <v>4953215 Mule Canyon 2 miles ab Comb Wash road xing</v>
          </cell>
          <cell r="AA2698" t="str">
            <v>River/Stream</v>
          </cell>
        </row>
        <row r="2699">
          <cell r="A2699">
            <v>4953220</v>
          </cell>
          <cell r="B2699" t="str">
            <v>River/Stream</v>
          </cell>
          <cell r="C2699" t="str">
            <v>1C 2A   3B    4</v>
          </cell>
          <cell r="D2699" t="str">
            <v>BUTLER WASH AT U163 XING</v>
          </cell>
          <cell r="E2699">
            <v>14080201</v>
          </cell>
          <cell r="F2699" t="str">
            <v>San Juan</v>
          </cell>
          <cell r="G2699" t="str">
            <v xml:space="preserve">San Juan County </v>
          </cell>
          <cell r="H2699" t="str">
            <v>Colorado River Southeast</v>
          </cell>
          <cell r="I2699">
            <v>619664</v>
          </cell>
          <cell r="J2699">
            <v>4125340</v>
          </cell>
          <cell r="K2699">
            <v>-109.65039979399999</v>
          </cell>
          <cell r="L2699">
            <v>37.266948581000001</v>
          </cell>
          <cell r="M2699" t="str">
            <v>Butler Wash</v>
          </cell>
          <cell r="N2699" t="str">
            <v>UT14080201-001_00</v>
          </cell>
          <cell r="O2699" t="str">
            <v>UT</v>
          </cell>
          <cell r="Q2699">
            <v>0</v>
          </cell>
          <cell r="R2699" t="str">
            <v xml:space="preserve"> </v>
          </cell>
          <cell r="S2699" t="str">
            <v>BLM</v>
          </cell>
          <cell r="T2699" t="str">
            <v xml:space="preserve"> </v>
          </cell>
          <cell r="U2699" t="str">
            <v>4953220 BUTLER WASH AT U163 XING</v>
          </cell>
          <cell r="V2699">
            <v>4953220</v>
          </cell>
          <cell r="W2699" t="str">
            <v>Butler Wash</v>
          </cell>
          <cell r="X2699" t="str">
            <v>UT14080201-001_00</v>
          </cell>
          <cell r="Y2699" t="str">
            <v>River/Stream</v>
          </cell>
          <cell r="Z2699" t="str">
            <v>4953220 BUTLER WASH AT U163 XING</v>
          </cell>
          <cell r="AA2699" t="str">
            <v>River/Stream</v>
          </cell>
        </row>
        <row r="2700">
          <cell r="A2700">
            <v>4953225</v>
          </cell>
          <cell r="B2700" t="str">
            <v>River/Stream</v>
          </cell>
          <cell r="C2700" t="str">
            <v>1C 2A   3B    4</v>
          </cell>
          <cell r="D2700" t="str">
            <v>Butler Wash T39S R21E sec17 NE1/4</v>
          </cell>
          <cell r="E2700">
            <v>14080201</v>
          </cell>
          <cell r="F2700" t="str">
            <v>San Juan</v>
          </cell>
          <cell r="G2700" t="str">
            <v xml:space="preserve">San Juan County </v>
          </cell>
          <cell r="H2700" t="str">
            <v>Colorado River Southeast</v>
          </cell>
          <cell r="I2700">
            <v>621439</v>
          </cell>
          <cell r="J2700">
            <v>4139908</v>
          </cell>
          <cell r="K2700">
            <v>-109.62800032600001</v>
          </cell>
          <cell r="L2700">
            <v>37.397995848000001</v>
          </cell>
          <cell r="M2700" t="str">
            <v>Butler Wash</v>
          </cell>
          <cell r="N2700" t="str">
            <v>UT14080201-001_00</v>
          </cell>
          <cell r="O2700" t="str">
            <v>UT</v>
          </cell>
          <cell r="Q2700">
            <v>0</v>
          </cell>
          <cell r="R2700" t="str">
            <v xml:space="preserve"> </v>
          </cell>
          <cell r="S2700" t="str">
            <v>BLM</v>
          </cell>
          <cell r="T2700" t="str">
            <v xml:space="preserve"> </v>
          </cell>
          <cell r="U2700" t="str">
            <v>4953225 Butler Wash T39S R21E sec17 NE1/4</v>
          </cell>
          <cell r="V2700">
            <v>4953225</v>
          </cell>
          <cell r="W2700" t="str">
            <v>Butler Wash</v>
          </cell>
          <cell r="X2700" t="str">
            <v>UT14080201-001_00</v>
          </cell>
          <cell r="Y2700" t="str">
            <v>River/Stream</v>
          </cell>
          <cell r="Z2700" t="str">
            <v>4953225 Butler Wash T39S R21E sec17 NE1/4</v>
          </cell>
          <cell r="AA2700" t="str">
            <v>River/Stream</v>
          </cell>
        </row>
        <row r="2701">
          <cell r="A2701">
            <v>4953230</v>
          </cell>
          <cell r="B2701" t="str">
            <v>River/Stream</v>
          </cell>
          <cell r="C2701" t="str">
            <v>1C 2A   3B    4</v>
          </cell>
          <cell r="D2701" t="str">
            <v>OWL CANYON CK AB CNFL/ FISH CK</v>
          </cell>
          <cell r="E2701">
            <v>14080201</v>
          </cell>
          <cell r="F2701" t="str">
            <v>San Juan</v>
          </cell>
          <cell r="G2701" t="str">
            <v xml:space="preserve">San Juan County </v>
          </cell>
          <cell r="H2701" t="str">
            <v>Colorado River Southeast</v>
          </cell>
          <cell r="I2701">
            <v>610533</v>
          </cell>
          <cell r="J2701">
            <v>4143308</v>
          </cell>
          <cell r="K2701">
            <v>-109.750677724</v>
          </cell>
          <cell r="L2701">
            <v>37.430000872999997</v>
          </cell>
          <cell r="M2701" t="str">
            <v>Comb Wash</v>
          </cell>
          <cell r="N2701" t="str">
            <v>UT14080201-011_00</v>
          </cell>
          <cell r="O2701" t="str">
            <v>UT</v>
          </cell>
          <cell r="Q2701">
            <v>0</v>
          </cell>
          <cell r="R2701" t="str">
            <v xml:space="preserve"> </v>
          </cell>
          <cell r="S2701" t="str">
            <v>BLM</v>
          </cell>
          <cell r="T2701" t="str">
            <v xml:space="preserve"> </v>
          </cell>
          <cell r="U2701" t="str">
            <v>4953230 OWL CANYON CK AB CNFL/ FISH CK</v>
          </cell>
          <cell r="V2701">
            <v>4953230</v>
          </cell>
          <cell r="W2701" t="str">
            <v>Comb Wash</v>
          </cell>
          <cell r="X2701" t="str">
            <v>UT14080201-011_00</v>
          </cell>
          <cell r="Y2701" t="str">
            <v>River/Stream</v>
          </cell>
          <cell r="Z2701" t="str">
            <v>4953230 OWL CANYON CK AB CNFL/ FISH CK</v>
          </cell>
          <cell r="AA2701" t="str">
            <v>River/Stream</v>
          </cell>
        </row>
        <row r="2702">
          <cell r="A2702">
            <v>4953240</v>
          </cell>
          <cell r="B2702" t="str">
            <v>River/Stream</v>
          </cell>
          <cell r="C2702" t="str">
            <v>1C 2A   3B    4</v>
          </cell>
          <cell r="D2702" t="str">
            <v>BUTLER WASH @ U95</v>
          </cell>
          <cell r="E2702">
            <v>14080201</v>
          </cell>
          <cell r="F2702" t="str">
            <v>San Juan</v>
          </cell>
          <cell r="G2702" t="str">
            <v xml:space="preserve">San Juan County </v>
          </cell>
          <cell r="H2702" t="str">
            <v>Colorado River Southeast</v>
          </cell>
          <cell r="I2702">
            <v>621141</v>
          </cell>
          <cell r="J2702">
            <v>4154213</v>
          </cell>
          <cell r="K2702">
            <v>-109.629014189</v>
          </cell>
          <cell r="L2702">
            <v>37.526939239000001</v>
          </cell>
          <cell r="M2702" t="str">
            <v>Butler Wash</v>
          </cell>
          <cell r="N2702" t="str">
            <v>UT14080201-001_00</v>
          </cell>
          <cell r="O2702" t="str">
            <v>UT</v>
          </cell>
          <cell r="Q2702">
            <v>0</v>
          </cell>
          <cell r="R2702" t="str">
            <v xml:space="preserve"> </v>
          </cell>
          <cell r="S2702" t="str">
            <v>BLM</v>
          </cell>
          <cell r="T2702" t="str">
            <v xml:space="preserve"> </v>
          </cell>
          <cell r="U2702" t="str">
            <v>4953240 BUTLER WASH @ U95</v>
          </cell>
          <cell r="V2702">
            <v>4953240</v>
          </cell>
          <cell r="W2702" t="str">
            <v>Butler Wash</v>
          </cell>
          <cell r="X2702" t="str">
            <v>UT14080201-001_00</v>
          </cell>
          <cell r="Y2702" t="str">
            <v>River/Stream</v>
          </cell>
          <cell r="Z2702" t="str">
            <v>4953240 BUTLER WASH @ U95</v>
          </cell>
          <cell r="AA2702" t="str">
            <v>River/Stream</v>
          </cell>
        </row>
        <row r="2703">
          <cell r="A2703">
            <v>4953250</v>
          </cell>
          <cell r="B2703" t="str">
            <v>River/Stream</v>
          </cell>
          <cell r="C2703" t="str">
            <v>1C 2A   3B    4</v>
          </cell>
          <cell r="D2703" t="str">
            <v>SAN JUAN R AT SAND ISLAND</v>
          </cell>
          <cell r="E2703">
            <v>14080201</v>
          </cell>
          <cell r="F2703" t="str">
            <v>San Juan</v>
          </cell>
          <cell r="G2703" t="str">
            <v xml:space="preserve">San Juan County </v>
          </cell>
          <cell r="H2703" t="str">
            <v>Colorado River Southeast</v>
          </cell>
          <cell r="I2703">
            <v>622926</v>
          </cell>
          <cell r="J2703">
            <v>4124647</v>
          </cell>
          <cell r="K2703">
            <v>-109.613734342</v>
          </cell>
          <cell r="L2703">
            <v>37.260278628000002</v>
          </cell>
          <cell r="M2703" t="str">
            <v>San Juan River-2</v>
          </cell>
          <cell r="N2703" t="str">
            <v>UT14080201-009_00</v>
          </cell>
          <cell r="O2703" t="str">
            <v>UT</v>
          </cell>
          <cell r="Q2703">
            <v>0</v>
          </cell>
          <cell r="R2703" t="str">
            <v xml:space="preserve"> </v>
          </cell>
          <cell r="S2703" t="str">
            <v>Tribal</v>
          </cell>
          <cell r="T2703" t="str">
            <v xml:space="preserve"> </v>
          </cell>
          <cell r="U2703" t="str">
            <v>4953250 SAN JUAN R AT SAND ISLAND</v>
          </cell>
          <cell r="V2703">
            <v>4953250</v>
          </cell>
          <cell r="W2703" t="str">
            <v>San Juan River-2</v>
          </cell>
          <cell r="X2703" t="str">
            <v>UT14080201-009_00</v>
          </cell>
          <cell r="Y2703" t="str">
            <v>River/Stream</v>
          </cell>
          <cell r="Z2703" t="str">
            <v>4953250 SAN JUAN R AT SAND ISLAND</v>
          </cell>
          <cell r="AA2703" t="str">
            <v>River/Stream</v>
          </cell>
        </row>
        <row r="2704">
          <cell r="A2704">
            <v>4953253</v>
          </cell>
          <cell r="B2704" t="str">
            <v>River/Stream</v>
          </cell>
          <cell r="C2704" t="str">
            <v>1C 2A   3B    4</v>
          </cell>
          <cell r="D2704" t="str">
            <v>SAN JUAN R AT SAND ISLAND (Duplicate of 4953250)</v>
          </cell>
          <cell r="E2704">
            <v>14080201</v>
          </cell>
          <cell r="F2704" t="str">
            <v>San Juan</v>
          </cell>
          <cell r="G2704" t="str">
            <v xml:space="preserve">San Juan County </v>
          </cell>
          <cell r="H2704" t="str">
            <v>Colorado River Southeast</v>
          </cell>
          <cell r="I2704">
            <v>622926</v>
          </cell>
          <cell r="J2704">
            <v>4124647</v>
          </cell>
          <cell r="K2704">
            <v>-109.613734342</v>
          </cell>
          <cell r="L2704">
            <v>37.260278628000002</v>
          </cell>
          <cell r="M2704" t="str">
            <v>San Juan River-2</v>
          </cell>
          <cell r="N2704" t="str">
            <v>UT14080201-009_00</v>
          </cell>
          <cell r="O2704" t="str">
            <v>UT</v>
          </cell>
          <cell r="Q2704">
            <v>0</v>
          </cell>
          <cell r="R2704" t="str">
            <v xml:space="preserve"> </v>
          </cell>
          <cell r="S2704" t="str">
            <v>Tribal</v>
          </cell>
          <cell r="T2704" t="str">
            <v xml:space="preserve"> </v>
          </cell>
          <cell r="U2704" t="str">
            <v>4953253 SAN JUAN R AT SAND ISLAND (Duplicate of 4953250)</v>
          </cell>
          <cell r="V2704">
            <v>4953253</v>
          </cell>
          <cell r="W2704" t="str">
            <v>San Juan River-2</v>
          </cell>
          <cell r="X2704" t="str">
            <v>UT14080201-009_00</v>
          </cell>
          <cell r="Y2704" t="str">
            <v>River/Stream</v>
          </cell>
          <cell r="Z2704" t="str">
            <v>4953253 SAN JUAN R AT SAND ISLAND (Duplicate of 4953250)</v>
          </cell>
          <cell r="AA2704" t="str">
            <v>River/Stream</v>
          </cell>
        </row>
        <row r="2705">
          <cell r="A2705">
            <v>4953260</v>
          </cell>
          <cell r="B2705" t="str">
            <v>River/Stream</v>
          </cell>
          <cell r="C2705" t="str">
            <v>1C 2A   3B    4</v>
          </cell>
          <cell r="D2705" t="str">
            <v>Cottonwood ck @ Railroad Grade</v>
          </cell>
          <cell r="E2705">
            <v>14030001</v>
          </cell>
          <cell r="F2705" t="str">
            <v>Grand</v>
          </cell>
          <cell r="G2705" t="str">
            <v>Southeast</v>
          </cell>
          <cell r="H2705" t="str">
            <v>Colorado River Southeast</v>
          </cell>
          <cell r="I2705">
            <v>650273</v>
          </cell>
          <cell r="J2705">
            <v>4330146</v>
          </cell>
          <cell r="K2705">
            <v>-109.262002475</v>
          </cell>
          <cell r="L2705">
            <v>39.107509186999998</v>
          </cell>
          <cell r="M2705" t="str">
            <v>Cottonwood Wash</v>
          </cell>
          <cell r="N2705" t="str">
            <v>UT14030001-001_00</v>
          </cell>
          <cell r="O2705" t="str">
            <v>UT</v>
          </cell>
          <cell r="Q2705">
            <v>0</v>
          </cell>
          <cell r="R2705" t="str">
            <v xml:space="preserve"> </v>
          </cell>
          <cell r="S2705" t="str">
            <v>BLM</v>
          </cell>
          <cell r="T2705" t="str">
            <v xml:space="preserve"> </v>
          </cell>
          <cell r="U2705" t="str">
            <v>4953260 Cottonwood ck @ Railroad Grade</v>
          </cell>
          <cell r="V2705">
            <v>4953260</v>
          </cell>
          <cell r="W2705" t="str">
            <v>Cottonwood Wash</v>
          </cell>
          <cell r="X2705" t="str">
            <v>UT14030001-001_00</v>
          </cell>
          <cell r="Y2705" t="str">
            <v>River/Stream</v>
          </cell>
          <cell r="Z2705" t="str">
            <v>4953260 Cottonwood ck @ Railroad Grade</v>
          </cell>
          <cell r="AA2705" t="str">
            <v>River/Stream</v>
          </cell>
        </row>
        <row r="2706">
          <cell r="A2706">
            <v>4953270</v>
          </cell>
          <cell r="B2706" t="str">
            <v>River/Stream</v>
          </cell>
          <cell r="C2706" t="str">
            <v>1C 2A   3B    4</v>
          </cell>
          <cell r="D2706" t="str">
            <v>BRUSHY BASIN WASH AB COTTONWOOD CK</v>
          </cell>
          <cell r="E2706">
            <v>14080201</v>
          </cell>
          <cell r="F2706" t="str">
            <v>San Juan</v>
          </cell>
          <cell r="G2706" t="str">
            <v xml:space="preserve">San Juan County </v>
          </cell>
          <cell r="H2706" t="str">
            <v>Colorado River Southeast</v>
          </cell>
          <cell r="I2706">
            <v>624416</v>
          </cell>
          <cell r="J2706">
            <v>4161784</v>
          </cell>
          <cell r="K2706">
            <v>-109.590675559</v>
          </cell>
          <cell r="L2706">
            <v>37.594724294999999</v>
          </cell>
          <cell r="M2706" t="str">
            <v>Cottonwood Wash-2</v>
          </cell>
          <cell r="N2706" t="str">
            <v>UT14080201-006_00</v>
          </cell>
          <cell r="O2706" t="str">
            <v>UT</v>
          </cell>
          <cell r="Q2706">
            <v>0</v>
          </cell>
          <cell r="R2706" t="str">
            <v xml:space="preserve"> </v>
          </cell>
          <cell r="S2706" t="str">
            <v>BLM</v>
          </cell>
          <cell r="T2706" t="str">
            <v xml:space="preserve"> </v>
          </cell>
          <cell r="U2706" t="str">
            <v>4953270 BRUSHY BASIN WASH AB COTTONWOOD CK</v>
          </cell>
          <cell r="V2706">
            <v>4953270</v>
          </cell>
          <cell r="W2706" t="str">
            <v>Cottonwood Wash-2</v>
          </cell>
          <cell r="X2706" t="str">
            <v>UT14080201-006_00</v>
          </cell>
          <cell r="Y2706" t="str">
            <v>River/Stream</v>
          </cell>
          <cell r="Z2706" t="str">
            <v>4953270 BRUSHY BASIN WASH AB COTTONWOOD CK</v>
          </cell>
          <cell r="AA2706" t="str">
            <v>River/Stream</v>
          </cell>
        </row>
        <row r="2707">
          <cell r="A2707">
            <v>4953280</v>
          </cell>
          <cell r="B2707" t="str">
            <v>River/Stream</v>
          </cell>
          <cell r="C2707" t="str">
            <v>1C 2A   3B    4</v>
          </cell>
          <cell r="D2707" t="str">
            <v>WESTWATER CK AT U95 XING</v>
          </cell>
          <cell r="E2707">
            <v>14080201</v>
          </cell>
          <cell r="F2707" t="str">
            <v>San Juan</v>
          </cell>
          <cell r="G2707" t="str">
            <v xml:space="preserve">San Juan County </v>
          </cell>
          <cell r="H2707" t="str">
            <v>Colorado River Southeast</v>
          </cell>
          <cell r="I2707">
            <v>631830</v>
          </cell>
          <cell r="J2707">
            <v>4159833</v>
          </cell>
          <cell r="K2707">
            <v>-109.50706994700001</v>
          </cell>
          <cell r="L2707">
            <v>37.576112317000003</v>
          </cell>
          <cell r="M2707" t="str">
            <v>Westwater Creek</v>
          </cell>
          <cell r="N2707" t="str">
            <v>UT14080201-008_00</v>
          </cell>
          <cell r="O2707" t="str">
            <v>UT</v>
          </cell>
          <cell r="Q2707">
            <v>0</v>
          </cell>
          <cell r="R2707" t="str">
            <v xml:space="preserve"> </v>
          </cell>
          <cell r="S2707" t="str">
            <v>Private</v>
          </cell>
          <cell r="T2707" t="str">
            <v xml:space="preserve"> </v>
          </cell>
          <cell r="U2707" t="str">
            <v>4953280 WESTWATER CK AT U95 XING</v>
          </cell>
          <cell r="V2707">
            <v>4953280</v>
          </cell>
          <cell r="W2707" t="str">
            <v>Westwater Creek</v>
          </cell>
          <cell r="X2707" t="str">
            <v>UT14080201-008_00</v>
          </cell>
          <cell r="Y2707" t="str">
            <v>River/Stream</v>
          </cell>
          <cell r="Z2707" t="str">
            <v>4953280 WESTWATER CK AT U95 XING</v>
          </cell>
          <cell r="AA2707" t="str">
            <v>River/Stream</v>
          </cell>
        </row>
        <row r="2708">
          <cell r="A2708">
            <v>4953290</v>
          </cell>
          <cell r="B2708" t="str">
            <v>River/Stream</v>
          </cell>
          <cell r="C2708" t="str">
            <v>1C 2A   3B    4</v>
          </cell>
          <cell r="D2708" t="str">
            <v>COTTONWOOD CK AB MILL SITE</v>
          </cell>
          <cell r="E2708">
            <v>14080201</v>
          </cell>
          <cell r="F2708" t="str">
            <v>San Juan</v>
          </cell>
          <cell r="G2708" t="str">
            <v xml:space="preserve">San Juan County </v>
          </cell>
          <cell r="H2708" t="str">
            <v>Colorado River Southeast</v>
          </cell>
          <cell r="I2708">
            <v>623678</v>
          </cell>
          <cell r="J2708">
            <v>4161865</v>
          </cell>
          <cell r="K2708">
            <v>-109.599019283</v>
          </cell>
          <cell r="L2708">
            <v>37.595553686000002</v>
          </cell>
          <cell r="M2708" t="str">
            <v>Cottonwood Wash-2</v>
          </cell>
          <cell r="N2708" t="str">
            <v>UT14080201-006_00</v>
          </cell>
          <cell r="O2708" t="str">
            <v>UT</v>
          </cell>
          <cell r="Q2708">
            <v>0</v>
          </cell>
          <cell r="R2708" t="str">
            <v xml:space="preserve"> </v>
          </cell>
          <cell r="S2708" t="str">
            <v>BLM</v>
          </cell>
          <cell r="T2708" t="str">
            <v xml:space="preserve"> </v>
          </cell>
          <cell r="U2708" t="str">
            <v>4953290 COTTONWOOD CK AB MILL SITE</v>
          </cell>
          <cell r="V2708">
            <v>4953290</v>
          </cell>
          <cell r="W2708" t="str">
            <v>Cottonwood Wash-2</v>
          </cell>
          <cell r="X2708" t="str">
            <v>UT14080201-006_00</v>
          </cell>
          <cell r="Y2708" t="str">
            <v>River/Stream</v>
          </cell>
          <cell r="Z2708" t="str">
            <v>4953290 COTTONWOOD CK AB MILL SITE</v>
          </cell>
          <cell r="AA2708" t="str">
            <v>River/Stream</v>
          </cell>
        </row>
        <row r="2709">
          <cell r="A2709">
            <v>4953300</v>
          </cell>
          <cell r="B2709" t="str">
            <v>River/Stream</v>
          </cell>
          <cell r="C2709" t="str">
            <v>1C 2A   3B    4</v>
          </cell>
          <cell r="D2709" t="str">
            <v>COTTONWOOD CK AT U163 XING</v>
          </cell>
          <cell r="E2709">
            <v>14080201</v>
          </cell>
          <cell r="F2709" t="str">
            <v>San Juan</v>
          </cell>
          <cell r="G2709" t="str">
            <v xml:space="preserve">San Juan County </v>
          </cell>
          <cell r="H2709" t="str">
            <v>Colorado River Southeast</v>
          </cell>
          <cell r="I2709">
            <v>627594</v>
          </cell>
          <cell r="J2709">
            <v>4127183</v>
          </cell>
          <cell r="K2709">
            <v>-109.560672036</v>
          </cell>
          <cell r="L2709">
            <v>37.282502940000001</v>
          </cell>
          <cell r="M2709" t="str">
            <v>Cottonwood Wash-1</v>
          </cell>
          <cell r="N2709" t="str">
            <v>UT14080201-002_00</v>
          </cell>
          <cell r="O2709" t="str">
            <v>UT</v>
          </cell>
          <cell r="Q2709">
            <v>0</v>
          </cell>
          <cell r="R2709" t="str">
            <v xml:space="preserve"> </v>
          </cell>
          <cell r="S2709" t="str">
            <v>Private</v>
          </cell>
          <cell r="T2709" t="str">
            <v xml:space="preserve"> </v>
          </cell>
          <cell r="U2709" t="str">
            <v>4953300 COTTONWOOD CK AT U163 XING</v>
          </cell>
          <cell r="V2709">
            <v>4953300</v>
          </cell>
          <cell r="W2709" t="str">
            <v>Cottonwood Wash-1</v>
          </cell>
          <cell r="X2709" t="str">
            <v>UT14080201-002_00</v>
          </cell>
          <cell r="Y2709" t="str">
            <v>River/Stream</v>
          </cell>
          <cell r="Z2709" t="str">
            <v>4953300 COTTONWOOD CK AT U163 XING</v>
          </cell>
          <cell r="AA2709" t="str">
            <v>River/Stream</v>
          </cell>
        </row>
        <row r="2710">
          <cell r="A2710">
            <v>4953310</v>
          </cell>
          <cell r="B2710" t="str">
            <v>River/Stream</v>
          </cell>
          <cell r="C2710" t="str">
            <v>1C 2A   3B    4</v>
          </cell>
          <cell r="D2710" t="str">
            <v>HAMMOND CANYON CK AB COTTONWOOD CK</v>
          </cell>
          <cell r="E2710">
            <v>14080201</v>
          </cell>
          <cell r="F2710" t="str">
            <v>San Juan</v>
          </cell>
          <cell r="G2710" t="str">
            <v xml:space="preserve">San Juan County </v>
          </cell>
          <cell r="H2710" t="str">
            <v>Colorado River Southeast</v>
          </cell>
          <cell r="I2710">
            <v>619441</v>
          </cell>
          <cell r="J2710">
            <v>4169910</v>
          </cell>
          <cell r="K2710">
            <v>-109.645686852</v>
          </cell>
          <cell r="L2710">
            <v>37.668606615999998</v>
          </cell>
          <cell r="M2710" t="str">
            <v>Cottonwood Wash-2</v>
          </cell>
          <cell r="N2710" t="str">
            <v>UT14080201-006_00</v>
          </cell>
          <cell r="O2710" t="str">
            <v>UT</v>
          </cell>
          <cell r="Q2710">
            <v>0</v>
          </cell>
          <cell r="R2710" t="str">
            <v xml:space="preserve"> </v>
          </cell>
          <cell r="S2710" t="str">
            <v>Private</v>
          </cell>
          <cell r="T2710" t="str">
            <v xml:space="preserve"> </v>
          </cell>
          <cell r="U2710" t="str">
            <v>4953310 HAMMOND CANYON CK AB COTTONWOOD CK</v>
          </cell>
          <cell r="V2710">
            <v>4953310</v>
          </cell>
          <cell r="W2710" t="str">
            <v>Cottonwood Wash-2</v>
          </cell>
          <cell r="X2710" t="str">
            <v>UT14080201-006_00</v>
          </cell>
          <cell r="Y2710" t="str">
            <v>River/Stream</v>
          </cell>
          <cell r="Z2710" t="str">
            <v>4953310 HAMMOND CANYON CK AB COTTONWOOD CK</v>
          </cell>
          <cell r="AA2710" t="str">
            <v>River/Stream</v>
          </cell>
        </row>
        <row r="2711">
          <cell r="A2711">
            <v>4953312</v>
          </cell>
          <cell r="B2711" t="str">
            <v>River/Stream</v>
          </cell>
          <cell r="C2711" t="str">
            <v>1C 2A   3B    4</v>
          </cell>
          <cell r="D2711" t="str">
            <v>Cottonwood Wash AB Dry Wash</v>
          </cell>
          <cell r="E2711">
            <v>14080201</v>
          </cell>
          <cell r="F2711" t="str">
            <v>San Juan</v>
          </cell>
          <cell r="G2711" t="str">
            <v xml:space="preserve">San Juan County </v>
          </cell>
          <cell r="H2711" t="str">
            <v>Colorado River Southeast</v>
          </cell>
          <cell r="I2711">
            <v>619151</v>
          </cell>
          <cell r="J2711">
            <v>4171304</v>
          </cell>
          <cell r="K2711">
            <v>-109.648743</v>
          </cell>
          <cell r="L2711">
            <v>37.681201000000001</v>
          </cell>
          <cell r="M2711" t="str">
            <v>Cottonwood Wash-2</v>
          </cell>
          <cell r="N2711" t="str">
            <v>UT14080201-006_00</v>
          </cell>
          <cell r="O2711" t="str">
            <v>UT</v>
          </cell>
          <cell r="Q2711">
            <v>0</v>
          </cell>
          <cell r="R2711" t="str">
            <v xml:space="preserve"> </v>
          </cell>
          <cell r="S2711" t="str">
            <v>Private</v>
          </cell>
          <cell r="T2711" t="str">
            <v xml:space="preserve"> </v>
          </cell>
          <cell r="U2711" t="str">
            <v>4953312 Cottonwood Wash AB Dry Wash</v>
          </cell>
          <cell r="V2711">
            <v>4953312</v>
          </cell>
          <cell r="W2711" t="str">
            <v>Cottonwood Wash-2</v>
          </cell>
          <cell r="X2711" t="str">
            <v>UT14080201-006_00</v>
          </cell>
          <cell r="Y2711" t="str">
            <v>River/Stream</v>
          </cell>
          <cell r="Z2711" t="str">
            <v>4953312 Cottonwood Wash AB Dry Wash</v>
          </cell>
          <cell r="AA2711" t="str">
            <v>River/Stream</v>
          </cell>
        </row>
        <row r="2712">
          <cell r="A2712">
            <v>4953320</v>
          </cell>
          <cell r="B2712" t="str">
            <v>River/Stream</v>
          </cell>
          <cell r="C2712" t="str">
            <v>1C 2A   3B    4</v>
          </cell>
          <cell r="D2712" t="str">
            <v>COTTONWOOD CK AT U95 XING</v>
          </cell>
          <cell r="E2712">
            <v>14080201</v>
          </cell>
          <cell r="F2712" t="str">
            <v>San Juan</v>
          </cell>
          <cell r="G2712" t="str">
            <v xml:space="preserve">San Juan County </v>
          </cell>
          <cell r="H2712" t="str">
            <v>Colorado River Southeast</v>
          </cell>
          <cell r="I2712">
            <v>625175</v>
          </cell>
          <cell r="J2712">
            <v>4158589</v>
          </cell>
          <cell r="K2712">
            <v>-109.58262635299999</v>
          </cell>
          <cell r="L2712">
            <v>37.565831895999999</v>
          </cell>
          <cell r="M2712" t="str">
            <v>Cottonwood Wash-2</v>
          </cell>
          <cell r="N2712" t="str">
            <v>UT14080201-006_00</v>
          </cell>
          <cell r="O2712" t="str">
            <v>UT</v>
          </cell>
          <cell r="Q2712">
            <v>0</v>
          </cell>
          <cell r="R2712" t="str">
            <v xml:space="preserve"> </v>
          </cell>
          <cell r="S2712" t="str">
            <v>BLM</v>
          </cell>
          <cell r="T2712" t="str">
            <v xml:space="preserve"> </v>
          </cell>
          <cell r="U2712" t="str">
            <v>4953320 COTTONWOOD CK AT U95 XING</v>
          </cell>
          <cell r="V2712">
            <v>4953320</v>
          </cell>
          <cell r="W2712" t="str">
            <v>Cottonwood Wash-2</v>
          </cell>
          <cell r="X2712" t="str">
            <v>UT14080201-006_00</v>
          </cell>
          <cell r="Y2712" t="str">
            <v>River/Stream</v>
          </cell>
          <cell r="Z2712" t="str">
            <v>4953320 COTTONWOOD CK AT U95 XING</v>
          </cell>
          <cell r="AA2712" t="str">
            <v>River/Stream</v>
          </cell>
        </row>
        <row r="2713">
          <cell r="A2713">
            <v>4953322</v>
          </cell>
          <cell r="B2713" t="str">
            <v>River/Stream</v>
          </cell>
          <cell r="C2713" t="str">
            <v>1C 2A   3B    4</v>
          </cell>
          <cell r="D2713" t="str">
            <v>COTTONWOOD CK AT U95 XING. Replicate of 4953320</v>
          </cell>
          <cell r="E2713">
            <v>14080201</v>
          </cell>
          <cell r="F2713" t="str">
            <v>San Juan</v>
          </cell>
          <cell r="G2713" t="str">
            <v xml:space="preserve">San Juan County </v>
          </cell>
          <cell r="H2713" t="str">
            <v>Colorado River Southeast</v>
          </cell>
          <cell r="I2713">
            <v>625175</v>
          </cell>
          <cell r="J2713">
            <v>4158589</v>
          </cell>
          <cell r="K2713">
            <v>-109.58262635299999</v>
          </cell>
          <cell r="L2713">
            <v>37.565831895999999</v>
          </cell>
          <cell r="M2713" t="str">
            <v>Cottonwood Wash-2</v>
          </cell>
          <cell r="N2713" t="str">
            <v>UT14080201-006_00</v>
          </cell>
          <cell r="O2713" t="str">
            <v>UT</v>
          </cell>
          <cell r="Q2713">
            <v>0</v>
          </cell>
          <cell r="R2713" t="str">
            <v xml:space="preserve"> </v>
          </cell>
          <cell r="S2713" t="str">
            <v>NPS</v>
          </cell>
          <cell r="T2713" t="str">
            <v xml:space="preserve"> </v>
          </cell>
          <cell r="U2713" t="str">
            <v>4953322 COTTONWOOD CK AT U95 XING. Replicate of 4953320</v>
          </cell>
          <cell r="V2713">
            <v>4953322</v>
          </cell>
          <cell r="W2713" t="str">
            <v>Cottonwood Wash-2</v>
          </cell>
          <cell r="X2713" t="str">
            <v>UT14080201-006_00</v>
          </cell>
          <cell r="Y2713" t="str">
            <v>River/Stream</v>
          </cell>
          <cell r="Z2713" t="str">
            <v>4953322 COTTONWOOD CK AT U95 XING. Replicate of 4953320</v>
          </cell>
          <cell r="AA2713" t="str">
            <v>River/Stream</v>
          </cell>
        </row>
        <row r="2714">
          <cell r="A2714">
            <v>4953330</v>
          </cell>
          <cell r="B2714" t="str">
            <v>River/Stream</v>
          </cell>
          <cell r="C2714" t="str">
            <v>1C 2A   3B    4</v>
          </cell>
          <cell r="D2714" t="str">
            <v>DRY WASH AB COTTONWOOD CK</v>
          </cell>
          <cell r="E2714">
            <v>14080201</v>
          </cell>
          <cell r="F2714" t="str">
            <v>San Juan</v>
          </cell>
          <cell r="G2714" t="str">
            <v xml:space="preserve">San Juan County </v>
          </cell>
          <cell r="H2714" t="str">
            <v>Colorado River Southeast</v>
          </cell>
          <cell r="I2714">
            <v>619372</v>
          </cell>
          <cell r="J2714">
            <v>4171327</v>
          </cell>
          <cell r="K2714">
            <v>-109.64623702199999</v>
          </cell>
          <cell r="L2714">
            <v>37.681384008999999</v>
          </cell>
          <cell r="M2714" t="str">
            <v>Cottonwood Wash-2</v>
          </cell>
          <cell r="N2714" t="str">
            <v>UT14080201-006_00</v>
          </cell>
          <cell r="O2714" t="str">
            <v>UT</v>
          </cell>
          <cell r="Q2714">
            <v>0</v>
          </cell>
          <cell r="R2714" t="str">
            <v xml:space="preserve"> </v>
          </cell>
          <cell r="S2714" t="str">
            <v>Private</v>
          </cell>
          <cell r="T2714" t="str">
            <v xml:space="preserve"> </v>
          </cell>
          <cell r="U2714" t="str">
            <v>4953330 DRY WASH AB COTTONWOOD CK</v>
          </cell>
          <cell r="V2714">
            <v>4953330</v>
          </cell>
          <cell r="W2714" t="str">
            <v>Cottonwood Wash-2</v>
          </cell>
          <cell r="X2714" t="str">
            <v>UT14080201-006_00</v>
          </cell>
          <cell r="Y2714" t="str">
            <v>River/Stream</v>
          </cell>
          <cell r="Z2714" t="str">
            <v>4953330 DRY WASH AB COTTONWOOD CK</v>
          </cell>
          <cell r="AA2714" t="str">
            <v>River/Stream</v>
          </cell>
        </row>
        <row r="2715">
          <cell r="A2715">
            <v>4953340</v>
          </cell>
          <cell r="B2715" t="str">
            <v>River/Stream</v>
          </cell>
          <cell r="C2715" t="str">
            <v>1C 2A   3B    4</v>
          </cell>
          <cell r="D2715" t="str">
            <v>ALLEN CANYON CK AB COTTONWOOD CK</v>
          </cell>
          <cell r="E2715">
            <v>14080201</v>
          </cell>
          <cell r="F2715" t="str">
            <v>San Juan</v>
          </cell>
          <cell r="G2715" t="str">
            <v xml:space="preserve">San Juan County </v>
          </cell>
          <cell r="H2715" t="str">
            <v>Colorado River Southeast</v>
          </cell>
          <cell r="I2715">
            <v>619074</v>
          </cell>
          <cell r="J2715">
            <v>4171600</v>
          </cell>
          <cell r="K2715">
            <v>-109.649571087</v>
          </cell>
          <cell r="L2715">
            <v>37.68388272</v>
          </cell>
          <cell r="M2715" t="str">
            <v>Cottonwood Wash-2</v>
          </cell>
          <cell r="N2715" t="str">
            <v>UT14080201-006_00</v>
          </cell>
          <cell r="O2715" t="str">
            <v>UT</v>
          </cell>
          <cell r="Q2715">
            <v>0</v>
          </cell>
          <cell r="R2715" t="str">
            <v xml:space="preserve"> </v>
          </cell>
          <cell r="S2715" t="str">
            <v>BLM</v>
          </cell>
          <cell r="T2715" t="str">
            <v xml:space="preserve"> </v>
          </cell>
          <cell r="U2715" t="str">
            <v>4953340 ALLEN CANYON CK AB COTTONWOOD CK</v>
          </cell>
          <cell r="V2715">
            <v>4953340</v>
          </cell>
          <cell r="W2715" t="str">
            <v>Cottonwood Wash-2</v>
          </cell>
          <cell r="X2715" t="str">
            <v>UT14080201-006_00</v>
          </cell>
          <cell r="Y2715" t="str">
            <v>River/Stream</v>
          </cell>
          <cell r="Z2715" t="str">
            <v>4953340 ALLEN CANYON CK AB COTTONWOOD CK</v>
          </cell>
          <cell r="AA2715" t="str">
            <v>River/Stream</v>
          </cell>
        </row>
        <row r="2716">
          <cell r="A2716">
            <v>4953350</v>
          </cell>
          <cell r="B2716" t="str">
            <v>River/Stream</v>
          </cell>
          <cell r="C2716" t="str">
            <v>1C 2A   3B    4</v>
          </cell>
          <cell r="D2716" t="str">
            <v>COTTONWOOD CK AT ALLEN CANYON</v>
          </cell>
          <cell r="E2716">
            <v>14080201</v>
          </cell>
          <cell r="F2716" t="str">
            <v>San Juan</v>
          </cell>
          <cell r="G2716" t="str">
            <v xml:space="preserve">San Juan County </v>
          </cell>
          <cell r="H2716" t="str">
            <v>Colorado River Southeast</v>
          </cell>
          <cell r="I2716">
            <v>619196</v>
          </cell>
          <cell r="J2716">
            <v>4171633</v>
          </cell>
          <cell r="K2716">
            <v>-109.64818243000001</v>
          </cell>
          <cell r="L2716">
            <v>37.684164228</v>
          </cell>
          <cell r="M2716" t="str">
            <v>Cottonwood Wash-2</v>
          </cell>
          <cell r="N2716" t="str">
            <v>UT14080201-006_00</v>
          </cell>
          <cell r="O2716" t="str">
            <v>UT</v>
          </cell>
          <cell r="Q2716">
            <v>0</v>
          </cell>
          <cell r="R2716" t="str">
            <v xml:space="preserve"> </v>
          </cell>
          <cell r="S2716" t="str">
            <v>BLM</v>
          </cell>
          <cell r="T2716" t="str">
            <v xml:space="preserve"> </v>
          </cell>
          <cell r="U2716" t="str">
            <v>4953350 COTTONWOOD CK AT ALLEN CANYON</v>
          </cell>
          <cell r="V2716">
            <v>4953350</v>
          </cell>
          <cell r="W2716" t="str">
            <v>Cottonwood Wash-2</v>
          </cell>
          <cell r="X2716" t="str">
            <v>UT14080201-006_00</v>
          </cell>
          <cell r="Y2716" t="str">
            <v>River/Stream</v>
          </cell>
          <cell r="Z2716" t="str">
            <v>4953350 COTTONWOOD CK AT ALLEN CANYON</v>
          </cell>
          <cell r="AA2716" t="str">
            <v>River/Stream</v>
          </cell>
        </row>
        <row r="2717">
          <cell r="A2717">
            <v>4953360</v>
          </cell>
          <cell r="B2717" t="str">
            <v>River/Stream</v>
          </cell>
          <cell r="C2717" t="str">
            <v>1C 2A   3B    4</v>
          </cell>
          <cell r="D2717" t="str">
            <v>COTTONWOOD CK @ USFS BNDY</v>
          </cell>
          <cell r="E2717">
            <v>14080201</v>
          </cell>
          <cell r="F2717" t="str">
            <v>San Juan</v>
          </cell>
          <cell r="G2717" t="str">
            <v xml:space="preserve">San Juan County </v>
          </cell>
          <cell r="H2717" t="str">
            <v>Colorado River Southeast</v>
          </cell>
          <cell r="I2717">
            <v>615614</v>
          </cell>
          <cell r="J2717">
            <v>4177929</v>
          </cell>
          <cell r="K2717">
            <v>-109.687796181</v>
          </cell>
          <cell r="L2717">
            <v>37.741353227799998</v>
          </cell>
          <cell r="M2717" t="str">
            <v>Cottonwood Wash-3</v>
          </cell>
          <cell r="N2717" t="str">
            <v>UT14080201-007_00</v>
          </cell>
          <cell r="O2717" t="str">
            <v>UT</v>
          </cell>
          <cell r="Q2717">
            <v>0</v>
          </cell>
          <cell r="R2717" t="str">
            <v xml:space="preserve"> </v>
          </cell>
          <cell r="S2717" t="str">
            <v>USFS</v>
          </cell>
          <cell r="T2717" t="str">
            <v>Category1</v>
          </cell>
          <cell r="U2717" t="str">
            <v>4953360 COTTONWOOD CK @ USFS BNDY</v>
          </cell>
          <cell r="V2717">
            <v>4953360</v>
          </cell>
          <cell r="W2717" t="str">
            <v>Cottonwood Wash-3</v>
          </cell>
          <cell r="X2717" t="str">
            <v>UT14080201-007_00</v>
          </cell>
          <cell r="Y2717" t="str">
            <v>River/Stream</v>
          </cell>
          <cell r="Z2717" t="str">
            <v>4953360 COTTONWOOD CK @ USFS BNDY</v>
          </cell>
          <cell r="AA2717" t="str">
            <v>River/Stream</v>
          </cell>
        </row>
        <row r="2718">
          <cell r="A2718">
            <v>4953370</v>
          </cell>
          <cell r="B2718" t="str">
            <v>River/Stream</v>
          </cell>
          <cell r="C2718" t="str">
            <v>1C 2A   3B    4</v>
          </cell>
          <cell r="D2718" t="str">
            <v>KING EDWARD MINE PORTAL SOUTH</v>
          </cell>
          <cell r="E2718">
            <v>14080201</v>
          </cell>
          <cell r="F2718" t="str">
            <v>San Juan</v>
          </cell>
          <cell r="G2718" t="str">
            <v xml:space="preserve">San Juan County </v>
          </cell>
          <cell r="H2718" t="str">
            <v>Colorado River Southeast</v>
          </cell>
          <cell r="I2718">
            <v>614235</v>
          </cell>
          <cell r="J2718">
            <v>4181365</v>
          </cell>
          <cell r="K2718">
            <v>-109.702903392</v>
          </cell>
          <cell r="L2718">
            <v>37.772490777000002</v>
          </cell>
          <cell r="M2718" t="str">
            <v>Cottonwood Wash-3</v>
          </cell>
          <cell r="N2718" t="str">
            <v>UT14080201-007_00</v>
          </cell>
          <cell r="O2718" t="str">
            <v>UT</v>
          </cell>
          <cell r="Q2718">
            <v>0</v>
          </cell>
          <cell r="R2718" t="str">
            <v xml:space="preserve"> </v>
          </cell>
          <cell r="S2718" t="str">
            <v>USFS</v>
          </cell>
          <cell r="T2718" t="str">
            <v>Category1</v>
          </cell>
          <cell r="U2718" t="str">
            <v>4953370 KING EDWARD MINE PORTAL SOUTH</v>
          </cell>
          <cell r="V2718">
            <v>4953370</v>
          </cell>
          <cell r="W2718" t="str">
            <v>Cottonwood Wash-3</v>
          </cell>
          <cell r="X2718" t="str">
            <v>UT14080201-007_00</v>
          </cell>
          <cell r="Y2718" t="str">
            <v>River/Stream</v>
          </cell>
          <cell r="Z2718" t="str">
            <v>4953370 KING EDWARD MINE PORTAL SOUTH</v>
          </cell>
          <cell r="AA2718" t="str">
            <v>River/Stream</v>
          </cell>
        </row>
        <row r="2719">
          <cell r="A2719">
            <v>4953380</v>
          </cell>
          <cell r="B2719" t="str">
            <v>River/Stream</v>
          </cell>
          <cell r="C2719" t="str">
            <v>1C 2A   3B    4</v>
          </cell>
          <cell r="D2719" t="str">
            <v>KING EDWARD MINE PORTAL NORTH</v>
          </cell>
          <cell r="E2719">
            <v>14080201</v>
          </cell>
          <cell r="F2719" t="str">
            <v>San Juan</v>
          </cell>
          <cell r="G2719" t="str">
            <v xml:space="preserve">San Juan County </v>
          </cell>
          <cell r="H2719" t="str">
            <v>Colorado River Southeast</v>
          </cell>
          <cell r="I2719">
            <v>614208</v>
          </cell>
          <cell r="J2719">
            <v>4181488</v>
          </cell>
          <cell r="K2719">
            <v>-109.703190533</v>
          </cell>
          <cell r="L2719">
            <v>37.773602496000002</v>
          </cell>
          <cell r="M2719" t="str">
            <v>Cottonwood Wash-3</v>
          </cell>
          <cell r="N2719" t="str">
            <v>UT14080201-007_00</v>
          </cell>
          <cell r="O2719" t="str">
            <v>UT</v>
          </cell>
          <cell r="Q2719">
            <v>0</v>
          </cell>
          <cell r="R2719" t="str">
            <v xml:space="preserve"> </v>
          </cell>
          <cell r="S2719" t="str">
            <v>USFS</v>
          </cell>
          <cell r="T2719" t="str">
            <v>Category1</v>
          </cell>
          <cell r="U2719" t="str">
            <v>4953380 KING EDWARD MINE PORTAL NORTH</v>
          </cell>
          <cell r="V2719">
            <v>4953380</v>
          </cell>
          <cell r="W2719" t="str">
            <v>Cottonwood Wash-3</v>
          </cell>
          <cell r="X2719" t="str">
            <v>UT14080201-007_00</v>
          </cell>
          <cell r="Y2719" t="str">
            <v>River/Stream</v>
          </cell>
          <cell r="Z2719" t="str">
            <v>4953380 KING EDWARD MINE PORTAL NORTH</v>
          </cell>
          <cell r="AA2719" t="str">
            <v>River/Stream</v>
          </cell>
        </row>
        <row r="2720">
          <cell r="A2720">
            <v>4953390</v>
          </cell>
          <cell r="B2720" t="str">
            <v>River/Stream</v>
          </cell>
          <cell r="C2720" t="str">
            <v>1C 2A   3B    4</v>
          </cell>
          <cell r="D2720" t="str">
            <v>COTTONWOOD CK AB MINE SITE</v>
          </cell>
          <cell r="E2720">
            <v>14080201</v>
          </cell>
          <cell r="F2720" t="str">
            <v>San Juan</v>
          </cell>
          <cell r="G2720" t="str">
            <v xml:space="preserve">San Juan County </v>
          </cell>
          <cell r="H2720" t="str">
            <v>Colorado River Southeast</v>
          </cell>
          <cell r="I2720">
            <v>614362</v>
          </cell>
          <cell r="J2720">
            <v>4181644</v>
          </cell>
          <cell r="K2720">
            <v>-109.70141771500001</v>
          </cell>
          <cell r="L2720">
            <v>37.774988944999997</v>
          </cell>
          <cell r="M2720" t="str">
            <v>Cottonwood Wash-3</v>
          </cell>
          <cell r="N2720" t="str">
            <v>UT14080201-007_00</v>
          </cell>
          <cell r="O2720" t="str">
            <v>UT</v>
          </cell>
          <cell r="Q2720">
            <v>0</v>
          </cell>
          <cell r="R2720" t="str">
            <v xml:space="preserve"> </v>
          </cell>
          <cell r="S2720" t="str">
            <v>USFS</v>
          </cell>
          <cell r="T2720" t="str">
            <v>Category1</v>
          </cell>
          <cell r="U2720" t="str">
            <v>4953390 COTTONWOOD CK AB MINE SITE</v>
          </cell>
          <cell r="V2720">
            <v>4953390</v>
          </cell>
          <cell r="W2720" t="str">
            <v>Cottonwood Wash-3</v>
          </cell>
          <cell r="X2720" t="str">
            <v>UT14080201-007_00</v>
          </cell>
          <cell r="Y2720" t="str">
            <v>River/Stream</v>
          </cell>
          <cell r="Z2720" t="str">
            <v>4953390 COTTONWOOD CK AB MINE SITE</v>
          </cell>
          <cell r="AA2720" t="str">
            <v>River/Stream</v>
          </cell>
        </row>
        <row r="2721">
          <cell r="A2721">
            <v>4953400</v>
          </cell>
          <cell r="B2721" t="str">
            <v>River/Stream</v>
          </cell>
          <cell r="C2721" t="str">
            <v>1C 2A   3B    4</v>
          </cell>
          <cell r="D2721" t="str">
            <v>SAN JUAN R AT SWINGING FOOTBRIDGE</v>
          </cell>
          <cell r="E2721">
            <v>14080201</v>
          </cell>
          <cell r="F2721" t="str">
            <v>San Juan</v>
          </cell>
          <cell r="G2721" t="str">
            <v xml:space="preserve">San Juan County </v>
          </cell>
          <cell r="H2721" t="str">
            <v>Colorado River Southeast</v>
          </cell>
          <cell r="I2721">
            <v>633607</v>
          </cell>
          <cell r="J2721">
            <v>4127000</v>
          </cell>
          <cell r="K2721">
            <v>-109.492896221</v>
          </cell>
          <cell r="L2721">
            <v>37.280000835999999</v>
          </cell>
          <cell r="M2721" t="str">
            <v>San Juan River-2</v>
          </cell>
          <cell r="N2721" t="str">
            <v>UT14080201-009_00</v>
          </cell>
          <cell r="O2721" t="str">
            <v>UT</v>
          </cell>
          <cell r="Q2721">
            <v>0</v>
          </cell>
          <cell r="R2721" t="str">
            <v xml:space="preserve"> </v>
          </cell>
          <cell r="S2721" t="str">
            <v>Tribal</v>
          </cell>
          <cell r="T2721" t="str">
            <v xml:space="preserve"> </v>
          </cell>
          <cell r="U2721" t="str">
            <v>4953400 SAN JUAN R AT SWINGING FOOTBRIDGE</v>
          </cell>
          <cell r="V2721">
            <v>4953400</v>
          </cell>
          <cell r="W2721" t="str">
            <v>San Juan River-2</v>
          </cell>
          <cell r="X2721" t="str">
            <v>UT14080201-009_00</v>
          </cell>
          <cell r="Y2721" t="str">
            <v>River/Stream</v>
          </cell>
          <cell r="Z2721" t="str">
            <v>4953400 SAN JUAN R AT SWINGING FOOTBRIDGE</v>
          </cell>
          <cell r="AA2721" t="str">
            <v>River/Stream</v>
          </cell>
        </row>
        <row r="2722">
          <cell r="A2722">
            <v>4953410</v>
          </cell>
          <cell r="B2722" t="str">
            <v>River/Stream</v>
          </cell>
          <cell r="C2722" t="str">
            <v>1C 2A   3B    4</v>
          </cell>
          <cell r="D2722" t="str">
            <v>DOUG CK AB COTTONWOOD CK</v>
          </cell>
          <cell r="E2722">
            <v>14080201</v>
          </cell>
          <cell r="F2722" t="str">
            <v>San Juan</v>
          </cell>
          <cell r="G2722" t="str">
            <v xml:space="preserve">San Juan County </v>
          </cell>
          <cell r="H2722" t="str">
            <v>Colorado River Southeast</v>
          </cell>
          <cell r="I2722">
            <v>615418</v>
          </cell>
          <cell r="J2722">
            <v>4178053</v>
          </cell>
          <cell r="K2722">
            <v>-109.690000525</v>
          </cell>
          <cell r="L2722">
            <v>37.742498034999997</v>
          </cell>
          <cell r="M2722" t="str">
            <v>Cottonwood Wash-3</v>
          </cell>
          <cell r="N2722" t="str">
            <v>UT14080201-007_00</v>
          </cell>
          <cell r="O2722" t="str">
            <v>UT</v>
          </cell>
          <cell r="Q2722">
            <v>0</v>
          </cell>
          <cell r="R2722" t="str">
            <v xml:space="preserve"> </v>
          </cell>
          <cell r="S2722" t="str">
            <v>USFS</v>
          </cell>
          <cell r="T2722" t="str">
            <v>Category1</v>
          </cell>
          <cell r="U2722" t="str">
            <v>4953410 DOUG CK AB COTTONWOOD CK</v>
          </cell>
          <cell r="V2722">
            <v>4953410</v>
          </cell>
          <cell r="W2722" t="str">
            <v>Cottonwood Wash-3</v>
          </cell>
          <cell r="X2722" t="str">
            <v>UT14080201-007_00</v>
          </cell>
          <cell r="Y2722" t="str">
            <v>River/Stream</v>
          </cell>
          <cell r="Z2722" t="str">
            <v>4953410 DOUG CK AB COTTONWOOD CK</v>
          </cell>
          <cell r="AA2722" t="str">
            <v>River/Stream</v>
          </cell>
        </row>
        <row r="2723">
          <cell r="A2723">
            <v>4953420</v>
          </cell>
          <cell r="B2723" t="str">
            <v>River/Stream</v>
          </cell>
          <cell r="C2723" t="str">
            <v>1C 2A   3B    4</v>
          </cell>
          <cell r="D2723" t="str">
            <v>RECAPTURE CK AB SAN JUAN R</v>
          </cell>
          <cell r="E2723">
            <v>14080201</v>
          </cell>
          <cell r="F2723" t="str">
            <v>San Juan</v>
          </cell>
          <cell r="G2723" t="str">
            <v xml:space="preserve">San Juan County </v>
          </cell>
          <cell r="H2723" t="str">
            <v>Colorado River Southeast</v>
          </cell>
          <cell r="I2723">
            <v>635735</v>
          </cell>
          <cell r="J2723">
            <v>4127897</v>
          </cell>
          <cell r="K2723">
            <v>-109.468736084</v>
          </cell>
          <cell r="L2723">
            <v>37.287775484999997</v>
          </cell>
          <cell r="M2723" t="str">
            <v>Recapture Creek-1</v>
          </cell>
          <cell r="N2723" t="str">
            <v>UT14080201-005_00</v>
          </cell>
          <cell r="O2723" t="str">
            <v>UT</v>
          </cell>
          <cell r="Q2723">
            <v>0</v>
          </cell>
          <cell r="R2723" t="str">
            <v xml:space="preserve"> </v>
          </cell>
          <cell r="S2723" t="str">
            <v>SITLA</v>
          </cell>
          <cell r="T2723" t="str">
            <v xml:space="preserve"> </v>
          </cell>
          <cell r="U2723" t="str">
            <v>4953420 RECAPTURE CK AB SAN JUAN R</v>
          </cell>
          <cell r="V2723">
            <v>4953420</v>
          </cell>
          <cell r="W2723" t="str">
            <v>Recapture Creek-1</v>
          </cell>
          <cell r="X2723" t="str">
            <v>UT14080201-005_00</v>
          </cell>
          <cell r="Y2723" t="str">
            <v>River/Stream</v>
          </cell>
          <cell r="Z2723" t="str">
            <v>4953420 RECAPTURE CK AB SAN JUAN R</v>
          </cell>
          <cell r="AA2723" t="str">
            <v>River/Stream</v>
          </cell>
        </row>
        <row r="2724">
          <cell r="A2724">
            <v>4953430</v>
          </cell>
          <cell r="B2724" t="str">
            <v>River/Stream</v>
          </cell>
          <cell r="C2724" t="str">
            <v>1C 2A   3B    4</v>
          </cell>
          <cell r="D2724" t="str">
            <v>Cottonwood Ck 1 mi AB Diamond Ck</v>
          </cell>
          <cell r="E2724">
            <v>14030001</v>
          </cell>
          <cell r="F2724" t="str">
            <v>Grand</v>
          </cell>
          <cell r="G2724" t="str">
            <v>Southeast</v>
          </cell>
          <cell r="H2724" t="str">
            <v>Colorado River Southeast</v>
          </cell>
          <cell r="I2724">
            <v>634849</v>
          </cell>
          <cell r="J2724">
            <v>4336483</v>
          </cell>
          <cell r="K2724">
            <v>-109.439064825</v>
          </cell>
          <cell r="L2724">
            <v>39.167114255999998</v>
          </cell>
          <cell r="M2724" t="str">
            <v>Cottonwood Wash</v>
          </cell>
          <cell r="N2724" t="str">
            <v>UT14030001-001_00</v>
          </cell>
          <cell r="O2724" t="str">
            <v>UT</v>
          </cell>
          <cell r="Q2724">
            <v>0</v>
          </cell>
          <cell r="R2724" t="str">
            <v xml:space="preserve"> </v>
          </cell>
          <cell r="S2724" t="str">
            <v>BLM</v>
          </cell>
          <cell r="T2724" t="str">
            <v xml:space="preserve"> </v>
          </cell>
          <cell r="U2724" t="str">
            <v>4953430 Cottonwood Ck 1 mi AB Diamond Ck</v>
          </cell>
          <cell r="V2724">
            <v>4953430</v>
          </cell>
          <cell r="W2724" t="str">
            <v>Cottonwood Wash</v>
          </cell>
          <cell r="X2724" t="str">
            <v>UT14030001-001_00</v>
          </cell>
          <cell r="Y2724" t="str">
            <v>River/Stream</v>
          </cell>
          <cell r="Z2724" t="str">
            <v>4953430 Cottonwood Ck 1 mi AB Diamond Ck</v>
          </cell>
          <cell r="AA2724" t="str">
            <v>River/Stream</v>
          </cell>
        </row>
        <row r="2725">
          <cell r="A2725">
            <v>4953440</v>
          </cell>
          <cell r="B2725" t="str">
            <v>River/Stream</v>
          </cell>
          <cell r="C2725" t="str">
            <v>1C 2A   3B    4</v>
          </cell>
          <cell r="D2725" t="str">
            <v>RECAPTURE CK AT U262 XING</v>
          </cell>
          <cell r="E2725">
            <v>14080201</v>
          </cell>
          <cell r="F2725" t="str">
            <v>San Juan</v>
          </cell>
          <cell r="G2725" t="str">
            <v xml:space="preserve">San Juan County </v>
          </cell>
          <cell r="H2725" t="str">
            <v>Colorado River Southeast</v>
          </cell>
          <cell r="I2725">
            <v>637785</v>
          </cell>
          <cell r="J2725">
            <v>4142543</v>
          </cell>
          <cell r="K2725">
            <v>-109.44289305300001</v>
          </cell>
          <cell r="L2725">
            <v>37.419442726</v>
          </cell>
          <cell r="M2725" t="str">
            <v>Recapture Creek-1</v>
          </cell>
          <cell r="N2725" t="str">
            <v>UT14080201-005_00</v>
          </cell>
          <cell r="O2725" t="str">
            <v>UT</v>
          </cell>
          <cell r="Q2725">
            <v>0</v>
          </cell>
          <cell r="R2725" t="str">
            <v xml:space="preserve"> </v>
          </cell>
          <cell r="S2725" t="str">
            <v>BLM</v>
          </cell>
          <cell r="T2725" t="str">
            <v xml:space="preserve"> </v>
          </cell>
          <cell r="U2725" t="str">
            <v>4953440 RECAPTURE CK AT U262 XING</v>
          </cell>
          <cell r="V2725">
            <v>4953440</v>
          </cell>
          <cell r="W2725" t="str">
            <v>Recapture Creek-1</v>
          </cell>
          <cell r="X2725" t="str">
            <v>UT14080201-005_00</v>
          </cell>
          <cell r="Y2725" t="str">
            <v>River/Stream</v>
          </cell>
          <cell r="Z2725" t="str">
            <v>4953440 RECAPTURE CK AT U262 XING</v>
          </cell>
          <cell r="AA2725" t="str">
            <v>River/Stream</v>
          </cell>
        </row>
        <row r="2726">
          <cell r="A2726">
            <v>4953450</v>
          </cell>
          <cell r="B2726" t="str">
            <v>River/Stream</v>
          </cell>
          <cell r="C2726" t="str">
            <v>1C 2A   3B    4</v>
          </cell>
          <cell r="D2726" t="str">
            <v>San Juan River at McCracken Canyon delta</v>
          </cell>
          <cell r="E2726">
            <v>14080201</v>
          </cell>
          <cell r="F2726" t="str">
            <v>San Juan</v>
          </cell>
          <cell r="G2726" t="str">
            <v xml:space="preserve">San Juan County </v>
          </cell>
          <cell r="H2726" t="str">
            <v>Colorado River Southeast</v>
          </cell>
          <cell r="I2726">
            <v>641252</v>
          </cell>
          <cell r="J2726">
            <v>4126555</v>
          </cell>
          <cell r="K2726">
            <v>-109.40676999999999</v>
          </cell>
          <cell r="L2726">
            <v>37.27487</v>
          </cell>
          <cell r="M2726" t="str">
            <v>San Juan River-2</v>
          </cell>
          <cell r="N2726" t="str">
            <v>UT14080201-009_00</v>
          </cell>
          <cell r="O2726" t="str">
            <v>UT</v>
          </cell>
          <cell r="Q2726">
            <v>0</v>
          </cell>
          <cell r="R2726" t="str">
            <v xml:space="preserve"> </v>
          </cell>
          <cell r="S2726" t="str">
            <v>BLM</v>
          </cell>
          <cell r="T2726" t="str">
            <v xml:space="preserve"> </v>
          </cell>
          <cell r="U2726" t="str">
            <v>4953450 San Juan River at McCracken Canyon delta</v>
          </cell>
          <cell r="V2726">
            <v>4953450</v>
          </cell>
          <cell r="W2726" t="str">
            <v>San Juan River-2</v>
          </cell>
          <cell r="X2726" t="str">
            <v>UT14080201-009_00</v>
          </cell>
          <cell r="Y2726" t="str">
            <v>River/Stream</v>
          </cell>
          <cell r="Z2726" t="str">
            <v>4953450 San Juan River at McCracken Canyon delta</v>
          </cell>
          <cell r="AA2726" t="str">
            <v>River/Stream</v>
          </cell>
        </row>
        <row r="2727">
          <cell r="A2727">
            <v>4953460</v>
          </cell>
          <cell r="B2727" t="str">
            <v>River/Stream</v>
          </cell>
          <cell r="C2727" t="str">
            <v>1C  2B 3A     4</v>
          </cell>
          <cell r="D2727" t="str">
            <v>JOHNSON CK AB RECAPTURE RES AB DIVERSION</v>
          </cell>
          <cell r="E2727">
            <v>14080201</v>
          </cell>
          <cell r="F2727" t="str">
            <v>San Juan</v>
          </cell>
          <cell r="G2727" t="str">
            <v xml:space="preserve">San Juan County </v>
          </cell>
          <cell r="H2727" t="str">
            <v>Colorado River Southeast</v>
          </cell>
          <cell r="I2727">
            <v>631258</v>
          </cell>
          <cell r="J2727">
            <v>4177035</v>
          </cell>
          <cell r="K2727">
            <v>-109.51045206800001</v>
          </cell>
          <cell r="L2727">
            <v>37.731190677999997</v>
          </cell>
          <cell r="M2727" t="str">
            <v>Johnson Creek</v>
          </cell>
          <cell r="N2727" t="str">
            <v>UT14080201-004_00</v>
          </cell>
          <cell r="O2727" t="str">
            <v>UT</v>
          </cell>
          <cell r="Q2727">
            <v>0</v>
          </cell>
          <cell r="R2727" t="str">
            <v xml:space="preserve"> </v>
          </cell>
          <cell r="S2727" t="str">
            <v>USFS</v>
          </cell>
          <cell r="T2727" t="str">
            <v>Category1</v>
          </cell>
          <cell r="U2727" t="str">
            <v>4953460 JOHNSON CK AB RECAPTURE RES AB DIVERSION</v>
          </cell>
          <cell r="V2727">
            <v>4953460</v>
          </cell>
          <cell r="W2727" t="str">
            <v>Johnson Creek</v>
          </cell>
          <cell r="X2727" t="str">
            <v>UT14080201-004_00</v>
          </cell>
          <cell r="Y2727" t="str">
            <v>River/Stream</v>
          </cell>
          <cell r="Z2727" t="str">
            <v>4953460 JOHNSON CK AB RECAPTURE RES AB DIVERSION</v>
          </cell>
          <cell r="AA2727" t="str">
            <v>River/Stream</v>
          </cell>
        </row>
        <row r="2728">
          <cell r="A2728">
            <v>4953462</v>
          </cell>
          <cell r="B2728" t="str">
            <v>River/Stream</v>
          </cell>
          <cell r="C2728" t="str">
            <v>1C  2B 3A     4</v>
          </cell>
          <cell r="D2728" t="str">
            <v>JOHNSON CK BL CNFL/RED BLUFFS CK</v>
          </cell>
          <cell r="E2728">
            <v>14080201</v>
          </cell>
          <cell r="F2728" t="str">
            <v>San Juan</v>
          </cell>
          <cell r="G2728" t="str">
            <v xml:space="preserve">San Juan County </v>
          </cell>
          <cell r="H2728" t="str">
            <v>Colorado River Southeast</v>
          </cell>
          <cell r="I2728">
            <v>631076</v>
          </cell>
          <cell r="J2728">
            <v>4184597</v>
          </cell>
          <cell r="K2728">
            <v>-109.511151244</v>
          </cell>
          <cell r="L2728">
            <v>37.799351981000001</v>
          </cell>
          <cell r="M2728" t="str">
            <v>Johnson Creek</v>
          </cell>
          <cell r="N2728" t="str">
            <v>UT14080201-004_00</v>
          </cell>
          <cell r="O2728" t="str">
            <v>UT</v>
          </cell>
          <cell r="Q2728">
            <v>0</v>
          </cell>
          <cell r="R2728" t="str">
            <v xml:space="preserve"> </v>
          </cell>
          <cell r="S2728" t="str">
            <v>USFS</v>
          </cell>
          <cell r="T2728" t="str">
            <v>Category1</v>
          </cell>
          <cell r="U2728" t="str">
            <v>4953462 JOHNSON CK BL CNFL/RED BLUFFS CK</v>
          </cell>
          <cell r="V2728">
            <v>4953462</v>
          </cell>
          <cell r="W2728" t="str">
            <v>Johnson Creek</v>
          </cell>
          <cell r="X2728" t="str">
            <v>UT14080201-004_00</v>
          </cell>
          <cell r="Y2728" t="str">
            <v>River/Stream</v>
          </cell>
          <cell r="Z2728" t="str">
            <v>4953462 JOHNSON CK BL CNFL/RED BLUFFS CK</v>
          </cell>
          <cell r="AA2728" t="str">
            <v>River/Stream</v>
          </cell>
        </row>
        <row r="2729">
          <cell r="A2729">
            <v>4953463</v>
          </cell>
          <cell r="B2729" t="str">
            <v>River/Stream</v>
          </cell>
          <cell r="C2729" t="str">
            <v>1C  2B 3A     4</v>
          </cell>
          <cell r="D2729" t="str">
            <v>Johnson Ck above conf with Red Bluff Ck</v>
          </cell>
          <cell r="E2729">
            <v>14080201</v>
          </cell>
          <cell r="F2729" t="str">
            <v>San Juan</v>
          </cell>
          <cell r="G2729" t="str">
            <v xml:space="preserve">San Juan County </v>
          </cell>
          <cell r="H2729" t="str">
            <v>Colorado River Southeast</v>
          </cell>
          <cell r="I2729">
            <v>631209</v>
          </cell>
          <cell r="J2729">
            <v>4185009</v>
          </cell>
          <cell r="K2729">
            <v>-109.50956640299999</v>
          </cell>
          <cell r="L2729">
            <v>37.803045062999999</v>
          </cell>
          <cell r="M2729" t="str">
            <v>Johnson Creek</v>
          </cell>
          <cell r="N2729" t="str">
            <v>UT14080201-004_00</v>
          </cell>
          <cell r="O2729" t="str">
            <v>UT</v>
          </cell>
          <cell r="Q2729">
            <v>0</v>
          </cell>
          <cell r="R2729" t="str">
            <v xml:space="preserve"> </v>
          </cell>
          <cell r="S2729" t="str">
            <v>USFS</v>
          </cell>
          <cell r="T2729" t="str">
            <v>Category1</v>
          </cell>
          <cell r="U2729" t="str">
            <v>4953463 Johnson Ck above conf with Red Bluff Ck</v>
          </cell>
          <cell r="V2729">
            <v>4953463</v>
          </cell>
          <cell r="W2729" t="str">
            <v>Johnson Creek</v>
          </cell>
          <cell r="X2729" t="str">
            <v>UT14080201-004_00</v>
          </cell>
          <cell r="Y2729" t="str">
            <v>River/Stream</v>
          </cell>
          <cell r="Z2729" t="str">
            <v>4953463 Johnson Ck above conf with Red Bluff Ck</v>
          </cell>
          <cell r="AA2729" t="str">
            <v>River/Stream</v>
          </cell>
        </row>
        <row r="2730">
          <cell r="A2730">
            <v>4953470</v>
          </cell>
          <cell r="B2730" t="str">
            <v>River/Stream</v>
          </cell>
          <cell r="C2730" t="str">
            <v>2B  3B    4</v>
          </cell>
          <cell r="D2730" t="str">
            <v>CASTLE CK NR U276</v>
          </cell>
          <cell r="E2730">
            <v>14080205</v>
          </cell>
          <cell r="F2730" t="str">
            <v>San Juan</v>
          </cell>
          <cell r="G2730" t="str">
            <v xml:space="preserve">San Juan County </v>
          </cell>
          <cell r="H2730" t="str">
            <v>Colorado River Southeast</v>
          </cell>
          <cell r="I2730">
            <v>552634</v>
          </cell>
          <cell r="J2730">
            <v>4140024</v>
          </cell>
          <cell r="K2730">
            <v>-110.40527735400001</v>
          </cell>
          <cell r="L2730">
            <v>37.405506441999997</v>
          </cell>
          <cell r="M2730" t="str">
            <v xml:space="preserve"> </v>
          </cell>
          <cell r="N2730" t="str">
            <v xml:space="preserve"> </v>
          </cell>
          <cell r="O2730" t="str">
            <v>UT</v>
          </cell>
          <cell r="Q2730">
            <v>0</v>
          </cell>
          <cell r="R2730" t="str">
            <v xml:space="preserve"> </v>
          </cell>
          <cell r="S2730" t="str">
            <v>BLM</v>
          </cell>
          <cell r="T2730" t="str">
            <v xml:space="preserve"> </v>
          </cell>
          <cell r="U2730" t="str">
            <v>4953470 CASTLE CK NR U276</v>
          </cell>
          <cell r="V2730">
            <v>4953470</v>
          </cell>
          <cell r="W2730" t="str">
            <v xml:space="preserve"> </v>
          </cell>
          <cell r="X2730" t="str">
            <v xml:space="preserve"> </v>
          </cell>
          <cell r="Y2730" t="str">
            <v>River/Stream</v>
          </cell>
          <cell r="Z2730" t="str">
            <v>4953470 CASTLE CK NR U276</v>
          </cell>
          <cell r="AA2730" t="str">
            <v>River/Stream</v>
          </cell>
        </row>
        <row r="2731">
          <cell r="A2731">
            <v>4953480</v>
          </cell>
          <cell r="B2731" t="str">
            <v>Facility Other</v>
          </cell>
          <cell r="C2731" t="str">
            <v xml:space="preserve"> </v>
          </cell>
          <cell r="D2731" t="str">
            <v>BLANDING LAGOONS</v>
          </cell>
          <cell r="E2731">
            <v>14080201</v>
          </cell>
          <cell r="F2731" t="str">
            <v>San Juan</v>
          </cell>
          <cell r="G2731" t="str">
            <v xml:space="preserve">San Juan County </v>
          </cell>
          <cell r="H2731" t="str">
            <v>Colorado River Southeast</v>
          </cell>
          <cell r="I2731">
            <v>631602</v>
          </cell>
          <cell r="J2731">
            <v>4163405</v>
          </cell>
          <cell r="K2731">
            <v>-109.509009057</v>
          </cell>
          <cell r="L2731">
            <v>37.608330328999998</v>
          </cell>
          <cell r="M2731" t="str">
            <v xml:space="preserve"> </v>
          </cell>
          <cell r="N2731" t="str">
            <v xml:space="preserve"> </v>
          </cell>
          <cell r="O2731" t="str">
            <v>UT</v>
          </cell>
          <cell r="Q2731">
            <v>0</v>
          </cell>
          <cell r="R2731" t="str">
            <v xml:space="preserve"> </v>
          </cell>
          <cell r="S2731" t="str">
            <v>BLM</v>
          </cell>
          <cell r="T2731" t="str">
            <v xml:space="preserve"> </v>
          </cell>
          <cell r="U2731" t="str">
            <v>4953480 BLANDING LAGOONS</v>
          </cell>
          <cell r="V2731">
            <v>4953480</v>
          </cell>
          <cell r="W2731" t="str">
            <v xml:space="preserve"> </v>
          </cell>
          <cell r="X2731" t="str">
            <v xml:space="preserve"> </v>
          </cell>
          <cell r="Y2731" t="str">
            <v>Facility Other</v>
          </cell>
          <cell r="Z2731" t="str">
            <v>4953480 BLANDING LAGOONS</v>
          </cell>
          <cell r="AA2731" t="str">
            <v>Facility Other</v>
          </cell>
        </row>
        <row r="2732">
          <cell r="A2732">
            <v>4953495</v>
          </cell>
          <cell r="B2732" t="str">
            <v>River/Stream</v>
          </cell>
          <cell r="C2732" t="str">
            <v>1C 2A   3B    4</v>
          </cell>
          <cell r="D2732" t="str">
            <v>RECAPTURE CK 6.5MI BL RECAPTURE RES</v>
          </cell>
          <cell r="E2732">
            <v>14080201</v>
          </cell>
          <cell r="F2732" t="str">
            <v>San Juan</v>
          </cell>
          <cell r="G2732" t="str">
            <v xml:space="preserve">San Juan County </v>
          </cell>
          <cell r="H2732" t="str">
            <v>Colorado River Southeast</v>
          </cell>
          <cell r="I2732">
            <v>638698</v>
          </cell>
          <cell r="J2732">
            <v>4159579</v>
          </cell>
          <cell r="K2732">
            <v>-109.429366559</v>
          </cell>
          <cell r="L2732">
            <v>37.572805592999998</v>
          </cell>
          <cell r="M2732" t="str">
            <v>Recapture Creek-1</v>
          </cell>
          <cell r="N2732" t="str">
            <v>UT14080201-005_00</v>
          </cell>
          <cell r="O2732" t="str">
            <v>UT</v>
          </cell>
          <cell r="Q2732">
            <v>0</v>
          </cell>
          <cell r="R2732" t="str">
            <v xml:space="preserve"> </v>
          </cell>
          <cell r="S2732" t="str">
            <v>BLM</v>
          </cell>
          <cell r="T2732" t="str">
            <v xml:space="preserve"> </v>
          </cell>
          <cell r="U2732" t="str">
            <v>4953495 RECAPTURE CK 6.5MI BL RECAPTURE RES</v>
          </cell>
          <cell r="V2732">
            <v>4953495</v>
          </cell>
          <cell r="W2732" t="str">
            <v>Recapture Creek-1</v>
          </cell>
          <cell r="X2732" t="str">
            <v>UT14080201-005_00</v>
          </cell>
          <cell r="Y2732" t="str">
            <v>River/Stream</v>
          </cell>
          <cell r="Z2732" t="str">
            <v>4953495 RECAPTURE CK 6.5MI BL RECAPTURE RES</v>
          </cell>
          <cell r="AA2732" t="str">
            <v>River/Stream</v>
          </cell>
        </row>
        <row r="2733">
          <cell r="A2733">
            <v>4953500</v>
          </cell>
          <cell r="B2733" t="str">
            <v>River/Stream</v>
          </cell>
          <cell r="C2733" t="str">
            <v>1C 2A   3B    4</v>
          </cell>
          <cell r="D2733" t="str">
            <v>RECAPTURE CREEK BL RECAPTURE RES AND US 191</v>
          </cell>
          <cell r="E2733">
            <v>14080201</v>
          </cell>
          <cell r="F2733" t="str">
            <v>San Juan</v>
          </cell>
          <cell r="G2733" t="str">
            <v xml:space="preserve">San Juan County </v>
          </cell>
          <cell r="H2733" t="str">
            <v>Colorado River Southeast</v>
          </cell>
          <cell r="I2733">
            <v>637942</v>
          </cell>
          <cell r="J2733">
            <v>4168257</v>
          </cell>
          <cell r="K2733">
            <v>-109.436287967</v>
          </cell>
          <cell r="L2733">
            <v>37.651109108</v>
          </cell>
          <cell r="M2733" t="str">
            <v>Recapture Creek-1</v>
          </cell>
          <cell r="N2733" t="str">
            <v>UT14080201-005_00</v>
          </cell>
          <cell r="O2733" t="str">
            <v>UT</v>
          </cell>
          <cell r="Q2733">
            <v>0</v>
          </cell>
          <cell r="R2733" t="str">
            <v xml:space="preserve"> </v>
          </cell>
          <cell r="S2733" t="str">
            <v>BLM</v>
          </cell>
          <cell r="T2733" t="str">
            <v xml:space="preserve"> </v>
          </cell>
          <cell r="U2733" t="str">
            <v>4953500 RECAPTURE CREEK BL RECAPTURE RES AND US 191</v>
          </cell>
          <cell r="V2733">
            <v>4953500</v>
          </cell>
          <cell r="W2733" t="str">
            <v>Recapture Creek-1</v>
          </cell>
          <cell r="X2733" t="str">
            <v>UT14080201-005_00</v>
          </cell>
          <cell r="Y2733" t="str">
            <v>River/Stream</v>
          </cell>
          <cell r="Z2733" t="str">
            <v>4953500 RECAPTURE CREEK BL RECAPTURE RES AND US 191</v>
          </cell>
          <cell r="AA2733" t="str">
            <v>River/Stream</v>
          </cell>
        </row>
        <row r="2734">
          <cell r="A2734">
            <v>4953510</v>
          </cell>
          <cell r="B2734" t="str">
            <v>River/Stream</v>
          </cell>
          <cell r="C2734" t="str">
            <v>1C 2A   3B    4</v>
          </cell>
          <cell r="D2734" t="str">
            <v>BULLDOG CANYON CK AB RECAPTURE RES</v>
          </cell>
          <cell r="E2734">
            <v>14080201</v>
          </cell>
          <cell r="F2734" t="str">
            <v>San Juan</v>
          </cell>
          <cell r="G2734" t="str">
            <v xml:space="preserve">San Juan County </v>
          </cell>
          <cell r="H2734" t="str">
            <v>Colorado River Southeast</v>
          </cell>
          <cell r="I2734">
            <v>636856</v>
          </cell>
          <cell r="J2734">
            <v>4170459</v>
          </cell>
          <cell r="K2734">
            <v>-109.448181678</v>
          </cell>
          <cell r="L2734">
            <v>37.671111889000002</v>
          </cell>
          <cell r="M2734" t="str">
            <v>Recapture Creek-1</v>
          </cell>
          <cell r="N2734" t="str">
            <v>UT14080201-005_00</v>
          </cell>
          <cell r="O2734" t="str">
            <v>UT</v>
          </cell>
          <cell r="Q2734">
            <v>0</v>
          </cell>
          <cell r="R2734" t="str">
            <v xml:space="preserve"> </v>
          </cell>
          <cell r="S2734" t="str">
            <v>BLM</v>
          </cell>
          <cell r="T2734" t="str">
            <v xml:space="preserve"> </v>
          </cell>
          <cell r="U2734" t="str">
            <v>4953510 BULLDOG CANYON CK AB RECAPTURE RES</v>
          </cell>
          <cell r="V2734">
            <v>4953510</v>
          </cell>
          <cell r="W2734" t="str">
            <v>Recapture Creek-1</v>
          </cell>
          <cell r="X2734" t="str">
            <v>UT14080201-005_00</v>
          </cell>
          <cell r="Y2734" t="str">
            <v>River/Stream</v>
          </cell>
          <cell r="Z2734" t="str">
            <v>4953510 BULLDOG CANYON CK AB RECAPTURE RES</v>
          </cell>
          <cell r="AA2734" t="str">
            <v>River/Stream</v>
          </cell>
        </row>
        <row r="2735">
          <cell r="A2735">
            <v>4953520</v>
          </cell>
          <cell r="B2735" t="str">
            <v>Spring</v>
          </cell>
          <cell r="C2735" t="str">
            <v>1C 2A   3B    4</v>
          </cell>
          <cell r="D2735" t="str">
            <v>BUCKET CANYON LOWER SPRING</v>
          </cell>
          <cell r="E2735">
            <v>14080201</v>
          </cell>
          <cell r="F2735" t="str">
            <v>San Juan</v>
          </cell>
          <cell r="G2735" t="str">
            <v xml:space="preserve">San Juan County </v>
          </cell>
          <cell r="H2735" t="str">
            <v>Colorado River Southeast</v>
          </cell>
          <cell r="I2735">
            <v>646400</v>
          </cell>
          <cell r="J2735">
            <v>4127953</v>
          </cell>
          <cell r="K2735">
            <v>-109.34845423</v>
          </cell>
          <cell r="L2735">
            <v>37.286662671000002</v>
          </cell>
          <cell r="M2735" t="str">
            <v xml:space="preserve"> </v>
          </cell>
          <cell r="N2735" t="str">
            <v xml:space="preserve"> </v>
          </cell>
          <cell r="O2735" t="str">
            <v>UT</v>
          </cell>
          <cell r="Q2735">
            <v>0</v>
          </cell>
          <cell r="R2735" t="str">
            <v xml:space="preserve"> </v>
          </cell>
          <cell r="S2735" t="str">
            <v>BLM</v>
          </cell>
          <cell r="T2735" t="str">
            <v xml:space="preserve"> </v>
          </cell>
          <cell r="U2735" t="str">
            <v>4953520 BUCKET CANYON LOWER SPRING</v>
          </cell>
          <cell r="V2735">
            <v>4953520</v>
          </cell>
          <cell r="W2735" t="str">
            <v xml:space="preserve"> </v>
          </cell>
          <cell r="X2735" t="str">
            <v xml:space="preserve"> </v>
          </cell>
          <cell r="Y2735" t="str">
            <v>Spring</v>
          </cell>
          <cell r="Z2735" t="str">
            <v>4953520 BUCKET CANYON LOWER SPRING</v>
          </cell>
          <cell r="AA2735" t="str">
            <v>Spring</v>
          </cell>
        </row>
        <row r="2736">
          <cell r="A2736">
            <v>4953530</v>
          </cell>
          <cell r="B2736" t="str">
            <v>Spring</v>
          </cell>
          <cell r="C2736" t="str">
            <v>1C 2A   3B    4</v>
          </cell>
          <cell r="D2736" t="str">
            <v>BUCKET CANYON SPRINGS BC#1</v>
          </cell>
          <cell r="E2736">
            <v>14080201</v>
          </cell>
          <cell r="F2736" t="str">
            <v>San Juan</v>
          </cell>
          <cell r="G2736" t="str">
            <v xml:space="preserve">San Juan County </v>
          </cell>
          <cell r="H2736" t="str">
            <v>Colorado River Southeast</v>
          </cell>
          <cell r="I2736">
            <v>646317</v>
          </cell>
          <cell r="J2736">
            <v>4129894</v>
          </cell>
          <cell r="K2736">
            <v>-109.34900793</v>
          </cell>
          <cell r="L2736">
            <v>37.304164583000002</v>
          </cell>
          <cell r="M2736" t="str">
            <v xml:space="preserve"> </v>
          </cell>
          <cell r="N2736" t="str">
            <v xml:space="preserve"> </v>
          </cell>
          <cell r="O2736" t="str">
            <v>UT</v>
          </cell>
          <cell r="Q2736">
            <v>0</v>
          </cell>
          <cell r="R2736" t="str">
            <v xml:space="preserve"> </v>
          </cell>
          <cell r="S2736" t="str">
            <v>BLM</v>
          </cell>
          <cell r="T2736" t="str">
            <v xml:space="preserve"> </v>
          </cell>
          <cell r="U2736" t="str">
            <v>4953530 BUCKET CANYON SPRINGS BC#1</v>
          </cell>
          <cell r="V2736">
            <v>4953530</v>
          </cell>
          <cell r="W2736" t="str">
            <v xml:space="preserve"> </v>
          </cell>
          <cell r="X2736" t="str">
            <v xml:space="preserve"> </v>
          </cell>
          <cell r="Y2736" t="str">
            <v>Spring</v>
          </cell>
          <cell r="Z2736" t="str">
            <v>4953530 BUCKET CANYON SPRINGS BC#1</v>
          </cell>
          <cell r="AA2736" t="str">
            <v>Spring</v>
          </cell>
        </row>
        <row r="2737">
          <cell r="A2737">
            <v>4953540</v>
          </cell>
          <cell r="B2737" t="str">
            <v>Spring</v>
          </cell>
          <cell r="C2737" t="str">
            <v>1C 2A   3B    4</v>
          </cell>
          <cell r="D2737" t="str">
            <v>BUCKET CAN SPR-NO SPR (BLM) BC#2</v>
          </cell>
          <cell r="E2737">
            <v>14080201</v>
          </cell>
          <cell r="F2737" t="str">
            <v>San Juan</v>
          </cell>
          <cell r="G2737" t="str">
            <v xml:space="preserve">San Juan County </v>
          </cell>
          <cell r="H2737" t="str">
            <v>Colorado River Southeast</v>
          </cell>
          <cell r="I2737">
            <v>646281</v>
          </cell>
          <cell r="J2737">
            <v>4130572</v>
          </cell>
          <cell r="K2737">
            <v>-109.34928041400001</v>
          </cell>
          <cell r="L2737">
            <v>37.310279170999998</v>
          </cell>
          <cell r="M2737" t="str">
            <v xml:space="preserve"> </v>
          </cell>
          <cell r="N2737" t="str">
            <v xml:space="preserve"> </v>
          </cell>
          <cell r="O2737" t="str">
            <v>UT</v>
          </cell>
          <cell r="Q2737">
            <v>0</v>
          </cell>
          <cell r="R2737" t="str">
            <v xml:space="preserve"> </v>
          </cell>
          <cell r="S2737" t="str">
            <v>BLM</v>
          </cell>
          <cell r="T2737" t="str">
            <v xml:space="preserve"> </v>
          </cell>
          <cell r="U2737" t="str">
            <v>4953540 BUCKET CAN SPR-NO SPR (BLM) BC#2</v>
          </cell>
          <cell r="V2737">
            <v>4953540</v>
          </cell>
          <cell r="W2737" t="str">
            <v xml:space="preserve"> </v>
          </cell>
          <cell r="X2737" t="str">
            <v xml:space="preserve"> </v>
          </cell>
          <cell r="Y2737" t="str">
            <v>Spring</v>
          </cell>
          <cell r="Z2737" t="str">
            <v>4953540 BUCKET CAN SPR-NO SPR (BLM) BC#2</v>
          </cell>
          <cell r="AA2737" t="str">
            <v>Spring</v>
          </cell>
        </row>
        <row r="2738">
          <cell r="A2738">
            <v>4953550</v>
          </cell>
          <cell r="B2738" t="str">
            <v>River/Stream</v>
          </cell>
          <cell r="C2738" t="str">
            <v>1C 2A   3B    4</v>
          </cell>
          <cell r="D2738" t="str">
            <v>SAN JUAN R AB CNFL / MONTEZUMA CK</v>
          </cell>
          <cell r="E2738">
            <v>14080201</v>
          </cell>
          <cell r="F2738" t="str">
            <v>San Juan</v>
          </cell>
          <cell r="G2738" t="str">
            <v xml:space="preserve">San Juan County </v>
          </cell>
          <cell r="H2738" t="str">
            <v>Colorado River Southeast</v>
          </cell>
          <cell r="I2738">
            <v>648037</v>
          </cell>
          <cell r="J2738">
            <v>4125947</v>
          </cell>
          <cell r="K2738">
            <v>-109.330393634</v>
          </cell>
          <cell r="L2738">
            <v>37.268329198000004</v>
          </cell>
          <cell r="M2738" t="str">
            <v>San Juan River-3</v>
          </cell>
          <cell r="N2738" t="str">
            <v>UT14080201-010_00</v>
          </cell>
          <cell r="O2738" t="str">
            <v>UT</v>
          </cell>
          <cell r="Q2738">
            <v>0</v>
          </cell>
          <cell r="R2738" t="str">
            <v xml:space="preserve"> </v>
          </cell>
          <cell r="S2738" t="str">
            <v>Tribal</v>
          </cell>
          <cell r="T2738" t="str">
            <v xml:space="preserve"> </v>
          </cell>
          <cell r="U2738" t="str">
            <v>4953550 SAN JUAN R AB CNFL / MONTEZUMA CK</v>
          </cell>
          <cell r="V2738">
            <v>4953550</v>
          </cell>
          <cell r="W2738" t="str">
            <v>San Juan River-3</v>
          </cell>
          <cell r="X2738" t="str">
            <v>UT14080201-010_00</v>
          </cell>
          <cell r="Y2738" t="str">
            <v>River/Stream</v>
          </cell>
          <cell r="Z2738" t="str">
            <v>4953550 SAN JUAN R AB CNFL / MONTEZUMA CK</v>
          </cell>
          <cell r="AA2738" t="str">
            <v>River/Stream</v>
          </cell>
        </row>
        <row r="2739">
          <cell r="A2739">
            <v>4953560</v>
          </cell>
          <cell r="B2739" t="str">
            <v>River/Stream</v>
          </cell>
          <cell r="C2739" t="str">
            <v>1C 2A   3B    4</v>
          </cell>
          <cell r="D2739" t="str">
            <v>MONTEZUMA CK AT U163 XING</v>
          </cell>
          <cell r="E2739">
            <v>14080203</v>
          </cell>
          <cell r="F2739" t="str">
            <v>San Juan</v>
          </cell>
          <cell r="G2739" t="str">
            <v xml:space="preserve">San Juan County </v>
          </cell>
          <cell r="H2739" t="str">
            <v>Colorado River Southeast</v>
          </cell>
          <cell r="I2739">
            <v>648269</v>
          </cell>
          <cell r="J2739">
            <v>4126368</v>
          </cell>
          <cell r="K2739">
            <v>-109.32769416799999</v>
          </cell>
          <cell r="L2739">
            <v>37.272085554</v>
          </cell>
          <cell r="M2739" t="str">
            <v>Montezuma Creek-3</v>
          </cell>
          <cell r="N2739" t="str">
            <v>UT14080203-007_00</v>
          </cell>
          <cell r="O2739" t="str">
            <v>UT</v>
          </cell>
          <cell r="Q2739">
            <v>0</v>
          </cell>
          <cell r="R2739" t="str">
            <v xml:space="preserve"> </v>
          </cell>
          <cell r="S2739" t="str">
            <v>Tribal</v>
          </cell>
          <cell r="T2739" t="str">
            <v xml:space="preserve"> </v>
          </cell>
          <cell r="U2739" t="str">
            <v>4953560 MONTEZUMA CK AT U163 XING</v>
          </cell>
          <cell r="V2739">
            <v>4953560</v>
          </cell>
          <cell r="W2739" t="str">
            <v>Montezuma Creek-3</v>
          </cell>
          <cell r="X2739" t="str">
            <v>UT14080203-007_00</v>
          </cell>
          <cell r="Y2739" t="str">
            <v>River/Stream</v>
          </cell>
          <cell r="Z2739" t="str">
            <v>4953560 MONTEZUMA CK AT U163 XING</v>
          </cell>
          <cell r="AA2739" t="str">
            <v>River/Stream</v>
          </cell>
        </row>
        <row r="2740">
          <cell r="A2740">
            <v>4953565</v>
          </cell>
          <cell r="B2740" t="str">
            <v>River/Stream</v>
          </cell>
          <cell r="C2740" t="str">
            <v>1C 2A   3B    4</v>
          </cell>
          <cell r="D2740" t="str">
            <v>MONTEZUMA CK AB HWY 162 XING UT09ST-222</v>
          </cell>
          <cell r="E2740">
            <v>14080203</v>
          </cell>
          <cell r="F2740" t="str">
            <v>San Juan</v>
          </cell>
          <cell r="G2740" t="str">
            <v xml:space="preserve">San Juan County </v>
          </cell>
          <cell r="H2740" t="str">
            <v>Colorado River Southeast</v>
          </cell>
          <cell r="I2740">
            <v>649537</v>
          </cell>
          <cell r="J2740">
            <v>4126945</v>
          </cell>
          <cell r="K2740">
            <v>-109.31328218500001</v>
          </cell>
          <cell r="L2740">
            <v>37.277081514000002</v>
          </cell>
          <cell r="M2740" t="str">
            <v>Montezuma Creek-3</v>
          </cell>
          <cell r="N2740" t="str">
            <v>UT14080203-007_00</v>
          </cell>
          <cell r="O2740" t="str">
            <v>UT</v>
          </cell>
          <cell r="Q2740">
            <v>0</v>
          </cell>
          <cell r="R2740" t="str">
            <v xml:space="preserve"> </v>
          </cell>
          <cell r="S2740" t="str">
            <v>Private</v>
          </cell>
          <cell r="T2740" t="str">
            <v xml:space="preserve"> </v>
          </cell>
          <cell r="U2740" t="str">
            <v>4953565 MONTEZUMA CK AB HWY 162 XING UT09ST-222</v>
          </cell>
          <cell r="V2740">
            <v>4953565</v>
          </cell>
          <cell r="W2740" t="str">
            <v>Montezuma Creek-3</v>
          </cell>
          <cell r="X2740" t="str">
            <v>UT14080203-007_00</v>
          </cell>
          <cell r="Y2740" t="str">
            <v>River/Stream</v>
          </cell>
          <cell r="Z2740" t="str">
            <v>4953565 MONTEZUMA CK AB HWY 162 XING UT09ST-222</v>
          </cell>
          <cell r="AA2740" t="str">
            <v>River/Stream</v>
          </cell>
        </row>
        <row r="2741">
          <cell r="A2741">
            <v>4953570</v>
          </cell>
          <cell r="B2741" t="str">
            <v>River/Stream</v>
          </cell>
          <cell r="C2741" t="str">
            <v>1C 2A   3B    4</v>
          </cell>
          <cell r="D2741" t="str">
            <v>BUCKET CANYON AT MOUTH</v>
          </cell>
          <cell r="E2741">
            <v>14080201</v>
          </cell>
          <cell r="F2741" t="str">
            <v>San Juan</v>
          </cell>
          <cell r="G2741" t="str">
            <v xml:space="preserve">San Juan County </v>
          </cell>
          <cell r="H2741" t="str">
            <v>Colorado River Southeast</v>
          </cell>
          <cell r="I2741">
            <v>645858</v>
          </cell>
          <cell r="J2741">
            <v>4126557</v>
          </cell>
          <cell r="K2741">
            <v>-109.354840125</v>
          </cell>
          <cell r="L2741">
            <v>37.274169469999997</v>
          </cell>
          <cell r="M2741" t="str">
            <v xml:space="preserve"> </v>
          </cell>
          <cell r="N2741" t="str">
            <v xml:space="preserve"> </v>
          </cell>
          <cell r="O2741" t="str">
            <v>UT</v>
          </cell>
          <cell r="Q2741">
            <v>0</v>
          </cell>
          <cell r="R2741" t="str">
            <v xml:space="preserve"> </v>
          </cell>
          <cell r="S2741" t="str">
            <v>BLM</v>
          </cell>
          <cell r="T2741" t="str">
            <v xml:space="preserve"> </v>
          </cell>
          <cell r="U2741" t="str">
            <v>4953570 BUCKET CANYON AT MOUTH</v>
          </cell>
          <cell r="V2741">
            <v>4953570</v>
          </cell>
          <cell r="W2741" t="str">
            <v xml:space="preserve"> </v>
          </cell>
          <cell r="X2741" t="str">
            <v xml:space="preserve"> </v>
          </cell>
          <cell r="Y2741" t="str">
            <v>River/Stream</v>
          </cell>
          <cell r="Z2741" t="str">
            <v>4953570 BUCKET CANYON AT MOUTH</v>
          </cell>
          <cell r="AA2741" t="str">
            <v>River/Stream</v>
          </cell>
        </row>
        <row r="2742">
          <cell r="A2742">
            <v>4953580</v>
          </cell>
          <cell r="B2742" t="str">
            <v>River/Stream</v>
          </cell>
          <cell r="C2742" t="str">
            <v>1C 2A   3B    4</v>
          </cell>
          <cell r="D2742" t="str">
            <v>MONTEZUMA CREEK BL CNFL / DODGE CK</v>
          </cell>
          <cell r="E2742">
            <v>14080203</v>
          </cell>
          <cell r="F2742" t="str">
            <v>San Juan</v>
          </cell>
          <cell r="G2742" t="str">
            <v xml:space="preserve">San Juan County </v>
          </cell>
          <cell r="H2742" t="str">
            <v>Colorado River Southeast</v>
          </cell>
          <cell r="I2742">
            <v>653345</v>
          </cell>
          <cell r="J2742">
            <v>4173400</v>
          </cell>
          <cell r="K2742">
            <v>-109.260667932</v>
          </cell>
          <cell r="L2742">
            <v>37.695000325000002</v>
          </cell>
          <cell r="M2742" t="str">
            <v>Montezuma Creek-3</v>
          </cell>
          <cell r="N2742" t="str">
            <v>UT14080203-007_00</v>
          </cell>
          <cell r="O2742" t="str">
            <v>UT</v>
          </cell>
          <cell r="Q2742">
            <v>0</v>
          </cell>
          <cell r="R2742" t="str">
            <v xml:space="preserve"> </v>
          </cell>
          <cell r="S2742" t="str">
            <v>Private</v>
          </cell>
          <cell r="T2742" t="str">
            <v xml:space="preserve"> </v>
          </cell>
          <cell r="U2742" t="str">
            <v>4953580 MONTEZUMA CREEK BL CNFL / DODGE CK</v>
          </cell>
          <cell r="V2742">
            <v>4953580</v>
          </cell>
          <cell r="W2742" t="str">
            <v>Montezuma Creek-3</v>
          </cell>
          <cell r="X2742" t="str">
            <v>UT14080203-007_00</v>
          </cell>
          <cell r="Y2742" t="str">
            <v>River/Stream</v>
          </cell>
          <cell r="Z2742" t="str">
            <v>4953580 MONTEZUMA CREEK BL CNFL / DODGE CK</v>
          </cell>
          <cell r="AA2742" t="str">
            <v>River/Stream</v>
          </cell>
        </row>
        <row r="2743">
          <cell r="A2743">
            <v>4953590</v>
          </cell>
          <cell r="B2743" t="str">
            <v>River/Stream</v>
          </cell>
          <cell r="C2743" t="str">
            <v>1C 2A   3B    4</v>
          </cell>
          <cell r="D2743" t="str">
            <v>DODGE CK AB CNFL / MONTEZUMA CK</v>
          </cell>
          <cell r="E2743">
            <v>14080203</v>
          </cell>
          <cell r="F2743" t="str">
            <v>San Juan</v>
          </cell>
          <cell r="G2743" t="str">
            <v xml:space="preserve">San Juan County </v>
          </cell>
          <cell r="H2743" t="str">
            <v>Colorado River Southeast</v>
          </cell>
          <cell r="I2743">
            <v>652391</v>
          </cell>
          <cell r="J2743">
            <v>4174646</v>
          </cell>
          <cell r="K2743">
            <v>-109.271223496</v>
          </cell>
          <cell r="L2743">
            <v>37.706384937000003</v>
          </cell>
          <cell r="M2743" t="str">
            <v>Montezuma Creek-3</v>
          </cell>
          <cell r="N2743" t="str">
            <v>UT14080203-007_00</v>
          </cell>
          <cell r="O2743" t="str">
            <v>UT</v>
          </cell>
          <cell r="Q2743">
            <v>0</v>
          </cell>
          <cell r="R2743" t="str">
            <v xml:space="preserve"> </v>
          </cell>
          <cell r="S2743" t="str">
            <v>Private</v>
          </cell>
          <cell r="T2743" t="str">
            <v xml:space="preserve"> </v>
          </cell>
          <cell r="U2743" t="str">
            <v>4953590 DODGE CK AB CNFL / MONTEZUMA CK</v>
          </cell>
          <cell r="V2743">
            <v>4953590</v>
          </cell>
          <cell r="W2743" t="str">
            <v>Montezuma Creek-3</v>
          </cell>
          <cell r="X2743" t="str">
            <v>UT14080203-007_00</v>
          </cell>
          <cell r="Y2743" t="str">
            <v>River/Stream</v>
          </cell>
          <cell r="Z2743" t="str">
            <v>4953590 DODGE CK AB CNFL / MONTEZUMA CK</v>
          </cell>
          <cell r="AA2743" t="str">
            <v>River/Stream</v>
          </cell>
        </row>
        <row r="2744">
          <cell r="A2744">
            <v>4953600</v>
          </cell>
          <cell r="B2744" t="str">
            <v>River/Stream</v>
          </cell>
          <cell r="C2744" t="str">
            <v>1C 2A   3B    4</v>
          </cell>
          <cell r="D2744" t="str">
            <v>MONTEZUMA CK AT U262 XING</v>
          </cell>
          <cell r="E2744">
            <v>14080203</v>
          </cell>
          <cell r="F2744" t="str">
            <v>San Juan</v>
          </cell>
          <cell r="G2744" t="str">
            <v xml:space="preserve">San Juan County </v>
          </cell>
          <cell r="H2744" t="str">
            <v>Colorado River Southeast</v>
          </cell>
          <cell r="I2744">
            <v>651185</v>
          </cell>
          <cell r="J2744">
            <v>4130350</v>
          </cell>
          <cell r="K2744">
            <v>-109.294008085</v>
          </cell>
          <cell r="L2744">
            <v>37.307494206000001</v>
          </cell>
          <cell r="M2744" t="str">
            <v>Montezuma Creek-3</v>
          </cell>
          <cell r="N2744" t="str">
            <v>UT14080203-007_00</v>
          </cell>
          <cell r="O2744" t="str">
            <v>UT</v>
          </cell>
          <cell r="Q2744">
            <v>0</v>
          </cell>
          <cell r="R2744" t="str">
            <v xml:space="preserve"> </v>
          </cell>
          <cell r="S2744" t="str">
            <v>Tribal</v>
          </cell>
          <cell r="T2744" t="str">
            <v xml:space="preserve"> </v>
          </cell>
          <cell r="U2744" t="str">
            <v>4953600 MONTEZUMA CK AT U262 XING</v>
          </cell>
          <cell r="V2744">
            <v>4953600</v>
          </cell>
          <cell r="W2744" t="str">
            <v>Montezuma Creek-3</v>
          </cell>
          <cell r="X2744" t="str">
            <v>UT14080203-007_00</v>
          </cell>
          <cell r="Y2744" t="str">
            <v>River/Stream</v>
          </cell>
          <cell r="Z2744" t="str">
            <v>4953600 MONTEZUMA CK AT U262 XING</v>
          </cell>
          <cell r="AA2744" t="str">
            <v>River/Stream</v>
          </cell>
        </row>
        <row r="2745">
          <cell r="A2745">
            <v>4953606</v>
          </cell>
          <cell r="B2745" t="str">
            <v>River/Stream</v>
          </cell>
          <cell r="C2745" t="str">
            <v>1C 2A   3B    4</v>
          </cell>
          <cell r="D2745" t="str">
            <v>Cross Canyon at road xing AB Nancy Patterson Canyon</v>
          </cell>
          <cell r="E2745">
            <v>14080203</v>
          </cell>
          <cell r="F2745" t="str">
            <v>San Juan</v>
          </cell>
          <cell r="G2745" t="str">
            <v xml:space="preserve">San Juan County </v>
          </cell>
          <cell r="H2745" t="str">
            <v>Colorado River Southeast</v>
          </cell>
          <cell r="I2745">
            <v>661965</v>
          </cell>
          <cell r="J2745">
            <v>4145553</v>
          </cell>
          <cell r="K2745">
            <v>-109.16909257499999</v>
          </cell>
          <cell r="L2745">
            <v>37.442646128</v>
          </cell>
          <cell r="M2745" t="str">
            <v>Montezuma Creek-3</v>
          </cell>
          <cell r="N2745" t="str">
            <v>UT14080203-007_00</v>
          </cell>
          <cell r="O2745" t="str">
            <v>UT</v>
          </cell>
          <cell r="Q2745">
            <v>0</v>
          </cell>
          <cell r="R2745" t="str">
            <v xml:space="preserve"> </v>
          </cell>
          <cell r="S2745" t="str">
            <v>Private</v>
          </cell>
          <cell r="T2745" t="str">
            <v xml:space="preserve"> </v>
          </cell>
          <cell r="U2745" t="str">
            <v>4953606 Cross Canyon at road xing AB Nancy Patterson Canyon</v>
          </cell>
          <cell r="V2745">
            <v>4953606</v>
          </cell>
          <cell r="W2745" t="str">
            <v>Montezuma Creek-3</v>
          </cell>
          <cell r="X2745" t="str">
            <v>UT14080203-007_00</v>
          </cell>
          <cell r="Y2745" t="str">
            <v>River/Stream</v>
          </cell>
          <cell r="Z2745" t="str">
            <v>4953606 Cross Canyon at road xing AB Nancy Patterson Canyon</v>
          </cell>
          <cell r="AA2745" t="str">
            <v>River/Stream</v>
          </cell>
        </row>
        <row r="2746">
          <cell r="A2746">
            <v>4953610</v>
          </cell>
          <cell r="B2746" t="str">
            <v>River/Stream</v>
          </cell>
          <cell r="C2746" t="str">
            <v>1C 2A   3B    4</v>
          </cell>
          <cell r="D2746" t="str">
            <v>MONTEZUMA CK BL CNFL / VERDURE CK</v>
          </cell>
          <cell r="E2746">
            <v>14080203</v>
          </cell>
          <cell r="F2746" t="str">
            <v>San Juan</v>
          </cell>
          <cell r="G2746" t="str">
            <v xml:space="preserve">San Juan County </v>
          </cell>
          <cell r="H2746" t="str">
            <v>Colorado River Southeast</v>
          </cell>
          <cell r="I2746">
            <v>652606</v>
          </cell>
          <cell r="J2746">
            <v>4182617</v>
          </cell>
          <cell r="K2746">
            <v>-109.26711161599999</v>
          </cell>
          <cell r="L2746">
            <v>37.778161224000002</v>
          </cell>
          <cell r="M2746" t="str">
            <v>Montezuma Creek-3</v>
          </cell>
          <cell r="N2746" t="str">
            <v>UT14080203-007_00</v>
          </cell>
          <cell r="O2746" t="str">
            <v>UT</v>
          </cell>
          <cell r="Q2746">
            <v>0</v>
          </cell>
          <cell r="R2746" t="str">
            <v xml:space="preserve"> </v>
          </cell>
          <cell r="S2746" t="str">
            <v>BLM</v>
          </cell>
          <cell r="T2746" t="str">
            <v xml:space="preserve"> </v>
          </cell>
          <cell r="U2746" t="str">
            <v>4953610 MONTEZUMA CK BL CNFL / VERDURE CK</v>
          </cell>
          <cell r="V2746">
            <v>4953610</v>
          </cell>
          <cell r="W2746" t="str">
            <v>Montezuma Creek-3</v>
          </cell>
          <cell r="X2746" t="str">
            <v>UT14080203-007_00</v>
          </cell>
          <cell r="Y2746" t="str">
            <v>River/Stream</v>
          </cell>
          <cell r="Z2746" t="str">
            <v>4953610 MONTEZUMA CK BL CNFL / VERDURE CK</v>
          </cell>
          <cell r="AA2746" t="str">
            <v>River/Stream</v>
          </cell>
        </row>
        <row r="2747">
          <cell r="A2747">
            <v>4953611</v>
          </cell>
          <cell r="B2747" t="str">
            <v>River/Stream</v>
          </cell>
          <cell r="C2747" t="str">
            <v>1C 2A   3B    4</v>
          </cell>
          <cell r="D2747" t="str">
            <v>MONTEZUMA CK BL CNFL / VERDURE CK 4953610 Replicate</v>
          </cell>
          <cell r="E2747">
            <v>14080203</v>
          </cell>
          <cell r="F2747" t="str">
            <v>San Juan</v>
          </cell>
          <cell r="G2747" t="str">
            <v xml:space="preserve">San Juan County </v>
          </cell>
          <cell r="H2747" t="str">
            <v>Colorado River Southeast</v>
          </cell>
          <cell r="I2747">
            <v>652606</v>
          </cell>
          <cell r="J2747">
            <v>4182617</v>
          </cell>
          <cell r="K2747">
            <v>-109.26711161599999</v>
          </cell>
          <cell r="L2747">
            <v>37.778161224000002</v>
          </cell>
          <cell r="M2747" t="str">
            <v>Montezuma Creek-3</v>
          </cell>
          <cell r="N2747" t="str">
            <v>UT14080203-007_00</v>
          </cell>
          <cell r="O2747" t="str">
            <v>UT</v>
          </cell>
          <cell r="Q2747">
            <v>0</v>
          </cell>
          <cell r="R2747" t="str">
            <v xml:space="preserve"> </v>
          </cell>
          <cell r="S2747" t="str">
            <v>BLM</v>
          </cell>
          <cell r="T2747" t="str">
            <v xml:space="preserve"> </v>
          </cell>
          <cell r="U2747" t="str">
            <v>4953611 MONTEZUMA CK BL CNFL / VERDURE CK 4953610 Replicate</v>
          </cell>
          <cell r="V2747">
            <v>4953611</v>
          </cell>
          <cell r="W2747" t="str">
            <v>Montezuma Creek-3</v>
          </cell>
          <cell r="X2747" t="str">
            <v>UT14080203-007_00</v>
          </cell>
          <cell r="Y2747" t="str">
            <v>River/Stream</v>
          </cell>
          <cell r="Z2747" t="str">
            <v>4953611 MONTEZUMA CK BL CNFL / VERDURE CK 4953610 Replicate</v>
          </cell>
          <cell r="AA2747" t="str">
            <v>River/Stream</v>
          </cell>
        </row>
        <row r="2748">
          <cell r="A2748">
            <v>4953620</v>
          </cell>
          <cell r="B2748" t="str">
            <v>River/Stream</v>
          </cell>
          <cell r="C2748" t="str">
            <v>1C 2A   3B    4</v>
          </cell>
          <cell r="D2748" t="str">
            <v>MONTEZUMA CK AB CNFL / VERDURE CK</v>
          </cell>
          <cell r="E2748">
            <v>14080203</v>
          </cell>
          <cell r="F2748" t="str">
            <v>San Juan</v>
          </cell>
          <cell r="G2748" t="str">
            <v xml:space="preserve">San Juan County </v>
          </cell>
          <cell r="H2748" t="str">
            <v>Colorado River Southeast</v>
          </cell>
          <cell r="I2748">
            <v>652032</v>
          </cell>
          <cell r="J2748">
            <v>4183457</v>
          </cell>
          <cell r="K2748">
            <v>-109.273450763</v>
          </cell>
          <cell r="L2748">
            <v>37.785824556999998</v>
          </cell>
          <cell r="M2748" t="str">
            <v>Montezuma Creek-2</v>
          </cell>
          <cell r="N2748" t="str">
            <v>UT14080203-003_00</v>
          </cell>
          <cell r="O2748" t="str">
            <v>UT</v>
          </cell>
          <cell r="Q2748">
            <v>0</v>
          </cell>
          <cell r="R2748" t="str">
            <v xml:space="preserve"> </v>
          </cell>
          <cell r="S2748" t="str">
            <v>Private</v>
          </cell>
          <cell r="T2748" t="str">
            <v xml:space="preserve"> </v>
          </cell>
          <cell r="U2748" t="str">
            <v>4953620 MONTEZUMA CK AB CNFL / VERDURE CK</v>
          </cell>
          <cell r="V2748">
            <v>4953620</v>
          </cell>
          <cell r="W2748" t="str">
            <v>Montezuma Creek-2</v>
          </cell>
          <cell r="X2748" t="str">
            <v>UT14080203-003_00</v>
          </cell>
          <cell r="Y2748" t="str">
            <v>River/Stream</v>
          </cell>
          <cell r="Z2748" t="str">
            <v>4953620 MONTEZUMA CK AB CNFL / VERDURE CK</v>
          </cell>
          <cell r="AA2748" t="str">
            <v>River/Stream</v>
          </cell>
        </row>
        <row r="2749">
          <cell r="A2749">
            <v>4953630</v>
          </cell>
          <cell r="B2749" t="str">
            <v>River/Stream</v>
          </cell>
          <cell r="C2749" t="str">
            <v>1C 2A   3B    4</v>
          </cell>
          <cell r="D2749" t="str">
            <v>VERDURE CK AB CNFL / MONTEZUMA CK</v>
          </cell>
          <cell r="E2749">
            <v>14080203</v>
          </cell>
          <cell r="F2749" t="str">
            <v>San Juan</v>
          </cell>
          <cell r="G2749" t="str">
            <v xml:space="preserve">San Juan County </v>
          </cell>
          <cell r="H2749" t="str">
            <v>Colorado River Southeast</v>
          </cell>
          <cell r="I2749">
            <v>651796</v>
          </cell>
          <cell r="J2749">
            <v>4182991</v>
          </cell>
          <cell r="K2749">
            <v>-109.276227316</v>
          </cell>
          <cell r="L2749">
            <v>37.781665535000002</v>
          </cell>
          <cell r="M2749" t="str">
            <v>Verdure Creek-1</v>
          </cell>
          <cell r="N2749" t="str">
            <v>UT14080203-001_00</v>
          </cell>
          <cell r="O2749" t="str">
            <v>UT</v>
          </cell>
          <cell r="Q2749">
            <v>0</v>
          </cell>
          <cell r="R2749" t="str">
            <v xml:space="preserve"> </v>
          </cell>
          <cell r="S2749" t="str">
            <v>BLM</v>
          </cell>
          <cell r="T2749" t="str">
            <v xml:space="preserve"> </v>
          </cell>
          <cell r="U2749" t="str">
            <v>4953630 VERDURE CK AB CNFL / MONTEZUMA CK</v>
          </cell>
          <cell r="V2749">
            <v>4953630</v>
          </cell>
          <cell r="W2749" t="str">
            <v>Verdure Creek-1</v>
          </cell>
          <cell r="X2749" t="str">
            <v>UT14080203-001_00</v>
          </cell>
          <cell r="Y2749" t="str">
            <v>River/Stream</v>
          </cell>
          <cell r="Z2749" t="str">
            <v>4953630 VERDURE CK AB CNFL / MONTEZUMA CK</v>
          </cell>
          <cell r="AA2749" t="str">
            <v>River/Stream</v>
          </cell>
        </row>
        <row r="2750">
          <cell r="A2750">
            <v>4953635</v>
          </cell>
          <cell r="B2750" t="str">
            <v>River/Stream</v>
          </cell>
          <cell r="C2750" t="str">
            <v>1C 2A   3B    4</v>
          </cell>
          <cell r="D2750" t="str">
            <v>VERDURE CK ~ .6 MI AB CNFL/ MONTEZUMA CK (UT09ST-230)</v>
          </cell>
          <cell r="E2750">
            <v>14080203</v>
          </cell>
          <cell r="F2750" t="str">
            <v>San Juan</v>
          </cell>
          <cell r="G2750" t="str">
            <v xml:space="preserve">San Juan County </v>
          </cell>
          <cell r="H2750" t="str">
            <v>Colorado River Southeast</v>
          </cell>
          <cell r="I2750">
            <v>650896</v>
          </cell>
          <cell r="J2750">
            <v>4182597</v>
          </cell>
          <cell r="K2750">
            <v>-109.286525126</v>
          </cell>
          <cell r="L2750">
            <v>37.778266096800003</v>
          </cell>
          <cell r="M2750" t="str">
            <v>Verdure Creek-1</v>
          </cell>
          <cell r="N2750" t="str">
            <v>UT14080203-001_00</v>
          </cell>
          <cell r="O2750" t="str">
            <v>UT</v>
          </cell>
          <cell r="Q2750">
            <v>0</v>
          </cell>
          <cell r="R2750" t="str">
            <v xml:space="preserve"> </v>
          </cell>
          <cell r="S2750" t="str">
            <v>BLM</v>
          </cell>
          <cell r="T2750" t="str">
            <v xml:space="preserve"> </v>
          </cell>
          <cell r="U2750" t="str">
            <v>4953635 VERDURE CK ~ .6 MI AB CNFL/ MONTEZUMA CK (UT09ST-230)</v>
          </cell>
          <cell r="V2750">
            <v>4953635</v>
          </cell>
          <cell r="W2750" t="str">
            <v>Verdure Creek-1</v>
          </cell>
          <cell r="X2750" t="str">
            <v>UT14080203-001_00</v>
          </cell>
          <cell r="Y2750" t="str">
            <v>River/Stream</v>
          </cell>
          <cell r="Z2750" t="str">
            <v>4953635 VERDURE CK ~ .6 MI AB CNFL/ MONTEZUMA CK (UT09ST-230)</v>
          </cell>
          <cell r="AA2750" t="str">
            <v>River/Stream</v>
          </cell>
        </row>
        <row r="2751">
          <cell r="A2751">
            <v>4953640</v>
          </cell>
          <cell r="B2751" t="str">
            <v>River/Stream</v>
          </cell>
          <cell r="C2751" t="str">
            <v>1C 2A   3B    4</v>
          </cell>
          <cell r="D2751" t="str">
            <v>Montezuma Ck AB Navajo Reservation</v>
          </cell>
          <cell r="E2751">
            <v>14080203</v>
          </cell>
          <cell r="F2751" t="str">
            <v>San Juan</v>
          </cell>
          <cell r="G2751" t="str">
            <v xml:space="preserve">San Juan County </v>
          </cell>
          <cell r="H2751" t="str">
            <v>Colorado River Southeast</v>
          </cell>
          <cell r="I2751">
            <v>655311</v>
          </cell>
          <cell r="J2751">
            <v>4157274</v>
          </cell>
          <cell r="K2751">
            <v>-109.24180393100001</v>
          </cell>
          <cell r="L2751">
            <v>37.549386712</v>
          </cell>
          <cell r="M2751" t="str">
            <v>Montezuma Creek-3</v>
          </cell>
          <cell r="N2751" t="str">
            <v>UT14080203-007_00</v>
          </cell>
          <cell r="O2751" t="str">
            <v>UT</v>
          </cell>
          <cell r="Q2751">
            <v>0</v>
          </cell>
          <cell r="R2751" t="str">
            <v xml:space="preserve"> </v>
          </cell>
          <cell r="S2751" t="str">
            <v>BLM</v>
          </cell>
          <cell r="T2751" t="str">
            <v xml:space="preserve"> </v>
          </cell>
          <cell r="U2751" t="str">
            <v>4953640 Montezuma Ck AB Navajo Reservation</v>
          </cell>
          <cell r="V2751">
            <v>4953640</v>
          </cell>
          <cell r="W2751" t="str">
            <v>Montezuma Creek-3</v>
          </cell>
          <cell r="X2751" t="str">
            <v>UT14080203-007_00</v>
          </cell>
          <cell r="Y2751" t="str">
            <v>River/Stream</v>
          </cell>
          <cell r="Z2751" t="str">
            <v>4953640 Montezuma Ck AB Navajo Reservation</v>
          </cell>
          <cell r="AA2751" t="str">
            <v>River/Stream</v>
          </cell>
        </row>
        <row r="2752">
          <cell r="A2752">
            <v>4953650</v>
          </cell>
          <cell r="B2752" t="str">
            <v>River/Stream</v>
          </cell>
          <cell r="C2752" t="str">
            <v>2B 3A     4</v>
          </cell>
          <cell r="D2752" t="str">
            <v>VERDURE CK AT US191 XING</v>
          </cell>
          <cell r="E2752">
            <v>14080203</v>
          </cell>
          <cell r="F2752" t="str">
            <v>San Juan</v>
          </cell>
          <cell r="G2752" t="str">
            <v xml:space="preserve">San Juan County </v>
          </cell>
          <cell r="H2752" t="str">
            <v>Colorado River Southeast</v>
          </cell>
          <cell r="I2752">
            <v>645496</v>
          </cell>
          <cell r="J2752">
            <v>4183586</v>
          </cell>
          <cell r="K2752">
            <v>-109.347621874</v>
          </cell>
          <cell r="L2752">
            <v>37.788050957000003</v>
          </cell>
          <cell r="M2752" t="str">
            <v>Verdure Creek-2</v>
          </cell>
          <cell r="N2752" t="str">
            <v>UT14080203-002_00</v>
          </cell>
          <cell r="O2752" t="str">
            <v>UT</v>
          </cell>
          <cell r="Q2752">
            <v>0</v>
          </cell>
          <cell r="R2752" t="str">
            <v xml:space="preserve"> </v>
          </cell>
          <cell r="S2752" t="str">
            <v>Private</v>
          </cell>
          <cell r="T2752" t="str">
            <v xml:space="preserve"> </v>
          </cell>
          <cell r="U2752" t="str">
            <v>4953650 VERDURE CK AT US191 XING</v>
          </cell>
          <cell r="V2752">
            <v>4953650</v>
          </cell>
          <cell r="W2752" t="str">
            <v>Verdure Creek-2</v>
          </cell>
          <cell r="X2752" t="str">
            <v>UT14080203-002_00</v>
          </cell>
          <cell r="Y2752" t="str">
            <v>River/Stream</v>
          </cell>
          <cell r="Z2752" t="str">
            <v>4953650 VERDURE CK AT US191 XING</v>
          </cell>
          <cell r="AA2752" t="str">
            <v>River/Stream</v>
          </cell>
        </row>
        <row r="2753">
          <cell r="A2753">
            <v>4953655</v>
          </cell>
          <cell r="B2753" t="str">
            <v>River/Stream</v>
          </cell>
          <cell r="C2753" t="str">
            <v>2B 3A     4</v>
          </cell>
          <cell r="D2753" t="str">
            <v>VERDURE CK ~ 1.8 MI BL COLD SPRINGS SOURCE UT09ST-214</v>
          </cell>
          <cell r="E2753">
            <v>14080203</v>
          </cell>
          <cell r="F2753" t="str">
            <v>San Juan</v>
          </cell>
          <cell r="G2753" t="str">
            <v xml:space="preserve">San Juan County </v>
          </cell>
          <cell r="H2753" t="str">
            <v>Colorado River Southeast</v>
          </cell>
          <cell r="I2753">
            <v>637774</v>
          </cell>
          <cell r="J2753">
            <v>4183601</v>
          </cell>
          <cell r="K2753">
            <v>-109.43528583299999</v>
          </cell>
          <cell r="L2753">
            <v>37.789383252</v>
          </cell>
          <cell r="M2753" t="str">
            <v>Verdure Creek-2</v>
          </cell>
          <cell r="N2753" t="str">
            <v>UT14080203-002_00</v>
          </cell>
          <cell r="O2753" t="str">
            <v>UT</v>
          </cell>
          <cell r="Q2753">
            <v>0</v>
          </cell>
          <cell r="R2753" t="str">
            <v xml:space="preserve"> </v>
          </cell>
          <cell r="S2753" t="str">
            <v>USFS</v>
          </cell>
          <cell r="T2753" t="str">
            <v>Category1</v>
          </cell>
          <cell r="U2753" t="str">
            <v>4953655 VERDURE CK ~ 1.8 MI BL COLD SPRINGS SOURCE UT09ST-214</v>
          </cell>
          <cell r="V2753">
            <v>4953655</v>
          </cell>
          <cell r="W2753" t="str">
            <v>Verdure Creek-2</v>
          </cell>
          <cell r="X2753" t="str">
            <v>UT14080203-002_00</v>
          </cell>
          <cell r="Y2753" t="str">
            <v>River/Stream</v>
          </cell>
          <cell r="Z2753" t="str">
            <v>4953655 VERDURE CK ~ 1.8 MI BL COLD SPRINGS SOURCE UT09ST-214</v>
          </cell>
          <cell r="AA2753" t="str">
            <v>River/Stream</v>
          </cell>
        </row>
        <row r="2754">
          <cell r="A2754">
            <v>4953670</v>
          </cell>
          <cell r="B2754" t="str">
            <v>River/Stream</v>
          </cell>
          <cell r="C2754" t="str">
            <v>1C 2A   3B    4</v>
          </cell>
          <cell r="D2754" t="str">
            <v>Montezuma Ck AB CNFL/ Horsehead Canyon</v>
          </cell>
          <cell r="E2754">
            <v>14080203</v>
          </cell>
          <cell r="F2754" t="str">
            <v>San Juan</v>
          </cell>
          <cell r="G2754" t="str">
            <v xml:space="preserve">San Juan County </v>
          </cell>
          <cell r="H2754" t="str">
            <v>Colorado River Southeast</v>
          </cell>
          <cell r="I2754">
            <v>654736</v>
          </cell>
          <cell r="J2754">
            <v>4171178</v>
          </cell>
          <cell r="K2754">
            <v>-109.245368902</v>
          </cell>
          <cell r="L2754">
            <v>37.674748262000001</v>
          </cell>
          <cell r="M2754" t="str">
            <v>Montezuma Creek-3</v>
          </cell>
          <cell r="N2754" t="str">
            <v>UT14080203-007_00</v>
          </cell>
          <cell r="O2754" t="str">
            <v>UT</v>
          </cell>
          <cell r="Q2754">
            <v>0</v>
          </cell>
          <cell r="R2754" t="str">
            <v xml:space="preserve"> </v>
          </cell>
          <cell r="S2754" t="str">
            <v>BLM</v>
          </cell>
          <cell r="T2754" t="str">
            <v xml:space="preserve"> </v>
          </cell>
          <cell r="U2754" t="str">
            <v>4953670 Montezuma Ck AB CNFL/ Horsehead Canyon</v>
          </cell>
          <cell r="V2754">
            <v>4953670</v>
          </cell>
          <cell r="W2754" t="str">
            <v>Montezuma Creek-3</v>
          </cell>
          <cell r="X2754" t="str">
            <v>UT14080203-007_00</v>
          </cell>
          <cell r="Y2754" t="str">
            <v>River/Stream</v>
          </cell>
          <cell r="Z2754" t="str">
            <v>4953670 Montezuma Ck AB CNFL/ Horsehead Canyon</v>
          </cell>
          <cell r="AA2754" t="str">
            <v>River/Stream</v>
          </cell>
        </row>
        <row r="2755">
          <cell r="A2755">
            <v>4953690</v>
          </cell>
          <cell r="B2755" t="str">
            <v>River/Stream</v>
          </cell>
          <cell r="C2755" t="str">
            <v>1C 2A   3B    4</v>
          </cell>
          <cell r="D2755" t="str">
            <v>VEGA CK AT US160 XING</v>
          </cell>
          <cell r="E2755">
            <v>14080203</v>
          </cell>
          <cell r="F2755" t="str">
            <v>San Juan</v>
          </cell>
          <cell r="G2755" t="str">
            <v xml:space="preserve">San Juan County </v>
          </cell>
          <cell r="H2755" t="str">
            <v>Colorado River Southeast</v>
          </cell>
          <cell r="I2755">
            <v>651218</v>
          </cell>
          <cell r="J2755">
            <v>4193124</v>
          </cell>
          <cell r="K2755">
            <v>-109.280670856</v>
          </cell>
          <cell r="L2755">
            <v>37.873050589999998</v>
          </cell>
          <cell r="M2755" t="str">
            <v>Montezuma Creek-2</v>
          </cell>
          <cell r="N2755" t="str">
            <v>UT14080203-003_00</v>
          </cell>
          <cell r="O2755" t="str">
            <v>UT</v>
          </cell>
          <cell r="Q2755">
            <v>0</v>
          </cell>
          <cell r="R2755" t="str">
            <v xml:space="preserve"> </v>
          </cell>
          <cell r="S2755" t="str">
            <v>Private</v>
          </cell>
          <cell r="T2755" t="str">
            <v xml:space="preserve"> </v>
          </cell>
          <cell r="U2755" t="str">
            <v>4953690 VEGA CK AT US160 XING</v>
          </cell>
          <cell r="V2755">
            <v>4953690</v>
          </cell>
          <cell r="W2755" t="str">
            <v>Montezuma Creek-2</v>
          </cell>
          <cell r="X2755" t="str">
            <v>UT14080203-003_00</v>
          </cell>
          <cell r="Y2755" t="str">
            <v>River/Stream</v>
          </cell>
          <cell r="Z2755" t="str">
            <v>4953690 VEGA CK AT US160 XING</v>
          </cell>
          <cell r="AA2755" t="str">
            <v>River/Stream</v>
          </cell>
        </row>
        <row r="2756">
          <cell r="A2756">
            <v>4953694</v>
          </cell>
          <cell r="B2756" t="str">
            <v>River/Stream</v>
          </cell>
          <cell r="C2756" t="str">
            <v>2B 3A     4</v>
          </cell>
          <cell r="D2756" t="str">
            <v>Spring Ck bl USFS/BLM BNDY</v>
          </cell>
          <cell r="E2756">
            <v>14080203</v>
          </cell>
          <cell r="F2756" t="str">
            <v>San Juan</v>
          </cell>
          <cell r="G2756" t="str">
            <v xml:space="preserve">San Juan County </v>
          </cell>
          <cell r="H2756" t="str">
            <v>Colorado River Southeast</v>
          </cell>
          <cell r="I2756">
            <v>636253</v>
          </cell>
          <cell r="J2756">
            <v>4197808</v>
          </cell>
          <cell r="K2756">
            <v>-109.44987565700001</v>
          </cell>
          <cell r="L2756">
            <v>37.917613932000002</v>
          </cell>
          <cell r="M2756" t="str">
            <v>Spring Creek</v>
          </cell>
          <cell r="N2756" t="str">
            <v>UT14080203-006_00</v>
          </cell>
          <cell r="O2756" t="str">
            <v>UT</v>
          </cell>
          <cell r="Q2756">
            <v>0</v>
          </cell>
          <cell r="R2756" t="str">
            <v xml:space="preserve"> </v>
          </cell>
          <cell r="S2756" t="str">
            <v>BLM</v>
          </cell>
          <cell r="T2756" t="str">
            <v xml:space="preserve"> </v>
          </cell>
          <cell r="U2756" t="str">
            <v>4953694 Spring Ck bl USFS/BLM BNDY</v>
          </cell>
          <cell r="V2756">
            <v>4953694</v>
          </cell>
          <cell r="W2756" t="str">
            <v>Spring Creek</v>
          </cell>
          <cell r="X2756" t="str">
            <v>UT14080203-006_00</v>
          </cell>
          <cell r="Y2756" t="str">
            <v>River/Stream</v>
          </cell>
          <cell r="Z2756" t="str">
            <v>4953694 Spring Ck bl USFS/BLM BNDY</v>
          </cell>
          <cell r="AA2756" t="str">
            <v>River/Stream</v>
          </cell>
        </row>
        <row r="2757">
          <cell r="A2757">
            <v>4953700</v>
          </cell>
          <cell r="B2757" t="str">
            <v>River/Stream</v>
          </cell>
          <cell r="C2757" t="str">
            <v>1C 2A   3B    4</v>
          </cell>
          <cell r="D2757" t="str">
            <v>MONTEZUMA CK BL MONTICELLO WWTP</v>
          </cell>
          <cell r="E2757">
            <v>14080203</v>
          </cell>
          <cell r="F2757" t="str">
            <v>San Juan</v>
          </cell>
          <cell r="G2757" t="str">
            <v xml:space="preserve">San Juan County </v>
          </cell>
          <cell r="H2757" t="str">
            <v>Colorado River Southeast</v>
          </cell>
          <cell r="I2757">
            <v>646182</v>
          </cell>
          <cell r="J2757">
            <v>4191830</v>
          </cell>
          <cell r="K2757">
            <v>-109.33816890999999</v>
          </cell>
          <cell r="L2757">
            <v>37.862214711999997</v>
          </cell>
          <cell r="M2757" t="str">
            <v>Montezuma Creek-2</v>
          </cell>
          <cell r="N2757" t="str">
            <v>UT14080203-003_00</v>
          </cell>
          <cell r="O2757" t="str">
            <v>UT</v>
          </cell>
          <cell r="Q2757">
            <v>0</v>
          </cell>
          <cell r="R2757" t="str">
            <v xml:space="preserve"> </v>
          </cell>
          <cell r="S2757" t="str">
            <v>DOE</v>
          </cell>
          <cell r="T2757" t="str">
            <v xml:space="preserve"> </v>
          </cell>
          <cell r="U2757" t="str">
            <v>4953700 MONTEZUMA CK BL MONTICELLO WWTP</v>
          </cell>
          <cell r="V2757">
            <v>4953700</v>
          </cell>
          <cell r="W2757" t="str">
            <v>Montezuma Creek-2</v>
          </cell>
          <cell r="X2757" t="str">
            <v>UT14080203-003_00</v>
          </cell>
          <cell r="Y2757" t="str">
            <v>River/Stream</v>
          </cell>
          <cell r="Z2757" t="str">
            <v>4953700 MONTEZUMA CK BL MONTICELLO WWTP</v>
          </cell>
          <cell r="AA2757" t="str">
            <v>River/Stream</v>
          </cell>
        </row>
        <row r="2758">
          <cell r="A2758">
            <v>4953710</v>
          </cell>
          <cell r="B2758" t="str">
            <v>Facility Other</v>
          </cell>
          <cell r="C2758" t="str">
            <v xml:space="preserve"> </v>
          </cell>
          <cell r="D2758" t="str">
            <v>MONTICELLO WWTP</v>
          </cell>
          <cell r="E2758">
            <v>14080203</v>
          </cell>
          <cell r="F2758" t="str">
            <v>San Juan</v>
          </cell>
          <cell r="G2758" t="str">
            <v xml:space="preserve">San Juan County </v>
          </cell>
          <cell r="H2758" t="str">
            <v>Colorado River Southeast</v>
          </cell>
          <cell r="I2758">
            <v>645790</v>
          </cell>
          <cell r="J2758">
            <v>4193241</v>
          </cell>
          <cell r="K2758">
            <v>-109.342338693</v>
          </cell>
          <cell r="L2758">
            <v>37.874989667999998</v>
          </cell>
          <cell r="M2758" t="str">
            <v xml:space="preserve"> </v>
          </cell>
          <cell r="N2758" t="str">
            <v xml:space="preserve"> </v>
          </cell>
          <cell r="O2758" t="str">
            <v>UT</v>
          </cell>
          <cell r="Q2758">
            <v>0</v>
          </cell>
          <cell r="R2758" t="str">
            <v xml:space="preserve"> </v>
          </cell>
          <cell r="S2758" t="str">
            <v>Private</v>
          </cell>
          <cell r="T2758" t="str">
            <v xml:space="preserve"> </v>
          </cell>
          <cell r="U2758" t="str">
            <v>4953710 MONTICELLO WWTP</v>
          </cell>
          <cell r="V2758">
            <v>4953710</v>
          </cell>
          <cell r="W2758" t="str">
            <v xml:space="preserve"> </v>
          </cell>
          <cell r="X2758" t="str">
            <v xml:space="preserve"> </v>
          </cell>
          <cell r="Y2758" t="str">
            <v>Facility Other</v>
          </cell>
          <cell r="Z2758" t="str">
            <v>4953710 MONTICELLO WWTP</v>
          </cell>
          <cell r="AA2758" t="str">
            <v>Facility Other</v>
          </cell>
        </row>
        <row r="2759">
          <cell r="A2759">
            <v>4953720</v>
          </cell>
          <cell r="B2759" t="str">
            <v>River/Stream</v>
          </cell>
          <cell r="C2759" t="str">
            <v>1C  2B 3A     4</v>
          </cell>
          <cell r="D2759" t="str">
            <v>MONTEZUMA CK AB MONTICELLO WWTP</v>
          </cell>
          <cell r="E2759">
            <v>14080203</v>
          </cell>
          <cell r="F2759" t="str">
            <v>San Juan</v>
          </cell>
          <cell r="G2759" t="str">
            <v xml:space="preserve">San Juan County </v>
          </cell>
          <cell r="H2759" t="str">
            <v>Colorado River Southeast</v>
          </cell>
          <cell r="I2759">
            <v>645941</v>
          </cell>
          <cell r="J2759">
            <v>4191641</v>
          </cell>
          <cell r="K2759">
            <v>-109.34094577800001</v>
          </cell>
          <cell r="L2759">
            <v>37.860550580999998</v>
          </cell>
          <cell r="M2759" t="str">
            <v>Montezuma Creek-1</v>
          </cell>
          <cell r="N2759" t="str">
            <v>UT14080203-005_00</v>
          </cell>
          <cell r="O2759" t="str">
            <v>UT</v>
          </cell>
          <cell r="Q2759">
            <v>0</v>
          </cell>
          <cell r="R2759" t="str">
            <v xml:space="preserve"> </v>
          </cell>
          <cell r="S2759" t="str">
            <v>Private</v>
          </cell>
          <cell r="T2759" t="str">
            <v xml:space="preserve"> </v>
          </cell>
          <cell r="U2759" t="str">
            <v>4953720 MONTEZUMA CK AB MONTICELLO WWTP</v>
          </cell>
          <cell r="V2759">
            <v>4953720</v>
          </cell>
          <cell r="W2759" t="str">
            <v>Montezuma Creek-1</v>
          </cell>
          <cell r="X2759" t="str">
            <v>UT14080203-005_00</v>
          </cell>
          <cell r="Y2759" t="str">
            <v>River/Stream</v>
          </cell>
          <cell r="Z2759" t="str">
            <v>4953720 MONTEZUMA CK AB MONTICELLO WWTP</v>
          </cell>
          <cell r="AA2759" t="str">
            <v>River/Stream</v>
          </cell>
        </row>
        <row r="2760">
          <cell r="A2760">
            <v>4953730</v>
          </cell>
          <cell r="B2760" t="str">
            <v>River/Stream</v>
          </cell>
          <cell r="C2760" t="str">
            <v>1C  2B 3A     4</v>
          </cell>
          <cell r="D2760" t="str">
            <v>SOUTH CK AB CNFL / NORTH CK</v>
          </cell>
          <cell r="E2760">
            <v>14080203</v>
          </cell>
          <cell r="F2760" t="str">
            <v>San Juan</v>
          </cell>
          <cell r="G2760" t="str">
            <v xml:space="preserve">San Juan County </v>
          </cell>
          <cell r="H2760" t="str">
            <v>Colorado River Southeast</v>
          </cell>
          <cell r="I2760">
            <v>645087</v>
          </cell>
          <cell r="J2760">
            <v>4191502</v>
          </cell>
          <cell r="K2760">
            <v>-109.35067823599999</v>
          </cell>
          <cell r="L2760">
            <v>37.859434651000001</v>
          </cell>
          <cell r="M2760" t="str">
            <v>South Creek</v>
          </cell>
          <cell r="N2760" t="str">
            <v>UT14080203-004_00</v>
          </cell>
          <cell r="O2760" t="str">
            <v>UT</v>
          </cell>
          <cell r="Q2760">
            <v>0</v>
          </cell>
          <cell r="R2760" t="str">
            <v xml:space="preserve"> </v>
          </cell>
          <cell r="S2760" t="str">
            <v>Private</v>
          </cell>
          <cell r="T2760" t="str">
            <v xml:space="preserve"> </v>
          </cell>
          <cell r="U2760" t="str">
            <v>4953730 SOUTH CK AB CNFL / NORTH CK</v>
          </cell>
          <cell r="V2760">
            <v>4953730</v>
          </cell>
          <cell r="W2760" t="str">
            <v>South Creek</v>
          </cell>
          <cell r="X2760" t="str">
            <v>UT14080203-004_00</v>
          </cell>
          <cell r="Y2760" t="str">
            <v>River/Stream</v>
          </cell>
          <cell r="Z2760" t="str">
            <v>4953730 SOUTH CK AB CNFL / NORTH CK</v>
          </cell>
          <cell r="AA2760" t="str">
            <v>River/Stream</v>
          </cell>
        </row>
        <row r="2761">
          <cell r="A2761">
            <v>4953740</v>
          </cell>
          <cell r="B2761" t="str">
            <v>River/Stream</v>
          </cell>
          <cell r="C2761" t="str">
            <v>1C  2B 3A     4</v>
          </cell>
          <cell r="D2761" t="str">
            <v>SOUTH CK AT LASAL MOUNTAINS</v>
          </cell>
          <cell r="E2761">
            <v>14080203</v>
          </cell>
          <cell r="F2761" t="str">
            <v>San Juan</v>
          </cell>
          <cell r="G2761" t="str">
            <v xml:space="preserve">San Juan County </v>
          </cell>
          <cell r="H2761" t="str">
            <v>Colorado River Southeast</v>
          </cell>
          <cell r="I2761">
            <v>639410</v>
          </cell>
          <cell r="J2761">
            <v>4187550</v>
          </cell>
          <cell r="K2761">
            <v>-109.415952072</v>
          </cell>
          <cell r="L2761">
            <v>37.824714546000003</v>
          </cell>
          <cell r="M2761" t="str">
            <v>South Creek</v>
          </cell>
          <cell r="N2761" t="str">
            <v>UT14080203-004_00</v>
          </cell>
          <cell r="O2761" t="str">
            <v>UT</v>
          </cell>
          <cell r="Q2761">
            <v>0</v>
          </cell>
          <cell r="R2761" t="str">
            <v xml:space="preserve"> </v>
          </cell>
          <cell r="S2761" t="str">
            <v>USFS</v>
          </cell>
          <cell r="T2761" t="str">
            <v>Category1</v>
          </cell>
          <cell r="U2761" t="str">
            <v>4953740 SOUTH CK AT LASAL MOUNTAINS</v>
          </cell>
          <cell r="V2761">
            <v>4953740</v>
          </cell>
          <cell r="W2761" t="str">
            <v>South Creek</v>
          </cell>
          <cell r="X2761" t="str">
            <v>UT14080203-004_00</v>
          </cell>
          <cell r="Y2761" t="str">
            <v>River/Stream</v>
          </cell>
          <cell r="Z2761" t="str">
            <v>4953740 SOUTH CK AT LASAL MOUNTAINS</v>
          </cell>
          <cell r="AA2761" t="str">
            <v>River/Stream</v>
          </cell>
        </row>
        <row r="2762">
          <cell r="A2762">
            <v>4953750</v>
          </cell>
          <cell r="B2762" t="str">
            <v>River/Stream</v>
          </cell>
          <cell r="C2762" t="str">
            <v>1C  2B 3A     4</v>
          </cell>
          <cell r="D2762" t="str">
            <v>NORTH CK AT LA SAL MOUNTAINS</v>
          </cell>
          <cell r="E2762">
            <v>14080203</v>
          </cell>
          <cell r="F2762" t="str">
            <v>San Juan</v>
          </cell>
          <cell r="G2762" t="str">
            <v xml:space="preserve">San Juan County </v>
          </cell>
          <cell r="H2762" t="str">
            <v>Colorado River Southeast</v>
          </cell>
          <cell r="I2762">
            <v>639061</v>
          </cell>
          <cell r="J2762">
            <v>4193710</v>
          </cell>
          <cell r="K2762">
            <v>-109.41873096499999</v>
          </cell>
          <cell r="L2762">
            <v>37.880267482000001</v>
          </cell>
          <cell r="M2762" t="str">
            <v>North Creek-Monticello</v>
          </cell>
          <cell r="N2762" t="str">
            <v>UT14080203-008_00</v>
          </cell>
          <cell r="O2762" t="str">
            <v>UT</v>
          </cell>
          <cell r="Q2762">
            <v>0</v>
          </cell>
          <cell r="R2762" t="str">
            <v xml:space="preserve"> </v>
          </cell>
          <cell r="S2762" t="str">
            <v>USFS</v>
          </cell>
          <cell r="T2762" t="str">
            <v>Category1</v>
          </cell>
          <cell r="U2762" t="str">
            <v>4953750 NORTH CK AT LA SAL MOUNTAINS</v>
          </cell>
          <cell r="V2762">
            <v>4953750</v>
          </cell>
          <cell r="W2762" t="str">
            <v>North Creek-Monticello</v>
          </cell>
          <cell r="X2762" t="str">
            <v>UT14080203-008_00</v>
          </cell>
          <cell r="Y2762" t="str">
            <v>River/Stream</v>
          </cell>
          <cell r="Z2762" t="str">
            <v>4953750 NORTH CK AT LA SAL MOUNTAINS</v>
          </cell>
          <cell r="AA2762" t="str">
            <v>River/Stream</v>
          </cell>
        </row>
        <row r="2763">
          <cell r="A2763">
            <v>4953760</v>
          </cell>
          <cell r="B2763" t="str">
            <v>River/Stream</v>
          </cell>
          <cell r="C2763" t="str">
            <v>1C 2A   3B    4</v>
          </cell>
          <cell r="D2763" t="str">
            <v>MONTEZUMA CK BL TAILINGS PILE</v>
          </cell>
          <cell r="E2763">
            <v>14080203</v>
          </cell>
          <cell r="F2763" t="str">
            <v>San Juan</v>
          </cell>
          <cell r="G2763" t="str">
            <v xml:space="preserve">San Juan County </v>
          </cell>
          <cell r="H2763" t="str">
            <v>Colorado River Southeast</v>
          </cell>
          <cell r="I2763">
            <v>646545</v>
          </cell>
          <cell r="J2763">
            <v>4192022</v>
          </cell>
          <cell r="K2763">
            <v>-109.334004894</v>
          </cell>
          <cell r="L2763">
            <v>37.863886188999999</v>
          </cell>
          <cell r="M2763" t="str">
            <v>Montezuma Creek-2</v>
          </cell>
          <cell r="N2763" t="str">
            <v>UT14080203-003_00</v>
          </cell>
          <cell r="O2763" t="str">
            <v>UT</v>
          </cell>
          <cell r="Q2763">
            <v>0</v>
          </cell>
          <cell r="R2763" t="str">
            <v xml:space="preserve"> </v>
          </cell>
          <cell r="S2763" t="str">
            <v>BLM</v>
          </cell>
          <cell r="T2763" t="str">
            <v xml:space="preserve"> </v>
          </cell>
          <cell r="U2763" t="str">
            <v>4953760 MONTEZUMA CK BL TAILINGS PILE</v>
          </cell>
          <cell r="V2763">
            <v>4953760</v>
          </cell>
          <cell r="W2763" t="str">
            <v>Montezuma Creek-2</v>
          </cell>
          <cell r="X2763" t="str">
            <v>UT14080203-003_00</v>
          </cell>
          <cell r="Y2763" t="str">
            <v>River/Stream</v>
          </cell>
          <cell r="Z2763" t="str">
            <v>4953760 MONTEZUMA CK BL TAILINGS PILE</v>
          </cell>
          <cell r="AA2763" t="str">
            <v>River/Stream</v>
          </cell>
        </row>
        <row r="2764">
          <cell r="A2764">
            <v>4953770</v>
          </cell>
          <cell r="B2764" t="str">
            <v>River/Stream</v>
          </cell>
          <cell r="C2764" t="str">
            <v>1C 2A   3B    4</v>
          </cell>
          <cell r="D2764" t="str">
            <v>MONTEZUMA CK BL COAL BED CANYON</v>
          </cell>
          <cell r="E2764">
            <v>14080203</v>
          </cell>
          <cell r="F2764" t="str">
            <v>San Juan</v>
          </cell>
          <cell r="G2764" t="str">
            <v xml:space="preserve">San Juan County </v>
          </cell>
          <cell r="H2764" t="str">
            <v>Colorado River Southeast</v>
          </cell>
          <cell r="I2764">
            <v>654864</v>
          </cell>
          <cell r="J2764">
            <v>4162914</v>
          </cell>
          <cell r="K2764">
            <v>-109.245670034</v>
          </cell>
          <cell r="L2764">
            <v>37.600274501000001</v>
          </cell>
          <cell r="M2764" t="str">
            <v>Montezuma Creek-3</v>
          </cell>
          <cell r="N2764" t="str">
            <v>UT14080203-007_00</v>
          </cell>
          <cell r="O2764" t="str">
            <v>UT</v>
          </cell>
          <cell r="Q2764">
            <v>0</v>
          </cell>
          <cell r="R2764" t="str">
            <v xml:space="preserve"> </v>
          </cell>
          <cell r="S2764" t="str">
            <v>SITLA</v>
          </cell>
          <cell r="T2764" t="str">
            <v xml:space="preserve"> </v>
          </cell>
          <cell r="U2764" t="str">
            <v>4953770 MONTEZUMA CK BL COAL BED CANYON</v>
          </cell>
          <cell r="V2764">
            <v>4953770</v>
          </cell>
          <cell r="W2764" t="str">
            <v>Montezuma Creek-3</v>
          </cell>
          <cell r="X2764" t="str">
            <v>UT14080203-007_00</v>
          </cell>
          <cell r="Y2764" t="str">
            <v>River/Stream</v>
          </cell>
          <cell r="Z2764" t="str">
            <v>4953770 MONTEZUMA CK BL COAL BED CANYON</v>
          </cell>
          <cell r="AA2764" t="str">
            <v>River/Stream</v>
          </cell>
        </row>
        <row r="2765">
          <cell r="A2765">
            <v>4953780</v>
          </cell>
          <cell r="B2765" t="str">
            <v>River/Stream</v>
          </cell>
          <cell r="C2765" t="str">
            <v>1C 2A   3B    4</v>
          </cell>
          <cell r="D2765" t="str">
            <v>MONTEZUMA CK AB TAILINGS PILE</v>
          </cell>
          <cell r="E2765">
            <v>14080203</v>
          </cell>
          <cell r="F2765" t="str">
            <v>San Juan</v>
          </cell>
          <cell r="G2765" t="str">
            <v xml:space="preserve">San Juan County </v>
          </cell>
          <cell r="H2765" t="str">
            <v>Colorado River Southeast</v>
          </cell>
          <cell r="I2765">
            <v>646108</v>
          </cell>
          <cell r="J2765">
            <v>4191829</v>
          </cell>
          <cell r="K2765">
            <v>-109.33901003699999</v>
          </cell>
          <cell r="L2765">
            <v>37.862217571999999</v>
          </cell>
          <cell r="M2765" t="str">
            <v>Montezuma Creek-2</v>
          </cell>
          <cell r="N2765" t="str">
            <v>UT14080203-003_00</v>
          </cell>
          <cell r="O2765" t="str">
            <v>UT</v>
          </cell>
          <cell r="Q2765">
            <v>0</v>
          </cell>
          <cell r="R2765" t="str">
            <v xml:space="preserve"> </v>
          </cell>
          <cell r="S2765" t="str">
            <v>DOE</v>
          </cell>
          <cell r="T2765" t="str">
            <v xml:space="preserve"> </v>
          </cell>
          <cell r="U2765" t="str">
            <v>4953780 MONTEZUMA CK AB TAILINGS PILE</v>
          </cell>
          <cell r="V2765">
            <v>4953780</v>
          </cell>
          <cell r="W2765" t="str">
            <v>Montezuma Creek-2</v>
          </cell>
          <cell r="X2765" t="str">
            <v>UT14080203-003_00</v>
          </cell>
          <cell r="Y2765" t="str">
            <v>River/Stream</v>
          </cell>
          <cell r="Z2765" t="str">
            <v>4953780 MONTEZUMA CK AB TAILINGS PILE</v>
          </cell>
          <cell r="AA2765" t="str">
            <v>River/Stream</v>
          </cell>
        </row>
        <row r="2766">
          <cell r="A2766">
            <v>4953790</v>
          </cell>
          <cell r="B2766" t="str">
            <v>River/Stream</v>
          </cell>
          <cell r="C2766" t="str">
            <v>1C  2B 3A     4</v>
          </cell>
          <cell r="D2766" t="str">
            <v>NORTH CK AB CNFL / SOUTH CK</v>
          </cell>
          <cell r="E2766">
            <v>14080203</v>
          </cell>
          <cell r="F2766" t="str">
            <v>San Juan</v>
          </cell>
          <cell r="G2766" t="str">
            <v xml:space="preserve">San Juan County </v>
          </cell>
          <cell r="H2766" t="str">
            <v>Colorado River Southeast</v>
          </cell>
          <cell r="I2766">
            <v>644496</v>
          </cell>
          <cell r="J2766">
            <v>4192590</v>
          </cell>
          <cell r="K2766">
            <v>-109.35717642199999</v>
          </cell>
          <cell r="L2766">
            <v>37.869330773999998</v>
          </cell>
          <cell r="M2766" t="str">
            <v>North Creek-Monticello</v>
          </cell>
          <cell r="N2766" t="str">
            <v>UT14080203-008_00</v>
          </cell>
          <cell r="O2766" t="str">
            <v>UT</v>
          </cell>
          <cell r="Q2766">
            <v>0</v>
          </cell>
          <cell r="R2766" t="str">
            <v xml:space="preserve"> </v>
          </cell>
          <cell r="S2766" t="str">
            <v>BLM</v>
          </cell>
          <cell r="T2766" t="str">
            <v xml:space="preserve"> </v>
          </cell>
          <cell r="U2766" t="str">
            <v>4953790 NORTH CK AB CNFL / SOUTH CK</v>
          </cell>
          <cell r="V2766">
            <v>4953790</v>
          </cell>
          <cell r="W2766" t="str">
            <v>North Creek-Monticello</v>
          </cell>
          <cell r="X2766" t="str">
            <v>UT14080203-008_00</v>
          </cell>
          <cell r="Y2766" t="str">
            <v>River/Stream</v>
          </cell>
          <cell r="Z2766" t="str">
            <v>4953790 NORTH CK AB CNFL / SOUTH CK</v>
          </cell>
          <cell r="AA2766" t="str">
            <v>River/Stream</v>
          </cell>
        </row>
        <row r="2767">
          <cell r="A2767">
            <v>4953800</v>
          </cell>
          <cell r="B2767" t="str">
            <v>River/Stream</v>
          </cell>
          <cell r="C2767" t="str">
            <v>1C 2A   3B    4</v>
          </cell>
          <cell r="D2767" t="str">
            <v>SAN JUAN R BL CONFLUENCE W/ W FK ALLEN CANYON</v>
          </cell>
          <cell r="E2767">
            <v>14080201</v>
          </cell>
          <cell r="F2767" t="str">
            <v>San Juan</v>
          </cell>
          <cell r="G2767" t="str">
            <v xml:space="preserve">San Juan County </v>
          </cell>
          <cell r="H2767" t="str">
            <v>Colorado River Southeast</v>
          </cell>
          <cell r="I2767">
            <v>653684</v>
          </cell>
          <cell r="J2767">
            <v>4124384</v>
          </cell>
          <cell r="K2767">
            <v>-109.267053925</v>
          </cell>
          <cell r="L2767">
            <v>37.253331537999998</v>
          </cell>
          <cell r="M2767" t="str">
            <v>San Juan River-3</v>
          </cell>
          <cell r="N2767" t="str">
            <v>UT14080201-010_00</v>
          </cell>
          <cell r="O2767" t="str">
            <v>UT</v>
          </cell>
          <cell r="Q2767">
            <v>0</v>
          </cell>
          <cell r="R2767" t="str">
            <v xml:space="preserve"> </v>
          </cell>
          <cell r="S2767" t="str">
            <v>Tribal</v>
          </cell>
          <cell r="T2767" t="str">
            <v xml:space="preserve"> </v>
          </cell>
          <cell r="U2767" t="str">
            <v>4953800 SAN JUAN R BL CONFLUENCE W/ W FK ALLEN CANYON</v>
          </cell>
          <cell r="V2767">
            <v>4953800</v>
          </cell>
          <cell r="W2767" t="str">
            <v>San Juan River-3</v>
          </cell>
          <cell r="X2767" t="str">
            <v>UT14080201-010_00</v>
          </cell>
          <cell r="Y2767" t="str">
            <v>River/Stream</v>
          </cell>
          <cell r="Z2767" t="str">
            <v>4953800 SAN JUAN R BL CONFLUENCE W/ W FK ALLEN CANYON</v>
          </cell>
          <cell r="AA2767" t="str">
            <v>River/Stream</v>
          </cell>
        </row>
        <row r="2768">
          <cell r="A2768">
            <v>4953810</v>
          </cell>
          <cell r="B2768" t="str">
            <v>River/Stream</v>
          </cell>
          <cell r="C2768" t="str">
            <v>1C 2A   3B    4</v>
          </cell>
          <cell r="D2768" t="str">
            <v>COALBED CANYON CK AB MONTEZUMA CK</v>
          </cell>
          <cell r="E2768">
            <v>14080203</v>
          </cell>
          <cell r="F2768" t="str">
            <v>San Juan</v>
          </cell>
          <cell r="G2768" t="str">
            <v xml:space="preserve">San Juan County </v>
          </cell>
          <cell r="H2768" t="str">
            <v>Colorado River Southeast</v>
          </cell>
          <cell r="I2768">
            <v>655217</v>
          </cell>
          <cell r="J2768">
            <v>4163691</v>
          </cell>
          <cell r="K2768">
            <v>-109.24150808100001</v>
          </cell>
          <cell r="L2768">
            <v>37.607215189999998</v>
          </cell>
          <cell r="M2768" t="str">
            <v>Montezuma Creek-3</v>
          </cell>
          <cell r="N2768" t="str">
            <v>UT14080203-007_00</v>
          </cell>
          <cell r="O2768" t="str">
            <v>UT</v>
          </cell>
          <cell r="Q2768">
            <v>0</v>
          </cell>
          <cell r="R2768" t="str">
            <v xml:space="preserve"> </v>
          </cell>
          <cell r="S2768" t="str">
            <v>BLM</v>
          </cell>
          <cell r="T2768" t="str">
            <v xml:space="preserve"> </v>
          </cell>
          <cell r="U2768" t="str">
            <v>4953810 COALBED CANYON CK AB MONTEZUMA CK</v>
          </cell>
          <cell r="V2768">
            <v>4953810</v>
          </cell>
          <cell r="W2768" t="str">
            <v>Montezuma Creek-3</v>
          </cell>
          <cell r="X2768" t="str">
            <v>UT14080203-007_00</v>
          </cell>
          <cell r="Y2768" t="str">
            <v>River/Stream</v>
          </cell>
          <cell r="Z2768" t="str">
            <v>4953810 COALBED CANYON CK AB MONTEZUMA CK</v>
          </cell>
          <cell r="AA2768" t="str">
            <v>River/Stream</v>
          </cell>
        </row>
        <row r="2769">
          <cell r="A2769">
            <v>4953820</v>
          </cell>
          <cell r="B2769" t="str">
            <v>Facility Other</v>
          </cell>
          <cell r="C2769" t="str">
            <v xml:space="preserve"> </v>
          </cell>
          <cell r="D2769" t="str">
            <v>MONTICELLO LAGOONS</v>
          </cell>
          <cell r="E2769">
            <v>14080203</v>
          </cell>
          <cell r="F2769" t="str">
            <v>San Juan</v>
          </cell>
          <cell r="G2769" t="str">
            <v xml:space="preserve">San Juan County </v>
          </cell>
          <cell r="H2769" t="str">
            <v>Colorado River Southeast</v>
          </cell>
          <cell r="I2769">
            <v>648089</v>
          </cell>
          <cell r="J2769">
            <v>4191803</v>
          </cell>
          <cell r="K2769">
            <v>-109.316503774</v>
          </cell>
          <cell r="L2769">
            <v>37.861663534000002</v>
          </cell>
          <cell r="M2769" t="str">
            <v xml:space="preserve"> </v>
          </cell>
          <cell r="N2769" t="str">
            <v xml:space="preserve"> </v>
          </cell>
          <cell r="O2769" t="str">
            <v>UT</v>
          </cell>
          <cell r="Q2769">
            <v>0</v>
          </cell>
          <cell r="R2769" t="str">
            <v xml:space="preserve"> </v>
          </cell>
          <cell r="S2769" t="str">
            <v>Private</v>
          </cell>
          <cell r="T2769" t="str">
            <v xml:space="preserve"> </v>
          </cell>
          <cell r="U2769" t="str">
            <v>4953820 MONTICELLO LAGOONS</v>
          </cell>
          <cell r="V2769">
            <v>4953820</v>
          </cell>
          <cell r="W2769" t="str">
            <v xml:space="preserve"> </v>
          </cell>
          <cell r="X2769" t="str">
            <v xml:space="preserve"> </v>
          </cell>
          <cell r="Y2769" t="str">
            <v>Facility Other</v>
          </cell>
          <cell r="Z2769" t="str">
            <v>4953820 MONTICELLO LAGOONS</v>
          </cell>
          <cell r="AA2769" t="str">
            <v>Facility Other</v>
          </cell>
        </row>
        <row r="2770">
          <cell r="A2770">
            <v>4953830</v>
          </cell>
          <cell r="B2770" t="str">
            <v>River/Stream</v>
          </cell>
          <cell r="C2770" t="str">
            <v>1C  2B 3A     4</v>
          </cell>
          <cell r="D2770" t="str">
            <v>North ck ab Harts Draw rd</v>
          </cell>
          <cell r="E2770">
            <v>14080203</v>
          </cell>
          <cell r="F2770" t="str">
            <v>San Juan</v>
          </cell>
          <cell r="G2770" t="str">
            <v xml:space="preserve">San Juan County </v>
          </cell>
          <cell r="H2770" t="str">
            <v>Colorado River Southeast</v>
          </cell>
          <cell r="I2770">
            <v>636684</v>
          </cell>
          <cell r="J2770">
            <v>4193251</v>
          </cell>
          <cell r="K2770">
            <v>-109.445837634</v>
          </cell>
          <cell r="L2770">
            <v>37.876491903000002</v>
          </cell>
          <cell r="M2770" t="str">
            <v>North Creek-Monticello</v>
          </cell>
          <cell r="N2770" t="str">
            <v>UT14080203-008_00</v>
          </cell>
          <cell r="O2770" t="str">
            <v>UT</v>
          </cell>
          <cell r="Q2770">
            <v>0</v>
          </cell>
          <cell r="R2770" t="str">
            <v xml:space="preserve"> </v>
          </cell>
          <cell r="S2770" t="str">
            <v>USFS</v>
          </cell>
          <cell r="T2770" t="str">
            <v>Category1</v>
          </cell>
          <cell r="U2770" t="str">
            <v>4953830 North ck ab Harts Draw rd</v>
          </cell>
          <cell r="V2770">
            <v>4953830</v>
          </cell>
          <cell r="W2770" t="str">
            <v>North Creek-Monticello</v>
          </cell>
          <cell r="X2770" t="str">
            <v>UT14080203-008_00</v>
          </cell>
          <cell r="Y2770" t="str">
            <v>River/Stream</v>
          </cell>
          <cell r="Z2770" t="str">
            <v>4953830 North ck ab Harts Draw rd</v>
          </cell>
          <cell r="AA2770" t="str">
            <v>River/Stream</v>
          </cell>
        </row>
        <row r="2771">
          <cell r="A2771">
            <v>4953840</v>
          </cell>
          <cell r="B2771" t="str">
            <v>River/Stream</v>
          </cell>
          <cell r="C2771" t="str">
            <v>1C 2A   3B    4</v>
          </cell>
          <cell r="D2771" t="str">
            <v>Coalbed Canyon Ck At Big Hole Mine</v>
          </cell>
          <cell r="E2771">
            <v>14080203</v>
          </cell>
          <cell r="F2771" t="str">
            <v>San Juan</v>
          </cell>
          <cell r="G2771" t="str">
            <v xml:space="preserve">San Juan County </v>
          </cell>
          <cell r="H2771" t="str">
            <v>Colorado River Southeast</v>
          </cell>
          <cell r="I2771">
            <v>661901</v>
          </cell>
          <cell r="J2771">
            <v>4169400</v>
          </cell>
          <cell r="K2771">
            <v>-109.164553301</v>
          </cell>
          <cell r="L2771">
            <v>37.657494155999998</v>
          </cell>
          <cell r="M2771" t="str">
            <v>Montezuma Creek-3</v>
          </cell>
          <cell r="N2771" t="str">
            <v>UT14080203-007_00</v>
          </cell>
          <cell r="O2771" t="str">
            <v>UT</v>
          </cell>
          <cell r="Q2771">
            <v>0</v>
          </cell>
          <cell r="R2771" t="str">
            <v xml:space="preserve"> </v>
          </cell>
          <cell r="S2771" t="str">
            <v>BLM</v>
          </cell>
          <cell r="T2771" t="str">
            <v xml:space="preserve"> </v>
          </cell>
          <cell r="U2771" t="str">
            <v>4953840 Coalbed Canyon Ck At Big Hole Mine</v>
          </cell>
          <cell r="V2771">
            <v>4953840</v>
          </cell>
          <cell r="W2771" t="str">
            <v>Montezuma Creek-3</v>
          </cell>
          <cell r="X2771" t="str">
            <v>UT14080203-007_00</v>
          </cell>
          <cell r="Y2771" t="str">
            <v>River/Stream</v>
          </cell>
          <cell r="Z2771" t="str">
            <v>4953840 Coalbed Canyon Ck At Big Hole Mine</v>
          </cell>
          <cell r="AA2771" t="str">
            <v>River/Stream</v>
          </cell>
        </row>
        <row r="2772">
          <cell r="A2772">
            <v>4953880</v>
          </cell>
          <cell r="B2772" t="str">
            <v>River/Stream</v>
          </cell>
          <cell r="C2772" t="str">
            <v>1C 2A   3B    4</v>
          </cell>
          <cell r="D2772" t="str">
            <v>MC ELMO CK AT HIWAY U262 XING</v>
          </cell>
          <cell r="E2772">
            <v>14080202</v>
          </cell>
          <cell r="F2772" t="str">
            <v>San Juan</v>
          </cell>
          <cell r="G2772" t="str">
            <v xml:space="preserve">San Juan County </v>
          </cell>
          <cell r="H2772" t="str">
            <v>Colorado River Southeast</v>
          </cell>
          <cell r="I2772">
            <v>660583</v>
          </cell>
          <cell r="J2772">
            <v>4120597</v>
          </cell>
          <cell r="K2772">
            <v>-109.19011135</v>
          </cell>
          <cell r="L2772">
            <v>37.218048396</v>
          </cell>
          <cell r="M2772" t="str">
            <v>McElmo Creek</v>
          </cell>
          <cell r="N2772" t="str">
            <v>UT14080202-001_00</v>
          </cell>
          <cell r="O2772" t="str">
            <v>UT</v>
          </cell>
          <cell r="Q2772">
            <v>0</v>
          </cell>
          <cell r="R2772" t="str">
            <v xml:space="preserve"> </v>
          </cell>
          <cell r="S2772" t="str">
            <v>Tribal</v>
          </cell>
          <cell r="T2772" t="str">
            <v xml:space="preserve"> </v>
          </cell>
          <cell r="U2772" t="str">
            <v>4953880 MC ELMO CK AT HIWAY U262 XING</v>
          </cell>
          <cell r="V2772">
            <v>4953880</v>
          </cell>
          <cell r="W2772" t="str">
            <v>McElmo Creek</v>
          </cell>
          <cell r="X2772" t="str">
            <v>UT14080202-001_00</v>
          </cell>
          <cell r="Y2772" t="str">
            <v>River/Stream</v>
          </cell>
          <cell r="Z2772" t="str">
            <v>4953880 MC ELMO CK AT HIWAY U262 XING</v>
          </cell>
          <cell r="AA2772" t="str">
            <v>River/Stream</v>
          </cell>
        </row>
        <row r="2773">
          <cell r="A2773">
            <v>4953885</v>
          </cell>
          <cell r="B2773" t="str">
            <v>River/Stream</v>
          </cell>
          <cell r="C2773" t="str">
            <v>1C 2A   3B    4</v>
          </cell>
          <cell r="D2773" t="str">
            <v>MC ELMO CK BL YELLOW JACKET CANYON UT09ST-206</v>
          </cell>
          <cell r="E2773">
            <v>14080202</v>
          </cell>
          <cell r="F2773" t="str">
            <v>San Juan</v>
          </cell>
          <cell r="G2773" t="str">
            <v xml:space="preserve">San Juan County </v>
          </cell>
          <cell r="H2773" t="str">
            <v>Colorado River Southeast</v>
          </cell>
          <cell r="I2773">
            <v>672769</v>
          </cell>
          <cell r="J2773">
            <v>4132571</v>
          </cell>
          <cell r="K2773">
            <v>-109.05005511</v>
          </cell>
          <cell r="L2773">
            <v>37.323741773000002</v>
          </cell>
          <cell r="M2773" t="str">
            <v>McElmo Creek</v>
          </cell>
          <cell r="N2773" t="str">
            <v>UT14080202-001_00</v>
          </cell>
          <cell r="O2773" t="str">
            <v>UT</v>
          </cell>
          <cell r="Q2773">
            <v>0</v>
          </cell>
          <cell r="R2773" t="str">
            <v xml:space="preserve"> </v>
          </cell>
          <cell r="S2773" t="str">
            <v>Private</v>
          </cell>
          <cell r="T2773" t="str">
            <v xml:space="preserve"> </v>
          </cell>
          <cell r="U2773" t="str">
            <v>4953885 MC ELMO CK BL YELLOW JACKET CANYON UT09ST-206</v>
          </cell>
          <cell r="V2773">
            <v>4953885</v>
          </cell>
          <cell r="W2773" t="str">
            <v>McElmo Creek</v>
          </cell>
          <cell r="X2773" t="str">
            <v>UT14080202-001_00</v>
          </cell>
          <cell r="Y2773" t="str">
            <v>River/Stream</v>
          </cell>
          <cell r="Z2773" t="str">
            <v>4953885 MC ELMO CK BL YELLOW JACKET CANYON UT09ST-206</v>
          </cell>
          <cell r="AA2773" t="str">
            <v>River/Stream</v>
          </cell>
        </row>
        <row r="2774">
          <cell r="A2774">
            <v>4953887</v>
          </cell>
          <cell r="B2774" t="str">
            <v>River/Stream</v>
          </cell>
          <cell r="C2774" t="str">
            <v>1C 2A  3A     4</v>
          </cell>
          <cell r="D2774" t="str">
            <v>CARCASS CK 1 MI AB FREMONT R</v>
          </cell>
          <cell r="E2774">
            <v>14070003</v>
          </cell>
          <cell r="F2774" t="str">
            <v>Wayne</v>
          </cell>
          <cell r="G2774" t="str">
            <v>Central</v>
          </cell>
          <cell r="H2774" t="str">
            <v>Colorado River West</v>
          </cell>
          <cell r="I2774">
            <v>470497</v>
          </cell>
          <cell r="J2774">
            <v>4234780</v>
          </cell>
          <cell r="K2774">
            <v>-111.33723154800001</v>
          </cell>
          <cell r="L2774">
            <v>38.2605681</v>
          </cell>
          <cell r="M2774" t="str">
            <v>Fremont River-3</v>
          </cell>
          <cell r="N2774" t="str">
            <v>UT14070003-008_00</v>
          </cell>
          <cell r="O2774" t="str">
            <v>UT</v>
          </cell>
          <cell r="Q2774">
            <v>0</v>
          </cell>
          <cell r="R2774" t="str">
            <v xml:space="preserve"> </v>
          </cell>
          <cell r="S2774" t="str">
            <v>BLM</v>
          </cell>
          <cell r="T2774" t="str">
            <v xml:space="preserve"> </v>
          </cell>
          <cell r="U2774" t="str">
            <v>4953887 CARCASS CK 1 MI AB FREMONT R</v>
          </cell>
          <cell r="V2774">
            <v>4953887</v>
          </cell>
          <cell r="W2774" t="str">
            <v>Fremont River-3</v>
          </cell>
          <cell r="X2774" t="str">
            <v>UT14070003-008_00</v>
          </cell>
          <cell r="Y2774" t="str">
            <v>River/Stream</v>
          </cell>
          <cell r="Z2774" t="str">
            <v>4953887 CARCASS CK 1 MI AB FREMONT R</v>
          </cell>
          <cell r="AA2774" t="str">
            <v>River/Stream</v>
          </cell>
        </row>
        <row r="2775">
          <cell r="A2775">
            <v>4953890</v>
          </cell>
          <cell r="B2775" t="str">
            <v>River/Stream</v>
          </cell>
          <cell r="C2775" t="str">
            <v>1C 2A  3A     4</v>
          </cell>
          <cell r="D2775" t="str">
            <v>Carcass Creek at USFS boundary</v>
          </cell>
          <cell r="E2775">
            <v>14070003</v>
          </cell>
          <cell r="F2775" t="str">
            <v>Wayne</v>
          </cell>
          <cell r="G2775" t="str">
            <v>Central</v>
          </cell>
          <cell r="H2775" t="str">
            <v>Colorado River West</v>
          </cell>
          <cell r="I2775">
            <v>469573</v>
          </cell>
          <cell r="J2775">
            <v>4228862</v>
          </cell>
          <cell r="K2775">
            <v>-111.34753914300001</v>
          </cell>
          <cell r="L2775">
            <v>38.207202043000002</v>
          </cell>
          <cell r="M2775" t="str">
            <v>Donkey Creek</v>
          </cell>
          <cell r="N2775" t="str">
            <v>UT14070003-007_00</v>
          </cell>
          <cell r="O2775" t="str">
            <v>UT</v>
          </cell>
          <cell r="Q2775">
            <v>0</v>
          </cell>
          <cell r="R2775" t="str">
            <v xml:space="preserve"> </v>
          </cell>
          <cell r="S2775" t="str">
            <v>USFS</v>
          </cell>
          <cell r="T2775" t="str">
            <v>Category1</v>
          </cell>
          <cell r="U2775" t="str">
            <v>4953890 Carcass Creek at USFS boundary</v>
          </cell>
          <cell r="V2775">
            <v>4953890</v>
          </cell>
          <cell r="W2775" t="str">
            <v>Donkey Creek</v>
          </cell>
          <cell r="X2775" t="str">
            <v>UT14070003-007_00</v>
          </cell>
          <cell r="Y2775" t="str">
            <v>River/Stream</v>
          </cell>
          <cell r="Z2775" t="str">
            <v>4953890 Carcass Creek at USFS boundary</v>
          </cell>
          <cell r="AA2775" t="str">
            <v>River/Stream</v>
          </cell>
        </row>
        <row r="2776">
          <cell r="A2776">
            <v>4953900</v>
          </cell>
          <cell r="B2776" t="str">
            <v>River/Stream</v>
          </cell>
          <cell r="C2776" t="str">
            <v>1C 2A   3B    4</v>
          </cell>
          <cell r="D2776" t="str">
            <v>SAN JUAN RIVER AB ANETH</v>
          </cell>
          <cell r="E2776">
            <v>14080201</v>
          </cell>
          <cell r="F2776" t="str">
            <v>San Juan</v>
          </cell>
          <cell r="G2776" t="str">
            <v xml:space="preserve">San Juan County </v>
          </cell>
          <cell r="H2776" t="str">
            <v>Colorado River Southeast</v>
          </cell>
          <cell r="I2776">
            <v>660913</v>
          </cell>
          <cell r="J2776">
            <v>4120080</v>
          </cell>
          <cell r="K2776">
            <v>-109.18650524</v>
          </cell>
          <cell r="L2776">
            <v>37.213333562999999</v>
          </cell>
          <cell r="M2776" t="str">
            <v>San Juan River-3</v>
          </cell>
          <cell r="N2776" t="str">
            <v>UT14080201-010_00</v>
          </cell>
          <cell r="O2776" t="str">
            <v>UT</v>
          </cell>
          <cell r="Q2776">
            <v>0</v>
          </cell>
          <cell r="R2776" t="str">
            <v xml:space="preserve"> </v>
          </cell>
          <cell r="S2776" t="str">
            <v>Tribal</v>
          </cell>
          <cell r="T2776" t="str">
            <v xml:space="preserve"> </v>
          </cell>
          <cell r="U2776" t="str">
            <v>4953900 SAN JUAN RIVER AB ANETH</v>
          </cell>
          <cell r="V2776">
            <v>4953900</v>
          </cell>
          <cell r="W2776" t="str">
            <v>San Juan River-3</v>
          </cell>
          <cell r="X2776" t="str">
            <v>UT14080201-010_00</v>
          </cell>
          <cell r="Y2776" t="str">
            <v>River/Stream</v>
          </cell>
          <cell r="Z2776" t="str">
            <v>4953900 SAN JUAN RIVER AB ANETH</v>
          </cell>
          <cell r="AA2776" t="str">
            <v>River/Stream</v>
          </cell>
        </row>
        <row r="2777">
          <cell r="A2777">
            <v>4953910</v>
          </cell>
          <cell r="B2777" t="str">
            <v>River/Stream</v>
          </cell>
          <cell r="C2777" t="str">
            <v>2B 3A     4</v>
          </cell>
          <cell r="D2777" t="str">
            <v>E Fk Boulder Ck ab Cnfl/ W Fk Boulder Ck</v>
          </cell>
          <cell r="E2777">
            <v>14070005</v>
          </cell>
          <cell r="F2777" t="str">
            <v>Garfield</v>
          </cell>
          <cell r="G2777" t="str">
            <v>Southwest</v>
          </cell>
          <cell r="H2777" t="str">
            <v>Colorado River West</v>
          </cell>
          <cell r="I2777">
            <v>459050</v>
          </cell>
          <cell r="J2777">
            <v>4205608</v>
          </cell>
          <cell r="K2777">
            <v>-111.466396172</v>
          </cell>
          <cell r="L2777">
            <v>37.997209364</v>
          </cell>
          <cell r="M2777" t="str">
            <v>Boulder Creek</v>
          </cell>
          <cell r="N2777" t="str">
            <v>UT14070005-018_00</v>
          </cell>
          <cell r="O2777" t="str">
            <v>UT</v>
          </cell>
          <cell r="Q2777">
            <v>0</v>
          </cell>
          <cell r="R2777" t="str">
            <v xml:space="preserve"> </v>
          </cell>
          <cell r="S2777" t="str">
            <v>USFS</v>
          </cell>
          <cell r="T2777" t="str">
            <v>Category1</v>
          </cell>
          <cell r="U2777" t="str">
            <v>4953910 E Fk Boulder Ck ab Cnfl/ W Fk Boulder Ck</v>
          </cell>
          <cell r="V2777">
            <v>4953910</v>
          </cell>
          <cell r="W2777" t="str">
            <v>Boulder Creek</v>
          </cell>
          <cell r="X2777" t="str">
            <v>UT14070005-018_00</v>
          </cell>
          <cell r="Y2777" t="str">
            <v>River/Stream</v>
          </cell>
          <cell r="Z2777" t="str">
            <v>4953910 E Fk Boulder Ck ab Cnfl/ W Fk Boulder Ck</v>
          </cell>
          <cell r="AA2777" t="str">
            <v>River/Stream</v>
          </cell>
        </row>
        <row r="2778">
          <cell r="A2778">
            <v>4953920</v>
          </cell>
          <cell r="B2778" t="str">
            <v>River/Stream</v>
          </cell>
          <cell r="C2778" t="str">
            <v>2B 3A     4</v>
          </cell>
          <cell r="D2778" t="str">
            <v>W Fk Boulder Ck ab Cnfl/ E Fk Boulder Ck</v>
          </cell>
          <cell r="E2778">
            <v>14070005</v>
          </cell>
          <cell r="F2778" t="str">
            <v>Garfield</v>
          </cell>
          <cell r="G2778" t="str">
            <v>Southwest</v>
          </cell>
          <cell r="H2778" t="str">
            <v>Colorado River West</v>
          </cell>
          <cell r="I2778">
            <v>458940</v>
          </cell>
          <cell r="J2778">
            <v>4206071</v>
          </cell>
          <cell r="K2778">
            <v>-111.467675468</v>
          </cell>
          <cell r="L2778">
            <v>38.001377222999999</v>
          </cell>
          <cell r="M2778" t="str">
            <v>Boulder Creek</v>
          </cell>
          <cell r="N2778" t="str">
            <v>UT14070005-018_00</v>
          </cell>
          <cell r="O2778" t="str">
            <v>UT</v>
          </cell>
          <cell r="Q2778">
            <v>0</v>
          </cell>
          <cell r="R2778" t="str">
            <v xml:space="preserve"> </v>
          </cell>
          <cell r="S2778" t="str">
            <v>USFS</v>
          </cell>
          <cell r="T2778" t="str">
            <v>Category1</v>
          </cell>
          <cell r="U2778" t="str">
            <v>4953920 W Fk Boulder Ck ab Cnfl/ E Fk Boulder Ck</v>
          </cell>
          <cell r="V2778">
            <v>4953920</v>
          </cell>
          <cell r="W2778" t="str">
            <v>Boulder Creek</v>
          </cell>
          <cell r="X2778" t="str">
            <v>UT14070005-018_00</v>
          </cell>
          <cell r="Y2778" t="str">
            <v>River/Stream</v>
          </cell>
          <cell r="Z2778" t="str">
            <v>4953920 W Fk Boulder Ck ab Cnfl/ E Fk Boulder Ck</v>
          </cell>
          <cell r="AA2778" t="str">
            <v>River/Stream</v>
          </cell>
        </row>
        <row r="2779">
          <cell r="A2779">
            <v>4953925</v>
          </cell>
          <cell r="B2779" t="str">
            <v>River/Stream</v>
          </cell>
          <cell r="C2779" t="str">
            <v>2B 3A     4</v>
          </cell>
          <cell r="D2779" t="str">
            <v>W FK BOULDER CK ~3/4 MI BL W FK RES (UT09ST-240)</v>
          </cell>
          <cell r="E2779">
            <v>14070005</v>
          </cell>
          <cell r="F2779" t="str">
            <v>Garfield</v>
          </cell>
          <cell r="G2779" t="str">
            <v>Southwest</v>
          </cell>
          <cell r="H2779" t="str">
            <v>Colorado River West</v>
          </cell>
          <cell r="I2779">
            <v>457343</v>
          </cell>
          <cell r="J2779">
            <v>4209916</v>
          </cell>
          <cell r="K2779">
            <v>-111.48609363</v>
          </cell>
          <cell r="L2779">
            <v>38.035956724000002</v>
          </cell>
          <cell r="M2779" t="str">
            <v>Boulder Creek</v>
          </cell>
          <cell r="N2779" t="str">
            <v>UT14070005-018_00</v>
          </cell>
          <cell r="O2779" t="str">
            <v>UT</v>
          </cell>
          <cell r="Q2779">
            <v>0</v>
          </cell>
          <cell r="R2779" t="str">
            <v xml:space="preserve"> </v>
          </cell>
          <cell r="S2779" t="str">
            <v>Private</v>
          </cell>
          <cell r="T2779" t="str">
            <v>Category1</v>
          </cell>
          <cell r="U2779" t="str">
            <v>4953925 W FK BOULDER CK ~3/4 MI BL W FK RES (UT09ST-240)</v>
          </cell>
          <cell r="V2779">
            <v>4953925</v>
          </cell>
          <cell r="W2779" t="str">
            <v>Boulder Creek</v>
          </cell>
          <cell r="X2779" t="str">
            <v>UT14070005-018_00</v>
          </cell>
          <cell r="Y2779" t="str">
            <v>River/Stream</v>
          </cell>
          <cell r="Z2779" t="str">
            <v>4953925 W FK BOULDER CK ~3/4 MI BL W FK RES (UT09ST-240)</v>
          </cell>
          <cell r="AA2779" t="str">
            <v>River/Stream</v>
          </cell>
        </row>
        <row r="2780">
          <cell r="A2780">
            <v>4953930</v>
          </cell>
          <cell r="B2780" t="str">
            <v>River/Stream</v>
          </cell>
          <cell r="C2780" t="str">
            <v>2B 3A     4</v>
          </cell>
          <cell r="D2780" t="str">
            <v>Pine Ck @ GSENM BNDY</v>
          </cell>
          <cell r="E2780">
            <v>14070005</v>
          </cell>
          <cell r="F2780" t="str">
            <v>Garfield</v>
          </cell>
          <cell r="G2780" t="str">
            <v>Southwest</v>
          </cell>
          <cell r="H2780" t="str">
            <v>Colorado River West</v>
          </cell>
          <cell r="I2780">
            <v>444128</v>
          </cell>
          <cell r="J2780">
            <v>4190652</v>
          </cell>
          <cell r="K2780">
            <v>-111.635179794</v>
          </cell>
          <cell r="L2780">
            <v>37.861622230999998</v>
          </cell>
          <cell r="M2780" t="str">
            <v>Pine Creek</v>
          </cell>
          <cell r="N2780" t="str">
            <v>UT14070005-004_00</v>
          </cell>
          <cell r="O2780" t="str">
            <v>UT</v>
          </cell>
          <cell r="Q2780">
            <v>0</v>
          </cell>
          <cell r="R2780" t="str">
            <v xml:space="preserve"> </v>
          </cell>
          <cell r="S2780" t="str">
            <v>USFS</v>
          </cell>
          <cell r="T2780" t="str">
            <v>Category1</v>
          </cell>
          <cell r="U2780" t="str">
            <v>4953930 Pine Ck @ GSENM BNDY</v>
          </cell>
          <cell r="V2780">
            <v>4953930</v>
          </cell>
          <cell r="W2780" t="str">
            <v>Pine Creek</v>
          </cell>
          <cell r="X2780" t="str">
            <v>UT14070005-004_00</v>
          </cell>
          <cell r="Y2780" t="str">
            <v>River/Stream</v>
          </cell>
          <cell r="Z2780" t="str">
            <v>4953930 Pine Ck @ GSENM BNDY</v>
          </cell>
          <cell r="AA2780" t="str">
            <v>River/Stream</v>
          </cell>
        </row>
        <row r="2781">
          <cell r="A2781">
            <v>4953940</v>
          </cell>
          <cell r="B2781" t="str">
            <v>River/Stream</v>
          </cell>
          <cell r="C2781" t="str">
            <v>2B 3A     4</v>
          </cell>
          <cell r="D2781" t="str">
            <v>BIRCH CK @ POINT OF DIVERSION</v>
          </cell>
          <cell r="E2781">
            <v>14070005</v>
          </cell>
          <cell r="F2781" t="str">
            <v>Garfield</v>
          </cell>
          <cell r="G2781" t="str">
            <v>Southwest</v>
          </cell>
          <cell r="H2781" t="str">
            <v>Colorado River West</v>
          </cell>
          <cell r="I2781">
            <v>435166</v>
          </cell>
          <cell r="J2781">
            <v>4179583</v>
          </cell>
          <cell r="K2781">
            <v>-111.73606585900001</v>
          </cell>
          <cell r="L2781">
            <v>37.761269982999998</v>
          </cell>
          <cell r="M2781" t="str">
            <v>Birch Creek</v>
          </cell>
          <cell r="N2781" t="str">
            <v>UT14070005-002_00</v>
          </cell>
          <cell r="O2781" t="str">
            <v>UT</v>
          </cell>
          <cell r="Q2781">
            <v>0</v>
          </cell>
          <cell r="R2781" t="str">
            <v xml:space="preserve"> </v>
          </cell>
          <cell r="S2781" t="str">
            <v>BLM</v>
          </cell>
          <cell r="T2781" t="str">
            <v xml:space="preserve"> </v>
          </cell>
          <cell r="U2781" t="str">
            <v>4953940 BIRCH CK @ POINT OF DIVERSION</v>
          </cell>
          <cell r="V2781">
            <v>4953940</v>
          </cell>
          <cell r="W2781" t="str">
            <v>Birch Creek</v>
          </cell>
          <cell r="X2781" t="str">
            <v>UT14070005-002_00</v>
          </cell>
          <cell r="Y2781" t="str">
            <v>River/Stream</v>
          </cell>
          <cell r="Z2781" t="str">
            <v>4953940 BIRCH CK @ POINT OF DIVERSION</v>
          </cell>
          <cell r="AA2781" t="str">
            <v>River/Stream</v>
          </cell>
        </row>
        <row r="2782">
          <cell r="A2782">
            <v>4953941</v>
          </cell>
          <cell r="B2782" t="str">
            <v>River/Stream</v>
          </cell>
          <cell r="C2782" t="str">
            <v>2B 3A     4</v>
          </cell>
          <cell r="D2782" t="str">
            <v>Birch Ck ~3/4 mi ab cnfl/ Cherry Ck</v>
          </cell>
          <cell r="E2782">
            <v>14070005</v>
          </cell>
          <cell r="F2782" t="str">
            <v>Garfield</v>
          </cell>
          <cell r="G2782" t="str">
            <v>Southwest</v>
          </cell>
          <cell r="H2782" t="str">
            <v>Colorado River West</v>
          </cell>
          <cell r="I2782">
            <v>431399</v>
          </cell>
          <cell r="J2782">
            <v>4182396</v>
          </cell>
          <cell r="K2782">
            <v>-111.779095395</v>
          </cell>
          <cell r="L2782">
            <v>37.786347040999999</v>
          </cell>
          <cell r="M2782" t="str">
            <v>Birch Creek</v>
          </cell>
          <cell r="N2782" t="str">
            <v>UT14070005-002_00</v>
          </cell>
          <cell r="O2782" t="str">
            <v>UT</v>
          </cell>
          <cell r="Q2782">
            <v>0</v>
          </cell>
          <cell r="R2782" t="str">
            <v xml:space="preserve"> </v>
          </cell>
          <cell r="S2782" t="str">
            <v>USFS</v>
          </cell>
          <cell r="T2782" t="str">
            <v>Category1</v>
          </cell>
          <cell r="U2782" t="str">
            <v>4953941 Birch Ck ~3/4 mi ab cnfl/ Cherry Ck</v>
          </cell>
          <cell r="V2782">
            <v>4953941</v>
          </cell>
          <cell r="W2782" t="str">
            <v>Birch Creek</v>
          </cell>
          <cell r="X2782" t="str">
            <v>UT14070005-002_00</v>
          </cell>
          <cell r="Y2782" t="str">
            <v>River/Stream</v>
          </cell>
          <cell r="Z2782" t="str">
            <v>4953941 Birch Ck ~3/4 mi ab cnfl/ Cherry Ck</v>
          </cell>
          <cell r="AA2782" t="str">
            <v>River/Stream</v>
          </cell>
        </row>
        <row r="2783">
          <cell r="A2783">
            <v>4953942</v>
          </cell>
          <cell r="B2783" t="str">
            <v>River/Stream</v>
          </cell>
          <cell r="C2783" t="str">
            <v>2B 3A     4</v>
          </cell>
          <cell r="D2783" t="str">
            <v>Birch Ck bl cnfl/ Cherry Ck</v>
          </cell>
          <cell r="E2783">
            <v>14070005</v>
          </cell>
          <cell r="F2783" t="str">
            <v>Garfield</v>
          </cell>
          <cell r="G2783" t="str">
            <v>Southwest</v>
          </cell>
          <cell r="H2783" t="str">
            <v>Colorado River West</v>
          </cell>
          <cell r="I2783">
            <v>431202</v>
          </cell>
          <cell r="J2783">
            <v>4180418</v>
          </cell>
          <cell r="K2783">
            <v>-111.781145</v>
          </cell>
          <cell r="L2783">
            <v>37.768501000000001</v>
          </cell>
          <cell r="M2783" t="str">
            <v>Birch Creek</v>
          </cell>
          <cell r="N2783" t="str">
            <v>UT14070005-002_00</v>
          </cell>
          <cell r="O2783" t="str">
            <v>UT</v>
          </cell>
          <cell r="Q2783">
            <v>0</v>
          </cell>
          <cell r="R2783" t="str">
            <v xml:space="preserve"> </v>
          </cell>
          <cell r="S2783" t="str">
            <v>USFS</v>
          </cell>
          <cell r="T2783" t="str">
            <v>Category1</v>
          </cell>
          <cell r="U2783" t="str">
            <v>4953942 Birch Ck bl cnfl/ Cherry Ck</v>
          </cell>
          <cell r="V2783">
            <v>4953942</v>
          </cell>
          <cell r="W2783" t="str">
            <v>Birch Creek</v>
          </cell>
          <cell r="X2783" t="str">
            <v>UT14070005-002_00</v>
          </cell>
          <cell r="Y2783" t="str">
            <v>River/Stream</v>
          </cell>
          <cell r="Z2783" t="str">
            <v>4953942 Birch Ck bl cnfl/ Cherry Ck</v>
          </cell>
          <cell r="AA2783" t="str">
            <v>River/Stream</v>
          </cell>
        </row>
        <row r="2784">
          <cell r="A2784">
            <v>4953945</v>
          </cell>
          <cell r="B2784" t="str">
            <v>River/Stream</v>
          </cell>
          <cell r="C2784" t="str">
            <v>2B 3A     4</v>
          </cell>
          <cell r="D2784" t="str">
            <v>Water Canyon above confluence with Birch Creek (Main Canyon)</v>
          </cell>
          <cell r="E2784">
            <v>14070005</v>
          </cell>
          <cell r="F2784" t="str">
            <v>Garfield</v>
          </cell>
          <cell r="G2784" t="str">
            <v>Southwest</v>
          </cell>
          <cell r="H2784" t="str">
            <v>Colorado River West</v>
          </cell>
          <cell r="I2784">
            <v>428561</v>
          </cell>
          <cell r="J2784">
            <v>4184139</v>
          </cell>
          <cell r="K2784">
            <v>-111.811495204</v>
          </cell>
          <cell r="L2784">
            <v>37.801837978000002</v>
          </cell>
          <cell r="M2784" t="str">
            <v>Birch Creek</v>
          </cell>
          <cell r="N2784" t="str">
            <v>UT14070005-002_00</v>
          </cell>
          <cell r="O2784" t="str">
            <v>UT</v>
          </cell>
          <cell r="Q2784">
            <v>0</v>
          </cell>
          <cell r="R2784" t="str">
            <v xml:space="preserve"> </v>
          </cell>
          <cell r="S2784" t="str">
            <v>Private</v>
          </cell>
          <cell r="T2784" t="str">
            <v>Category1</v>
          </cell>
          <cell r="U2784" t="str">
            <v>4953945 Water Canyon above confluence with Birch Creek (Main Canyon)</v>
          </cell>
          <cell r="V2784">
            <v>4953945</v>
          </cell>
          <cell r="W2784" t="str">
            <v>Birch Creek</v>
          </cell>
          <cell r="X2784" t="str">
            <v>UT14070005-002_00</v>
          </cell>
          <cell r="Y2784" t="str">
            <v>River/Stream</v>
          </cell>
          <cell r="Z2784" t="str">
            <v>4953945 Water Canyon above confluence with Birch Creek (Main Canyon)</v>
          </cell>
          <cell r="AA2784" t="str">
            <v>River/Stream</v>
          </cell>
        </row>
        <row r="2785">
          <cell r="A2785">
            <v>4953947</v>
          </cell>
          <cell r="B2785" t="str">
            <v>River/Stream</v>
          </cell>
          <cell r="C2785" t="str">
            <v>2B 3A     4</v>
          </cell>
          <cell r="D2785" t="str">
            <v>Hall Creek 0.1 mile above USFS Road FH17 crossing</v>
          </cell>
          <cell r="E2785">
            <v>14070005</v>
          </cell>
          <cell r="F2785" t="str">
            <v>Garfield</v>
          </cell>
          <cell r="G2785" t="str">
            <v>Southwest</v>
          </cell>
          <cell r="H2785" t="str">
            <v>Colorado River West</v>
          </cell>
          <cell r="I2785">
            <v>426660</v>
          </cell>
          <cell r="J2785">
            <v>4185992</v>
          </cell>
          <cell r="K2785">
            <v>-111.83327477500001</v>
          </cell>
          <cell r="L2785">
            <v>37.818386934999999</v>
          </cell>
          <cell r="M2785" t="str">
            <v>Birch Creek</v>
          </cell>
          <cell r="N2785" t="str">
            <v>UT14070005-002_00</v>
          </cell>
          <cell r="O2785" t="str">
            <v>UT</v>
          </cell>
          <cell r="Q2785">
            <v>0</v>
          </cell>
          <cell r="R2785" t="str">
            <v xml:space="preserve"> </v>
          </cell>
          <cell r="S2785" t="str">
            <v>USFS</v>
          </cell>
          <cell r="T2785" t="str">
            <v>Category1</v>
          </cell>
          <cell r="U2785" t="str">
            <v>4953947 Hall Creek 0.1 mile above USFS Road FH17 crossing</v>
          </cell>
          <cell r="V2785">
            <v>4953947</v>
          </cell>
          <cell r="W2785" t="str">
            <v>Birch Creek</v>
          </cell>
          <cell r="X2785" t="str">
            <v>UT14070005-002_00</v>
          </cell>
          <cell r="Y2785" t="str">
            <v>River/Stream</v>
          </cell>
          <cell r="Z2785" t="str">
            <v>4953947 Hall Creek 0.1 mile above USFS Road FH17 crossing</v>
          </cell>
          <cell r="AA2785" t="str">
            <v>River/Stream</v>
          </cell>
        </row>
        <row r="2786">
          <cell r="A2786">
            <v>4953949</v>
          </cell>
          <cell r="B2786" t="str">
            <v>River/Stream</v>
          </cell>
          <cell r="C2786" t="str">
            <v>2B 3A     4</v>
          </cell>
          <cell r="D2786" t="str">
            <v>Hall Creek 0.5 mile above jeep trail crossing</v>
          </cell>
          <cell r="E2786">
            <v>14070005</v>
          </cell>
          <cell r="F2786" t="str">
            <v>Garfield</v>
          </cell>
          <cell r="G2786" t="str">
            <v>Southwest</v>
          </cell>
          <cell r="H2786" t="str">
            <v>Colorado River West</v>
          </cell>
          <cell r="I2786">
            <v>425226</v>
          </cell>
          <cell r="J2786">
            <v>4188857</v>
          </cell>
          <cell r="K2786">
            <v>-111.84986000000001</v>
          </cell>
          <cell r="L2786">
            <v>37.844090000000001</v>
          </cell>
          <cell r="M2786" t="str">
            <v xml:space="preserve"> </v>
          </cell>
          <cell r="N2786" t="str">
            <v xml:space="preserve"> </v>
          </cell>
          <cell r="O2786" t="str">
            <v>UT</v>
          </cell>
          <cell r="Q2786">
            <v>0</v>
          </cell>
          <cell r="R2786" t="str">
            <v xml:space="preserve"> </v>
          </cell>
          <cell r="S2786" t="str">
            <v xml:space="preserve"> </v>
          </cell>
          <cell r="T2786" t="str">
            <v xml:space="preserve"> </v>
          </cell>
          <cell r="U2786" t="str">
            <v>4953949 Hall Creek 0.5 mile above jeep trail crossing</v>
          </cell>
          <cell r="V2786">
            <v>4953949</v>
          </cell>
          <cell r="W2786" t="str">
            <v xml:space="preserve"> </v>
          </cell>
          <cell r="X2786" t="str">
            <v xml:space="preserve"> </v>
          </cell>
          <cell r="Y2786" t="str">
            <v>River/Stream</v>
          </cell>
          <cell r="Z2786" t="str">
            <v>4953949 Hall Creek 0.5 mile above jeep trail crossing</v>
          </cell>
          <cell r="AA2786" t="str">
            <v>River/Stream</v>
          </cell>
        </row>
        <row r="2787">
          <cell r="A2787">
            <v>4953950</v>
          </cell>
          <cell r="B2787" t="str">
            <v>River/Stream</v>
          </cell>
          <cell r="C2787" t="str">
            <v>1C 2A   3B    4</v>
          </cell>
          <cell r="D2787" t="str">
            <v>SAN JUAN R AT MARBLE WASH</v>
          </cell>
          <cell r="E2787">
            <v>14080201</v>
          </cell>
          <cell r="F2787" t="str">
            <v>San Juan</v>
          </cell>
          <cell r="G2787" t="str">
            <v xml:space="preserve">San Juan County </v>
          </cell>
          <cell r="H2787" t="str">
            <v>Colorado River Southeast</v>
          </cell>
          <cell r="I2787">
            <v>667471</v>
          </cell>
          <cell r="J2787">
            <v>4112656</v>
          </cell>
          <cell r="K2787">
            <v>-109.114296045</v>
          </cell>
          <cell r="L2787">
            <v>37.145294407999998</v>
          </cell>
          <cell r="M2787" t="str">
            <v>San Juan River-3</v>
          </cell>
          <cell r="N2787" t="str">
            <v>UT14080201-010_00</v>
          </cell>
          <cell r="O2787" t="str">
            <v>UT</v>
          </cell>
          <cell r="Q2787">
            <v>0</v>
          </cell>
          <cell r="R2787" t="str">
            <v xml:space="preserve"> </v>
          </cell>
          <cell r="S2787" t="str">
            <v>Tribal</v>
          </cell>
          <cell r="T2787" t="str">
            <v xml:space="preserve"> </v>
          </cell>
          <cell r="U2787" t="str">
            <v>4953950 SAN JUAN R AT MARBLE WASH</v>
          </cell>
          <cell r="V2787">
            <v>4953950</v>
          </cell>
          <cell r="W2787" t="str">
            <v>San Juan River-3</v>
          </cell>
          <cell r="X2787" t="str">
            <v>UT14080201-010_00</v>
          </cell>
          <cell r="Y2787" t="str">
            <v>River/Stream</v>
          </cell>
          <cell r="Z2787" t="str">
            <v>4953950 SAN JUAN R AT MARBLE WASH</v>
          </cell>
          <cell r="AA2787" t="str">
            <v>River/Stream</v>
          </cell>
        </row>
        <row r="2788">
          <cell r="A2788">
            <v>4953960</v>
          </cell>
          <cell r="B2788" t="str">
            <v>River/Stream</v>
          </cell>
          <cell r="C2788" t="str">
            <v>2B  3B    4</v>
          </cell>
          <cell r="D2788" t="str">
            <v>Left Fork LAKE CANYON @ HOLE IN THE ROCK JEEP TRAIL</v>
          </cell>
          <cell r="E2788">
            <v>14070001</v>
          </cell>
          <cell r="F2788" t="str">
            <v>San Juan</v>
          </cell>
          <cell r="G2788" t="str">
            <v xml:space="preserve">San Juan County </v>
          </cell>
          <cell r="H2788" t="str">
            <v>Colorado River Southeast</v>
          </cell>
          <cell r="I2788">
            <v>534960</v>
          </cell>
          <cell r="J2788">
            <v>4136608</v>
          </cell>
          <cell r="K2788">
            <v>-110.60513569699999</v>
          </cell>
          <cell r="L2788">
            <v>37.375551766999997</v>
          </cell>
          <cell r="M2788" t="str">
            <v>Lake Canyon</v>
          </cell>
          <cell r="N2788" t="str">
            <v>UT14070001-007_00</v>
          </cell>
          <cell r="O2788" t="str">
            <v>UT</v>
          </cell>
          <cell r="Q2788">
            <v>0</v>
          </cell>
          <cell r="R2788" t="str">
            <v xml:space="preserve"> </v>
          </cell>
          <cell r="S2788" t="str">
            <v>BLM</v>
          </cell>
          <cell r="T2788" t="str">
            <v xml:space="preserve"> </v>
          </cell>
          <cell r="U2788" t="str">
            <v>4953960 Left Fork LAKE CANYON @ HOLE IN THE ROCK JEEP TRAIL</v>
          </cell>
          <cell r="V2788">
            <v>4953960</v>
          </cell>
          <cell r="W2788" t="str">
            <v>Lake Canyon</v>
          </cell>
          <cell r="X2788" t="str">
            <v>UT14070001-007_00</v>
          </cell>
          <cell r="Y2788" t="str">
            <v>River/Stream</v>
          </cell>
          <cell r="Z2788" t="str">
            <v>4953960 Left Fork LAKE CANYON @ HOLE IN THE ROCK JEEP TRAIL</v>
          </cell>
          <cell r="AA2788" t="str">
            <v>River/Stream</v>
          </cell>
        </row>
        <row r="2789">
          <cell r="A2789">
            <v>4953962</v>
          </cell>
          <cell r="B2789" t="str">
            <v>River/Stream</v>
          </cell>
          <cell r="C2789" t="str">
            <v>2B  3B    4</v>
          </cell>
          <cell r="D2789" t="str">
            <v>LAKE CANYON CK .5 MI BL 4WD XING</v>
          </cell>
          <cell r="E2789">
            <v>14070001</v>
          </cell>
          <cell r="F2789" t="str">
            <v>San Juan</v>
          </cell>
          <cell r="G2789" t="str">
            <v xml:space="preserve">San Juan County </v>
          </cell>
          <cell r="H2789" t="str">
            <v>Colorado River Southeast</v>
          </cell>
          <cell r="I2789">
            <v>533556</v>
          </cell>
          <cell r="J2789">
            <v>4137002</v>
          </cell>
          <cell r="K2789">
            <v>-110.620975325</v>
          </cell>
          <cell r="L2789">
            <v>37.379155029000003</v>
          </cell>
          <cell r="M2789" t="str">
            <v>Lake Canyon</v>
          </cell>
          <cell r="N2789" t="str">
            <v>UT14070001-007_00</v>
          </cell>
          <cell r="O2789" t="str">
            <v>UT</v>
          </cell>
          <cell r="Q2789">
            <v>0</v>
          </cell>
          <cell r="R2789" t="str">
            <v xml:space="preserve"> </v>
          </cell>
          <cell r="S2789" t="str">
            <v>BLM</v>
          </cell>
          <cell r="T2789" t="str">
            <v xml:space="preserve"> </v>
          </cell>
          <cell r="U2789" t="str">
            <v>4953962 LAKE CANYON CK .5 MI BL 4WD XING</v>
          </cell>
          <cell r="V2789">
            <v>4953962</v>
          </cell>
          <cell r="W2789" t="str">
            <v>Lake Canyon</v>
          </cell>
          <cell r="X2789" t="str">
            <v>UT14070001-007_00</v>
          </cell>
          <cell r="Y2789" t="str">
            <v>River/Stream</v>
          </cell>
          <cell r="Z2789" t="str">
            <v>4953962 LAKE CANYON CK .5 MI BL 4WD XING</v>
          </cell>
          <cell r="AA2789" t="str">
            <v>River/Stream</v>
          </cell>
        </row>
        <row r="2790">
          <cell r="A2790">
            <v>4953965</v>
          </cell>
          <cell r="B2790" t="str">
            <v>River/Stream</v>
          </cell>
          <cell r="C2790" t="str">
            <v>2B  3B    4</v>
          </cell>
          <cell r="D2790" t="str">
            <v>LAKE CANYON CK 2 MI AB GLEN CANYON REC AREA</v>
          </cell>
          <cell r="E2790">
            <v>14070001</v>
          </cell>
          <cell r="F2790" t="str">
            <v>San Juan</v>
          </cell>
          <cell r="G2790" t="str">
            <v xml:space="preserve">San Juan County </v>
          </cell>
          <cell r="H2790" t="str">
            <v>Colorado River Southeast</v>
          </cell>
          <cell r="I2790">
            <v>533939</v>
          </cell>
          <cell r="J2790">
            <v>4136083</v>
          </cell>
          <cell r="K2790">
            <v>-110.616691472</v>
          </cell>
          <cell r="L2790">
            <v>37.370857536000003</v>
          </cell>
          <cell r="M2790" t="str">
            <v>Lake Canyon</v>
          </cell>
          <cell r="N2790" t="str">
            <v>UT14070001-007_00</v>
          </cell>
          <cell r="O2790" t="str">
            <v>UT</v>
          </cell>
          <cell r="Q2790">
            <v>0</v>
          </cell>
          <cell r="R2790" t="str">
            <v xml:space="preserve"> </v>
          </cell>
          <cell r="S2790" t="str">
            <v>BLM</v>
          </cell>
          <cell r="T2790" t="str">
            <v xml:space="preserve"> </v>
          </cell>
          <cell r="U2790" t="str">
            <v>4953965 LAKE CANYON CK 2 MI AB GLEN CANYON REC AREA</v>
          </cell>
          <cell r="V2790">
            <v>4953965</v>
          </cell>
          <cell r="W2790" t="str">
            <v>Lake Canyon</v>
          </cell>
          <cell r="X2790" t="str">
            <v>UT14070001-007_00</v>
          </cell>
          <cell r="Y2790" t="str">
            <v>River/Stream</v>
          </cell>
          <cell r="Z2790" t="str">
            <v>4953965 LAKE CANYON CK 2 MI AB GLEN CANYON REC AREA</v>
          </cell>
          <cell r="AA2790" t="str">
            <v>River/Stream</v>
          </cell>
        </row>
        <row r="2791">
          <cell r="A2791">
            <v>4953970</v>
          </cell>
          <cell r="B2791" t="str">
            <v>River/Stream</v>
          </cell>
          <cell r="C2791" t="str">
            <v>2B 3A     4</v>
          </cell>
          <cell r="D2791" t="str">
            <v>BEAR CK BL HAWS PASTURE</v>
          </cell>
          <cell r="E2791">
            <v>14070005</v>
          </cell>
          <cell r="F2791" t="str">
            <v>Garfield</v>
          </cell>
          <cell r="G2791" t="str">
            <v>Southwest</v>
          </cell>
          <cell r="H2791" t="str">
            <v>Colorado River West</v>
          </cell>
          <cell r="I2791">
            <v>456712</v>
          </cell>
          <cell r="J2791">
            <v>4205369</v>
          </cell>
          <cell r="K2791">
            <v>-111.49300700000001</v>
          </cell>
          <cell r="L2791">
            <v>37.994948076999997</v>
          </cell>
          <cell r="M2791" t="str">
            <v>Boulder Creek</v>
          </cell>
          <cell r="N2791" t="str">
            <v>UT14070005-018_00</v>
          </cell>
          <cell r="O2791" t="str">
            <v>UT</v>
          </cell>
          <cell r="Q2791">
            <v>0</v>
          </cell>
          <cell r="R2791" t="str">
            <v xml:space="preserve"> </v>
          </cell>
          <cell r="S2791" t="str">
            <v>USFS</v>
          </cell>
          <cell r="T2791" t="str">
            <v>Category1</v>
          </cell>
          <cell r="U2791" t="str">
            <v>4953970 BEAR CK BL HAWS PASTURE</v>
          </cell>
          <cell r="V2791">
            <v>4953970</v>
          </cell>
          <cell r="W2791" t="str">
            <v>Boulder Creek</v>
          </cell>
          <cell r="X2791" t="str">
            <v>UT14070005-018_00</v>
          </cell>
          <cell r="Y2791" t="str">
            <v>River/Stream</v>
          </cell>
          <cell r="Z2791" t="str">
            <v>4953970 BEAR CK BL HAWS PASTURE</v>
          </cell>
          <cell r="AA2791" t="str">
            <v>River/Stream</v>
          </cell>
        </row>
        <row r="2792">
          <cell r="A2792">
            <v>4953978</v>
          </cell>
          <cell r="B2792" t="str">
            <v>River/Stream</v>
          </cell>
          <cell r="C2792" t="str">
            <v>2B 3A     4</v>
          </cell>
          <cell r="D2792" t="str">
            <v>Birch Creek AB CNFL w/ North Creek</v>
          </cell>
          <cell r="E2792">
            <v>14070005</v>
          </cell>
          <cell r="F2792" t="str">
            <v>Garfield</v>
          </cell>
          <cell r="G2792" t="str">
            <v>Southwest</v>
          </cell>
          <cell r="H2792" t="str">
            <v>Colorado River West</v>
          </cell>
          <cell r="I2792">
            <v>439258</v>
          </cell>
          <cell r="J2792">
            <v>4179788</v>
          </cell>
          <cell r="K2792">
            <v>-111.689629387</v>
          </cell>
          <cell r="L2792">
            <v>37.763398559999999</v>
          </cell>
          <cell r="M2792" t="str">
            <v>Birch Creek</v>
          </cell>
          <cell r="N2792" t="str">
            <v>UT14070005-002_00</v>
          </cell>
          <cell r="O2792" t="str">
            <v>UT</v>
          </cell>
          <cell r="Q2792">
            <v>0</v>
          </cell>
          <cell r="R2792" t="str">
            <v xml:space="preserve"> </v>
          </cell>
          <cell r="S2792" t="str">
            <v>BLM</v>
          </cell>
          <cell r="T2792" t="str">
            <v xml:space="preserve"> </v>
          </cell>
          <cell r="U2792" t="str">
            <v>4953978 Birch Creek AB CNFL w/ North Creek</v>
          </cell>
          <cell r="V2792">
            <v>4953978</v>
          </cell>
          <cell r="W2792" t="str">
            <v>Birch Creek</v>
          </cell>
          <cell r="X2792" t="str">
            <v>UT14070005-002_00</v>
          </cell>
          <cell r="Y2792" t="str">
            <v>River/Stream</v>
          </cell>
          <cell r="Z2792" t="str">
            <v>4953978 Birch Creek AB CNFL w/ North Creek</v>
          </cell>
          <cell r="AA2792" t="str">
            <v>River/Stream</v>
          </cell>
        </row>
        <row r="2793">
          <cell r="A2793">
            <v>4953980</v>
          </cell>
          <cell r="B2793" t="str">
            <v>River/Stream</v>
          </cell>
          <cell r="C2793" t="str">
            <v>2B 3A     4</v>
          </cell>
          <cell r="D2793" t="str">
            <v>UPPER VALLEY CREEK AB CNFL/ NORTH CREEK</v>
          </cell>
          <cell r="E2793">
            <v>14070005</v>
          </cell>
          <cell r="F2793" t="str">
            <v>Garfield</v>
          </cell>
          <cell r="G2793" t="str">
            <v>Southwest</v>
          </cell>
          <cell r="H2793" t="str">
            <v>Colorado River West</v>
          </cell>
          <cell r="I2793">
            <v>439798</v>
          </cell>
          <cell r="J2793">
            <v>4179930</v>
          </cell>
          <cell r="K2793">
            <v>-111.68351072199999</v>
          </cell>
          <cell r="L2793">
            <v>37.764714068000004</v>
          </cell>
          <cell r="M2793" t="str">
            <v>Upper Valley Creek</v>
          </cell>
          <cell r="N2793" t="str">
            <v>UT14070005-001_00</v>
          </cell>
          <cell r="O2793" t="str">
            <v>UT</v>
          </cell>
          <cell r="Q2793">
            <v>0</v>
          </cell>
          <cell r="R2793" t="str">
            <v xml:space="preserve"> </v>
          </cell>
          <cell r="S2793" t="str">
            <v>Private</v>
          </cell>
          <cell r="T2793" t="str">
            <v xml:space="preserve"> </v>
          </cell>
          <cell r="U2793" t="str">
            <v>4953980 UPPER VALLEY CREEK AB CNFL/ NORTH CREEK</v>
          </cell>
          <cell r="V2793">
            <v>4953980</v>
          </cell>
          <cell r="W2793" t="str">
            <v>Upper Valley Creek</v>
          </cell>
          <cell r="X2793" t="str">
            <v>UT14070005-001_00</v>
          </cell>
          <cell r="Y2793" t="str">
            <v>River/Stream</v>
          </cell>
          <cell r="Z2793" t="str">
            <v>4953980 UPPER VALLEY CREEK AB CNFL/ NORTH CREEK</v>
          </cell>
          <cell r="AA2793" t="str">
            <v>River/Stream</v>
          </cell>
        </row>
        <row r="2794">
          <cell r="A2794">
            <v>4953982</v>
          </cell>
          <cell r="B2794" t="str">
            <v>River/Stream</v>
          </cell>
          <cell r="C2794" t="str">
            <v>2B 3A     4</v>
          </cell>
          <cell r="D2794" t="str">
            <v>Water Canyon below Garden Spring (Upper Valley Guard Station)</v>
          </cell>
          <cell r="E2794">
            <v>14070005</v>
          </cell>
          <cell r="F2794" t="str">
            <v>Garfield</v>
          </cell>
          <cell r="G2794" t="str">
            <v>Southwest</v>
          </cell>
          <cell r="H2794" t="str">
            <v>Colorado River West</v>
          </cell>
          <cell r="I2794">
            <v>426146</v>
          </cell>
          <cell r="J2794">
            <v>4172956</v>
          </cell>
          <cell r="K2794">
            <v>-111.83778802400001</v>
          </cell>
          <cell r="L2794">
            <v>37.700861117000002</v>
          </cell>
          <cell r="M2794" t="str">
            <v>Upper Valley Creek</v>
          </cell>
          <cell r="N2794" t="str">
            <v>UT14070005-001_00</v>
          </cell>
          <cell r="O2794" t="str">
            <v>UT</v>
          </cell>
          <cell r="Q2794">
            <v>0</v>
          </cell>
          <cell r="R2794" t="str">
            <v xml:space="preserve"> </v>
          </cell>
          <cell r="S2794" t="str">
            <v>USFS</v>
          </cell>
          <cell r="T2794" t="str">
            <v>Category1</v>
          </cell>
          <cell r="U2794" t="str">
            <v>4953982 Water Canyon below Garden Spring (Upper Valley Guard Station)</v>
          </cell>
          <cell r="V2794">
            <v>4953982</v>
          </cell>
          <cell r="W2794" t="str">
            <v>Upper Valley Creek</v>
          </cell>
          <cell r="X2794" t="str">
            <v>UT14070005-001_00</v>
          </cell>
          <cell r="Y2794" t="str">
            <v>River/Stream</v>
          </cell>
          <cell r="Z2794" t="str">
            <v>4953982 Water Canyon below Garden Spring (Upper Valley Guard Station)</v>
          </cell>
          <cell r="AA2794" t="str">
            <v>River/Stream</v>
          </cell>
        </row>
        <row r="2795">
          <cell r="A2795">
            <v>4953985</v>
          </cell>
          <cell r="B2795" t="str">
            <v>Spring</v>
          </cell>
          <cell r="C2795" t="str">
            <v>2B 3A     4</v>
          </cell>
          <cell r="D2795" t="str">
            <v>Stump Springs</v>
          </cell>
          <cell r="E2795">
            <v>14070005</v>
          </cell>
          <cell r="F2795" t="str">
            <v>Garfield</v>
          </cell>
          <cell r="G2795" t="str">
            <v>Southwest</v>
          </cell>
          <cell r="H2795" t="str">
            <v>Colorado River West</v>
          </cell>
          <cell r="I2795">
            <v>422516</v>
          </cell>
          <cell r="J2795">
            <v>4170203</v>
          </cell>
          <cell r="K2795">
            <v>-111.878669035</v>
          </cell>
          <cell r="L2795">
            <v>37.675750465</v>
          </cell>
          <cell r="M2795" t="str">
            <v>Upper Valley Creek</v>
          </cell>
          <cell r="N2795" t="str">
            <v>UT14070005-001_00</v>
          </cell>
          <cell r="O2795" t="str">
            <v>UT</v>
          </cell>
          <cell r="Q2795">
            <v>0</v>
          </cell>
          <cell r="R2795" t="str">
            <v xml:space="preserve"> </v>
          </cell>
          <cell r="S2795" t="str">
            <v>USFS</v>
          </cell>
          <cell r="T2795" t="str">
            <v>Category1</v>
          </cell>
          <cell r="U2795" t="str">
            <v>4953985 Stump Springs</v>
          </cell>
          <cell r="V2795">
            <v>4953985</v>
          </cell>
          <cell r="W2795" t="str">
            <v>Upper Valley Creek</v>
          </cell>
          <cell r="X2795" t="str">
            <v>UT14070005-001_00</v>
          </cell>
          <cell r="Y2795" t="str">
            <v>Spring</v>
          </cell>
          <cell r="Z2795" t="str">
            <v>4953985 Stump Springs</v>
          </cell>
          <cell r="AA2795" t="str">
            <v>Spring</v>
          </cell>
        </row>
        <row r="2796">
          <cell r="A2796">
            <v>4953990</v>
          </cell>
          <cell r="B2796" t="str">
            <v>River/Stream</v>
          </cell>
          <cell r="C2796" t="str">
            <v>1C 2A   3B    4</v>
          </cell>
          <cell r="D2796" t="str">
            <v>San Juan River at U262 xing Phillips Camp Road xing</v>
          </cell>
          <cell r="E2796">
            <v>14080201</v>
          </cell>
          <cell r="F2796" t="str">
            <v>San Juan</v>
          </cell>
          <cell r="G2796" t="str">
            <v xml:space="preserve">San Juan County </v>
          </cell>
          <cell r="H2796" t="str">
            <v>Colorado River Southeast</v>
          </cell>
          <cell r="I2796">
            <v>649840</v>
          </cell>
          <cell r="J2796">
            <v>4124850</v>
          </cell>
          <cell r="K2796">
            <v>-109.310293</v>
          </cell>
          <cell r="L2796">
            <v>37.258156999999997</v>
          </cell>
          <cell r="M2796" t="str">
            <v>San Juan River-3</v>
          </cell>
          <cell r="N2796" t="str">
            <v>UT14080201-010_00</v>
          </cell>
          <cell r="O2796" t="str">
            <v>UT</v>
          </cell>
          <cell r="Q2796">
            <v>0</v>
          </cell>
          <cell r="R2796" t="str">
            <v xml:space="preserve"> </v>
          </cell>
          <cell r="S2796" t="str">
            <v>Tribal</v>
          </cell>
          <cell r="T2796" t="str">
            <v xml:space="preserve"> </v>
          </cell>
          <cell r="U2796" t="str">
            <v>4953990 San Juan River at U262 xing Phillips Camp Road xing</v>
          </cell>
          <cell r="V2796">
            <v>4953990</v>
          </cell>
          <cell r="W2796" t="str">
            <v>San Juan River-3</v>
          </cell>
          <cell r="X2796" t="str">
            <v>UT14080201-010_00</v>
          </cell>
          <cell r="Y2796" t="str">
            <v>River/Stream</v>
          </cell>
          <cell r="Z2796" t="str">
            <v>4953990 San Juan River at U262 xing Phillips Camp Road xing</v>
          </cell>
          <cell r="AA2796" t="str">
            <v>River/Stream</v>
          </cell>
        </row>
        <row r="2797">
          <cell r="A2797">
            <v>4954010</v>
          </cell>
          <cell r="B2797" t="str">
            <v>River/Stream</v>
          </cell>
          <cell r="C2797" t="str">
            <v>1C  2B   3C   4</v>
          </cell>
          <cell r="D2797" t="str">
            <v>FREMONT R 1 MI BL U24 XING SW OF CAINVILLE</v>
          </cell>
          <cell r="E2797">
            <v>14070003</v>
          </cell>
          <cell r="F2797" t="str">
            <v>Wayne</v>
          </cell>
          <cell r="G2797" t="str">
            <v>Central</v>
          </cell>
          <cell r="H2797" t="str">
            <v>Colorado River West</v>
          </cell>
          <cell r="I2797">
            <v>497071</v>
          </cell>
          <cell r="J2797">
            <v>4239131</v>
          </cell>
          <cell r="K2797">
            <v>-111.033497966</v>
          </cell>
          <cell r="L2797">
            <v>38.300261126999999</v>
          </cell>
          <cell r="M2797" t="str">
            <v>Fremont River-4</v>
          </cell>
          <cell r="N2797" t="str">
            <v>UT14070003-014_00</v>
          </cell>
          <cell r="O2797" t="str">
            <v>UT</v>
          </cell>
          <cell r="Q2797">
            <v>0</v>
          </cell>
          <cell r="R2797" t="str">
            <v xml:space="preserve"> </v>
          </cell>
          <cell r="S2797" t="str">
            <v>Private</v>
          </cell>
          <cell r="T2797" t="str">
            <v xml:space="preserve"> </v>
          </cell>
          <cell r="U2797" t="str">
            <v>4954010 FREMONT R 1 MI BL U24 XING SW OF CAINVILLE</v>
          </cell>
          <cell r="V2797">
            <v>4954010</v>
          </cell>
          <cell r="W2797" t="str">
            <v>Fremont River-4</v>
          </cell>
          <cell r="X2797" t="str">
            <v>UT14070003-014_00</v>
          </cell>
          <cell r="Y2797" t="str">
            <v>River/Stream</v>
          </cell>
          <cell r="Z2797" t="str">
            <v>4954010 FREMONT R 1 MI BL U24 XING SW OF CAINVILLE</v>
          </cell>
          <cell r="AA2797" t="str">
            <v>River/Stream</v>
          </cell>
        </row>
        <row r="2798">
          <cell r="A2798">
            <v>4954020</v>
          </cell>
          <cell r="B2798" t="str">
            <v>River/Stream</v>
          </cell>
          <cell r="C2798" t="str">
            <v>1C  2B   3C   4</v>
          </cell>
          <cell r="D2798" t="str">
            <v>SANDY CK 6 MILES BL CNFL/ OAK CK (SANDY RANCH)</v>
          </cell>
          <cell r="E2798">
            <v>14070003</v>
          </cell>
          <cell r="F2798" t="str">
            <v>Wayne</v>
          </cell>
          <cell r="G2798" t="str">
            <v>Central</v>
          </cell>
          <cell r="H2798" t="str">
            <v>Colorado River West</v>
          </cell>
          <cell r="I2798">
            <v>494730</v>
          </cell>
          <cell r="J2798">
            <v>4224091</v>
          </cell>
          <cell r="K2798">
            <v>-111.0601594</v>
          </cell>
          <cell r="L2798">
            <v>38.164701862000001</v>
          </cell>
          <cell r="M2798" t="str">
            <v>Sandy Creek</v>
          </cell>
          <cell r="N2798" t="str">
            <v>UT14070003-012_00</v>
          </cell>
          <cell r="O2798" t="str">
            <v>UT</v>
          </cell>
          <cell r="Q2798">
            <v>0</v>
          </cell>
          <cell r="R2798" t="str">
            <v xml:space="preserve"> </v>
          </cell>
          <cell r="S2798" t="str">
            <v>BLM</v>
          </cell>
          <cell r="T2798" t="str">
            <v xml:space="preserve"> </v>
          </cell>
          <cell r="U2798" t="str">
            <v>4954020 SANDY CK 6 MILES BL CNFL/ OAK CK (SANDY RANCH)</v>
          </cell>
          <cell r="V2798">
            <v>4954020</v>
          </cell>
          <cell r="W2798" t="str">
            <v>Sandy Creek</v>
          </cell>
          <cell r="X2798" t="str">
            <v>UT14070003-012_00</v>
          </cell>
          <cell r="Y2798" t="str">
            <v>River/Stream</v>
          </cell>
          <cell r="Z2798" t="str">
            <v>4954020 SANDY CK 6 MILES BL CNFL/ OAK CK (SANDY RANCH)</v>
          </cell>
          <cell r="AA2798" t="str">
            <v>River/Stream</v>
          </cell>
        </row>
        <row r="2799">
          <cell r="A2799">
            <v>4954030</v>
          </cell>
          <cell r="B2799" t="str">
            <v>River/Stream</v>
          </cell>
          <cell r="C2799" t="str">
            <v>1C  2B   3C   4</v>
          </cell>
          <cell r="D2799" t="str">
            <v>N FK PISTOL CK @ RD XING</v>
          </cell>
          <cell r="E2799">
            <v>14070003</v>
          </cell>
          <cell r="F2799" t="str">
            <v>Garfield</v>
          </cell>
          <cell r="G2799" t="str">
            <v>Southwest</v>
          </cell>
          <cell r="H2799" t="str">
            <v>Colorado River West</v>
          </cell>
          <cell r="I2799">
            <v>514185</v>
          </cell>
          <cell r="J2799">
            <v>4216859</v>
          </cell>
          <cell r="K2799">
            <v>-110.838216098</v>
          </cell>
          <cell r="L2799">
            <v>38.099426074</v>
          </cell>
          <cell r="M2799" t="str">
            <v>Henry Mountains</v>
          </cell>
          <cell r="N2799" t="str">
            <v>UT14070003-013_00</v>
          </cell>
          <cell r="O2799" t="str">
            <v>UT</v>
          </cell>
          <cell r="Q2799">
            <v>0</v>
          </cell>
          <cell r="R2799" t="str">
            <v xml:space="preserve"> </v>
          </cell>
          <cell r="S2799" t="str">
            <v>BLM</v>
          </cell>
          <cell r="T2799" t="str">
            <v xml:space="preserve"> </v>
          </cell>
          <cell r="U2799" t="str">
            <v>4954030 N FK PISTOL CK @ RD XING</v>
          </cell>
          <cell r="V2799">
            <v>4954030</v>
          </cell>
          <cell r="W2799" t="str">
            <v>Henry Mountains</v>
          </cell>
          <cell r="X2799" t="str">
            <v>UT14070003-013_00</v>
          </cell>
          <cell r="Y2799" t="str">
            <v>River/Stream</v>
          </cell>
          <cell r="Z2799" t="str">
            <v>4954030 N FK PISTOL CK @ RD XING</v>
          </cell>
          <cell r="AA2799" t="str">
            <v>River/Stream</v>
          </cell>
        </row>
        <row r="2800">
          <cell r="A2800">
            <v>4954070</v>
          </cell>
          <cell r="B2800" t="str">
            <v>River/Stream</v>
          </cell>
          <cell r="C2800" t="str">
            <v>1C  2B   3C   4</v>
          </cell>
          <cell r="D2800" t="str">
            <v>SOUTH CK AT RD XING 1/8 MI NE OF KING RANCH</v>
          </cell>
          <cell r="E2800">
            <v>14070003</v>
          </cell>
          <cell r="F2800" t="str">
            <v>Garfield</v>
          </cell>
          <cell r="G2800" t="str">
            <v>Southwest</v>
          </cell>
          <cell r="H2800" t="str">
            <v>Colorado River West</v>
          </cell>
          <cell r="I2800">
            <v>505713</v>
          </cell>
          <cell r="J2800">
            <v>4212657</v>
          </cell>
          <cell r="K2800">
            <v>-110.934875131</v>
          </cell>
          <cell r="L2800">
            <v>38.061647719</v>
          </cell>
          <cell r="M2800" t="str">
            <v>Henry Mountains</v>
          </cell>
          <cell r="N2800" t="str">
            <v>UT14070003-013_00</v>
          </cell>
          <cell r="O2800" t="str">
            <v>UT</v>
          </cell>
          <cell r="Q2800">
            <v>0</v>
          </cell>
          <cell r="R2800" t="str">
            <v xml:space="preserve"> </v>
          </cell>
          <cell r="S2800" t="str">
            <v>Private</v>
          </cell>
          <cell r="T2800" t="str">
            <v xml:space="preserve"> </v>
          </cell>
          <cell r="U2800" t="str">
            <v>4954070 SOUTH CK AT RD XING 1/8 MI NE OF KING RANCH</v>
          </cell>
          <cell r="V2800">
            <v>4954070</v>
          </cell>
          <cell r="W2800" t="str">
            <v>Henry Mountains</v>
          </cell>
          <cell r="X2800" t="str">
            <v>UT14070003-013_00</v>
          </cell>
          <cell r="Y2800" t="str">
            <v>River/Stream</v>
          </cell>
          <cell r="Z2800" t="str">
            <v>4954070 SOUTH CK AT RD XING 1/8 MI NE OF KING RANCH</v>
          </cell>
          <cell r="AA2800" t="str">
            <v>River/Stream</v>
          </cell>
        </row>
        <row r="2801">
          <cell r="A2801">
            <v>4954080</v>
          </cell>
          <cell r="B2801" t="str">
            <v>River/Stream</v>
          </cell>
          <cell r="C2801" t="str">
            <v>2B 3A     4</v>
          </cell>
          <cell r="D2801" t="str">
            <v>DEER CK AT BURR TRAIL XING E OF BOULDER</v>
          </cell>
          <cell r="E2801">
            <v>14070005</v>
          </cell>
          <cell r="F2801" t="str">
            <v>Garfield</v>
          </cell>
          <cell r="G2801" t="str">
            <v>Southwest</v>
          </cell>
          <cell r="H2801" t="str">
            <v>Colorado River West</v>
          </cell>
          <cell r="I2801">
            <v>468755</v>
          </cell>
          <cell r="J2801">
            <v>4189662</v>
          </cell>
          <cell r="K2801">
            <v>-111.35517228099999</v>
          </cell>
          <cell r="L2801">
            <v>37.853877007999998</v>
          </cell>
          <cell r="M2801" t="str">
            <v>Deer Creek</v>
          </cell>
          <cell r="N2801" t="str">
            <v>UT14070005-008_00</v>
          </cell>
          <cell r="O2801" t="str">
            <v>UT</v>
          </cell>
          <cell r="Q2801">
            <v>0</v>
          </cell>
          <cell r="R2801" t="str">
            <v xml:space="preserve"> </v>
          </cell>
          <cell r="S2801" t="str">
            <v>BLM</v>
          </cell>
          <cell r="T2801" t="str">
            <v>Category1</v>
          </cell>
          <cell r="U2801" t="str">
            <v>4954080 DEER CK AT BURR TRAIL XING E OF BOULDER</v>
          </cell>
          <cell r="V2801">
            <v>4954080</v>
          </cell>
          <cell r="W2801" t="str">
            <v>Deer Creek</v>
          </cell>
          <cell r="X2801" t="str">
            <v>UT14070005-008_00</v>
          </cell>
          <cell r="Y2801" t="str">
            <v>River/Stream</v>
          </cell>
          <cell r="Z2801" t="str">
            <v>4954080 DEER CK AT BURR TRAIL XING E OF BOULDER</v>
          </cell>
          <cell r="AA2801" t="str">
            <v>River/Stream</v>
          </cell>
        </row>
        <row r="2802">
          <cell r="A2802">
            <v>4954081</v>
          </cell>
          <cell r="B2802" t="str">
            <v>River/Stream</v>
          </cell>
          <cell r="C2802" t="str">
            <v>2B 3A     4</v>
          </cell>
          <cell r="D2802" t="str">
            <v>Deer Ck at Burr Trail xing E of Boulder Replicate of 4954080</v>
          </cell>
          <cell r="E2802">
            <v>14070005</v>
          </cell>
          <cell r="F2802" t="str">
            <v>Garfield</v>
          </cell>
          <cell r="G2802" t="str">
            <v>Southwest</v>
          </cell>
          <cell r="H2802" t="str">
            <v>Colorado River West</v>
          </cell>
          <cell r="I2802">
            <v>468755</v>
          </cell>
          <cell r="J2802">
            <v>4189662</v>
          </cell>
          <cell r="K2802">
            <v>-111.35517228099999</v>
          </cell>
          <cell r="L2802">
            <v>37.853877007999998</v>
          </cell>
          <cell r="M2802" t="str">
            <v>Deer Creek</v>
          </cell>
          <cell r="N2802" t="str">
            <v>UT14070005-008_00</v>
          </cell>
          <cell r="O2802" t="str">
            <v>UT</v>
          </cell>
          <cell r="Q2802">
            <v>0</v>
          </cell>
          <cell r="R2802" t="str">
            <v xml:space="preserve"> </v>
          </cell>
          <cell r="S2802" t="str">
            <v>BLM</v>
          </cell>
          <cell r="T2802" t="str">
            <v>Category1</v>
          </cell>
          <cell r="U2802" t="str">
            <v>4954081 Deer Ck at Burr Trail xing E of Boulder Replicate of 4954080</v>
          </cell>
          <cell r="V2802">
            <v>4954081</v>
          </cell>
          <cell r="W2802" t="str">
            <v>Deer Creek</v>
          </cell>
          <cell r="X2802" t="str">
            <v>UT14070005-008_00</v>
          </cell>
          <cell r="Y2802" t="str">
            <v>River/Stream</v>
          </cell>
          <cell r="Z2802" t="str">
            <v>4954081 Deer Ck at Burr Trail xing E of Boulder Replicate of 4954080</v>
          </cell>
          <cell r="AA2802" t="str">
            <v>River/Stream</v>
          </cell>
        </row>
        <row r="2803">
          <cell r="A2803">
            <v>4954085</v>
          </cell>
          <cell r="B2803" t="str">
            <v>River/Stream</v>
          </cell>
          <cell r="C2803" t="str">
            <v>2B 3A     4</v>
          </cell>
          <cell r="D2803" t="str">
            <v>DEER CK ~.3 MI AB BURR TRAIL XING (UT09ST-231)</v>
          </cell>
          <cell r="E2803">
            <v>14070005</v>
          </cell>
          <cell r="F2803" t="str">
            <v>Garfield</v>
          </cell>
          <cell r="G2803" t="str">
            <v>Southwest</v>
          </cell>
          <cell r="H2803" t="str">
            <v>Colorado River West</v>
          </cell>
          <cell r="I2803">
            <v>468786</v>
          </cell>
          <cell r="J2803">
            <v>4190093</v>
          </cell>
          <cell r="K2803">
            <v>-111.35483852</v>
          </cell>
          <cell r="L2803">
            <v>37.857762651000002</v>
          </cell>
          <cell r="M2803" t="str">
            <v>Deer Creek</v>
          </cell>
          <cell r="N2803" t="str">
            <v>UT14070005-008_00</v>
          </cell>
          <cell r="O2803" t="str">
            <v>UT</v>
          </cell>
          <cell r="Q2803">
            <v>0</v>
          </cell>
          <cell r="R2803" t="str">
            <v xml:space="preserve"> </v>
          </cell>
          <cell r="S2803" t="str">
            <v>BLM</v>
          </cell>
          <cell r="T2803" t="str">
            <v>Category1</v>
          </cell>
          <cell r="U2803" t="str">
            <v>4954085 DEER CK ~.3 MI AB BURR TRAIL XING (UT09ST-231)</v>
          </cell>
          <cell r="V2803">
            <v>4954085</v>
          </cell>
          <cell r="W2803" t="str">
            <v>Deer Creek</v>
          </cell>
          <cell r="X2803" t="str">
            <v>UT14070005-008_00</v>
          </cell>
          <cell r="Y2803" t="str">
            <v>River/Stream</v>
          </cell>
          <cell r="Z2803" t="str">
            <v>4954085 DEER CK ~.3 MI AB BURR TRAIL XING (UT09ST-231)</v>
          </cell>
          <cell r="AA2803" t="str">
            <v>River/Stream</v>
          </cell>
        </row>
        <row r="2804">
          <cell r="A2804">
            <v>4954087</v>
          </cell>
          <cell r="B2804" t="str">
            <v>River/Stream</v>
          </cell>
          <cell r="C2804" t="str">
            <v>2B 3A     4</v>
          </cell>
          <cell r="D2804" t="str">
            <v>DEER CK BL CNFL/ FRISKY CK (UT09ST-247)</v>
          </cell>
          <cell r="E2804">
            <v>14070005</v>
          </cell>
          <cell r="F2804" t="str">
            <v>Garfield</v>
          </cell>
          <cell r="G2804" t="str">
            <v>Southwest</v>
          </cell>
          <cell r="H2804" t="str">
            <v>Colorado River West</v>
          </cell>
          <cell r="I2804">
            <v>465735</v>
          </cell>
          <cell r="J2804">
            <v>4197992</v>
          </cell>
          <cell r="K2804">
            <v>-111.38989666800001</v>
          </cell>
          <cell r="L2804">
            <v>37.92884557</v>
          </cell>
          <cell r="M2804" t="str">
            <v>Deer Creek</v>
          </cell>
          <cell r="N2804" t="str">
            <v>UT14070005-008_00</v>
          </cell>
          <cell r="O2804" t="str">
            <v>UT</v>
          </cell>
          <cell r="Q2804">
            <v>0</v>
          </cell>
          <cell r="R2804" t="str">
            <v xml:space="preserve"> </v>
          </cell>
          <cell r="S2804" t="str">
            <v>USFS</v>
          </cell>
          <cell r="T2804" t="str">
            <v>Category1</v>
          </cell>
          <cell r="U2804" t="str">
            <v>4954087 DEER CK BL CNFL/ FRISKY CK (UT09ST-247)</v>
          </cell>
          <cell r="V2804">
            <v>4954087</v>
          </cell>
          <cell r="W2804" t="str">
            <v>Deer Creek</v>
          </cell>
          <cell r="X2804" t="str">
            <v>UT14070005-008_00</v>
          </cell>
          <cell r="Y2804" t="str">
            <v>River/Stream</v>
          </cell>
          <cell r="Z2804" t="str">
            <v>4954087 DEER CK BL CNFL/ FRISKY CK (UT09ST-247)</v>
          </cell>
          <cell r="AA2804" t="str">
            <v>River/Stream</v>
          </cell>
        </row>
        <row r="2805">
          <cell r="A2805">
            <v>4954090</v>
          </cell>
          <cell r="B2805" t="str">
            <v>River/Stream</v>
          </cell>
          <cell r="C2805" t="str">
            <v>1C  2B   3C   4</v>
          </cell>
          <cell r="D2805" t="str">
            <v>SWEETWATER CK NW OF KING RANCH @ RD JCT</v>
          </cell>
          <cell r="E2805">
            <v>14070003</v>
          </cell>
          <cell r="F2805" t="str">
            <v>Garfield</v>
          </cell>
          <cell r="G2805" t="str">
            <v>Southwest</v>
          </cell>
          <cell r="H2805" t="str">
            <v>Colorado River West</v>
          </cell>
          <cell r="I2805">
            <v>502690</v>
          </cell>
          <cell r="J2805">
            <v>4215584</v>
          </cell>
          <cell r="K2805">
            <v>-110.96932454500001</v>
          </cell>
          <cell r="L2805">
            <v>38.088042178000002</v>
          </cell>
          <cell r="M2805" t="str">
            <v>Henry Mountains</v>
          </cell>
          <cell r="N2805" t="str">
            <v>UT14070003-013_00</v>
          </cell>
          <cell r="O2805" t="str">
            <v>UT</v>
          </cell>
          <cell r="Q2805">
            <v>0</v>
          </cell>
          <cell r="R2805" t="str">
            <v xml:space="preserve"> </v>
          </cell>
          <cell r="S2805" t="str">
            <v>BLM</v>
          </cell>
          <cell r="T2805" t="str">
            <v xml:space="preserve"> </v>
          </cell>
          <cell r="U2805" t="str">
            <v>4954090 SWEETWATER CK NW OF KING RANCH @ RD JCT</v>
          </cell>
          <cell r="V2805">
            <v>4954090</v>
          </cell>
          <cell r="W2805" t="str">
            <v>Henry Mountains</v>
          </cell>
          <cell r="X2805" t="str">
            <v>UT14070003-013_00</v>
          </cell>
          <cell r="Y2805" t="str">
            <v>River/Stream</v>
          </cell>
          <cell r="Z2805" t="str">
            <v>4954090 SWEETWATER CK NW OF KING RANCH @ RD JCT</v>
          </cell>
          <cell r="AA2805" t="str">
            <v>River/Stream</v>
          </cell>
        </row>
        <row r="2806">
          <cell r="A2806">
            <v>4954100</v>
          </cell>
          <cell r="B2806" t="str">
            <v>River/Stream</v>
          </cell>
          <cell r="C2806" t="str">
            <v>2B  3B    4</v>
          </cell>
          <cell r="D2806" t="str">
            <v>THE GULCH CK IN LONG CANYON AT BURR TRAIL XING</v>
          </cell>
          <cell r="E2806">
            <v>14070005</v>
          </cell>
          <cell r="F2806" t="str">
            <v>Garfield</v>
          </cell>
          <cell r="G2806" t="str">
            <v>Southwest</v>
          </cell>
          <cell r="H2806" t="str">
            <v>Colorado River West</v>
          </cell>
          <cell r="I2806">
            <v>472676</v>
          </cell>
          <cell r="J2806">
            <v>4189864</v>
          </cell>
          <cell r="K2806">
            <v>-111.310609258</v>
          </cell>
          <cell r="L2806">
            <v>37.855823630000003</v>
          </cell>
          <cell r="M2806" t="str">
            <v>The Gulch</v>
          </cell>
          <cell r="N2806" t="str">
            <v>UT14070005-010_00</v>
          </cell>
          <cell r="O2806" t="str">
            <v>UT</v>
          </cell>
          <cell r="Q2806">
            <v>0</v>
          </cell>
          <cell r="R2806" t="str">
            <v xml:space="preserve"> </v>
          </cell>
          <cell r="S2806" t="str">
            <v>BLM</v>
          </cell>
          <cell r="T2806" t="str">
            <v xml:space="preserve"> </v>
          </cell>
          <cell r="U2806" t="str">
            <v>4954100 THE GULCH CK IN LONG CANYON AT BURR TRAIL XING</v>
          </cell>
          <cell r="V2806">
            <v>4954100</v>
          </cell>
          <cell r="W2806" t="str">
            <v>The Gulch</v>
          </cell>
          <cell r="X2806" t="str">
            <v>UT14070005-010_00</v>
          </cell>
          <cell r="Y2806" t="str">
            <v>River/Stream</v>
          </cell>
          <cell r="Z2806" t="str">
            <v>4954100 THE GULCH CK IN LONG CANYON AT BURR TRAIL XING</v>
          </cell>
          <cell r="AA2806" t="str">
            <v>River/Stream</v>
          </cell>
        </row>
        <row r="2807">
          <cell r="A2807">
            <v>4954110</v>
          </cell>
          <cell r="B2807" t="str">
            <v>River/Stream</v>
          </cell>
          <cell r="C2807" t="str">
            <v>1C  2B   3C   4</v>
          </cell>
          <cell r="D2807" t="str">
            <v>SOUTH CREEK AB KING RCH 2 MI E OF STEEL BUTTE SEC 27</v>
          </cell>
          <cell r="E2807">
            <v>14070003</v>
          </cell>
          <cell r="F2807" t="str">
            <v>Garfield</v>
          </cell>
          <cell r="G2807" t="str">
            <v>Southwest</v>
          </cell>
          <cell r="H2807" t="str">
            <v>Colorado River West</v>
          </cell>
          <cell r="I2807">
            <v>507782</v>
          </cell>
          <cell r="J2807">
            <v>4214293</v>
          </cell>
          <cell r="K2807">
            <v>-110.911271951</v>
          </cell>
          <cell r="L2807">
            <v>38.076377199</v>
          </cell>
          <cell r="M2807" t="str">
            <v>Henry Mountains</v>
          </cell>
          <cell r="N2807" t="str">
            <v>UT14070003-013_00</v>
          </cell>
          <cell r="O2807" t="str">
            <v>UT</v>
          </cell>
          <cell r="Q2807">
            <v>0</v>
          </cell>
          <cell r="R2807" t="str">
            <v xml:space="preserve"> </v>
          </cell>
          <cell r="S2807" t="str">
            <v>BLM</v>
          </cell>
          <cell r="T2807" t="str">
            <v xml:space="preserve"> </v>
          </cell>
          <cell r="U2807" t="str">
            <v>4954110 SOUTH CREEK AB KING RCH 2 MI E OF STEEL BUTTE SEC 27</v>
          </cell>
          <cell r="V2807">
            <v>4954110</v>
          </cell>
          <cell r="W2807" t="str">
            <v>Henry Mountains</v>
          </cell>
          <cell r="X2807" t="str">
            <v>UT14070003-013_00</v>
          </cell>
          <cell r="Y2807" t="str">
            <v>River/Stream</v>
          </cell>
          <cell r="Z2807" t="str">
            <v>4954110 SOUTH CREEK AB KING RCH 2 MI E OF STEEL BUTTE SEC 27</v>
          </cell>
          <cell r="AA2807" t="str">
            <v>River/Stream</v>
          </cell>
        </row>
        <row r="2808">
          <cell r="A2808">
            <v>4954120</v>
          </cell>
          <cell r="B2808" t="str">
            <v>River/Stream</v>
          </cell>
          <cell r="C2808" t="str">
            <v>1C  2B   3C   4</v>
          </cell>
          <cell r="D2808" t="str">
            <v>DUGOUT CK. BL DAVE TEEPLES SPRING AT RD XING</v>
          </cell>
          <cell r="E2808">
            <v>14070003</v>
          </cell>
          <cell r="F2808" t="str">
            <v>Garfield</v>
          </cell>
          <cell r="G2808" t="str">
            <v>Southwest</v>
          </cell>
          <cell r="H2808" t="str">
            <v>Colorado River West</v>
          </cell>
          <cell r="I2808">
            <v>506368</v>
          </cell>
          <cell r="J2808">
            <v>4216202</v>
          </cell>
          <cell r="K2808">
            <v>-110.927376928</v>
          </cell>
          <cell r="L2808">
            <v>38.093593626999997</v>
          </cell>
          <cell r="M2808" t="str">
            <v>Henry Mountains</v>
          </cell>
          <cell r="N2808" t="str">
            <v>UT14070003-013_00</v>
          </cell>
          <cell r="O2808" t="str">
            <v>UT</v>
          </cell>
          <cell r="Q2808">
            <v>0</v>
          </cell>
          <cell r="R2808" t="str">
            <v xml:space="preserve"> </v>
          </cell>
          <cell r="S2808" t="str">
            <v>BLM</v>
          </cell>
          <cell r="T2808" t="str">
            <v xml:space="preserve"> </v>
          </cell>
          <cell r="U2808" t="str">
            <v>4954120 DUGOUT CK. BL DAVE TEEPLES SPRING AT RD XING</v>
          </cell>
          <cell r="V2808">
            <v>4954120</v>
          </cell>
          <cell r="W2808" t="str">
            <v>Henry Mountains</v>
          </cell>
          <cell r="X2808" t="str">
            <v>UT14070003-013_00</v>
          </cell>
          <cell r="Y2808" t="str">
            <v>River/Stream</v>
          </cell>
          <cell r="Z2808" t="str">
            <v>4954120 DUGOUT CK. BL DAVE TEEPLES SPRING AT RD XING</v>
          </cell>
          <cell r="AA2808" t="str">
            <v>River/Stream</v>
          </cell>
        </row>
        <row r="2809">
          <cell r="A2809">
            <v>4954130</v>
          </cell>
          <cell r="B2809" t="str">
            <v>River/Stream</v>
          </cell>
          <cell r="C2809" t="str">
            <v>2B 3A     4</v>
          </cell>
          <cell r="D2809" t="str">
            <v>BOULDER CK AT U12 XING</v>
          </cell>
          <cell r="E2809">
            <v>14070005</v>
          </cell>
          <cell r="F2809" t="str">
            <v>Garfield</v>
          </cell>
          <cell r="G2809" t="str">
            <v>Southwest</v>
          </cell>
          <cell r="H2809" t="str">
            <v>Colorado River West</v>
          </cell>
          <cell r="I2809">
            <v>461595</v>
          </cell>
          <cell r="J2809">
            <v>4194901</v>
          </cell>
          <cell r="K2809">
            <v>-111.436839179</v>
          </cell>
          <cell r="L2809">
            <v>37.900821596</v>
          </cell>
          <cell r="M2809" t="str">
            <v>Boulder Creek</v>
          </cell>
          <cell r="N2809" t="str">
            <v>UT14070005-018_00</v>
          </cell>
          <cell r="O2809" t="str">
            <v>UT</v>
          </cell>
          <cell r="Q2809">
            <v>0</v>
          </cell>
          <cell r="R2809" t="str">
            <v xml:space="preserve"> </v>
          </cell>
          <cell r="S2809" t="str">
            <v>Private</v>
          </cell>
          <cell r="T2809" t="str">
            <v xml:space="preserve"> </v>
          </cell>
          <cell r="U2809" t="str">
            <v>4954130 BOULDER CK AT U12 XING</v>
          </cell>
          <cell r="V2809">
            <v>4954130</v>
          </cell>
          <cell r="W2809" t="str">
            <v>Boulder Creek</v>
          </cell>
          <cell r="X2809" t="str">
            <v>UT14070005-018_00</v>
          </cell>
          <cell r="Y2809" t="str">
            <v>River/Stream</v>
          </cell>
          <cell r="Z2809" t="str">
            <v>4954130 BOULDER CK AT U12 XING</v>
          </cell>
          <cell r="AA2809" t="str">
            <v>River/Stream</v>
          </cell>
        </row>
        <row r="2810">
          <cell r="A2810">
            <v>4954140</v>
          </cell>
          <cell r="B2810" t="str">
            <v>River/Stream</v>
          </cell>
          <cell r="C2810" t="str">
            <v>1C  2B   3C   4</v>
          </cell>
          <cell r="D2810" t="str">
            <v>DUGOUT CK AB APPLE BRUSH FLAT T31S R09E SEC 23 NE1/4 SE1/4</v>
          </cell>
          <cell r="E2810">
            <v>14070003</v>
          </cell>
          <cell r="F2810" t="str">
            <v>Garfield</v>
          </cell>
          <cell r="G2810" t="str">
            <v>Southwest</v>
          </cell>
          <cell r="H2810" t="str">
            <v>Colorado River West</v>
          </cell>
          <cell r="I2810">
            <v>510850</v>
          </cell>
          <cell r="J2810">
            <v>4216176</v>
          </cell>
          <cell r="K2810">
            <v>-110.876262993</v>
          </cell>
          <cell r="L2810">
            <v>38.093316590999997</v>
          </cell>
          <cell r="M2810" t="str">
            <v>Henry Mountains</v>
          </cell>
          <cell r="N2810" t="str">
            <v>UT14070003-013_00</v>
          </cell>
          <cell r="O2810" t="str">
            <v>UT</v>
          </cell>
          <cell r="Q2810">
            <v>0</v>
          </cell>
          <cell r="R2810" t="str">
            <v xml:space="preserve"> </v>
          </cell>
          <cell r="S2810" t="str">
            <v>BLM</v>
          </cell>
          <cell r="T2810" t="str">
            <v xml:space="preserve"> </v>
          </cell>
          <cell r="U2810" t="str">
            <v>4954140 DUGOUT CK AB APPLE BRUSH FLAT T31S R09E SEC 23 NE1/4 SE1/4</v>
          </cell>
          <cell r="V2810">
            <v>4954140</v>
          </cell>
          <cell r="W2810" t="str">
            <v>Henry Mountains</v>
          </cell>
          <cell r="X2810" t="str">
            <v>UT14070003-013_00</v>
          </cell>
          <cell r="Y2810" t="str">
            <v>River/Stream</v>
          </cell>
          <cell r="Z2810" t="str">
            <v>4954140 DUGOUT CK AB APPLE BRUSH FLAT T31S R09E SEC 23 NE1/4 SE1/4</v>
          </cell>
          <cell r="AA2810" t="str">
            <v>River/Stream</v>
          </cell>
        </row>
        <row r="2811">
          <cell r="A2811">
            <v>4954150</v>
          </cell>
          <cell r="B2811" t="str">
            <v>River/Stream</v>
          </cell>
          <cell r="C2811" t="str">
            <v>1C  2B   3C   4</v>
          </cell>
          <cell r="D2811" t="str">
            <v>DUGOUT CREEK @ RD XING AT 8200 FT ELEVATION</v>
          </cell>
          <cell r="E2811">
            <v>14070003</v>
          </cell>
          <cell r="F2811" t="str">
            <v>Garfield</v>
          </cell>
          <cell r="G2811" t="str">
            <v>Southwest</v>
          </cell>
          <cell r="H2811" t="str">
            <v>Colorado River West</v>
          </cell>
          <cell r="I2811">
            <v>514286</v>
          </cell>
          <cell r="J2811">
            <v>4214847</v>
          </cell>
          <cell r="K2811">
            <v>-110.837104416</v>
          </cell>
          <cell r="L2811">
            <v>38.081290879999997</v>
          </cell>
          <cell r="M2811" t="str">
            <v>Henry Mountains</v>
          </cell>
          <cell r="N2811" t="str">
            <v>UT14070003-013_00</v>
          </cell>
          <cell r="O2811" t="str">
            <v>UT</v>
          </cell>
          <cell r="Q2811">
            <v>0</v>
          </cell>
          <cell r="R2811" t="str">
            <v xml:space="preserve"> </v>
          </cell>
          <cell r="S2811" t="str">
            <v>BLM</v>
          </cell>
          <cell r="T2811" t="str">
            <v xml:space="preserve"> </v>
          </cell>
          <cell r="U2811" t="str">
            <v>4954150 DUGOUT CREEK @ RD XING AT 8200 FT ELEVATION</v>
          </cell>
          <cell r="V2811">
            <v>4954150</v>
          </cell>
          <cell r="W2811" t="str">
            <v>Henry Mountains</v>
          </cell>
          <cell r="X2811" t="str">
            <v>UT14070003-013_00</v>
          </cell>
          <cell r="Y2811" t="str">
            <v>River/Stream</v>
          </cell>
          <cell r="Z2811" t="str">
            <v>4954150 DUGOUT CREEK @ RD XING AT 8200 FT ELEVATION</v>
          </cell>
          <cell r="AA2811" t="str">
            <v>River/Stream</v>
          </cell>
        </row>
        <row r="2812">
          <cell r="A2812">
            <v>4954160</v>
          </cell>
          <cell r="B2812" t="str">
            <v>River/Stream</v>
          </cell>
          <cell r="C2812" t="str">
            <v>1C  2B   3C   4</v>
          </cell>
          <cell r="D2812" t="str">
            <v>PISTOL CK - SOUTH FK 1/2 MI AB 495415 @ 8800 ELEVATION</v>
          </cell>
          <cell r="E2812">
            <v>14070003</v>
          </cell>
          <cell r="F2812" t="str">
            <v>Garfield</v>
          </cell>
          <cell r="G2812" t="str">
            <v>Southwest</v>
          </cell>
          <cell r="H2812" t="str">
            <v>Colorado River West</v>
          </cell>
          <cell r="I2812">
            <v>514699</v>
          </cell>
          <cell r="J2812">
            <v>4215936</v>
          </cell>
          <cell r="K2812">
            <v>-110.832372808</v>
          </cell>
          <cell r="L2812">
            <v>38.091099120999999</v>
          </cell>
          <cell r="M2812" t="str">
            <v>Henry Mountains</v>
          </cell>
          <cell r="N2812" t="str">
            <v>UT14070003-013_00</v>
          </cell>
          <cell r="O2812" t="str">
            <v>UT</v>
          </cell>
          <cell r="Q2812">
            <v>0</v>
          </cell>
          <cell r="R2812" t="str">
            <v xml:space="preserve"> </v>
          </cell>
          <cell r="S2812" t="str">
            <v>BLM</v>
          </cell>
          <cell r="T2812" t="str">
            <v xml:space="preserve"> </v>
          </cell>
          <cell r="U2812" t="str">
            <v>4954160 PISTOL CK - SOUTH FK 1/2 MI AB 495415 @ 8800 ELEVATION</v>
          </cell>
          <cell r="V2812">
            <v>4954160</v>
          </cell>
          <cell r="W2812" t="str">
            <v>Henry Mountains</v>
          </cell>
          <cell r="X2812" t="str">
            <v>UT14070003-013_00</v>
          </cell>
          <cell r="Y2812" t="str">
            <v>River/Stream</v>
          </cell>
          <cell r="Z2812" t="str">
            <v>4954160 PISTOL CK - SOUTH FK 1/2 MI AB 495415 @ 8800 ELEVATION</v>
          </cell>
          <cell r="AA2812" t="str">
            <v>River/Stream</v>
          </cell>
        </row>
        <row r="2813">
          <cell r="A2813">
            <v>4954170</v>
          </cell>
          <cell r="B2813" t="str">
            <v>River/Stream</v>
          </cell>
          <cell r="C2813" t="str">
            <v>1C  2B   3C   4</v>
          </cell>
          <cell r="D2813" t="str">
            <v>DUGOUT CREEK E OF DURFEY BUTTE @ RD XING</v>
          </cell>
          <cell r="E2813">
            <v>14070003</v>
          </cell>
          <cell r="F2813" t="str">
            <v>Garfield</v>
          </cell>
          <cell r="G2813" t="str">
            <v>Southwest</v>
          </cell>
          <cell r="H2813" t="str">
            <v>Colorado River West</v>
          </cell>
          <cell r="I2813">
            <v>516628</v>
          </cell>
          <cell r="J2813">
            <v>4213597</v>
          </cell>
          <cell r="K2813">
            <v>-110.810429056</v>
          </cell>
          <cell r="L2813">
            <v>38.069984914999999</v>
          </cell>
          <cell r="M2813" t="str">
            <v>Henry Mountains</v>
          </cell>
          <cell r="N2813" t="str">
            <v>UT14070003-013_00</v>
          </cell>
          <cell r="O2813" t="str">
            <v>UT</v>
          </cell>
          <cell r="Q2813">
            <v>0</v>
          </cell>
          <cell r="R2813" t="str">
            <v xml:space="preserve"> </v>
          </cell>
          <cell r="S2813" t="str">
            <v>BLM</v>
          </cell>
          <cell r="T2813" t="str">
            <v xml:space="preserve"> </v>
          </cell>
          <cell r="U2813" t="str">
            <v>4954170 DUGOUT CREEK E OF DURFEY BUTTE @ RD XING</v>
          </cell>
          <cell r="V2813">
            <v>4954170</v>
          </cell>
          <cell r="W2813" t="str">
            <v>Henry Mountains</v>
          </cell>
          <cell r="X2813" t="str">
            <v>UT14070003-013_00</v>
          </cell>
          <cell r="Y2813" t="str">
            <v>River/Stream</v>
          </cell>
          <cell r="Z2813" t="str">
            <v>4954170 DUGOUT CREEK E OF DURFEY BUTTE @ RD XING</v>
          </cell>
          <cell r="AA2813" t="str">
            <v>River/Stream</v>
          </cell>
        </row>
        <row r="2814">
          <cell r="A2814">
            <v>4954180</v>
          </cell>
          <cell r="B2814" t="str">
            <v>River/Stream</v>
          </cell>
          <cell r="C2814" t="str">
            <v>1C  2B   3C   4</v>
          </cell>
          <cell r="D2814" t="str">
            <v>SOUTH CREEK 3/4 MI BL WILLOW CK AT RD XING</v>
          </cell>
          <cell r="E2814">
            <v>14070003</v>
          </cell>
          <cell r="F2814" t="str">
            <v>Garfield</v>
          </cell>
          <cell r="G2814" t="str">
            <v>Southwest</v>
          </cell>
          <cell r="H2814" t="str">
            <v>Colorado River West</v>
          </cell>
          <cell r="I2814">
            <v>511270</v>
          </cell>
          <cell r="J2814">
            <v>4211646</v>
          </cell>
          <cell r="K2814">
            <v>-110.871544609</v>
          </cell>
          <cell r="L2814">
            <v>38.052483623000001</v>
          </cell>
          <cell r="M2814" t="str">
            <v>Henry Mountains</v>
          </cell>
          <cell r="N2814" t="str">
            <v>UT14070003-013_00</v>
          </cell>
          <cell r="O2814" t="str">
            <v>UT</v>
          </cell>
          <cell r="Q2814">
            <v>0</v>
          </cell>
          <cell r="R2814" t="str">
            <v xml:space="preserve"> </v>
          </cell>
          <cell r="S2814" t="str">
            <v>BLM</v>
          </cell>
          <cell r="T2814" t="str">
            <v xml:space="preserve"> </v>
          </cell>
          <cell r="U2814" t="str">
            <v>4954180 SOUTH CREEK 3/4 MI BL WILLOW CK AT RD XING</v>
          </cell>
          <cell r="V2814">
            <v>4954180</v>
          </cell>
          <cell r="W2814" t="str">
            <v>Henry Mountains</v>
          </cell>
          <cell r="X2814" t="str">
            <v>UT14070003-013_00</v>
          </cell>
          <cell r="Y2814" t="str">
            <v>River/Stream</v>
          </cell>
          <cell r="Z2814" t="str">
            <v>4954180 SOUTH CREEK 3/4 MI BL WILLOW CK AT RD XING</v>
          </cell>
          <cell r="AA2814" t="str">
            <v>River/Stream</v>
          </cell>
        </row>
        <row r="2815">
          <cell r="A2815">
            <v>4954190</v>
          </cell>
          <cell r="B2815" t="str">
            <v>River/Stream</v>
          </cell>
          <cell r="C2815" t="str">
            <v>1C  2B   3C   4</v>
          </cell>
          <cell r="D2815" t="str">
            <v>SOUTH CK -N FK AB NASTY FLAT AT RD XING</v>
          </cell>
          <cell r="E2815">
            <v>14070003</v>
          </cell>
          <cell r="F2815" t="str">
            <v>Garfield</v>
          </cell>
          <cell r="G2815" t="str">
            <v>Southwest</v>
          </cell>
          <cell r="H2815" t="str">
            <v>Colorado River West</v>
          </cell>
          <cell r="I2815">
            <v>516483</v>
          </cell>
          <cell r="J2815">
            <v>4213073</v>
          </cell>
          <cell r="K2815">
            <v>-110.81209423</v>
          </cell>
          <cell r="L2815">
            <v>38.065264888999998</v>
          </cell>
          <cell r="M2815" t="str">
            <v>Henry Mountains</v>
          </cell>
          <cell r="N2815" t="str">
            <v>UT14070003-013_00</v>
          </cell>
          <cell r="O2815" t="str">
            <v>UT</v>
          </cell>
          <cell r="Q2815">
            <v>0</v>
          </cell>
          <cell r="R2815" t="str">
            <v xml:space="preserve"> </v>
          </cell>
          <cell r="S2815" t="str">
            <v>BLM</v>
          </cell>
          <cell r="T2815" t="str">
            <v xml:space="preserve"> </v>
          </cell>
          <cell r="U2815" t="str">
            <v>4954190 SOUTH CK -N FK AB NASTY FLAT AT RD XING</v>
          </cell>
          <cell r="V2815">
            <v>4954190</v>
          </cell>
          <cell r="W2815" t="str">
            <v>Henry Mountains</v>
          </cell>
          <cell r="X2815" t="str">
            <v>UT14070003-013_00</v>
          </cell>
          <cell r="Y2815" t="str">
            <v>River/Stream</v>
          </cell>
          <cell r="Z2815" t="str">
            <v>4954190 SOUTH CK -N FK AB NASTY FLAT AT RD XING</v>
          </cell>
          <cell r="AA2815" t="str">
            <v>River/Stream</v>
          </cell>
        </row>
        <row r="2816">
          <cell r="A2816">
            <v>4954192</v>
          </cell>
          <cell r="B2816" t="str">
            <v>River/Stream</v>
          </cell>
          <cell r="C2816" t="str">
            <v>2B  3B    4</v>
          </cell>
          <cell r="D2816" t="str">
            <v>LOWER COW CANYON ABOVE LAKE POWELL</v>
          </cell>
          <cell r="E2816">
            <v>14070005</v>
          </cell>
          <cell r="F2816" t="str">
            <v>Kane</v>
          </cell>
          <cell r="G2816" t="str">
            <v>Southwest</v>
          </cell>
          <cell r="H2816" t="str">
            <v>Colorado River West</v>
          </cell>
          <cell r="I2816">
            <v>505223</v>
          </cell>
          <cell r="J2816">
            <v>4139710</v>
          </cell>
          <cell r="K2816">
            <v>-110.940985004</v>
          </cell>
          <cell r="L2816">
            <v>37.404157122999997</v>
          </cell>
          <cell r="M2816" t="str">
            <v>Cow Canyon</v>
          </cell>
          <cell r="N2816" t="str">
            <v>UT14070005-019_00</v>
          </cell>
          <cell r="O2816" t="str">
            <v>UT</v>
          </cell>
          <cell r="Q2816">
            <v>0</v>
          </cell>
          <cell r="R2816" t="str">
            <v xml:space="preserve"> </v>
          </cell>
          <cell r="S2816" t="str">
            <v>NPS</v>
          </cell>
          <cell r="T2816" t="str">
            <v xml:space="preserve"> </v>
          </cell>
          <cell r="U2816" t="str">
            <v>4954192 LOWER COW CANYON ABOVE LAKE POWELL</v>
          </cell>
          <cell r="V2816">
            <v>4954192</v>
          </cell>
          <cell r="W2816" t="str">
            <v>Cow Canyon</v>
          </cell>
          <cell r="X2816" t="str">
            <v>UT14070005-019_00</v>
          </cell>
          <cell r="Y2816" t="str">
            <v>River/Stream</v>
          </cell>
          <cell r="Z2816" t="str">
            <v>4954192 LOWER COW CANYON ABOVE LAKE POWELL</v>
          </cell>
          <cell r="AA2816" t="str">
            <v>River/Stream</v>
          </cell>
        </row>
        <row r="2817">
          <cell r="A2817">
            <v>4954194</v>
          </cell>
          <cell r="B2817" t="str">
            <v>River/Stream</v>
          </cell>
          <cell r="C2817" t="str">
            <v>2B  3B    4</v>
          </cell>
          <cell r="D2817" t="str">
            <v>COW CK - UPPER</v>
          </cell>
          <cell r="E2817">
            <v>14070005</v>
          </cell>
          <cell r="F2817" t="str">
            <v>Kane</v>
          </cell>
          <cell r="G2817" t="str">
            <v>Southwest</v>
          </cell>
          <cell r="H2817" t="str">
            <v>Colorado River West</v>
          </cell>
          <cell r="I2817">
            <v>508364</v>
          </cell>
          <cell r="J2817">
            <v>4145044</v>
          </cell>
          <cell r="K2817">
            <v>-110.90543423299999</v>
          </cell>
          <cell r="L2817">
            <v>37.452213501000003</v>
          </cell>
          <cell r="M2817" t="str">
            <v>Cow Canyon</v>
          </cell>
          <cell r="N2817" t="str">
            <v>UT14070005-019_00</v>
          </cell>
          <cell r="O2817" t="str">
            <v>UT</v>
          </cell>
          <cell r="Q2817">
            <v>0</v>
          </cell>
          <cell r="R2817" t="str">
            <v xml:space="preserve"> </v>
          </cell>
          <cell r="S2817" t="str">
            <v>NPS</v>
          </cell>
          <cell r="T2817" t="str">
            <v xml:space="preserve"> </v>
          </cell>
          <cell r="U2817" t="str">
            <v>4954194 COW CK - UPPER</v>
          </cell>
          <cell r="V2817">
            <v>4954194</v>
          </cell>
          <cell r="W2817" t="str">
            <v>Cow Canyon</v>
          </cell>
          <cell r="X2817" t="str">
            <v>UT14070005-019_00</v>
          </cell>
          <cell r="Y2817" t="str">
            <v>River/Stream</v>
          </cell>
          <cell r="Z2817" t="str">
            <v>4954194 COW CK - UPPER</v>
          </cell>
          <cell r="AA2817" t="str">
            <v>River/Stream</v>
          </cell>
        </row>
        <row r="2818">
          <cell r="A2818">
            <v>4954196</v>
          </cell>
          <cell r="B2818" t="str">
            <v>River/Stream</v>
          </cell>
          <cell r="C2818" t="str">
            <v>2B  3B    4</v>
          </cell>
          <cell r="D2818" t="str">
            <v>ESCALANTE R BELOW SCORPION GULCH (EMAP)</v>
          </cell>
          <cell r="E2818">
            <v>14070005</v>
          </cell>
          <cell r="F2818" t="str">
            <v>Kane</v>
          </cell>
          <cell r="G2818" t="str">
            <v>Southwest</v>
          </cell>
          <cell r="H2818" t="str">
            <v>Colorado River West</v>
          </cell>
          <cell r="I2818">
            <v>494930</v>
          </cell>
          <cell r="J2818">
            <v>4153485</v>
          </cell>
          <cell r="K2818">
            <v>-111.05738105899999</v>
          </cell>
          <cell r="L2818">
            <v>37.528321880999997</v>
          </cell>
          <cell r="M2818" t="str">
            <v>Escalante River Lower</v>
          </cell>
          <cell r="N2818" t="str">
            <v>UT14070005-011_00</v>
          </cell>
          <cell r="O2818" t="str">
            <v>UT</v>
          </cell>
          <cell r="Q2818">
            <v>0</v>
          </cell>
          <cell r="R2818" t="str">
            <v xml:space="preserve"> </v>
          </cell>
          <cell r="S2818" t="str">
            <v>NPS</v>
          </cell>
          <cell r="T2818" t="str">
            <v xml:space="preserve"> </v>
          </cell>
          <cell r="U2818" t="str">
            <v>4954196 ESCALANTE R BELOW SCORPION GULCH (EMAP)</v>
          </cell>
          <cell r="V2818">
            <v>4954196</v>
          </cell>
          <cell r="W2818" t="str">
            <v>Escalante River Lower</v>
          </cell>
          <cell r="X2818" t="str">
            <v>UT14070005-011_00</v>
          </cell>
          <cell r="Y2818" t="str">
            <v>River/Stream</v>
          </cell>
          <cell r="Z2818" t="str">
            <v>4954196 ESCALANTE R BELOW SCORPION GULCH (EMAP)</v>
          </cell>
          <cell r="AA2818" t="str">
            <v>River/Stream</v>
          </cell>
        </row>
        <row r="2819">
          <cell r="A2819">
            <v>4954200</v>
          </cell>
          <cell r="B2819" t="str">
            <v>River/Stream</v>
          </cell>
          <cell r="C2819" t="str">
            <v>2B  3B    4</v>
          </cell>
          <cell r="D2819" t="str">
            <v>ESCALANTE RIVER BELOW CNFL / CALF CREEK</v>
          </cell>
          <cell r="E2819">
            <v>14070005</v>
          </cell>
          <cell r="F2819" t="str">
            <v>Garfield</v>
          </cell>
          <cell r="G2819" t="str">
            <v>Southwest</v>
          </cell>
          <cell r="H2819" t="str">
            <v>Colorado River West</v>
          </cell>
          <cell r="I2819">
            <v>463317</v>
          </cell>
          <cell r="J2819">
            <v>4181086</v>
          </cell>
          <cell r="K2819">
            <v>-111.41655190100001</v>
          </cell>
          <cell r="L2819">
            <v>37.776379323</v>
          </cell>
          <cell r="M2819" t="str">
            <v>Escalante River Upper</v>
          </cell>
          <cell r="N2819" t="str">
            <v>UT14070005-012_00</v>
          </cell>
          <cell r="O2819" t="str">
            <v>UT</v>
          </cell>
          <cell r="Q2819">
            <v>0</v>
          </cell>
          <cell r="R2819" t="str">
            <v xml:space="preserve"> </v>
          </cell>
          <cell r="S2819" t="str">
            <v>BLM</v>
          </cell>
          <cell r="T2819" t="str">
            <v xml:space="preserve"> </v>
          </cell>
          <cell r="U2819" t="str">
            <v>4954200 ESCALANTE RIVER BELOW CNFL / CALF CREEK</v>
          </cell>
          <cell r="V2819">
            <v>4954200</v>
          </cell>
          <cell r="W2819" t="str">
            <v>Escalante River Upper</v>
          </cell>
          <cell r="X2819" t="str">
            <v>UT14070005-012_00</v>
          </cell>
          <cell r="Y2819" t="str">
            <v>River/Stream</v>
          </cell>
          <cell r="Z2819" t="str">
            <v>4954200 ESCALANTE RIVER BELOW CNFL / CALF CREEK</v>
          </cell>
          <cell r="AA2819" t="str">
            <v>River/Stream</v>
          </cell>
        </row>
        <row r="2820">
          <cell r="A2820">
            <v>4954210</v>
          </cell>
          <cell r="B2820" t="str">
            <v>River/Stream</v>
          </cell>
          <cell r="C2820" t="str">
            <v>2B 3A     4</v>
          </cell>
          <cell r="D2820" t="str">
            <v>CALF CK AB CNFL / ESCALANTE R</v>
          </cell>
          <cell r="E2820">
            <v>14070005</v>
          </cell>
          <cell r="F2820" t="str">
            <v>Garfield</v>
          </cell>
          <cell r="G2820" t="str">
            <v>Southwest</v>
          </cell>
          <cell r="H2820" t="str">
            <v>Colorado River West</v>
          </cell>
          <cell r="I2820">
            <v>463121</v>
          </cell>
          <cell r="J2820">
            <v>4181073</v>
          </cell>
          <cell r="K2820">
            <v>-111.418776853</v>
          </cell>
          <cell r="L2820">
            <v>37.776254264999999</v>
          </cell>
          <cell r="M2820" t="str">
            <v>Calf Creek</v>
          </cell>
          <cell r="N2820" t="str">
            <v>UT14070005-007_00</v>
          </cell>
          <cell r="O2820" t="str">
            <v>UT</v>
          </cell>
          <cell r="Q2820">
            <v>0</v>
          </cell>
          <cell r="R2820" t="str">
            <v xml:space="preserve"> </v>
          </cell>
          <cell r="S2820" t="str">
            <v>BLM</v>
          </cell>
          <cell r="T2820" t="str">
            <v>Category1</v>
          </cell>
          <cell r="U2820" t="str">
            <v>4954210 CALF CK AB CNFL / ESCALANTE R</v>
          </cell>
          <cell r="V2820">
            <v>4954210</v>
          </cell>
          <cell r="W2820" t="str">
            <v>Calf Creek</v>
          </cell>
          <cell r="X2820" t="str">
            <v>UT14070005-007_00</v>
          </cell>
          <cell r="Y2820" t="str">
            <v>River/Stream</v>
          </cell>
          <cell r="Z2820" t="str">
            <v>4954210 CALF CK AB CNFL / ESCALANTE R</v>
          </cell>
          <cell r="AA2820" t="str">
            <v>River/Stream</v>
          </cell>
        </row>
        <row r="2821">
          <cell r="A2821">
            <v>4954220</v>
          </cell>
          <cell r="B2821" t="str">
            <v>River/Stream</v>
          </cell>
          <cell r="C2821" t="str">
            <v>2B   3C   4</v>
          </cell>
          <cell r="D2821" t="str">
            <v>BULL CK -A- 4 MI BL USGS GAGE T30S R11E SEC 29 SW1/4 SE1/4</v>
          </cell>
          <cell r="E2821">
            <v>14070003</v>
          </cell>
          <cell r="F2821" t="str">
            <v>Wayne</v>
          </cell>
          <cell r="G2821" t="str">
            <v>Central</v>
          </cell>
          <cell r="H2821" t="str">
            <v>Colorado River West</v>
          </cell>
          <cell r="I2821">
            <v>522738</v>
          </cell>
          <cell r="J2821">
            <v>4224430</v>
          </cell>
          <cell r="K2821">
            <v>-110.740425921</v>
          </cell>
          <cell r="L2821">
            <v>38.167485692</v>
          </cell>
          <cell r="M2821" t="str">
            <v xml:space="preserve"> </v>
          </cell>
          <cell r="N2821" t="str">
            <v xml:space="preserve"> </v>
          </cell>
          <cell r="O2821" t="str">
            <v>UT</v>
          </cell>
          <cell r="Q2821">
            <v>0</v>
          </cell>
          <cell r="R2821" t="str">
            <v xml:space="preserve"> </v>
          </cell>
          <cell r="S2821" t="str">
            <v>BLM</v>
          </cell>
          <cell r="T2821" t="str">
            <v xml:space="preserve"> </v>
          </cell>
          <cell r="U2821" t="str">
            <v>4954220 BULL CK -A- 4 MI BL USGS GAGE T30S R11E SEC 29 SW1/4 SE1/4</v>
          </cell>
          <cell r="V2821">
            <v>4954220</v>
          </cell>
          <cell r="W2821" t="str">
            <v xml:space="preserve"> </v>
          </cell>
          <cell r="X2821" t="str">
            <v xml:space="preserve"> </v>
          </cell>
          <cell r="Y2821" t="str">
            <v>River/Stream</v>
          </cell>
          <cell r="Z2821" t="str">
            <v>4954220 BULL CK -A- 4 MI BL USGS GAGE T30S R11E SEC 29 SW1/4 SE1/4</v>
          </cell>
          <cell r="AA2821" t="str">
            <v>River/Stream</v>
          </cell>
        </row>
        <row r="2822">
          <cell r="A2822">
            <v>4954230</v>
          </cell>
          <cell r="B2822" t="str">
            <v>River/Stream</v>
          </cell>
          <cell r="C2822" t="str">
            <v>2B   3C   4</v>
          </cell>
          <cell r="D2822" t="str">
            <v>BULL CREEK AT USGS STA NR HANKSVILLE 09330410</v>
          </cell>
          <cell r="E2822">
            <v>14070003</v>
          </cell>
          <cell r="F2822" t="str">
            <v>Garfield</v>
          </cell>
          <cell r="G2822" t="str">
            <v>Southwest</v>
          </cell>
          <cell r="H2822" t="str">
            <v>Colorado River West</v>
          </cell>
          <cell r="I2822">
            <v>521072</v>
          </cell>
          <cell r="J2822">
            <v>4219371</v>
          </cell>
          <cell r="K2822">
            <v>-110.759594273</v>
          </cell>
          <cell r="L2822">
            <v>38.121931455000002</v>
          </cell>
          <cell r="M2822" t="str">
            <v xml:space="preserve"> </v>
          </cell>
          <cell r="N2822" t="str">
            <v xml:space="preserve"> </v>
          </cell>
          <cell r="O2822" t="str">
            <v>UT</v>
          </cell>
          <cell r="Q2822">
            <v>0</v>
          </cell>
          <cell r="R2822" t="str">
            <v xml:space="preserve"> </v>
          </cell>
          <cell r="S2822" t="str">
            <v>BLM</v>
          </cell>
          <cell r="T2822" t="str">
            <v xml:space="preserve"> </v>
          </cell>
          <cell r="U2822" t="str">
            <v>4954230 BULL CREEK AT USGS STA NR HANKSVILLE 09330410</v>
          </cell>
          <cell r="V2822">
            <v>4954230</v>
          </cell>
          <cell r="W2822" t="str">
            <v xml:space="preserve"> </v>
          </cell>
          <cell r="X2822" t="str">
            <v xml:space="preserve"> </v>
          </cell>
          <cell r="Y2822" t="str">
            <v>River/Stream</v>
          </cell>
          <cell r="Z2822" t="str">
            <v>4954230 BULL CREEK AT USGS STA NR HANKSVILLE 09330410</v>
          </cell>
          <cell r="AA2822" t="str">
            <v>River/Stream</v>
          </cell>
        </row>
        <row r="2823">
          <cell r="A2823">
            <v>4954235</v>
          </cell>
          <cell r="B2823" t="str">
            <v>River/Stream</v>
          </cell>
          <cell r="C2823" t="str">
            <v>2B   3C   4</v>
          </cell>
          <cell r="D2823" t="str">
            <v>BULL CK BL LONESOME BEAVER CAMPGROUND</v>
          </cell>
          <cell r="E2823">
            <v>14070003</v>
          </cell>
          <cell r="F2823" t="str">
            <v>Garfield</v>
          </cell>
          <cell r="G2823" t="str">
            <v>Southwest</v>
          </cell>
          <cell r="H2823" t="str">
            <v>Colorado River West</v>
          </cell>
          <cell r="I2823">
            <v>520294</v>
          </cell>
          <cell r="J2823">
            <v>4218814</v>
          </cell>
          <cell r="K2823">
            <v>-110.768486083</v>
          </cell>
          <cell r="L2823">
            <v>38.116929241000001</v>
          </cell>
          <cell r="M2823" t="str">
            <v xml:space="preserve"> </v>
          </cell>
          <cell r="N2823" t="str">
            <v xml:space="preserve"> </v>
          </cell>
          <cell r="O2823" t="str">
            <v>UT</v>
          </cell>
          <cell r="Q2823">
            <v>0</v>
          </cell>
          <cell r="R2823" t="str">
            <v xml:space="preserve"> </v>
          </cell>
          <cell r="S2823" t="str">
            <v>BLM</v>
          </cell>
          <cell r="T2823" t="str">
            <v xml:space="preserve"> </v>
          </cell>
          <cell r="U2823" t="str">
            <v>4954235 BULL CK BL LONESOME BEAVER CAMPGROUND</v>
          </cell>
          <cell r="V2823">
            <v>4954235</v>
          </cell>
          <cell r="W2823" t="str">
            <v xml:space="preserve"> </v>
          </cell>
          <cell r="X2823" t="str">
            <v xml:space="preserve"> </v>
          </cell>
          <cell r="Y2823" t="str">
            <v>River/Stream</v>
          </cell>
          <cell r="Z2823" t="str">
            <v>4954235 BULL CK BL LONESOME BEAVER CAMPGROUND</v>
          </cell>
          <cell r="AA2823" t="str">
            <v>River/Stream</v>
          </cell>
        </row>
        <row r="2824">
          <cell r="A2824">
            <v>4954240</v>
          </cell>
          <cell r="B2824" t="str">
            <v>River/Stream</v>
          </cell>
          <cell r="C2824" t="str">
            <v>2B  3B    4</v>
          </cell>
          <cell r="D2824" t="str">
            <v>ESCALANTE R AB CNFL / CALF CK</v>
          </cell>
          <cell r="E2824">
            <v>14070005</v>
          </cell>
          <cell r="F2824" t="str">
            <v>Garfield</v>
          </cell>
          <cell r="G2824" t="str">
            <v>Southwest</v>
          </cell>
          <cell r="H2824" t="str">
            <v>Colorado River West</v>
          </cell>
          <cell r="I2824">
            <v>463096</v>
          </cell>
          <cell r="J2824">
            <v>4180994</v>
          </cell>
          <cell r="K2824">
            <v>-111.419056713</v>
          </cell>
          <cell r="L2824">
            <v>37.775541228999998</v>
          </cell>
          <cell r="M2824" t="str">
            <v>Escalante River Upper</v>
          </cell>
          <cell r="N2824" t="str">
            <v>UT14070005-012_00</v>
          </cell>
          <cell r="O2824" t="str">
            <v>UT</v>
          </cell>
          <cell r="Q2824">
            <v>0</v>
          </cell>
          <cell r="R2824" t="str">
            <v xml:space="preserve"> </v>
          </cell>
          <cell r="S2824" t="str">
            <v>BLM</v>
          </cell>
          <cell r="T2824" t="str">
            <v xml:space="preserve"> </v>
          </cell>
          <cell r="U2824" t="str">
            <v>4954240 ESCALANTE R AB CNFL / CALF CK</v>
          </cell>
          <cell r="V2824">
            <v>4954240</v>
          </cell>
          <cell r="W2824" t="str">
            <v>Escalante River Upper</v>
          </cell>
          <cell r="X2824" t="str">
            <v>UT14070005-012_00</v>
          </cell>
          <cell r="Y2824" t="str">
            <v>River/Stream</v>
          </cell>
          <cell r="Z2824" t="str">
            <v>4954240 ESCALANTE R AB CNFL / CALF CK</v>
          </cell>
          <cell r="AA2824" t="str">
            <v>River/Stream</v>
          </cell>
        </row>
        <row r="2825">
          <cell r="A2825">
            <v>4954250</v>
          </cell>
          <cell r="B2825" t="str">
            <v>River/Stream</v>
          </cell>
          <cell r="C2825" t="str">
            <v>2B   3C   4</v>
          </cell>
          <cell r="D2825" t="str">
            <v>BULL CREEK 3/4 MI AB CNFL / MT ELLEN CK</v>
          </cell>
          <cell r="E2825">
            <v>14070003</v>
          </cell>
          <cell r="F2825" t="str">
            <v>Garfield</v>
          </cell>
          <cell r="G2825" t="str">
            <v>Southwest</v>
          </cell>
          <cell r="H2825" t="str">
            <v>Colorado River West</v>
          </cell>
          <cell r="I2825">
            <v>519250</v>
          </cell>
          <cell r="J2825">
            <v>4217425</v>
          </cell>
          <cell r="K2825">
            <v>-110.78043342700001</v>
          </cell>
          <cell r="L2825">
            <v>38.104433516</v>
          </cell>
          <cell r="M2825" t="str">
            <v>Fremont River-4</v>
          </cell>
          <cell r="N2825" t="str">
            <v>UT14070003-014_00</v>
          </cell>
          <cell r="O2825" t="str">
            <v>UT</v>
          </cell>
          <cell r="Q2825">
            <v>0</v>
          </cell>
          <cell r="R2825" t="str">
            <v xml:space="preserve"> </v>
          </cell>
          <cell r="S2825" t="str">
            <v>BLM</v>
          </cell>
          <cell r="T2825" t="str">
            <v xml:space="preserve"> </v>
          </cell>
          <cell r="U2825" t="str">
            <v>4954250 BULL CREEK 3/4 MI AB CNFL / MT ELLEN CK</v>
          </cell>
          <cell r="V2825">
            <v>4954250</v>
          </cell>
          <cell r="W2825" t="str">
            <v>Fremont River-4</v>
          </cell>
          <cell r="X2825" t="str">
            <v>UT14070003-014_00</v>
          </cell>
          <cell r="Y2825" t="str">
            <v>River/Stream</v>
          </cell>
          <cell r="Z2825" t="str">
            <v>4954250 BULL CREEK 3/4 MI AB CNFL / MT ELLEN CK</v>
          </cell>
          <cell r="AA2825" t="str">
            <v>River/Stream</v>
          </cell>
        </row>
        <row r="2826">
          <cell r="A2826">
            <v>4954260</v>
          </cell>
          <cell r="B2826" t="str">
            <v>River/Stream</v>
          </cell>
          <cell r="C2826" t="str">
            <v>2B 3A     4</v>
          </cell>
          <cell r="D2826" t="str">
            <v>CALF CK AB CAMPGROUND</v>
          </cell>
          <cell r="E2826">
            <v>14070005</v>
          </cell>
          <cell r="F2826" t="str">
            <v>Garfield</v>
          </cell>
          <cell r="G2826" t="str">
            <v>Southwest</v>
          </cell>
          <cell r="H2826" t="str">
            <v>Colorado River West</v>
          </cell>
          <cell r="I2826">
            <v>463571</v>
          </cell>
          <cell r="J2826">
            <v>4183304</v>
          </cell>
          <cell r="K2826">
            <v>-111.41377913399999</v>
          </cell>
          <cell r="L2826">
            <v>37.796380300999999</v>
          </cell>
          <cell r="M2826" t="str">
            <v>Calf Creek</v>
          </cell>
          <cell r="N2826" t="str">
            <v>UT14070005-007_00</v>
          </cell>
          <cell r="O2826" t="str">
            <v>UT</v>
          </cell>
          <cell r="Q2826">
            <v>0</v>
          </cell>
          <cell r="R2826" t="str">
            <v xml:space="preserve"> </v>
          </cell>
          <cell r="S2826" t="str">
            <v>BLM</v>
          </cell>
          <cell r="T2826" t="str">
            <v>Category1</v>
          </cell>
          <cell r="U2826" t="str">
            <v>4954260 CALF CK AB CAMPGROUND</v>
          </cell>
          <cell r="V2826">
            <v>4954260</v>
          </cell>
          <cell r="W2826" t="str">
            <v>Calf Creek</v>
          </cell>
          <cell r="X2826" t="str">
            <v>UT14070005-007_00</v>
          </cell>
          <cell r="Y2826" t="str">
            <v>River/Stream</v>
          </cell>
          <cell r="Z2826" t="str">
            <v>4954260 CALF CK AB CAMPGROUND</v>
          </cell>
          <cell r="AA2826" t="str">
            <v>River/Stream</v>
          </cell>
        </row>
        <row r="2827">
          <cell r="A2827">
            <v>4954270</v>
          </cell>
          <cell r="B2827" t="str">
            <v>River/Stream</v>
          </cell>
          <cell r="C2827" t="str">
            <v>1C  2B   3C   4</v>
          </cell>
          <cell r="D2827" t="str">
            <v>SOUTH CK AB DUGOUT TRANS BASIN DITCH</v>
          </cell>
          <cell r="E2827">
            <v>14070003</v>
          </cell>
          <cell r="F2827" t="str">
            <v>Garfield</v>
          </cell>
          <cell r="G2827" t="str">
            <v>Southwest</v>
          </cell>
          <cell r="H2827" t="str">
            <v>Colorado River West</v>
          </cell>
          <cell r="I2827">
            <v>508050</v>
          </cell>
          <cell r="J2827">
            <v>4214170</v>
          </cell>
          <cell r="K2827">
            <v>-110.90821768399999</v>
          </cell>
          <cell r="L2827">
            <v>38.075266280999998</v>
          </cell>
          <cell r="M2827" t="str">
            <v>Henry Mountains</v>
          </cell>
          <cell r="N2827" t="str">
            <v>UT14070003-013_00</v>
          </cell>
          <cell r="O2827" t="str">
            <v>UT</v>
          </cell>
          <cell r="Q2827">
            <v>0</v>
          </cell>
          <cell r="R2827" t="str">
            <v xml:space="preserve"> </v>
          </cell>
          <cell r="S2827" t="str">
            <v>BLM</v>
          </cell>
          <cell r="T2827" t="str">
            <v xml:space="preserve"> </v>
          </cell>
          <cell r="U2827" t="str">
            <v>4954270 SOUTH CK AB DUGOUT TRANS BASIN DITCH</v>
          </cell>
          <cell r="V2827">
            <v>4954270</v>
          </cell>
          <cell r="W2827" t="str">
            <v>Henry Mountains</v>
          </cell>
          <cell r="X2827" t="str">
            <v>UT14070003-013_00</v>
          </cell>
          <cell r="Y2827" t="str">
            <v>River/Stream</v>
          </cell>
          <cell r="Z2827" t="str">
            <v>4954270 SOUTH CK AB DUGOUT TRANS BASIN DITCH</v>
          </cell>
          <cell r="AA2827" t="str">
            <v>River/Stream</v>
          </cell>
        </row>
        <row r="2828">
          <cell r="A2828">
            <v>4954280</v>
          </cell>
          <cell r="B2828" t="str">
            <v>River/Stream</v>
          </cell>
          <cell r="C2828" t="str">
            <v>2B  3B    4</v>
          </cell>
          <cell r="D2828" t="str">
            <v>PENNELL CK 1 MI SW OF STANTON PASS @ RD XING</v>
          </cell>
          <cell r="E2828">
            <v>14070001</v>
          </cell>
          <cell r="F2828" t="str">
            <v>Garfield</v>
          </cell>
          <cell r="G2828" t="str">
            <v>Southwest</v>
          </cell>
          <cell r="H2828" t="str">
            <v>Colorado River West</v>
          </cell>
          <cell r="I2828">
            <v>523601</v>
          </cell>
          <cell r="J2828">
            <v>4195061</v>
          </cell>
          <cell r="K2828">
            <v>-110.73154202800001</v>
          </cell>
          <cell r="L2828">
            <v>37.902768149000003</v>
          </cell>
          <cell r="M2828" t="str">
            <v>Bullfrog Creek</v>
          </cell>
          <cell r="N2828" t="str">
            <v>UT14070001-002_00</v>
          </cell>
          <cell r="O2828" t="str">
            <v>UT</v>
          </cell>
          <cell r="Q2828">
            <v>0</v>
          </cell>
          <cell r="R2828" t="str">
            <v xml:space="preserve"> </v>
          </cell>
          <cell r="S2828" t="str">
            <v>BLM</v>
          </cell>
          <cell r="T2828" t="str">
            <v xml:space="preserve"> </v>
          </cell>
          <cell r="U2828" t="str">
            <v>4954280 PENNELL CK 1 MI SW OF STANTON PASS @ RD XING</v>
          </cell>
          <cell r="V2828">
            <v>4954280</v>
          </cell>
          <cell r="W2828" t="str">
            <v>Bullfrog Creek</v>
          </cell>
          <cell r="X2828" t="str">
            <v>UT14070001-002_00</v>
          </cell>
          <cell r="Y2828" t="str">
            <v>River/Stream</v>
          </cell>
          <cell r="Z2828" t="str">
            <v>4954280 PENNELL CK 1 MI SW OF STANTON PASS @ RD XING</v>
          </cell>
          <cell r="AA2828" t="str">
            <v>River/Stream</v>
          </cell>
        </row>
        <row r="2829">
          <cell r="A2829">
            <v>4954290</v>
          </cell>
          <cell r="B2829" t="str">
            <v>River/Stream</v>
          </cell>
          <cell r="C2829" t="str">
            <v>2B   3C   4</v>
          </cell>
          <cell r="D2829" t="str">
            <v>DRY VALLEY WASH @ U95 XING</v>
          </cell>
          <cell r="E2829">
            <v>14070004</v>
          </cell>
          <cell r="F2829" t="str">
            <v>Wayne</v>
          </cell>
          <cell r="G2829" t="str">
            <v>Central</v>
          </cell>
          <cell r="H2829" t="str">
            <v>Colorado River West</v>
          </cell>
          <cell r="I2829">
            <v>528270</v>
          </cell>
          <cell r="J2829">
            <v>4229040</v>
          </cell>
          <cell r="K2829">
            <v>-110.677090787</v>
          </cell>
          <cell r="L2829">
            <v>38.208876605</v>
          </cell>
          <cell r="M2829" t="str">
            <v xml:space="preserve"> </v>
          </cell>
          <cell r="N2829" t="str">
            <v xml:space="preserve"> </v>
          </cell>
          <cell r="O2829" t="str">
            <v>UT</v>
          </cell>
          <cell r="Q2829">
            <v>0</v>
          </cell>
          <cell r="R2829" t="str">
            <v xml:space="preserve"> </v>
          </cell>
          <cell r="S2829" t="str">
            <v>BLM</v>
          </cell>
          <cell r="T2829" t="str">
            <v xml:space="preserve"> </v>
          </cell>
          <cell r="U2829" t="str">
            <v>4954290 DRY VALLEY WASH @ U95 XING</v>
          </cell>
          <cell r="V2829">
            <v>4954290</v>
          </cell>
          <cell r="W2829" t="str">
            <v xml:space="preserve"> </v>
          </cell>
          <cell r="X2829" t="str">
            <v xml:space="preserve"> </v>
          </cell>
          <cell r="Y2829" t="str">
            <v>River/Stream</v>
          </cell>
          <cell r="Z2829" t="str">
            <v>4954290 DRY VALLEY WASH @ U95 XING</v>
          </cell>
          <cell r="AA2829" t="str">
            <v>River/Stream</v>
          </cell>
        </row>
        <row r="2830">
          <cell r="A2830">
            <v>4954300</v>
          </cell>
          <cell r="B2830" t="str">
            <v>River/Stream</v>
          </cell>
          <cell r="C2830" t="str">
            <v>2B   3C   4</v>
          </cell>
          <cell r="D2830" t="str">
            <v>DIRTY DEVIL R AB CNFL / POISON SPR WASH</v>
          </cell>
          <cell r="E2830">
            <v>14070004</v>
          </cell>
          <cell r="F2830" t="str">
            <v>Garfield</v>
          </cell>
          <cell r="G2830" t="str">
            <v>Southwest</v>
          </cell>
          <cell r="H2830" t="str">
            <v>Colorado River West</v>
          </cell>
          <cell r="I2830">
            <v>551987</v>
          </cell>
          <cell r="J2830">
            <v>4216797</v>
          </cell>
          <cell r="K2830">
            <v>-110.407091753</v>
          </cell>
          <cell r="L2830">
            <v>38.097482827</v>
          </cell>
          <cell r="M2830" t="str">
            <v>Dirty Devil River</v>
          </cell>
          <cell r="N2830" t="str">
            <v>UT14070004-001_00</v>
          </cell>
          <cell r="O2830" t="str">
            <v>UT</v>
          </cell>
          <cell r="Q2830">
            <v>0</v>
          </cell>
          <cell r="R2830" t="str">
            <v xml:space="preserve"> </v>
          </cell>
          <cell r="S2830" t="str">
            <v>BLM</v>
          </cell>
          <cell r="T2830" t="str">
            <v xml:space="preserve"> </v>
          </cell>
          <cell r="U2830" t="str">
            <v>4954300 DIRTY DEVIL R AB CNFL / POISON SPR WASH</v>
          </cell>
          <cell r="V2830">
            <v>4954300</v>
          </cell>
          <cell r="W2830" t="str">
            <v>Dirty Devil River</v>
          </cell>
          <cell r="X2830" t="str">
            <v>UT14070004-001_00</v>
          </cell>
          <cell r="Y2830" t="str">
            <v>River/Stream</v>
          </cell>
          <cell r="Z2830" t="str">
            <v>4954300 DIRTY DEVIL R AB CNFL / POISON SPR WASH</v>
          </cell>
          <cell r="AA2830" t="str">
            <v>River/Stream</v>
          </cell>
        </row>
        <row r="2831">
          <cell r="A2831">
            <v>4954310</v>
          </cell>
          <cell r="B2831" t="str">
            <v>River/Stream</v>
          </cell>
          <cell r="C2831" t="str">
            <v>2B   3C   4</v>
          </cell>
          <cell r="D2831" t="str">
            <v>GRANITE CK 1/2 MI SE PRL FLT @ RD XNG T31SR10ESC26NE4NW4</v>
          </cell>
          <cell r="E2831">
            <v>14070004</v>
          </cell>
          <cell r="F2831" t="str">
            <v>Garfield</v>
          </cell>
          <cell r="G2831" t="str">
            <v>Southwest</v>
          </cell>
          <cell r="H2831" t="str">
            <v>Colorado River West</v>
          </cell>
          <cell r="I2831">
            <v>519498</v>
          </cell>
          <cell r="J2831">
            <v>4215545</v>
          </cell>
          <cell r="K2831">
            <v>-110.77765608599999</v>
          </cell>
          <cell r="L2831">
            <v>38.087484349</v>
          </cell>
          <cell r="M2831" t="str">
            <v>Dirty Devil west side tributaries</v>
          </cell>
          <cell r="N2831" t="str">
            <v>UT14070004-002_00</v>
          </cell>
          <cell r="O2831" t="str">
            <v>UT</v>
          </cell>
          <cell r="Q2831">
            <v>0</v>
          </cell>
          <cell r="R2831" t="str">
            <v xml:space="preserve"> </v>
          </cell>
          <cell r="S2831" t="str">
            <v>BLM</v>
          </cell>
          <cell r="T2831" t="str">
            <v xml:space="preserve"> </v>
          </cell>
          <cell r="U2831" t="str">
            <v>4954310 GRANITE CK 1/2 MI SE PRL FLT @ RD XNG T31SR10ESC26NE4NW4</v>
          </cell>
          <cell r="V2831">
            <v>4954310</v>
          </cell>
          <cell r="W2831" t="str">
            <v>Dirty Devil west side tributaries</v>
          </cell>
          <cell r="X2831" t="str">
            <v>UT14070004-002_00</v>
          </cell>
          <cell r="Y2831" t="str">
            <v>River/Stream</v>
          </cell>
          <cell r="Z2831" t="str">
            <v>4954310 GRANITE CK 1/2 MI SE PRL FLT @ RD XNG T31SR10ESC26NE4NW4</v>
          </cell>
          <cell r="AA2831" t="str">
            <v>River/Stream</v>
          </cell>
        </row>
        <row r="2832">
          <cell r="A2832">
            <v>4954320</v>
          </cell>
          <cell r="B2832" t="str">
            <v>River/Stream</v>
          </cell>
          <cell r="C2832" t="str">
            <v>1C  2B   3C   4</v>
          </cell>
          <cell r="D2832" t="str">
            <v>FREMONT RIVER AT CAINEVILLE</v>
          </cell>
          <cell r="E2832">
            <v>14070003</v>
          </cell>
          <cell r="F2832" t="str">
            <v>Wayne</v>
          </cell>
          <cell r="G2832" t="str">
            <v>Central</v>
          </cell>
          <cell r="H2832" t="str">
            <v>Colorado River West</v>
          </cell>
          <cell r="I2832">
            <v>498432</v>
          </cell>
          <cell r="J2832">
            <v>4242243</v>
          </cell>
          <cell r="K2832">
            <v>-111.017939587</v>
          </cell>
          <cell r="L2832">
            <v>38.328311178</v>
          </cell>
          <cell r="M2832" t="str">
            <v>Fremont River-4</v>
          </cell>
          <cell r="N2832" t="str">
            <v>UT14070003-014_00</v>
          </cell>
          <cell r="O2832" t="str">
            <v>UT</v>
          </cell>
          <cell r="Q2832">
            <v>0</v>
          </cell>
          <cell r="R2832" t="str">
            <v xml:space="preserve"> </v>
          </cell>
          <cell r="S2832" t="str">
            <v>Private</v>
          </cell>
          <cell r="T2832" t="str">
            <v xml:space="preserve"> </v>
          </cell>
          <cell r="U2832" t="str">
            <v>4954320 FREMONT RIVER AT CAINEVILLE</v>
          </cell>
          <cell r="V2832">
            <v>4954320</v>
          </cell>
          <cell r="W2832" t="str">
            <v>Fremont River-4</v>
          </cell>
          <cell r="X2832" t="str">
            <v>UT14070003-014_00</v>
          </cell>
          <cell r="Y2832" t="str">
            <v>River/Stream</v>
          </cell>
          <cell r="Z2832" t="str">
            <v>4954320 FREMONT RIVER AT CAINEVILLE</v>
          </cell>
          <cell r="AA2832" t="str">
            <v>River/Stream</v>
          </cell>
        </row>
        <row r="2833">
          <cell r="A2833">
            <v>4954330</v>
          </cell>
          <cell r="B2833" t="str">
            <v>River/Stream</v>
          </cell>
          <cell r="C2833" t="str">
            <v>1C  2B   3C   4</v>
          </cell>
          <cell r="D2833" t="str">
            <v>FREMONT R AT OLD U24 XING</v>
          </cell>
          <cell r="E2833">
            <v>14070003</v>
          </cell>
          <cell r="F2833" t="str">
            <v>Wayne</v>
          </cell>
          <cell r="G2833" t="str">
            <v>Central</v>
          </cell>
          <cell r="H2833" t="str">
            <v>Colorado River West</v>
          </cell>
          <cell r="I2833">
            <v>526404</v>
          </cell>
          <cell r="J2833">
            <v>4249283</v>
          </cell>
          <cell r="K2833">
            <v>-110.697648335</v>
          </cell>
          <cell r="L2833">
            <v>38.391369543000003</v>
          </cell>
          <cell r="M2833" t="str">
            <v>Fremont River-4</v>
          </cell>
          <cell r="N2833" t="str">
            <v>UT14070003-014_00</v>
          </cell>
          <cell r="O2833" t="str">
            <v>UT</v>
          </cell>
          <cell r="Q2833">
            <v>0</v>
          </cell>
          <cell r="R2833" t="str">
            <v xml:space="preserve"> </v>
          </cell>
          <cell r="S2833" t="str">
            <v>Private</v>
          </cell>
          <cell r="T2833" t="str">
            <v xml:space="preserve"> </v>
          </cell>
          <cell r="U2833" t="str">
            <v>4954330 FREMONT R AT OLD U24 XING</v>
          </cell>
          <cell r="V2833">
            <v>4954330</v>
          </cell>
          <cell r="W2833" t="str">
            <v>Fremont River-4</v>
          </cell>
          <cell r="X2833" t="str">
            <v>UT14070003-014_00</v>
          </cell>
          <cell r="Y2833" t="str">
            <v>River/Stream</v>
          </cell>
          <cell r="Z2833" t="str">
            <v>4954330 FREMONT R AT OLD U24 XING</v>
          </cell>
          <cell r="AA2833" t="str">
            <v>River/Stream</v>
          </cell>
        </row>
        <row r="2834">
          <cell r="A2834">
            <v>4954340</v>
          </cell>
          <cell r="B2834" t="str">
            <v>River/Stream</v>
          </cell>
          <cell r="C2834" t="str">
            <v>1C  2B   3C   4</v>
          </cell>
          <cell r="D2834" t="str">
            <v>FREMONT RIVER AT U-24 XING 3 MI SW OF CAINEVILLE</v>
          </cell>
          <cell r="E2834">
            <v>14070003</v>
          </cell>
          <cell r="F2834" t="str">
            <v>Wayne</v>
          </cell>
          <cell r="G2834" t="str">
            <v>Central</v>
          </cell>
          <cell r="H2834" t="str">
            <v>Colorado River West</v>
          </cell>
          <cell r="I2834">
            <v>495978</v>
          </cell>
          <cell r="J2834">
            <v>4238299</v>
          </cell>
          <cell r="K2834">
            <v>-111.045993494</v>
          </cell>
          <cell r="L2834">
            <v>38.292758540999998</v>
          </cell>
          <cell r="M2834" t="str">
            <v>Fremont River-4</v>
          </cell>
          <cell r="N2834" t="str">
            <v>UT14070003-014_00</v>
          </cell>
          <cell r="O2834" t="str">
            <v>UT</v>
          </cell>
          <cell r="Q2834">
            <v>0</v>
          </cell>
          <cell r="R2834" t="str">
            <v xml:space="preserve"> </v>
          </cell>
          <cell r="S2834" t="str">
            <v>BLM</v>
          </cell>
          <cell r="T2834" t="str">
            <v xml:space="preserve"> </v>
          </cell>
          <cell r="U2834" t="str">
            <v>4954340 FREMONT RIVER AT U-24 XING 3 MI SW OF CAINEVILLE</v>
          </cell>
          <cell r="V2834">
            <v>4954340</v>
          </cell>
          <cell r="W2834" t="str">
            <v>Fremont River-4</v>
          </cell>
          <cell r="X2834" t="str">
            <v>UT14070003-014_00</v>
          </cell>
          <cell r="Y2834" t="str">
            <v>River/Stream</v>
          </cell>
          <cell r="Z2834" t="str">
            <v>4954340 FREMONT RIVER AT U-24 XING 3 MI SW OF CAINEVILLE</v>
          </cell>
          <cell r="AA2834" t="str">
            <v>River/Stream</v>
          </cell>
        </row>
        <row r="2835">
          <cell r="A2835">
            <v>4954345</v>
          </cell>
          <cell r="B2835" t="str">
            <v>River/Stream</v>
          </cell>
          <cell r="C2835" t="str">
            <v>1C  2B   3C   4</v>
          </cell>
          <cell r="D2835" t="str">
            <v>FREMONT R ~ 5.5 MI BL CRNP EAST ENTRANCE</v>
          </cell>
          <cell r="E2835">
            <v>14070003</v>
          </cell>
          <cell r="F2835" t="str">
            <v>Wayne</v>
          </cell>
          <cell r="G2835" t="str">
            <v>Central</v>
          </cell>
          <cell r="H2835" t="str">
            <v>Colorado River West</v>
          </cell>
          <cell r="I2835">
            <v>494789</v>
          </cell>
          <cell r="J2835">
            <v>4236728</v>
          </cell>
          <cell r="K2835">
            <v>-111.059578698</v>
          </cell>
          <cell r="L2835">
            <v>38.278593854999997</v>
          </cell>
          <cell r="M2835" t="str">
            <v>Fremont River-4</v>
          </cell>
          <cell r="N2835" t="str">
            <v>UT14070003-014_00</v>
          </cell>
          <cell r="O2835" t="str">
            <v>UT</v>
          </cell>
          <cell r="Q2835">
            <v>0</v>
          </cell>
          <cell r="R2835" t="str">
            <v xml:space="preserve"> </v>
          </cell>
          <cell r="S2835" t="str">
            <v>BLM</v>
          </cell>
          <cell r="T2835" t="str">
            <v xml:space="preserve"> </v>
          </cell>
          <cell r="U2835" t="str">
            <v>4954345 FREMONT R ~ 5.5 MI BL CRNP EAST ENTRANCE</v>
          </cell>
          <cell r="V2835">
            <v>4954345</v>
          </cell>
          <cell r="W2835" t="str">
            <v>Fremont River-4</v>
          </cell>
          <cell r="X2835" t="str">
            <v>UT14070003-014_00</v>
          </cell>
          <cell r="Y2835" t="str">
            <v>River/Stream</v>
          </cell>
          <cell r="Z2835" t="str">
            <v>4954345 FREMONT R ~ 5.5 MI BL CRNP EAST ENTRANCE</v>
          </cell>
          <cell r="AA2835" t="str">
            <v>River/Stream</v>
          </cell>
        </row>
        <row r="2836">
          <cell r="A2836">
            <v>4954350</v>
          </cell>
          <cell r="B2836" t="str">
            <v>River/Stream</v>
          </cell>
          <cell r="C2836" t="str">
            <v>1C  2B   3C   4</v>
          </cell>
          <cell r="D2836" t="str">
            <v>SANDY CK AB CNFL / FREMONT R</v>
          </cell>
          <cell r="E2836">
            <v>14070003</v>
          </cell>
          <cell r="F2836" t="str">
            <v>Wayne</v>
          </cell>
          <cell r="G2836" t="str">
            <v>Central</v>
          </cell>
          <cell r="H2836" t="str">
            <v>Colorado River West</v>
          </cell>
          <cell r="I2836">
            <v>496876</v>
          </cell>
          <cell r="J2836">
            <v>4238237</v>
          </cell>
          <cell r="K2836">
            <v>-111.035724163</v>
          </cell>
          <cell r="L2836">
            <v>38.292203346000001</v>
          </cell>
          <cell r="M2836" t="str">
            <v>Sandy Creek</v>
          </cell>
          <cell r="N2836" t="str">
            <v>UT14070003-012_00</v>
          </cell>
          <cell r="O2836" t="str">
            <v>UT</v>
          </cell>
          <cell r="Q2836">
            <v>0</v>
          </cell>
          <cell r="R2836" t="str">
            <v xml:space="preserve"> </v>
          </cell>
          <cell r="S2836" t="str">
            <v>Private</v>
          </cell>
          <cell r="T2836" t="str">
            <v xml:space="preserve"> </v>
          </cell>
          <cell r="U2836" t="str">
            <v>4954350 SANDY CK AB CNFL / FREMONT R</v>
          </cell>
          <cell r="V2836">
            <v>4954350</v>
          </cell>
          <cell r="W2836" t="str">
            <v>Sandy Creek</v>
          </cell>
          <cell r="X2836" t="str">
            <v>UT14070003-012_00</v>
          </cell>
          <cell r="Y2836" t="str">
            <v>River/Stream</v>
          </cell>
          <cell r="Z2836" t="str">
            <v>4954350 SANDY CK AB CNFL / FREMONT R</v>
          </cell>
          <cell r="AA2836" t="str">
            <v>River/Stream</v>
          </cell>
        </row>
        <row r="2837">
          <cell r="A2837">
            <v>4954354</v>
          </cell>
          <cell r="B2837" t="str">
            <v>River/Stream</v>
          </cell>
          <cell r="C2837" t="str">
            <v>1C 2A  3A     4</v>
          </cell>
          <cell r="D2837" t="str">
            <v>FREMONT R 1 MI AB CAPITOL REEF NP EAST ENTRANCE</v>
          </cell>
          <cell r="E2837">
            <v>14070003</v>
          </cell>
          <cell r="F2837" t="str">
            <v>Wayne</v>
          </cell>
          <cell r="G2837" t="str">
            <v>Central</v>
          </cell>
          <cell r="H2837" t="str">
            <v>Colorado River West</v>
          </cell>
          <cell r="I2837">
            <v>487280</v>
          </cell>
          <cell r="J2837">
            <v>4237599</v>
          </cell>
          <cell r="K2837">
            <v>-111.145446499</v>
          </cell>
          <cell r="L2837">
            <v>38.286368684000003</v>
          </cell>
          <cell r="M2837" t="str">
            <v>Fremont River-3</v>
          </cell>
          <cell r="N2837" t="str">
            <v>UT14070003-008_00</v>
          </cell>
          <cell r="O2837" t="str">
            <v>UT</v>
          </cell>
          <cell r="Q2837">
            <v>0</v>
          </cell>
          <cell r="R2837" t="str">
            <v xml:space="preserve"> </v>
          </cell>
          <cell r="S2837" t="str">
            <v>NPS</v>
          </cell>
          <cell r="T2837" t="str">
            <v xml:space="preserve"> </v>
          </cell>
          <cell r="U2837" t="str">
            <v>4954354 FREMONT R 1 MI AB CAPITOL REEF NP EAST ENTRANCE</v>
          </cell>
          <cell r="V2837">
            <v>4954354</v>
          </cell>
          <cell r="W2837" t="str">
            <v>Fremont River-3</v>
          </cell>
          <cell r="X2837" t="str">
            <v>UT14070003-008_00</v>
          </cell>
          <cell r="Y2837" t="str">
            <v>River/Stream</v>
          </cell>
          <cell r="Z2837" t="str">
            <v>4954354 FREMONT R 1 MI AB CAPITOL REEF NP EAST ENTRANCE</v>
          </cell>
          <cell r="AA2837" t="str">
            <v>River/Stream</v>
          </cell>
        </row>
        <row r="2838">
          <cell r="A2838">
            <v>4954356</v>
          </cell>
          <cell r="B2838" t="str">
            <v>River/Stream</v>
          </cell>
          <cell r="C2838" t="str">
            <v>1C 2A  3A     4</v>
          </cell>
          <cell r="D2838" t="str">
            <v>Fremont River Falls 1.2 miles above confl w/ Deep Creek</v>
          </cell>
          <cell r="E2838">
            <v>14070003</v>
          </cell>
          <cell r="F2838" t="str">
            <v>Wayne</v>
          </cell>
          <cell r="G2838" t="str">
            <v>Central</v>
          </cell>
          <cell r="H2838" t="str">
            <v>Colorado River West</v>
          </cell>
          <cell r="I2838">
            <v>485756</v>
          </cell>
          <cell r="J2838">
            <v>4237893</v>
          </cell>
          <cell r="K2838">
            <v>-111.16287850000001</v>
          </cell>
          <cell r="L2838">
            <v>38.288995399999997</v>
          </cell>
          <cell r="M2838" t="str">
            <v>Fremont River-3</v>
          </cell>
          <cell r="N2838" t="str">
            <v>UT14070003-008_00</v>
          </cell>
          <cell r="O2838" t="str">
            <v>UT</v>
          </cell>
          <cell r="Q2838">
            <v>0</v>
          </cell>
          <cell r="R2838" t="str">
            <v xml:space="preserve"> </v>
          </cell>
          <cell r="S2838" t="str">
            <v>NPS</v>
          </cell>
          <cell r="T2838" t="str">
            <v xml:space="preserve"> </v>
          </cell>
          <cell r="U2838" t="str">
            <v>4954356 Fremont River Falls 1.2 miles above confl w/ Deep Creek</v>
          </cell>
          <cell r="V2838">
            <v>4954356</v>
          </cell>
          <cell r="W2838" t="str">
            <v>Fremont River-3</v>
          </cell>
          <cell r="X2838" t="str">
            <v>UT14070003-008_00</v>
          </cell>
          <cell r="Y2838" t="str">
            <v>River/Stream</v>
          </cell>
          <cell r="Z2838" t="str">
            <v>4954356 Fremont River Falls 1.2 miles above confl w/ Deep Creek</v>
          </cell>
          <cell r="AA2838" t="str">
            <v>River/Stream</v>
          </cell>
        </row>
        <row r="2839">
          <cell r="A2839">
            <v>4954360</v>
          </cell>
          <cell r="B2839" t="str">
            <v>River/Stream</v>
          </cell>
          <cell r="C2839" t="str">
            <v>1C 2A  3A     4</v>
          </cell>
          <cell r="D2839" t="str">
            <v>FREMONT R AT HICKMAN BRIDGE TRAILHEAD</v>
          </cell>
          <cell r="E2839">
            <v>14070003</v>
          </cell>
          <cell r="F2839" t="str">
            <v>Wayne</v>
          </cell>
          <cell r="G2839" t="str">
            <v>Central</v>
          </cell>
          <cell r="H2839" t="str">
            <v>Colorado River West</v>
          </cell>
          <cell r="I2839">
            <v>479434</v>
          </cell>
          <cell r="J2839">
            <v>4237862</v>
          </cell>
          <cell r="K2839">
            <v>-111.235168458</v>
          </cell>
          <cell r="L2839">
            <v>38.288593421000002</v>
          </cell>
          <cell r="M2839" t="str">
            <v>Fremont River-3</v>
          </cell>
          <cell r="N2839" t="str">
            <v>UT14070003-008_00</v>
          </cell>
          <cell r="O2839" t="str">
            <v>UT</v>
          </cell>
          <cell r="Q2839">
            <v>0</v>
          </cell>
          <cell r="R2839" t="str">
            <v xml:space="preserve"> </v>
          </cell>
          <cell r="S2839" t="str">
            <v>NPS</v>
          </cell>
          <cell r="T2839" t="str">
            <v xml:space="preserve"> </v>
          </cell>
          <cell r="U2839" t="str">
            <v>4954360 FREMONT R AT HICKMAN BRIDGE TRAILHEAD</v>
          </cell>
          <cell r="V2839">
            <v>4954360</v>
          </cell>
          <cell r="W2839" t="str">
            <v>Fremont River-3</v>
          </cell>
          <cell r="X2839" t="str">
            <v>UT14070003-008_00</v>
          </cell>
          <cell r="Y2839" t="str">
            <v>River/Stream</v>
          </cell>
          <cell r="Z2839" t="str">
            <v>4954360 FREMONT R AT HICKMAN BRIDGE TRAILHEAD</v>
          </cell>
          <cell r="AA2839" t="str">
            <v>River/Stream</v>
          </cell>
        </row>
        <row r="2840">
          <cell r="A2840">
            <v>4954370</v>
          </cell>
          <cell r="B2840" t="str">
            <v>River/Stream</v>
          </cell>
          <cell r="C2840" t="str">
            <v>1C 2A  3A     4</v>
          </cell>
          <cell r="D2840" t="str">
            <v>FREMONT RIVER NEAR TEASDALE AT U24 XING</v>
          </cell>
          <cell r="E2840">
            <v>14070003</v>
          </cell>
          <cell r="F2840" t="str">
            <v>Wayne</v>
          </cell>
          <cell r="G2840" t="str">
            <v>Central</v>
          </cell>
          <cell r="H2840" t="str">
            <v>Colorado River West</v>
          </cell>
          <cell r="I2840">
            <v>460614</v>
          </cell>
          <cell r="J2840">
            <v>4239503</v>
          </cell>
          <cell r="K2840">
            <v>-111.450458471</v>
          </cell>
          <cell r="L2840">
            <v>38.302753658999997</v>
          </cell>
          <cell r="M2840" t="str">
            <v>Fremont River-3</v>
          </cell>
          <cell r="N2840" t="str">
            <v>UT14070003-008_00</v>
          </cell>
          <cell r="O2840" t="str">
            <v>UT</v>
          </cell>
          <cell r="Q2840">
            <v>0</v>
          </cell>
          <cell r="R2840" t="str">
            <v xml:space="preserve"> </v>
          </cell>
          <cell r="S2840" t="str">
            <v>Private</v>
          </cell>
          <cell r="T2840" t="str">
            <v xml:space="preserve"> </v>
          </cell>
          <cell r="U2840" t="str">
            <v>4954370 FREMONT RIVER NEAR TEASDALE AT U24 XING</v>
          </cell>
          <cell r="V2840">
            <v>4954370</v>
          </cell>
          <cell r="W2840" t="str">
            <v>Fremont River-3</v>
          </cell>
          <cell r="X2840" t="str">
            <v>UT14070003-008_00</v>
          </cell>
          <cell r="Y2840" t="str">
            <v>River/Stream</v>
          </cell>
          <cell r="Z2840" t="str">
            <v>4954370 FREMONT RIVER NEAR TEASDALE AT U24 XING</v>
          </cell>
          <cell r="AA2840" t="str">
            <v>River/Stream</v>
          </cell>
        </row>
        <row r="2841">
          <cell r="A2841">
            <v>4954380</v>
          </cell>
          <cell r="B2841" t="str">
            <v>River/Stream</v>
          </cell>
          <cell r="C2841" t="str">
            <v>1C 2A  3A     4</v>
          </cell>
          <cell r="D2841" t="str">
            <v>FREMONT R NEAR BICKNELL</v>
          </cell>
          <cell r="E2841">
            <v>14070003</v>
          </cell>
          <cell r="F2841" t="str">
            <v>Wayne</v>
          </cell>
          <cell r="G2841" t="str">
            <v>Central</v>
          </cell>
          <cell r="H2841" t="str">
            <v>Colorado River West</v>
          </cell>
          <cell r="I2841">
            <v>454715</v>
          </cell>
          <cell r="J2841">
            <v>4239997</v>
          </cell>
          <cell r="K2841">
            <v>-111.51795472800001</v>
          </cell>
          <cell r="L2841">
            <v>38.306927152</v>
          </cell>
          <cell r="M2841" t="str">
            <v>Fremont River-3</v>
          </cell>
          <cell r="N2841" t="str">
            <v>UT14070003-008_00</v>
          </cell>
          <cell r="O2841" t="str">
            <v>UT</v>
          </cell>
          <cell r="Q2841">
            <v>0</v>
          </cell>
          <cell r="R2841" t="str">
            <v xml:space="preserve"> </v>
          </cell>
          <cell r="S2841" t="str">
            <v>Private</v>
          </cell>
          <cell r="T2841" t="str">
            <v xml:space="preserve"> </v>
          </cell>
          <cell r="U2841" t="str">
            <v>4954380 FREMONT R NEAR BICKNELL</v>
          </cell>
          <cell r="V2841">
            <v>4954380</v>
          </cell>
          <cell r="W2841" t="str">
            <v>Fremont River-3</v>
          </cell>
          <cell r="X2841" t="str">
            <v>UT14070003-008_00</v>
          </cell>
          <cell r="Y2841" t="str">
            <v>River/Stream</v>
          </cell>
          <cell r="Z2841" t="str">
            <v>4954380 FREMONT R NEAR BICKNELL</v>
          </cell>
          <cell r="AA2841" t="str">
            <v>River/Stream</v>
          </cell>
        </row>
        <row r="2842">
          <cell r="A2842">
            <v>4954381</v>
          </cell>
          <cell r="B2842" t="str">
            <v>River/Stream</v>
          </cell>
          <cell r="C2842" t="str">
            <v>1C 2A  3A     4</v>
          </cell>
          <cell r="D2842" t="str">
            <v>FREMONT R AB USGS GAGE</v>
          </cell>
          <cell r="E2842">
            <v>14070003</v>
          </cell>
          <cell r="F2842" t="str">
            <v>Wayne</v>
          </cell>
          <cell r="G2842" t="str">
            <v>Central</v>
          </cell>
          <cell r="H2842" t="str">
            <v>Colorado River West</v>
          </cell>
          <cell r="I2842">
            <v>454520</v>
          </cell>
          <cell r="J2842">
            <v>4239881</v>
          </cell>
          <cell r="K2842">
            <v>-111.520177522</v>
          </cell>
          <cell r="L2842">
            <v>38.305871885000002</v>
          </cell>
          <cell r="M2842" t="str">
            <v>Fremont River-3</v>
          </cell>
          <cell r="N2842" t="str">
            <v>UT14070003-008_00</v>
          </cell>
          <cell r="O2842" t="str">
            <v>UT</v>
          </cell>
          <cell r="Q2842">
            <v>0</v>
          </cell>
          <cell r="R2842" t="str">
            <v xml:space="preserve"> </v>
          </cell>
          <cell r="S2842" t="str">
            <v>Private</v>
          </cell>
          <cell r="T2842" t="str">
            <v xml:space="preserve"> </v>
          </cell>
          <cell r="U2842" t="str">
            <v>4954381 FREMONT R AB USGS GAGE</v>
          </cell>
          <cell r="V2842">
            <v>4954381</v>
          </cell>
          <cell r="W2842" t="str">
            <v>Fremont River-3</v>
          </cell>
          <cell r="X2842" t="str">
            <v>UT14070003-008_00</v>
          </cell>
          <cell r="Y2842" t="str">
            <v>River/Stream</v>
          </cell>
          <cell r="Z2842" t="str">
            <v>4954381 FREMONT R AB USGS GAGE</v>
          </cell>
          <cell r="AA2842" t="str">
            <v>River/Stream</v>
          </cell>
        </row>
        <row r="2843">
          <cell r="A2843">
            <v>4954382</v>
          </cell>
          <cell r="B2843" t="str">
            <v>River/Stream</v>
          </cell>
          <cell r="C2843" t="str">
            <v>1C 2A  3A     4</v>
          </cell>
          <cell r="D2843" t="str">
            <v>FREMONT R @ MAXFIELD RANCH</v>
          </cell>
          <cell r="E2843">
            <v>14070003</v>
          </cell>
          <cell r="F2843" t="str">
            <v>Wayne</v>
          </cell>
          <cell r="G2843" t="str">
            <v>Central</v>
          </cell>
          <cell r="H2843" t="str">
            <v>Colorado River West</v>
          </cell>
          <cell r="I2843">
            <v>455639</v>
          </cell>
          <cell r="J2843">
            <v>4240331</v>
          </cell>
          <cell r="K2843">
            <v>-111.507407683</v>
          </cell>
          <cell r="L2843">
            <v>38.309983371999998</v>
          </cell>
          <cell r="M2843" t="str">
            <v>Fremont River-3</v>
          </cell>
          <cell r="N2843" t="str">
            <v>UT14070003-008_00</v>
          </cell>
          <cell r="O2843" t="str">
            <v>UT</v>
          </cell>
          <cell r="Q2843">
            <v>0</v>
          </cell>
          <cell r="R2843" t="str">
            <v xml:space="preserve"> </v>
          </cell>
          <cell r="S2843" t="str">
            <v>Private</v>
          </cell>
          <cell r="T2843" t="str">
            <v xml:space="preserve"> </v>
          </cell>
          <cell r="U2843" t="str">
            <v>4954382 FREMONT R @ MAXFIELD RANCH</v>
          </cell>
          <cell r="V2843">
            <v>4954382</v>
          </cell>
          <cell r="W2843" t="str">
            <v>Fremont River-3</v>
          </cell>
          <cell r="X2843" t="str">
            <v>UT14070003-008_00</v>
          </cell>
          <cell r="Y2843" t="str">
            <v>River/Stream</v>
          </cell>
          <cell r="Z2843" t="str">
            <v>4954382 FREMONT R @ MAXFIELD RANCH</v>
          </cell>
          <cell r="AA2843" t="str">
            <v>River/Stream</v>
          </cell>
        </row>
        <row r="2844">
          <cell r="A2844">
            <v>4954385</v>
          </cell>
          <cell r="B2844" t="str">
            <v>River/Stream</v>
          </cell>
          <cell r="C2844" t="str">
            <v>1C 2A  3A     4</v>
          </cell>
          <cell r="D2844" t="str">
            <v>FREMONT R @ RED RIVER RANCH</v>
          </cell>
          <cell r="E2844">
            <v>14070003</v>
          </cell>
          <cell r="F2844" t="str">
            <v>Wayne</v>
          </cell>
          <cell r="G2844" t="str">
            <v>Central</v>
          </cell>
          <cell r="H2844" t="str">
            <v>Colorado River West</v>
          </cell>
          <cell r="I2844">
            <v>456416</v>
          </cell>
          <cell r="J2844">
            <v>4240219</v>
          </cell>
          <cell r="K2844">
            <v>-111.49851364600001</v>
          </cell>
          <cell r="L2844">
            <v>38.309012125999999</v>
          </cell>
          <cell r="M2844" t="str">
            <v>Fremont River-3</v>
          </cell>
          <cell r="N2844" t="str">
            <v>UT14070003-008_00</v>
          </cell>
          <cell r="O2844" t="str">
            <v>UT</v>
          </cell>
          <cell r="Q2844">
            <v>0</v>
          </cell>
          <cell r="R2844" t="str">
            <v xml:space="preserve"> </v>
          </cell>
          <cell r="S2844" t="str">
            <v>Private</v>
          </cell>
          <cell r="T2844" t="str">
            <v xml:space="preserve"> </v>
          </cell>
          <cell r="U2844" t="str">
            <v>4954385 FREMONT R @ RED RIVER RANCH</v>
          </cell>
          <cell r="V2844">
            <v>4954385</v>
          </cell>
          <cell r="W2844" t="str">
            <v>Fremont River-3</v>
          </cell>
          <cell r="X2844" t="str">
            <v>UT14070003-008_00</v>
          </cell>
          <cell r="Y2844" t="str">
            <v>River/Stream</v>
          </cell>
          <cell r="Z2844" t="str">
            <v>4954385 FREMONT R @ RED RIVER RANCH</v>
          </cell>
          <cell r="AA2844" t="str">
            <v>River/Stream</v>
          </cell>
        </row>
        <row r="2845">
          <cell r="A2845">
            <v>4954390</v>
          </cell>
          <cell r="B2845" t="str">
            <v>River/Stream</v>
          </cell>
          <cell r="C2845" t="str">
            <v>1C 2A  3A     4</v>
          </cell>
          <cell r="D2845" t="str">
            <v>FREMONT RIVER AT SR-12 CROSSING AB CONFL W/ FISH CREEK</v>
          </cell>
          <cell r="E2845">
            <v>14070003</v>
          </cell>
          <cell r="F2845" t="str">
            <v>Wayne</v>
          </cell>
          <cell r="G2845" t="str">
            <v>Central</v>
          </cell>
          <cell r="H2845" t="str">
            <v>Colorado River West</v>
          </cell>
          <cell r="I2845">
            <v>467157</v>
          </cell>
          <cell r="J2845">
            <v>4235837</v>
          </cell>
          <cell r="K2845">
            <v>-111.37545744800001</v>
          </cell>
          <cell r="L2845">
            <v>38.269978176999999</v>
          </cell>
          <cell r="M2845" t="str">
            <v>Fremont River-3</v>
          </cell>
          <cell r="N2845" t="str">
            <v>UT14070003-008_00</v>
          </cell>
          <cell r="O2845" t="str">
            <v>UT</v>
          </cell>
          <cell r="Q2845">
            <v>0</v>
          </cell>
          <cell r="R2845" t="str">
            <v xml:space="preserve"> </v>
          </cell>
          <cell r="S2845" t="str">
            <v>BLM</v>
          </cell>
          <cell r="T2845" t="str">
            <v xml:space="preserve"> </v>
          </cell>
          <cell r="U2845" t="str">
            <v>4954390 FREMONT RIVER AT SR-12 CROSSING AB CONFL W/ FISH CREEK</v>
          </cell>
          <cell r="V2845">
            <v>4954390</v>
          </cell>
          <cell r="W2845" t="str">
            <v>Fremont River-3</v>
          </cell>
          <cell r="X2845" t="str">
            <v>UT14070003-008_00</v>
          </cell>
          <cell r="Y2845" t="str">
            <v>River/Stream</v>
          </cell>
          <cell r="Z2845" t="str">
            <v>4954390 FREMONT RIVER AT SR-12 CROSSING AB CONFL W/ FISH CREEK</v>
          </cell>
          <cell r="AA2845" t="str">
            <v>River/Stream</v>
          </cell>
        </row>
        <row r="2846">
          <cell r="A2846">
            <v>4954400</v>
          </cell>
          <cell r="B2846" t="str">
            <v>River/Stream</v>
          </cell>
          <cell r="C2846" t="str">
            <v>1C 2A  3A     4</v>
          </cell>
          <cell r="D2846" t="str">
            <v>PINE CK AB JP EGAN FH OUTFALL</v>
          </cell>
          <cell r="E2846">
            <v>14070003</v>
          </cell>
          <cell r="F2846" t="str">
            <v>Wayne</v>
          </cell>
          <cell r="G2846" t="str">
            <v>Central</v>
          </cell>
          <cell r="H2846" t="str">
            <v>Colorado River West</v>
          </cell>
          <cell r="I2846">
            <v>452328</v>
          </cell>
          <cell r="J2846">
            <v>4238932</v>
          </cell>
          <cell r="K2846">
            <v>-111.545183485</v>
          </cell>
          <cell r="L2846">
            <v>38.297205619000003</v>
          </cell>
          <cell r="M2846" t="str">
            <v>Pine Creek</v>
          </cell>
          <cell r="N2846" t="str">
            <v>UT14070003-006_00</v>
          </cell>
          <cell r="O2846" t="str">
            <v>UT</v>
          </cell>
          <cell r="Q2846">
            <v>0</v>
          </cell>
          <cell r="R2846" t="str">
            <v xml:space="preserve"> </v>
          </cell>
          <cell r="S2846" t="str">
            <v>UDWR</v>
          </cell>
          <cell r="T2846" t="str">
            <v xml:space="preserve"> </v>
          </cell>
          <cell r="U2846" t="str">
            <v>4954400 PINE CK AB JP EGAN FH OUTFALL</v>
          </cell>
          <cell r="V2846">
            <v>4954400</v>
          </cell>
          <cell r="W2846" t="str">
            <v>Pine Creek</v>
          </cell>
          <cell r="X2846" t="str">
            <v>UT14070003-006_00</v>
          </cell>
          <cell r="Y2846" t="str">
            <v>River/Stream</v>
          </cell>
          <cell r="Z2846" t="str">
            <v>4954400 PINE CK AB JP EGAN FH OUTFALL</v>
          </cell>
          <cell r="AA2846" t="str">
            <v>River/Stream</v>
          </cell>
        </row>
        <row r="2847">
          <cell r="A2847">
            <v>4954410</v>
          </cell>
          <cell r="B2847" t="str">
            <v>Facility Other</v>
          </cell>
          <cell r="C2847" t="str">
            <v xml:space="preserve"> </v>
          </cell>
          <cell r="D2847" t="str">
            <v>J P EGAN FH OUTFALL NO 2 BELOW POND</v>
          </cell>
          <cell r="E2847">
            <v>14070003</v>
          </cell>
          <cell r="F2847" t="str">
            <v>Wayne</v>
          </cell>
          <cell r="G2847" t="str">
            <v>Central</v>
          </cell>
          <cell r="H2847" t="str">
            <v>Colorado River West</v>
          </cell>
          <cell r="I2847">
            <v>451208</v>
          </cell>
          <cell r="J2847">
            <v>4238476</v>
          </cell>
          <cell r="K2847">
            <v>-111.557959932</v>
          </cell>
          <cell r="L2847">
            <v>38.293035916999997</v>
          </cell>
          <cell r="M2847" t="str">
            <v xml:space="preserve"> </v>
          </cell>
          <cell r="N2847" t="str">
            <v xml:space="preserve"> </v>
          </cell>
          <cell r="O2847" t="str">
            <v>UT</v>
          </cell>
          <cell r="Q2847">
            <v>0</v>
          </cell>
          <cell r="R2847" t="str">
            <v xml:space="preserve"> </v>
          </cell>
          <cell r="S2847" t="str">
            <v>UDWR</v>
          </cell>
          <cell r="T2847" t="str">
            <v xml:space="preserve"> </v>
          </cell>
          <cell r="U2847" t="str">
            <v>4954410 J P EGAN FH OUTFALL NO 2 BELOW POND</v>
          </cell>
          <cell r="V2847">
            <v>4954410</v>
          </cell>
          <cell r="W2847" t="str">
            <v xml:space="preserve"> </v>
          </cell>
          <cell r="X2847" t="str">
            <v xml:space="preserve"> </v>
          </cell>
          <cell r="Y2847" t="str">
            <v>Facility Other</v>
          </cell>
          <cell r="Z2847" t="str">
            <v>4954410 J P EGAN FH OUTFALL NO 2 BELOW POND</v>
          </cell>
          <cell r="AA2847" t="str">
            <v>Facility Other</v>
          </cell>
        </row>
        <row r="2848">
          <cell r="A2848">
            <v>4954420</v>
          </cell>
          <cell r="B2848" t="str">
            <v>Spring</v>
          </cell>
          <cell r="C2848" t="str">
            <v>1C 2A  3A     4</v>
          </cell>
          <cell r="D2848" t="str">
            <v>JP EGAN FISH HATCHERY INFLOW</v>
          </cell>
          <cell r="E2848">
            <v>14070003</v>
          </cell>
          <cell r="F2848" t="str">
            <v>Wayne</v>
          </cell>
          <cell r="G2848" t="str">
            <v>Central</v>
          </cell>
          <cell r="H2848" t="str">
            <v>Colorado River West</v>
          </cell>
          <cell r="I2848">
            <v>451086</v>
          </cell>
          <cell r="J2848">
            <v>4238384</v>
          </cell>
          <cell r="K2848">
            <v>-111.55934863500001</v>
          </cell>
          <cell r="L2848">
            <v>38.292200168000001</v>
          </cell>
          <cell r="M2848" t="str">
            <v>Pine Creek</v>
          </cell>
          <cell r="N2848" t="str">
            <v>UT14070003-006_00</v>
          </cell>
          <cell r="O2848" t="str">
            <v>UT</v>
          </cell>
          <cell r="Q2848">
            <v>0</v>
          </cell>
          <cell r="R2848" t="str">
            <v xml:space="preserve"> </v>
          </cell>
          <cell r="S2848" t="str">
            <v>UDWR</v>
          </cell>
          <cell r="T2848" t="str">
            <v xml:space="preserve"> </v>
          </cell>
          <cell r="U2848" t="str">
            <v>4954420 JP EGAN FISH HATCHERY INFLOW</v>
          </cell>
          <cell r="V2848">
            <v>4954420</v>
          </cell>
          <cell r="W2848" t="str">
            <v>Pine Creek</v>
          </cell>
          <cell r="X2848" t="str">
            <v>UT14070003-006_00</v>
          </cell>
          <cell r="Y2848" t="str">
            <v>Spring</v>
          </cell>
          <cell r="Z2848" t="str">
            <v>4954420 JP EGAN FISH HATCHERY INFLOW</v>
          </cell>
          <cell r="AA2848" t="str">
            <v>Spring</v>
          </cell>
        </row>
        <row r="2849">
          <cell r="A2849">
            <v>4954430</v>
          </cell>
          <cell r="B2849" t="str">
            <v>Facility Other</v>
          </cell>
          <cell r="C2849" t="str">
            <v xml:space="preserve"> </v>
          </cell>
          <cell r="D2849" t="str">
            <v>J P EGAN FH OUTFALL 1 HATCHERY BLDG</v>
          </cell>
          <cell r="E2849">
            <v>14070003</v>
          </cell>
          <cell r="F2849" t="str">
            <v>Wayne</v>
          </cell>
          <cell r="G2849" t="str">
            <v>Central</v>
          </cell>
          <cell r="H2849" t="str">
            <v>Colorado River West</v>
          </cell>
          <cell r="I2849">
            <v>451864</v>
          </cell>
          <cell r="J2849">
            <v>4238410</v>
          </cell>
          <cell r="K2849">
            <v>-111.550454086</v>
          </cell>
          <cell r="L2849">
            <v>38.292476559999997</v>
          </cell>
          <cell r="M2849" t="str">
            <v xml:space="preserve"> </v>
          </cell>
          <cell r="N2849" t="str">
            <v xml:space="preserve"> </v>
          </cell>
          <cell r="O2849" t="str">
            <v>UT</v>
          </cell>
          <cell r="Q2849">
            <v>0</v>
          </cell>
          <cell r="R2849" t="str">
            <v xml:space="preserve"> </v>
          </cell>
          <cell r="S2849" t="str">
            <v>UDWR</v>
          </cell>
          <cell r="T2849" t="str">
            <v xml:space="preserve"> </v>
          </cell>
          <cell r="U2849" t="str">
            <v>4954430 J P EGAN FH OUTFALL 1 HATCHERY BLDG</v>
          </cell>
          <cell r="V2849">
            <v>4954430</v>
          </cell>
          <cell r="W2849" t="str">
            <v xml:space="preserve"> </v>
          </cell>
          <cell r="X2849" t="str">
            <v xml:space="preserve"> </v>
          </cell>
          <cell r="Y2849" t="str">
            <v>Facility Other</v>
          </cell>
          <cell r="Z2849" t="str">
            <v>4954430 J P EGAN FH OUTFALL 1 HATCHERY BLDG</v>
          </cell>
          <cell r="AA2849" t="str">
            <v>Facility Other</v>
          </cell>
        </row>
        <row r="2850">
          <cell r="A2850">
            <v>4954440</v>
          </cell>
          <cell r="B2850" t="str">
            <v>River/Stream</v>
          </cell>
          <cell r="C2850" t="str">
            <v>2B   3C   4</v>
          </cell>
          <cell r="D2850" t="str">
            <v>MT ELLEN CK- RIGHT FORK AB CNFL / BULL CK</v>
          </cell>
          <cell r="E2850">
            <v>14070003</v>
          </cell>
          <cell r="F2850" t="str">
            <v>Garfield</v>
          </cell>
          <cell r="G2850" t="str">
            <v>Southwest</v>
          </cell>
          <cell r="H2850" t="str">
            <v>Colorado River West</v>
          </cell>
          <cell r="I2850">
            <v>519808</v>
          </cell>
          <cell r="J2850">
            <v>4218566</v>
          </cell>
          <cell r="K2850">
            <v>-110.774037217</v>
          </cell>
          <cell r="L2850">
            <v>38.114704897000003</v>
          </cell>
          <cell r="M2850" t="str">
            <v xml:space="preserve"> </v>
          </cell>
          <cell r="N2850" t="str">
            <v xml:space="preserve"> </v>
          </cell>
          <cell r="O2850" t="str">
            <v>UT</v>
          </cell>
          <cell r="Q2850">
            <v>0</v>
          </cell>
          <cell r="R2850" t="str">
            <v xml:space="preserve"> </v>
          </cell>
          <cell r="S2850" t="str">
            <v>BLM</v>
          </cell>
          <cell r="T2850" t="str">
            <v xml:space="preserve"> </v>
          </cell>
          <cell r="U2850" t="str">
            <v>4954440 MT ELLEN CK- RIGHT FORK AB CNFL / BULL CK</v>
          </cell>
          <cell r="V2850">
            <v>4954440</v>
          </cell>
          <cell r="W2850" t="str">
            <v xml:space="preserve"> </v>
          </cell>
          <cell r="X2850" t="str">
            <v xml:space="preserve"> </v>
          </cell>
          <cell r="Y2850" t="str">
            <v>River/Stream</v>
          </cell>
          <cell r="Z2850" t="str">
            <v>4954440 MT ELLEN CK- RIGHT FORK AB CNFL / BULL CK</v>
          </cell>
          <cell r="AA2850" t="str">
            <v>River/Stream</v>
          </cell>
        </row>
        <row r="2851">
          <cell r="A2851">
            <v>4954450</v>
          </cell>
          <cell r="B2851" t="str">
            <v>River/Stream</v>
          </cell>
          <cell r="C2851" t="str">
            <v>2B   3C   4</v>
          </cell>
          <cell r="D2851" t="str">
            <v>MT ELLEN CK- LEFT FORK AB CNFL / BULL CREEK</v>
          </cell>
          <cell r="E2851">
            <v>14070003</v>
          </cell>
          <cell r="F2851" t="str">
            <v>Garfield</v>
          </cell>
          <cell r="G2851" t="str">
            <v>Southwest</v>
          </cell>
          <cell r="H2851" t="str">
            <v>Colorado River West</v>
          </cell>
          <cell r="I2851">
            <v>519759</v>
          </cell>
          <cell r="J2851">
            <v>4218504</v>
          </cell>
          <cell r="K2851">
            <v>-110.77459790499999</v>
          </cell>
          <cell r="L2851">
            <v>38.114147185999997</v>
          </cell>
          <cell r="M2851" t="str">
            <v xml:space="preserve"> </v>
          </cell>
          <cell r="N2851" t="str">
            <v xml:space="preserve"> </v>
          </cell>
          <cell r="O2851" t="str">
            <v>UT</v>
          </cell>
          <cell r="Q2851">
            <v>0</v>
          </cell>
          <cell r="R2851" t="str">
            <v xml:space="preserve"> </v>
          </cell>
          <cell r="S2851" t="str">
            <v>BLM</v>
          </cell>
          <cell r="T2851" t="str">
            <v xml:space="preserve"> </v>
          </cell>
          <cell r="U2851" t="str">
            <v>4954450 MT ELLEN CK- LEFT FORK AB CNFL / BULL CREEK</v>
          </cell>
          <cell r="V2851">
            <v>4954450</v>
          </cell>
          <cell r="W2851" t="str">
            <v xml:space="preserve"> </v>
          </cell>
          <cell r="X2851" t="str">
            <v xml:space="preserve"> </v>
          </cell>
          <cell r="Y2851" t="str">
            <v>River/Stream</v>
          </cell>
          <cell r="Z2851" t="str">
            <v>4954450 MT ELLEN CK- LEFT FORK AB CNFL / BULL CREEK</v>
          </cell>
          <cell r="AA2851" t="str">
            <v>River/Stream</v>
          </cell>
        </row>
        <row r="2852">
          <cell r="A2852">
            <v>4954460</v>
          </cell>
          <cell r="B2852" t="str">
            <v>River/Stream</v>
          </cell>
          <cell r="C2852" t="str">
            <v>1C 2A  3A     4</v>
          </cell>
          <cell r="D2852" t="str">
            <v>FREMONT RIVER AT W BNDRY OF CAPITOL REEF N. P.</v>
          </cell>
          <cell r="E2852">
            <v>14070003</v>
          </cell>
          <cell r="F2852" t="str">
            <v>Wayne</v>
          </cell>
          <cell r="G2852" t="str">
            <v>Central</v>
          </cell>
          <cell r="H2852" t="str">
            <v>Colorado River West</v>
          </cell>
          <cell r="I2852">
            <v>473594</v>
          </cell>
          <cell r="J2852">
            <v>4234889</v>
          </cell>
          <cell r="K2852">
            <v>-111.301836096</v>
          </cell>
          <cell r="L2852">
            <v>38.261646839000001</v>
          </cell>
          <cell r="M2852" t="str">
            <v>Fremont River-3</v>
          </cell>
          <cell r="N2852" t="str">
            <v>UT14070003-008_00</v>
          </cell>
          <cell r="O2852" t="str">
            <v>UT</v>
          </cell>
          <cell r="Q2852">
            <v>0</v>
          </cell>
          <cell r="R2852" t="str">
            <v xml:space="preserve"> </v>
          </cell>
          <cell r="S2852" t="str">
            <v>BLM</v>
          </cell>
          <cell r="T2852" t="str">
            <v xml:space="preserve"> </v>
          </cell>
          <cell r="U2852" t="str">
            <v>4954460 FREMONT RIVER AT W BNDRY OF CAPITOL REEF N. P.</v>
          </cell>
          <cell r="V2852">
            <v>4954460</v>
          </cell>
          <cell r="W2852" t="str">
            <v>Fremont River-3</v>
          </cell>
          <cell r="X2852" t="str">
            <v>UT14070003-008_00</v>
          </cell>
          <cell r="Y2852" t="str">
            <v>River/Stream</v>
          </cell>
          <cell r="Z2852" t="str">
            <v>4954460 FREMONT RIVER AT W BNDRY OF CAPITOL REEF N. P.</v>
          </cell>
          <cell r="AA2852" t="str">
            <v>River/Stream</v>
          </cell>
        </row>
        <row r="2853">
          <cell r="A2853">
            <v>4954470</v>
          </cell>
          <cell r="B2853" t="str">
            <v>River/Stream</v>
          </cell>
          <cell r="C2853" t="str">
            <v>1C 2A  3A     4</v>
          </cell>
          <cell r="D2853" t="str">
            <v>Fremont R at Old UP&amp;L Power Station</v>
          </cell>
          <cell r="E2853">
            <v>14070003</v>
          </cell>
          <cell r="F2853" t="str">
            <v>Wayne</v>
          </cell>
          <cell r="G2853" t="str">
            <v>Central</v>
          </cell>
          <cell r="H2853" t="str">
            <v>Colorado River West</v>
          </cell>
          <cell r="I2853">
            <v>463420</v>
          </cell>
          <cell r="J2853">
            <v>4236932</v>
          </cell>
          <cell r="K2853">
            <v>-111.418234011</v>
          </cell>
          <cell r="L2853">
            <v>38.279702106000002</v>
          </cell>
          <cell r="M2853" t="str">
            <v>Fremont River-3</v>
          </cell>
          <cell r="N2853" t="str">
            <v>UT14070003-008_00</v>
          </cell>
          <cell r="O2853" t="str">
            <v>UT</v>
          </cell>
          <cell r="Q2853">
            <v>0</v>
          </cell>
          <cell r="R2853" t="str">
            <v xml:space="preserve"> </v>
          </cell>
          <cell r="S2853" t="str">
            <v>Private</v>
          </cell>
          <cell r="T2853" t="str">
            <v xml:space="preserve"> </v>
          </cell>
          <cell r="U2853" t="str">
            <v>4954470 Fremont R at Old UP&amp;L Power Station</v>
          </cell>
          <cell r="V2853">
            <v>4954470</v>
          </cell>
          <cell r="W2853" t="str">
            <v>Fremont River-3</v>
          </cell>
          <cell r="X2853" t="str">
            <v>UT14070003-008_00</v>
          </cell>
          <cell r="Y2853" t="str">
            <v>River/Stream</v>
          </cell>
          <cell r="Z2853" t="str">
            <v>4954470 Fremont R at Old UP&amp;L Power Station</v>
          </cell>
          <cell r="AA2853" t="str">
            <v>River/Stream</v>
          </cell>
        </row>
        <row r="2854">
          <cell r="A2854">
            <v>4954480</v>
          </cell>
          <cell r="B2854" t="str">
            <v>River/Stream</v>
          </cell>
          <cell r="C2854" t="str">
            <v>1C 2A  3A     4</v>
          </cell>
          <cell r="D2854" t="str">
            <v>FREMONT RIVER AT CRNP CAMPGROUND AB ROAD  XING AT FRUITA</v>
          </cell>
          <cell r="E2854">
            <v>14070003</v>
          </cell>
          <cell r="F2854" t="str">
            <v>Wayne</v>
          </cell>
          <cell r="G2854" t="str">
            <v>Central</v>
          </cell>
          <cell r="H2854" t="str">
            <v>Colorado River West</v>
          </cell>
          <cell r="I2854">
            <v>478315</v>
          </cell>
          <cell r="J2854">
            <v>4237310</v>
          </cell>
          <cell r="K2854">
            <v>-111.24794698700001</v>
          </cell>
          <cell r="L2854">
            <v>38.283592243999998</v>
          </cell>
          <cell r="M2854" t="str">
            <v>Fremont River-3</v>
          </cell>
          <cell r="N2854" t="str">
            <v>UT14070003-008_00</v>
          </cell>
          <cell r="O2854" t="str">
            <v>UT</v>
          </cell>
          <cell r="Q2854">
            <v>0</v>
          </cell>
          <cell r="R2854" t="str">
            <v xml:space="preserve"> </v>
          </cell>
          <cell r="S2854" t="str">
            <v>NPS</v>
          </cell>
          <cell r="T2854" t="str">
            <v xml:space="preserve"> </v>
          </cell>
          <cell r="U2854" t="str">
            <v>4954480 FREMONT RIVER AT CRNP CAMPGROUND AB ROAD  XING AT FRUITA</v>
          </cell>
          <cell r="V2854">
            <v>4954480</v>
          </cell>
          <cell r="W2854" t="str">
            <v>Fremont River-3</v>
          </cell>
          <cell r="X2854" t="str">
            <v>UT14070003-008_00</v>
          </cell>
          <cell r="Y2854" t="str">
            <v>River/Stream</v>
          </cell>
          <cell r="Z2854" t="str">
            <v>4954480 FREMONT RIVER AT CRNP CAMPGROUND AB ROAD  XING AT FRUITA</v>
          </cell>
          <cell r="AA2854" t="str">
            <v>River/Stream</v>
          </cell>
        </row>
        <row r="2855">
          <cell r="A2855">
            <v>4954482</v>
          </cell>
          <cell r="B2855" t="str">
            <v>River/Stream</v>
          </cell>
          <cell r="C2855" t="str">
            <v>1C 2A  3A     4</v>
          </cell>
          <cell r="D2855" t="str">
            <v>Fremont River ab Hattie's Field 0.75 miles above confl w/Sulfur Creek</v>
          </cell>
          <cell r="E2855">
            <v>14070003</v>
          </cell>
          <cell r="F2855" t="str">
            <v>Wayne</v>
          </cell>
          <cell r="G2855" t="str">
            <v>Central</v>
          </cell>
          <cell r="H2855" t="str">
            <v>Colorado River West</v>
          </cell>
          <cell r="I2855">
            <v>477737</v>
          </cell>
          <cell r="J2855">
            <v>4236852</v>
          </cell>
          <cell r="K2855">
            <v>-111.25454139999999</v>
          </cell>
          <cell r="L2855">
            <v>38.279450400000002</v>
          </cell>
          <cell r="M2855" t="str">
            <v>Fremont River-3</v>
          </cell>
          <cell r="N2855" t="str">
            <v>UT14070003-008_00</v>
          </cell>
          <cell r="O2855" t="str">
            <v>UT</v>
          </cell>
          <cell r="Q2855">
            <v>0</v>
          </cell>
          <cell r="R2855" t="str">
            <v xml:space="preserve"> </v>
          </cell>
          <cell r="S2855" t="str">
            <v>NPS</v>
          </cell>
          <cell r="T2855" t="str">
            <v xml:space="preserve"> </v>
          </cell>
          <cell r="U2855" t="str">
            <v>4954482 Fremont River ab Hattie's Field 0.75 miles AB confl w/Sulfur Creek</v>
          </cell>
          <cell r="V2855">
            <v>4954482</v>
          </cell>
          <cell r="W2855" t="str">
            <v>Fremont River-3</v>
          </cell>
          <cell r="X2855" t="str">
            <v>UT14070003-008_00</v>
          </cell>
          <cell r="Y2855" t="str">
            <v>River/Stream</v>
          </cell>
          <cell r="Z2855" t="str">
            <v>4954482 Fremont River ab Hattie's Field 0.75 miles AB confl w/Sulfur Creek</v>
          </cell>
          <cell r="AA2855" t="str">
            <v>River/Stream</v>
          </cell>
        </row>
        <row r="2856">
          <cell r="A2856">
            <v>4954485</v>
          </cell>
          <cell r="B2856" t="str">
            <v>River/Stream</v>
          </cell>
          <cell r="C2856" t="str">
            <v>1C 2A  3A     4</v>
          </cell>
          <cell r="D2856" t="str">
            <v>FREMONT R ~ 7 MI BL U12 XING UT09ST-208</v>
          </cell>
          <cell r="E2856">
            <v>14070003</v>
          </cell>
          <cell r="F2856" t="str">
            <v>Wayne</v>
          </cell>
          <cell r="G2856" t="str">
            <v>Central</v>
          </cell>
          <cell r="H2856" t="str">
            <v>Colorado River West</v>
          </cell>
          <cell r="I2856">
            <v>474437</v>
          </cell>
          <cell r="J2856">
            <v>4235574</v>
          </cell>
          <cell r="K2856">
            <v>-111.29222496</v>
          </cell>
          <cell r="L2856">
            <v>38.267844705000002</v>
          </cell>
          <cell r="M2856" t="str">
            <v>Fremont River-3</v>
          </cell>
          <cell r="N2856" t="str">
            <v>UT14070003-008_00</v>
          </cell>
          <cell r="O2856" t="str">
            <v>UT</v>
          </cell>
          <cell r="Q2856">
            <v>0</v>
          </cell>
          <cell r="R2856" t="str">
            <v xml:space="preserve"> </v>
          </cell>
          <cell r="S2856" t="str">
            <v>NPS</v>
          </cell>
          <cell r="T2856" t="str">
            <v xml:space="preserve"> </v>
          </cell>
          <cell r="U2856" t="str">
            <v>4954485 FREMONT R ~ 7 MI BL U12 XING UT09ST-208</v>
          </cell>
          <cell r="V2856">
            <v>4954485</v>
          </cell>
          <cell r="W2856" t="str">
            <v>Fremont River-3</v>
          </cell>
          <cell r="X2856" t="str">
            <v>UT14070003-008_00</v>
          </cell>
          <cell r="Y2856" t="str">
            <v>River/Stream</v>
          </cell>
          <cell r="Z2856" t="str">
            <v>4954485 FREMONT R ~ 7 MI BL U12 XING UT09ST-208</v>
          </cell>
          <cell r="AA2856" t="str">
            <v>River/Stream</v>
          </cell>
        </row>
        <row r="2857">
          <cell r="A2857">
            <v>4954490</v>
          </cell>
          <cell r="B2857" t="str">
            <v>River/Stream</v>
          </cell>
          <cell r="C2857" t="str">
            <v>1C 2A  3A     4</v>
          </cell>
          <cell r="D2857" t="str">
            <v>PINE CREEK AB USFS BOUNDARY (N.W. BOULDER MTN)</v>
          </cell>
          <cell r="E2857">
            <v>14070003</v>
          </cell>
          <cell r="F2857" t="str">
            <v>Wayne</v>
          </cell>
          <cell r="G2857" t="str">
            <v>Central</v>
          </cell>
          <cell r="H2857" t="str">
            <v>Colorado River West</v>
          </cell>
          <cell r="I2857">
            <v>447668</v>
          </cell>
          <cell r="J2857">
            <v>4232025</v>
          </cell>
          <cell r="K2857">
            <v>-111.597962782</v>
          </cell>
          <cell r="L2857">
            <v>38.234699982999999</v>
          </cell>
          <cell r="M2857" t="str">
            <v>Pine Creek</v>
          </cell>
          <cell r="N2857" t="str">
            <v>UT14070003-006_00</v>
          </cell>
          <cell r="O2857" t="str">
            <v>UT</v>
          </cell>
          <cell r="Q2857">
            <v>0</v>
          </cell>
          <cell r="R2857" t="str">
            <v xml:space="preserve"> </v>
          </cell>
          <cell r="S2857" t="str">
            <v>USFS</v>
          </cell>
          <cell r="T2857" t="str">
            <v>Category1</v>
          </cell>
          <cell r="U2857" t="str">
            <v>4954490 PINE CREEK AB USFS BOUNDARY (N.W. BOULDER MTN)</v>
          </cell>
          <cell r="V2857">
            <v>4954490</v>
          </cell>
          <cell r="W2857" t="str">
            <v>Pine Creek</v>
          </cell>
          <cell r="X2857" t="str">
            <v>UT14070003-006_00</v>
          </cell>
          <cell r="Y2857" t="str">
            <v>River/Stream</v>
          </cell>
          <cell r="Z2857" t="str">
            <v>4954490 PINE CREEK AB USFS BOUNDARY (N.W. BOULDER MTN)</v>
          </cell>
          <cell r="AA2857" t="str">
            <v>River/Stream</v>
          </cell>
        </row>
        <row r="2858">
          <cell r="A2858">
            <v>4954500</v>
          </cell>
          <cell r="B2858" t="str">
            <v>Facility Other</v>
          </cell>
          <cell r="C2858" t="str">
            <v xml:space="preserve"> </v>
          </cell>
          <cell r="D2858" t="str">
            <v>LOA FH OUTFALL</v>
          </cell>
          <cell r="E2858">
            <v>14070003</v>
          </cell>
          <cell r="F2858" t="str">
            <v>Wayne</v>
          </cell>
          <cell r="G2858" t="str">
            <v>Central</v>
          </cell>
          <cell r="H2858" t="str">
            <v>Colorado River West</v>
          </cell>
          <cell r="I2858">
            <v>444034</v>
          </cell>
          <cell r="J2858">
            <v>4254890</v>
          </cell>
          <cell r="K2858">
            <v>-111.64129761700001</v>
          </cell>
          <cell r="L2858">
            <v>38.440536285999997</v>
          </cell>
          <cell r="M2858" t="str">
            <v xml:space="preserve"> </v>
          </cell>
          <cell r="N2858" t="str">
            <v xml:space="preserve"> </v>
          </cell>
          <cell r="O2858" t="str">
            <v>UT</v>
          </cell>
          <cell r="Q2858">
            <v>0</v>
          </cell>
          <cell r="R2858" t="str">
            <v xml:space="preserve"> </v>
          </cell>
          <cell r="S2858" t="str">
            <v>UDWR</v>
          </cell>
          <cell r="T2858" t="str">
            <v xml:space="preserve"> </v>
          </cell>
          <cell r="U2858" t="str">
            <v>4954500 LOA FH OUTFALL</v>
          </cell>
          <cell r="V2858">
            <v>4954500</v>
          </cell>
          <cell r="W2858" t="str">
            <v xml:space="preserve"> </v>
          </cell>
          <cell r="X2858" t="str">
            <v xml:space="preserve"> </v>
          </cell>
          <cell r="Y2858" t="str">
            <v>Facility Other</v>
          </cell>
          <cell r="Z2858" t="str">
            <v>4954500 LOA FH OUTFALL</v>
          </cell>
          <cell r="AA2858" t="str">
            <v>Facility Other</v>
          </cell>
        </row>
        <row r="2859">
          <cell r="A2859">
            <v>4954510</v>
          </cell>
          <cell r="B2859" t="str">
            <v>Spring</v>
          </cell>
          <cell r="C2859" t="str">
            <v>1C 2A  3A     4</v>
          </cell>
          <cell r="D2859" t="str">
            <v>LOA FH INFLOW</v>
          </cell>
          <cell r="E2859">
            <v>14070003</v>
          </cell>
          <cell r="F2859" t="str">
            <v>Wayne</v>
          </cell>
          <cell r="G2859" t="str">
            <v>Central</v>
          </cell>
          <cell r="H2859" t="str">
            <v>Colorado River West</v>
          </cell>
          <cell r="I2859">
            <v>443816</v>
          </cell>
          <cell r="J2859">
            <v>4254830</v>
          </cell>
          <cell r="K2859">
            <v>-111.643790665</v>
          </cell>
          <cell r="L2859">
            <v>38.439981889000002</v>
          </cell>
          <cell r="M2859" t="str">
            <v>Fremont River-2</v>
          </cell>
          <cell r="N2859" t="str">
            <v>UT14070003-005_00</v>
          </cell>
          <cell r="O2859" t="str">
            <v>UT</v>
          </cell>
          <cell r="Q2859">
            <v>0</v>
          </cell>
          <cell r="R2859" t="str">
            <v xml:space="preserve"> </v>
          </cell>
          <cell r="S2859" t="str">
            <v>UDWR</v>
          </cell>
          <cell r="T2859" t="str">
            <v xml:space="preserve"> </v>
          </cell>
          <cell r="U2859" t="str">
            <v>4954510 LOA FH INFLOW</v>
          </cell>
          <cell r="V2859">
            <v>4954510</v>
          </cell>
          <cell r="W2859" t="str">
            <v>Fremont River-2</v>
          </cell>
          <cell r="X2859" t="str">
            <v>UT14070003-005_00</v>
          </cell>
          <cell r="Y2859" t="str">
            <v>Spring</v>
          </cell>
          <cell r="Z2859" t="str">
            <v>4954510 LOA FH INFLOW</v>
          </cell>
          <cell r="AA2859" t="str">
            <v>Spring</v>
          </cell>
        </row>
        <row r="2860">
          <cell r="A2860">
            <v>4954520</v>
          </cell>
          <cell r="B2860" t="str">
            <v>River/Stream</v>
          </cell>
          <cell r="C2860" t="str">
            <v>2B 3A     4</v>
          </cell>
          <cell r="D2860" t="str">
            <v>PINE CK. AT COWPUNCHER GUARD STATION</v>
          </cell>
          <cell r="E2860">
            <v>14070005</v>
          </cell>
          <cell r="F2860" t="str">
            <v>Garfield</v>
          </cell>
          <cell r="G2860" t="str">
            <v>Southwest</v>
          </cell>
          <cell r="H2860" t="str">
            <v>Colorado River West</v>
          </cell>
          <cell r="I2860">
            <v>442411</v>
          </cell>
          <cell r="J2860">
            <v>4203582</v>
          </cell>
          <cell r="K2860">
            <v>-111.655732177</v>
          </cell>
          <cell r="L2860">
            <v>37.978046221</v>
          </cell>
          <cell r="M2860" t="str">
            <v>Pine Creek</v>
          </cell>
          <cell r="N2860" t="str">
            <v>UT14070005-004_00</v>
          </cell>
          <cell r="O2860" t="str">
            <v>UT</v>
          </cell>
          <cell r="Q2860">
            <v>0</v>
          </cell>
          <cell r="R2860" t="str">
            <v xml:space="preserve"> </v>
          </cell>
          <cell r="S2860" t="str">
            <v>USFS</v>
          </cell>
          <cell r="T2860" t="str">
            <v>Category1</v>
          </cell>
          <cell r="U2860" t="str">
            <v>4954520 PINE CK. AT COWPUNCHER GUARD STATION</v>
          </cell>
          <cell r="V2860">
            <v>4954520</v>
          </cell>
          <cell r="W2860" t="str">
            <v>Pine Creek</v>
          </cell>
          <cell r="X2860" t="str">
            <v>UT14070005-004_00</v>
          </cell>
          <cell r="Y2860" t="str">
            <v>River/Stream</v>
          </cell>
          <cell r="Z2860" t="str">
            <v>4954520 PINE CK. AT COWPUNCHER GUARD STATION</v>
          </cell>
          <cell r="AA2860" t="str">
            <v>River/Stream</v>
          </cell>
        </row>
        <row r="2861">
          <cell r="A2861">
            <v>4954525</v>
          </cell>
          <cell r="B2861" t="str">
            <v>River/Stream</v>
          </cell>
          <cell r="C2861" t="str">
            <v>2B 3A     4</v>
          </cell>
          <cell r="D2861" t="str">
            <v>SWEETWATER CK 4.5 MI AB CNFL/ LAKE CK (DIXIE NF)</v>
          </cell>
          <cell r="E2861">
            <v>14070005</v>
          </cell>
          <cell r="F2861" t="str">
            <v>Garfield</v>
          </cell>
          <cell r="G2861" t="str">
            <v>Southwest</v>
          </cell>
          <cell r="H2861" t="str">
            <v>Colorado River West</v>
          </cell>
          <cell r="I2861">
            <v>455088</v>
          </cell>
          <cell r="J2861">
            <v>4202753</v>
          </cell>
          <cell r="K2861">
            <v>-111.511340816</v>
          </cell>
          <cell r="L2861">
            <v>37.971290891000002</v>
          </cell>
          <cell r="M2861" t="str">
            <v>Sand Creek</v>
          </cell>
          <cell r="N2861" t="str">
            <v>UT14070005-006_00</v>
          </cell>
          <cell r="O2861" t="str">
            <v>UT</v>
          </cell>
          <cell r="Q2861">
            <v>0</v>
          </cell>
          <cell r="R2861" t="str">
            <v xml:space="preserve"> </v>
          </cell>
          <cell r="S2861" t="str">
            <v>USFS</v>
          </cell>
          <cell r="T2861" t="str">
            <v>Category1</v>
          </cell>
          <cell r="U2861" t="str">
            <v>4954525 SWEETWATER CK 4.5 MI AB CNFL/ LAKE CK (DIXIE NF)</v>
          </cell>
          <cell r="V2861">
            <v>4954525</v>
          </cell>
          <cell r="W2861" t="str">
            <v>Sand Creek</v>
          </cell>
          <cell r="X2861" t="str">
            <v>UT14070005-006_00</v>
          </cell>
          <cell r="Y2861" t="str">
            <v>River/Stream</v>
          </cell>
          <cell r="Z2861" t="str">
            <v>4954525 SWEETWATER CK 4.5 MI AB CNFL/ LAKE CK (DIXIE NF)</v>
          </cell>
          <cell r="AA2861" t="str">
            <v>River/Stream</v>
          </cell>
        </row>
        <row r="2862">
          <cell r="A2862">
            <v>4954530</v>
          </cell>
          <cell r="B2862" t="str">
            <v>River/Stream</v>
          </cell>
          <cell r="C2862" t="str">
            <v>2B 3A     4</v>
          </cell>
          <cell r="D2862" t="str">
            <v>LAKE CK. AT HELLS BACKBONE RD XING</v>
          </cell>
          <cell r="E2862">
            <v>14070005</v>
          </cell>
          <cell r="F2862" t="str">
            <v>Garfield</v>
          </cell>
          <cell r="G2862" t="str">
            <v>Southwest</v>
          </cell>
          <cell r="H2862" t="str">
            <v>Colorado River West</v>
          </cell>
          <cell r="I2862">
            <v>451331</v>
          </cell>
          <cell r="J2862">
            <v>4201982</v>
          </cell>
          <cell r="K2862">
            <v>-111.554061748</v>
          </cell>
          <cell r="L2862">
            <v>37.964148524999999</v>
          </cell>
          <cell r="M2862" t="str">
            <v>Sand Creek</v>
          </cell>
          <cell r="N2862" t="str">
            <v>UT14070005-006_00</v>
          </cell>
          <cell r="O2862" t="str">
            <v>UT</v>
          </cell>
          <cell r="Q2862">
            <v>0</v>
          </cell>
          <cell r="R2862" t="str">
            <v xml:space="preserve"> </v>
          </cell>
          <cell r="S2862" t="str">
            <v>USFS</v>
          </cell>
          <cell r="T2862" t="str">
            <v>Category1</v>
          </cell>
          <cell r="U2862" t="str">
            <v>4954530 LAKE CK. AT HELLS BACKBONE RD XING</v>
          </cell>
          <cell r="V2862">
            <v>4954530</v>
          </cell>
          <cell r="W2862" t="str">
            <v>Sand Creek</v>
          </cell>
          <cell r="X2862" t="str">
            <v>UT14070005-006_00</v>
          </cell>
          <cell r="Y2862" t="str">
            <v>River/Stream</v>
          </cell>
          <cell r="Z2862" t="str">
            <v>4954530 LAKE CK. AT HELLS BACKBONE RD XING</v>
          </cell>
          <cell r="AA2862" t="str">
            <v>River/Stream</v>
          </cell>
        </row>
        <row r="2863">
          <cell r="A2863">
            <v>4954540</v>
          </cell>
          <cell r="B2863" t="str">
            <v>River/Stream</v>
          </cell>
          <cell r="C2863" t="str">
            <v>1C  2B 3A</v>
          </cell>
          <cell r="D2863" t="str">
            <v>PLEASANT CK. AB DIV 1/4MI AB U12</v>
          </cell>
          <cell r="E2863">
            <v>14070003</v>
          </cell>
          <cell r="F2863" t="str">
            <v>Garfield</v>
          </cell>
          <cell r="G2863" t="str">
            <v>Southwest</v>
          </cell>
          <cell r="H2863" t="str">
            <v>Colorado River West</v>
          </cell>
          <cell r="I2863">
            <v>469956</v>
          </cell>
          <cell r="J2863">
            <v>4217303</v>
          </cell>
          <cell r="K2863">
            <v>-111.342676736</v>
          </cell>
          <cell r="L2863">
            <v>38.103039426999999</v>
          </cell>
          <cell r="M2863" t="str">
            <v>Pleasant Creek-1</v>
          </cell>
          <cell r="N2863" t="str">
            <v>UT14070003-009_00</v>
          </cell>
          <cell r="O2863" t="str">
            <v>UT</v>
          </cell>
          <cell r="Q2863">
            <v>0</v>
          </cell>
          <cell r="R2863" t="str">
            <v xml:space="preserve"> </v>
          </cell>
          <cell r="S2863" t="str">
            <v>USFS</v>
          </cell>
          <cell r="T2863" t="str">
            <v>Category1</v>
          </cell>
          <cell r="U2863" t="str">
            <v>4954540 PLEASANT CK. AB DIV 1/4MI AB U12</v>
          </cell>
          <cell r="V2863">
            <v>4954540</v>
          </cell>
          <cell r="W2863" t="str">
            <v>Pleasant Creek-1</v>
          </cell>
          <cell r="X2863" t="str">
            <v>UT14070003-009_00</v>
          </cell>
          <cell r="Y2863" t="str">
            <v>River/Stream</v>
          </cell>
          <cell r="Z2863" t="str">
            <v>4954540 PLEASANT CK. AB DIV 1/4MI AB U12</v>
          </cell>
          <cell r="AA2863" t="str">
            <v>River/Stream</v>
          </cell>
        </row>
        <row r="2864">
          <cell r="A2864">
            <v>4954550</v>
          </cell>
          <cell r="B2864" t="str">
            <v>River/Stream</v>
          </cell>
          <cell r="C2864" t="str">
            <v>1C 2A  3A     4</v>
          </cell>
          <cell r="D2864" t="str">
            <v>FREMONT R AB MILL MEADOW RES</v>
          </cell>
          <cell r="E2864">
            <v>14070003</v>
          </cell>
          <cell r="F2864" t="str">
            <v>Sevier</v>
          </cell>
          <cell r="G2864" t="str">
            <v>Central</v>
          </cell>
          <cell r="H2864" t="str">
            <v>Colorado River West</v>
          </cell>
          <cell r="I2864">
            <v>450222</v>
          </cell>
          <cell r="J2864">
            <v>4263695</v>
          </cell>
          <cell r="K2864">
            <v>-111.57102032</v>
          </cell>
          <cell r="L2864">
            <v>38.520251014000003</v>
          </cell>
          <cell r="M2864" t="str">
            <v>Fremont River-1</v>
          </cell>
          <cell r="N2864" t="str">
            <v>UT14070003-004_00</v>
          </cell>
          <cell r="O2864" t="str">
            <v>UT</v>
          </cell>
          <cell r="Q2864">
            <v>0</v>
          </cell>
          <cell r="R2864" t="str">
            <v xml:space="preserve"> </v>
          </cell>
          <cell r="S2864" t="str">
            <v>USFS</v>
          </cell>
          <cell r="T2864" t="str">
            <v>Category1</v>
          </cell>
          <cell r="U2864" t="str">
            <v>4954550 FREMONT R AB MILL MEADOW RES</v>
          </cell>
          <cell r="V2864">
            <v>4954550</v>
          </cell>
          <cell r="W2864" t="str">
            <v>Fremont River-1</v>
          </cell>
          <cell r="X2864" t="str">
            <v>UT14070003-004_00</v>
          </cell>
          <cell r="Y2864" t="str">
            <v>River/Stream</v>
          </cell>
          <cell r="Z2864" t="str">
            <v>4954550 FREMONT R AB MILL MEADOW RES</v>
          </cell>
          <cell r="AA2864" t="str">
            <v>River/Stream</v>
          </cell>
        </row>
        <row r="2865">
          <cell r="A2865">
            <v>4954560</v>
          </cell>
          <cell r="B2865" t="str">
            <v>River/Stream</v>
          </cell>
          <cell r="C2865" t="str">
            <v>1C  2B 3A</v>
          </cell>
          <cell r="D2865" t="str">
            <v>TANTALUS CK AT FS RD 168 XING</v>
          </cell>
          <cell r="E2865">
            <v>14070003</v>
          </cell>
          <cell r="F2865" t="str">
            <v>Garfield</v>
          </cell>
          <cell r="G2865" t="str">
            <v>Southwest</v>
          </cell>
          <cell r="H2865" t="str">
            <v>Colorado River West</v>
          </cell>
          <cell r="I2865">
            <v>480706</v>
          </cell>
          <cell r="J2865">
            <v>4221277</v>
          </cell>
          <cell r="K2865">
            <v>-111.220172663</v>
          </cell>
          <cell r="L2865">
            <v>38.139149289999999</v>
          </cell>
          <cell r="M2865" t="str">
            <v>Pleasant Creek-1</v>
          </cell>
          <cell r="N2865" t="str">
            <v>UT14070003-009_00</v>
          </cell>
          <cell r="O2865" t="str">
            <v>UT</v>
          </cell>
          <cell r="Q2865">
            <v>0</v>
          </cell>
          <cell r="R2865" t="str">
            <v xml:space="preserve"> </v>
          </cell>
          <cell r="S2865" t="str">
            <v>USFS</v>
          </cell>
          <cell r="T2865" t="str">
            <v>Category1</v>
          </cell>
          <cell r="U2865" t="str">
            <v>4954560 TANTALUS CK AT FS RD 168 XING</v>
          </cell>
          <cell r="V2865">
            <v>4954560</v>
          </cell>
          <cell r="W2865" t="str">
            <v>Pleasant Creek-1</v>
          </cell>
          <cell r="X2865" t="str">
            <v>UT14070003-009_00</v>
          </cell>
          <cell r="Y2865" t="str">
            <v>River/Stream</v>
          </cell>
          <cell r="Z2865" t="str">
            <v>4954560 TANTALUS CK AT FS RD 168 XING</v>
          </cell>
          <cell r="AA2865" t="str">
            <v>River/Stream</v>
          </cell>
        </row>
        <row r="2866">
          <cell r="A2866">
            <v>4954565</v>
          </cell>
          <cell r="B2866" t="str">
            <v>River/Stream</v>
          </cell>
          <cell r="C2866" t="str">
            <v>1C  2B 3A</v>
          </cell>
          <cell r="D2866" t="str">
            <v>TANTALUS CK ~ .5 MI BL USFS RD 168 XING UT09ST-224</v>
          </cell>
          <cell r="E2866">
            <v>14070003</v>
          </cell>
          <cell r="F2866" t="str">
            <v>Garfield</v>
          </cell>
          <cell r="G2866" t="str">
            <v>Southwest</v>
          </cell>
          <cell r="H2866" t="str">
            <v>Colorado River West</v>
          </cell>
          <cell r="I2866">
            <v>480862</v>
          </cell>
          <cell r="J2866">
            <v>4222112</v>
          </cell>
          <cell r="K2866">
            <v>-111.21841492199999</v>
          </cell>
          <cell r="L2866">
            <v>38.146678147000003</v>
          </cell>
          <cell r="M2866" t="str">
            <v>Pleasant Creek-1</v>
          </cell>
          <cell r="N2866" t="str">
            <v>UT14070003-009_00</v>
          </cell>
          <cell r="O2866" t="str">
            <v>UT</v>
          </cell>
          <cell r="Q2866">
            <v>0</v>
          </cell>
          <cell r="R2866" t="str">
            <v xml:space="preserve"> </v>
          </cell>
          <cell r="S2866" t="str">
            <v>USFS</v>
          </cell>
          <cell r="T2866" t="str">
            <v>Category1</v>
          </cell>
          <cell r="U2866" t="str">
            <v>4954565 TANTALUS CK ~ .5 MI BL USFS RD 168 XING UT09ST-224</v>
          </cell>
          <cell r="V2866">
            <v>4954565</v>
          </cell>
          <cell r="W2866" t="str">
            <v>Pleasant Creek-1</v>
          </cell>
          <cell r="X2866" t="str">
            <v>UT14070003-009_00</v>
          </cell>
          <cell r="Y2866" t="str">
            <v>River/Stream</v>
          </cell>
          <cell r="Z2866" t="str">
            <v>4954565 TANTALUS CK ~ .5 MI BL USFS RD 168 XING UT09ST-224</v>
          </cell>
          <cell r="AA2866" t="str">
            <v>River/Stream</v>
          </cell>
        </row>
        <row r="2867">
          <cell r="A2867">
            <v>4954570</v>
          </cell>
          <cell r="B2867" t="str">
            <v>River/Stream</v>
          </cell>
          <cell r="C2867" t="str">
            <v>1C 2A  3A     4</v>
          </cell>
          <cell r="D2867" t="str">
            <v>BULLBERRY CK BL DIVERSION</v>
          </cell>
          <cell r="E2867">
            <v>14070003</v>
          </cell>
          <cell r="F2867" t="str">
            <v>Wayne</v>
          </cell>
          <cell r="G2867" t="str">
            <v>Central</v>
          </cell>
          <cell r="H2867" t="str">
            <v>Colorado River West</v>
          </cell>
          <cell r="I2867">
            <v>455516</v>
          </cell>
          <cell r="J2867">
            <v>4235616</v>
          </cell>
          <cell r="K2867">
            <v>-111.508517942</v>
          </cell>
          <cell r="L2867">
            <v>38.267485227000002</v>
          </cell>
          <cell r="M2867" t="str">
            <v>Donkey Creek</v>
          </cell>
          <cell r="N2867" t="str">
            <v>UT14070003-007_00</v>
          </cell>
          <cell r="O2867" t="str">
            <v>UT</v>
          </cell>
          <cell r="Q2867">
            <v>0</v>
          </cell>
          <cell r="R2867" t="str">
            <v xml:space="preserve"> </v>
          </cell>
          <cell r="S2867" t="str">
            <v>USFS</v>
          </cell>
          <cell r="T2867" t="str">
            <v>Category1</v>
          </cell>
          <cell r="U2867" t="str">
            <v>4954570 BULLBERRY CK BL DIVERSION</v>
          </cell>
          <cell r="V2867">
            <v>4954570</v>
          </cell>
          <cell r="W2867" t="str">
            <v>Donkey Creek</v>
          </cell>
          <cell r="X2867" t="str">
            <v>UT14070003-007_00</v>
          </cell>
          <cell r="Y2867" t="str">
            <v>River/Stream</v>
          </cell>
          <cell r="Z2867" t="str">
            <v>4954570 BULLBERRY CK BL DIVERSION</v>
          </cell>
          <cell r="AA2867" t="str">
            <v>River/Stream</v>
          </cell>
        </row>
        <row r="2868">
          <cell r="A2868">
            <v>4954580</v>
          </cell>
          <cell r="B2868" t="str">
            <v>River/Stream</v>
          </cell>
          <cell r="C2868" t="str">
            <v>1C 2A  3A     4</v>
          </cell>
          <cell r="D2868" t="str">
            <v>BULLBERRY CK AB DIVERSION</v>
          </cell>
          <cell r="E2868">
            <v>14070003</v>
          </cell>
          <cell r="F2868" t="str">
            <v>Wayne</v>
          </cell>
          <cell r="G2868" t="str">
            <v>Central</v>
          </cell>
          <cell r="H2868" t="str">
            <v>Colorado River West</v>
          </cell>
          <cell r="I2868">
            <v>456096</v>
          </cell>
          <cell r="J2868">
            <v>4235027</v>
          </cell>
          <cell r="K2868">
            <v>-111.501851397</v>
          </cell>
          <cell r="L2868">
            <v>38.262205618000003</v>
          </cell>
          <cell r="M2868" t="str">
            <v>Donkey Creek</v>
          </cell>
          <cell r="N2868" t="str">
            <v>UT14070003-007_00</v>
          </cell>
          <cell r="O2868" t="str">
            <v>UT</v>
          </cell>
          <cell r="Q2868">
            <v>0</v>
          </cell>
          <cell r="R2868" t="str">
            <v xml:space="preserve"> </v>
          </cell>
          <cell r="S2868" t="str">
            <v>USFS</v>
          </cell>
          <cell r="T2868" t="str">
            <v>Category1</v>
          </cell>
          <cell r="U2868" t="str">
            <v>4954580 BULLBERRY CK AB DIVERSION</v>
          </cell>
          <cell r="V2868">
            <v>4954580</v>
          </cell>
          <cell r="W2868" t="str">
            <v>Donkey Creek</v>
          </cell>
          <cell r="X2868" t="str">
            <v>UT14070003-007_00</v>
          </cell>
          <cell r="Y2868" t="str">
            <v>River/Stream</v>
          </cell>
          <cell r="Z2868" t="str">
            <v>4954580 BULLBERRY CK AB DIVERSION</v>
          </cell>
          <cell r="AA2868" t="str">
            <v>River/Stream</v>
          </cell>
        </row>
        <row r="2869">
          <cell r="A2869">
            <v>4954590</v>
          </cell>
          <cell r="B2869" t="str">
            <v>River/Stream</v>
          </cell>
          <cell r="C2869" t="str">
            <v>2B 3A     4</v>
          </cell>
          <cell r="D2869" t="str">
            <v>PINE CK BL THE BOX @ USGS STATION</v>
          </cell>
          <cell r="E2869">
            <v>14070005</v>
          </cell>
          <cell r="F2869" t="str">
            <v>Garfield</v>
          </cell>
          <cell r="G2869" t="str">
            <v>Southwest</v>
          </cell>
          <cell r="H2869" t="str">
            <v>Colorado River West</v>
          </cell>
          <cell r="I2869">
            <v>444056</v>
          </cell>
          <cell r="J2869">
            <v>4190779</v>
          </cell>
          <cell r="K2869">
            <v>-111.63600811400001</v>
          </cell>
          <cell r="L2869">
            <v>37.862762557000003</v>
          </cell>
          <cell r="M2869" t="str">
            <v>Pine Creek</v>
          </cell>
          <cell r="N2869" t="str">
            <v>UT14070005-004_00</v>
          </cell>
          <cell r="O2869" t="str">
            <v>UT</v>
          </cell>
          <cell r="Q2869">
            <v>0</v>
          </cell>
          <cell r="R2869" t="str">
            <v xml:space="preserve"> </v>
          </cell>
          <cell r="S2869" t="str">
            <v>USFS</v>
          </cell>
          <cell r="T2869" t="str">
            <v>Category1</v>
          </cell>
          <cell r="U2869" t="str">
            <v>4954590 PINE CK BL THE BOX @ USGS STATION</v>
          </cell>
          <cell r="V2869">
            <v>4954590</v>
          </cell>
          <cell r="W2869" t="str">
            <v>Pine Creek</v>
          </cell>
          <cell r="X2869" t="str">
            <v>UT14070005-004_00</v>
          </cell>
          <cell r="Y2869" t="str">
            <v>River/Stream</v>
          </cell>
          <cell r="Z2869" t="str">
            <v>4954590 PINE CK BL THE BOX @ USGS STATION</v>
          </cell>
          <cell r="AA2869" t="str">
            <v>River/Stream</v>
          </cell>
        </row>
        <row r="2870">
          <cell r="A2870">
            <v>4954591</v>
          </cell>
          <cell r="B2870" t="str">
            <v>River/Stream</v>
          </cell>
          <cell r="C2870" t="str">
            <v>2B 3A     4</v>
          </cell>
          <cell r="D2870" t="str">
            <v>QA/QC Duplicate of Pine Creek</v>
          </cell>
          <cell r="E2870">
            <v>14070005</v>
          </cell>
          <cell r="F2870" t="str">
            <v>Garfield</v>
          </cell>
          <cell r="G2870" t="str">
            <v>Southwest</v>
          </cell>
          <cell r="H2870" t="str">
            <v>Colorado River West</v>
          </cell>
          <cell r="I2870">
            <v>444078</v>
          </cell>
          <cell r="J2870">
            <v>4190750</v>
          </cell>
          <cell r="K2870">
            <v>-111.635756</v>
          </cell>
          <cell r="L2870">
            <v>37.862502999999997</v>
          </cell>
          <cell r="M2870" t="str">
            <v>Pine Creek</v>
          </cell>
          <cell r="N2870" t="str">
            <v>UT14070005-004_00</v>
          </cell>
          <cell r="O2870" t="str">
            <v>UT</v>
          </cell>
          <cell r="Q2870">
            <v>0</v>
          </cell>
          <cell r="R2870" t="str">
            <v xml:space="preserve"> </v>
          </cell>
          <cell r="S2870" t="str">
            <v>USFS</v>
          </cell>
          <cell r="T2870" t="str">
            <v>Category1</v>
          </cell>
          <cell r="U2870" t="str">
            <v>4954591 QA/QC Duplicate of Pine Creek</v>
          </cell>
          <cell r="V2870">
            <v>4954591</v>
          </cell>
          <cell r="W2870" t="str">
            <v>Pine Creek</v>
          </cell>
          <cell r="X2870" t="str">
            <v>UT14070005-004_00</v>
          </cell>
          <cell r="Y2870" t="str">
            <v>River/Stream</v>
          </cell>
          <cell r="Z2870" t="str">
            <v>4954591 QA/QC Duplicate of Pine Creek</v>
          </cell>
          <cell r="AA2870" t="str">
            <v>River/Stream</v>
          </cell>
        </row>
        <row r="2871">
          <cell r="A2871">
            <v>4954593</v>
          </cell>
          <cell r="B2871" t="str">
            <v>River/Stream</v>
          </cell>
          <cell r="C2871" t="str">
            <v>2B 3A     4</v>
          </cell>
          <cell r="D2871" t="str">
            <v>Pine Creek at THE BOX mouth and AB gaging station</v>
          </cell>
          <cell r="E2871">
            <v>14070005</v>
          </cell>
          <cell r="F2871" t="str">
            <v>Garfield</v>
          </cell>
          <cell r="G2871" t="str">
            <v>Southwest</v>
          </cell>
          <cell r="H2871" t="str">
            <v>Colorado River West</v>
          </cell>
          <cell r="I2871">
            <v>444006</v>
          </cell>
          <cell r="J2871">
            <v>4190941</v>
          </cell>
          <cell r="K2871">
            <v>-111.63659</v>
          </cell>
          <cell r="L2871">
            <v>37.864220000000003</v>
          </cell>
          <cell r="M2871" t="str">
            <v>Pine Creek</v>
          </cell>
          <cell r="N2871" t="str">
            <v>UT14070005-004_00</v>
          </cell>
          <cell r="O2871" t="str">
            <v>UT</v>
          </cell>
          <cell r="Q2871">
            <v>0</v>
          </cell>
          <cell r="R2871" t="str">
            <v xml:space="preserve"> </v>
          </cell>
          <cell r="S2871" t="str">
            <v>USFS</v>
          </cell>
          <cell r="T2871" t="str">
            <v xml:space="preserve"> </v>
          </cell>
          <cell r="U2871" t="str">
            <v>4954593 Pine Creek at THE BOX mouth and AB gaging station</v>
          </cell>
          <cell r="V2871">
            <v>4954593</v>
          </cell>
          <cell r="W2871" t="str">
            <v>Pine Creek</v>
          </cell>
          <cell r="X2871" t="str">
            <v>UT14070005-004_00</v>
          </cell>
          <cell r="Y2871" t="str">
            <v>River/Stream</v>
          </cell>
          <cell r="Z2871" t="str">
            <v>4954593 Pine Creek at THE BOX mouth and AB gaging station</v>
          </cell>
          <cell r="AA2871" t="str">
            <v>River/Stream</v>
          </cell>
        </row>
        <row r="2872">
          <cell r="A2872">
            <v>4954610</v>
          </cell>
          <cell r="B2872" t="str">
            <v>River/Stream</v>
          </cell>
          <cell r="C2872" t="str">
            <v>1C 2A  3A     4</v>
          </cell>
          <cell r="D2872" t="str">
            <v>DONKEY CK BL DONKEY RES</v>
          </cell>
          <cell r="E2872">
            <v>14070003</v>
          </cell>
          <cell r="F2872" t="str">
            <v>Wayne</v>
          </cell>
          <cell r="G2872" t="str">
            <v>Central</v>
          </cell>
          <cell r="H2872" t="str">
            <v>Colorado River West</v>
          </cell>
          <cell r="I2872">
            <v>457447</v>
          </cell>
          <cell r="J2872">
            <v>4228485</v>
          </cell>
          <cell r="K2872">
            <v>-111.48601655500001</v>
          </cell>
          <cell r="L2872">
            <v>38.203312722</v>
          </cell>
          <cell r="M2872" t="str">
            <v>Donkey Creek</v>
          </cell>
          <cell r="N2872" t="str">
            <v>UT14070003-007_00</v>
          </cell>
          <cell r="O2872" t="str">
            <v>UT</v>
          </cell>
          <cell r="Q2872">
            <v>0</v>
          </cell>
          <cell r="R2872" t="str">
            <v xml:space="preserve"> </v>
          </cell>
          <cell r="S2872" t="str">
            <v>USFS</v>
          </cell>
          <cell r="T2872" t="str">
            <v>Category1</v>
          </cell>
          <cell r="U2872" t="str">
            <v>4954610 DONKEY CK BL DONKEY RES</v>
          </cell>
          <cell r="V2872">
            <v>4954610</v>
          </cell>
          <cell r="W2872" t="str">
            <v>Donkey Creek</v>
          </cell>
          <cell r="X2872" t="str">
            <v>UT14070003-007_00</v>
          </cell>
          <cell r="Y2872" t="str">
            <v>River/Stream</v>
          </cell>
          <cell r="Z2872" t="str">
            <v>4954610 DONKEY CK BL DONKEY RES</v>
          </cell>
          <cell r="AA2872" t="str">
            <v>River/Stream</v>
          </cell>
        </row>
        <row r="2873">
          <cell r="A2873">
            <v>4954620</v>
          </cell>
          <cell r="B2873" t="str">
            <v>Lake</v>
          </cell>
          <cell r="C2873" t="str">
            <v>2B 3A     4</v>
          </cell>
          <cell r="D2873" t="str">
            <v>DONKEY RES 75M OFF W SHORE 01</v>
          </cell>
          <cell r="E2873">
            <v>14070003</v>
          </cell>
          <cell r="F2873" t="str">
            <v>Wayne</v>
          </cell>
          <cell r="G2873" t="str">
            <v>Central</v>
          </cell>
          <cell r="H2873" t="str">
            <v>Colorado River West</v>
          </cell>
          <cell r="I2873">
            <v>456839</v>
          </cell>
          <cell r="J2873">
            <v>4228427</v>
          </cell>
          <cell r="K2873">
            <v>-111.49295703</v>
          </cell>
          <cell r="L2873">
            <v>38.20276106</v>
          </cell>
          <cell r="M2873" t="str">
            <v>Donkey Reservoir</v>
          </cell>
          <cell r="N2873" t="str">
            <v>UT-L-14070003-027_00</v>
          </cell>
          <cell r="O2873" t="str">
            <v>UT</v>
          </cell>
          <cell r="Q2873">
            <v>2.5000000000000001E-2</v>
          </cell>
          <cell r="R2873" t="str">
            <v>mg/L</v>
          </cell>
          <cell r="S2873" t="str">
            <v>USFS</v>
          </cell>
          <cell r="T2873" t="str">
            <v>Category1</v>
          </cell>
          <cell r="U2873" t="str">
            <v>4954620 DONKEY RES 75M OFF W SHORE 01</v>
          </cell>
          <cell r="V2873">
            <v>4954620</v>
          </cell>
          <cell r="W2873" t="str">
            <v>Donkey Reservoir</v>
          </cell>
          <cell r="X2873" t="str">
            <v>UT-L-14070003-027_00</v>
          </cell>
          <cell r="Y2873" t="str">
            <v>Lake</v>
          </cell>
          <cell r="Z2873" t="str">
            <v>4954620 DONKEY RES 75M OFF W SHORE 01</v>
          </cell>
          <cell r="AA2873" t="str">
            <v>Lake</v>
          </cell>
        </row>
        <row r="2874">
          <cell r="A2874">
            <v>4954625</v>
          </cell>
          <cell r="B2874" t="str">
            <v>River/Stream</v>
          </cell>
          <cell r="C2874" t="str">
            <v>2B 3A     4</v>
          </cell>
          <cell r="D2874" t="str">
            <v>North Ck. Approx. 4.7 mi. AB CNFL Escalante R.</v>
          </cell>
          <cell r="E2874">
            <v>14070005</v>
          </cell>
          <cell r="F2874" t="str">
            <v>Garfield</v>
          </cell>
          <cell r="G2874" t="str">
            <v>Southwest</v>
          </cell>
          <cell r="H2874" t="str">
            <v>Colorado River West</v>
          </cell>
          <cell r="I2874">
            <v>435507</v>
          </cell>
          <cell r="J2874">
            <v>4185666</v>
          </cell>
          <cell r="K2874">
            <v>-111.732735916</v>
          </cell>
          <cell r="L2874">
            <v>37.816117050999999</v>
          </cell>
          <cell r="M2874" t="str">
            <v>North Creek-Escalante</v>
          </cell>
          <cell r="N2874" t="str">
            <v>UT14070005-003_00</v>
          </cell>
          <cell r="O2874" t="str">
            <v>UT</v>
          </cell>
          <cell r="Q2874">
            <v>0</v>
          </cell>
          <cell r="R2874" t="str">
            <v xml:space="preserve"> </v>
          </cell>
          <cell r="S2874" t="str">
            <v>USFS</v>
          </cell>
          <cell r="T2874" t="str">
            <v>Category1</v>
          </cell>
          <cell r="U2874" t="str">
            <v>4954625 North Ck. Approx. 4.7 mi. AB CNFL Escalante R.</v>
          </cell>
          <cell r="V2874">
            <v>4954625</v>
          </cell>
          <cell r="W2874" t="str">
            <v>North Creek-Escalante</v>
          </cell>
          <cell r="X2874" t="str">
            <v>UT14070005-003_00</v>
          </cell>
          <cell r="Y2874" t="str">
            <v>River/Stream</v>
          </cell>
          <cell r="Z2874" t="str">
            <v>4954625 North Ck. Approx. 4.7 mi. AB CNFL Escalante R.</v>
          </cell>
          <cell r="AA2874" t="str">
            <v>River/Stream</v>
          </cell>
        </row>
        <row r="2875">
          <cell r="A2875">
            <v>4954630</v>
          </cell>
          <cell r="B2875" t="str">
            <v>River/Stream</v>
          </cell>
          <cell r="C2875" t="str">
            <v>2B 3A     4</v>
          </cell>
          <cell r="D2875" t="str">
            <v>NORTH CK AB CNFL/ ESCALANTE R</v>
          </cell>
          <cell r="E2875">
            <v>14070005</v>
          </cell>
          <cell r="F2875" t="str">
            <v>Garfield</v>
          </cell>
          <cell r="G2875" t="str">
            <v>Southwest</v>
          </cell>
          <cell r="H2875" t="str">
            <v>Colorado River West</v>
          </cell>
          <cell r="I2875">
            <v>439750</v>
          </cell>
          <cell r="J2875">
            <v>4180115</v>
          </cell>
          <cell r="K2875">
            <v>-111.684071018</v>
          </cell>
          <cell r="L2875">
            <v>37.766378240000002</v>
          </cell>
          <cell r="M2875" t="str">
            <v>North Creek-Escalante</v>
          </cell>
          <cell r="N2875" t="str">
            <v>UT14070005-003_00</v>
          </cell>
          <cell r="O2875" t="str">
            <v>UT</v>
          </cell>
          <cell r="Q2875">
            <v>0</v>
          </cell>
          <cell r="R2875" t="str">
            <v xml:space="preserve"> </v>
          </cell>
          <cell r="S2875" t="str">
            <v>Private</v>
          </cell>
          <cell r="T2875" t="str">
            <v xml:space="preserve"> </v>
          </cell>
          <cell r="U2875" t="str">
            <v>4954630 NORTH CK AB CNFL/ ESCALANTE R</v>
          </cell>
          <cell r="V2875">
            <v>4954630</v>
          </cell>
          <cell r="W2875" t="str">
            <v>North Creek-Escalante</v>
          </cell>
          <cell r="X2875" t="str">
            <v>UT14070005-003_00</v>
          </cell>
          <cell r="Y2875" t="str">
            <v>River/Stream</v>
          </cell>
          <cell r="Z2875" t="str">
            <v>4954630 NORTH CK AB CNFL/ ESCALANTE R</v>
          </cell>
          <cell r="AA2875" t="str">
            <v>River/Stream</v>
          </cell>
        </row>
        <row r="2876">
          <cell r="A2876">
            <v>4954635</v>
          </cell>
          <cell r="B2876" t="str">
            <v>River/Stream</v>
          </cell>
          <cell r="C2876" t="str">
            <v>2B  3B    4</v>
          </cell>
          <cell r="D2876" t="str">
            <v>ESCALANTE R AT HEAD BL CNFL/ BIRCH CK AND NORTH CK</v>
          </cell>
          <cell r="E2876">
            <v>14070005</v>
          </cell>
          <cell r="F2876" t="str">
            <v>Garfield</v>
          </cell>
          <cell r="G2876" t="str">
            <v>Southwest</v>
          </cell>
          <cell r="H2876" t="str">
            <v>Colorado River West</v>
          </cell>
          <cell r="I2876">
            <v>439877</v>
          </cell>
          <cell r="J2876">
            <v>4179988</v>
          </cell>
          <cell r="K2876">
            <v>-111.68261864900001</v>
          </cell>
          <cell r="L2876">
            <v>37.765241998</v>
          </cell>
          <cell r="M2876" t="str">
            <v>Escalante River Upper</v>
          </cell>
          <cell r="N2876" t="str">
            <v>UT14070005-012_00</v>
          </cell>
          <cell r="O2876" t="str">
            <v>UT</v>
          </cell>
          <cell r="Q2876">
            <v>0</v>
          </cell>
          <cell r="R2876" t="str">
            <v xml:space="preserve"> </v>
          </cell>
          <cell r="S2876" t="str">
            <v>Private</v>
          </cell>
          <cell r="T2876" t="str">
            <v xml:space="preserve"> </v>
          </cell>
          <cell r="U2876" t="str">
            <v>4954635 ESCALANTE R AT HEAD BL CNFL/ BIRCH CK AND NORTH CK</v>
          </cell>
          <cell r="V2876">
            <v>4954635</v>
          </cell>
          <cell r="W2876" t="str">
            <v>Escalante River Upper</v>
          </cell>
          <cell r="X2876" t="str">
            <v>UT14070005-012_00</v>
          </cell>
          <cell r="Y2876" t="str">
            <v>River/Stream</v>
          </cell>
          <cell r="Z2876" t="str">
            <v>4954635 ESCALANTE R AT HEAD BL CNFL/ BIRCH CK AND NORTH CK</v>
          </cell>
          <cell r="AA2876" t="str">
            <v>River/Stream</v>
          </cell>
        </row>
        <row r="2877">
          <cell r="A2877">
            <v>4954640</v>
          </cell>
          <cell r="B2877" t="str">
            <v>River/Stream</v>
          </cell>
          <cell r="C2877" t="str">
            <v>2B  3B    4</v>
          </cell>
          <cell r="D2877" t="str">
            <v>ESCALANTE R BL CNFL / PINE CK</v>
          </cell>
          <cell r="E2877">
            <v>14070005</v>
          </cell>
          <cell r="F2877" t="str">
            <v>Garfield</v>
          </cell>
          <cell r="G2877" t="str">
            <v>Southwest</v>
          </cell>
          <cell r="H2877" t="str">
            <v>Colorado River West</v>
          </cell>
          <cell r="I2877">
            <v>449398</v>
          </cell>
          <cell r="J2877">
            <v>4181344</v>
          </cell>
          <cell r="K2877">
            <v>-111.574620084</v>
          </cell>
          <cell r="L2877">
            <v>37.778039911</v>
          </cell>
          <cell r="M2877" t="str">
            <v>Escalante River Upper</v>
          </cell>
          <cell r="N2877" t="str">
            <v>UT14070005-012_00</v>
          </cell>
          <cell r="O2877" t="str">
            <v>UT</v>
          </cell>
          <cell r="Q2877">
            <v>0</v>
          </cell>
          <cell r="R2877" t="str">
            <v xml:space="preserve"> </v>
          </cell>
          <cell r="S2877" t="str">
            <v>BLM</v>
          </cell>
          <cell r="T2877" t="str">
            <v xml:space="preserve"> </v>
          </cell>
          <cell r="U2877" t="str">
            <v>4954640 ESCALANTE R BL CNFL / PINE CK</v>
          </cell>
          <cell r="V2877">
            <v>4954640</v>
          </cell>
          <cell r="W2877" t="str">
            <v>Escalante River Upper</v>
          </cell>
          <cell r="X2877" t="str">
            <v>UT14070005-012_00</v>
          </cell>
          <cell r="Y2877" t="str">
            <v>River/Stream</v>
          </cell>
          <cell r="Z2877" t="str">
            <v>4954640 ESCALANTE R BL CNFL / PINE CK</v>
          </cell>
          <cell r="AA2877" t="str">
            <v>River/Stream</v>
          </cell>
        </row>
        <row r="2878">
          <cell r="A2878">
            <v>4954650</v>
          </cell>
          <cell r="B2878" t="str">
            <v>River/Stream</v>
          </cell>
          <cell r="C2878" t="str">
            <v>2B  3B    4</v>
          </cell>
          <cell r="D2878" t="str">
            <v>ESCALANTE R NE OF ESCALANTE AT R FORD</v>
          </cell>
          <cell r="E2878">
            <v>14070005</v>
          </cell>
          <cell r="F2878" t="str">
            <v>Garfield</v>
          </cell>
          <cell r="G2878" t="str">
            <v>Southwest</v>
          </cell>
          <cell r="H2878" t="str">
            <v>Colorado River West</v>
          </cell>
          <cell r="I2878">
            <v>447734</v>
          </cell>
          <cell r="J2878">
            <v>4181201</v>
          </cell>
          <cell r="K2878">
            <v>-111.593504713</v>
          </cell>
          <cell r="L2878">
            <v>37.776657428999997</v>
          </cell>
          <cell r="M2878" t="str">
            <v>Escalante River Upper</v>
          </cell>
          <cell r="N2878" t="str">
            <v>UT14070005-012_00</v>
          </cell>
          <cell r="O2878" t="str">
            <v>UT</v>
          </cell>
          <cell r="Q2878">
            <v>0</v>
          </cell>
          <cell r="R2878" t="str">
            <v xml:space="preserve"> </v>
          </cell>
          <cell r="S2878" t="str">
            <v>Private</v>
          </cell>
          <cell r="T2878" t="str">
            <v xml:space="preserve"> </v>
          </cell>
          <cell r="U2878" t="str">
            <v>4954650 ESCALANTE R NE OF ESCALANTE AT R FORD</v>
          </cell>
          <cell r="V2878">
            <v>4954650</v>
          </cell>
          <cell r="W2878" t="str">
            <v>Escalante River Upper</v>
          </cell>
          <cell r="X2878" t="str">
            <v>UT14070005-012_00</v>
          </cell>
          <cell r="Y2878" t="str">
            <v>River/Stream</v>
          </cell>
          <cell r="Z2878" t="str">
            <v>4954650 ESCALANTE R NE OF ESCALANTE AT R FORD</v>
          </cell>
          <cell r="AA2878" t="str">
            <v>River/Stream</v>
          </cell>
        </row>
        <row r="2879">
          <cell r="A2879">
            <v>4954660</v>
          </cell>
          <cell r="B2879" t="str">
            <v>River/Stream</v>
          </cell>
          <cell r="C2879" t="str">
            <v>2B  3B    4</v>
          </cell>
          <cell r="D2879" t="str">
            <v>ESCALANTE R 3.5MI W OF TOWN AT WIER GAGE</v>
          </cell>
          <cell r="E2879">
            <v>14070005</v>
          </cell>
          <cell r="F2879" t="str">
            <v>Garfield</v>
          </cell>
          <cell r="G2879" t="str">
            <v>Southwest</v>
          </cell>
          <cell r="H2879" t="str">
            <v>Colorado River West</v>
          </cell>
          <cell r="I2879">
            <v>441272</v>
          </cell>
          <cell r="J2879">
            <v>4180782</v>
          </cell>
          <cell r="K2879">
            <v>-111.666845491</v>
          </cell>
          <cell r="L2879">
            <v>37.772488711999998</v>
          </cell>
          <cell r="M2879" t="str">
            <v>Escalante River Upper</v>
          </cell>
          <cell r="N2879" t="str">
            <v>UT14070005-012_00</v>
          </cell>
          <cell r="O2879" t="str">
            <v>UT</v>
          </cell>
          <cell r="Q2879">
            <v>0</v>
          </cell>
          <cell r="R2879" t="str">
            <v xml:space="preserve"> </v>
          </cell>
          <cell r="S2879" t="str">
            <v>Private</v>
          </cell>
          <cell r="T2879" t="str">
            <v xml:space="preserve"> </v>
          </cell>
          <cell r="U2879" t="str">
            <v>4954660 ESCALANTE R 3.5MI W OF TOWN AT WIER GAGE</v>
          </cell>
          <cell r="V2879">
            <v>4954660</v>
          </cell>
          <cell r="W2879" t="str">
            <v>Escalante River Upper</v>
          </cell>
          <cell r="X2879" t="str">
            <v>UT14070005-012_00</v>
          </cell>
          <cell r="Y2879" t="str">
            <v>River/Stream</v>
          </cell>
          <cell r="Z2879" t="str">
            <v>4954660 ESCALANTE R 3.5MI W OF TOWN AT WIER GAGE</v>
          </cell>
          <cell r="AA2879" t="str">
            <v>River/Stream</v>
          </cell>
        </row>
        <row r="2880">
          <cell r="A2880">
            <v>4954670</v>
          </cell>
          <cell r="B2880" t="str">
            <v>River/Stream</v>
          </cell>
          <cell r="C2880" t="str">
            <v>2B 3A     4</v>
          </cell>
          <cell r="D2880" t="str">
            <v>W FK DEER CK @ U12 XING</v>
          </cell>
          <cell r="E2880">
            <v>14070005</v>
          </cell>
          <cell r="F2880" t="str">
            <v>Garfield</v>
          </cell>
          <cell r="G2880" t="str">
            <v>Southwest</v>
          </cell>
          <cell r="H2880" t="str">
            <v>Colorado River West</v>
          </cell>
          <cell r="I2880">
            <v>464307</v>
          </cell>
          <cell r="J2880">
            <v>4206323</v>
          </cell>
          <cell r="K2880">
            <v>-111.40655913099999</v>
          </cell>
          <cell r="L2880">
            <v>38.003875620999999</v>
          </cell>
          <cell r="M2880" t="str">
            <v>Deer Creek</v>
          </cell>
          <cell r="N2880" t="str">
            <v>UT14070005-008_00</v>
          </cell>
          <cell r="O2880" t="str">
            <v>UT</v>
          </cell>
          <cell r="Q2880">
            <v>0</v>
          </cell>
          <cell r="R2880" t="str">
            <v xml:space="preserve"> </v>
          </cell>
          <cell r="S2880" t="str">
            <v>USFS</v>
          </cell>
          <cell r="T2880" t="str">
            <v>Category1</v>
          </cell>
          <cell r="U2880" t="str">
            <v>4954670 W FK DEER CK @ U12 XING</v>
          </cell>
          <cell r="V2880">
            <v>4954670</v>
          </cell>
          <cell r="W2880" t="str">
            <v>Deer Creek</v>
          </cell>
          <cell r="X2880" t="str">
            <v>UT14070005-008_00</v>
          </cell>
          <cell r="Y2880" t="str">
            <v>River/Stream</v>
          </cell>
          <cell r="Z2880" t="str">
            <v>4954670 W FK DEER CK @ U12 XING</v>
          </cell>
          <cell r="AA2880" t="str">
            <v>River/Stream</v>
          </cell>
        </row>
        <row r="2881">
          <cell r="A2881">
            <v>4954680</v>
          </cell>
          <cell r="B2881" t="str">
            <v>River/Stream</v>
          </cell>
          <cell r="C2881" t="str">
            <v>1C 2A  3A     4</v>
          </cell>
          <cell r="D2881" t="str">
            <v>FISH CK @ COUNTY RD XING TO TEASDALE</v>
          </cell>
          <cell r="E2881">
            <v>14070003</v>
          </cell>
          <cell r="F2881" t="str">
            <v>Wayne</v>
          </cell>
          <cell r="G2881" t="str">
            <v>Central</v>
          </cell>
          <cell r="H2881" t="str">
            <v>Colorado River West</v>
          </cell>
          <cell r="I2881">
            <v>465738</v>
          </cell>
          <cell r="J2881">
            <v>4233377</v>
          </cell>
          <cell r="K2881">
            <v>-111.391559947</v>
          </cell>
          <cell r="L2881">
            <v>38.247754915000002</v>
          </cell>
          <cell r="M2881" t="str">
            <v>Fremont River-3</v>
          </cell>
          <cell r="N2881" t="str">
            <v>UT14070003-008_00</v>
          </cell>
          <cell r="O2881" t="str">
            <v>UT</v>
          </cell>
          <cell r="Q2881">
            <v>0</v>
          </cell>
          <cell r="R2881" t="str">
            <v xml:space="preserve"> </v>
          </cell>
          <cell r="S2881" t="str">
            <v>Private</v>
          </cell>
          <cell r="T2881" t="str">
            <v xml:space="preserve"> </v>
          </cell>
          <cell r="U2881" t="str">
            <v>4954680 FISH CK @ COUNTY RD XING TO TEASDALE</v>
          </cell>
          <cell r="V2881">
            <v>4954680</v>
          </cell>
          <cell r="W2881" t="str">
            <v>Fremont River-3</v>
          </cell>
          <cell r="X2881" t="str">
            <v>UT14070003-008_00</v>
          </cell>
          <cell r="Y2881" t="str">
            <v>River/Stream</v>
          </cell>
          <cell r="Z2881" t="str">
            <v>4954680 FISH CK @ COUNTY RD XING TO TEASDALE</v>
          </cell>
          <cell r="AA2881" t="str">
            <v>River/Stream</v>
          </cell>
        </row>
        <row r="2882">
          <cell r="A2882">
            <v>4954690</v>
          </cell>
          <cell r="B2882" t="str">
            <v>River/Stream</v>
          </cell>
          <cell r="C2882" t="str">
            <v>2B  3B    4</v>
          </cell>
          <cell r="D2882" t="str">
            <v>NORTH WASH AB LAKE POWELL</v>
          </cell>
          <cell r="E2882">
            <v>14070001</v>
          </cell>
          <cell r="F2882" t="str">
            <v>Garfield</v>
          </cell>
          <cell r="G2882" t="str">
            <v>Southwest</v>
          </cell>
          <cell r="H2882" t="str">
            <v>Colorado River West</v>
          </cell>
          <cell r="I2882">
            <v>548242</v>
          </cell>
          <cell r="J2882">
            <v>4195261</v>
          </cell>
          <cell r="K2882">
            <v>-110.45124962600001</v>
          </cell>
          <cell r="L2882">
            <v>37.903597722000001</v>
          </cell>
          <cell r="M2882" t="str">
            <v>North Wash</v>
          </cell>
          <cell r="N2882" t="str">
            <v>UT14070001-093_00</v>
          </cell>
          <cell r="O2882" t="str">
            <v>UT</v>
          </cell>
          <cell r="Q2882">
            <v>0</v>
          </cell>
          <cell r="R2882" t="str">
            <v xml:space="preserve"> </v>
          </cell>
          <cell r="S2882" t="str">
            <v>NPS</v>
          </cell>
          <cell r="T2882" t="str">
            <v xml:space="preserve"> </v>
          </cell>
          <cell r="U2882" t="str">
            <v>4954690 NORTH WASH AB LAKE POWELL</v>
          </cell>
          <cell r="V2882">
            <v>4954690</v>
          </cell>
          <cell r="W2882" t="str">
            <v>North Wash</v>
          </cell>
          <cell r="X2882" t="str">
            <v>UT14070001-093_00</v>
          </cell>
          <cell r="Y2882" t="str">
            <v>River/Stream</v>
          </cell>
          <cell r="Z2882" t="str">
            <v>4954690 NORTH WASH AB LAKE POWELL</v>
          </cell>
          <cell r="AA2882" t="str">
            <v>River/Stream</v>
          </cell>
        </row>
        <row r="2883">
          <cell r="A2883">
            <v>4954700</v>
          </cell>
          <cell r="B2883" t="str">
            <v>River/Stream</v>
          </cell>
          <cell r="C2883" t="str">
            <v>2B  3B    4</v>
          </cell>
          <cell r="D2883" t="str">
            <v>TRACHYTE CK @ U276 XING AB CNFL / BLACK CK</v>
          </cell>
          <cell r="E2883">
            <v>14070001</v>
          </cell>
          <cell r="F2883" t="str">
            <v>Garfield</v>
          </cell>
          <cell r="G2883" t="str">
            <v>Southwest</v>
          </cell>
          <cell r="H2883" t="str">
            <v>Colorado River West</v>
          </cell>
          <cell r="I2883">
            <v>537493</v>
          </cell>
          <cell r="J2883">
            <v>4201246</v>
          </cell>
          <cell r="K2883">
            <v>-110.573203674</v>
          </cell>
          <cell r="L2883">
            <v>37.958045585999997</v>
          </cell>
          <cell r="M2883" t="str">
            <v>Trachyte Creek</v>
          </cell>
          <cell r="N2883" t="str">
            <v>UT14070001-094_00</v>
          </cell>
          <cell r="O2883" t="str">
            <v>UT</v>
          </cell>
          <cell r="Q2883">
            <v>0</v>
          </cell>
          <cell r="R2883" t="str">
            <v xml:space="preserve"> </v>
          </cell>
          <cell r="S2883" t="str">
            <v>BLM</v>
          </cell>
          <cell r="T2883" t="str">
            <v xml:space="preserve"> </v>
          </cell>
          <cell r="U2883" t="str">
            <v>4954700 TRACHYTE CK @ U276 XING AB CNFL / BLACK CK</v>
          </cell>
          <cell r="V2883">
            <v>4954700</v>
          </cell>
          <cell r="W2883" t="str">
            <v>Trachyte Creek</v>
          </cell>
          <cell r="X2883" t="str">
            <v>UT14070001-094_00</v>
          </cell>
          <cell r="Y2883" t="str">
            <v>River/Stream</v>
          </cell>
          <cell r="Z2883" t="str">
            <v>4954700 TRACHYTE CK @ U276 XING AB CNFL / BLACK CK</v>
          </cell>
          <cell r="AA2883" t="str">
            <v>River/Stream</v>
          </cell>
        </row>
        <row r="2884">
          <cell r="A2884">
            <v>4954710</v>
          </cell>
          <cell r="B2884" t="str">
            <v>River/Stream</v>
          </cell>
          <cell r="C2884" t="str">
            <v>2B  3B    4</v>
          </cell>
          <cell r="D2884" t="str">
            <v>NORTH WASH BL HOG SPRINGS</v>
          </cell>
          <cell r="E2884">
            <v>14070001</v>
          </cell>
          <cell r="F2884" t="str">
            <v>Garfield</v>
          </cell>
          <cell r="G2884" t="str">
            <v>Southwest</v>
          </cell>
          <cell r="H2884" t="str">
            <v>Colorado River West</v>
          </cell>
          <cell r="I2884">
            <v>545545</v>
          </cell>
          <cell r="J2884">
            <v>4201410</v>
          </cell>
          <cell r="K2884">
            <v>-110.481537616</v>
          </cell>
          <cell r="L2884">
            <v>37.959155443999997</v>
          </cell>
          <cell r="M2884" t="str">
            <v>North Wash</v>
          </cell>
          <cell r="N2884" t="str">
            <v>UT14070001-093_00</v>
          </cell>
          <cell r="O2884" t="str">
            <v>UT</v>
          </cell>
          <cell r="Q2884">
            <v>0</v>
          </cell>
          <cell r="R2884" t="str">
            <v xml:space="preserve"> </v>
          </cell>
          <cell r="S2884" t="str">
            <v>BLM</v>
          </cell>
          <cell r="T2884" t="str">
            <v xml:space="preserve"> </v>
          </cell>
          <cell r="U2884" t="str">
            <v>4954710 NORTH WASH BL HOG SPRINGS</v>
          </cell>
          <cell r="V2884">
            <v>4954710</v>
          </cell>
          <cell r="W2884" t="str">
            <v>North Wash</v>
          </cell>
          <cell r="X2884" t="str">
            <v>UT14070001-093_00</v>
          </cell>
          <cell r="Y2884" t="str">
            <v>River/Stream</v>
          </cell>
          <cell r="Z2884" t="str">
            <v>4954710 NORTH WASH BL HOG SPRINGS</v>
          </cell>
          <cell r="AA2884" t="str">
            <v>River/Stream</v>
          </cell>
        </row>
        <row r="2885">
          <cell r="A2885">
            <v>4954720</v>
          </cell>
          <cell r="B2885" t="str">
            <v>River/Stream</v>
          </cell>
          <cell r="C2885" t="str">
            <v>2B  3B    4</v>
          </cell>
          <cell r="D2885" t="str">
            <v>MAIDENWATER CK AB TRACHYTE CK</v>
          </cell>
          <cell r="E2885">
            <v>14070001</v>
          </cell>
          <cell r="F2885" t="str">
            <v>Garfield</v>
          </cell>
          <cell r="G2885" t="str">
            <v>Southwest</v>
          </cell>
          <cell r="H2885" t="str">
            <v>Colorado River West</v>
          </cell>
          <cell r="I2885">
            <v>541360</v>
          </cell>
          <cell r="J2885">
            <v>4194237</v>
          </cell>
          <cell r="K2885">
            <v>-110.529588152</v>
          </cell>
          <cell r="L2885">
            <v>37.894707590000003</v>
          </cell>
          <cell r="M2885" t="str">
            <v>Trachyte Creek</v>
          </cell>
          <cell r="N2885" t="str">
            <v>UT14070001-094_00</v>
          </cell>
          <cell r="O2885" t="str">
            <v>UT</v>
          </cell>
          <cell r="Q2885">
            <v>0</v>
          </cell>
          <cell r="R2885" t="str">
            <v xml:space="preserve"> </v>
          </cell>
          <cell r="S2885" t="str">
            <v>BLM</v>
          </cell>
          <cell r="T2885" t="str">
            <v xml:space="preserve"> </v>
          </cell>
          <cell r="U2885" t="str">
            <v>4954720 MAIDENWATER CK AB TRACHYTE CK</v>
          </cell>
          <cell r="V2885">
            <v>4954720</v>
          </cell>
          <cell r="W2885" t="str">
            <v>Trachyte Creek</v>
          </cell>
          <cell r="X2885" t="str">
            <v>UT14070001-094_00</v>
          </cell>
          <cell r="Y2885" t="str">
            <v>River/Stream</v>
          </cell>
          <cell r="Z2885" t="str">
            <v>4954720 MAIDENWATER CK AB TRACHYTE CK</v>
          </cell>
          <cell r="AA2885" t="str">
            <v>River/Stream</v>
          </cell>
        </row>
        <row r="2886">
          <cell r="A2886">
            <v>4954740</v>
          </cell>
          <cell r="B2886" t="str">
            <v>River/Stream</v>
          </cell>
          <cell r="C2886" t="str">
            <v>1C 2A  3A     4</v>
          </cell>
          <cell r="D2886" t="str">
            <v>FISH CREEK (BL NF BOUNDRY) T30S R5E SEC5 NW4 SE4</v>
          </cell>
          <cell r="E2886">
            <v>14070003</v>
          </cell>
          <cell r="F2886" t="str">
            <v>Wayne</v>
          </cell>
          <cell r="G2886" t="str">
            <v>Central</v>
          </cell>
          <cell r="H2886" t="str">
            <v>Colorado River West</v>
          </cell>
          <cell r="I2886">
            <v>466530</v>
          </cell>
          <cell r="J2886">
            <v>4231001</v>
          </cell>
          <cell r="K2886">
            <v>-111.382396676</v>
          </cell>
          <cell r="L2886">
            <v>38.226371458000003</v>
          </cell>
          <cell r="M2886" t="str">
            <v>Fremont River-3</v>
          </cell>
          <cell r="N2886" t="str">
            <v>UT14070003-008_00</v>
          </cell>
          <cell r="O2886" t="str">
            <v>UT</v>
          </cell>
          <cell r="Q2886">
            <v>0</v>
          </cell>
          <cell r="R2886" t="str">
            <v xml:space="preserve"> </v>
          </cell>
          <cell r="S2886" t="str">
            <v>BLM</v>
          </cell>
          <cell r="T2886" t="str">
            <v>Category1</v>
          </cell>
          <cell r="U2886" t="str">
            <v>4954740 FISH CREEK (BL NF BOUNDRY) T30S R5E SEC5 NW4 SE4</v>
          </cell>
          <cell r="V2886">
            <v>4954740</v>
          </cell>
          <cell r="W2886" t="str">
            <v>Fremont River-3</v>
          </cell>
          <cell r="X2886" t="str">
            <v>UT14070003-008_00</v>
          </cell>
          <cell r="Y2886" t="str">
            <v>River/Stream</v>
          </cell>
          <cell r="Z2886" t="str">
            <v>4954740 FISH CREEK (BL NF BOUNDRY) T30S R5E SEC5 NW4 SE4</v>
          </cell>
          <cell r="AA2886" t="str">
            <v>River/Stream</v>
          </cell>
        </row>
        <row r="2887">
          <cell r="A2887">
            <v>4954750</v>
          </cell>
          <cell r="B2887" t="str">
            <v>Lake</v>
          </cell>
          <cell r="C2887" t="str">
            <v>2B  3B    4</v>
          </cell>
          <cell r="D2887" t="str">
            <v>BASTIAN RES T33S R11E SEC21 SW1/4 SW1/4</v>
          </cell>
          <cell r="E2887">
            <v>14070001</v>
          </cell>
          <cell r="F2887" t="str">
            <v>Garfield</v>
          </cell>
          <cell r="G2887" t="str">
            <v>Southwest</v>
          </cell>
          <cell r="H2887" t="str">
            <v>Colorado River West</v>
          </cell>
          <cell r="I2887">
            <v>525477</v>
          </cell>
          <cell r="J2887">
            <v>4196669</v>
          </cell>
          <cell r="K2887">
            <v>-110.71014618700001</v>
          </cell>
          <cell r="L2887">
            <v>37.917210326000003</v>
          </cell>
          <cell r="M2887" t="str">
            <v xml:space="preserve"> </v>
          </cell>
          <cell r="N2887" t="str">
            <v xml:space="preserve"> </v>
          </cell>
          <cell r="O2887" t="str">
            <v>UT</v>
          </cell>
          <cell r="Q2887">
            <v>2.5000000000000001E-2</v>
          </cell>
          <cell r="R2887" t="str">
            <v>mg/L</v>
          </cell>
          <cell r="S2887" t="str">
            <v>BLM</v>
          </cell>
          <cell r="T2887" t="str">
            <v xml:space="preserve"> </v>
          </cell>
          <cell r="U2887" t="str">
            <v>4954750 BASTIAN RES T33S R11E SEC21 SW1/4 SW1/4</v>
          </cell>
          <cell r="V2887">
            <v>4954750</v>
          </cell>
          <cell r="W2887" t="str">
            <v xml:space="preserve"> </v>
          </cell>
          <cell r="X2887" t="str">
            <v xml:space="preserve"> </v>
          </cell>
          <cell r="Y2887" t="str">
            <v>Lake</v>
          </cell>
          <cell r="Z2887" t="str">
            <v>4954750 BASTIAN RES T33S R11E SEC21 SW1/4 SW1/4</v>
          </cell>
          <cell r="AA2887" t="str">
            <v>Lake</v>
          </cell>
        </row>
        <row r="2888">
          <cell r="A2888">
            <v>4954760</v>
          </cell>
          <cell r="B2888" t="str">
            <v>River/Stream</v>
          </cell>
          <cell r="C2888" t="str">
            <v>1C 2A  3A     4</v>
          </cell>
          <cell r="D2888" t="str">
            <v>POLK CK BL BULLBERRY CK</v>
          </cell>
          <cell r="E2888">
            <v>14070003</v>
          </cell>
          <cell r="F2888" t="str">
            <v>Wayne</v>
          </cell>
          <cell r="G2888" t="str">
            <v>Central</v>
          </cell>
          <cell r="H2888" t="str">
            <v>Colorado River West</v>
          </cell>
          <cell r="I2888">
            <v>470294</v>
          </cell>
          <cell r="J2888">
            <v>4256106</v>
          </cell>
          <cell r="K2888">
            <v>-111.340450722</v>
          </cell>
          <cell r="L2888">
            <v>38.452755418999999</v>
          </cell>
          <cell r="M2888" t="str">
            <v>Fremont River-3</v>
          </cell>
          <cell r="N2888" t="str">
            <v>UT14070003-008_00</v>
          </cell>
          <cell r="O2888" t="str">
            <v>UT</v>
          </cell>
          <cell r="Q2888">
            <v>0</v>
          </cell>
          <cell r="R2888" t="str">
            <v xml:space="preserve"> </v>
          </cell>
          <cell r="S2888" t="str">
            <v>NPS</v>
          </cell>
          <cell r="T2888" t="str">
            <v xml:space="preserve"> </v>
          </cell>
          <cell r="U2888" t="str">
            <v>4954760 POLK CK BL BULLBERRY CK</v>
          </cell>
          <cell r="V2888">
            <v>4954760</v>
          </cell>
          <cell r="W2888" t="str">
            <v>Fremont River-3</v>
          </cell>
          <cell r="X2888" t="str">
            <v>UT14070003-008_00</v>
          </cell>
          <cell r="Y2888" t="str">
            <v>River/Stream</v>
          </cell>
          <cell r="Z2888" t="str">
            <v>4954760 POLK CK BL BULLBERRY CK</v>
          </cell>
          <cell r="AA2888" t="str">
            <v>River/Stream</v>
          </cell>
        </row>
        <row r="2889">
          <cell r="A2889">
            <v>4954770</v>
          </cell>
          <cell r="B2889" t="str">
            <v>River/Stream</v>
          </cell>
          <cell r="C2889" t="str">
            <v>1C 2A  3A     4</v>
          </cell>
          <cell r="D2889" t="str">
            <v>SULPHUR CREEK AB CONFL W/ FREMONT RIVER IN PICNIC AREA</v>
          </cell>
          <cell r="E2889">
            <v>14070003</v>
          </cell>
          <cell r="F2889" t="str">
            <v>Wayne</v>
          </cell>
          <cell r="G2889" t="str">
            <v>Central</v>
          </cell>
          <cell r="H2889" t="str">
            <v>Colorado River West</v>
          </cell>
          <cell r="I2889">
            <v>478340</v>
          </cell>
          <cell r="J2889">
            <v>4237710</v>
          </cell>
          <cell r="K2889">
            <v>-111.247673388</v>
          </cell>
          <cell r="L2889">
            <v>38.287197798000001</v>
          </cell>
          <cell r="M2889" t="str">
            <v>Fremont River-3</v>
          </cell>
          <cell r="N2889" t="str">
            <v>UT14070003-008_00</v>
          </cell>
          <cell r="O2889" t="str">
            <v>UT</v>
          </cell>
          <cell r="Q2889">
            <v>0</v>
          </cell>
          <cell r="R2889" t="str">
            <v xml:space="preserve"> </v>
          </cell>
          <cell r="S2889" t="str">
            <v>NPS</v>
          </cell>
          <cell r="T2889" t="str">
            <v xml:space="preserve"> </v>
          </cell>
          <cell r="U2889" t="str">
            <v>4954770 SULPHUR CREEK AB CONFL W/ FREMONT RIVER IN PICNIC AREA</v>
          </cell>
          <cell r="V2889">
            <v>4954770</v>
          </cell>
          <cell r="W2889" t="str">
            <v>Fremont River-3</v>
          </cell>
          <cell r="X2889" t="str">
            <v>UT14070003-008_00</v>
          </cell>
          <cell r="Y2889" t="str">
            <v>River/Stream</v>
          </cell>
          <cell r="Z2889" t="str">
            <v>4954770 SULPHUR CREEK AB CONFL W/ FREMONT RIVER IN PICNIC AREA</v>
          </cell>
          <cell r="AA2889" t="str">
            <v>River/Stream</v>
          </cell>
        </row>
        <row r="2890">
          <cell r="A2890">
            <v>4954772</v>
          </cell>
          <cell r="B2890" t="str">
            <v>River/Stream</v>
          </cell>
          <cell r="C2890" t="str">
            <v>1C 2A  3A     4</v>
          </cell>
          <cell r="D2890" t="str">
            <v>Sulphur Creek at first road crossing above Fremont River confluence</v>
          </cell>
          <cell r="E2890">
            <v>14070003</v>
          </cell>
          <cell r="F2890" t="str">
            <v>Wayne</v>
          </cell>
          <cell r="G2890" t="str">
            <v>Central</v>
          </cell>
          <cell r="H2890" t="str">
            <v>Colorado River West</v>
          </cell>
          <cell r="I2890">
            <v>477307</v>
          </cell>
          <cell r="J2890">
            <v>4238194</v>
          </cell>
          <cell r="K2890">
            <v>-111.2595007</v>
          </cell>
          <cell r="L2890">
            <v>38.291534300000002</v>
          </cell>
          <cell r="M2890" t="str">
            <v>Fremont River-3</v>
          </cell>
          <cell r="N2890" t="str">
            <v>UT14070003-008_00</v>
          </cell>
          <cell r="O2890" t="str">
            <v>UT</v>
          </cell>
          <cell r="Q2890">
            <v>0</v>
          </cell>
          <cell r="R2890" t="str">
            <v xml:space="preserve"> </v>
          </cell>
          <cell r="S2890" t="str">
            <v>NPS</v>
          </cell>
          <cell r="T2890" t="str">
            <v xml:space="preserve"> </v>
          </cell>
          <cell r="U2890" t="str">
            <v>4954772 Sulphur Creek at first road crossing above Fremont River confluence</v>
          </cell>
          <cell r="V2890">
            <v>4954772</v>
          </cell>
          <cell r="W2890" t="str">
            <v>Fremont River-3</v>
          </cell>
          <cell r="X2890" t="str">
            <v>UT14070003-008_00</v>
          </cell>
          <cell r="Y2890" t="str">
            <v>River/Stream</v>
          </cell>
          <cell r="Z2890" t="str">
            <v>4954772 Sulphur Creek at first road crossing above Fremont River confluence</v>
          </cell>
          <cell r="AA2890" t="str">
            <v>River/Stream</v>
          </cell>
        </row>
        <row r="2891">
          <cell r="A2891">
            <v>4954773</v>
          </cell>
          <cell r="B2891" t="str">
            <v>River/Stream</v>
          </cell>
          <cell r="C2891" t="str">
            <v>1C 2A  3A     4</v>
          </cell>
          <cell r="D2891" t="str">
            <v>Sulphur Creek at first road crossing above Fremont River confluence duplicate of 4954772</v>
          </cell>
          <cell r="E2891">
            <v>14070003</v>
          </cell>
          <cell r="F2891" t="str">
            <v>Wayne</v>
          </cell>
          <cell r="G2891" t="str">
            <v>Central</v>
          </cell>
          <cell r="H2891" t="str">
            <v>Colorado River West</v>
          </cell>
          <cell r="I2891">
            <v>477307</v>
          </cell>
          <cell r="J2891">
            <v>4238194</v>
          </cell>
          <cell r="K2891">
            <v>-111.2595007</v>
          </cell>
          <cell r="L2891">
            <v>38.291534300000002</v>
          </cell>
          <cell r="M2891" t="str">
            <v>Fremont River-3</v>
          </cell>
          <cell r="N2891" t="str">
            <v>UT14070003-008_00</v>
          </cell>
          <cell r="O2891" t="str">
            <v>UT</v>
          </cell>
          <cell r="Q2891">
            <v>0</v>
          </cell>
          <cell r="R2891" t="str">
            <v xml:space="preserve"> </v>
          </cell>
          <cell r="S2891" t="str">
            <v>NPS</v>
          </cell>
          <cell r="T2891">
            <v>3</v>
          </cell>
          <cell r="U2891" t="str">
            <v>4954773 Sulphur Creek at first road crossing above Fremont River confluence</v>
          </cell>
          <cell r="V2891">
            <v>4954773</v>
          </cell>
          <cell r="W2891" t="str">
            <v>Fremont River-3</v>
          </cell>
          <cell r="X2891" t="str">
            <v>UT14070003-008_00</v>
          </cell>
          <cell r="Y2891" t="str">
            <v>River/Stream</v>
          </cell>
          <cell r="Z2891" t="str">
            <v>4954773 Sulphur Creek at first road crossing above Fremont River confluence</v>
          </cell>
          <cell r="AA2891" t="str">
            <v>River/Stream</v>
          </cell>
        </row>
        <row r="2892">
          <cell r="A2892">
            <v>4954775</v>
          </cell>
          <cell r="B2892" t="str">
            <v>River/Stream</v>
          </cell>
          <cell r="C2892" t="str">
            <v>1C 2A  3A     4</v>
          </cell>
          <cell r="D2892" t="str">
            <v>SULPHUR CK BL ROAD TO GOOSENECKS OVERLOOK IN CRNP</v>
          </cell>
          <cell r="E2892">
            <v>14070003</v>
          </cell>
          <cell r="F2892" t="str">
            <v>Wayne</v>
          </cell>
          <cell r="G2892" t="str">
            <v>Central</v>
          </cell>
          <cell r="H2892" t="str">
            <v>Colorado River West</v>
          </cell>
          <cell r="I2892">
            <v>473898</v>
          </cell>
          <cell r="J2892">
            <v>4238895</v>
          </cell>
          <cell r="K2892">
            <v>-111.298509035</v>
          </cell>
          <cell r="L2892">
            <v>38.297759188999997</v>
          </cell>
          <cell r="M2892" t="str">
            <v>Fremont River-3</v>
          </cell>
          <cell r="N2892" t="str">
            <v>UT14070003-008_00</v>
          </cell>
          <cell r="O2892" t="str">
            <v>UT</v>
          </cell>
          <cell r="Q2892">
            <v>0</v>
          </cell>
          <cell r="R2892" t="str">
            <v xml:space="preserve"> </v>
          </cell>
          <cell r="S2892" t="str">
            <v>NPS</v>
          </cell>
          <cell r="T2892" t="str">
            <v xml:space="preserve"> </v>
          </cell>
          <cell r="U2892" t="str">
            <v>4954775 SULPHUR CK BL ROAD TO GOOSENECKS OVERLOOK IN CRNP</v>
          </cell>
          <cell r="V2892">
            <v>4954775</v>
          </cell>
          <cell r="W2892" t="str">
            <v>Fremont River-3</v>
          </cell>
          <cell r="X2892" t="str">
            <v>UT14070003-008_00</v>
          </cell>
          <cell r="Y2892" t="str">
            <v>River/Stream</v>
          </cell>
          <cell r="Z2892" t="str">
            <v>4954775 SULPHUR CK BL ROAD TO GOOSENECKS OVERLOOK IN CRNP</v>
          </cell>
          <cell r="AA2892" t="str">
            <v>River/Stream</v>
          </cell>
        </row>
        <row r="2893">
          <cell r="A2893">
            <v>4954778</v>
          </cell>
          <cell r="B2893" t="str">
            <v>River/Stream</v>
          </cell>
          <cell r="C2893" t="str">
            <v>1C  2B 3A</v>
          </cell>
          <cell r="D2893" t="str">
            <v>PLEASANT CK IN CAPITOL REEF NATL PARK BL OLD RANCH (EMAP)</v>
          </cell>
          <cell r="E2893">
            <v>14070003</v>
          </cell>
          <cell r="F2893" t="str">
            <v>Wayne</v>
          </cell>
          <cell r="G2893" t="str">
            <v>Central</v>
          </cell>
          <cell r="H2893" t="str">
            <v>Colorado River West</v>
          </cell>
          <cell r="I2893">
            <v>486508</v>
          </cell>
          <cell r="J2893">
            <v>4226104</v>
          </cell>
          <cell r="K2893">
            <v>-111.154055165</v>
          </cell>
          <cell r="L2893">
            <v>38.182758645</v>
          </cell>
          <cell r="M2893" t="str">
            <v>Pleasant Creek-1</v>
          </cell>
          <cell r="N2893" t="str">
            <v>UT14070003-009_00</v>
          </cell>
          <cell r="O2893" t="str">
            <v>UT</v>
          </cell>
          <cell r="Q2893">
            <v>0</v>
          </cell>
          <cell r="R2893" t="str">
            <v xml:space="preserve"> </v>
          </cell>
          <cell r="S2893" t="str">
            <v>NPS</v>
          </cell>
          <cell r="T2893" t="str">
            <v xml:space="preserve"> </v>
          </cell>
          <cell r="U2893" t="str">
            <v>4954778 PLEASANT CK IN CAPITOL REEF NATL PARK BL OLD RANCH (EMAP)</v>
          </cell>
          <cell r="V2893">
            <v>4954778</v>
          </cell>
          <cell r="W2893" t="str">
            <v>Pleasant Creek-1</v>
          </cell>
          <cell r="X2893" t="str">
            <v>UT14070003-009_00</v>
          </cell>
          <cell r="Y2893" t="str">
            <v>River/Stream</v>
          </cell>
          <cell r="Z2893" t="str">
            <v>4954778 PLEASANT CK IN CAPITOL REEF NATL PARK BL OLD RANCH (EMAP)</v>
          </cell>
          <cell r="AA2893" t="str">
            <v>River/Stream</v>
          </cell>
        </row>
        <row r="2894">
          <cell r="A2894">
            <v>4954780</v>
          </cell>
          <cell r="B2894" t="str">
            <v>River/Stream</v>
          </cell>
          <cell r="C2894" t="str">
            <v>1C  2B 3A</v>
          </cell>
          <cell r="D2894" t="str">
            <v>Pleasant Ck at Pleasant Ck Road xing at South Draw</v>
          </cell>
          <cell r="E2894">
            <v>14070003</v>
          </cell>
          <cell r="F2894" t="str">
            <v>Wayne</v>
          </cell>
          <cell r="G2894" t="str">
            <v>Central</v>
          </cell>
          <cell r="H2894" t="str">
            <v>Colorado River West</v>
          </cell>
          <cell r="I2894">
            <v>484159</v>
          </cell>
          <cell r="J2894">
            <v>4225813</v>
          </cell>
          <cell r="K2894">
            <v>-111.18087</v>
          </cell>
          <cell r="L2894">
            <v>38.180101000000001</v>
          </cell>
          <cell r="M2894" t="str">
            <v>Pleasant Creek-1</v>
          </cell>
          <cell r="N2894" t="str">
            <v>UT14070003-009_00</v>
          </cell>
          <cell r="O2894" t="str">
            <v>UT</v>
          </cell>
          <cell r="Q2894">
            <v>0</v>
          </cell>
          <cell r="R2894" t="str">
            <v xml:space="preserve"> </v>
          </cell>
          <cell r="S2894" t="str">
            <v>Private</v>
          </cell>
          <cell r="T2894" t="str">
            <v xml:space="preserve"> </v>
          </cell>
          <cell r="U2894" t="str">
            <v>4954780 Pleasant Ck at Pleasant Ck Road xing at South Draw</v>
          </cell>
          <cell r="V2894">
            <v>4954780</v>
          </cell>
          <cell r="W2894" t="str">
            <v>Pleasant Creek-1</v>
          </cell>
          <cell r="X2894" t="str">
            <v>UT14070003-009_00</v>
          </cell>
          <cell r="Y2894" t="str">
            <v>River/Stream</v>
          </cell>
          <cell r="Z2894" t="str">
            <v>4954780 Pleasant Ck at Pleasant Ck Road xing at South Draw</v>
          </cell>
          <cell r="AA2894" t="str">
            <v>River/Stream</v>
          </cell>
        </row>
        <row r="2895">
          <cell r="A2895">
            <v>4954790</v>
          </cell>
          <cell r="B2895" t="str">
            <v>River/Stream</v>
          </cell>
          <cell r="C2895" t="str">
            <v>1C 2A  3A     4</v>
          </cell>
          <cell r="D2895" t="str">
            <v>OAK CK AB DIVERSION IN CRNP</v>
          </cell>
          <cell r="E2895">
            <v>14070003</v>
          </cell>
          <cell r="F2895" t="str">
            <v>Garfield</v>
          </cell>
          <cell r="G2895" t="str">
            <v>Southwest</v>
          </cell>
          <cell r="H2895" t="str">
            <v>Colorado River West</v>
          </cell>
          <cell r="I2895">
            <v>487927</v>
          </cell>
          <cell r="J2895">
            <v>4215007</v>
          </cell>
          <cell r="K2895">
            <v>-111.137664711</v>
          </cell>
          <cell r="L2895">
            <v>38.082765186000003</v>
          </cell>
          <cell r="M2895" t="str">
            <v>Oak Creek</v>
          </cell>
          <cell r="N2895" t="str">
            <v>UT14070003-011_00</v>
          </cell>
          <cell r="O2895" t="str">
            <v>UT</v>
          </cell>
          <cell r="Q2895">
            <v>0</v>
          </cell>
          <cell r="R2895" t="str">
            <v xml:space="preserve"> </v>
          </cell>
          <cell r="S2895" t="str">
            <v>NPS</v>
          </cell>
          <cell r="T2895" t="str">
            <v xml:space="preserve"> </v>
          </cell>
          <cell r="U2895" t="str">
            <v>4954790 OAK CK AB DIVERSION IN CRNP</v>
          </cell>
          <cell r="V2895">
            <v>4954790</v>
          </cell>
          <cell r="W2895" t="str">
            <v>Oak Creek</v>
          </cell>
          <cell r="X2895" t="str">
            <v>UT14070003-011_00</v>
          </cell>
          <cell r="Y2895" t="str">
            <v>River/Stream</v>
          </cell>
          <cell r="Z2895" t="str">
            <v>4954790 OAK CK AB DIVERSION IN CRNP</v>
          </cell>
          <cell r="AA2895" t="str">
            <v>River/Stream</v>
          </cell>
        </row>
        <row r="2896">
          <cell r="A2896">
            <v>4954795</v>
          </cell>
          <cell r="B2896" t="str">
            <v>River/Stream</v>
          </cell>
          <cell r="C2896" t="str">
            <v>1C 2A  3A     4</v>
          </cell>
          <cell r="D2896" t="str">
            <v>Oak Creek above Oak Creek Dam</v>
          </cell>
          <cell r="E2896">
            <v>14070003</v>
          </cell>
          <cell r="F2896" t="str">
            <v>Garfield</v>
          </cell>
          <cell r="G2896" t="str">
            <v>Southwest</v>
          </cell>
          <cell r="H2896" t="str">
            <v>Colorado River West</v>
          </cell>
          <cell r="I2896">
            <v>487686</v>
          </cell>
          <cell r="J2896">
            <v>4215189</v>
          </cell>
          <cell r="K2896">
            <v>-111.14041589999999</v>
          </cell>
          <cell r="L2896">
            <v>38.084402249999997</v>
          </cell>
          <cell r="M2896" t="str">
            <v>Oak Creek</v>
          </cell>
          <cell r="N2896" t="str">
            <v>UT14070003-011_00</v>
          </cell>
          <cell r="O2896" t="str">
            <v>UT</v>
          </cell>
          <cell r="Q2896">
            <v>0</v>
          </cell>
          <cell r="R2896" t="str">
            <v xml:space="preserve"> </v>
          </cell>
          <cell r="S2896" t="str">
            <v>NPS</v>
          </cell>
          <cell r="T2896" t="str">
            <v xml:space="preserve"> </v>
          </cell>
          <cell r="U2896" t="str">
            <v>4954795 Oak Creek above Oak Creek Dam</v>
          </cell>
          <cell r="V2896">
            <v>4954795</v>
          </cell>
          <cell r="W2896" t="str">
            <v>Oak Creek</v>
          </cell>
          <cell r="X2896" t="str">
            <v>UT14070003-011_00</v>
          </cell>
          <cell r="Y2896" t="str">
            <v>River/Stream</v>
          </cell>
          <cell r="Z2896" t="str">
            <v>4954795 Oak Creek above Oak Creek Dam</v>
          </cell>
          <cell r="AA2896" t="str">
            <v>River/Stream</v>
          </cell>
        </row>
        <row r="2897">
          <cell r="A2897">
            <v>4954800</v>
          </cell>
          <cell r="B2897" t="str">
            <v>River/Stream</v>
          </cell>
          <cell r="C2897" t="str">
            <v>1C 2A  3A     4</v>
          </cell>
          <cell r="D2897" t="str">
            <v>FREMONT R BL JP EGAN FISH HATCHERY Replicate of 4954380</v>
          </cell>
          <cell r="E2897">
            <v>14070003</v>
          </cell>
          <cell r="F2897" t="str">
            <v>Wayne</v>
          </cell>
          <cell r="G2897" t="str">
            <v>Central</v>
          </cell>
          <cell r="H2897" t="str">
            <v>Colorado River West</v>
          </cell>
          <cell r="I2897">
            <v>454779</v>
          </cell>
          <cell r="J2897">
            <v>4239999</v>
          </cell>
          <cell r="K2897">
            <v>-111.51722289999999</v>
          </cell>
          <cell r="L2897">
            <v>38.306948409999997</v>
          </cell>
          <cell r="M2897" t="str">
            <v>Fremont River-3</v>
          </cell>
          <cell r="N2897" t="str">
            <v>UT14070003-008_00</v>
          </cell>
          <cell r="O2897" t="str">
            <v>UT</v>
          </cell>
          <cell r="Q2897">
            <v>0</v>
          </cell>
          <cell r="R2897" t="str">
            <v xml:space="preserve"> </v>
          </cell>
          <cell r="S2897" t="str">
            <v>Private</v>
          </cell>
          <cell r="T2897" t="str">
            <v xml:space="preserve"> </v>
          </cell>
          <cell r="U2897" t="str">
            <v>4954800 FREMONT R BL JP EGAN FISH HATCHERY Replicate of 4954380</v>
          </cell>
          <cell r="V2897">
            <v>4954800</v>
          </cell>
          <cell r="W2897" t="str">
            <v>Fremont River-3</v>
          </cell>
          <cell r="X2897" t="str">
            <v>UT14070003-008_00</v>
          </cell>
          <cell r="Y2897" t="str">
            <v>River/Stream</v>
          </cell>
          <cell r="Z2897" t="str">
            <v>4954800 FREMONT R BL JP EGAN FISH HATCHERY Replicate of 4954380</v>
          </cell>
          <cell r="AA2897" t="str">
            <v>River/Stream</v>
          </cell>
        </row>
        <row r="2898">
          <cell r="A2898">
            <v>4954810</v>
          </cell>
          <cell r="B2898" t="str">
            <v>River/Stream</v>
          </cell>
          <cell r="C2898" t="str">
            <v>2B  3B    4</v>
          </cell>
          <cell r="D2898" t="str">
            <v>HALLS CK AB HALLS NARROWS</v>
          </cell>
          <cell r="E2898">
            <v>14070001</v>
          </cell>
          <cell r="F2898" t="str">
            <v>Garfield</v>
          </cell>
          <cell r="G2898" t="str">
            <v>Southwest</v>
          </cell>
          <cell r="H2898" t="str">
            <v>Colorado River West</v>
          </cell>
          <cell r="I2898">
            <v>509498</v>
          </cell>
          <cell r="J2898">
            <v>4163536</v>
          </cell>
          <cell r="K2898">
            <v>-110.89237365</v>
          </cell>
          <cell r="L2898">
            <v>37.618881971</v>
          </cell>
          <cell r="M2898" t="str">
            <v>Halls Creek</v>
          </cell>
          <cell r="N2898" t="str">
            <v>UT14070001-001_00</v>
          </cell>
          <cell r="O2898" t="str">
            <v>UT</v>
          </cell>
          <cell r="Q2898">
            <v>0</v>
          </cell>
          <cell r="R2898" t="str">
            <v xml:space="preserve"> </v>
          </cell>
          <cell r="S2898" t="str">
            <v>NPS</v>
          </cell>
          <cell r="T2898" t="str">
            <v xml:space="preserve"> </v>
          </cell>
          <cell r="U2898" t="str">
            <v>4954810 HALLS CK AB HALLS NARROWS</v>
          </cell>
          <cell r="V2898">
            <v>4954810</v>
          </cell>
          <cell r="W2898" t="str">
            <v>Halls Creek</v>
          </cell>
          <cell r="X2898" t="str">
            <v>UT14070001-001_00</v>
          </cell>
          <cell r="Y2898" t="str">
            <v>River/Stream</v>
          </cell>
          <cell r="Z2898" t="str">
            <v>4954810 HALLS CK AB HALLS NARROWS</v>
          </cell>
          <cell r="AA2898" t="str">
            <v>River/Stream</v>
          </cell>
        </row>
        <row r="2899">
          <cell r="A2899">
            <v>4954812</v>
          </cell>
          <cell r="B2899" t="str">
            <v>River/Stream</v>
          </cell>
          <cell r="C2899" t="str">
            <v>2B  3B    4</v>
          </cell>
          <cell r="D2899" t="str">
            <v>Halls Ck Bl Narrows</v>
          </cell>
          <cell r="E2899">
            <v>14070001</v>
          </cell>
          <cell r="F2899" t="str">
            <v>Garfield</v>
          </cell>
          <cell r="G2899" t="str">
            <v>Southwest</v>
          </cell>
          <cell r="H2899" t="str">
            <v>Colorado River West</v>
          </cell>
          <cell r="I2899">
            <v>509499</v>
          </cell>
          <cell r="J2899">
            <v>4163104</v>
          </cell>
          <cell r="K2899">
            <v>-110.892367931</v>
          </cell>
          <cell r="L2899">
            <v>37.614988140999998</v>
          </cell>
          <cell r="M2899" t="str">
            <v>Halls Creek</v>
          </cell>
          <cell r="N2899" t="str">
            <v>UT14070001-001_00</v>
          </cell>
          <cell r="O2899" t="str">
            <v>UT</v>
          </cell>
          <cell r="Q2899">
            <v>0</v>
          </cell>
          <cell r="R2899" t="str">
            <v xml:space="preserve"> </v>
          </cell>
          <cell r="S2899" t="str">
            <v>NPS</v>
          </cell>
          <cell r="T2899" t="str">
            <v xml:space="preserve"> </v>
          </cell>
          <cell r="U2899" t="str">
            <v>4954812 Halls Ck Bl Narrows</v>
          </cell>
          <cell r="V2899">
            <v>4954812</v>
          </cell>
          <cell r="W2899" t="str">
            <v>Halls Creek</v>
          </cell>
          <cell r="X2899" t="str">
            <v>UT14070001-001_00</v>
          </cell>
          <cell r="Y2899" t="str">
            <v>River/Stream</v>
          </cell>
          <cell r="Z2899" t="str">
            <v>4954812 Halls Ck Bl Narrows</v>
          </cell>
          <cell r="AA2899" t="str">
            <v>River/Stream</v>
          </cell>
        </row>
        <row r="2900">
          <cell r="A2900">
            <v>4954820</v>
          </cell>
          <cell r="B2900" t="str">
            <v>River/Stream</v>
          </cell>
          <cell r="C2900" t="str">
            <v>1C  2B 3A</v>
          </cell>
          <cell r="D2900" t="str">
            <v>PLEASANT CK AB TANTALUS CK @ TRAIL XING</v>
          </cell>
          <cell r="E2900">
            <v>14070003</v>
          </cell>
          <cell r="F2900" t="str">
            <v>Garfield</v>
          </cell>
          <cell r="G2900" t="str">
            <v>Southwest</v>
          </cell>
          <cell r="H2900" t="str">
            <v>Colorado River West</v>
          </cell>
          <cell r="I2900">
            <v>480246</v>
          </cell>
          <cell r="J2900">
            <v>4222141</v>
          </cell>
          <cell r="K2900">
            <v>-111.225445857</v>
          </cell>
          <cell r="L2900">
            <v>38.146926229000002</v>
          </cell>
          <cell r="M2900" t="str">
            <v>Pleasant Creek-1</v>
          </cell>
          <cell r="N2900" t="str">
            <v>UT14070003-009_00</v>
          </cell>
          <cell r="O2900" t="str">
            <v>UT</v>
          </cell>
          <cell r="Q2900">
            <v>0</v>
          </cell>
          <cell r="R2900" t="str">
            <v xml:space="preserve"> </v>
          </cell>
          <cell r="S2900" t="str">
            <v>USFS</v>
          </cell>
          <cell r="T2900" t="str">
            <v>Category1</v>
          </cell>
          <cell r="U2900" t="str">
            <v>4954820 PLEASANT CK AB TANTALUS CK @ TRAIL XING</v>
          </cell>
          <cell r="V2900">
            <v>4954820</v>
          </cell>
          <cell r="W2900" t="str">
            <v>Pleasant Creek-1</v>
          </cell>
          <cell r="X2900" t="str">
            <v>UT14070003-009_00</v>
          </cell>
          <cell r="Y2900" t="str">
            <v>River/Stream</v>
          </cell>
          <cell r="Z2900" t="str">
            <v>4954820 PLEASANT CK AB TANTALUS CK @ TRAIL XING</v>
          </cell>
          <cell r="AA2900" t="str">
            <v>River/Stream</v>
          </cell>
        </row>
        <row r="2901">
          <cell r="A2901">
            <v>4954830</v>
          </cell>
          <cell r="B2901" t="str">
            <v>River/Stream</v>
          </cell>
          <cell r="C2901" t="str">
            <v>2B   3C   4</v>
          </cell>
          <cell r="D2901" t="str">
            <v>PLEASANT CK @ U24 XING</v>
          </cell>
          <cell r="E2901">
            <v>14070003</v>
          </cell>
          <cell r="F2901" t="str">
            <v>Wayne</v>
          </cell>
          <cell r="G2901" t="str">
            <v>Central</v>
          </cell>
          <cell r="H2901" t="str">
            <v>Colorado River West</v>
          </cell>
          <cell r="I2901">
            <v>491968</v>
          </cell>
          <cell r="J2901">
            <v>4236329</v>
          </cell>
          <cell r="K2901">
            <v>-111.091827352</v>
          </cell>
          <cell r="L2901">
            <v>38.274977071999999</v>
          </cell>
          <cell r="M2901" t="str">
            <v>Pleasant Creek-2</v>
          </cell>
          <cell r="N2901" t="str">
            <v>UT14070003-010_00</v>
          </cell>
          <cell r="O2901" t="str">
            <v>UT</v>
          </cell>
          <cell r="Q2901">
            <v>0</v>
          </cell>
          <cell r="R2901" t="str">
            <v xml:space="preserve"> </v>
          </cell>
          <cell r="S2901" t="str">
            <v>Private</v>
          </cell>
          <cell r="T2901" t="str">
            <v xml:space="preserve"> </v>
          </cell>
          <cell r="U2901" t="str">
            <v>4954830 PLEASANT CK @ U24 XING</v>
          </cell>
          <cell r="V2901">
            <v>4954830</v>
          </cell>
          <cell r="W2901" t="str">
            <v>Pleasant Creek-2</v>
          </cell>
          <cell r="X2901" t="str">
            <v>UT14070003-010_00</v>
          </cell>
          <cell r="Y2901" t="str">
            <v>River/Stream</v>
          </cell>
          <cell r="Z2901" t="str">
            <v>4954830 PLEASANT CK @ U24 XING</v>
          </cell>
          <cell r="AA2901" t="str">
            <v>River/Stream</v>
          </cell>
        </row>
        <row r="2902">
          <cell r="A2902">
            <v>4954840</v>
          </cell>
          <cell r="B2902" t="str">
            <v>River/Stream</v>
          </cell>
          <cell r="C2902" t="str">
            <v>1C  2B   3C   4</v>
          </cell>
          <cell r="D2902" t="str">
            <v>OAK CK AT NOTOM RD XING</v>
          </cell>
          <cell r="E2902">
            <v>14070003</v>
          </cell>
          <cell r="F2902" t="str">
            <v>Garfield</v>
          </cell>
          <cell r="G2902" t="str">
            <v>Southwest</v>
          </cell>
          <cell r="H2902" t="str">
            <v>Colorado River West</v>
          </cell>
          <cell r="I2902">
            <v>494043</v>
          </cell>
          <cell r="J2902">
            <v>4216942</v>
          </cell>
          <cell r="K2902">
            <v>-111.067942051</v>
          </cell>
          <cell r="L2902">
            <v>38.100265862000001</v>
          </cell>
          <cell r="M2902" t="str">
            <v>Sandy Creek</v>
          </cell>
          <cell r="N2902" t="str">
            <v>UT14070003-012_00</v>
          </cell>
          <cell r="O2902" t="str">
            <v>UT</v>
          </cell>
          <cell r="Q2902">
            <v>0</v>
          </cell>
          <cell r="R2902" t="str">
            <v xml:space="preserve"> </v>
          </cell>
          <cell r="S2902" t="str">
            <v>Private</v>
          </cell>
          <cell r="T2902" t="str">
            <v xml:space="preserve"> </v>
          </cell>
          <cell r="U2902" t="str">
            <v>4954840 OAK CK AT NOTOM RD XING</v>
          </cell>
          <cell r="V2902">
            <v>4954840</v>
          </cell>
          <cell r="W2902" t="str">
            <v>Sandy Creek</v>
          </cell>
          <cell r="X2902" t="str">
            <v>UT14070003-012_00</v>
          </cell>
          <cell r="Y2902" t="str">
            <v>River/Stream</v>
          </cell>
          <cell r="Z2902" t="str">
            <v>4954840 OAK CK AT NOTOM RD XING</v>
          </cell>
          <cell r="AA2902" t="str">
            <v>River/Stream</v>
          </cell>
        </row>
        <row r="2903">
          <cell r="A2903">
            <v>4954850</v>
          </cell>
          <cell r="B2903" t="str">
            <v>Lake</v>
          </cell>
          <cell r="C2903" t="str">
            <v>2B 3A     4</v>
          </cell>
          <cell r="D2903" t="str">
            <v>FISH LAKE IN WIDGEON BAY 01</v>
          </cell>
          <cell r="E2903">
            <v>14070003</v>
          </cell>
          <cell r="F2903" t="str">
            <v>Sevier</v>
          </cell>
          <cell r="G2903" t="str">
            <v>Central</v>
          </cell>
          <cell r="H2903" t="str">
            <v>Colorado River West</v>
          </cell>
          <cell r="I2903">
            <v>440463</v>
          </cell>
          <cell r="J2903">
            <v>4270173</v>
          </cell>
          <cell r="K2903">
            <v>-111.683514788</v>
          </cell>
          <cell r="L2903">
            <v>38.578027566000003</v>
          </cell>
          <cell r="M2903" t="str">
            <v>Fish Lake</v>
          </cell>
          <cell r="N2903" t="str">
            <v>UT-L-14070003-006_00</v>
          </cell>
          <cell r="O2903" t="str">
            <v>UT</v>
          </cell>
          <cell r="Q2903">
            <v>2.5000000000000001E-2</v>
          </cell>
          <cell r="R2903" t="str">
            <v>mg/L</v>
          </cell>
          <cell r="S2903" t="str">
            <v>USFS</v>
          </cell>
          <cell r="T2903" t="str">
            <v>Category1</v>
          </cell>
          <cell r="U2903" t="str">
            <v>4954850 FISH LAKE IN WIDGEON BAY 01</v>
          </cell>
          <cell r="V2903">
            <v>4954850</v>
          </cell>
          <cell r="W2903" t="str">
            <v>Fish Lake</v>
          </cell>
          <cell r="X2903" t="str">
            <v>UT-L-14070003-006_00</v>
          </cell>
          <cell r="Y2903" t="str">
            <v>Lake</v>
          </cell>
          <cell r="Z2903" t="str">
            <v>4954850 FISH LAKE IN WIDGEON BAY 01</v>
          </cell>
          <cell r="AA2903" t="str">
            <v>Lake</v>
          </cell>
        </row>
        <row r="2904">
          <cell r="A2904">
            <v>4954851</v>
          </cell>
          <cell r="B2904" t="str">
            <v>Lake</v>
          </cell>
          <cell r="C2904" t="str">
            <v>2B 3A     4</v>
          </cell>
          <cell r="D2904" t="str">
            <v>Fish Lake II A Widgeon Bay</v>
          </cell>
          <cell r="E2904">
            <v>14070003</v>
          </cell>
          <cell r="F2904" t="str">
            <v>Sevier</v>
          </cell>
          <cell r="G2904" t="str">
            <v>Central</v>
          </cell>
          <cell r="H2904" t="str">
            <v>Colorado River West</v>
          </cell>
          <cell r="I2904">
            <v>440235</v>
          </cell>
          <cell r="J2904">
            <v>4269924</v>
          </cell>
          <cell r="K2904">
            <v>-111.68611082300001</v>
          </cell>
          <cell r="L2904">
            <v>38.575768422000003</v>
          </cell>
          <cell r="M2904" t="str">
            <v>Fish Lake</v>
          </cell>
          <cell r="N2904" t="str">
            <v>UT-L-14070003-006_00</v>
          </cell>
          <cell r="O2904" t="str">
            <v>UT</v>
          </cell>
          <cell r="Q2904">
            <v>2.5000000000000001E-2</v>
          </cell>
          <cell r="R2904" t="str">
            <v>mg/L</v>
          </cell>
          <cell r="S2904" t="str">
            <v>USFS</v>
          </cell>
          <cell r="T2904" t="str">
            <v>Category1</v>
          </cell>
          <cell r="U2904" t="str">
            <v>4954851 Fish Lake II A Widgeon Bay</v>
          </cell>
          <cell r="V2904">
            <v>4954851</v>
          </cell>
          <cell r="W2904" t="str">
            <v>Fish Lake</v>
          </cell>
          <cell r="X2904" t="str">
            <v>UT-L-14070003-006_00</v>
          </cell>
          <cell r="Y2904" t="str">
            <v>Lake</v>
          </cell>
          <cell r="Z2904" t="str">
            <v>4954851 Fish Lake II A Widgeon Bay</v>
          </cell>
          <cell r="AA2904" t="str">
            <v>Lake</v>
          </cell>
        </row>
        <row r="2905">
          <cell r="A2905">
            <v>4954853</v>
          </cell>
          <cell r="B2905" t="str">
            <v>Lake</v>
          </cell>
          <cell r="C2905" t="str">
            <v>2B 3A     4</v>
          </cell>
          <cell r="D2905" t="str">
            <v>Fish Lake II B Pelican Point</v>
          </cell>
          <cell r="E2905">
            <v>14070003</v>
          </cell>
          <cell r="F2905" t="str">
            <v>Sevier</v>
          </cell>
          <cell r="G2905" t="str">
            <v>Central</v>
          </cell>
          <cell r="H2905" t="str">
            <v>Colorado River West</v>
          </cell>
          <cell r="I2905">
            <v>440231</v>
          </cell>
          <cell r="J2905">
            <v>4268984</v>
          </cell>
          <cell r="K2905">
            <v>-111.686076176</v>
          </cell>
          <cell r="L2905">
            <v>38.567297463000003</v>
          </cell>
          <cell r="M2905" t="str">
            <v>Fish Lake</v>
          </cell>
          <cell r="N2905" t="str">
            <v>UT-L-14070003-006_00</v>
          </cell>
          <cell r="O2905" t="str">
            <v>UT</v>
          </cell>
          <cell r="Q2905">
            <v>2.5000000000000001E-2</v>
          </cell>
          <cell r="R2905" t="str">
            <v>mg/L</v>
          </cell>
          <cell r="S2905" t="str">
            <v>USFS</v>
          </cell>
          <cell r="T2905" t="str">
            <v>Category1</v>
          </cell>
          <cell r="U2905" t="str">
            <v>4954853 Fish Lake II B Pelican Point</v>
          </cell>
          <cell r="V2905">
            <v>4954853</v>
          </cell>
          <cell r="W2905" t="str">
            <v>Fish Lake</v>
          </cell>
          <cell r="X2905" t="str">
            <v>UT-L-14070003-006_00</v>
          </cell>
          <cell r="Y2905" t="str">
            <v>Lake</v>
          </cell>
          <cell r="Z2905" t="str">
            <v>4954853 Fish Lake II B Pelican Point</v>
          </cell>
          <cell r="AA2905" t="str">
            <v>Lake</v>
          </cell>
        </row>
        <row r="2906">
          <cell r="A2906">
            <v>4954855</v>
          </cell>
          <cell r="B2906" t="str">
            <v>Lake</v>
          </cell>
          <cell r="C2906" t="str">
            <v>2B 3A     4</v>
          </cell>
          <cell r="D2906" t="str">
            <v>Fish Lake 111-A Mackinaw Campground</v>
          </cell>
          <cell r="E2906">
            <v>14070003</v>
          </cell>
          <cell r="F2906" t="str">
            <v>Sevier</v>
          </cell>
          <cell r="G2906" t="str">
            <v>Central</v>
          </cell>
          <cell r="H2906" t="str">
            <v>Colorado River West</v>
          </cell>
          <cell r="I2906">
            <v>437713</v>
          </cell>
          <cell r="J2906">
            <v>4267855</v>
          </cell>
          <cell r="K2906">
            <v>-111.71487694699999</v>
          </cell>
          <cell r="L2906">
            <v>38.556950704999998</v>
          </cell>
          <cell r="M2906" t="str">
            <v>Fish Lake</v>
          </cell>
          <cell r="N2906" t="str">
            <v>UT-L-14070003-006_00</v>
          </cell>
          <cell r="O2906" t="str">
            <v>UT</v>
          </cell>
          <cell r="Q2906">
            <v>2.5000000000000001E-2</v>
          </cell>
          <cell r="R2906" t="str">
            <v>mg/L</v>
          </cell>
          <cell r="S2906" t="str">
            <v>USFS</v>
          </cell>
          <cell r="T2906" t="str">
            <v>Category1</v>
          </cell>
          <cell r="U2906" t="str">
            <v>4954855 Fish Lake 111-A Mackinaw Campground</v>
          </cell>
          <cell r="V2906">
            <v>4954855</v>
          </cell>
          <cell r="W2906" t="str">
            <v>Fish Lake</v>
          </cell>
          <cell r="X2906" t="str">
            <v>UT-L-14070003-006_00</v>
          </cell>
          <cell r="Y2906" t="str">
            <v>Lake</v>
          </cell>
          <cell r="Z2906" t="str">
            <v>4954855 Fish Lake 111-A Mackinaw Campground</v>
          </cell>
          <cell r="AA2906" t="str">
            <v>Lake</v>
          </cell>
        </row>
        <row r="2907">
          <cell r="A2907">
            <v>4954856</v>
          </cell>
          <cell r="B2907" t="str">
            <v>Lake</v>
          </cell>
          <cell r="C2907" t="str">
            <v>2B 3A     4</v>
          </cell>
          <cell r="D2907" t="str">
            <v>Fish Lake VI A Near Middle</v>
          </cell>
          <cell r="E2907">
            <v>14070003</v>
          </cell>
          <cell r="F2907" t="str">
            <v>Sevier</v>
          </cell>
          <cell r="G2907" t="str">
            <v>Central</v>
          </cell>
          <cell r="H2907" t="str">
            <v>Colorado River West</v>
          </cell>
          <cell r="I2907">
            <v>439711</v>
          </cell>
          <cell r="J2907">
            <v>4267964</v>
          </cell>
          <cell r="K2907">
            <v>-111.691956604</v>
          </cell>
          <cell r="L2907">
            <v>38.558070725999997</v>
          </cell>
          <cell r="M2907" t="str">
            <v>Fish Lake</v>
          </cell>
          <cell r="N2907" t="str">
            <v>UT-L-14070003-006_00</v>
          </cell>
          <cell r="O2907" t="str">
            <v>UT</v>
          </cell>
          <cell r="Q2907">
            <v>2.5000000000000001E-2</v>
          </cell>
          <cell r="R2907" t="str">
            <v>mg/L</v>
          </cell>
          <cell r="S2907" t="str">
            <v>USFS</v>
          </cell>
          <cell r="T2907" t="str">
            <v>Category1</v>
          </cell>
          <cell r="U2907" t="str">
            <v>4954856 Fish Lake VI A Near Middle</v>
          </cell>
          <cell r="V2907">
            <v>4954856</v>
          </cell>
          <cell r="W2907" t="str">
            <v>Fish Lake</v>
          </cell>
          <cell r="X2907" t="str">
            <v>UT-L-14070003-006_00</v>
          </cell>
          <cell r="Y2907" t="str">
            <v>Lake</v>
          </cell>
          <cell r="Z2907" t="str">
            <v>4954856 Fish Lake VI A Near Middle</v>
          </cell>
          <cell r="AA2907" t="str">
            <v>Lake</v>
          </cell>
        </row>
        <row r="2908">
          <cell r="A2908">
            <v>4954857</v>
          </cell>
          <cell r="B2908" t="str">
            <v>Lake</v>
          </cell>
          <cell r="C2908" t="str">
            <v>2B 3A     4</v>
          </cell>
          <cell r="D2908" t="str">
            <v>Fish Lake VI-B 100 Yds from Site A</v>
          </cell>
          <cell r="E2908">
            <v>14070003</v>
          </cell>
          <cell r="F2908" t="str">
            <v>Sevier</v>
          </cell>
          <cell r="G2908" t="str">
            <v>Central</v>
          </cell>
          <cell r="H2908" t="str">
            <v>Colorado River West</v>
          </cell>
          <cell r="I2908">
            <v>439547</v>
          </cell>
          <cell r="J2908">
            <v>4267529</v>
          </cell>
          <cell r="K2908">
            <v>-111.69380107800001</v>
          </cell>
          <cell r="L2908">
            <v>38.554139634999999</v>
          </cell>
          <cell r="M2908" t="str">
            <v>Fish Lake</v>
          </cell>
          <cell r="N2908" t="str">
            <v>UT-L-14070003-006_00</v>
          </cell>
          <cell r="O2908" t="str">
            <v>UT</v>
          </cell>
          <cell r="Q2908">
            <v>2.5000000000000001E-2</v>
          </cell>
          <cell r="R2908" t="str">
            <v>mg/L</v>
          </cell>
          <cell r="S2908" t="str">
            <v>USFS</v>
          </cell>
          <cell r="T2908" t="str">
            <v>Category1</v>
          </cell>
          <cell r="U2908" t="str">
            <v>4954857 Fish Lake VI-B 100 Yds from Site A</v>
          </cell>
          <cell r="V2908">
            <v>4954857</v>
          </cell>
          <cell r="W2908" t="str">
            <v>Fish Lake</v>
          </cell>
          <cell r="X2908" t="str">
            <v>UT-L-14070003-006_00</v>
          </cell>
          <cell r="Y2908" t="str">
            <v>Lake</v>
          </cell>
          <cell r="Z2908" t="str">
            <v>4954857 Fish Lake VI-B 100 Yds from Site A</v>
          </cell>
          <cell r="AA2908" t="str">
            <v>Lake</v>
          </cell>
        </row>
        <row r="2909">
          <cell r="A2909">
            <v>4954860</v>
          </cell>
          <cell r="B2909" t="str">
            <v>Lake</v>
          </cell>
          <cell r="C2909" t="str">
            <v>2B 3A     4</v>
          </cell>
          <cell r="D2909" t="str">
            <v>FISH LAKE LOWER STATION(DEEPEST)  02</v>
          </cell>
          <cell r="E2909">
            <v>14070003</v>
          </cell>
          <cell r="F2909" t="str">
            <v>Sevier</v>
          </cell>
          <cell r="G2909" t="str">
            <v>Central</v>
          </cell>
          <cell r="H2909" t="str">
            <v>Colorado River West</v>
          </cell>
          <cell r="I2909">
            <v>438265</v>
          </cell>
          <cell r="J2909">
            <v>4267570</v>
          </cell>
          <cell r="K2909">
            <v>-111.708516804</v>
          </cell>
          <cell r="L2909">
            <v>38.554420983999997</v>
          </cell>
          <cell r="M2909" t="str">
            <v>Fish Lake</v>
          </cell>
          <cell r="N2909" t="str">
            <v>UT-L-14070003-006_00</v>
          </cell>
          <cell r="O2909" t="str">
            <v>UT</v>
          </cell>
          <cell r="Q2909">
            <v>2.5000000000000001E-2</v>
          </cell>
          <cell r="R2909" t="str">
            <v>mg/L</v>
          </cell>
          <cell r="S2909" t="str">
            <v>USFS</v>
          </cell>
          <cell r="T2909" t="str">
            <v>Category1</v>
          </cell>
          <cell r="U2909" t="str">
            <v>4954860 FISH LAKE LOWER STATION(DEEPEST)  02</v>
          </cell>
          <cell r="V2909">
            <v>4954860</v>
          </cell>
          <cell r="W2909" t="str">
            <v>Fish Lake</v>
          </cell>
          <cell r="X2909" t="str">
            <v>UT-L-14070003-006_00</v>
          </cell>
          <cell r="Y2909" t="str">
            <v>Lake</v>
          </cell>
          <cell r="Z2909" t="str">
            <v>4954860 FISH LAKE LOWER STATION(DEEPEST)  02</v>
          </cell>
          <cell r="AA2909" t="str">
            <v>Lake</v>
          </cell>
        </row>
        <row r="2910">
          <cell r="A2910">
            <v>4954862</v>
          </cell>
          <cell r="B2910" t="str">
            <v>Lake</v>
          </cell>
          <cell r="C2910" t="str">
            <v>2B 3A     4</v>
          </cell>
          <cell r="D2910" t="str">
            <v>Fish Lake III-B Fish Lk Lodge</v>
          </cell>
          <cell r="E2910">
            <v>14070003</v>
          </cell>
          <cell r="F2910" t="str">
            <v>Sevier</v>
          </cell>
          <cell r="G2910" t="str">
            <v>Central</v>
          </cell>
          <cell r="H2910" t="str">
            <v>Colorado River West</v>
          </cell>
          <cell r="I2910">
            <v>437170</v>
          </cell>
          <cell r="J2910">
            <v>4266900</v>
          </cell>
          <cell r="K2910">
            <v>-111.72102262</v>
          </cell>
          <cell r="L2910">
            <v>38.548306660999998</v>
          </cell>
          <cell r="M2910" t="str">
            <v>Fish Lake</v>
          </cell>
          <cell r="N2910" t="str">
            <v>UT-L-14070003-006_00</v>
          </cell>
          <cell r="O2910" t="str">
            <v>UT</v>
          </cell>
          <cell r="Q2910">
            <v>2.5000000000000001E-2</v>
          </cell>
          <cell r="R2910" t="str">
            <v>mg/L</v>
          </cell>
          <cell r="S2910" t="str">
            <v>USFS</v>
          </cell>
          <cell r="T2910" t="str">
            <v>Category1</v>
          </cell>
          <cell r="U2910" t="str">
            <v>4954862 Fish Lake III-B Fish Lk Lodge</v>
          </cell>
          <cell r="V2910">
            <v>4954862</v>
          </cell>
          <cell r="W2910" t="str">
            <v>Fish Lake</v>
          </cell>
          <cell r="X2910" t="str">
            <v>UT-L-14070003-006_00</v>
          </cell>
          <cell r="Y2910" t="str">
            <v>Lake</v>
          </cell>
          <cell r="Z2910" t="str">
            <v>4954862 Fish Lake III-B Fish Lk Lodge</v>
          </cell>
          <cell r="AA2910" t="str">
            <v>Lake</v>
          </cell>
        </row>
        <row r="2911">
          <cell r="A2911">
            <v>4954864</v>
          </cell>
          <cell r="B2911" t="str">
            <v>Lake</v>
          </cell>
          <cell r="C2911" t="str">
            <v>2B 3A     4</v>
          </cell>
          <cell r="D2911" t="str">
            <v>Fish Lake V-A east of Fish Lk Lodge</v>
          </cell>
          <cell r="E2911">
            <v>14070003</v>
          </cell>
          <cell r="F2911" t="str">
            <v>Sevier</v>
          </cell>
          <cell r="G2911" t="str">
            <v>Central</v>
          </cell>
          <cell r="H2911" t="str">
            <v>Colorado River West</v>
          </cell>
          <cell r="I2911">
            <v>438282</v>
          </cell>
          <cell r="J2911">
            <v>4266645</v>
          </cell>
          <cell r="K2911">
            <v>-111.70823993499999</v>
          </cell>
          <cell r="L2911">
            <v>38.546086654</v>
          </cell>
          <cell r="M2911" t="str">
            <v>Fish Lake</v>
          </cell>
          <cell r="N2911" t="str">
            <v>UT-L-14070003-006_00</v>
          </cell>
          <cell r="O2911" t="str">
            <v>UT</v>
          </cell>
          <cell r="Q2911">
            <v>2.5000000000000001E-2</v>
          </cell>
          <cell r="R2911" t="str">
            <v>mg/L</v>
          </cell>
          <cell r="S2911" t="str">
            <v>USFS</v>
          </cell>
          <cell r="T2911" t="str">
            <v>Category1</v>
          </cell>
          <cell r="U2911" t="str">
            <v>4954864 Fish Lake V-A east of Fish Lk Lodge</v>
          </cell>
          <cell r="V2911">
            <v>4954864</v>
          </cell>
          <cell r="W2911" t="str">
            <v>Fish Lake</v>
          </cell>
          <cell r="X2911" t="str">
            <v>UT-L-14070003-006_00</v>
          </cell>
          <cell r="Y2911" t="str">
            <v>Lake</v>
          </cell>
          <cell r="Z2911" t="str">
            <v>4954864 Fish Lake V-A east of Fish Lk Lodge</v>
          </cell>
          <cell r="AA2911" t="str">
            <v>Lake</v>
          </cell>
        </row>
        <row r="2912">
          <cell r="A2912">
            <v>4954866</v>
          </cell>
          <cell r="B2912" t="str">
            <v>Lake</v>
          </cell>
          <cell r="C2912" t="str">
            <v>2B 3A     4</v>
          </cell>
          <cell r="D2912" t="str">
            <v>Fish Lake V-B east of Mackinaw Campground</v>
          </cell>
          <cell r="E2912">
            <v>14070003</v>
          </cell>
          <cell r="F2912" t="str">
            <v>Sevier</v>
          </cell>
          <cell r="G2912" t="str">
            <v>Central</v>
          </cell>
          <cell r="H2912" t="str">
            <v>Colorado River West</v>
          </cell>
          <cell r="I2912">
            <v>438086</v>
          </cell>
          <cell r="J2912">
            <v>4266400</v>
          </cell>
          <cell r="K2912">
            <v>-111.71046723400001</v>
          </cell>
          <cell r="L2912">
            <v>38.543865242000003</v>
          </cell>
          <cell r="M2912" t="str">
            <v>Fish Lake</v>
          </cell>
          <cell r="N2912" t="str">
            <v>UT-L-14070003-006_00</v>
          </cell>
          <cell r="O2912" t="str">
            <v>UT</v>
          </cell>
          <cell r="Q2912">
            <v>2.5000000000000001E-2</v>
          </cell>
          <cell r="R2912" t="str">
            <v>mg/L</v>
          </cell>
          <cell r="S2912" t="str">
            <v>USFS</v>
          </cell>
          <cell r="T2912" t="str">
            <v>Category1</v>
          </cell>
          <cell r="U2912" t="str">
            <v>4954866 Fish Lake V-B east of Mackinaw Campground</v>
          </cell>
          <cell r="V2912">
            <v>4954866</v>
          </cell>
          <cell r="W2912" t="str">
            <v>Fish Lake</v>
          </cell>
          <cell r="X2912" t="str">
            <v>UT-L-14070003-006_00</v>
          </cell>
          <cell r="Y2912" t="str">
            <v>Lake</v>
          </cell>
          <cell r="Z2912" t="str">
            <v>4954866 Fish Lake V-B east of Mackinaw Campground</v>
          </cell>
          <cell r="AA2912" t="str">
            <v>Lake</v>
          </cell>
        </row>
        <row r="2913">
          <cell r="A2913">
            <v>4954868</v>
          </cell>
          <cell r="B2913" t="str">
            <v>Lake</v>
          </cell>
          <cell r="C2913" t="str">
            <v>2B 3A     4</v>
          </cell>
          <cell r="D2913" t="str">
            <v>Fish Lake IV A Aspen Heart Rec. Res.</v>
          </cell>
          <cell r="E2913">
            <v>14070003</v>
          </cell>
          <cell r="F2913" t="str">
            <v>Sevier</v>
          </cell>
          <cell r="G2913" t="str">
            <v>Central</v>
          </cell>
          <cell r="H2913" t="str">
            <v>Colorado River West</v>
          </cell>
          <cell r="I2913">
            <v>436348</v>
          </cell>
          <cell r="J2913">
            <v>4266480</v>
          </cell>
          <cell r="K2913">
            <v>-111.73041670800001</v>
          </cell>
          <cell r="L2913">
            <v>38.544463432000001</v>
          </cell>
          <cell r="M2913" t="str">
            <v>Fish Lake</v>
          </cell>
          <cell r="N2913" t="str">
            <v>UT-L-14070003-006_00</v>
          </cell>
          <cell r="O2913" t="str">
            <v>UT</v>
          </cell>
          <cell r="Q2913">
            <v>2.5000000000000001E-2</v>
          </cell>
          <cell r="R2913" t="str">
            <v>mg/L</v>
          </cell>
          <cell r="S2913" t="str">
            <v>USFS</v>
          </cell>
          <cell r="T2913" t="str">
            <v>Category1</v>
          </cell>
          <cell r="U2913" t="str">
            <v>4954868 Fish Lake IV A Aspen Heart Rec. Res.</v>
          </cell>
          <cell r="V2913">
            <v>4954868</v>
          </cell>
          <cell r="W2913" t="str">
            <v>Fish Lake</v>
          </cell>
          <cell r="X2913" t="str">
            <v>UT-L-14070003-006_00</v>
          </cell>
          <cell r="Y2913" t="str">
            <v>Lake</v>
          </cell>
          <cell r="Z2913" t="str">
            <v>4954868 Fish Lake IV A Aspen Heart Rec. Res.</v>
          </cell>
          <cell r="AA2913" t="str">
            <v>Lake</v>
          </cell>
        </row>
        <row r="2914">
          <cell r="A2914">
            <v>4954870</v>
          </cell>
          <cell r="B2914" t="str">
            <v>Lake</v>
          </cell>
          <cell r="C2914" t="str">
            <v>2B 3A     4</v>
          </cell>
          <cell r="D2914" t="str">
            <v>FISH LAKE UPPER STATION 03</v>
          </cell>
          <cell r="E2914">
            <v>14070003</v>
          </cell>
          <cell r="F2914" t="str">
            <v>Sevier</v>
          </cell>
          <cell r="G2914" t="str">
            <v>Central</v>
          </cell>
          <cell r="H2914" t="str">
            <v>Colorado River West</v>
          </cell>
          <cell r="I2914">
            <v>436845</v>
          </cell>
          <cell r="J2914">
            <v>4265608</v>
          </cell>
          <cell r="K2914">
            <v>-111.72463513</v>
          </cell>
          <cell r="L2914">
            <v>38.536640978999998</v>
          </cell>
          <cell r="M2914" t="str">
            <v>Fish Lake</v>
          </cell>
          <cell r="N2914" t="str">
            <v>UT-L-14070003-006_00</v>
          </cell>
          <cell r="O2914" t="str">
            <v>UT</v>
          </cell>
          <cell r="Q2914">
            <v>2.5000000000000001E-2</v>
          </cell>
          <cell r="R2914" t="str">
            <v>mg/L</v>
          </cell>
          <cell r="S2914" t="str">
            <v>USFS</v>
          </cell>
          <cell r="T2914" t="str">
            <v>Category1</v>
          </cell>
          <cell r="U2914" t="str">
            <v>4954870 FISH LAKE UPPER STATION 03</v>
          </cell>
          <cell r="V2914">
            <v>4954870</v>
          </cell>
          <cell r="W2914" t="str">
            <v>Fish Lake</v>
          </cell>
          <cell r="X2914" t="str">
            <v>UT-L-14070003-006_00</v>
          </cell>
          <cell r="Y2914" t="str">
            <v>Lake</v>
          </cell>
          <cell r="Z2914" t="str">
            <v>4954870 FISH LAKE UPPER STATION 03</v>
          </cell>
          <cell r="AA2914" t="str">
            <v>Lake</v>
          </cell>
        </row>
        <row r="2915">
          <cell r="A2915">
            <v>4954872</v>
          </cell>
          <cell r="B2915" t="str">
            <v>Lake</v>
          </cell>
          <cell r="C2915" t="str">
            <v>2B 3A     4</v>
          </cell>
          <cell r="D2915" t="str">
            <v>Fish Lake IV B Lakeside Resort</v>
          </cell>
          <cell r="E2915">
            <v>14070003</v>
          </cell>
          <cell r="F2915" t="str">
            <v>Sevier</v>
          </cell>
          <cell r="G2915" t="str">
            <v>Central</v>
          </cell>
          <cell r="H2915" t="str">
            <v>Colorado River West</v>
          </cell>
          <cell r="I2915">
            <v>435807</v>
          </cell>
          <cell r="J2915">
            <v>4265796</v>
          </cell>
          <cell r="K2915">
            <v>-111.73656142599999</v>
          </cell>
          <cell r="L2915">
            <v>38.538260796000003</v>
          </cell>
          <cell r="M2915" t="str">
            <v>Fish Lake</v>
          </cell>
          <cell r="N2915" t="str">
            <v>UT-L-14070003-006_00</v>
          </cell>
          <cell r="O2915" t="str">
            <v>UT</v>
          </cell>
          <cell r="Q2915">
            <v>2.5000000000000001E-2</v>
          </cell>
          <cell r="R2915" t="str">
            <v>mg/L</v>
          </cell>
          <cell r="S2915" t="str">
            <v>USFS</v>
          </cell>
          <cell r="T2915" t="str">
            <v>Category1</v>
          </cell>
          <cell r="U2915" t="str">
            <v>4954872 Fish Lake IV B Lakeside Resort</v>
          </cell>
          <cell r="V2915">
            <v>4954872</v>
          </cell>
          <cell r="W2915" t="str">
            <v>Fish Lake</v>
          </cell>
          <cell r="X2915" t="str">
            <v>UT-L-14070003-006_00</v>
          </cell>
          <cell r="Y2915" t="str">
            <v>Lake</v>
          </cell>
          <cell r="Z2915" t="str">
            <v>4954872 Fish Lake IV B Lakeside Resort</v>
          </cell>
          <cell r="AA2915" t="str">
            <v>Lake</v>
          </cell>
        </row>
        <row r="2916">
          <cell r="A2916">
            <v>4954876</v>
          </cell>
          <cell r="B2916" t="str">
            <v>Lake</v>
          </cell>
          <cell r="C2916" t="str">
            <v>2B 3A     4</v>
          </cell>
          <cell r="D2916" t="str">
            <v>Fish Lake VII A North Lagoon</v>
          </cell>
          <cell r="E2916">
            <v>14070003</v>
          </cell>
          <cell r="F2916" t="str">
            <v>Sevier</v>
          </cell>
          <cell r="G2916" t="str">
            <v>Central</v>
          </cell>
          <cell r="H2916" t="str">
            <v>Colorado River West</v>
          </cell>
          <cell r="I2916">
            <v>435430</v>
          </cell>
          <cell r="J2916">
            <v>4263920</v>
          </cell>
          <cell r="K2916">
            <v>-111.740713511</v>
          </cell>
          <cell r="L2916">
            <v>38.521328251</v>
          </cell>
          <cell r="M2916" t="str">
            <v>Fish Lake</v>
          </cell>
          <cell r="N2916" t="str">
            <v>UT-L-14070003-006_00</v>
          </cell>
          <cell r="O2916" t="str">
            <v>UT</v>
          </cell>
          <cell r="Q2916">
            <v>2.5000000000000001E-2</v>
          </cell>
          <cell r="R2916" t="str">
            <v>mg/L</v>
          </cell>
          <cell r="S2916" t="str">
            <v>USFS</v>
          </cell>
          <cell r="T2916" t="str">
            <v>Category1</v>
          </cell>
          <cell r="U2916" t="str">
            <v>4954876 Fish Lake VII A North Lagoon</v>
          </cell>
          <cell r="V2916">
            <v>4954876</v>
          </cell>
          <cell r="W2916" t="str">
            <v>Fish Lake</v>
          </cell>
          <cell r="X2916" t="str">
            <v>UT-L-14070003-006_00</v>
          </cell>
          <cell r="Y2916" t="str">
            <v>Lake</v>
          </cell>
          <cell r="Z2916" t="str">
            <v>4954876 Fish Lake VII A North Lagoon</v>
          </cell>
          <cell r="AA2916" t="str">
            <v>Lake</v>
          </cell>
        </row>
        <row r="2917">
          <cell r="A2917">
            <v>4954877</v>
          </cell>
          <cell r="B2917" t="str">
            <v>Lake</v>
          </cell>
          <cell r="C2917" t="str">
            <v>2B 3A     4</v>
          </cell>
          <cell r="D2917" t="str">
            <v>Fish Lake VII B South Lagoon</v>
          </cell>
          <cell r="E2917">
            <v>14070003</v>
          </cell>
          <cell r="F2917" t="str">
            <v>Sevier</v>
          </cell>
          <cell r="G2917" t="str">
            <v>Central</v>
          </cell>
          <cell r="H2917" t="str">
            <v>Colorado River West</v>
          </cell>
          <cell r="I2917">
            <v>435669</v>
          </cell>
          <cell r="J2917">
            <v>4263778</v>
          </cell>
          <cell r="K2917">
            <v>-111.737958972</v>
          </cell>
          <cell r="L2917">
            <v>38.520065948999999</v>
          </cell>
          <cell r="M2917" t="str">
            <v>Fish Lake</v>
          </cell>
          <cell r="N2917" t="str">
            <v>UT-L-14070003-006_00</v>
          </cell>
          <cell r="O2917" t="str">
            <v>UT</v>
          </cell>
          <cell r="Q2917">
            <v>2.5000000000000001E-2</v>
          </cell>
          <cell r="R2917" t="str">
            <v>mg/L</v>
          </cell>
          <cell r="S2917" t="str">
            <v>USFS</v>
          </cell>
          <cell r="T2917" t="str">
            <v>Category1</v>
          </cell>
          <cell r="U2917" t="str">
            <v>4954877 Fish Lake VII B South Lagoon</v>
          </cell>
          <cell r="V2917">
            <v>4954877</v>
          </cell>
          <cell r="W2917" t="str">
            <v>Fish Lake</v>
          </cell>
          <cell r="X2917" t="str">
            <v>UT-L-14070003-006_00</v>
          </cell>
          <cell r="Y2917" t="str">
            <v>Lake</v>
          </cell>
          <cell r="Z2917" t="str">
            <v>4954877 Fish Lake VII B South Lagoon</v>
          </cell>
          <cell r="AA2917" t="str">
            <v>Lake</v>
          </cell>
        </row>
        <row r="2918">
          <cell r="A2918">
            <v>4954905</v>
          </cell>
          <cell r="B2918" t="str">
            <v>River/Stream</v>
          </cell>
          <cell r="C2918" t="str">
            <v>1C 2A  3A     4</v>
          </cell>
          <cell r="D2918" t="str">
            <v>Jorgensen Ck ab cnfl/ Lake Ck in Wetlands</v>
          </cell>
          <cell r="E2918">
            <v>14070003</v>
          </cell>
          <cell r="F2918" t="str">
            <v>Sevier</v>
          </cell>
          <cell r="G2918" t="str">
            <v>Central</v>
          </cell>
          <cell r="H2918" t="str">
            <v>Colorado River West</v>
          </cell>
          <cell r="I2918">
            <v>441087</v>
          </cell>
          <cell r="J2918">
            <v>4270813</v>
          </cell>
          <cell r="K2918">
            <v>-111.676405511</v>
          </cell>
          <cell r="L2918">
            <v>38.583836460000001</v>
          </cell>
          <cell r="M2918" t="str">
            <v>Johnson Valley</v>
          </cell>
          <cell r="N2918" t="str">
            <v>UT14070003-001_00</v>
          </cell>
          <cell r="O2918" t="str">
            <v>UT</v>
          </cell>
          <cell r="Q2918">
            <v>0</v>
          </cell>
          <cell r="R2918" t="str">
            <v xml:space="preserve"> </v>
          </cell>
          <cell r="S2918" t="str">
            <v>USFS</v>
          </cell>
          <cell r="T2918" t="str">
            <v>Category1</v>
          </cell>
          <cell r="U2918" t="str">
            <v>4954905 Jorgensen Ck ab cnfl/ Lake Ck in Wetlands</v>
          </cell>
          <cell r="V2918">
            <v>4954905</v>
          </cell>
          <cell r="W2918" t="str">
            <v>Johnson Valley</v>
          </cell>
          <cell r="X2918" t="str">
            <v>UT14070003-001_00</v>
          </cell>
          <cell r="Y2918" t="str">
            <v>River/Stream</v>
          </cell>
          <cell r="Z2918" t="str">
            <v>4954905 Jorgensen Ck ab cnfl/ Lake Ck in Wetlands</v>
          </cell>
          <cell r="AA2918" t="str">
            <v>River/Stream</v>
          </cell>
        </row>
        <row r="2919">
          <cell r="A2919">
            <v>4954910</v>
          </cell>
          <cell r="B2919" t="str">
            <v>River/Stream</v>
          </cell>
          <cell r="C2919" t="str">
            <v>1C 2A  3A     4</v>
          </cell>
          <cell r="D2919" t="str">
            <v>JORGENSON CK At U25 Xing</v>
          </cell>
          <cell r="E2919">
            <v>14070003</v>
          </cell>
          <cell r="F2919" t="str">
            <v>Sevier</v>
          </cell>
          <cell r="G2919" t="str">
            <v>Central</v>
          </cell>
          <cell r="H2919" t="str">
            <v>Colorado River West</v>
          </cell>
          <cell r="I2919">
            <v>440179</v>
          </cell>
          <cell r="J2919">
            <v>4271131</v>
          </cell>
          <cell r="K2919">
            <v>-111.686857257</v>
          </cell>
          <cell r="L2919">
            <v>38.586641358999998</v>
          </cell>
          <cell r="M2919" t="str">
            <v>Johnson Valley</v>
          </cell>
          <cell r="N2919" t="str">
            <v>UT14070003-001_00</v>
          </cell>
          <cell r="O2919" t="str">
            <v>UT</v>
          </cell>
          <cell r="Q2919">
            <v>0</v>
          </cell>
          <cell r="R2919" t="str">
            <v xml:space="preserve"> </v>
          </cell>
          <cell r="S2919" t="str">
            <v>USFS</v>
          </cell>
          <cell r="T2919" t="str">
            <v>Category1</v>
          </cell>
          <cell r="U2919" t="str">
            <v>4954910 JORGENSON CK At U25 Xing</v>
          </cell>
          <cell r="V2919">
            <v>4954910</v>
          </cell>
          <cell r="W2919" t="str">
            <v>Johnson Valley</v>
          </cell>
          <cell r="X2919" t="str">
            <v>UT14070003-001_00</v>
          </cell>
          <cell r="Y2919" t="str">
            <v>River/Stream</v>
          </cell>
          <cell r="Z2919" t="str">
            <v>4954910 JORGENSON CK At U25 Xing</v>
          </cell>
          <cell r="AA2919" t="str">
            <v>River/Stream</v>
          </cell>
        </row>
        <row r="2920">
          <cell r="A2920">
            <v>4954920</v>
          </cell>
          <cell r="B2920" t="str">
            <v>River/Stream</v>
          </cell>
          <cell r="C2920" t="str">
            <v>1C 2A  3A     4</v>
          </cell>
          <cell r="D2920" t="str">
            <v>LAKE CK BL FISH LAKE 1.4MI S FRYING PAN CAMPGROUND</v>
          </cell>
          <cell r="E2920">
            <v>14070003</v>
          </cell>
          <cell r="F2920" t="str">
            <v>Sevier</v>
          </cell>
          <cell r="G2920" t="str">
            <v>Central</v>
          </cell>
          <cell r="H2920" t="str">
            <v>Colorado River West</v>
          </cell>
          <cell r="I2920">
            <v>441225</v>
          </cell>
          <cell r="J2920">
            <v>4271863</v>
          </cell>
          <cell r="K2920">
            <v>-111.674909747</v>
          </cell>
          <cell r="L2920">
            <v>38.593307539999998</v>
          </cell>
          <cell r="M2920" t="str">
            <v>Johnson Valley</v>
          </cell>
          <cell r="N2920" t="str">
            <v>UT14070003-001_00</v>
          </cell>
          <cell r="O2920" t="str">
            <v>UT</v>
          </cell>
          <cell r="Q2920">
            <v>0</v>
          </cell>
          <cell r="R2920" t="str">
            <v xml:space="preserve"> </v>
          </cell>
          <cell r="S2920" t="str">
            <v>USFS</v>
          </cell>
          <cell r="T2920" t="str">
            <v>Category1</v>
          </cell>
          <cell r="U2920" t="str">
            <v>4954920 LAKE CK BL FISH LAKE 1.4MI S FRYING PAN CAMPGROUND</v>
          </cell>
          <cell r="V2920">
            <v>4954920</v>
          </cell>
          <cell r="W2920" t="str">
            <v>Johnson Valley</v>
          </cell>
          <cell r="X2920" t="str">
            <v>UT14070003-001_00</v>
          </cell>
          <cell r="Y2920" t="str">
            <v>River/Stream</v>
          </cell>
          <cell r="Z2920" t="str">
            <v>4954920 LAKE CK BL FISH LAKE 1.4MI S FRYING PAN CAMPGROUND</v>
          </cell>
          <cell r="AA2920" t="str">
            <v>River/Stream</v>
          </cell>
        </row>
        <row r="2921">
          <cell r="A2921">
            <v>4954930</v>
          </cell>
          <cell r="B2921" t="str">
            <v>River/Stream</v>
          </cell>
          <cell r="C2921" t="str">
            <v>1C 2A  3A     4</v>
          </cell>
          <cell r="D2921" t="str">
            <v>BOWERY CK AB FISH LAKE</v>
          </cell>
          <cell r="E2921">
            <v>14070003</v>
          </cell>
          <cell r="F2921" t="str">
            <v>Sevier</v>
          </cell>
          <cell r="G2921" t="str">
            <v>Central</v>
          </cell>
          <cell r="H2921" t="str">
            <v>Colorado River West</v>
          </cell>
          <cell r="I2921">
            <v>438075</v>
          </cell>
          <cell r="J2921">
            <v>4268095</v>
          </cell>
          <cell r="K2921">
            <v>-111.710743815</v>
          </cell>
          <cell r="L2921">
            <v>38.559138724</v>
          </cell>
          <cell r="M2921" t="str">
            <v>Fish Lake Tributaries</v>
          </cell>
          <cell r="N2921" t="str">
            <v>UT14070003-015_00</v>
          </cell>
          <cell r="O2921" t="str">
            <v>UT</v>
          </cell>
          <cell r="Q2921">
            <v>0</v>
          </cell>
          <cell r="R2921" t="str">
            <v xml:space="preserve"> </v>
          </cell>
          <cell r="S2921" t="str">
            <v>USFS</v>
          </cell>
          <cell r="T2921" t="str">
            <v>Category1</v>
          </cell>
          <cell r="U2921" t="str">
            <v>4954930 BOWERY CK AB FISH LAKE</v>
          </cell>
          <cell r="V2921">
            <v>4954930</v>
          </cell>
          <cell r="W2921" t="str">
            <v>Fish Lake Tributaries</v>
          </cell>
          <cell r="X2921" t="str">
            <v>UT14070003-015_00</v>
          </cell>
          <cell r="Y2921" t="str">
            <v>River/Stream</v>
          </cell>
          <cell r="Z2921" t="str">
            <v>4954930 BOWERY CK AB FISH LAKE</v>
          </cell>
          <cell r="AA2921" t="str">
            <v>River/Stream</v>
          </cell>
        </row>
        <row r="2922">
          <cell r="A2922">
            <v>4954940</v>
          </cell>
          <cell r="B2922" t="str">
            <v>River/Stream</v>
          </cell>
          <cell r="C2922" t="str">
            <v>1C 2A  3A     4</v>
          </cell>
          <cell r="D2922" t="str">
            <v>ANDERSON CK AB FISH LAKE</v>
          </cell>
          <cell r="E2922">
            <v>14070003</v>
          </cell>
          <cell r="F2922" t="str">
            <v>Sevier</v>
          </cell>
          <cell r="G2922" t="str">
            <v>Central</v>
          </cell>
          <cell r="H2922" t="str">
            <v>Colorado River West</v>
          </cell>
          <cell r="I2922">
            <v>436685</v>
          </cell>
          <cell r="J2922">
            <v>4266750</v>
          </cell>
          <cell r="K2922">
            <v>-111.726574352</v>
          </cell>
          <cell r="L2922">
            <v>38.546920553</v>
          </cell>
          <cell r="M2922" t="str">
            <v>Fish Lake Tributaries</v>
          </cell>
          <cell r="N2922" t="str">
            <v>UT14070003-015_00</v>
          </cell>
          <cell r="O2922" t="str">
            <v>UT</v>
          </cell>
          <cell r="Q2922">
            <v>0</v>
          </cell>
          <cell r="R2922" t="str">
            <v xml:space="preserve"> </v>
          </cell>
          <cell r="S2922" t="str">
            <v>USFS</v>
          </cell>
          <cell r="T2922" t="str">
            <v>Category1</v>
          </cell>
          <cell r="U2922" t="str">
            <v>4954940 ANDERSON CK AB FISH LAKE</v>
          </cell>
          <cell r="V2922">
            <v>4954940</v>
          </cell>
          <cell r="W2922" t="str">
            <v>Fish Lake Tributaries</v>
          </cell>
          <cell r="X2922" t="str">
            <v>UT14070003-015_00</v>
          </cell>
          <cell r="Y2922" t="str">
            <v>River/Stream</v>
          </cell>
          <cell r="Z2922" t="str">
            <v>4954940 ANDERSON CK AB FISH LAKE</v>
          </cell>
          <cell r="AA2922" t="str">
            <v>River/Stream</v>
          </cell>
        </row>
        <row r="2923">
          <cell r="A2923">
            <v>4954950</v>
          </cell>
          <cell r="B2923" t="str">
            <v>River/Stream</v>
          </cell>
          <cell r="C2923" t="str">
            <v>1C 2A  3A     4</v>
          </cell>
          <cell r="D2923" t="str">
            <v>DOCTOR CK AB FISH LAKE</v>
          </cell>
          <cell r="E2923">
            <v>14070003</v>
          </cell>
          <cell r="F2923" t="str">
            <v>Sevier</v>
          </cell>
          <cell r="G2923" t="str">
            <v>Central</v>
          </cell>
          <cell r="H2923" t="str">
            <v>Colorado River West</v>
          </cell>
          <cell r="I2923">
            <v>435687</v>
          </cell>
          <cell r="J2923">
            <v>4265537</v>
          </cell>
          <cell r="K2923">
            <v>-111.73791437600001</v>
          </cell>
          <cell r="L2923">
            <v>38.535918193999997</v>
          </cell>
          <cell r="M2923" t="str">
            <v>Fish Lake Tributaries</v>
          </cell>
          <cell r="N2923" t="str">
            <v>UT14070003-015_00</v>
          </cell>
          <cell r="O2923" t="str">
            <v>UT</v>
          </cell>
          <cell r="Q2923">
            <v>0</v>
          </cell>
          <cell r="R2923" t="str">
            <v xml:space="preserve"> </v>
          </cell>
          <cell r="S2923" t="str">
            <v>USFS</v>
          </cell>
          <cell r="T2923" t="str">
            <v>Category1</v>
          </cell>
          <cell r="U2923" t="str">
            <v>4954950 DOCTOR CK AB FISH LAKE</v>
          </cell>
          <cell r="V2923">
            <v>4954950</v>
          </cell>
          <cell r="W2923" t="str">
            <v>Fish Lake Tributaries</v>
          </cell>
          <cell r="X2923" t="str">
            <v>UT14070003-015_00</v>
          </cell>
          <cell r="Y2923" t="str">
            <v>River/Stream</v>
          </cell>
          <cell r="Z2923" t="str">
            <v>4954950 DOCTOR CK AB FISH LAKE</v>
          </cell>
          <cell r="AA2923" t="str">
            <v>River/Stream</v>
          </cell>
        </row>
        <row r="2924">
          <cell r="A2924">
            <v>4954960</v>
          </cell>
          <cell r="B2924" t="str">
            <v>River/Stream</v>
          </cell>
          <cell r="C2924" t="str">
            <v>1C 2A  3A     4</v>
          </cell>
          <cell r="D2924" t="str">
            <v>TWIN CK AB FISH LAKE</v>
          </cell>
          <cell r="E2924">
            <v>14070003</v>
          </cell>
          <cell r="F2924" t="str">
            <v>Sevier</v>
          </cell>
          <cell r="G2924" t="str">
            <v>Central</v>
          </cell>
          <cell r="H2924" t="str">
            <v>Colorado River West</v>
          </cell>
          <cell r="I2924">
            <v>436929</v>
          </cell>
          <cell r="J2924">
            <v>4266995</v>
          </cell>
          <cell r="K2924">
            <v>-111.723796658</v>
          </cell>
          <cell r="L2924">
            <v>38.549145672999998</v>
          </cell>
          <cell r="M2924" t="str">
            <v>Fish Lake Tributaries</v>
          </cell>
          <cell r="N2924" t="str">
            <v>UT14070003-015_00</v>
          </cell>
          <cell r="O2924" t="str">
            <v>UT</v>
          </cell>
          <cell r="Q2924">
            <v>0</v>
          </cell>
          <cell r="R2924" t="str">
            <v xml:space="preserve"> </v>
          </cell>
          <cell r="S2924" t="str">
            <v>USFS</v>
          </cell>
          <cell r="T2924" t="str">
            <v>Category1</v>
          </cell>
          <cell r="U2924" t="str">
            <v>4954960 TWIN CK AB FISH LAKE</v>
          </cell>
          <cell r="V2924">
            <v>4954960</v>
          </cell>
          <cell r="W2924" t="str">
            <v>Fish Lake Tributaries</v>
          </cell>
          <cell r="X2924" t="str">
            <v>UT14070003-015_00</v>
          </cell>
          <cell r="Y2924" t="str">
            <v>River/Stream</v>
          </cell>
          <cell r="Z2924" t="str">
            <v>4954960 TWIN CK AB FISH LAKE</v>
          </cell>
          <cell r="AA2924" t="str">
            <v>River/Stream</v>
          </cell>
        </row>
        <row r="2925">
          <cell r="A2925">
            <v>4954970</v>
          </cell>
          <cell r="B2925" t="str">
            <v>River/Stream</v>
          </cell>
          <cell r="C2925" t="str">
            <v>1C 2A  3A     4</v>
          </cell>
          <cell r="D2925" t="str">
            <v>PELICAN CREEK ABOVE FISH LAKE</v>
          </cell>
          <cell r="E2925">
            <v>14070003</v>
          </cell>
          <cell r="F2925" t="str">
            <v>Sevier</v>
          </cell>
          <cell r="G2925" t="str">
            <v>Central</v>
          </cell>
          <cell r="H2925" t="str">
            <v>Colorado River West</v>
          </cell>
          <cell r="I2925">
            <v>439167</v>
          </cell>
          <cell r="J2925">
            <v>4268457</v>
          </cell>
          <cell r="K2925">
            <v>-111.698242824</v>
          </cell>
          <cell r="L2925">
            <v>38.562476259999997</v>
          </cell>
          <cell r="M2925" t="str">
            <v>Fish Lake Tributaries</v>
          </cell>
          <cell r="N2925" t="str">
            <v>UT14070003-015_00</v>
          </cell>
          <cell r="O2925" t="str">
            <v>UT</v>
          </cell>
          <cell r="Q2925">
            <v>0</v>
          </cell>
          <cell r="R2925" t="str">
            <v xml:space="preserve"> </v>
          </cell>
          <cell r="S2925" t="str">
            <v>USFS</v>
          </cell>
          <cell r="T2925" t="str">
            <v>Category1</v>
          </cell>
          <cell r="U2925" t="str">
            <v>4954970 PELICAN CREEK ABOVE FISH LAKE</v>
          </cell>
          <cell r="V2925">
            <v>4954970</v>
          </cell>
          <cell r="W2925" t="str">
            <v>Fish Lake Tributaries</v>
          </cell>
          <cell r="X2925" t="str">
            <v>UT14070003-015_00</v>
          </cell>
          <cell r="Y2925" t="str">
            <v>River/Stream</v>
          </cell>
          <cell r="Z2925" t="str">
            <v>4954970 PELICAN CREEK ABOVE FISH LAKE</v>
          </cell>
          <cell r="AA2925" t="str">
            <v>River/Stream</v>
          </cell>
        </row>
        <row r="2926">
          <cell r="A2926">
            <v>4954980</v>
          </cell>
          <cell r="B2926" t="str">
            <v>Facility Other</v>
          </cell>
          <cell r="C2926" t="str">
            <v xml:space="preserve"> </v>
          </cell>
          <cell r="D2926" t="str">
            <v>USFS FISH LAKE LAGOONS</v>
          </cell>
          <cell r="E2926">
            <v>14070003</v>
          </cell>
          <cell r="F2926" t="str">
            <v>Sevier</v>
          </cell>
          <cell r="G2926" t="str">
            <v>Central</v>
          </cell>
          <cell r="H2926" t="str">
            <v>Colorado River West</v>
          </cell>
          <cell r="I2926">
            <v>434114</v>
          </cell>
          <cell r="J2926">
            <v>4263164</v>
          </cell>
          <cell r="K2926">
            <v>-111.75573753899999</v>
          </cell>
          <cell r="L2926">
            <v>38.514419234999998</v>
          </cell>
          <cell r="M2926" t="str">
            <v xml:space="preserve"> </v>
          </cell>
          <cell r="N2926" t="str">
            <v xml:space="preserve"> </v>
          </cell>
          <cell r="O2926" t="str">
            <v>UT</v>
          </cell>
          <cell r="Q2926">
            <v>0</v>
          </cell>
          <cell r="R2926" t="str">
            <v xml:space="preserve"> </v>
          </cell>
          <cell r="S2926" t="str">
            <v>USFS</v>
          </cell>
          <cell r="T2926" t="str">
            <v>Category1</v>
          </cell>
          <cell r="U2926" t="str">
            <v>4954980 USFS FISH LAKE LAGOONS</v>
          </cell>
          <cell r="V2926">
            <v>4954980</v>
          </cell>
          <cell r="W2926" t="str">
            <v xml:space="preserve"> </v>
          </cell>
          <cell r="X2926" t="str">
            <v xml:space="preserve"> </v>
          </cell>
          <cell r="Y2926" t="str">
            <v>Facility Other</v>
          </cell>
          <cell r="Z2926" t="str">
            <v>4954980 USFS FISH LAKE LAGOONS</v>
          </cell>
          <cell r="AA2926" t="str">
            <v>Facility Other</v>
          </cell>
        </row>
        <row r="2927">
          <cell r="A2927">
            <v>4955000</v>
          </cell>
          <cell r="B2927" t="str">
            <v>River/Stream</v>
          </cell>
          <cell r="C2927" t="str">
            <v>2B   3C   4</v>
          </cell>
          <cell r="D2927" t="str">
            <v>MUDDY CK AT OLD U24 XING</v>
          </cell>
          <cell r="E2927">
            <v>14070002</v>
          </cell>
          <cell r="F2927" t="str">
            <v>Wayne</v>
          </cell>
          <cell r="G2927" t="str">
            <v>Central</v>
          </cell>
          <cell r="H2927" t="str">
            <v>Colorado River West</v>
          </cell>
          <cell r="I2927">
            <v>526157</v>
          </cell>
          <cell r="J2927">
            <v>4250484</v>
          </cell>
          <cell r="K2927">
            <v>-110.70043203</v>
          </cell>
          <cell r="L2927">
            <v>38.402200415000003</v>
          </cell>
          <cell r="M2927" t="str">
            <v>Muddy Creek Lower</v>
          </cell>
          <cell r="N2927" t="str">
            <v>UT14070002-009_00</v>
          </cell>
          <cell r="O2927" t="str">
            <v>UT</v>
          </cell>
          <cell r="Q2927">
            <v>5800</v>
          </cell>
          <cell r="R2927" t="str">
            <v>mg/L</v>
          </cell>
          <cell r="S2927" t="str">
            <v>Private</v>
          </cell>
          <cell r="T2927" t="str">
            <v xml:space="preserve"> </v>
          </cell>
          <cell r="U2927" t="str">
            <v>4955000 MUDDY CK AT OLD U24 XING</v>
          </cell>
          <cell r="V2927">
            <v>4955000</v>
          </cell>
          <cell r="W2927" t="str">
            <v>Muddy Creek Lower</v>
          </cell>
          <cell r="X2927" t="str">
            <v>UT14070002-009_00</v>
          </cell>
          <cell r="Y2927" t="str">
            <v>River/Stream</v>
          </cell>
          <cell r="Z2927" t="str">
            <v>4955000 MUDDY CK AT OLD U24 XING</v>
          </cell>
          <cell r="AA2927" t="str">
            <v>River/Stream</v>
          </cell>
        </row>
        <row r="2928">
          <cell r="A2928">
            <v>4955005</v>
          </cell>
          <cell r="B2928" t="str">
            <v>River/Stream</v>
          </cell>
          <cell r="C2928" t="str">
            <v>2B   3C   4</v>
          </cell>
          <cell r="D2928" t="str">
            <v>MUDDY CK ~1.8 MI AB U24 XING UT09ST-211</v>
          </cell>
          <cell r="E2928">
            <v>14070002</v>
          </cell>
          <cell r="F2928" t="str">
            <v>Wayne</v>
          </cell>
          <cell r="G2928" t="str">
            <v>Central</v>
          </cell>
          <cell r="H2928" t="str">
            <v>Colorado River West</v>
          </cell>
          <cell r="I2928">
            <v>524490</v>
          </cell>
          <cell r="J2928">
            <v>4250945</v>
          </cell>
          <cell r="K2928">
            <v>-110.71950738699999</v>
          </cell>
          <cell r="L2928">
            <v>38.406402264</v>
          </cell>
          <cell r="M2928" t="str">
            <v>Muddy Creek Lower</v>
          </cell>
          <cell r="N2928" t="str">
            <v>UT14070002-009_00</v>
          </cell>
          <cell r="O2928" t="str">
            <v>UT</v>
          </cell>
          <cell r="Q2928">
            <v>5800</v>
          </cell>
          <cell r="R2928" t="str">
            <v>mg/L</v>
          </cell>
          <cell r="S2928" t="str">
            <v>BLM</v>
          </cell>
          <cell r="T2928" t="str">
            <v xml:space="preserve"> </v>
          </cell>
          <cell r="U2928" t="str">
            <v>4955005 MUDDY CK ~1.8 MI AB U24 XING UT09ST-211</v>
          </cell>
          <cell r="V2928">
            <v>4955005</v>
          </cell>
          <cell r="W2928" t="str">
            <v>Muddy Creek Lower</v>
          </cell>
          <cell r="X2928" t="str">
            <v>UT14070002-009_00</v>
          </cell>
          <cell r="Y2928" t="str">
            <v>River/Stream</v>
          </cell>
          <cell r="Z2928" t="str">
            <v>4955005 MUDDY CK ~1.8 MI AB U24 XING UT09ST-211</v>
          </cell>
          <cell r="AA2928" t="str">
            <v>River/Stream</v>
          </cell>
        </row>
        <row r="2929">
          <cell r="A2929">
            <v>4955020</v>
          </cell>
          <cell r="B2929" t="str">
            <v>River/Stream</v>
          </cell>
          <cell r="C2929" t="str">
            <v>2B   3C   4</v>
          </cell>
          <cell r="D2929" t="str">
            <v>MUDDY CK. 1/3 MI S OF EMERY/WAYNE CO LINE</v>
          </cell>
          <cell r="E2929">
            <v>14070002</v>
          </cell>
          <cell r="F2929" t="str">
            <v>Wayne</v>
          </cell>
          <cell r="G2929" t="str">
            <v>Central</v>
          </cell>
          <cell r="H2929" t="str">
            <v>Colorado River West</v>
          </cell>
          <cell r="I2929">
            <v>514714</v>
          </cell>
          <cell r="J2929">
            <v>4260904</v>
          </cell>
          <cell r="K2929">
            <v>-110.831265878</v>
          </cell>
          <cell r="L2929">
            <v>38.496368892</v>
          </cell>
          <cell r="M2929" t="str">
            <v>Muddy Creek Lower</v>
          </cell>
          <cell r="N2929" t="str">
            <v>UT14070002-009_00</v>
          </cell>
          <cell r="O2929" t="str">
            <v>UT</v>
          </cell>
          <cell r="Q2929">
            <v>5800</v>
          </cell>
          <cell r="R2929" t="str">
            <v>mg/L</v>
          </cell>
          <cell r="S2929" t="str">
            <v>BLM</v>
          </cell>
          <cell r="T2929" t="str">
            <v xml:space="preserve"> </v>
          </cell>
          <cell r="U2929" t="str">
            <v>4955020 MUDDY CK. 1/3 MI S OF EMERY/WAYNE CO LINE</v>
          </cell>
          <cell r="V2929">
            <v>4955020</v>
          </cell>
          <cell r="W2929" t="str">
            <v>Muddy Creek Lower</v>
          </cell>
          <cell r="X2929" t="str">
            <v>UT14070002-009_00</v>
          </cell>
          <cell r="Y2929" t="str">
            <v>River/Stream</v>
          </cell>
          <cell r="Z2929" t="str">
            <v>4955020 MUDDY CK. 1/3 MI S OF EMERY/WAYNE CO LINE</v>
          </cell>
          <cell r="AA2929" t="str">
            <v>River/Stream</v>
          </cell>
        </row>
        <row r="2930">
          <cell r="A2930">
            <v>4955030</v>
          </cell>
          <cell r="B2930" t="str">
            <v>River/Stream</v>
          </cell>
          <cell r="C2930" t="str">
            <v>2B 3A     4</v>
          </cell>
          <cell r="D2930" t="str">
            <v>W FK BOULDER CK 1.5 MI N OF BOULDER</v>
          </cell>
          <cell r="E2930">
            <v>14070005</v>
          </cell>
          <cell r="F2930" t="str">
            <v>Garfield</v>
          </cell>
          <cell r="G2930" t="str">
            <v>Southwest</v>
          </cell>
          <cell r="H2930" t="str">
            <v>Colorado River West</v>
          </cell>
          <cell r="I2930">
            <v>462415</v>
          </cell>
          <cell r="J2930">
            <v>4197948</v>
          </cell>
          <cell r="K2930">
            <v>-111.427671264</v>
          </cell>
          <cell r="L2930">
            <v>37.92831778</v>
          </cell>
          <cell r="M2930" t="str">
            <v>Deer Creek</v>
          </cell>
          <cell r="N2930" t="str">
            <v>UT14070005-008_00</v>
          </cell>
          <cell r="O2930" t="str">
            <v>UT</v>
          </cell>
          <cell r="Q2930">
            <v>0</v>
          </cell>
          <cell r="R2930" t="str">
            <v xml:space="preserve"> </v>
          </cell>
          <cell r="S2930" t="str">
            <v>USFS</v>
          </cell>
          <cell r="T2930" t="str">
            <v>Category1</v>
          </cell>
          <cell r="U2930" t="str">
            <v>4955030 W FK BOULDER CK 1.5 MI N OF BOULDER</v>
          </cell>
          <cell r="V2930">
            <v>4955030</v>
          </cell>
          <cell r="W2930" t="str">
            <v>Deer Creek</v>
          </cell>
          <cell r="X2930" t="str">
            <v>UT14070005-008_00</v>
          </cell>
          <cell r="Y2930" t="str">
            <v>River/Stream</v>
          </cell>
          <cell r="Z2930" t="str">
            <v>4955030 W FK BOULDER CK 1.5 MI N OF BOULDER</v>
          </cell>
          <cell r="AA2930" t="str">
            <v>River/Stream</v>
          </cell>
        </row>
        <row r="2931">
          <cell r="A2931">
            <v>4955040</v>
          </cell>
          <cell r="B2931" t="str">
            <v>River/Stream</v>
          </cell>
          <cell r="C2931" t="str">
            <v>2B 3A     4</v>
          </cell>
          <cell r="D2931" t="str">
            <v>W FK DEER CK 4 MI N OF BOULDER</v>
          </cell>
          <cell r="E2931">
            <v>14070005</v>
          </cell>
          <cell r="F2931" t="str">
            <v>Garfield</v>
          </cell>
          <cell r="G2931" t="str">
            <v>Southwest</v>
          </cell>
          <cell r="H2931" t="str">
            <v>Colorado River West</v>
          </cell>
          <cell r="I2931">
            <v>462077</v>
          </cell>
          <cell r="J2931">
            <v>4203991</v>
          </cell>
          <cell r="K2931">
            <v>-111.431835941</v>
          </cell>
          <cell r="L2931">
            <v>37.982767559000003</v>
          </cell>
          <cell r="M2931" t="str">
            <v>Deer Creek</v>
          </cell>
          <cell r="N2931" t="str">
            <v>UT14070005-008_00</v>
          </cell>
          <cell r="O2931" t="str">
            <v>UT</v>
          </cell>
          <cell r="Q2931">
            <v>0</v>
          </cell>
          <cell r="R2931" t="str">
            <v xml:space="preserve"> </v>
          </cell>
          <cell r="S2931" t="str">
            <v>USFS</v>
          </cell>
          <cell r="T2931" t="str">
            <v>Category1</v>
          </cell>
          <cell r="U2931" t="str">
            <v>4955040 W FK DEER CK 4 MI N OF BOULDER</v>
          </cell>
          <cell r="V2931">
            <v>4955040</v>
          </cell>
          <cell r="W2931" t="str">
            <v>Deer Creek</v>
          </cell>
          <cell r="X2931" t="str">
            <v>UT14070005-008_00</v>
          </cell>
          <cell r="Y2931" t="str">
            <v>River/Stream</v>
          </cell>
          <cell r="Z2931" t="str">
            <v>4955040 W FK DEER CK 4 MI N OF BOULDER</v>
          </cell>
          <cell r="AA2931" t="str">
            <v>River/Stream</v>
          </cell>
        </row>
        <row r="2932">
          <cell r="A2932">
            <v>4955060</v>
          </cell>
          <cell r="B2932" t="str">
            <v>River/Stream</v>
          </cell>
          <cell r="C2932" t="str">
            <v>1C  2B   3C   4</v>
          </cell>
          <cell r="D2932" t="str">
            <v>CAINVILLE WASH @ U24 XING</v>
          </cell>
          <cell r="E2932">
            <v>14070003</v>
          </cell>
          <cell r="F2932" t="str">
            <v>Wayne</v>
          </cell>
          <cell r="G2932" t="str">
            <v>Central</v>
          </cell>
          <cell r="H2932" t="str">
            <v>Colorado River West</v>
          </cell>
          <cell r="I2932">
            <v>497849</v>
          </cell>
          <cell r="J2932">
            <v>4242860</v>
          </cell>
          <cell r="K2932">
            <v>-111.02461160599999</v>
          </cell>
          <cell r="L2932">
            <v>38.333870613000002</v>
          </cell>
          <cell r="M2932" t="str">
            <v>Fremont River-4</v>
          </cell>
          <cell r="N2932" t="str">
            <v>UT14070003-014_00</v>
          </cell>
          <cell r="O2932" t="str">
            <v>UT</v>
          </cell>
          <cell r="Q2932">
            <v>0</v>
          </cell>
          <cell r="R2932" t="str">
            <v xml:space="preserve"> </v>
          </cell>
          <cell r="S2932" t="str">
            <v>BLM</v>
          </cell>
          <cell r="T2932" t="str">
            <v xml:space="preserve"> </v>
          </cell>
          <cell r="U2932" t="str">
            <v>4955060 CAINVILLE WASH @ U24 XING</v>
          </cell>
          <cell r="V2932">
            <v>4955060</v>
          </cell>
          <cell r="W2932" t="str">
            <v>Fremont River-4</v>
          </cell>
          <cell r="X2932" t="str">
            <v>UT14070003-014_00</v>
          </cell>
          <cell r="Y2932" t="str">
            <v>River/Stream</v>
          </cell>
          <cell r="Z2932" t="str">
            <v>4955060 CAINVILLE WASH @ U24 XING</v>
          </cell>
          <cell r="AA2932" t="str">
            <v>River/Stream</v>
          </cell>
        </row>
        <row r="2933">
          <cell r="A2933">
            <v>4955070</v>
          </cell>
          <cell r="B2933" t="str">
            <v>River/Stream</v>
          </cell>
          <cell r="C2933" t="str">
            <v>2B 3A     4</v>
          </cell>
          <cell r="D2933" t="str">
            <v>NORTH CK BL CNFL/ E FK NORTH CK @ FS RD 149 XING</v>
          </cell>
          <cell r="E2933">
            <v>14070005</v>
          </cell>
          <cell r="F2933" t="str">
            <v>Garfield</v>
          </cell>
          <cell r="G2933" t="str">
            <v>Southwest</v>
          </cell>
          <cell r="H2933" t="str">
            <v>Colorado River West</v>
          </cell>
          <cell r="I2933">
            <v>436115</v>
          </cell>
          <cell r="J2933">
            <v>4184642</v>
          </cell>
          <cell r="K2933">
            <v>-111.725738306</v>
          </cell>
          <cell r="L2933">
            <v>37.806931054000003</v>
          </cell>
          <cell r="M2933" t="str">
            <v>North Creek-Escalante</v>
          </cell>
          <cell r="N2933" t="str">
            <v>UT14070005-003_00</v>
          </cell>
          <cell r="O2933" t="str">
            <v>UT</v>
          </cell>
          <cell r="Q2933">
            <v>0</v>
          </cell>
          <cell r="R2933" t="str">
            <v xml:space="preserve"> </v>
          </cell>
          <cell r="S2933" t="str">
            <v>BLM</v>
          </cell>
          <cell r="T2933" t="str">
            <v xml:space="preserve"> </v>
          </cell>
          <cell r="U2933" t="str">
            <v>4955070 NORTH CK BL CNFL/ E FK NORTH CK @ FS RD 149 XING</v>
          </cell>
          <cell r="V2933">
            <v>4955070</v>
          </cell>
          <cell r="W2933" t="str">
            <v>North Creek-Escalante</v>
          </cell>
          <cell r="X2933" t="str">
            <v>UT14070005-003_00</v>
          </cell>
          <cell r="Y2933" t="str">
            <v>River/Stream</v>
          </cell>
          <cell r="Z2933" t="str">
            <v>4955070 NORTH CK BL CNFL/ E FK NORTH CK @ FS RD 149 XING</v>
          </cell>
          <cell r="AA2933" t="str">
            <v>River/Stream</v>
          </cell>
        </row>
        <row r="2934">
          <cell r="A2934">
            <v>4955080</v>
          </cell>
          <cell r="B2934" t="str">
            <v>River/Stream</v>
          </cell>
          <cell r="C2934" t="str">
            <v>2B 3A     4</v>
          </cell>
          <cell r="D2934" t="str">
            <v>NORTH CK AB NORTH CK RES @ FS RD 149 XING</v>
          </cell>
          <cell r="E2934">
            <v>14070005</v>
          </cell>
          <cell r="F2934" t="str">
            <v>Garfield</v>
          </cell>
          <cell r="G2934" t="str">
            <v>Southwest</v>
          </cell>
          <cell r="H2934" t="str">
            <v>Colorado River West</v>
          </cell>
          <cell r="I2934">
            <v>433028</v>
          </cell>
          <cell r="J2934">
            <v>4189937</v>
          </cell>
          <cell r="K2934">
            <v>-111.76129426200001</v>
          </cell>
          <cell r="L2934">
            <v>37.854430262999998</v>
          </cell>
          <cell r="M2934" t="str">
            <v>North Creek-Escalante</v>
          </cell>
          <cell r="N2934" t="str">
            <v>UT14070005-003_00</v>
          </cell>
          <cell r="O2934" t="str">
            <v>UT</v>
          </cell>
          <cell r="Q2934">
            <v>0</v>
          </cell>
          <cell r="R2934" t="str">
            <v xml:space="preserve"> </v>
          </cell>
          <cell r="S2934" t="str">
            <v>USFS</v>
          </cell>
          <cell r="T2934" t="str">
            <v>Category1</v>
          </cell>
          <cell r="U2934" t="str">
            <v>4955080 NORTH CK AB NORTH CK RES @ FS RD 149 XING</v>
          </cell>
          <cell r="V2934">
            <v>4955080</v>
          </cell>
          <cell r="W2934" t="str">
            <v>North Creek-Escalante</v>
          </cell>
          <cell r="X2934" t="str">
            <v>UT14070005-003_00</v>
          </cell>
          <cell r="Y2934" t="str">
            <v>River/Stream</v>
          </cell>
          <cell r="Z2934" t="str">
            <v>4955080 NORTH CK AB NORTH CK RES @ FS RD 149 XING</v>
          </cell>
          <cell r="AA2934" t="str">
            <v>River/Stream</v>
          </cell>
        </row>
        <row r="2935">
          <cell r="A2935">
            <v>4955082</v>
          </cell>
          <cell r="B2935" t="str">
            <v>River/Stream</v>
          </cell>
          <cell r="C2935" t="str">
            <v>2B 3A     4</v>
          </cell>
          <cell r="D2935" t="str">
            <v>NORTH CK AB CNFL WEST FK</v>
          </cell>
          <cell r="E2935">
            <v>14070005</v>
          </cell>
          <cell r="F2935" t="str">
            <v>Garfield</v>
          </cell>
          <cell r="G2935" t="str">
            <v>Southwest</v>
          </cell>
          <cell r="H2935" t="str">
            <v>Colorado River West</v>
          </cell>
          <cell r="I2935">
            <v>431942</v>
          </cell>
          <cell r="J2935">
            <v>4191468</v>
          </cell>
          <cell r="K2935">
            <v>-111.773782428</v>
          </cell>
          <cell r="L2935">
            <v>37.868147294000003</v>
          </cell>
          <cell r="M2935" t="str">
            <v>North Creek-Escalante</v>
          </cell>
          <cell r="N2935" t="str">
            <v>UT14070005-003_00</v>
          </cell>
          <cell r="O2935" t="str">
            <v>UT</v>
          </cell>
          <cell r="Q2935">
            <v>0</v>
          </cell>
          <cell r="R2935" t="str">
            <v xml:space="preserve"> </v>
          </cell>
          <cell r="S2935" t="str">
            <v>USFS</v>
          </cell>
          <cell r="T2935" t="str">
            <v>Category1</v>
          </cell>
          <cell r="U2935" t="str">
            <v>4955082 NORTH CK AB CNFL WEST FK</v>
          </cell>
          <cell r="V2935">
            <v>4955082</v>
          </cell>
          <cell r="W2935" t="str">
            <v>North Creek-Escalante</v>
          </cell>
          <cell r="X2935" t="str">
            <v>UT14070005-003_00</v>
          </cell>
          <cell r="Y2935" t="str">
            <v>River/Stream</v>
          </cell>
          <cell r="Z2935" t="str">
            <v>4955082 NORTH CK AB CNFL WEST FK</v>
          </cell>
          <cell r="AA2935" t="str">
            <v>River/Stream</v>
          </cell>
        </row>
        <row r="2936">
          <cell r="A2936">
            <v>4955100</v>
          </cell>
          <cell r="B2936" t="str">
            <v>Facility Other</v>
          </cell>
          <cell r="C2936" t="str">
            <v xml:space="preserve"> </v>
          </cell>
          <cell r="D2936" t="str">
            <v>ROAD CREEK TROUT FARM PONIQUE OUTFALL</v>
          </cell>
          <cell r="E2936">
            <v>14070003</v>
          </cell>
          <cell r="F2936" t="str">
            <v>Wayne</v>
          </cell>
          <cell r="G2936" t="str">
            <v>Central</v>
          </cell>
          <cell r="H2936" t="str">
            <v>Colorado River West</v>
          </cell>
          <cell r="I2936">
            <v>440928</v>
          </cell>
          <cell r="J2936">
            <v>4251244</v>
          </cell>
          <cell r="K2936">
            <v>-111.676579507</v>
          </cell>
          <cell r="L2936">
            <v>38.407479745000003</v>
          </cell>
          <cell r="M2936" t="str">
            <v xml:space="preserve"> </v>
          </cell>
          <cell r="N2936" t="str">
            <v xml:space="preserve"> </v>
          </cell>
          <cell r="O2936" t="str">
            <v>UT</v>
          </cell>
          <cell r="Q2936">
            <v>0</v>
          </cell>
          <cell r="R2936" t="str">
            <v xml:space="preserve"> </v>
          </cell>
          <cell r="S2936" t="str">
            <v>Private</v>
          </cell>
          <cell r="T2936" t="str">
            <v xml:space="preserve"> </v>
          </cell>
          <cell r="U2936" t="str">
            <v>4955100 ROAD CREEK TROUT FARM PONIQUE OUTFALL</v>
          </cell>
          <cell r="V2936">
            <v>4955100</v>
          </cell>
          <cell r="W2936" t="str">
            <v xml:space="preserve"> </v>
          </cell>
          <cell r="X2936" t="str">
            <v xml:space="preserve"> </v>
          </cell>
          <cell r="Y2936" t="str">
            <v>Facility Other</v>
          </cell>
          <cell r="Z2936" t="str">
            <v>4955100 ROAD CREEK TROUT FARM PONIQUE OUTFALL</v>
          </cell>
          <cell r="AA2936" t="str">
            <v>Facility Other</v>
          </cell>
        </row>
        <row r="2937">
          <cell r="A2937">
            <v>4955110</v>
          </cell>
          <cell r="B2937" t="str">
            <v>River/Stream</v>
          </cell>
          <cell r="C2937" t="str">
            <v>1C 2A  3A     4</v>
          </cell>
          <cell r="D2937" t="str">
            <v>ROAD CREEK TROUT FARM DRY VALLEY INFLOW</v>
          </cell>
          <cell r="E2937">
            <v>14070003</v>
          </cell>
          <cell r="F2937" t="str">
            <v>Wayne</v>
          </cell>
          <cell r="G2937" t="str">
            <v>Central</v>
          </cell>
          <cell r="H2937" t="str">
            <v>Colorado River West</v>
          </cell>
          <cell r="I2937">
            <v>440930</v>
          </cell>
          <cell r="J2937">
            <v>4251460</v>
          </cell>
          <cell r="K2937">
            <v>-111.67657475</v>
          </cell>
          <cell r="L2937">
            <v>38.409426392</v>
          </cell>
          <cell r="M2937" t="str">
            <v>Fremont River-2</v>
          </cell>
          <cell r="N2937" t="str">
            <v>UT14070003-005_00</v>
          </cell>
          <cell r="O2937" t="str">
            <v>UT</v>
          </cell>
          <cell r="Q2937">
            <v>0</v>
          </cell>
          <cell r="R2937" t="str">
            <v xml:space="preserve"> </v>
          </cell>
          <cell r="S2937" t="str">
            <v>Private</v>
          </cell>
          <cell r="T2937" t="str">
            <v xml:space="preserve"> </v>
          </cell>
          <cell r="U2937" t="str">
            <v>4955110 ROAD CREEK TROUT FARM DRY VALLEY INFLOW</v>
          </cell>
          <cell r="V2937">
            <v>4955110</v>
          </cell>
          <cell r="W2937" t="str">
            <v>Fremont River-2</v>
          </cell>
          <cell r="X2937" t="str">
            <v>UT14070003-005_00</v>
          </cell>
          <cell r="Y2937" t="str">
            <v>River/Stream</v>
          </cell>
          <cell r="Z2937" t="str">
            <v>4955110 ROAD CREEK TROUT FARM DRY VALLEY INFLOW</v>
          </cell>
          <cell r="AA2937" t="str">
            <v>River/Stream</v>
          </cell>
        </row>
        <row r="2938">
          <cell r="A2938">
            <v>4955120</v>
          </cell>
          <cell r="B2938" t="str">
            <v>Facility Other</v>
          </cell>
          <cell r="C2938" t="str">
            <v xml:space="preserve"> </v>
          </cell>
          <cell r="D2938" t="str">
            <v>BROWN TROUT FARM OUTFALL</v>
          </cell>
          <cell r="E2938">
            <v>14070003</v>
          </cell>
          <cell r="F2938" t="str">
            <v>Wayne</v>
          </cell>
          <cell r="G2938" t="str">
            <v>Central</v>
          </cell>
          <cell r="H2938" t="str">
            <v>Colorado River West</v>
          </cell>
          <cell r="I2938">
            <v>444581</v>
          </cell>
          <cell r="J2938">
            <v>4253314</v>
          </cell>
          <cell r="K2938">
            <v>-111.634905676</v>
          </cell>
          <cell r="L2938">
            <v>38.426368015999998</v>
          </cell>
          <cell r="M2938" t="str">
            <v xml:space="preserve"> </v>
          </cell>
          <cell r="N2938" t="str">
            <v xml:space="preserve"> </v>
          </cell>
          <cell r="O2938" t="str">
            <v>UT</v>
          </cell>
          <cell r="Q2938">
            <v>0</v>
          </cell>
          <cell r="R2938" t="str">
            <v xml:space="preserve"> </v>
          </cell>
          <cell r="S2938" t="str">
            <v>Private</v>
          </cell>
          <cell r="T2938" t="str">
            <v xml:space="preserve"> </v>
          </cell>
          <cell r="U2938" t="str">
            <v>4955120 BROWN TROUT FARM OUTFALL</v>
          </cell>
          <cell r="V2938">
            <v>4955120</v>
          </cell>
          <cell r="W2938" t="str">
            <v xml:space="preserve"> </v>
          </cell>
          <cell r="X2938" t="str">
            <v xml:space="preserve"> </v>
          </cell>
          <cell r="Y2938" t="str">
            <v>Facility Other</v>
          </cell>
          <cell r="Z2938" t="str">
            <v>4955120 BROWN TROUT FARM OUTFALL</v>
          </cell>
          <cell r="AA2938" t="str">
            <v>Facility Other</v>
          </cell>
        </row>
        <row r="2939">
          <cell r="A2939">
            <v>4955130</v>
          </cell>
          <cell r="B2939" t="str">
            <v>River/Stream</v>
          </cell>
          <cell r="C2939" t="str">
            <v>1C 2A  3A     4</v>
          </cell>
          <cell r="D2939" t="str">
            <v>BROWN TROUT FARM INFLOW</v>
          </cell>
          <cell r="E2939">
            <v>14070003</v>
          </cell>
          <cell r="F2939" t="str">
            <v>Wayne</v>
          </cell>
          <cell r="G2939" t="str">
            <v>Central</v>
          </cell>
          <cell r="H2939" t="str">
            <v>Colorado River West</v>
          </cell>
          <cell r="I2939">
            <v>444631</v>
          </cell>
          <cell r="J2939">
            <v>4253468</v>
          </cell>
          <cell r="K2939">
            <v>-111.634345025</v>
          </cell>
          <cell r="L2939">
            <v>38.427758918000002</v>
          </cell>
          <cell r="M2939" t="str">
            <v>Fremont River-2</v>
          </cell>
          <cell r="N2939" t="str">
            <v>UT14070003-005_00</v>
          </cell>
          <cell r="O2939" t="str">
            <v>UT</v>
          </cell>
          <cell r="Q2939">
            <v>0</v>
          </cell>
          <cell r="R2939" t="str">
            <v xml:space="preserve"> </v>
          </cell>
          <cell r="S2939" t="str">
            <v>Private</v>
          </cell>
          <cell r="T2939" t="str">
            <v xml:space="preserve"> </v>
          </cell>
          <cell r="U2939" t="str">
            <v>4955130 BROWN TROUT FARM INFLOW</v>
          </cell>
          <cell r="V2939">
            <v>4955130</v>
          </cell>
          <cell r="W2939" t="str">
            <v>Fremont River-2</v>
          </cell>
          <cell r="X2939" t="str">
            <v>UT14070003-005_00</v>
          </cell>
          <cell r="Y2939" t="str">
            <v>River/Stream</v>
          </cell>
          <cell r="Z2939" t="str">
            <v>4955130 BROWN TROUT FARM INFLOW</v>
          </cell>
          <cell r="AA2939" t="str">
            <v>River/Stream</v>
          </cell>
        </row>
        <row r="2940">
          <cell r="A2940">
            <v>4955150</v>
          </cell>
          <cell r="B2940" t="str">
            <v>River/Stream</v>
          </cell>
          <cell r="C2940" t="str">
            <v>2B   3C   4</v>
          </cell>
          <cell r="D2940" t="str">
            <v>MUDDY CK AT TOMSICH BUTTE</v>
          </cell>
          <cell r="E2940">
            <v>14070002</v>
          </cell>
          <cell r="F2940" t="str">
            <v>Emery</v>
          </cell>
          <cell r="G2940" t="str">
            <v>Southeast</v>
          </cell>
          <cell r="H2940" t="str">
            <v>Colorado River West</v>
          </cell>
          <cell r="I2940">
            <v>500203</v>
          </cell>
          <cell r="J2940">
            <v>4282312</v>
          </cell>
          <cell r="K2940">
            <v>-110.997665836</v>
          </cell>
          <cell r="L2940">
            <v>38.689419022999999</v>
          </cell>
          <cell r="M2940" t="str">
            <v>Muddy Creek Lower</v>
          </cell>
          <cell r="N2940" t="str">
            <v>UT14070002-009_00</v>
          </cell>
          <cell r="O2940" t="str">
            <v>UT</v>
          </cell>
          <cell r="Q2940">
            <v>5800</v>
          </cell>
          <cell r="R2940" t="str">
            <v>mg/L</v>
          </cell>
          <cell r="S2940" t="str">
            <v>BLM</v>
          </cell>
          <cell r="T2940" t="str">
            <v xml:space="preserve"> </v>
          </cell>
          <cell r="U2940" t="str">
            <v>4955150 MUDDY CK AT TOMSICH BUTTE</v>
          </cell>
          <cell r="V2940">
            <v>4955150</v>
          </cell>
          <cell r="W2940" t="str">
            <v>Muddy Creek Lower</v>
          </cell>
          <cell r="X2940" t="str">
            <v>UT14070002-009_00</v>
          </cell>
          <cell r="Y2940" t="str">
            <v>River/Stream</v>
          </cell>
          <cell r="Z2940" t="str">
            <v>4955150 MUDDY CK AT TOMSICH BUTTE</v>
          </cell>
          <cell r="AA2940" t="str">
            <v>River/Stream</v>
          </cell>
        </row>
        <row r="2941">
          <cell r="A2941">
            <v>4955160</v>
          </cell>
          <cell r="B2941" t="str">
            <v>River/Stream</v>
          </cell>
          <cell r="C2941" t="str">
            <v>1C  2B   3C   4</v>
          </cell>
          <cell r="D2941" t="str">
            <v>Fremont R @ Hanksville Diversion</v>
          </cell>
          <cell r="E2941">
            <v>14070003</v>
          </cell>
          <cell r="F2941" t="str">
            <v>Wayne</v>
          </cell>
          <cell r="G2941" t="str">
            <v>Central</v>
          </cell>
          <cell r="H2941" t="str">
            <v>Colorado River West</v>
          </cell>
          <cell r="I2941">
            <v>522468</v>
          </cell>
          <cell r="J2941">
            <v>4246916</v>
          </cell>
          <cell r="K2941">
            <v>-110.742794479</v>
          </cell>
          <cell r="L2941">
            <v>38.370145196000003</v>
          </cell>
          <cell r="M2941" t="str">
            <v>Fremont River-4</v>
          </cell>
          <cell r="N2941" t="str">
            <v>UT14070003-014_00</v>
          </cell>
          <cell r="O2941" t="str">
            <v>UT</v>
          </cell>
          <cell r="Q2941">
            <v>0</v>
          </cell>
          <cell r="R2941" t="str">
            <v xml:space="preserve"> </v>
          </cell>
          <cell r="S2941" t="str">
            <v>Private</v>
          </cell>
          <cell r="T2941" t="str">
            <v xml:space="preserve"> </v>
          </cell>
          <cell r="U2941" t="str">
            <v>4955160 Fremont R @ Hanksville Diversion</v>
          </cell>
          <cell r="V2941">
            <v>4955160</v>
          </cell>
          <cell r="W2941" t="str">
            <v>Fremont River-4</v>
          </cell>
          <cell r="X2941" t="str">
            <v>UT14070003-014_00</v>
          </cell>
          <cell r="Y2941" t="str">
            <v>River/Stream</v>
          </cell>
          <cell r="Z2941" t="str">
            <v>4955160 Fremont R @ Hanksville Diversion</v>
          </cell>
          <cell r="AA2941" t="str">
            <v>River/Stream</v>
          </cell>
        </row>
        <row r="2942">
          <cell r="A2942">
            <v>4955165</v>
          </cell>
          <cell r="B2942" t="str">
            <v>River/Stream</v>
          </cell>
          <cell r="C2942" t="str">
            <v>1C  2B   3C   4</v>
          </cell>
          <cell r="D2942" t="str">
            <v>FREMONT R BL HISTORIC GILES TOWN SITE</v>
          </cell>
          <cell r="E2942">
            <v>14070003</v>
          </cell>
          <cell r="F2942" t="str">
            <v>Wayne</v>
          </cell>
          <cell r="G2942" t="str">
            <v>Central</v>
          </cell>
          <cell r="H2942" t="str">
            <v>Colorado River West</v>
          </cell>
          <cell r="I2942">
            <v>514811</v>
          </cell>
          <cell r="J2942">
            <v>4246199</v>
          </cell>
          <cell r="K2942">
            <v>-110.83046366799999</v>
          </cell>
          <cell r="L2942">
            <v>38.363842906999999</v>
          </cell>
          <cell r="M2942" t="str">
            <v>Fremont River-4</v>
          </cell>
          <cell r="N2942" t="str">
            <v>UT14070003-014_00</v>
          </cell>
          <cell r="O2942" t="str">
            <v>UT</v>
          </cell>
          <cell r="Q2942">
            <v>0</v>
          </cell>
          <cell r="R2942" t="str">
            <v xml:space="preserve"> </v>
          </cell>
          <cell r="S2942" t="str">
            <v>Private</v>
          </cell>
          <cell r="T2942" t="str">
            <v xml:space="preserve"> </v>
          </cell>
          <cell r="U2942" t="str">
            <v>4955165 FREMONT R BL HISTORIC GILES TOWN SITE</v>
          </cell>
          <cell r="V2942">
            <v>4955165</v>
          </cell>
          <cell r="W2942" t="str">
            <v>Fremont River-4</v>
          </cell>
          <cell r="X2942" t="str">
            <v>UT14070003-014_00</v>
          </cell>
          <cell r="Y2942" t="str">
            <v>River/Stream</v>
          </cell>
          <cell r="Z2942" t="str">
            <v>4955165 FREMONT R BL HISTORIC GILES TOWN SITE</v>
          </cell>
          <cell r="AA2942" t="str">
            <v>River/Stream</v>
          </cell>
        </row>
        <row r="2943">
          <cell r="A2943">
            <v>4955170</v>
          </cell>
          <cell r="B2943" t="str">
            <v>River/Stream</v>
          </cell>
          <cell r="C2943" t="str">
            <v>1C  2B   3C   4</v>
          </cell>
          <cell r="D2943" t="str">
            <v>Fremont R Bl Cnfl/ Neilson</v>
          </cell>
          <cell r="E2943">
            <v>14070003</v>
          </cell>
          <cell r="F2943" t="str">
            <v>Wayne</v>
          </cell>
          <cell r="G2943" t="str">
            <v>Central</v>
          </cell>
          <cell r="H2943" t="str">
            <v>Colorado River West</v>
          </cell>
          <cell r="I2943">
            <v>510987</v>
          </cell>
          <cell r="J2943">
            <v>4245567</v>
          </cell>
          <cell r="K2943">
            <v>-110.874245397</v>
          </cell>
          <cell r="L2943">
            <v>38.358202239999997</v>
          </cell>
          <cell r="M2943" t="str">
            <v>Fremont River-4</v>
          </cell>
          <cell r="N2943" t="str">
            <v>UT14070003-014_00</v>
          </cell>
          <cell r="O2943" t="str">
            <v>UT</v>
          </cell>
          <cell r="Q2943">
            <v>0</v>
          </cell>
          <cell r="R2943" t="str">
            <v xml:space="preserve"> </v>
          </cell>
          <cell r="S2943" t="str">
            <v>Private</v>
          </cell>
          <cell r="T2943" t="str">
            <v xml:space="preserve"> </v>
          </cell>
          <cell r="U2943" t="str">
            <v>4955170 Fremont R Bl Cnfl/ Neilson</v>
          </cell>
          <cell r="V2943">
            <v>4955170</v>
          </cell>
          <cell r="W2943" t="str">
            <v>Fremont River-4</v>
          </cell>
          <cell r="X2943" t="str">
            <v>UT14070003-014_00</v>
          </cell>
          <cell r="Y2943" t="str">
            <v>River/Stream</v>
          </cell>
          <cell r="Z2943" t="str">
            <v>4955170 Fremont R Bl Cnfl/ Neilson</v>
          </cell>
          <cell r="AA2943" t="str">
            <v>River/Stream</v>
          </cell>
        </row>
        <row r="2944">
          <cell r="A2944">
            <v>4955210</v>
          </cell>
          <cell r="B2944" t="str">
            <v>River/Stream</v>
          </cell>
          <cell r="C2944" t="str">
            <v>1C  2B   3C   4</v>
          </cell>
          <cell r="D2944" t="str">
            <v>Fremont R ab Cainville Wash</v>
          </cell>
          <cell r="E2944">
            <v>14070003</v>
          </cell>
          <cell r="F2944" t="str">
            <v>Wayne</v>
          </cell>
          <cell r="G2944" t="str">
            <v>Central</v>
          </cell>
          <cell r="H2944" t="str">
            <v>Colorado River West</v>
          </cell>
          <cell r="I2944">
            <v>497553</v>
          </cell>
          <cell r="J2944">
            <v>4241297</v>
          </cell>
          <cell r="K2944">
            <v>-111.027993001</v>
          </cell>
          <cell r="L2944">
            <v>38.319783477999998</v>
          </cell>
          <cell r="M2944" t="str">
            <v>Fremont River-4</v>
          </cell>
          <cell r="N2944" t="str">
            <v>UT14070003-014_00</v>
          </cell>
          <cell r="O2944" t="str">
            <v>UT</v>
          </cell>
          <cell r="Q2944">
            <v>0</v>
          </cell>
          <cell r="R2944" t="str">
            <v xml:space="preserve"> </v>
          </cell>
          <cell r="S2944" t="str">
            <v>BLM</v>
          </cell>
          <cell r="T2944" t="str">
            <v xml:space="preserve"> </v>
          </cell>
          <cell r="U2944" t="str">
            <v>4955210 Fremont R ab Cainville Wash</v>
          </cell>
          <cell r="V2944">
            <v>4955210</v>
          </cell>
          <cell r="W2944" t="str">
            <v>Fremont River-4</v>
          </cell>
          <cell r="X2944" t="str">
            <v>UT14070003-014_00</v>
          </cell>
          <cell r="Y2944" t="str">
            <v>River/Stream</v>
          </cell>
          <cell r="Z2944" t="str">
            <v>4955210 Fremont R ab Cainville Wash</v>
          </cell>
          <cell r="AA2944" t="str">
            <v>River/Stream</v>
          </cell>
        </row>
        <row r="2945">
          <cell r="A2945">
            <v>4955220</v>
          </cell>
          <cell r="B2945" t="str">
            <v>River/Stream</v>
          </cell>
          <cell r="C2945" t="str">
            <v>1C 2A  3A     4</v>
          </cell>
          <cell r="D2945" t="str">
            <v>Fremont R ab Cnfl/ Pleasant Ck</v>
          </cell>
          <cell r="E2945">
            <v>14070003</v>
          </cell>
          <cell r="F2945" t="str">
            <v>Wayne</v>
          </cell>
          <cell r="G2945" t="str">
            <v>Central</v>
          </cell>
          <cell r="H2945" t="str">
            <v>Colorado River West</v>
          </cell>
          <cell r="I2945">
            <v>489705</v>
          </cell>
          <cell r="J2945">
            <v>4237475</v>
          </cell>
          <cell r="K2945">
            <v>-111.117716157</v>
          </cell>
          <cell r="L2945">
            <v>38.285282238999997</v>
          </cell>
          <cell r="M2945" t="str">
            <v>Fremont River-3</v>
          </cell>
          <cell r="N2945" t="str">
            <v>UT14070003-008_00</v>
          </cell>
          <cell r="O2945" t="str">
            <v>UT</v>
          </cell>
          <cell r="Q2945">
            <v>0</v>
          </cell>
          <cell r="R2945" t="str">
            <v xml:space="preserve"> </v>
          </cell>
          <cell r="S2945" t="str">
            <v>BLM</v>
          </cell>
          <cell r="T2945" t="str">
            <v xml:space="preserve"> </v>
          </cell>
          <cell r="U2945" t="str">
            <v>4955220 Fremont R ab Cnfl/ Pleasant Ck</v>
          </cell>
          <cell r="V2945">
            <v>4955220</v>
          </cell>
          <cell r="W2945" t="str">
            <v>Fremont River-3</v>
          </cell>
          <cell r="X2945" t="str">
            <v>UT14070003-008_00</v>
          </cell>
          <cell r="Y2945" t="str">
            <v>River/Stream</v>
          </cell>
          <cell r="Z2945" t="str">
            <v>4955220 Fremont R ab Cnfl/ Pleasant Ck</v>
          </cell>
          <cell r="AA2945" t="str">
            <v>River/Stream</v>
          </cell>
        </row>
        <row r="2946">
          <cell r="A2946">
            <v>4955230</v>
          </cell>
          <cell r="B2946" t="str">
            <v>Spring</v>
          </cell>
          <cell r="C2946" t="str">
            <v>1C 2A  3A     4</v>
          </cell>
          <cell r="D2946" t="str">
            <v>Binkerhoff Spring</v>
          </cell>
          <cell r="E2946">
            <v>14070003</v>
          </cell>
          <cell r="F2946" t="str">
            <v>Wayne</v>
          </cell>
          <cell r="G2946" t="str">
            <v>Central</v>
          </cell>
          <cell r="H2946" t="str">
            <v>Colorado River West</v>
          </cell>
          <cell r="I2946">
            <v>450346</v>
          </cell>
          <cell r="J2946">
            <v>4243225</v>
          </cell>
          <cell r="K2946">
            <v>-111.568150734</v>
          </cell>
          <cell r="L2946">
            <v>38.335786480000003</v>
          </cell>
          <cell r="M2946" t="str">
            <v>Fremont River-2</v>
          </cell>
          <cell r="N2946" t="str">
            <v>UT14070003-005_00</v>
          </cell>
          <cell r="O2946" t="str">
            <v>UT</v>
          </cell>
          <cell r="Q2946">
            <v>0</v>
          </cell>
          <cell r="R2946" t="str">
            <v xml:space="preserve"> </v>
          </cell>
          <cell r="S2946" t="str">
            <v>Private</v>
          </cell>
          <cell r="T2946" t="str">
            <v xml:space="preserve"> </v>
          </cell>
          <cell r="U2946" t="str">
            <v>4955230 Binkerhoff Spring</v>
          </cell>
          <cell r="V2946">
            <v>4955230</v>
          </cell>
          <cell r="W2946" t="str">
            <v>Fremont River-2</v>
          </cell>
          <cell r="X2946" t="str">
            <v>UT14070003-005_00</v>
          </cell>
          <cell r="Y2946" t="str">
            <v>Spring</v>
          </cell>
          <cell r="Z2946" t="str">
            <v>4955230 Binkerhoff Spring</v>
          </cell>
          <cell r="AA2946" t="str">
            <v>Spring</v>
          </cell>
        </row>
        <row r="2947">
          <cell r="A2947">
            <v>4955250</v>
          </cell>
          <cell r="B2947" t="str">
            <v>River/Stream</v>
          </cell>
          <cell r="C2947" t="str">
            <v>1C 2A  3A     4</v>
          </cell>
          <cell r="D2947" t="str">
            <v>Government Ck ab cnfl/ Fremont R</v>
          </cell>
          <cell r="E2947">
            <v>14070003</v>
          </cell>
          <cell r="F2947" t="str">
            <v>Wayne</v>
          </cell>
          <cell r="G2947" t="str">
            <v>Central</v>
          </cell>
          <cell r="H2947" t="str">
            <v>Colorado River West</v>
          </cell>
          <cell r="I2947">
            <v>453850</v>
          </cell>
          <cell r="J2947">
            <v>4239641</v>
          </cell>
          <cell r="K2947">
            <v>-111.52782467500001</v>
          </cell>
          <cell r="L2947">
            <v>38.303674762</v>
          </cell>
          <cell r="M2947" t="str">
            <v>Fremont River-3</v>
          </cell>
          <cell r="N2947" t="str">
            <v>UT14070003-008_00</v>
          </cell>
          <cell r="O2947" t="str">
            <v>UT</v>
          </cell>
          <cell r="Q2947">
            <v>0</v>
          </cell>
          <cell r="R2947" t="str">
            <v xml:space="preserve"> </v>
          </cell>
          <cell r="S2947" t="str">
            <v>Private</v>
          </cell>
          <cell r="T2947" t="str">
            <v xml:space="preserve"> </v>
          </cell>
          <cell r="U2947" t="str">
            <v>4955250 Government Ck ab cnfl/ Fremont R</v>
          </cell>
          <cell r="V2947">
            <v>4955250</v>
          </cell>
          <cell r="W2947" t="str">
            <v>Fremont River-3</v>
          </cell>
          <cell r="X2947" t="str">
            <v>UT14070003-008_00</v>
          </cell>
          <cell r="Y2947" t="str">
            <v>River/Stream</v>
          </cell>
          <cell r="Z2947" t="str">
            <v>4955250 Government Ck ab cnfl/ Fremont R</v>
          </cell>
          <cell r="AA2947" t="str">
            <v>River/Stream</v>
          </cell>
        </row>
        <row r="2948">
          <cell r="A2948">
            <v>4955260</v>
          </cell>
          <cell r="B2948" t="str">
            <v>River/Stream</v>
          </cell>
          <cell r="C2948" t="str">
            <v>1C 2A  3A     4</v>
          </cell>
          <cell r="D2948" t="str">
            <v>Fremont R S of Bicknell</v>
          </cell>
          <cell r="E2948">
            <v>14070003</v>
          </cell>
          <cell r="F2948" t="str">
            <v>Wayne</v>
          </cell>
          <cell r="G2948" t="str">
            <v>Central</v>
          </cell>
          <cell r="H2948" t="str">
            <v>Colorado River West</v>
          </cell>
          <cell r="I2948">
            <v>451713</v>
          </cell>
          <cell r="J2948">
            <v>4240443</v>
          </cell>
          <cell r="K2948">
            <v>-111.552319657</v>
          </cell>
          <cell r="L2948">
            <v>38.310789874999998</v>
          </cell>
          <cell r="M2948" t="str">
            <v>Fremont River-2</v>
          </cell>
          <cell r="N2948" t="str">
            <v>UT14070003-005_00</v>
          </cell>
          <cell r="O2948" t="str">
            <v>UT</v>
          </cell>
          <cell r="Q2948">
            <v>0</v>
          </cell>
          <cell r="R2948" t="str">
            <v xml:space="preserve"> </v>
          </cell>
          <cell r="S2948" t="str">
            <v>Private</v>
          </cell>
          <cell r="T2948" t="str">
            <v xml:space="preserve"> </v>
          </cell>
          <cell r="U2948" t="str">
            <v>4955260 Fremont R S of Bicknell</v>
          </cell>
          <cell r="V2948">
            <v>4955260</v>
          </cell>
          <cell r="W2948" t="str">
            <v>Fremont River-2</v>
          </cell>
          <cell r="X2948" t="str">
            <v>UT14070003-005_00</v>
          </cell>
          <cell r="Y2948" t="str">
            <v>River/Stream</v>
          </cell>
          <cell r="Z2948" t="str">
            <v>4955260 Fremont R S of Bicknell</v>
          </cell>
          <cell r="AA2948" t="str">
            <v>River/Stream</v>
          </cell>
        </row>
        <row r="2949">
          <cell r="A2949">
            <v>4955270</v>
          </cell>
          <cell r="B2949" t="str">
            <v>River/Stream</v>
          </cell>
          <cell r="C2949" t="str">
            <v>1C 2A  3A     4</v>
          </cell>
          <cell r="D2949" t="str">
            <v>Big Hollow Ck ab cnfl/ Fremont R</v>
          </cell>
          <cell r="E2949">
            <v>14070003</v>
          </cell>
          <cell r="F2949" t="str">
            <v>Wayne</v>
          </cell>
          <cell r="G2949" t="str">
            <v>Central</v>
          </cell>
          <cell r="H2949" t="str">
            <v>Colorado River West</v>
          </cell>
          <cell r="I2949">
            <v>449914</v>
          </cell>
          <cell r="J2949">
            <v>4242929</v>
          </cell>
          <cell r="K2949">
            <v>-111.57307252299999</v>
          </cell>
          <cell r="L2949">
            <v>38.333094897000002</v>
          </cell>
          <cell r="M2949" t="str">
            <v>Fremont River-2</v>
          </cell>
          <cell r="N2949" t="str">
            <v>UT14070003-005_00</v>
          </cell>
          <cell r="O2949" t="str">
            <v>UT</v>
          </cell>
          <cell r="Q2949">
            <v>0</v>
          </cell>
          <cell r="R2949" t="str">
            <v xml:space="preserve"> </v>
          </cell>
          <cell r="S2949" t="str">
            <v>BLM</v>
          </cell>
          <cell r="T2949" t="str">
            <v xml:space="preserve"> </v>
          </cell>
          <cell r="U2949" t="str">
            <v>4955270 Big Hollow Ck ab cnfl/ Fremont R</v>
          </cell>
          <cell r="V2949">
            <v>4955270</v>
          </cell>
          <cell r="W2949" t="str">
            <v>Fremont River-2</v>
          </cell>
          <cell r="X2949" t="str">
            <v>UT14070003-005_00</v>
          </cell>
          <cell r="Y2949" t="str">
            <v>River/Stream</v>
          </cell>
          <cell r="Z2949" t="str">
            <v>4955270 Big Hollow Ck ab cnfl/ Fremont R</v>
          </cell>
          <cell r="AA2949" t="str">
            <v>River/Stream</v>
          </cell>
        </row>
        <row r="2950">
          <cell r="A2950">
            <v>4955280</v>
          </cell>
          <cell r="B2950" t="str">
            <v>River/Stream</v>
          </cell>
          <cell r="C2950" t="str">
            <v>1C 2A  3A     4</v>
          </cell>
          <cell r="D2950" t="str">
            <v>Fremont r Bl Big Hollow</v>
          </cell>
          <cell r="E2950">
            <v>14070003</v>
          </cell>
          <cell r="F2950" t="str">
            <v>Wayne</v>
          </cell>
          <cell r="G2950" t="str">
            <v>Central</v>
          </cell>
          <cell r="H2950" t="str">
            <v>Colorado River West</v>
          </cell>
          <cell r="I2950">
            <v>450479</v>
          </cell>
          <cell r="J2950">
            <v>4242386</v>
          </cell>
          <cell r="K2950">
            <v>-111.566570114</v>
          </cell>
          <cell r="L2950">
            <v>38.328232817999996</v>
          </cell>
          <cell r="M2950" t="str">
            <v>Fremont River-2</v>
          </cell>
          <cell r="N2950" t="str">
            <v>UT14070003-005_00</v>
          </cell>
          <cell r="O2950" t="str">
            <v>UT</v>
          </cell>
          <cell r="Q2950">
            <v>0</v>
          </cell>
          <cell r="R2950" t="str">
            <v xml:space="preserve"> </v>
          </cell>
          <cell r="S2950" t="str">
            <v>Private</v>
          </cell>
          <cell r="T2950" t="str">
            <v xml:space="preserve"> </v>
          </cell>
          <cell r="U2950" t="str">
            <v>4955280 Fremont r Bl Big Hollow</v>
          </cell>
          <cell r="V2950">
            <v>4955280</v>
          </cell>
          <cell r="W2950" t="str">
            <v>Fremont River-2</v>
          </cell>
          <cell r="X2950" t="str">
            <v>UT14070003-005_00</v>
          </cell>
          <cell r="Y2950" t="str">
            <v>River/Stream</v>
          </cell>
          <cell r="Z2950" t="str">
            <v>4955280 Fremont r Bl Big Hollow</v>
          </cell>
          <cell r="AA2950" t="str">
            <v>River/Stream</v>
          </cell>
        </row>
        <row r="2951">
          <cell r="A2951">
            <v>4955290</v>
          </cell>
          <cell r="B2951" t="str">
            <v>River/Stream</v>
          </cell>
          <cell r="C2951" t="str">
            <v>1C 2A  3A     4</v>
          </cell>
          <cell r="D2951" t="str">
            <v>Fremont R @ U24 xing E of Loa</v>
          </cell>
          <cell r="E2951">
            <v>14070003</v>
          </cell>
          <cell r="F2951" t="str">
            <v>Wayne</v>
          </cell>
          <cell r="G2951" t="str">
            <v>Central</v>
          </cell>
          <cell r="H2951" t="str">
            <v>Colorado River West</v>
          </cell>
          <cell r="I2951">
            <v>445230</v>
          </cell>
          <cell r="J2951">
            <v>4250058</v>
          </cell>
          <cell r="K2951">
            <v>-111.627217141</v>
          </cell>
          <cell r="L2951">
            <v>38.397065886</v>
          </cell>
          <cell r="M2951" t="str">
            <v>Fremont River-2</v>
          </cell>
          <cell r="N2951" t="str">
            <v>UT14070003-005_00</v>
          </cell>
          <cell r="O2951" t="str">
            <v>UT</v>
          </cell>
          <cell r="Q2951">
            <v>0</v>
          </cell>
          <cell r="R2951" t="str">
            <v xml:space="preserve"> </v>
          </cell>
          <cell r="S2951" t="str">
            <v>Private</v>
          </cell>
          <cell r="T2951" t="str">
            <v xml:space="preserve"> </v>
          </cell>
          <cell r="U2951" t="str">
            <v>4955290 Fremont R @ U24 xing E of Loa</v>
          </cell>
          <cell r="V2951">
            <v>4955290</v>
          </cell>
          <cell r="W2951" t="str">
            <v>Fremont River-2</v>
          </cell>
          <cell r="X2951" t="str">
            <v>UT14070003-005_00</v>
          </cell>
          <cell r="Y2951" t="str">
            <v>River/Stream</v>
          </cell>
          <cell r="Z2951" t="str">
            <v>4955290 Fremont R @ U24 xing E of Loa</v>
          </cell>
          <cell r="AA2951" t="str">
            <v>River/Stream</v>
          </cell>
        </row>
        <row r="2952">
          <cell r="A2952">
            <v>4955294</v>
          </cell>
          <cell r="B2952" t="str">
            <v>River/Stream</v>
          </cell>
          <cell r="C2952" t="str">
            <v>1C 2A  3A     4</v>
          </cell>
          <cell r="D2952" t="str">
            <v>FREMONT R AT CAMPGROUND ABOVE MILL MEADOW RESERVOIR (EMAP)</v>
          </cell>
          <cell r="E2952">
            <v>14070003</v>
          </cell>
          <cell r="F2952" t="str">
            <v>Sevier</v>
          </cell>
          <cell r="G2952" t="str">
            <v>Central</v>
          </cell>
          <cell r="H2952" t="str">
            <v>Colorado River West</v>
          </cell>
          <cell r="I2952">
            <v>449604</v>
          </cell>
          <cell r="J2952">
            <v>4265635</v>
          </cell>
          <cell r="K2952">
            <v>-111.57824917799999</v>
          </cell>
          <cell r="L2952">
            <v>38.537698785000003</v>
          </cell>
          <cell r="M2952" t="str">
            <v>Fremont River-1</v>
          </cell>
          <cell r="N2952" t="str">
            <v>UT14070003-004_00</v>
          </cell>
          <cell r="O2952" t="str">
            <v>UT</v>
          </cell>
          <cell r="Q2952">
            <v>0</v>
          </cell>
          <cell r="R2952" t="str">
            <v xml:space="preserve"> </v>
          </cell>
          <cell r="S2952" t="str">
            <v>USFS</v>
          </cell>
          <cell r="T2952" t="str">
            <v>Category1</v>
          </cell>
          <cell r="U2952" t="str">
            <v>4955294 FREMONT R AT CAMPGROUND ABOVE MILL MEADOW RESERVOIR (EMAP)</v>
          </cell>
          <cell r="V2952">
            <v>4955294</v>
          </cell>
          <cell r="W2952" t="str">
            <v>Fremont River-1</v>
          </cell>
          <cell r="X2952" t="str">
            <v>UT14070003-004_00</v>
          </cell>
          <cell r="Y2952" t="str">
            <v>River/Stream</v>
          </cell>
          <cell r="Z2952" t="str">
            <v>4955294 FREMONT R AT CAMPGROUND ABOVE MILL MEADOW RESERVOIR (EMAP)</v>
          </cell>
          <cell r="AA2952" t="str">
            <v>River/Stream</v>
          </cell>
        </row>
        <row r="2953">
          <cell r="A2953">
            <v>4955296</v>
          </cell>
          <cell r="B2953" t="str">
            <v>River/Stream</v>
          </cell>
          <cell r="C2953" t="str">
            <v>1C 2A  3A     4</v>
          </cell>
          <cell r="D2953" t="str">
            <v>FREMONT R AB POLE CANYON</v>
          </cell>
          <cell r="E2953">
            <v>14070003</v>
          </cell>
          <cell r="F2953" t="str">
            <v>Sevier</v>
          </cell>
          <cell r="G2953" t="str">
            <v>Central</v>
          </cell>
          <cell r="H2953" t="str">
            <v>Colorado River West</v>
          </cell>
          <cell r="I2953">
            <v>449004</v>
          </cell>
          <cell r="J2953">
            <v>4266385</v>
          </cell>
          <cell r="K2953">
            <v>-111.58518807599999</v>
          </cell>
          <cell r="L2953">
            <v>38.544423279999997</v>
          </cell>
          <cell r="M2953" t="str">
            <v>Fremont River-1</v>
          </cell>
          <cell r="N2953" t="str">
            <v>UT14070003-004_00</v>
          </cell>
          <cell r="O2953" t="str">
            <v>UT</v>
          </cell>
          <cell r="Q2953">
            <v>0</v>
          </cell>
          <cell r="R2953" t="str">
            <v xml:space="preserve"> </v>
          </cell>
          <cell r="S2953" t="str">
            <v>USFS</v>
          </cell>
          <cell r="T2953" t="str">
            <v>Category1</v>
          </cell>
          <cell r="U2953" t="str">
            <v>4955296 FREMONT R AB POLE CANYON</v>
          </cell>
          <cell r="V2953">
            <v>4955296</v>
          </cell>
          <cell r="W2953" t="str">
            <v>Fremont River-1</v>
          </cell>
          <cell r="X2953" t="str">
            <v>UT14070003-004_00</v>
          </cell>
          <cell r="Y2953" t="str">
            <v>River/Stream</v>
          </cell>
          <cell r="Z2953" t="str">
            <v>4955296 FREMONT R AB POLE CANYON</v>
          </cell>
          <cell r="AA2953" t="str">
            <v>River/Stream</v>
          </cell>
        </row>
        <row r="2954">
          <cell r="A2954">
            <v>4955300</v>
          </cell>
          <cell r="B2954" t="str">
            <v>River/Stream</v>
          </cell>
          <cell r="C2954" t="str">
            <v>2B   3C   4</v>
          </cell>
          <cell r="D2954" t="str">
            <v>MUDDY CK AT I70 XING</v>
          </cell>
          <cell r="E2954">
            <v>14070002</v>
          </cell>
          <cell r="F2954" t="str">
            <v>Emery</v>
          </cell>
          <cell r="G2954" t="str">
            <v>Southeast</v>
          </cell>
          <cell r="H2954" t="str">
            <v>Colorado River West</v>
          </cell>
          <cell r="I2954">
            <v>482549</v>
          </cell>
          <cell r="J2954">
            <v>4296005</v>
          </cell>
          <cell r="K2954">
            <v>-111.20100279</v>
          </cell>
          <cell r="L2954">
            <v>38.812643936999997</v>
          </cell>
          <cell r="M2954" t="str">
            <v>Muddy Creek Lower</v>
          </cell>
          <cell r="N2954" t="str">
            <v>UT14070002-009_00</v>
          </cell>
          <cell r="O2954" t="str">
            <v>UT</v>
          </cell>
          <cell r="Q2954">
            <v>5800</v>
          </cell>
          <cell r="R2954" t="str">
            <v>mg/L</v>
          </cell>
          <cell r="S2954" t="str">
            <v>BLM</v>
          </cell>
          <cell r="T2954" t="str">
            <v xml:space="preserve"> </v>
          </cell>
          <cell r="U2954" t="str">
            <v>4955300 MUDDY CK AT I70 XING</v>
          </cell>
          <cell r="V2954">
            <v>4955300</v>
          </cell>
          <cell r="W2954" t="str">
            <v>Muddy Creek Lower</v>
          </cell>
          <cell r="X2954" t="str">
            <v>UT14070002-009_00</v>
          </cell>
          <cell r="Y2954" t="str">
            <v>River/Stream</v>
          </cell>
          <cell r="Z2954" t="str">
            <v>4955300 MUDDY CK AT I70 XING</v>
          </cell>
          <cell r="AA2954" t="str">
            <v>River/Stream</v>
          </cell>
        </row>
        <row r="2955">
          <cell r="A2955">
            <v>4955302</v>
          </cell>
          <cell r="B2955" t="str">
            <v>River/Stream</v>
          </cell>
          <cell r="C2955" t="str">
            <v>2B   3C   4</v>
          </cell>
          <cell r="D2955" t="str">
            <v>Ranger Creek ab confl  Wilderness Creek Replicate of 4955300</v>
          </cell>
          <cell r="E2955">
            <v>14070002</v>
          </cell>
          <cell r="F2955" t="str">
            <v>Emery</v>
          </cell>
          <cell r="G2955" t="str">
            <v>Southeast</v>
          </cell>
          <cell r="H2955" t="str">
            <v>Colorado River West</v>
          </cell>
          <cell r="I2955">
            <v>482549</v>
          </cell>
          <cell r="J2955">
            <v>4296005</v>
          </cell>
          <cell r="K2955">
            <v>-111.2010028</v>
          </cell>
          <cell r="L2955">
            <v>38.812643940000001</v>
          </cell>
          <cell r="M2955" t="str">
            <v>Muddy Creek Lower</v>
          </cell>
          <cell r="N2955" t="str">
            <v>UT14070002-009_00</v>
          </cell>
          <cell r="O2955" t="str">
            <v>UT</v>
          </cell>
          <cell r="Q2955">
            <v>5800</v>
          </cell>
          <cell r="R2955" t="str">
            <v>mg/L</v>
          </cell>
          <cell r="S2955" t="str">
            <v>BLM</v>
          </cell>
          <cell r="T2955" t="str">
            <v xml:space="preserve"> </v>
          </cell>
          <cell r="U2955" t="str">
            <v>4955302 Ranger Creek ab confl  Wilderness Creek Replicate of 4955300</v>
          </cell>
          <cell r="V2955">
            <v>4955302</v>
          </cell>
          <cell r="W2955" t="str">
            <v>Muddy Creek Lower</v>
          </cell>
          <cell r="X2955" t="str">
            <v>UT14070002-009_00</v>
          </cell>
          <cell r="Y2955" t="str">
            <v>River/Stream</v>
          </cell>
          <cell r="Z2955" t="str">
            <v>4955302 Ranger Creek ab confl  Wilderness Creek Replicate of 4955300</v>
          </cell>
          <cell r="AA2955" t="str">
            <v>River/Stream</v>
          </cell>
        </row>
        <row r="2956">
          <cell r="A2956">
            <v>4955305</v>
          </cell>
          <cell r="B2956" t="str">
            <v>River/Stream</v>
          </cell>
          <cell r="C2956" t="str">
            <v>2B   3C   4</v>
          </cell>
          <cell r="D2956" t="str">
            <v>Muddy Ck at Hidden Splendor Mine</v>
          </cell>
          <cell r="E2956">
            <v>14070002</v>
          </cell>
          <cell r="F2956" t="str">
            <v>Emery</v>
          </cell>
          <cell r="G2956" t="str">
            <v>Southeast</v>
          </cell>
          <cell r="H2956" t="str">
            <v>Colorado River West</v>
          </cell>
          <cell r="I2956">
            <v>503708</v>
          </cell>
          <cell r="J2956">
            <v>4268514</v>
          </cell>
          <cell r="K2956">
            <v>-110.957437712</v>
          </cell>
          <cell r="L2956">
            <v>38.565064646000003</v>
          </cell>
          <cell r="M2956" t="str">
            <v>Muddy Creek Lower</v>
          </cell>
          <cell r="N2956" t="str">
            <v>UT14070002-009_00</v>
          </cell>
          <cell r="O2956" t="str">
            <v>UT</v>
          </cell>
          <cell r="Q2956">
            <v>5800</v>
          </cell>
          <cell r="R2956" t="str">
            <v>mg/L</v>
          </cell>
          <cell r="S2956" t="str">
            <v>BLM</v>
          </cell>
          <cell r="T2956" t="str">
            <v xml:space="preserve"> </v>
          </cell>
          <cell r="U2956" t="str">
            <v>4955305 Muddy Ck at Hidden Splendor Mine</v>
          </cell>
          <cell r="V2956">
            <v>4955305</v>
          </cell>
          <cell r="W2956" t="str">
            <v>Muddy Creek Lower</v>
          </cell>
          <cell r="X2956" t="str">
            <v>UT14070002-009_00</v>
          </cell>
          <cell r="Y2956" t="str">
            <v>River/Stream</v>
          </cell>
          <cell r="Z2956" t="str">
            <v>4955305 Muddy Ck at Hidden Splendor Mine</v>
          </cell>
          <cell r="AA2956" t="str">
            <v>River/Stream</v>
          </cell>
        </row>
        <row r="2957">
          <cell r="A2957">
            <v>4955310</v>
          </cell>
          <cell r="B2957" t="str">
            <v>River/Stream</v>
          </cell>
          <cell r="C2957" t="str">
            <v>1C 2A  3A     4</v>
          </cell>
          <cell r="D2957" t="str">
            <v>Spring Ck @ U24 xing E of Loa</v>
          </cell>
          <cell r="E2957">
            <v>14070003</v>
          </cell>
          <cell r="F2957" t="str">
            <v>Wayne</v>
          </cell>
          <cell r="G2957" t="str">
            <v>Central</v>
          </cell>
          <cell r="H2957" t="str">
            <v>Colorado River West</v>
          </cell>
          <cell r="I2957">
            <v>444323</v>
          </cell>
          <cell r="J2957">
            <v>4250064</v>
          </cell>
          <cell r="K2957">
            <v>-111.637603842</v>
          </cell>
          <cell r="L2957">
            <v>38.397063918999997</v>
          </cell>
          <cell r="M2957" t="str">
            <v>Fremont River-2</v>
          </cell>
          <cell r="N2957" t="str">
            <v>UT14070003-005_00</v>
          </cell>
          <cell r="O2957" t="str">
            <v>UT</v>
          </cell>
          <cell r="Q2957">
            <v>0</v>
          </cell>
          <cell r="R2957" t="str">
            <v xml:space="preserve"> </v>
          </cell>
          <cell r="S2957" t="str">
            <v>Private</v>
          </cell>
          <cell r="T2957" t="str">
            <v xml:space="preserve"> </v>
          </cell>
          <cell r="U2957" t="str">
            <v>4955310 Spring Ck @ U24 xing E of Loa</v>
          </cell>
          <cell r="V2957">
            <v>4955310</v>
          </cell>
          <cell r="W2957" t="str">
            <v>Fremont River-2</v>
          </cell>
          <cell r="X2957" t="str">
            <v>UT14070003-005_00</v>
          </cell>
          <cell r="Y2957" t="str">
            <v>River/Stream</v>
          </cell>
          <cell r="Z2957" t="str">
            <v>4955310 Spring Ck @ U24 xing E of Loa</v>
          </cell>
          <cell r="AA2957" t="str">
            <v>River/Stream</v>
          </cell>
        </row>
        <row r="2958">
          <cell r="A2958">
            <v>4955315</v>
          </cell>
          <cell r="B2958" t="str">
            <v>River/Stream</v>
          </cell>
          <cell r="C2958" t="str">
            <v>2B   3C   4</v>
          </cell>
          <cell r="D2958" t="str">
            <v>Muddy Ck. at Red Canyon</v>
          </cell>
          <cell r="E2958">
            <v>14070002</v>
          </cell>
          <cell r="F2958" t="str">
            <v>Emery</v>
          </cell>
          <cell r="G2958" t="str">
            <v>Southeast</v>
          </cell>
          <cell r="H2958" t="str">
            <v>Colorado River West</v>
          </cell>
          <cell r="I2958">
            <v>500070</v>
          </cell>
          <cell r="J2958">
            <v>4281035</v>
          </cell>
          <cell r="K2958">
            <v>-110.999195245</v>
          </cell>
          <cell r="L2958">
            <v>38.677910914999998</v>
          </cell>
          <cell r="M2958" t="str">
            <v>Muddy Creek Lower</v>
          </cell>
          <cell r="N2958" t="str">
            <v>UT14070002-009_00</v>
          </cell>
          <cell r="O2958" t="str">
            <v>UT</v>
          </cell>
          <cell r="Q2958">
            <v>5800</v>
          </cell>
          <cell r="R2958" t="str">
            <v>mg/L</v>
          </cell>
          <cell r="S2958" t="str">
            <v>BLM</v>
          </cell>
          <cell r="T2958" t="str">
            <v xml:space="preserve"> </v>
          </cell>
          <cell r="U2958" t="str">
            <v>4955315 Muddy Ck. at Red Canyon</v>
          </cell>
          <cell r="V2958">
            <v>4955315</v>
          </cell>
          <cell r="W2958" t="str">
            <v>Muddy Creek Lower</v>
          </cell>
          <cell r="X2958" t="str">
            <v>UT14070002-009_00</v>
          </cell>
          <cell r="Y2958" t="str">
            <v>River/Stream</v>
          </cell>
          <cell r="Z2958" t="str">
            <v>4955315 Muddy Ck. at Red Canyon</v>
          </cell>
          <cell r="AA2958" t="str">
            <v>River/Stream</v>
          </cell>
        </row>
        <row r="2959">
          <cell r="A2959">
            <v>4955320</v>
          </cell>
          <cell r="B2959" t="str">
            <v>River/Stream</v>
          </cell>
          <cell r="C2959" t="str">
            <v>2B   3C   4</v>
          </cell>
          <cell r="D2959" t="str">
            <v>IVIE CK AB CNFL / MUDDY CK. NEAR I-70 INTERGHANGE</v>
          </cell>
          <cell r="E2959">
            <v>14070002</v>
          </cell>
          <cell r="F2959" t="str">
            <v>Emery</v>
          </cell>
          <cell r="G2959" t="str">
            <v>Southeast</v>
          </cell>
          <cell r="H2959" t="str">
            <v>Colorado River West</v>
          </cell>
          <cell r="I2959">
            <v>482250</v>
          </cell>
          <cell r="J2959">
            <v>4296021</v>
          </cell>
          <cell r="K2959">
            <v>-111.204447101</v>
          </cell>
          <cell r="L2959">
            <v>38.812782147</v>
          </cell>
          <cell r="M2959" t="str">
            <v>Ivie Creek Lower</v>
          </cell>
          <cell r="N2959" t="str">
            <v>UT14070002-008_00</v>
          </cell>
          <cell r="O2959" t="str">
            <v>UT</v>
          </cell>
          <cell r="Q2959">
            <v>2600</v>
          </cell>
          <cell r="R2959" t="str">
            <v>mg/L</v>
          </cell>
          <cell r="S2959" t="str">
            <v>BLM</v>
          </cell>
          <cell r="T2959" t="str">
            <v xml:space="preserve"> </v>
          </cell>
          <cell r="U2959" t="str">
            <v>4955320 IVIE CK AB CNFL / MUDDY CK. NEAR I-70 INTERGHANGE</v>
          </cell>
          <cell r="V2959">
            <v>4955320</v>
          </cell>
          <cell r="W2959" t="str">
            <v>Ivie Creek Lower</v>
          </cell>
          <cell r="X2959" t="str">
            <v>UT14070002-008_00</v>
          </cell>
          <cell r="Y2959" t="str">
            <v>River/Stream</v>
          </cell>
          <cell r="Z2959" t="str">
            <v>4955320 IVIE CK AB CNFL / MUDDY CK. NEAR I-70 INTERGHANGE</v>
          </cell>
          <cell r="AA2959" t="str">
            <v>River/Stream</v>
          </cell>
        </row>
        <row r="2960">
          <cell r="A2960">
            <v>4955325</v>
          </cell>
          <cell r="B2960" t="str">
            <v>River/Stream</v>
          </cell>
          <cell r="C2960" t="str">
            <v>2B   3C   4</v>
          </cell>
          <cell r="D2960" t="str">
            <v>Muddy Creek at Lone Tree</v>
          </cell>
          <cell r="E2960">
            <v>14070002</v>
          </cell>
          <cell r="F2960" t="str">
            <v>Emery</v>
          </cell>
          <cell r="G2960" t="str">
            <v>Southeast</v>
          </cell>
          <cell r="H2960" t="str">
            <v>Colorado River West</v>
          </cell>
          <cell r="I2960">
            <v>488905</v>
          </cell>
          <cell r="J2960">
            <v>4290669</v>
          </cell>
          <cell r="K2960">
            <v>-111.12770799099999</v>
          </cell>
          <cell r="L2960">
            <v>38.764660718999998</v>
          </cell>
          <cell r="M2960" t="str">
            <v>Muddy Creek Lower</v>
          </cell>
          <cell r="N2960" t="str">
            <v>UT14070002-009_00</v>
          </cell>
          <cell r="O2960" t="str">
            <v>UT</v>
          </cell>
          <cell r="Q2960">
            <v>5800</v>
          </cell>
          <cell r="R2960" t="str">
            <v>mg/L</v>
          </cell>
          <cell r="S2960" t="str">
            <v>BLM</v>
          </cell>
          <cell r="T2960" t="str">
            <v xml:space="preserve"> </v>
          </cell>
          <cell r="U2960" t="str">
            <v>4955325 Muddy Creek at Lone Tree</v>
          </cell>
          <cell r="V2960">
            <v>4955325</v>
          </cell>
          <cell r="W2960" t="str">
            <v>Muddy Creek Lower</v>
          </cell>
          <cell r="X2960" t="str">
            <v>UT14070002-009_00</v>
          </cell>
          <cell r="Y2960" t="str">
            <v>River/Stream</v>
          </cell>
          <cell r="Z2960" t="str">
            <v>4955325 Muddy Creek at Lone Tree</v>
          </cell>
          <cell r="AA2960" t="str">
            <v>River/Stream</v>
          </cell>
        </row>
        <row r="2961">
          <cell r="A2961">
            <v>4955330</v>
          </cell>
          <cell r="B2961" t="str">
            <v>River/Stream</v>
          </cell>
          <cell r="C2961" t="str">
            <v>1C 2A  3A     4</v>
          </cell>
          <cell r="D2961" t="str">
            <v>Fremont R bl Spring Ck</v>
          </cell>
          <cell r="E2961">
            <v>14070003</v>
          </cell>
          <cell r="F2961" t="str">
            <v>Wayne</v>
          </cell>
          <cell r="G2961" t="str">
            <v>Central</v>
          </cell>
          <cell r="H2961" t="str">
            <v>Colorado River West</v>
          </cell>
          <cell r="I2961">
            <v>446804</v>
          </cell>
          <cell r="J2961">
            <v>4245908</v>
          </cell>
          <cell r="K2961">
            <v>-111.60887934900001</v>
          </cell>
          <cell r="L2961">
            <v>38.359761947999999</v>
          </cell>
          <cell r="M2961" t="str">
            <v>Fremont River-2</v>
          </cell>
          <cell r="N2961" t="str">
            <v>UT14070003-005_00</v>
          </cell>
          <cell r="O2961" t="str">
            <v>UT</v>
          </cell>
          <cell r="Q2961">
            <v>0</v>
          </cell>
          <cell r="R2961" t="str">
            <v xml:space="preserve"> </v>
          </cell>
          <cell r="S2961" t="str">
            <v>BLM</v>
          </cell>
          <cell r="T2961" t="str">
            <v xml:space="preserve"> </v>
          </cell>
          <cell r="U2961" t="str">
            <v>4955330 Fremont R bl Spring Ck</v>
          </cell>
          <cell r="V2961">
            <v>4955330</v>
          </cell>
          <cell r="W2961" t="str">
            <v>Fremont River-2</v>
          </cell>
          <cell r="X2961" t="str">
            <v>UT14070003-005_00</v>
          </cell>
          <cell r="Y2961" t="str">
            <v>River/Stream</v>
          </cell>
          <cell r="Z2961" t="str">
            <v>4955330 Fremont R bl Spring Ck</v>
          </cell>
          <cell r="AA2961" t="str">
            <v>River/Stream</v>
          </cell>
        </row>
        <row r="2962">
          <cell r="A2962">
            <v>4955340</v>
          </cell>
          <cell r="B2962" t="str">
            <v>River/Stream</v>
          </cell>
          <cell r="C2962" t="str">
            <v>1C 2A  3A     4</v>
          </cell>
          <cell r="D2962" t="str">
            <v>Leavitt FH Ck S of Loa</v>
          </cell>
          <cell r="E2962">
            <v>14070003</v>
          </cell>
          <cell r="F2962" t="str">
            <v>Wayne</v>
          </cell>
          <cell r="G2962" t="str">
            <v>Central</v>
          </cell>
          <cell r="H2962" t="str">
            <v>Colorado River West</v>
          </cell>
          <cell r="I2962">
            <v>443793</v>
          </cell>
          <cell r="J2962">
            <v>4249118</v>
          </cell>
          <cell r="K2962">
            <v>-111.643597387</v>
          </cell>
          <cell r="L2962">
            <v>38.388505656</v>
          </cell>
          <cell r="M2962" t="str">
            <v>Fremont River-2</v>
          </cell>
          <cell r="N2962" t="str">
            <v>UT14070003-005_00</v>
          </cell>
          <cell r="O2962" t="str">
            <v>UT</v>
          </cell>
          <cell r="Q2962">
            <v>0</v>
          </cell>
          <cell r="R2962" t="str">
            <v xml:space="preserve"> </v>
          </cell>
          <cell r="S2962" t="str">
            <v>Private</v>
          </cell>
          <cell r="T2962" t="str">
            <v xml:space="preserve"> </v>
          </cell>
          <cell r="U2962" t="str">
            <v>4955340 Leavitt FH Ck S of Loa</v>
          </cell>
          <cell r="V2962">
            <v>4955340</v>
          </cell>
          <cell r="W2962" t="str">
            <v>Fremont River-2</v>
          </cell>
          <cell r="X2962" t="str">
            <v>UT14070003-005_00</v>
          </cell>
          <cell r="Y2962" t="str">
            <v>River/Stream</v>
          </cell>
          <cell r="Z2962" t="str">
            <v>4955340 Leavitt FH Ck S of Loa</v>
          </cell>
          <cell r="AA2962" t="str">
            <v>River/Stream</v>
          </cell>
        </row>
        <row r="2963">
          <cell r="A2963">
            <v>4955380</v>
          </cell>
          <cell r="B2963" t="str">
            <v>Facility Other</v>
          </cell>
          <cell r="C2963" t="str">
            <v xml:space="preserve"> </v>
          </cell>
          <cell r="D2963" t="str">
            <v>Consolidation CoaL Corp 04 OUTFALL IRRIGATION DITCH</v>
          </cell>
          <cell r="E2963">
            <v>14070002</v>
          </cell>
          <cell r="F2963" t="str">
            <v>Emery</v>
          </cell>
          <cell r="G2963" t="str">
            <v>Southeast</v>
          </cell>
          <cell r="H2963" t="str">
            <v>Colorado River West</v>
          </cell>
          <cell r="I2963">
            <v>475578</v>
          </cell>
          <cell r="J2963">
            <v>4303495</v>
          </cell>
          <cell r="K2963">
            <v>-111.281560777</v>
          </cell>
          <cell r="L2963">
            <v>38.879974251</v>
          </cell>
          <cell r="M2963" t="str">
            <v xml:space="preserve"> </v>
          </cell>
          <cell r="N2963" t="str">
            <v xml:space="preserve"> </v>
          </cell>
          <cell r="O2963" t="str">
            <v>UT</v>
          </cell>
          <cell r="Q2963">
            <v>0</v>
          </cell>
          <cell r="R2963" t="str">
            <v xml:space="preserve"> </v>
          </cell>
          <cell r="S2963" t="str">
            <v>Private</v>
          </cell>
          <cell r="T2963" t="str">
            <v xml:space="preserve"> </v>
          </cell>
          <cell r="U2963" t="str">
            <v>4955380 Consolidation CoaL Corp 04 OUTFALL IRRIGATION DITCH</v>
          </cell>
          <cell r="V2963">
            <v>4955380</v>
          </cell>
          <cell r="W2963" t="str">
            <v xml:space="preserve"> </v>
          </cell>
          <cell r="X2963" t="str">
            <v xml:space="preserve"> </v>
          </cell>
          <cell r="Y2963" t="str">
            <v>Facility Other</v>
          </cell>
          <cell r="Z2963" t="str">
            <v>4955380 Consolidation CoaL Corp 04 OUTFALL IRRIGATION DITCH</v>
          </cell>
          <cell r="AA2963" t="str">
            <v>Facility Other</v>
          </cell>
        </row>
        <row r="2964">
          <cell r="A2964">
            <v>4955390</v>
          </cell>
          <cell r="B2964" t="str">
            <v>Facility Other</v>
          </cell>
          <cell r="C2964" t="str">
            <v xml:space="preserve"> </v>
          </cell>
          <cell r="D2964" t="str">
            <v>C &amp; P COAL CORP 03 SED POND OUTFALL (FORMERLY CONSOLIDATED)</v>
          </cell>
          <cell r="E2964">
            <v>14070002</v>
          </cell>
          <cell r="F2964" t="str">
            <v>Emery</v>
          </cell>
          <cell r="G2964" t="str">
            <v>Southeast</v>
          </cell>
          <cell r="H2964" t="str">
            <v>Colorado River West</v>
          </cell>
          <cell r="I2964">
            <v>475576</v>
          </cell>
          <cell r="J2964">
            <v>4302940</v>
          </cell>
          <cell r="K2964">
            <v>-111.28156409899999</v>
          </cell>
          <cell r="L2964">
            <v>38.874972847000002</v>
          </cell>
          <cell r="M2964" t="str">
            <v xml:space="preserve"> </v>
          </cell>
          <cell r="N2964" t="str">
            <v xml:space="preserve"> </v>
          </cell>
          <cell r="O2964" t="str">
            <v>UT</v>
          </cell>
          <cell r="Q2964">
            <v>0</v>
          </cell>
          <cell r="R2964" t="str">
            <v xml:space="preserve"> </v>
          </cell>
          <cell r="S2964" t="str">
            <v>Private</v>
          </cell>
          <cell r="T2964" t="str">
            <v xml:space="preserve"> </v>
          </cell>
          <cell r="U2964" t="str">
            <v>4955390 C &amp; P COAL CORP 03 SED POND OUTFALL (FORMERLY CONSOLIDATED)</v>
          </cell>
          <cell r="V2964">
            <v>4955390</v>
          </cell>
          <cell r="W2964" t="str">
            <v xml:space="preserve"> </v>
          </cell>
          <cell r="X2964" t="str">
            <v xml:space="preserve"> </v>
          </cell>
          <cell r="Y2964" t="str">
            <v>Facility Other</v>
          </cell>
          <cell r="Z2964" t="str">
            <v>4955390 C &amp; P COAL CORP 03 SED POND OUTFALL (FORMERLY CONSOLIDATED)</v>
          </cell>
          <cell r="AA2964" t="str">
            <v>Facility Other</v>
          </cell>
        </row>
        <row r="2965">
          <cell r="A2965">
            <v>4955400</v>
          </cell>
          <cell r="B2965" t="str">
            <v>River/Stream</v>
          </cell>
          <cell r="C2965" t="str">
            <v>2B   3C   4</v>
          </cell>
          <cell r="D2965" t="str">
            <v>QUITCHUPAH CK BL CONSOLIDATION COAL MINE</v>
          </cell>
          <cell r="E2965">
            <v>14070002</v>
          </cell>
          <cell r="F2965" t="str">
            <v>Emery</v>
          </cell>
          <cell r="G2965" t="str">
            <v>Southeast</v>
          </cell>
          <cell r="H2965" t="str">
            <v>Colorado River West</v>
          </cell>
          <cell r="I2965">
            <v>477378</v>
          </cell>
          <cell r="J2965">
            <v>4301147</v>
          </cell>
          <cell r="K2965">
            <v>-111.260731514</v>
          </cell>
          <cell r="L2965">
            <v>38.85886352</v>
          </cell>
          <cell r="M2965" t="str">
            <v>Quitchipah Creek Lower</v>
          </cell>
          <cell r="N2965" t="str">
            <v>UT14070002-007_00</v>
          </cell>
          <cell r="O2965" t="str">
            <v>UT</v>
          </cell>
          <cell r="Q2965">
            <v>3800</v>
          </cell>
          <cell r="R2965" t="str">
            <v>mg/L</v>
          </cell>
          <cell r="S2965" t="str">
            <v>Private</v>
          </cell>
          <cell r="T2965" t="str">
            <v xml:space="preserve"> </v>
          </cell>
          <cell r="U2965" t="str">
            <v>4955400 QUITCHUPAH CK BL CONSOLIDATION COAL MINE</v>
          </cell>
          <cell r="V2965">
            <v>4955400</v>
          </cell>
          <cell r="W2965" t="str">
            <v>Quitchipah Creek Lower</v>
          </cell>
          <cell r="X2965" t="str">
            <v>UT14070002-007_00</v>
          </cell>
          <cell r="Y2965" t="str">
            <v>River/Stream</v>
          </cell>
          <cell r="Z2965" t="str">
            <v>4955400 QUITCHUPAH CK BL CONSOLIDATION COAL MINE</v>
          </cell>
          <cell r="AA2965" t="str">
            <v>River/Stream</v>
          </cell>
        </row>
        <row r="2966">
          <cell r="A2966">
            <v>4955410</v>
          </cell>
          <cell r="B2966" t="str">
            <v>Facility Other</v>
          </cell>
          <cell r="C2966" t="str">
            <v xml:space="preserve"> </v>
          </cell>
          <cell r="D2966" t="str">
            <v>C&amp;P COAL CORP MINE 001 OUTFALL (FORMERLY CONSOLIDATED)</v>
          </cell>
          <cell r="E2966">
            <v>14070002</v>
          </cell>
          <cell r="F2966" t="str">
            <v>Emery</v>
          </cell>
          <cell r="G2966" t="str">
            <v>Southeast</v>
          </cell>
          <cell r="H2966" t="str">
            <v>Colorado River West</v>
          </cell>
          <cell r="I2966">
            <v>477188</v>
          </cell>
          <cell r="J2966">
            <v>4301949</v>
          </cell>
          <cell r="K2966">
            <v>-111.262947969</v>
          </cell>
          <cell r="L2966">
            <v>38.866085814000002</v>
          </cell>
          <cell r="M2966" t="str">
            <v xml:space="preserve"> </v>
          </cell>
          <cell r="N2966" t="str">
            <v xml:space="preserve"> </v>
          </cell>
          <cell r="O2966" t="str">
            <v>UT</v>
          </cell>
          <cell r="Q2966">
            <v>0</v>
          </cell>
          <cell r="R2966" t="str">
            <v xml:space="preserve"> </v>
          </cell>
          <cell r="S2966" t="str">
            <v>Private</v>
          </cell>
          <cell r="T2966" t="str">
            <v xml:space="preserve"> </v>
          </cell>
          <cell r="U2966" t="str">
            <v>4955410 C&amp;P COAL CORP MINE 001 OUTFALL (FORMERLY CONSOLIDATED)</v>
          </cell>
          <cell r="V2966">
            <v>4955410</v>
          </cell>
          <cell r="W2966" t="str">
            <v xml:space="preserve"> </v>
          </cell>
          <cell r="X2966" t="str">
            <v xml:space="preserve"> </v>
          </cell>
          <cell r="Y2966" t="str">
            <v>Facility Other</v>
          </cell>
          <cell r="Z2966" t="str">
            <v>4955410 C&amp;P COAL CORP MINE 001 OUTFALL (FORMERLY CONSOLIDATED)</v>
          </cell>
          <cell r="AA2966" t="str">
            <v>Facility Other</v>
          </cell>
        </row>
        <row r="2967">
          <cell r="A2967">
            <v>4955420</v>
          </cell>
          <cell r="B2967" t="str">
            <v>River/Stream</v>
          </cell>
          <cell r="C2967" t="str">
            <v>2B   3C   4</v>
          </cell>
          <cell r="D2967" t="str">
            <v>QUITCHUPAH CK AB CONSOLIDATION COAL MINE 001</v>
          </cell>
          <cell r="E2967">
            <v>14070002</v>
          </cell>
          <cell r="F2967" t="str">
            <v>Emery</v>
          </cell>
          <cell r="G2967" t="str">
            <v>Southeast</v>
          </cell>
          <cell r="H2967" t="str">
            <v>Colorado River West</v>
          </cell>
          <cell r="I2967">
            <v>476874</v>
          </cell>
          <cell r="J2967">
            <v>4301642</v>
          </cell>
          <cell r="K2967">
            <v>-111.266556999</v>
          </cell>
          <cell r="L2967">
            <v>38.863311088000003</v>
          </cell>
          <cell r="M2967" t="str">
            <v>Quitchipah Creek Lower</v>
          </cell>
          <cell r="N2967" t="str">
            <v>UT14070002-007_00</v>
          </cell>
          <cell r="O2967" t="str">
            <v>UT</v>
          </cell>
          <cell r="Q2967">
            <v>3800</v>
          </cell>
          <cell r="R2967" t="str">
            <v>mg/L</v>
          </cell>
          <cell r="S2967" t="str">
            <v>Private</v>
          </cell>
          <cell r="T2967" t="str">
            <v xml:space="preserve"> </v>
          </cell>
          <cell r="U2967" t="str">
            <v>4955420 QUITCHUPAH CK AB CONSOLIDATION COAL MINE 001</v>
          </cell>
          <cell r="V2967">
            <v>4955420</v>
          </cell>
          <cell r="W2967" t="str">
            <v>Quitchipah Creek Lower</v>
          </cell>
          <cell r="X2967" t="str">
            <v>UT14070002-007_00</v>
          </cell>
          <cell r="Y2967" t="str">
            <v>River/Stream</v>
          </cell>
          <cell r="Z2967" t="str">
            <v>4955420 QUITCHUPAH CK AB CONSOLIDATION COAL MINE 001</v>
          </cell>
          <cell r="AA2967" t="str">
            <v>River/Stream</v>
          </cell>
        </row>
        <row r="2968">
          <cell r="A2968">
            <v>4955423</v>
          </cell>
          <cell r="B2968" t="str">
            <v>River/Stream</v>
          </cell>
          <cell r="C2968" t="str">
            <v>2B 3A     4</v>
          </cell>
          <cell r="D2968" t="str">
            <v>QUITCHUPAH CK @ U10 XING</v>
          </cell>
          <cell r="E2968">
            <v>14070002</v>
          </cell>
          <cell r="F2968" t="str">
            <v>Emery</v>
          </cell>
          <cell r="G2968" t="str">
            <v>Southeast</v>
          </cell>
          <cell r="H2968" t="str">
            <v>Colorado River West</v>
          </cell>
          <cell r="I2968">
            <v>474741</v>
          </cell>
          <cell r="J2968">
            <v>4303075</v>
          </cell>
          <cell r="K2968">
            <v>-111.291195</v>
          </cell>
          <cell r="L2968">
            <v>38.876166533000003</v>
          </cell>
          <cell r="M2968" t="str">
            <v>Quitchipah Creek Upper</v>
          </cell>
          <cell r="N2968" t="str">
            <v>UT14070002-002_00</v>
          </cell>
          <cell r="O2968" t="str">
            <v>UT</v>
          </cell>
          <cell r="Q2968">
            <v>0</v>
          </cell>
          <cell r="R2968" t="str">
            <v xml:space="preserve"> </v>
          </cell>
          <cell r="S2968" t="str">
            <v>Private</v>
          </cell>
          <cell r="T2968" t="str">
            <v xml:space="preserve"> </v>
          </cell>
          <cell r="U2968" t="str">
            <v>4955423 QUITCHUPAH CK @ U10 XING</v>
          </cell>
          <cell r="V2968">
            <v>4955423</v>
          </cell>
          <cell r="W2968" t="str">
            <v>Quitchipah Creek Upper</v>
          </cell>
          <cell r="X2968" t="str">
            <v>UT14070002-002_00</v>
          </cell>
          <cell r="Y2968" t="str">
            <v>River/Stream</v>
          </cell>
          <cell r="Z2968" t="str">
            <v>4955423 QUITCHUPAH CK @ U10 XING</v>
          </cell>
          <cell r="AA2968" t="str">
            <v>River/Stream</v>
          </cell>
        </row>
        <row r="2969">
          <cell r="A2969">
            <v>4955425</v>
          </cell>
          <cell r="B2969" t="str">
            <v>River/Stream</v>
          </cell>
          <cell r="C2969" t="str">
            <v>2B 3A     4</v>
          </cell>
          <cell r="D2969" t="str">
            <v>N FK Quitchupah Ck ab Cnlf/ Quitchupah Ck</v>
          </cell>
          <cell r="E2969">
            <v>14070002</v>
          </cell>
          <cell r="F2969" t="str">
            <v>Sevier</v>
          </cell>
          <cell r="G2969" t="str">
            <v>Central</v>
          </cell>
          <cell r="H2969" t="str">
            <v>Colorado River West</v>
          </cell>
          <cell r="I2969">
            <v>469141</v>
          </cell>
          <cell r="J2969">
            <v>4305641</v>
          </cell>
          <cell r="K2969">
            <v>-111.35586811100001</v>
          </cell>
          <cell r="L2969">
            <v>38.899110110999999</v>
          </cell>
          <cell r="M2969" t="str">
            <v>Quitchipah Creek Upper</v>
          </cell>
          <cell r="N2969" t="str">
            <v>UT14070002-002_00</v>
          </cell>
          <cell r="O2969" t="str">
            <v>UT</v>
          </cell>
          <cell r="Q2969">
            <v>0</v>
          </cell>
          <cell r="R2969" t="str">
            <v xml:space="preserve"> </v>
          </cell>
          <cell r="S2969" t="str">
            <v>SITLA</v>
          </cell>
          <cell r="T2969" t="str">
            <v xml:space="preserve"> </v>
          </cell>
          <cell r="U2969" t="str">
            <v>4955425 N FK Quitchupah Ck ab Cnlf/ Quitchupah Ck</v>
          </cell>
          <cell r="V2969">
            <v>4955425</v>
          </cell>
          <cell r="W2969" t="str">
            <v>Quitchipah Creek Upper</v>
          </cell>
          <cell r="X2969" t="str">
            <v>UT14070002-002_00</v>
          </cell>
          <cell r="Y2969" t="str">
            <v>River/Stream</v>
          </cell>
          <cell r="Z2969" t="str">
            <v>4955425 N FK Quitchupah Ck ab Cnlf/ Quitchupah Ck</v>
          </cell>
          <cell r="AA2969" t="str">
            <v>River/Stream</v>
          </cell>
        </row>
        <row r="2970">
          <cell r="A2970">
            <v>4955426</v>
          </cell>
          <cell r="B2970" t="str">
            <v>River/Stream</v>
          </cell>
          <cell r="C2970" t="str">
            <v>2B 3A     4</v>
          </cell>
          <cell r="D2970" t="str">
            <v>Quitchupah Creek above confl North Fk Quitchupah Creek</v>
          </cell>
          <cell r="E2970">
            <v>14070002</v>
          </cell>
          <cell r="F2970" t="str">
            <v>Sevier</v>
          </cell>
          <cell r="G2970" t="str">
            <v>Central</v>
          </cell>
          <cell r="H2970" t="str">
            <v>Colorado River West</v>
          </cell>
          <cell r="I2970">
            <v>469109</v>
          </cell>
          <cell r="J2970">
            <v>4305582</v>
          </cell>
          <cell r="K2970">
            <v>-111.356234474</v>
          </cell>
          <cell r="L2970">
            <v>38.898577316999997</v>
          </cell>
          <cell r="M2970" t="str">
            <v>Quitchipah Creek Upper</v>
          </cell>
          <cell r="N2970" t="str">
            <v>UT14070002-002_00</v>
          </cell>
          <cell r="O2970" t="str">
            <v>UT</v>
          </cell>
          <cell r="Q2970">
            <v>0</v>
          </cell>
          <cell r="R2970" t="str">
            <v xml:space="preserve"> </v>
          </cell>
          <cell r="S2970" t="str">
            <v>SITLA</v>
          </cell>
          <cell r="T2970" t="str">
            <v xml:space="preserve"> </v>
          </cell>
          <cell r="U2970" t="str">
            <v>4955426 Quitchupah Creek above confl North Fk Quitchupah Creek</v>
          </cell>
          <cell r="V2970">
            <v>4955426</v>
          </cell>
          <cell r="W2970" t="str">
            <v>Quitchipah Creek Upper</v>
          </cell>
          <cell r="X2970" t="str">
            <v>UT14070002-002_00</v>
          </cell>
          <cell r="Y2970" t="str">
            <v>River/Stream</v>
          </cell>
          <cell r="Z2970" t="str">
            <v>4955426 Quitchupah Creek above confl North Fk Quitchupah Creek</v>
          </cell>
          <cell r="AA2970" t="str">
            <v>River/Stream</v>
          </cell>
        </row>
        <row r="2971">
          <cell r="A2971">
            <v>4955430</v>
          </cell>
          <cell r="B2971" t="str">
            <v>River/Stream</v>
          </cell>
          <cell r="C2971" t="str">
            <v>2B 3A     4</v>
          </cell>
          <cell r="D2971" t="str">
            <v>QUITCHUPAH CK AB USFS BNDY</v>
          </cell>
          <cell r="E2971">
            <v>14070002</v>
          </cell>
          <cell r="F2971" t="str">
            <v>Sevier</v>
          </cell>
          <cell r="G2971" t="str">
            <v>Central</v>
          </cell>
          <cell r="H2971" t="str">
            <v>Colorado River West</v>
          </cell>
          <cell r="I2971">
            <v>467851</v>
          </cell>
          <cell r="J2971">
            <v>4305434</v>
          </cell>
          <cell r="K2971">
            <v>-111.370734497</v>
          </cell>
          <cell r="L2971">
            <v>38.897198478999996</v>
          </cell>
          <cell r="M2971" t="str">
            <v>Quitchipah Creek Upper</v>
          </cell>
          <cell r="N2971" t="str">
            <v>UT14070002-002_00</v>
          </cell>
          <cell r="O2971" t="str">
            <v>UT</v>
          </cell>
          <cell r="Q2971">
            <v>0</v>
          </cell>
          <cell r="R2971" t="str">
            <v xml:space="preserve"> </v>
          </cell>
          <cell r="S2971" t="str">
            <v>SITLA</v>
          </cell>
          <cell r="T2971" t="str">
            <v>Category1</v>
          </cell>
          <cell r="U2971" t="str">
            <v>4955430 QUITCHUPAH CK AB USFS BNDY</v>
          </cell>
          <cell r="V2971">
            <v>4955430</v>
          </cell>
          <cell r="W2971" t="str">
            <v>Quitchipah Creek Upper</v>
          </cell>
          <cell r="X2971" t="str">
            <v>UT14070002-002_00</v>
          </cell>
          <cell r="Y2971" t="str">
            <v>River/Stream</v>
          </cell>
          <cell r="Z2971" t="str">
            <v>4955430 QUITCHUPAH CK AB USFS BNDY</v>
          </cell>
          <cell r="AA2971" t="str">
            <v>River/Stream</v>
          </cell>
        </row>
        <row r="2972">
          <cell r="A2972">
            <v>4955440</v>
          </cell>
          <cell r="B2972" t="str">
            <v>Facility Other</v>
          </cell>
          <cell r="C2972" t="str">
            <v xml:space="preserve"> </v>
          </cell>
          <cell r="D2972" t="str">
            <v>SOUTHERN UTAH FUELS OUTFALL 003</v>
          </cell>
          <cell r="E2972">
            <v>14070002</v>
          </cell>
          <cell r="F2972" t="str">
            <v>Sevier</v>
          </cell>
          <cell r="G2972" t="str">
            <v>Central</v>
          </cell>
          <cell r="H2972" t="str">
            <v>Colorado River West</v>
          </cell>
          <cell r="I2972">
            <v>466650</v>
          </cell>
          <cell r="J2972">
            <v>4312035</v>
          </cell>
          <cell r="K2972">
            <v>-111.38490516</v>
          </cell>
          <cell r="L2972">
            <v>38.956637057000002</v>
          </cell>
          <cell r="M2972" t="str">
            <v xml:space="preserve"> </v>
          </cell>
          <cell r="N2972" t="str">
            <v xml:space="preserve"> </v>
          </cell>
          <cell r="O2972" t="str">
            <v>UT</v>
          </cell>
          <cell r="Q2972">
            <v>0</v>
          </cell>
          <cell r="R2972" t="str">
            <v xml:space="preserve"> </v>
          </cell>
          <cell r="S2972" t="str">
            <v>Private</v>
          </cell>
          <cell r="T2972" t="str">
            <v>Category1</v>
          </cell>
          <cell r="U2972" t="str">
            <v>4955440 SOUTHERN UTAH FUELS OUTFALL 003</v>
          </cell>
          <cell r="V2972">
            <v>4955440</v>
          </cell>
          <cell r="W2972" t="str">
            <v xml:space="preserve"> </v>
          </cell>
          <cell r="X2972" t="str">
            <v xml:space="preserve"> </v>
          </cell>
          <cell r="Y2972" t="str">
            <v>Facility Other</v>
          </cell>
          <cell r="Z2972" t="str">
            <v>4955440 SOUTHERN UTAH FUELS OUTFALL 003</v>
          </cell>
          <cell r="AA2972" t="str">
            <v>Facility Other</v>
          </cell>
        </row>
        <row r="2973">
          <cell r="A2973">
            <v>4955450</v>
          </cell>
          <cell r="B2973" t="str">
            <v>River/Stream</v>
          </cell>
          <cell r="C2973" t="str">
            <v>2B 3A     4</v>
          </cell>
          <cell r="D2973" t="str">
            <v>IVIE CK AT U10 XING</v>
          </cell>
          <cell r="E2973">
            <v>14070002</v>
          </cell>
          <cell r="F2973" t="str">
            <v>Sevier</v>
          </cell>
          <cell r="G2973" t="str">
            <v>Central</v>
          </cell>
          <cell r="H2973" t="str">
            <v>Colorado River West</v>
          </cell>
          <cell r="I2973">
            <v>469624</v>
          </cell>
          <cell r="J2973">
            <v>4293411</v>
          </cell>
          <cell r="K2973">
            <v>-111.349758231</v>
          </cell>
          <cell r="L2973">
            <v>38.788917163999997</v>
          </cell>
          <cell r="M2973" t="str">
            <v>Ivie Creek Upper</v>
          </cell>
          <cell r="N2973" t="str">
            <v>UT14070002-004_00</v>
          </cell>
          <cell r="O2973" t="str">
            <v>UT</v>
          </cell>
          <cell r="Q2973">
            <v>0</v>
          </cell>
          <cell r="R2973" t="str">
            <v xml:space="preserve"> </v>
          </cell>
          <cell r="S2973" t="str">
            <v>BLM</v>
          </cell>
          <cell r="T2973" t="str">
            <v xml:space="preserve"> </v>
          </cell>
          <cell r="U2973" t="str">
            <v>4955450 IVIE CK AT U10 XING</v>
          </cell>
          <cell r="V2973">
            <v>4955450</v>
          </cell>
          <cell r="W2973" t="str">
            <v>Ivie Creek Upper</v>
          </cell>
          <cell r="X2973" t="str">
            <v>UT14070002-004_00</v>
          </cell>
          <cell r="Y2973" t="str">
            <v>River/Stream</v>
          </cell>
          <cell r="Z2973" t="str">
            <v>4955450 IVIE CK AT U10 XING</v>
          </cell>
          <cell r="AA2973" t="str">
            <v>River/Stream</v>
          </cell>
        </row>
        <row r="2974">
          <cell r="A2974">
            <v>4955460</v>
          </cell>
          <cell r="B2974" t="str">
            <v>River/Stream</v>
          </cell>
          <cell r="C2974" t="str">
            <v>2B 3A     4</v>
          </cell>
          <cell r="D2974" t="str">
            <v>Salaratus Ck at U10 Xing</v>
          </cell>
          <cell r="E2974">
            <v>14070002</v>
          </cell>
          <cell r="F2974" t="str">
            <v>Sevier</v>
          </cell>
          <cell r="G2974" t="str">
            <v>Central</v>
          </cell>
          <cell r="H2974" t="str">
            <v>Colorado River West</v>
          </cell>
          <cell r="I2974">
            <v>471035</v>
          </cell>
          <cell r="J2974">
            <v>4296026</v>
          </cell>
          <cell r="K2974">
            <v>-111.333621682</v>
          </cell>
          <cell r="L2974">
            <v>38.812529765000001</v>
          </cell>
          <cell r="M2974" t="str">
            <v>Saleratus Creek</v>
          </cell>
          <cell r="N2974" t="str">
            <v>UT14070002-003_00</v>
          </cell>
          <cell r="O2974" t="str">
            <v>UT</v>
          </cell>
          <cell r="Q2974">
            <v>0</v>
          </cell>
          <cell r="R2974" t="str">
            <v xml:space="preserve"> </v>
          </cell>
          <cell r="S2974" t="str">
            <v>BLM</v>
          </cell>
          <cell r="T2974" t="str">
            <v xml:space="preserve"> </v>
          </cell>
          <cell r="U2974" t="str">
            <v>4955460 Salaratus Ck at U10 Xing</v>
          </cell>
          <cell r="V2974">
            <v>4955460</v>
          </cell>
          <cell r="W2974" t="str">
            <v>Saleratus Creek</v>
          </cell>
          <cell r="X2974" t="str">
            <v>UT14070002-003_00</v>
          </cell>
          <cell r="Y2974" t="str">
            <v>River/Stream</v>
          </cell>
          <cell r="Z2974" t="str">
            <v>4955460 Salaratus Ck at U10 Xing</v>
          </cell>
          <cell r="AA2974" t="str">
            <v>River/Stream</v>
          </cell>
        </row>
        <row r="2975">
          <cell r="A2975">
            <v>4955464</v>
          </cell>
          <cell r="B2975" t="str">
            <v>River/Stream</v>
          </cell>
          <cell r="C2975" t="str">
            <v>2B 3A     4</v>
          </cell>
          <cell r="D2975" t="str">
            <v>Saleratus Creek @ the old cabin</v>
          </cell>
          <cell r="E2975">
            <v>14070002</v>
          </cell>
          <cell r="F2975" t="str">
            <v>Sevier</v>
          </cell>
          <cell r="G2975" t="str">
            <v>Central</v>
          </cell>
          <cell r="H2975" t="str">
            <v>Colorado River West</v>
          </cell>
          <cell r="I2975">
            <v>468933</v>
          </cell>
          <cell r="J2975">
            <v>4296610</v>
          </cell>
          <cell r="K2975">
            <v>-111.357858632</v>
          </cell>
          <cell r="L2975">
            <v>38.817720821999998</v>
          </cell>
          <cell r="M2975" t="str">
            <v>Saleratus Creek</v>
          </cell>
          <cell r="N2975" t="str">
            <v>UT14070002-003_00</v>
          </cell>
          <cell r="O2975" t="str">
            <v>UT</v>
          </cell>
          <cell r="Q2975">
            <v>0</v>
          </cell>
          <cell r="R2975" t="str">
            <v xml:space="preserve"> </v>
          </cell>
          <cell r="S2975" t="str">
            <v>Private</v>
          </cell>
          <cell r="T2975" t="str">
            <v xml:space="preserve"> </v>
          </cell>
          <cell r="U2975" t="str">
            <v>4955464 Saleratus Creek @ the old cabin</v>
          </cell>
          <cell r="V2975">
            <v>4955464</v>
          </cell>
          <cell r="W2975" t="str">
            <v>Saleratus Creek</v>
          </cell>
          <cell r="X2975" t="str">
            <v>UT14070002-003_00</v>
          </cell>
          <cell r="Y2975" t="str">
            <v>River/Stream</v>
          </cell>
          <cell r="Z2975" t="str">
            <v>4955464 Saleratus Creek @ the old cabin</v>
          </cell>
          <cell r="AA2975" t="str">
            <v>River/Stream</v>
          </cell>
        </row>
        <row r="2976">
          <cell r="A2976">
            <v>4955470</v>
          </cell>
          <cell r="B2976" t="str">
            <v>Facility Other</v>
          </cell>
          <cell r="C2976" t="str">
            <v xml:space="preserve"> </v>
          </cell>
          <cell r="D2976" t="str">
            <v>CANYON FUEL CO SUFCO OUTFALL 002 FROM SED POND</v>
          </cell>
          <cell r="E2976">
            <v>14070002</v>
          </cell>
          <cell r="F2976" t="str">
            <v>Sevier</v>
          </cell>
          <cell r="G2976" t="str">
            <v>Central</v>
          </cell>
          <cell r="H2976" t="str">
            <v>Colorado River West</v>
          </cell>
          <cell r="I2976">
            <v>463861</v>
          </cell>
          <cell r="J2976">
            <v>4307424</v>
          </cell>
          <cell r="K2976">
            <v>-111.416849997</v>
          </cell>
          <cell r="L2976">
            <v>38.914975740999999</v>
          </cell>
          <cell r="M2976" t="str">
            <v xml:space="preserve"> </v>
          </cell>
          <cell r="N2976" t="str">
            <v xml:space="preserve"> </v>
          </cell>
          <cell r="O2976" t="str">
            <v>UT</v>
          </cell>
          <cell r="Q2976">
            <v>0</v>
          </cell>
          <cell r="R2976" t="str">
            <v xml:space="preserve"> </v>
          </cell>
          <cell r="S2976" t="str">
            <v>USFS</v>
          </cell>
          <cell r="T2976" t="str">
            <v>Category1</v>
          </cell>
          <cell r="U2976" t="str">
            <v>4955470 CANYON FUEL CO SUFCO OUTFALL 002 FROM SED POND</v>
          </cell>
          <cell r="V2976">
            <v>4955470</v>
          </cell>
          <cell r="W2976" t="str">
            <v xml:space="preserve"> </v>
          </cell>
          <cell r="X2976" t="str">
            <v xml:space="preserve"> </v>
          </cell>
          <cell r="Y2976" t="str">
            <v>Facility Other</v>
          </cell>
          <cell r="Z2976" t="str">
            <v>4955470 CANYON FUEL CO SUFCO OUTFALL 002 FROM SED POND</v>
          </cell>
          <cell r="AA2976" t="str">
            <v>Facility Other</v>
          </cell>
        </row>
        <row r="2977">
          <cell r="A2977">
            <v>4955490</v>
          </cell>
          <cell r="B2977" t="str">
            <v>River/Stream</v>
          </cell>
          <cell r="C2977" t="str">
            <v>2B   3C   4</v>
          </cell>
          <cell r="D2977" t="str">
            <v>Ivie Ck ab cnfl/ Muddy Ck</v>
          </cell>
          <cell r="E2977">
            <v>14070002</v>
          </cell>
          <cell r="F2977" t="str">
            <v>Emery</v>
          </cell>
          <cell r="G2977" t="str">
            <v>Southeast</v>
          </cell>
          <cell r="H2977" t="str">
            <v>Colorado River West</v>
          </cell>
          <cell r="I2977">
            <v>481732</v>
          </cell>
          <cell r="J2977">
            <v>4296068</v>
          </cell>
          <cell r="K2977">
            <v>-111.21041470999999</v>
          </cell>
          <cell r="L2977">
            <v>38.813195100000002</v>
          </cell>
          <cell r="M2977" t="str">
            <v>Ivie Creek Lower</v>
          </cell>
          <cell r="N2977" t="str">
            <v>UT14070002-008_00</v>
          </cell>
          <cell r="O2977" t="str">
            <v>UT</v>
          </cell>
          <cell r="Q2977">
            <v>2600</v>
          </cell>
          <cell r="R2977" t="str">
            <v>mg/L</v>
          </cell>
          <cell r="S2977" t="str">
            <v>BLM</v>
          </cell>
          <cell r="T2977" t="str">
            <v xml:space="preserve"> </v>
          </cell>
          <cell r="U2977" t="str">
            <v>4955490 Ivie Ck ab cnfl/ Muddy Ck</v>
          </cell>
          <cell r="V2977">
            <v>4955490</v>
          </cell>
          <cell r="W2977" t="str">
            <v>Ivie Creek Lower</v>
          </cell>
          <cell r="X2977" t="str">
            <v>UT14070002-008_00</v>
          </cell>
          <cell r="Y2977" t="str">
            <v>River/Stream</v>
          </cell>
          <cell r="Z2977" t="str">
            <v>4955490 Ivie Ck ab cnfl/ Muddy Ck</v>
          </cell>
          <cell r="AA2977" t="str">
            <v>River/Stream</v>
          </cell>
        </row>
        <row r="2978">
          <cell r="A2978">
            <v>4955495</v>
          </cell>
          <cell r="B2978" t="str">
            <v>River/Stream</v>
          </cell>
          <cell r="C2978" t="str">
            <v>2B   3C   4</v>
          </cell>
          <cell r="D2978" t="str">
            <v>IVIE CK ~ 1 MI BL CNFL/ QUITCHUPAH CK (UT09ST-229)</v>
          </cell>
          <cell r="E2978">
            <v>14070002</v>
          </cell>
          <cell r="F2978" t="str">
            <v>Emery</v>
          </cell>
          <cell r="G2978" t="str">
            <v>Southeast</v>
          </cell>
          <cell r="H2978" t="str">
            <v>Colorado River West</v>
          </cell>
          <cell r="I2978">
            <v>478946</v>
          </cell>
          <cell r="J2978">
            <v>4296128</v>
          </cell>
          <cell r="K2978">
            <v>-111.24250603500001</v>
          </cell>
          <cell r="L2978">
            <v>38.813673596999998</v>
          </cell>
          <cell r="M2978" t="str">
            <v>Ivie Creek Lower</v>
          </cell>
          <cell r="N2978" t="str">
            <v>UT14070002-008_00</v>
          </cell>
          <cell r="O2978" t="str">
            <v>UT</v>
          </cell>
          <cell r="Q2978">
            <v>2600</v>
          </cell>
          <cell r="R2978" t="str">
            <v>mg/L</v>
          </cell>
          <cell r="S2978" t="str">
            <v>BLM</v>
          </cell>
          <cell r="T2978" t="str">
            <v xml:space="preserve"> </v>
          </cell>
          <cell r="U2978" t="str">
            <v>4955495 IVIE CK ~ 1 MI BL CNFL/ QUITCHUPAH CK (UT09ST-229)</v>
          </cell>
          <cell r="V2978">
            <v>4955495</v>
          </cell>
          <cell r="W2978" t="str">
            <v>Ivie Creek Lower</v>
          </cell>
          <cell r="X2978" t="str">
            <v>UT14070002-008_00</v>
          </cell>
          <cell r="Y2978" t="str">
            <v>River/Stream</v>
          </cell>
          <cell r="Z2978" t="str">
            <v>4955495 IVIE CK ~ 1 MI BL CNFL/ QUITCHUPAH CK (UT09ST-229)</v>
          </cell>
          <cell r="AA2978" t="str">
            <v>River/Stream</v>
          </cell>
        </row>
        <row r="2979">
          <cell r="A2979">
            <v>4955500</v>
          </cell>
          <cell r="B2979" t="str">
            <v>River/Stream</v>
          </cell>
          <cell r="C2979" t="str">
            <v>2B   3C   4</v>
          </cell>
          <cell r="D2979" t="str">
            <v>Ivie ck ab cnfl/ Quitchupah Ck</v>
          </cell>
          <cell r="E2979">
            <v>14070002</v>
          </cell>
          <cell r="F2979" t="str">
            <v>Emery</v>
          </cell>
          <cell r="G2979" t="str">
            <v>Southeast</v>
          </cell>
          <cell r="H2979" t="str">
            <v>Colorado River West</v>
          </cell>
          <cell r="I2979">
            <v>478717</v>
          </cell>
          <cell r="J2979">
            <v>4295900</v>
          </cell>
          <cell r="K2979">
            <v>-111.24513665800001</v>
          </cell>
          <cell r="L2979">
            <v>38.811613455</v>
          </cell>
          <cell r="M2979" t="str">
            <v>Ivie Creek Lower</v>
          </cell>
          <cell r="N2979" t="str">
            <v>UT14070002-008_00</v>
          </cell>
          <cell r="O2979" t="str">
            <v>UT</v>
          </cell>
          <cell r="Q2979">
            <v>2600</v>
          </cell>
          <cell r="R2979" t="str">
            <v>mg/L</v>
          </cell>
          <cell r="S2979" t="str">
            <v>Private</v>
          </cell>
          <cell r="T2979" t="str">
            <v xml:space="preserve"> </v>
          </cell>
          <cell r="U2979" t="str">
            <v>4955500 Ivie ck ab cnfl/ Quitchupah Ck</v>
          </cell>
          <cell r="V2979">
            <v>4955500</v>
          </cell>
          <cell r="W2979" t="str">
            <v>Ivie Creek Lower</v>
          </cell>
          <cell r="X2979" t="str">
            <v>UT14070002-008_00</v>
          </cell>
          <cell r="Y2979" t="str">
            <v>River/Stream</v>
          </cell>
          <cell r="Z2979" t="str">
            <v>4955500 Ivie ck ab cnfl/ Quitchupah Ck</v>
          </cell>
          <cell r="AA2979" t="str">
            <v>River/Stream</v>
          </cell>
        </row>
        <row r="2980">
          <cell r="A2980">
            <v>4955515</v>
          </cell>
          <cell r="B2980" t="str">
            <v>River/Stream</v>
          </cell>
          <cell r="C2980" t="str">
            <v>2B   3C   4</v>
          </cell>
          <cell r="D2980" t="str">
            <v>MUDDY CK AB TOMSICH BUTTE (UT09ST-201)</v>
          </cell>
          <cell r="E2980">
            <v>14070002</v>
          </cell>
          <cell r="F2980" t="str">
            <v>Emery</v>
          </cell>
          <cell r="G2980" t="str">
            <v>Southeast</v>
          </cell>
          <cell r="H2980" t="str">
            <v>Colorado River West</v>
          </cell>
          <cell r="I2980">
            <v>498998</v>
          </cell>
          <cell r="J2980">
            <v>4282898</v>
          </cell>
          <cell r="K2980">
            <v>-111.011522189</v>
          </cell>
          <cell r="L2980">
            <v>38.694699413000002</v>
          </cell>
          <cell r="M2980" t="str">
            <v>Muddy Creek Lower</v>
          </cell>
          <cell r="N2980" t="str">
            <v>UT14070002-009_00</v>
          </cell>
          <cell r="O2980" t="str">
            <v>UT</v>
          </cell>
          <cell r="Q2980">
            <v>5800</v>
          </cell>
          <cell r="R2980" t="str">
            <v>mg/L</v>
          </cell>
          <cell r="S2980" t="str">
            <v>BLM</v>
          </cell>
          <cell r="T2980" t="str">
            <v xml:space="preserve"> </v>
          </cell>
          <cell r="U2980" t="str">
            <v>4955515 MUDDY CK AB TOMSICH BUTTE (UT09ST-201)</v>
          </cell>
          <cell r="V2980">
            <v>4955515</v>
          </cell>
          <cell r="W2980" t="str">
            <v>Muddy Creek Lower</v>
          </cell>
          <cell r="X2980" t="str">
            <v>UT14070002-009_00</v>
          </cell>
          <cell r="Y2980" t="str">
            <v>River/Stream</v>
          </cell>
          <cell r="Z2980" t="str">
            <v>4955515 MUDDY CK AB TOMSICH BUTTE (UT09ST-201)</v>
          </cell>
          <cell r="AA2980" t="str">
            <v>River/Stream</v>
          </cell>
        </row>
        <row r="2981">
          <cell r="A2981">
            <v>4955530</v>
          </cell>
          <cell r="B2981" t="str">
            <v>River/Stream</v>
          </cell>
          <cell r="C2981" t="str">
            <v>2B 3A     4</v>
          </cell>
          <cell r="D2981" t="str">
            <v>Ivie Creek above the USFS Boundary near exit of I-70</v>
          </cell>
          <cell r="E2981">
            <v>14070002</v>
          </cell>
          <cell r="F2981" t="str">
            <v>Sevier</v>
          </cell>
          <cell r="G2981" t="str">
            <v>Central</v>
          </cell>
          <cell r="H2981" t="str">
            <v>Colorado River West</v>
          </cell>
          <cell r="I2981">
            <v>463272</v>
          </cell>
          <cell r="J2981">
            <v>4290093</v>
          </cell>
          <cell r="K2981">
            <v>-111.42271882599999</v>
          </cell>
          <cell r="L2981">
            <v>38.758775348</v>
          </cell>
          <cell r="M2981" t="str">
            <v>Ivie Creek Upper</v>
          </cell>
          <cell r="N2981" t="str">
            <v>UT14070002-004_00</v>
          </cell>
          <cell r="O2981" t="str">
            <v>UT</v>
          </cell>
          <cell r="Q2981">
            <v>0</v>
          </cell>
          <cell r="R2981" t="str">
            <v xml:space="preserve"> </v>
          </cell>
          <cell r="S2981" t="str">
            <v>USFS</v>
          </cell>
          <cell r="T2981" t="str">
            <v>Category1</v>
          </cell>
          <cell r="U2981" t="str">
            <v>4955530 Ivie Creek above the USFS Boundary near exit of I-70</v>
          </cell>
          <cell r="V2981">
            <v>4955530</v>
          </cell>
          <cell r="W2981" t="str">
            <v>Ivie Creek Upper</v>
          </cell>
          <cell r="X2981" t="str">
            <v>UT14070002-004_00</v>
          </cell>
          <cell r="Y2981" t="str">
            <v>River/Stream</v>
          </cell>
          <cell r="Z2981" t="str">
            <v>4955530 Ivie Creek above the USFS Boundary near exit of I-70</v>
          </cell>
          <cell r="AA2981" t="str">
            <v>River/Stream</v>
          </cell>
        </row>
        <row r="2982">
          <cell r="A2982">
            <v>4955540</v>
          </cell>
          <cell r="B2982" t="str">
            <v>River/Stream</v>
          </cell>
          <cell r="C2982" t="str">
            <v>2B 3A     4</v>
          </cell>
          <cell r="D2982" t="str">
            <v>NORTH CK BL SHEEP VALLEY RES (UT09ST-245)</v>
          </cell>
          <cell r="E2982">
            <v>14070002</v>
          </cell>
          <cell r="F2982" t="str">
            <v>Sevier</v>
          </cell>
          <cell r="G2982" t="str">
            <v>Central</v>
          </cell>
          <cell r="H2982" t="str">
            <v>Colorado River West</v>
          </cell>
          <cell r="I2982">
            <v>453576</v>
          </cell>
          <cell r="J2982">
            <v>4287804</v>
          </cell>
          <cell r="K2982">
            <v>-111.534156623</v>
          </cell>
          <cell r="L2982">
            <v>38.737691511000001</v>
          </cell>
          <cell r="M2982" t="str">
            <v>Ivie Creek Upper</v>
          </cell>
          <cell r="N2982" t="str">
            <v>UT14070002-004_00</v>
          </cell>
          <cell r="O2982" t="str">
            <v>UT</v>
          </cell>
          <cell r="Q2982">
            <v>0</v>
          </cell>
          <cell r="R2982" t="str">
            <v xml:space="preserve"> </v>
          </cell>
          <cell r="S2982" t="str">
            <v>USFS</v>
          </cell>
          <cell r="T2982" t="str">
            <v>Category1</v>
          </cell>
          <cell r="U2982" t="str">
            <v>4955540 NORTH CK BL SHEEP VALLEY RES (UT09ST-245)</v>
          </cell>
          <cell r="V2982">
            <v>4955540</v>
          </cell>
          <cell r="W2982" t="str">
            <v>Ivie Creek Upper</v>
          </cell>
          <cell r="X2982" t="str">
            <v>UT14070002-004_00</v>
          </cell>
          <cell r="Y2982" t="str">
            <v>River/Stream</v>
          </cell>
          <cell r="Z2982" t="str">
            <v>4955540 NORTH CK BL SHEEP VALLEY RES (UT09ST-245)</v>
          </cell>
          <cell r="AA2982" t="str">
            <v>River/Stream</v>
          </cell>
        </row>
        <row r="2983">
          <cell r="A2983">
            <v>4955565</v>
          </cell>
          <cell r="B2983" t="str">
            <v>River/Stream</v>
          </cell>
          <cell r="C2983" t="str">
            <v>2B   3C   4</v>
          </cell>
          <cell r="D2983" t="str">
            <v>MUDDY CK ~4 MI BL U10 XING UT09ST-217</v>
          </cell>
          <cell r="E2983">
            <v>14070002</v>
          </cell>
          <cell r="F2983" t="str">
            <v>Emery</v>
          </cell>
          <cell r="G2983" t="str">
            <v>Southeast</v>
          </cell>
          <cell r="H2983" t="str">
            <v>Colorado River West</v>
          </cell>
          <cell r="I2983">
            <v>482841</v>
          </cell>
          <cell r="J2983">
            <v>4306161</v>
          </cell>
          <cell r="K2983">
            <v>-111.197893003</v>
          </cell>
          <cell r="L2983">
            <v>38.904170698999998</v>
          </cell>
          <cell r="M2983" t="str">
            <v>Muddy Creek Middle</v>
          </cell>
          <cell r="N2983" t="str">
            <v>UT14070002-006_00</v>
          </cell>
          <cell r="O2983" t="str">
            <v>UT</v>
          </cell>
          <cell r="Q2983">
            <v>2600</v>
          </cell>
          <cell r="R2983" t="str">
            <v>mg/L</v>
          </cell>
          <cell r="S2983" t="str">
            <v>BLM</v>
          </cell>
          <cell r="T2983" t="str">
            <v xml:space="preserve"> </v>
          </cell>
          <cell r="U2983" t="str">
            <v>4955565 MUDDY CK ~4 MI BL U10 XING UT09ST-217</v>
          </cell>
          <cell r="V2983">
            <v>4955565</v>
          </cell>
          <cell r="W2983" t="str">
            <v>Muddy Creek Middle</v>
          </cell>
          <cell r="X2983" t="str">
            <v>UT14070002-006_00</v>
          </cell>
          <cell r="Y2983" t="str">
            <v>River/Stream</v>
          </cell>
          <cell r="Z2983" t="str">
            <v>4955565 MUDDY CK ~4 MI BL U10 XING UT09ST-217</v>
          </cell>
          <cell r="AA2983" t="str">
            <v>River/Stream</v>
          </cell>
        </row>
        <row r="2984">
          <cell r="A2984">
            <v>4955570</v>
          </cell>
          <cell r="B2984" t="str">
            <v>River/Stream</v>
          </cell>
          <cell r="C2984" t="str">
            <v>1C  2B 3A     4</v>
          </cell>
          <cell r="D2984" t="str">
            <v>Muddy Ck @ U10 Xing</v>
          </cell>
          <cell r="E2984">
            <v>14070002</v>
          </cell>
          <cell r="F2984" t="str">
            <v>Emery</v>
          </cell>
          <cell r="G2984" t="str">
            <v>Southeast</v>
          </cell>
          <cell r="H2984" t="str">
            <v>Colorado River West</v>
          </cell>
          <cell r="I2984">
            <v>482220</v>
          </cell>
          <cell r="J2984">
            <v>4311714</v>
          </cell>
          <cell r="K2984">
            <v>-111.20519901199999</v>
          </cell>
          <cell r="L2984">
            <v>38.954198695000002</v>
          </cell>
          <cell r="M2984" t="str">
            <v>Muddy Creek Upper</v>
          </cell>
          <cell r="N2984" t="str">
            <v>UT14070002-001_00</v>
          </cell>
          <cell r="O2984" t="str">
            <v>UT</v>
          </cell>
          <cell r="Q2984">
            <v>0</v>
          </cell>
          <cell r="R2984" t="str">
            <v xml:space="preserve"> </v>
          </cell>
          <cell r="S2984" t="str">
            <v>Private</v>
          </cell>
          <cell r="T2984" t="str">
            <v xml:space="preserve"> </v>
          </cell>
          <cell r="U2984" t="str">
            <v>4955570 Muddy Ck @ U10 Xing</v>
          </cell>
          <cell r="V2984">
            <v>4955570</v>
          </cell>
          <cell r="W2984" t="str">
            <v>Muddy Creek Upper</v>
          </cell>
          <cell r="X2984" t="str">
            <v>UT14070002-001_00</v>
          </cell>
          <cell r="Y2984" t="str">
            <v>River/Stream</v>
          </cell>
          <cell r="Z2984" t="str">
            <v>4955570 Muddy Ck @ U10 Xing</v>
          </cell>
          <cell r="AA2984" t="str">
            <v>River/Stream</v>
          </cell>
        </row>
        <row r="2985">
          <cell r="A2985">
            <v>4955572</v>
          </cell>
          <cell r="B2985" t="str">
            <v>River/Stream</v>
          </cell>
          <cell r="C2985" t="str">
            <v>1C  2B 3A     4</v>
          </cell>
          <cell r="D2985" t="str">
            <v>MUDDY CK AB U10 XING (UT09ST-233)</v>
          </cell>
          <cell r="E2985">
            <v>14070002</v>
          </cell>
          <cell r="F2985" t="str">
            <v>Emery</v>
          </cell>
          <cell r="G2985" t="str">
            <v>Southeast</v>
          </cell>
          <cell r="H2985" t="str">
            <v>Colorado River West</v>
          </cell>
          <cell r="I2985">
            <v>481927</v>
          </cell>
          <cell r="J2985">
            <v>4312112</v>
          </cell>
          <cell r="K2985">
            <v>-111.20859101800001</v>
          </cell>
          <cell r="L2985">
            <v>38.957779223999999</v>
          </cell>
          <cell r="M2985" t="str">
            <v>Muddy Creek Upper</v>
          </cell>
          <cell r="N2985" t="str">
            <v>UT14070002-001_00</v>
          </cell>
          <cell r="O2985" t="str">
            <v>UT</v>
          </cell>
          <cell r="Q2985">
            <v>0</v>
          </cell>
          <cell r="R2985" t="str">
            <v xml:space="preserve"> </v>
          </cell>
          <cell r="S2985" t="str">
            <v>Private</v>
          </cell>
          <cell r="T2985" t="str">
            <v xml:space="preserve"> </v>
          </cell>
          <cell r="U2985" t="str">
            <v>4955572 MUDDY CK AB U10 XING (UT09ST-233)</v>
          </cell>
          <cell r="V2985">
            <v>4955572</v>
          </cell>
          <cell r="W2985" t="str">
            <v>Muddy Creek Upper</v>
          </cell>
          <cell r="X2985" t="str">
            <v>UT14070002-001_00</v>
          </cell>
          <cell r="Y2985" t="str">
            <v>River/Stream</v>
          </cell>
          <cell r="Z2985" t="str">
            <v>4955572 MUDDY CK AB U10 XING (UT09ST-233)</v>
          </cell>
          <cell r="AA2985" t="str">
            <v>River/Stream</v>
          </cell>
        </row>
        <row r="2986">
          <cell r="A2986">
            <v>4955580</v>
          </cell>
          <cell r="B2986" t="str">
            <v>River/Stream</v>
          </cell>
          <cell r="C2986" t="str">
            <v>1C  2B 3A     4</v>
          </cell>
          <cell r="D2986" t="str">
            <v>MUDDY CK AT GUAGING STATION</v>
          </cell>
          <cell r="E2986">
            <v>14070002</v>
          </cell>
          <cell r="F2986" t="str">
            <v>Emery</v>
          </cell>
          <cell r="G2986" t="str">
            <v>Southeast</v>
          </cell>
          <cell r="H2986" t="str">
            <v>Colorado River West</v>
          </cell>
          <cell r="I2986">
            <v>478404</v>
          </cell>
          <cell r="J2986">
            <v>4314800</v>
          </cell>
          <cell r="K2986">
            <v>-111.249336591</v>
          </cell>
          <cell r="L2986">
            <v>38.981921896000003</v>
          </cell>
          <cell r="M2986" t="str">
            <v>Muddy Creek Upper</v>
          </cell>
          <cell r="N2986" t="str">
            <v>UT14070002-001_00</v>
          </cell>
          <cell r="O2986" t="str">
            <v>UT</v>
          </cell>
          <cell r="Q2986">
            <v>0</v>
          </cell>
          <cell r="R2986" t="str">
            <v xml:space="preserve"> </v>
          </cell>
          <cell r="S2986" t="str">
            <v>Private</v>
          </cell>
          <cell r="T2986" t="str">
            <v>Category1</v>
          </cell>
          <cell r="U2986" t="str">
            <v>4955580 MUDDY CK AT GUAGING STATION</v>
          </cell>
          <cell r="V2986">
            <v>4955580</v>
          </cell>
          <cell r="W2986" t="str">
            <v>Muddy Creek Upper</v>
          </cell>
          <cell r="X2986" t="str">
            <v>UT14070002-001_00</v>
          </cell>
          <cell r="Y2986" t="str">
            <v>River/Stream</v>
          </cell>
          <cell r="Z2986" t="str">
            <v>4955580 MUDDY CK AT GUAGING STATION</v>
          </cell>
          <cell r="AA2986" t="str">
            <v>River/Stream</v>
          </cell>
        </row>
        <row r="2987">
          <cell r="A2987">
            <v>4955590</v>
          </cell>
          <cell r="B2987" t="str">
            <v>River/Stream</v>
          </cell>
          <cell r="C2987" t="str">
            <v>1C  2B 3A     4</v>
          </cell>
          <cell r="D2987" t="str">
            <v>MUDDY CK 4 MI AB U10 XING</v>
          </cell>
          <cell r="E2987">
            <v>14070002</v>
          </cell>
          <cell r="F2987" t="str">
            <v>Emery</v>
          </cell>
          <cell r="G2987" t="str">
            <v>Southeast</v>
          </cell>
          <cell r="H2987" t="str">
            <v>Colorado River West</v>
          </cell>
          <cell r="I2987">
            <v>477710</v>
          </cell>
          <cell r="J2987">
            <v>4316096</v>
          </cell>
          <cell r="K2987">
            <v>-111.257391384</v>
          </cell>
          <cell r="L2987">
            <v>38.993583125999997</v>
          </cell>
          <cell r="M2987" t="str">
            <v>Muddy Creek Upper</v>
          </cell>
          <cell r="N2987" t="str">
            <v>UT14070002-001_00</v>
          </cell>
          <cell r="O2987" t="str">
            <v>UT</v>
          </cell>
          <cell r="Q2987">
            <v>0</v>
          </cell>
          <cell r="R2987" t="str">
            <v xml:space="preserve"> </v>
          </cell>
          <cell r="S2987" t="str">
            <v>USFS</v>
          </cell>
          <cell r="T2987" t="str">
            <v>Category1</v>
          </cell>
          <cell r="U2987" t="str">
            <v>4955590 MUDDY CK 4 MI AB U10 XING</v>
          </cell>
          <cell r="V2987">
            <v>4955590</v>
          </cell>
          <cell r="W2987" t="str">
            <v>Muddy Creek Upper</v>
          </cell>
          <cell r="X2987" t="str">
            <v>UT14070002-001_00</v>
          </cell>
          <cell r="Y2987" t="str">
            <v>River/Stream</v>
          </cell>
          <cell r="Z2987" t="str">
            <v>4955590 MUDDY CK 4 MI AB U10 XING</v>
          </cell>
          <cell r="AA2987" t="str">
            <v>River/Stream</v>
          </cell>
        </row>
        <row r="2988">
          <cell r="A2988">
            <v>4955600</v>
          </cell>
          <cell r="B2988" t="str">
            <v>River/Stream</v>
          </cell>
          <cell r="C2988" t="str">
            <v>2B   3C   4</v>
          </cell>
          <cell r="D2988" t="str">
            <v>CHRISTENSEN WASH AT MOUTH NR BROWNING MINE</v>
          </cell>
          <cell r="E2988">
            <v>14070002</v>
          </cell>
          <cell r="F2988" t="str">
            <v>Emery</v>
          </cell>
          <cell r="G2988" t="str">
            <v>Southeast</v>
          </cell>
          <cell r="H2988" t="str">
            <v>Colorado River West</v>
          </cell>
          <cell r="I2988">
            <v>478196</v>
          </cell>
          <cell r="J2988">
            <v>4300282</v>
          </cell>
          <cell r="K2988">
            <v>-111.251276252</v>
          </cell>
          <cell r="L2988">
            <v>38.851089242</v>
          </cell>
          <cell r="M2988" t="str">
            <v>Quitchipah Creek Lower</v>
          </cell>
          <cell r="N2988" t="str">
            <v>UT14070002-007_00</v>
          </cell>
          <cell r="O2988" t="str">
            <v>UT</v>
          </cell>
          <cell r="Q2988">
            <v>0</v>
          </cell>
          <cell r="R2988" t="str">
            <v xml:space="preserve"> </v>
          </cell>
          <cell r="S2988" t="str">
            <v>BLM</v>
          </cell>
          <cell r="T2988" t="str">
            <v xml:space="preserve"> </v>
          </cell>
          <cell r="U2988" t="str">
            <v>4955600 CHRISTENSEN WASH AT MOUTH NR BROWNING MINE</v>
          </cell>
          <cell r="V2988">
            <v>4955600</v>
          </cell>
          <cell r="W2988" t="str">
            <v>Quitchipah Creek Lower</v>
          </cell>
          <cell r="X2988" t="str">
            <v>UT14070002-007_00</v>
          </cell>
          <cell r="Y2988" t="str">
            <v>River/Stream</v>
          </cell>
          <cell r="Z2988" t="str">
            <v>4955600 CHRISTENSEN WASH AT MOUTH NR BROWNING MINE</v>
          </cell>
          <cell r="AA2988" t="str">
            <v>River/Stream</v>
          </cell>
        </row>
        <row r="2989">
          <cell r="A2989">
            <v>4955610</v>
          </cell>
          <cell r="B2989" t="str">
            <v>Spring</v>
          </cell>
          <cell r="C2989" t="str">
            <v>1C 2A   3B    4</v>
          </cell>
          <cell r="D2989" t="str">
            <v>LATHROP SPRING</v>
          </cell>
          <cell r="E2989">
            <v>14030005</v>
          </cell>
          <cell r="F2989" t="str">
            <v>San Juan</v>
          </cell>
          <cell r="G2989" t="str">
            <v xml:space="preserve">San Juan County </v>
          </cell>
          <cell r="H2989" t="str">
            <v>Colorado River Southeast</v>
          </cell>
          <cell r="I2989">
            <v>606360</v>
          </cell>
          <cell r="J2989">
            <v>4248278</v>
          </cell>
          <cell r="K2989">
            <v>-109.78234509799999</v>
          </cell>
          <cell r="L2989">
            <v>38.376378099</v>
          </cell>
          <cell r="M2989" t="str">
            <v xml:space="preserve"> </v>
          </cell>
          <cell r="N2989" t="str">
            <v xml:space="preserve"> </v>
          </cell>
          <cell r="O2989" t="str">
            <v>UT</v>
          </cell>
          <cell r="Q2989">
            <v>0</v>
          </cell>
          <cell r="R2989" t="str">
            <v xml:space="preserve"> </v>
          </cell>
          <cell r="S2989" t="str">
            <v>NPS</v>
          </cell>
          <cell r="T2989" t="str">
            <v xml:space="preserve"> </v>
          </cell>
          <cell r="U2989" t="str">
            <v>4955610 LATHROP SPRING</v>
          </cell>
          <cell r="V2989">
            <v>4955610</v>
          </cell>
          <cell r="W2989" t="str">
            <v xml:space="preserve"> </v>
          </cell>
          <cell r="X2989" t="str">
            <v xml:space="preserve"> </v>
          </cell>
          <cell r="Y2989" t="str">
            <v>Spring</v>
          </cell>
          <cell r="Z2989" t="str">
            <v>4955610 LATHROP SPRING</v>
          </cell>
          <cell r="AA2989" t="str">
            <v>Spring</v>
          </cell>
        </row>
        <row r="2990">
          <cell r="A2990">
            <v>4955620</v>
          </cell>
          <cell r="B2990" t="str">
            <v>Facility Other</v>
          </cell>
          <cell r="C2990" t="str">
            <v xml:space="preserve"> </v>
          </cell>
          <cell r="D2990" t="str">
            <v>LATHROP MINE</v>
          </cell>
          <cell r="E2990">
            <v>14030005</v>
          </cell>
          <cell r="F2990" t="str">
            <v>San Juan</v>
          </cell>
          <cell r="G2990" t="str">
            <v xml:space="preserve">San Juan County </v>
          </cell>
          <cell r="H2990" t="str">
            <v>Colorado River Southeast</v>
          </cell>
          <cell r="I2990">
            <v>604570</v>
          </cell>
          <cell r="J2990">
            <v>4251553</v>
          </cell>
          <cell r="K2990">
            <v>-109.802346918</v>
          </cell>
          <cell r="L2990">
            <v>38.406097951</v>
          </cell>
          <cell r="M2990" t="str">
            <v xml:space="preserve"> </v>
          </cell>
          <cell r="N2990" t="str">
            <v xml:space="preserve"> </v>
          </cell>
          <cell r="O2990" t="str">
            <v>UT</v>
          </cell>
          <cell r="Q2990">
            <v>0</v>
          </cell>
          <cell r="R2990" t="str">
            <v xml:space="preserve"> </v>
          </cell>
          <cell r="S2990" t="str">
            <v>NPS</v>
          </cell>
          <cell r="T2990" t="str">
            <v xml:space="preserve"> </v>
          </cell>
          <cell r="U2990" t="str">
            <v>4955620 LATHROP MINE</v>
          </cell>
          <cell r="V2990">
            <v>4955620</v>
          </cell>
          <cell r="W2990" t="str">
            <v xml:space="preserve"> </v>
          </cell>
          <cell r="X2990" t="str">
            <v xml:space="preserve"> </v>
          </cell>
          <cell r="Y2990" t="str">
            <v>Facility Other</v>
          </cell>
          <cell r="Z2990" t="str">
            <v>4955620 LATHROP MINE</v>
          </cell>
          <cell r="AA2990" t="str">
            <v>Facility Other</v>
          </cell>
        </row>
        <row r="2991">
          <cell r="A2991">
            <v>4955630</v>
          </cell>
          <cell r="B2991" t="str">
            <v>Spring</v>
          </cell>
          <cell r="C2991" t="str">
            <v>1C 2A   3B    4</v>
          </cell>
          <cell r="D2991" t="str">
            <v>SHAFER SPRING</v>
          </cell>
          <cell r="E2991">
            <v>14030005</v>
          </cell>
          <cell r="F2991" t="str">
            <v>San Juan</v>
          </cell>
          <cell r="G2991" t="str">
            <v xml:space="preserve">San Juan County </v>
          </cell>
          <cell r="H2991" t="str">
            <v>Colorado River Southeast</v>
          </cell>
          <cell r="I2991">
            <v>606345</v>
          </cell>
          <cell r="J2991">
            <v>4258605</v>
          </cell>
          <cell r="K2991">
            <v>-109.78095361699999</v>
          </cell>
          <cell r="L2991">
            <v>38.469428288000003</v>
          </cell>
          <cell r="M2991" t="str">
            <v xml:space="preserve"> </v>
          </cell>
          <cell r="N2991" t="str">
            <v xml:space="preserve"> </v>
          </cell>
          <cell r="O2991" t="str">
            <v>UT</v>
          </cell>
          <cell r="Q2991">
            <v>0</v>
          </cell>
          <cell r="R2991" t="str">
            <v xml:space="preserve"> </v>
          </cell>
          <cell r="S2991" t="str">
            <v>NPS</v>
          </cell>
          <cell r="T2991" t="str">
            <v xml:space="preserve"> </v>
          </cell>
          <cell r="U2991" t="str">
            <v>4955630 SHAFER SPRING</v>
          </cell>
          <cell r="V2991">
            <v>4955630</v>
          </cell>
          <cell r="W2991" t="str">
            <v xml:space="preserve"> </v>
          </cell>
          <cell r="X2991" t="str">
            <v xml:space="preserve"> </v>
          </cell>
          <cell r="Y2991" t="str">
            <v>Spring</v>
          </cell>
          <cell r="Z2991" t="str">
            <v>4955630 SHAFER SPRING</v>
          </cell>
          <cell r="AA2991" t="str">
            <v>Spring</v>
          </cell>
        </row>
        <row r="2992">
          <cell r="A2992">
            <v>4955660</v>
          </cell>
          <cell r="B2992" t="str">
            <v>River/Stream</v>
          </cell>
          <cell r="C2992" t="str">
            <v>1C 2A   3B    4</v>
          </cell>
          <cell r="D2992" t="str">
            <v>COLORADO R @ INDIAN CK</v>
          </cell>
          <cell r="E2992">
            <v>14030005</v>
          </cell>
          <cell r="F2992" t="str">
            <v>San Juan</v>
          </cell>
          <cell r="G2992" t="str">
            <v xml:space="preserve">San Juan County </v>
          </cell>
          <cell r="H2992" t="str">
            <v>Colorado River Southeast</v>
          </cell>
          <cell r="I2992">
            <v>605968</v>
          </cell>
          <cell r="J2992">
            <v>4239301</v>
          </cell>
          <cell r="K2992">
            <v>-109.788180137</v>
          </cell>
          <cell r="L2992">
            <v>38.295538618999998</v>
          </cell>
          <cell r="M2992" t="str">
            <v>Colorado River-3</v>
          </cell>
          <cell r="N2992" t="str">
            <v>UT14030005-003_00</v>
          </cell>
          <cell r="O2992" t="str">
            <v>UT</v>
          </cell>
          <cell r="Q2992">
            <v>0</v>
          </cell>
          <cell r="R2992" t="str">
            <v xml:space="preserve"> </v>
          </cell>
          <cell r="S2992" t="str">
            <v>NPS</v>
          </cell>
          <cell r="T2992" t="str">
            <v xml:space="preserve"> </v>
          </cell>
          <cell r="U2992" t="str">
            <v>4955660 COLORADO R @ INDIAN CK</v>
          </cell>
          <cell r="V2992">
            <v>4955660</v>
          </cell>
          <cell r="W2992" t="str">
            <v>Colorado River-3</v>
          </cell>
          <cell r="X2992" t="str">
            <v>UT14030005-003_00</v>
          </cell>
          <cell r="Y2992" t="str">
            <v>River/Stream</v>
          </cell>
          <cell r="Z2992" t="str">
            <v>4955660 COLORADO R @ INDIAN CK</v>
          </cell>
          <cell r="AA2992" t="str">
            <v>River/Stream</v>
          </cell>
        </row>
        <row r="2993">
          <cell r="A2993">
            <v>4955680</v>
          </cell>
          <cell r="B2993" t="str">
            <v>River/Stream</v>
          </cell>
          <cell r="C2993" t="str">
            <v>1C 2A   3B    4</v>
          </cell>
          <cell r="D2993" t="str">
            <v>HARTS DRAW CK AB MOUTH</v>
          </cell>
          <cell r="E2993">
            <v>14030005</v>
          </cell>
          <cell r="F2993" t="str">
            <v>San Juan</v>
          </cell>
          <cell r="G2993" t="str">
            <v xml:space="preserve">San Juan County </v>
          </cell>
          <cell r="H2993" t="str">
            <v>Colorado River Southeast</v>
          </cell>
          <cell r="I2993">
            <v>620986</v>
          </cell>
          <cell r="J2993">
            <v>4230038</v>
          </cell>
          <cell r="K2993">
            <v>-109.61806362599999</v>
          </cell>
          <cell r="L2993">
            <v>38.210180563000002</v>
          </cell>
          <cell r="M2993" t="str">
            <v xml:space="preserve"> </v>
          </cell>
          <cell r="N2993" t="str">
            <v>UT14030005-017_00</v>
          </cell>
          <cell r="O2993" t="str">
            <v>UT</v>
          </cell>
          <cell r="Q2993">
            <v>0</v>
          </cell>
          <cell r="R2993" t="str">
            <v xml:space="preserve"> </v>
          </cell>
          <cell r="S2993" t="str">
            <v>BLM</v>
          </cell>
          <cell r="T2993" t="str">
            <v xml:space="preserve"> </v>
          </cell>
          <cell r="U2993" t="str">
            <v>4955680 HARTS DRAW CK AB MOUTH</v>
          </cell>
          <cell r="V2993">
            <v>4955680</v>
          </cell>
          <cell r="W2993" t="str">
            <v xml:space="preserve"> </v>
          </cell>
          <cell r="X2993" t="str">
            <v>UT14030005-017_00</v>
          </cell>
          <cell r="Y2993" t="str">
            <v>River/Stream</v>
          </cell>
          <cell r="Z2993" t="str">
            <v>4955680 HARTS DRAW CK AB MOUTH</v>
          </cell>
          <cell r="AA2993" t="str">
            <v>River/Stream</v>
          </cell>
        </row>
        <row r="2994">
          <cell r="A2994">
            <v>4955690</v>
          </cell>
          <cell r="B2994" t="str">
            <v>River/Stream</v>
          </cell>
          <cell r="C2994" t="str">
            <v>1C 2A   3B    4</v>
          </cell>
          <cell r="D2994" t="str">
            <v>Harts Draw BL Bobbys Hole Canyon</v>
          </cell>
          <cell r="E2994">
            <v>14030005</v>
          </cell>
          <cell r="F2994" t="str">
            <v>San Juan</v>
          </cell>
          <cell r="G2994" t="str">
            <v xml:space="preserve">San Juan County </v>
          </cell>
          <cell r="H2994" t="str">
            <v>Colorado River Southeast</v>
          </cell>
          <cell r="I2994">
            <v>629676</v>
          </cell>
          <cell r="J2994">
            <v>4226020</v>
          </cell>
          <cell r="K2994">
            <v>-109.51956669899999</v>
          </cell>
          <cell r="L2994">
            <v>38.172769782000003</v>
          </cell>
          <cell r="M2994" t="str">
            <v>Harts Draw</v>
          </cell>
          <cell r="N2994" t="str">
            <v>UT14030005-017_00</v>
          </cell>
          <cell r="O2994" t="str">
            <v>UT</v>
          </cell>
          <cell r="Q2994">
            <v>0</v>
          </cell>
          <cell r="R2994" t="str">
            <v xml:space="preserve"> </v>
          </cell>
          <cell r="S2994" t="str">
            <v>SITLA</v>
          </cell>
          <cell r="T2994" t="str">
            <v xml:space="preserve"> </v>
          </cell>
          <cell r="U2994" t="str">
            <v>4955690 Harts Draw BL Bobbys Hole Canyon</v>
          </cell>
          <cell r="V2994">
            <v>4955690</v>
          </cell>
          <cell r="W2994" t="str">
            <v>Harts Draw</v>
          </cell>
          <cell r="X2994" t="str">
            <v>UT14030005-017_00</v>
          </cell>
          <cell r="Y2994" t="str">
            <v>River/Stream</v>
          </cell>
          <cell r="Z2994" t="str">
            <v>4955690 Harts Draw BL Bobbys Hole Canyon</v>
          </cell>
          <cell r="AA2994" t="str">
            <v>River/Stream</v>
          </cell>
        </row>
        <row r="2995">
          <cell r="A2995">
            <v>4955700</v>
          </cell>
          <cell r="B2995" t="str">
            <v>River/Stream</v>
          </cell>
          <cell r="C2995" t="str">
            <v>1C 2A   3B    4</v>
          </cell>
          <cell r="D2995" t="str">
            <v>INDIAN CK AT CYNLNDS NTL PK ROAD XING</v>
          </cell>
          <cell r="E2995">
            <v>14030005</v>
          </cell>
          <cell r="F2995" t="str">
            <v>San Juan</v>
          </cell>
          <cell r="G2995" t="str">
            <v xml:space="preserve">San Juan County </v>
          </cell>
          <cell r="H2995" t="str">
            <v>Colorado River Southeast</v>
          </cell>
          <cell r="I2995">
            <v>620569</v>
          </cell>
          <cell r="J2995">
            <v>4223074</v>
          </cell>
          <cell r="K2995">
            <v>-109.624006163</v>
          </cell>
          <cell r="L2995">
            <v>38.147490769999997</v>
          </cell>
          <cell r="M2995" t="str">
            <v xml:space="preserve"> </v>
          </cell>
          <cell r="N2995" t="str">
            <v xml:space="preserve"> </v>
          </cell>
          <cell r="O2995" t="str">
            <v>UT</v>
          </cell>
          <cell r="Q2995">
            <v>0</v>
          </cell>
          <cell r="R2995" t="str">
            <v xml:space="preserve"> </v>
          </cell>
          <cell r="S2995" t="str">
            <v>BLM</v>
          </cell>
          <cell r="T2995" t="str">
            <v xml:space="preserve"> </v>
          </cell>
          <cell r="U2995" t="str">
            <v>4955700 INDIAN CK AT CYNLNDS NTL PK ROAD XING</v>
          </cell>
          <cell r="V2995">
            <v>4955700</v>
          </cell>
          <cell r="W2995" t="str">
            <v xml:space="preserve"> </v>
          </cell>
          <cell r="X2995" t="str">
            <v xml:space="preserve"> </v>
          </cell>
          <cell r="Y2995" t="str">
            <v>River/Stream</v>
          </cell>
          <cell r="Z2995" t="str">
            <v>4955700 INDIAN CK AT CYNLNDS NTL PK ROAD XING</v>
          </cell>
          <cell r="AA2995" t="str">
            <v>River/Stream</v>
          </cell>
        </row>
        <row r="2996">
          <cell r="A2996">
            <v>4955720</v>
          </cell>
          <cell r="B2996" t="str">
            <v>River/Stream</v>
          </cell>
          <cell r="C2996" t="str">
            <v>1C  2B 3A     4</v>
          </cell>
          <cell r="D2996" t="str">
            <v>INDIAN CREEK NEAR FOREST SERVICE/BLM BOUNDARY</v>
          </cell>
          <cell r="E2996">
            <v>14030005</v>
          </cell>
          <cell r="F2996" t="str">
            <v>San Juan</v>
          </cell>
          <cell r="G2996" t="str">
            <v xml:space="preserve">San Juan County </v>
          </cell>
          <cell r="H2996" t="str">
            <v>Colorado River Southeast</v>
          </cell>
          <cell r="I2996">
            <v>630125</v>
          </cell>
          <cell r="J2996">
            <v>4202442</v>
          </cell>
          <cell r="K2996">
            <v>-109.51873270599999</v>
          </cell>
          <cell r="L2996">
            <v>37.960272709000002</v>
          </cell>
          <cell r="M2996" t="str">
            <v>Indian Creek-2</v>
          </cell>
          <cell r="N2996" t="str">
            <v>UT14030005-002_00</v>
          </cell>
          <cell r="O2996" t="str">
            <v>UT</v>
          </cell>
          <cell r="Q2996">
            <v>0</v>
          </cell>
          <cell r="R2996" t="str">
            <v xml:space="preserve"> </v>
          </cell>
          <cell r="S2996" t="str">
            <v>BLM</v>
          </cell>
          <cell r="T2996" t="str">
            <v>Category1</v>
          </cell>
          <cell r="U2996" t="str">
            <v>4955720 INDIAN CREEK NEAR FOREST SERVICE/BLM BOUNDARY</v>
          </cell>
          <cell r="V2996">
            <v>4955720</v>
          </cell>
          <cell r="W2996" t="str">
            <v>Indian Creek-2</v>
          </cell>
          <cell r="X2996" t="str">
            <v>UT14030005-002_00</v>
          </cell>
          <cell r="Y2996" t="str">
            <v>River/Stream</v>
          </cell>
          <cell r="Z2996" t="str">
            <v>4955720 INDIAN CREEK NEAR FOREST SERVICE/BLM BOUNDARY</v>
          </cell>
          <cell r="AA2996" t="str">
            <v>River/Stream</v>
          </cell>
        </row>
        <row r="2997">
          <cell r="A2997">
            <v>4955750</v>
          </cell>
          <cell r="B2997" t="str">
            <v>River/Stream</v>
          </cell>
          <cell r="C2997" t="str">
            <v>1C 2A   3B    4</v>
          </cell>
          <cell r="D2997" t="str">
            <v>INDIAN CK AT MOUTH</v>
          </cell>
          <cell r="E2997">
            <v>14030005</v>
          </cell>
          <cell r="F2997" t="str">
            <v>San Juan</v>
          </cell>
          <cell r="G2997" t="str">
            <v xml:space="preserve">San Juan County </v>
          </cell>
          <cell r="H2997" t="str">
            <v>Colorado River Southeast</v>
          </cell>
          <cell r="I2997">
            <v>606115</v>
          </cell>
          <cell r="J2997">
            <v>4239242</v>
          </cell>
          <cell r="K2997">
            <v>-109.78650829</v>
          </cell>
          <cell r="L2997">
            <v>38.294989629</v>
          </cell>
          <cell r="M2997" t="str">
            <v xml:space="preserve"> </v>
          </cell>
          <cell r="N2997" t="str">
            <v xml:space="preserve"> </v>
          </cell>
          <cell r="O2997" t="str">
            <v>UT</v>
          </cell>
          <cell r="Q2997">
            <v>0</v>
          </cell>
          <cell r="R2997" t="str">
            <v xml:space="preserve"> </v>
          </cell>
          <cell r="S2997" t="str">
            <v>NPS</v>
          </cell>
          <cell r="T2997" t="str">
            <v xml:space="preserve"> </v>
          </cell>
          <cell r="U2997" t="str">
            <v>4955750 INDIAN CK AT MOUTH</v>
          </cell>
          <cell r="V2997">
            <v>4955750</v>
          </cell>
          <cell r="W2997" t="str">
            <v xml:space="preserve"> </v>
          </cell>
          <cell r="X2997" t="str">
            <v xml:space="preserve"> </v>
          </cell>
          <cell r="Y2997" t="str">
            <v>River/Stream</v>
          </cell>
          <cell r="Z2997" t="str">
            <v>4955750 INDIAN CK AT MOUTH</v>
          </cell>
          <cell r="AA2997" t="str">
            <v>River/Stream</v>
          </cell>
        </row>
        <row r="2998">
          <cell r="A2998">
            <v>4955760</v>
          </cell>
          <cell r="B2998" t="str">
            <v>River/Stream</v>
          </cell>
          <cell r="C2998" t="str">
            <v>1C 2A   3B    4</v>
          </cell>
          <cell r="D2998" t="str">
            <v>INDIAN CK AT LOCKHART BASIN ROAD XING</v>
          </cell>
          <cell r="E2998">
            <v>14030005</v>
          </cell>
          <cell r="F2998" t="str">
            <v>San Juan</v>
          </cell>
          <cell r="G2998" t="str">
            <v xml:space="preserve">San Juan County </v>
          </cell>
          <cell r="H2998" t="str">
            <v>Colorado River Southeast</v>
          </cell>
          <cell r="I2998">
            <v>616035</v>
          </cell>
          <cell r="J2998">
            <v>4230252</v>
          </cell>
          <cell r="K2998">
            <v>-109.67456610399999</v>
          </cell>
          <cell r="L2998">
            <v>38.212760766999999</v>
          </cell>
          <cell r="M2998" t="str">
            <v xml:space="preserve"> </v>
          </cell>
          <cell r="N2998" t="str">
            <v xml:space="preserve"> </v>
          </cell>
          <cell r="O2998" t="str">
            <v>UT</v>
          </cell>
          <cell r="Q2998">
            <v>0</v>
          </cell>
          <cell r="R2998" t="str">
            <v xml:space="preserve"> </v>
          </cell>
          <cell r="S2998" t="str">
            <v>BLM</v>
          </cell>
          <cell r="T2998" t="str">
            <v xml:space="preserve"> </v>
          </cell>
          <cell r="U2998" t="str">
            <v>4955760 INDIAN CK AT LOCKHART BASIN ROAD XING</v>
          </cell>
          <cell r="V2998">
            <v>4955760</v>
          </cell>
          <cell r="W2998" t="str">
            <v xml:space="preserve"> </v>
          </cell>
          <cell r="X2998" t="str">
            <v xml:space="preserve"> </v>
          </cell>
          <cell r="Y2998" t="str">
            <v>River/Stream</v>
          </cell>
          <cell r="Z2998" t="str">
            <v>4955760 INDIAN CK AT LOCKHART BASIN ROAD XING</v>
          </cell>
          <cell r="AA2998" t="str">
            <v>River/Stream</v>
          </cell>
        </row>
        <row r="2999">
          <cell r="A2999">
            <v>4955780</v>
          </cell>
          <cell r="B2999" t="str">
            <v>River/Stream</v>
          </cell>
          <cell r="C2999" t="str">
            <v>1C 2A   3B    4</v>
          </cell>
          <cell r="D2999" t="str">
            <v>INDIAN CK AT Newspaper Rock and SHAY CANYON</v>
          </cell>
          <cell r="E2999">
            <v>14030005</v>
          </cell>
          <cell r="F2999" t="str">
            <v>San Juan</v>
          </cell>
          <cell r="G2999" t="str">
            <v xml:space="preserve">San Juan County </v>
          </cell>
          <cell r="H2999" t="str">
            <v>Colorado River Southeast</v>
          </cell>
          <cell r="I2999">
            <v>628308</v>
          </cell>
          <cell r="J2999">
            <v>4207808</v>
          </cell>
          <cell r="K2999">
            <v>-109.538451244</v>
          </cell>
          <cell r="L2999">
            <v>38.008878875999997</v>
          </cell>
          <cell r="M2999" t="str">
            <v>Indian Creek-1</v>
          </cell>
          <cell r="N2999" t="str">
            <v>UT14030005-014_00</v>
          </cell>
          <cell r="O2999" t="str">
            <v>UT</v>
          </cell>
          <cell r="Q2999">
            <v>0</v>
          </cell>
          <cell r="R2999" t="str">
            <v xml:space="preserve"> </v>
          </cell>
          <cell r="S2999" t="str">
            <v>BLM</v>
          </cell>
          <cell r="T2999" t="str">
            <v xml:space="preserve"> </v>
          </cell>
          <cell r="U2999" t="str">
            <v>4955780 INDIAN CK AT Newspaper Rock and SHAY CANYON</v>
          </cell>
          <cell r="V2999">
            <v>4955780</v>
          </cell>
          <cell r="W2999" t="str">
            <v>Indian Creek-1</v>
          </cell>
          <cell r="X2999" t="str">
            <v>UT14030005-014_00</v>
          </cell>
          <cell r="Y2999" t="str">
            <v>River/Stream</v>
          </cell>
          <cell r="Z2999" t="str">
            <v>4955780 INDIAN CK AT Newspaper Rock and SHAY CANYON</v>
          </cell>
          <cell r="AA2999" t="str">
            <v>River/Stream</v>
          </cell>
        </row>
        <row r="3000">
          <cell r="A3000">
            <v>4955790</v>
          </cell>
          <cell r="B3000" t="str">
            <v>River/Stream</v>
          </cell>
          <cell r="C3000" t="str">
            <v>1C  2B 3A     4</v>
          </cell>
          <cell r="D3000" t="str">
            <v>INDIAN CREEK 1/2 MILE SOUTH OF NEWSPAPER ROCK</v>
          </cell>
          <cell r="E3000">
            <v>14030005</v>
          </cell>
          <cell r="F3000" t="str">
            <v>San Juan</v>
          </cell>
          <cell r="G3000" t="str">
            <v xml:space="preserve">San Juan County </v>
          </cell>
          <cell r="H3000" t="str">
            <v>Colorado River Southeast</v>
          </cell>
          <cell r="I3000">
            <v>630256</v>
          </cell>
          <cell r="J3000">
            <v>4204972</v>
          </cell>
          <cell r="K3000">
            <v>-109.516783262</v>
          </cell>
          <cell r="L3000">
            <v>37.983049014999999</v>
          </cell>
          <cell r="M3000" t="str">
            <v>Indian Creek-2</v>
          </cell>
          <cell r="N3000" t="str">
            <v>UT14030005-002_00</v>
          </cell>
          <cell r="O3000" t="str">
            <v>UT</v>
          </cell>
          <cell r="Q3000">
            <v>0</v>
          </cell>
          <cell r="R3000" t="str">
            <v xml:space="preserve"> </v>
          </cell>
          <cell r="S3000" t="str">
            <v>Private</v>
          </cell>
          <cell r="T3000" t="str">
            <v>Category1</v>
          </cell>
          <cell r="U3000" t="str">
            <v>4955790 INDIAN CREEK 1/2 MILE SOUTH OF NEWSPAPER ROCK</v>
          </cell>
          <cell r="V3000">
            <v>4955790</v>
          </cell>
          <cell r="W3000" t="str">
            <v>Indian Creek-2</v>
          </cell>
          <cell r="X3000" t="str">
            <v>UT14030005-002_00</v>
          </cell>
          <cell r="Y3000" t="str">
            <v>River/Stream</v>
          </cell>
          <cell r="Z3000" t="str">
            <v>4955790 INDIAN CREEK 1/2 MILE SOUTH OF NEWSPAPER ROCK</v>
          </cell>
          <cell r="AA3000" t="str">
            <v>River/Stream</v>
          </cell>
        </row>
        <row r="3001">
          <cell r="A3001">
            <v>4955791</v>
          </cell>
          <cell r="B3001" t="str">
            <v>River/Stream</v>
          </cell>
          <cell r="C3001" t="str">
            <v>1C  2B 3A     4</v>
          </cell>
          <cell r="D3001" t="str">
            <v>Indian Ck 1/2 mile south of Newspaper Rock Replicate of 4955790</v>
          </cell>
          <cell r="E3001">
            <v>14030005</v>
          </cell>
          <cell r="F3001" t="str">
            <v>San Juan</v>
          </cell>
          <cell r="G3001" t="str">
            <v xml:space="preserve">San Juan County </v>
          </cell>
          <cell r="H3001" t="str">
            <v>Colorado River Southeast</v>
          </cell>
          <cell r="I3001">
            <v>630256</v>
          </cell>
          <cell r="J3001">
            <v>4204972</v>
          </cell>
          <cell r="K3001">
            <v>-109.5167833</v>
          </cell>
          <cell r="L3001">
            <v>37.983049020000003</v>
          </cell>
          <cell r="M3001" t="str">
            <v xml:space="preserve"> </v>
          </cell>
          <cell r="N3001" t="str">
            <v xml:space="preserve"> </v>
          </cell>
          <cell r="O3001" t="str">
            <v>UT</v>
          </cell>
          <cell r="Q3001">
            <v>0</v>
          </cell>
          <cell r="R3001" t="str">
            <v xml:space="preserve"> </v>
          </cell>
          <cell r="S3001" t="str">
            <v xml:space="preserve"> </v>
          </cell>
          <cell r="T3001" t="str">
            <v xml:space="preserve"> </v>
          </cell>
          <cell r="U3001" t="str">
            <v>4955791 Indian Ck 1/2 mile south of Newspaper Rock Replicate of 4955790</v>
          </cell>
          <cell r="V3001">
            <v>4955791</v>
          </cell>
          <cell r="W3001" t="str">
            <v xml:space="preserve"> </v>
          </cell>
          <cell r="X3001" t="str">
            <v xml:space="preserve"> </v>
          </cell>
          <cell r="Y3001" t="str">
            <v>River/Stream</v>
          </cell>
          <cell r="Z3001" t="str">
            <v>4955791 Indian Ck 1/2 mile south of Newspaper Rock Replicate of 4955790</v>
          </cell>
          <cell r="AA3001" t="str">
            <v>River/Stream</v>
          </cell>
        </row>
        <row r="3002">
          <cell r="A3002">
            <v>4955800</v>
          </cell>
          <cell r="B3002" t="str">
            <v>River/Stream</v>
          </cell>
          <cell r="C3002" t="str">
            <v>1C  2B 3A     4</v>
          </cell>
          <cell r="D3002" t="str">
            <v>INDIAN CREEK AT SHAY RIDGE ROAD CROSSING (MIDDLE SITE)</v>
          </cell>
          <cell r="E3002">
            <v>14030005</v>
          </cell>
          <cell r="F3002" t="str">
            <v>San Juan</v>
          </cell>
          <cell r="G3002" t="str">
            <v xml:space="preserve">San Juan County </v>
          </cell>
          <cell r="H3002" t="str">
            <v>Colorado River Southeast</v>
          </cell>
          <cell r="I3002">
            <v>628910</v>
          </cell>
          <cell r="J3002">
            <v>4195908</v>
          </cell>
          <cell r="K3002">
            <v>-109.53372935</v>
          </cell>
          <cell r="L3002">
            <v>37.901574388999997</v>
          </cell>
          <cell r="M3002" t="str">
            <v>Indian Creek-2</v>
          </cell>
          <cell r="N3002" t="str">
            <v>UT14030005-002_00</v>
          </cell>
          <cell r="O3002" t="str">
            <v>UT</v>
          </cell>
          <cell r="Q3002">
            <v>0</v>
          </cell>
          <cell r="R3002" t="str">
            <v xml:space="preserve"> </v>
          </cell>
          <cell r="S3002" t="str">
            <v>USFS</v>
          </cell>
          <cell r="T3002" t="str">
            <v>Category1</v>
          </cell>
          <cell r="U3002" t="str">
            <v>4955800 INDIAN CREEK AT SHAY RIDGE ROAD CROSSING (MIDDLE SITE)</v>
          </cell>
          <cell r="V3002">
            <v>4955800</v>
          </cell>
          <cell r="W3002" t="str">
            <v>Indian Creek-2</v>
          </cell>
          <cell r="X3002" t="str">
            <v>UT14030005-002_00</v>
          </cell>
          <cell r="Y3002" t="str">
            <v>River/Stream</v>
          </cell>
          <cell r="Z3002" t="str">
            <v>4955800 INDIAN CREEK AT SHAY RIDGE ROAD CROSSING (MIDDLE SITE)</v>
          </cell>
          <cell r="AA3002" t="str">
            <v>River/Stream</v>
          </cell>
        </row>
        <row r="3003">
          <cell r="A3003">
            <v>4955810</v>
          </cell>
          <cell r="B3003" t="str">
            <v>River/Stream</v>
          </cell>
          <cell r="C3003" t="str">
            <v>1C 2A   3B    4</v>
          </cell>
          <cell r="D3003" t="str">
            <v>N COTTONWOOD CK AT BEEF BASIN ROAD XING</v>
          </cell>
          <cell r="E3003">
            <v>14030005</v>
          </cell>
          <cell r="F3003" t="str">
            <v>San Juan</v>
          </cell>
          <cell r="G3003" t="str">
            <v xml:space="preserve">San Juan County </v>
          </cell>
          <cell r="H3003" t="str">
            <v>Colorado River Southeast</v>
          </cell>
          <cell r="I3003">
            <v>623763</v>
          </cell>
          <cell r="J3003">
            <v>4209896</v>
          </cell>
          <cell r="K3003">
            <v>-109.589847844</v>
          </cell>
          <cell r="L3003">
            <v>38.028324036999997</v>
          </cell>
          <cell r="M3003" t="str">
            <v>North Cottonwood Creek</v>
          </cell>
          <cell r="N3003" t="str">
            <v>UT14030005-015_00</v>
          </cell>
          <cell r="O3003" t="str">
            <v>UT</v>
          </cell>
          <cell r="Q3003">
            <v>0</v>
          </cell>
          <cell r="R3003" t="str">
            <v xml:space="preserve"> </v>
          </cell>
          <cell r="S3003" t="str">
            <v>SITLA</v>
          </cell>
          <cell r="T3003" t="str">
            <v xml:space="preserve"> </v>
          </cell>
          <cell r="U3003" t="str">
            <v>4955810 N COTTONWOOD CK AT BEEF BASIN ROAD XING</v>
          </cell>
          <cell r="V3003">
            <v>4955810</v>
          </cell>
          <cell r="W3003" t="str">
            <v>North Cottonwood Creek</v>
          </cell>
          <cell r="X3003" t="str">
            <v>UT14030005-015_00</v>
          </cell>
          <cell r="Y3003" t="str">
            <v>River/Stream</v>
          </cell>
          <cell r="Z3003" t="str">
            <v>4955810 N COTTONWOOD CK AT BEEF BASIN ROAD XING</v>
          </cell>
          <cell r="AA3003" t="str">
            <v>River/Stream</v>
          </cell>
        </row>
        <row r="3004">
          <cell r="A3004">
            <v>4955812</v>
          </cell>
          <cell r="B3004" t="str">
            <v>River/Stream</v>
          </cell>
          <cell r="C3004" t="str">
            <v>1C 2A   3B    4</v>
          </cell>
          <cell r="D3004" t="str">
            <v>SAP CREEK BELOW TREE CANYON (BLIND DUPLICATE 4955810)</v>
          </cell>
          <cell r="E3004">
            <v>14030005</v>
          </cell>
          <cell r="F3004" t="str">
            <v>San Juan</v>
          </cell>
          <cell r="G3004" t="str">
            <v xml:space="preserve">San Juan County </v>
          </cell>
          <cell r="H3004" t="str">
            <v>Colorado River Southeast</v>
          </cell>
          <cell r="I3004">
            <v>623763</v>
          </cell>
          <cell r="J3004">
            <v>4209896</v>
          </cell>
          <cell r="K3004">
            <v>-109.589847844</v>
          </cell>
          <cell r="L3004">
            <v>38.028324036999997</v>
          </cell>
          <cell r="M3004" t="str">
            <v>North Cottowood Creek</v>
          </cell>
          <cell r="N3004" t="str">
            <v>UT14030005-015_00</v>
          </cell>
          <cell r="O3004" t="str">
            <v>UT</v>
          </cell>
          <cell r="Q3004">
            <v>0</v>
          </cell>
          <cell r="R3004" t="str">
            <v xml:space="preserve"> </v>
          </cell>
          <cell r="S3004" t="str">
            <v>SITLA</v>
          </cell>
          <cell r="T3004" t="str">
            <v xml:space="preserve"> </v>
          </cell>
          <cell r="U3004" t="str">
            <v>4955812 SAP CREEK BELOW TREE CANYON (BLIND DUPLICATE 4955810)</v>
          </cell>
          <cell r="V3004">
            <v>4955812</v>
          </cell>
          <cell r="W3004" t="str">
            <v>North Cottowood Creek</v>
          </cell>
          <cell r="X3004" t="str">
            <v>UT14030005-015_00</v>
          </cell>
          <cell r="Y3004" t="str">
            <v>River/Stream</v>
          </cell>
          <cell r="Z3004" t="str">
            <v>4955812 SAP CREEK BELOW TREE CANYON (BLIND DUPLICATE 4955810)</v>
          </cell>
          <cell r="AA3004" t="str">
            <v>River/Stream</v>
          </cell>
        </row>
        <row r="3005">
          <cell r="A3005">
            <v>4955815</v>
          </cell>
          <cell r="B3005" t="str">
            <v>River/Stream</v>
          </cell>
          <cell r="C3005" t="str">
            <v>1C 2A   3B    4</v>
          </cell>
          <cell r="D3005" t="str">
            <v>N COTTONWOOD CK ~ 3 MI AB BEEF BASIN RD XING (UT09ST-258)</v>
          </cell>
          <cell r="E3005">
            <v>14030005</v>
          </cell>
          <cell r="F3005" t="str">
            <v>San Juan</v>
          </cell>
          <cell r="G3005" t="str">
            <v xml:space="preserve">San Juan County </v>
          </cell>
          <cell r="H3005" t="str">
            <v>Colorado River Southeast</v>
          </cell>
          <cell r="I3005">
            <v>623007</v>
          </cell>
          <cell r="J3005">
            <v>4205972</v>
          </cell>
          <cell r="K3005">
            <v>-109.599132426</v>
          </cell>
          <cell r="L3005">
            <v>37.993067549499997</v>
          </cell>
          <cell r="M3005" t="str">
            <v>North Cottonwood Creek</v>
          </cell>
          <cell r="N3005" t="str">
            <v>UT14030005-015_00</v>
          </cell>
          <cell r="O3005" t="str">
            <v>UT</v>
          </cell>
          <cell r="Q3005">
            <v>0</v>
          </cell>
          <cell r="R3005" t="str">
            <v xml:space="preserve"> </v>
          </cell>
          <cell r="S3005" t="str">
            <v>BLM</v>
          </cell>
          <cell r="T3005" t="str">
            <v xml:space="preserve"> </v>
          </cell>
          <cell r="U3005" t="str">
            <v>4955815 N COTTONWOOD CK ~ 3 MI AB BEEF BASIN RD XING (UT09ST-258)</v>
          </cell>
          <cell r="V3005">
            <v>4955815</v>
          </cell>
          <cell r="W3005" t="str">
            <v>North Cottonwood Creek</v>
          </cell>
          <cell r="X3005" t="str">
            <v>UT14030005-015_00</v>
          </cell>
          <cell r="Y3005" t="str">
            <v>River/Stream</v>
          </cell>
          <cell r="Z3005" t="str">
            <v>4955815 N COTTONWOOD CK ~ 3 MI AB BEEF BASIN RD XING (UT09ST-258)</v>
          </cell>
          <cell r="AA3005" t="str">
            <v>River/Stream</v>
          </cell>
        </row>
        <row r="3006">
          <cell r="A3006">
            <v>4955820</v>
          </cell>
          <cell r="B3006" t="str">
            <v>River/Stream</v>
          </cell>
          <cell r="C3006" t="str">
            <v>1C 2A   3B    4</v>
          </cell>
          <cell r="D3006" t="str">
            <v>N COTTONWOOD CK AT USFS BOUNDARY</v>
          </cell>
          <cell r="E3006">
            <v>14030005</v>
          </cell>
          <cell r="F3006" t="str">
            <v>San Juan</v>
          </cell>
          <cell r="G3006" t="str">
            <v xml:space="preserve">San Juan County </v>
          </cell>
          <cell r="H3006" t="str">
            <v>Colorado River Southeast</v>
          </cell>
          <cell r="I3006">
            <v>619760</v>
          </cell>
          <cell r="J3006">
            <v>4199785</v>
          </cell>
          <cell r="K3006">
            <v>-109.637132169</v>
          </cell>
          <cell r="L3006">
            <v>37.9377552025</v>
          </cell>
          <cell r="M3006" t="str">
            <v>North Cottonwood Creek</v>
          </cell>
          <cell r="N3006" t="str">
            <v>UT14030005-015_00</v>
          </cell>
          <cell r="O3006" t="str">
            <v>UT</v>
          </cell>
          <cell r="Q3006">
            <v>0</v>
          </cell>
          <cell r="R3006" t="str">
            <v xml:space="preserve"> </v>
          </cell>
          <cell r="S3006" t="str">
            <v>BLM</v>
          </cell>
          <cell r="T3006" t="str">
            <v>Category1</v>
          </cell>
          <cell r="U3006" t="str">
            <v>4955820 N COTTONWOOD CK AT USFS BOUNDARY</v>
          </cell>
          <cell r="V3006">
            <v>4955820</v>
          </cell>
          <cell r="W3006" t="str">
            <v>North Cottonwood Creek</v>
          </cell>
          <cell r="X3006" t="str">
            <v>UT14030005-015_00</v>
          </cell>
          <cell r="Y3006" t="str">
            <v>River/Stream</v>
          </cell>
          <cell r="Z3006" t="str">
            <v>4955820 N COTTONWOOD CK AT USFS BOUNDARY</v>
          </cell>
          <cell r="AA3006" t="str">
            <v>River/Stream</v>
          </cell>
        </row>
        <row r="3007">
          <cell r="A3007">
            <v>4955825</v>
          </cell>
          <cell r="B3007" t="str">
            <v>River/Stream</v>
          </cell>
          <cell r="C3007" t="str">
            <v>1C 2A   3B    4</v>
          </cell>
          <cell r="D3007" t="str">
            <v>N COTTONWOOD CK BL CNFL/ HOP CK UT09ST-238</v>
          </cell>
          <cell r="E3007">
            <v>14030005</v>
          </cell>
          <cell r="F3007" t="str">
            <v>San Juan</v>
          </cell>
          <cell r="G3007" t="str">
            <v xml:space="preserve">San Juan County </v>
          </cell>
          <cell r="H3007" t="str">
            <v>Colorado River Southeast</v>
          </cell>
          <cell r="I3007">
            <v>619468</v>
          </cell>
          <cell r="J3007">
            <v>4198601</v>
          </cell>
          <cell r="K3007">
            <v>-109.640650763</v>
          </cell>
          <cell r="L3007">
            <v>37.927128406999998</v>
          </cell>
          <cell r="M3007" t="str">
            <v>North Cottonwood Creek</v>
          </cell>
          <cell r="N3007" t="str">
            <v>UT14030005-015_00</v>
          </cell>
          <cell r="O3007" t="str">
            <v>UT</v>
          </cell>
          <cell r="Q3007">
            <v>0</v>
          </cell>
          <cell r="R3007" t="str">
            <v xml:space="preserve"> </v>
          </cell>
          <cell r="S3007" t="str">
            <v>USFS</v>
          </cell>
          <cell r="T3007" t="str">
            <v>Category1</v>
          </cell>
          <cell r="U3007" t="str">
            <v>4955825 N COTTONWOOD CK BL CNFL/ HOP CK UT09ST-238</v>
          </cell>
          <cell r="V3007">
            <v>4955825</v>
          </cell>
          <cell r="W3007" t="str">
            <v>North Cottonwood Creek</v>
          </cell>
          <cell r="X3007" t="str">
            <v>UT14030005-015_00</v>
          </cell>
          <cell r="Y3007" t="str">
            <v>River/Stream</v>
          </cell>
          <cell r="Z3007" t="str">
            <v>4955825 N COTTONWOOD CK BL CNFL/ HOP CK UT09ST-238</v>
          </cell>
          <cell r="AA3007" t="str">
            <v>River/Stream</v>
          </cell>
        </row>
        <row r="3008">
          <cell r="A3008">
            <v>4955840</v>
          </cell>
          <cell r="B3008" t="str">
            <v>River/Stream</v>
          </cell>
          <cell r="C3008" t="str">
            <v>1C  2B 3A     4</v>
          </cell>
          <cell r="D3008" t="str">
            <v>INDIAN CREEK ABOVE BLANDING DIVERSION</v>
          </cell>
          <cell r="E3008">
            <v>14030005</v>
          </cell>
          <cell r="F3008" t="str">
            <v>San Juan</v>
          </cell>
          <cell r="G3008" t="str">
            <v xml:space="preserve">San Juan County </v>
          </cell>
          <cell r="H3008" t="str">
            <v>Colorado River Southeast</v>
          </cell>
          <cell r="I3008">
            <v>631776</v>
          </cell>
          <cell r="J3008">
            <v>4189304</v>
          </cell>
          <cell r="K3008">
            <v>-109.502345788</v>
          </cell>
          <cell r="L3008">
            <v>37.841661737000003</v>
          </cell>
          <cell r="M3008" t="str">
            <v>Indian Creek-2</v>
          </cell>
          <cell r="N3008" t="str">
            <v>UT14030005-002_00</v>
          </cell>
          <cell r="O3008" t="str">
            <v>UT</v>
          </cell>
          <cell r="Q3008">
            <v>0</v>
          </cell>
          <cell r="R3008" t="str">
            <v xml:space="preserve"> </v>
          </cell>
          <cell r="S3008" t="str">
            <v>USFS</v>
          </cell>
          <cell r="T3008" t="str">
            <v>Category1</v>
          </cell>
          <cell r="U3008" t="str">
            <v>4955840 INDIAN CREEK ABOVE BLANDING DIVERSION</v>
          </cell>
          <cell r="V3008">
            <v>4955840</v>
          </cell>
          <cell r="W3008" t="str">
            <v>Indian Creek-2</v>
          </cell>
          <cell r="X3008" t="str">
            <v>UT14030005-002_00</v>
          </cell>
          <cell r="Y3008" t="str">
            <v>River/Stream</v>
          </cell>
          <cell r="Z3008" t="str">
            <v>4955840 INDIAN CREEK ABOVE BLANDING DIVERSION</v>
          </cell>
          <cell r="AA3008" t="str">
            <v>River/Stream</v>
          </cell>
        </row>
        <row r="3009">
          <cell r="A3009">
            <v>4955860</v>
          </cell>
          <cell r="B3009" t="str">
            <v>River/Stream</v>
          </cell>
          <cell r="C3009" t="str">
            <v>1C 2A   3B    4</v>
          </cell>
          <cell r="D3009" t="str">
            <v>COLORADO R BL POTASH (TEXAS-GULF SULFUR)</v>
          </cell>
          <cell r="E3009">
            <v>14030005</v>
          </cell>
          <cell r="F3009" t="str">
            <v>Grand</v>
          </cell>
          <cell r="G3009" t="str">
            <v>Southeast</v>
          </cell>
          <cell r="H3009" t="str">
            <v>Colorado River Southeast</v>
          </cell>
          <cell r="I3009">
            <v>616950</v>
          </cell>
          <cell r="J3009">
            <v>4262699</v>
          </cell>
          <cell r="K3009">
            <v>-109.65873293200001</v>
          </cell>
          <cell r="L3009">
            <v>38.504985957000002</v>
          </cell>
          <cell r="M3009" t="str">
            <v>Colorado River-3</v>
          </cell>
          <cell r="N3009" t="str">
            <v>UT14030005-003_00</v>
          </cell>
          <cell r="O3009" t="str">
            <v>UT</v>
          </cell>
          <cell r="Q3009">
            <v>0</v>
          </cell>
          <cell r="R3009" t="str">
            <v xml:space="preserve"> </v>
          </cell>
          <cell r="S3009" t="str">
            <v>Private</v>
          </cell>
          <cell r="T3009" t="str">
            <v xml:space="preserve"> </v>
          </cell>
          <cell r="U3009" t="str">
            <v>4955860 COLORADO R BL POTASH (TEXAS-GULF SULFUR)</v>
          </cell>
          <cell r="V3009">
            <v>4955860</v>
          </cell>
          <cell r="W3009" t="str">
            <v>Colorado River-3</v>
          </cell>
          <cell r="X3009" t="str">
            <v>UT14030005-003_00</v>
          </cell>
          <cell r="Y3009" t="str">
            <v>River/Stream</v>
          </cell>
          <cell r="Z3009" t="str">
            <v>4955860 COLORADO R BL POTASH (TEXAS-GULF SULFUR)</v>
          </cell>
          <cell r="AA3009" t="str">
            <v>River/Stream</v>
          </cell>
        </row>
        <row r="3010">
          <cell r="A3010">
            <v>4955870</v>
          </cell>
          <cell r="B3010" t="str">
            <v>Facility Other</v>
          </cell>
          <cell r="C3010" t="str">
            <v xml:space="preserve"> </v>
          </cell>
          <cell r="D3010" t="str">
            <v>TEXAS-GULF SULFUR WWTP</v>
          </cell>
          <cell r="E3010">
            <v>14030005</v>
          </cell>
          <cell r="F3010" t="str">
            <v>Grand</v>
          </cell>
          <cell r="G3010" t="str">
            <v>Southeast</v>
          </cell>
          <cell r="H3010" t="str">
            <v>Colorado River Southeast</v>
          </cell>
          <cell r="I3010">
            <v>617477</v>
          </cell>
          <cell r="J3010">
            <v>4264772</v>
          </cell>
          <cell r="K3010">
            <v>-109.65234226299999</v>
          </cell>
          <cell r="L3010">
            <v>38.523593509000001</v>
          </cell>
          <cell r="M3010" t="str">
            <v xml:space="preserve"> </v>
          </cell>
          <cell r="N3010" t="str">
            <v xml:space="preserve"> </v>
          </cell>
          <cell r="O3010" t="str">
            <v>UT</v>
          </cell>
          <cell r="Q3010">
            <v>0</v>
          </cell>
          <cell r="R3010" t="str">
            <v xml:space="preserve"> </v>
          </cell>
          <cell r="S3010" t="str">
            <v>State L&amp;F</v>
          </cell>
          <cell r="T3010" t="str">
            <v xml:space="preserve"> </v>
          </cell>
          <cell r="U3010" t="str">
            <v>4955870 TEXAS-GULF SULFUR WWTP</v>
          </cell>
          <cell r="V3010">
            <v>4955870</v>
          </cell>
          <cell r="W3010" t="str">
            <v xml:space="preserve"> </v>
          </cell>
          <cell r="X3010" t="str">
            <v xml:space="preserve"> </v>
          </cell>
          <cell r="Y3010" t="str">
            <v>Facility Other</v>
          </cell>
          <cell r="Z3010" t="str">
            <v>4955870 TEXAS-GULF SULFUR WWTP</v>
          </cell>
          <cell r="AA3010" t="str">
            <v>Facility Other</v>
          </cell>
        </row>
        <row r="3011">
          <cell r="A3011">
            <v>4955890</v>
          </cell>
          <cell r="B3011" t="str">
            <v>River/Stream</v>
          </cell>
          <cell r="C3011" t="str">
            <v>1C  2B 3A     4</v>
          </cell>
          <cell r="D3011" t="str">
            <v>INDIAN CK BL EXCLOSURE NR NEWSPAPER ROCK</v>
          </cell>
          <cell r="E3011">
            <v>14030005</v>
          </cell>
          <cell r="F3011" t="str">
            <v>San Juan</v>
          </cell>
          <cell r="G3011" t="str">
            <v xml:space="preserve">San Juan County </v>
          </cell>
          <cell r="H3011" t="str">
            <v>Colorado River Southeast</v>
          </cell>
          <cell r="I3011">
            <v>630117</v>
          </cell>
          <cell r="J3011">
            <v>4204476</v>
          </cell>
          <cell r="K3011">
            <v>-109.518455426</v>
          </cell>
          <cell r="L3011">
            <v>37.978600047</v>
          </cell>
          <cell r="M3011" t="str">
            <v>Indian Creek-2</v>
          </cell>
          <cell r="N3011" t="str">
            <v>UT14030005-002_00</v>
          </cell>
          <cell r="O3011" t="str">
            <v>UT</v>
          </cell>
          <cell r="Q3011">
            <v>0</v>
          </cell>
          <cell r="R3011" t="str">
            <v xml:space="preserve"> </v>
          </cell>
          <cell r="S3011" t="str">
            <v>Private</v>
          </cell>
          <cell r="T3011" t="str">
            <v>Category1</v>
          </cell>
          <cell r="U3011" t="str">
            <v>4955890 INDIAN CK BL EXCLOSURE NR NEWSPAPER ROCK</v>
          </cell>
          <cell r="V3011">
            <v>4955890</v>
          </cell>
          <cell r="W3011" t="str">
            <v>Indian Creek-2</v>
          </cell>
          <cell r="X3011" t="str">
            <v>UT14030005-002_00</v>
          </cell>
          <cell r="Y3011" t="str">
            <v>River/Stream</v>
          </cell>
          <cell r="Z3011" t="str">
            <v>4955890 INDIAN CK BL EXCLOSURE NR NEWSPAPER ROCK</v>
          </cell>
          <cell r="AA3011" t="str">
            <v>River/Stream</v>
          </cell>
        </row>
        <row r="3012">
          <cell r="A3012">
            <v>4955900</v>
          </cell>
          <cell r="B3012" t="str">
            <v>River/Stream</v>
          </cell>
          <cell r="C3012" t="str">
            <v>1C  2B 3A     4</v>
          </cell>
          <cell r="D3012" t="str">
            <v>INDIAN CK AB EXCLOSURE NR NEWSPAPER ROCK</v>
          </cell>
          <cell r="E3012">
            <v>14030005</v>
          </cell>
          <cell r="F3012" t="str">
            <v>San Juan</v>
          </cell>
          <cell r="G3012" t="str">
            <v xml:space="preserve">San Juan County </v>
          </cell>
          <cell r="H3012" t="str">
            <v>Colorado River Southeast</v>
          </cell>
          <cell r="I3012">
            <v>630110</v>
          </cell>
          <cell r="J3012">
            <v>4203366</v>
          </cell>
          <cell r="K3012">
            <v>-109.518736136</v>
          </cell>
          <cell r="L3012">
            <v>37.968600039000002</v>
          </cell>
          <cell r="M3012" t="str">
            <v>Indian Creek-2</v>
          </cell>
          <cell r="N3012" t="str">
            <v>UT14030005-002_00</v>
          </cell>
          <cell r="O3012" t="str">
            <v>UT</v>
          </cell>
          <cell r="Q3012">
            <v>0</v>
          </cell>
          <cell r="R3012" t="str">
            <v xml:space="preserve"> </v>
          </cell>
          <cell r="S3012" t="str">
            <v>BLM</v>
          </cell>
          <cell r="T3012" t="str">
            <v>Category1</v>
          </cell>
          <cell r="U3012" t="str">
            <v>4955900 INDIAN CK AB EXCLOSURE NR NEWSPAPER ROCK</v>
          </cell>
          <cell r="V3012">
            <v>4955900</v>
          </cell>
          <cell r="W3012" t="str">
            <v>Indian Creek-2</v>
          </cell>
          <cell r="X3012" t="str">
            <v>UT14030005-002_00</v>
          </cell>
          <cell r="Y3012" t="str">
            <v>River/Stream</v>
          </cell>
          <cell r="Z3012" t="str">
            <v>4955900 INDIAN CK AB EXCLOSURE NR NEWSPAPER ROCK</v>
          </cell>
          <cell r="AA3012" t="str">
            <v>River/Stream</v>
          </cell>
        </row>
        <row r="3013">
          <cell r="A3013">
            <v>4955920</v>
          </cell>
          <cell r="B3013" t="str">
            <v>River/Stream</v>
          </cell>
          <cell r="C3013" t="str">
            <v>1C 2A   3B    4</v>
          </cell>
          <cell r="D3013" t="str">
            <v>DAVIS CANYON AT MOUTH</v>
          </cell>
          <cell r="E3013">
            <v>14030005</v>
          </cell>
          <cell r="F3013" t="str">
            <v>San Juan</v>
          </cell>
          <cell r="G3013" t="str">
            <v xml:space="preserve">San Juan County </v>
          </cell>
          <cell r="H3013" t="str">
            <v>Colorado River Southeast</v>
          </cell>
          <cell r="I3013">
            <v>619924</v>
          </cell>
          <cell r="J3013">
            <v>4220567</v>
          </cell>
          <cell r="K3013">
            <v>-109.631787171</v>
          </cell>
          <cell r="L3013">
            <v>38.12498841</v>
          </cell>
          <cell r="M3013" t="str">
            <v xml:space="preserve"> </v>
          </cell>
          <cell r="N3013" t="str">
            <v xml:space="preserve"> </v>
          </cell>
          <cell r="O3013" t="str">
            <v>UT</v>
          </cell>
          <cell r="Q3013">
            <v>0</v>
          </cell>
          <cell r="R3013" t="str">
            <v xml:space="preserve"> </v>
          </cell>
          <cell r="S3013" t="str">
            <v>BLM</v>
          </cell>
          <cell r="T3013" t="str">
            <v xml:space="preserve"> </v>
          </cell>
          <cell r="U3013" t="str">
            <v>4955920 DAVIS CANYON AT MOUTH</v>
          </cell>
          <cell r="V3013">
            <v>4955920</v>
          </cell>
          <cell r="W3013" t="str">
            <v xml:space="preserve"> </v>
          </cell>
          <cell r="X3013" t="str">
            <v xml:space="preserve"> </v>
          </cell>
          <cell r="Y3013" t="str">
            <v>River/Stream</v>
          </cell>
          <cell r="Z3013" t="str">
            <v>4955920 DAVIS CANYON AT MOUTH</v>
          </cell>
          <cell r="AA3013" t="str">
            <v>River/Stream</v>
          </cell>
        </row>
        <row r="3014">
          <cell r="A3014">
            <v>4955950</v>
          </cell>
          <cell r="B3014" t="str">
            <v>River/Stream</v>
          </cell>
          <cell r="C3014" t="str">
            <v>2B   3C   4</v>
          </cell>
          <cell r="D3014" t="str">
            <v>KANE SPRINGS CK AT MOUTH</v>
          </cell>
          <cell r="E3014">
            <v>14030005</v>
          </cell>
          <cell r="F3014" t="str">
            <v>Grand</v>
          </cell>
          <cell r="G3014" t="str">
            <v>Southeast</v>
          </cell>
          <cell r="H3014" t="str">
            <v>Colorado River Southeast</v>
          </cell>
          <cell r="I3014">
            <v>621918</v>
          </cell>
          <cell r="J3014">
            <v>4265794</v>
          </cell>
          <cell r="K3014">
            <v>-109.601232108</v>
          </cell>
          <cell r="L3014">
            <v>38.532203768999999</v>
          </cell>
          <cell r="M3014" t="str">
            <v>Kane Spring Wash</v>
          </cell>
          <cell r="N3014" t="str">
            <v>UT14030005-001_00</v>
          </cell>
          <cell r="O3014" t="str">
            <v>UT</v>
          </cell>
          <cell r="Q3014">
            <v>0</v>
          </cell>
          <cell r="R3014" t="str">
            <v xml:space="preserve"> </v>
          </cell>
          <cell r="S3014" t="str">
            <v>BLM</v>
          </cell>
          <cell r="T3014" t="str">
            <v xml:space="preserve"> </v>
          </cell>
          <cell r="U3014" t="str">
            <v>4955950 KANE SPRINGS CK AT MOUTH</v>
          </cell>
          <cell r="V3014">
            <v>4955950</v>
          </cell>
          <cell r="W3014" t="str">
            <v>Kane Spring Wash</v>
          </cell>
          <cell r="X3014" t="str">
            <v>UT14030005-001_00</v>
          </cell>
          <cell r="Y3014" t="str">
            <v>River/Stream</v>
          </cell>
          <cell r="Z3014" t="str">
            <v>4955950 KANE SPRINGS CK AT MOUTH</v>
          </cell>
          <cell r="AA3014" t="str">
            <v>River/Stream</v>
          </cell>
        </row>
        <row r="3015">
          <cell r="A3015">
            <v>4955960</v>
          </cell>
          <cell r="B3015" t="str">
            <v>River/Stream</v>
          </cell>
          <cell r="C3015" t="str">
            <v>2B   3C   4</v>
          </cell>
          <cell r="D3015" t="str">
            <v>HUNTER CANYON CK AT MOUTH</v>
          </cell>
          <cell r="E3015">
            <v>14030005</v>
          </cell>
          <cell r="F3015" t="str">
            <v>Grand</v>
          </cell>
          <cell r="G3015" t="str">
            <v>Southeast</v>
          </cell>
          <cell r="H3015" t="str">
            <v>Colorado River Southeast</v>
          </cell>
          <cell r="I3015">
            <v>622320</v>
          </cell>
          <cell r="J3015">
            <v>4263272</v>
          </cell>
          <cell r="K3015">
            <v>-109.597062451</v>
          </cell>
          <cell r="L3015">
            <v>38.509426906999998</v>
          </cell>
          <cell r="M3015" t="str">
            <v>Kane Spring Wash</v>
          </cell>
          <cell r="N3015" t="str">
            <v>UT14030005-001_00</v>
          </cell>
          <cell r="O3015" t="str">
            <v>UT</v>
          </cell>
          <cell r="Q3015">
            <v>0</v>
          </cell>
          <cell r="R3015" t="str">
            <v xml:space="preserve"> </v>
          </cell>
          <cell r="S3015" t="str">
            <v>BLM</v>
          </cell>
          <cell r="T3015" t="str">
            <v xml:space="preserve"> </v>
          </cell>
          <cell r="U3015" t="str">
            <v>4955960 HUNTER CANYON CK AT MOUTH</v>
          </cell>
          <cell r="V3015">
            <v>4955960</v>
          </cell>
          <cell r="W3015" t="str">
            <v>Kane Spring Wash</v>
          </cell>
          <cell r="X3015" t="str">
            <v>UT14030005-001_00</v>
          </cell>
          <cell r="Y3015" t="str">
            <v>River/Stream</v>
          </cell>
          <cell r="Z3015" t="str">
            <v>4955960 HUNTER CANYON CK AT MOUTH</v>
          </cell>
          <cell r="AA3015" t="str">
            <v>River/Stream</v>
          </cell>
        </row>
        <row r="3016">
          <cell r="A3016">
            <v>4955980</v>
          </cell>
          <cell r="B3016" t="str">
            <v>River/Stream</v>
          </cell>
          <cell r="C3016" t="str">
            <v>2B   3C   4</v>
          </cell>
          <cell r="D3016" t="str">
            <v>KANE SPRINGS CK AT MINE ROAD XING</v>
          </cell>
          <cell r="E3016">
            <v>14030005</v>
          </cell>
          <cell r="F3016" t="str">
            <v>Grand</v>
          </cell>
          <cell r="G3016" t="str">
            <v>Southeast</v>
          </cell>
          <cell r="H3016" t="str">
            <v>Colorado River Southeast</v>
          </cell>
          <cell r="I3016">
            <v>621772</v>
          </cell>
          <cell r="J3016">
            <v>4262647</v>
          </cell>
          <cell r="K3016">
            <v>-109.603454726</v>
          </cell>
          <cell r="L3016">
            <v>38.503871128</v>
          </cell>
          <cell r="M3016" t="str">
            <v>Kane Spring Wash</v>
          </cell>
          <cell r="N3016" t="str">
            <v>UT14030005-001_00</v>
          </cell>
          <cell r="O3016" t="str">
            <v>UT</v>
          </cell>
          <cell r="Q3016">
            <v>0</v>
          </cell>
          <cell r="R3016" t="str">
            <v xml:space="preserve"> </v>
          </cell>
          <cell r="S3016" t="str">
            <v>SITLA</v>
          </cell>
          <cell r="T3016" t="str">
            <v xml:space="preserve"> </v>
          </cell>
          <cell r="U3016" t="str">
            <v>4955980 KANE SPRINGS CK AT MINE ROAD XING</v>
          </cell>
          <cell r="V3016">
            <v>4955980</v>
          </cell>
          <cell r="W3016" t="str">
            <v>Kane Spring Wash</v>
          </cell>
          <cell r="X3016" t="str">
            <v>UT14030005-001_00</v>
          </cell>
          <cell r="Y3016" t="str">
            <v>River/Stream</v>
          </cell>
          <cell r="Z3016" t="str">
            <v>4955980 KANE SPRINGS CK AT MINE ROAD XING</v>
          </cell>
          <cell r="AA3016" t="str">
            <v>River/Stream</v>
          </cell>
        </row>
        <row r="3017">
          <cell r="A3017">
            <v>4955985</v>
          </cell>
          <cell r="B3017" t="str">
            <v>River/Stream</v>
          </cell>
          <cell r="C3017" t="str">
            <v>2B   3C   4</v>
          </cell>
          <cell r="D3017" t="str">
            <v>KANE SPRINGS CK ~ 1/4 MI BL FIRST RD XING (UT09ST-254)</v>
          </cell>
          <cell r="E3017">
            <v>14030005</v>
          </cell>
          <cell r="F3017" t="str">
            <v>San Juan</v>
          </cell>
          <cell r="G3017" t="str">
            <v xml:space="preserve">San Juan County </v>
          </cell>
          <cell r="H3017" t="str">
            <v>Colorado River Southeast</v>
          </cell>
          <cell r="I3017">
            <v>621766</v>
          </cell>
          <cell r="J3017">
            <v>4259249</v>
          </cell>
          <cell r="K3017">
            <v>-109.604114353</v>
          </cell>
          <cell r="L3017">
            <v>38.473257785000001</v>
          </cell>
          <cell r="M3017" t="str">
            <v>Kane Spring Wash</v>
          </cell>
          <cell r="N3017" t="str">
            <v>UT14030005-001_00</v>
          </cell>
          <cell r="O3017" t="str">
            <v>UT</v>
          </cell>
          <cell r="Q3017">
            <v>0</v>
          </cell>
          <cell r="R3017" t="str">
            <v xml:space="preserve"> </v>
          </cell>
          <cell r="S3017" t="str">
            <v>BLM</v>
          </cell>
          <cell r="T3017" t="str">
            <v xml:space="preserve"> </v>
          </cell>
          <cell r="U3017" t="str">
            <v>4955985 KANE SPRINGS CK ~ 1/4 MI BL FIRST RD XING (UT09ST-254)</v>
          </cell>
          <cell r="V3017">
            <v>4955985</v>
          </cell>
          <cell r="W3017" t="str">
            <v>Kane Spring Wash</v>
          </cell>
          <cell r="X3017" t="str">
            <v>UT14030005-001_00</v>
          </cell>
          <cell r="Y3017" t="str">
            <v>River/Stream</v>
          </cell>
          <cell r="Z3017" t="str">
            <v>4955985 KANE SPRINGS CK ~ 1/4 MI BL FIRST RD XING (UT09ST-254)</v>
          </cell>
          <cell r="AA3017" t="str">
            <v>River/Stream</v>
          </cell>
        </row>
        <row r="3018">
          <cell r="A3018">
            <v>4955990</v>
          </cell>
          <cell r="B3018" t="str">
            <v>River/Stream</v>
          </cell>
          <cell r="C3018" t="str">
            <v>2B   3C   4</v>
          </cell>
          <cell r="D3018" t="str">
            <v>Kane Springs Ck At First Road Xing</v>
          </cell>
          <cell r="E3018">
            <v>14030005</v>
          </cell>
          <cell r="F3018" t="str">
            <v>San Juan</v>
          </cell>
          <cell r="G3018" t="str">
            <v xml:space="preserve">San Juan County </v>
          </cell>
          <cell r="H3018" t="str">
            <v>Colorado River Southeast</v>
          </cell>
          <cell r="I3018">
            <v>621970</v>
          </cell>
          <cell r="J3018">
            <v>4259031</v>
          </cell>
          <cell r="K3018">
            <v>-109.601814346</v>
          </cell>
          <cell r="L3018">
            <v>38.47126583</v>
          </cell>
          <cell r="M3018" t="str">
            <v>Kane Spring Wash</v>
          </cell>
          <cell r="N3018" t="str">
            <v>UT14030005-001_00</v>
          </cell>
          <cell r="O3018" t="str">
            <v>UT</v>
          </cell>
          <cell r="Q3018">
            <v>0</v>
          </cell>
          <cell r="R3018" t="str">
            <v xml:space="preserve"> </v>
          </cell>
          <cell r="S3018" t="str">
            <v>BLM</v>
          </cell>
          <cell r="T3018" t="str">
            <v xml:space="preserve"> </v>
          </cell>
          <cell r="U3018" t="str">
            <v>4955990 Kane Springs Ck At First Road Xing</v>
          </cell>
          <cell r="V3018">
            <v>4955990</v>
          </cell>
          <cell r="W3018" t="str">
            <v>Kane Spring Wash</v>
          </cell>
          <cell r="X3018" t="str">
            <v>UT14030005-001_00</v>
          </cell>
          <cell r="Y3018" t="str">
            <v>River/Stream</v>
          </cell>
          <cell r="Z3018" t="str">
            <v>4955990 Kane Springs Ck At First Road Xing</v>
          </cell>
          <cell r="AA3018" t="str">
            <v>River/Stream</v>
          </cell>
        </row>
        <row r="3019">
          <cell r="A3019">
            <v>4955993</v>
          </cell>
          <cell r="B3019" t="str">
            <v>River/Stream</v>
          </cell>
          <cell r="C3019" t="str">
            <v>2B   3C   4</v>
          </cell>
          <cell r="D3019" t="str">
            <v>Trough Creek ab Kane Springs Ck</v>
          </cell>
          <cell r="E3019">
            <v>14030005</v>
          </cell>
          <cell r="F3019" t="str">
            <v>San Juan</v>
          </cell>
          <cell r="G3019" t="str">
            <v xml:space="preserve">San Juan County </v>
          </cell>
          <cell r="H3019" t="str">
            <v>Colorado River Southeast</v>
          </cell>
          <cell r="I3019">
            <v>624795</v>
          </cell>
          <cell r="J3019">
            <v>4253993</v>
          </cell>
          <cell r="K3019">
            <v>-109.57033559</v>
          </cell>
          <cell r="L3019">
            <v>38.425485545999997</v>
          </cell>
          <cell r="M3019" t="str">
            <v>Kane Spring Wash</v>
          </cell>
          <cell r="N3019" t="str">
            <v>UT14030005-001_00</v>
          </cell>
          <cell r="O3019" t="str">
            <v>UT</v>
          </cell>
          <cell r="Q3019">
            <v>0</v>
          </cell>
          <cell r="R3019" t="str">
            <v xml:space="preserve"> </v>
          </cell>
          <cell r="S3019" t="str">
            <v>BLM</v>
          </cell>
          <cell r="T3019" t="str">
            <v xml:space="preserve"> </v>
          </cell>
          <cell r="U3019" t="str">
            <v>4955993 Trough Creek ab Kane Springs Ck</v>
          </cell>
          <cell r="V3019">
            <v>4955993</v>
          </cell>
          <cell r="W3019" t="str">
            <v>Kane Spring Wash</v>
          </cell>
          <cell r="X3019" t="str">
            <v>UT14030005-001_00</v>
          </cell>
          <cell r="Y3019" t="str">
            <v>River/Stream</v>
          </cell>
          <cell r="Z3019" t="str">
            <v>4955993 Trough Creek ab Kane Springs Ck</v>
          </cell>
          <cell r="AA3019" t="str">
            <v>River/Stream</v>
          </cell>
        </row>
        <row r="3020">
          <cell r="A3020">
            <v>4955996</v>
          </cell>
          <cell r="B3020" t="str">
            <v>River/Stream</v>
          </cell>
          <cell r="C3020" t="str">
            <v>2B   3C   4</v>
          </cell>
          <cell r="D3020" t="str">
            <v>Trough Springs Canyon tributary near Hatch Pt Rd at 5200 ft elevation</v>
          </cell>
          <cell r="E3020">
            <v>14030005</v>
          </cell>
          <cell r="F3020" t="str">
            <v>San Juan</v>
          </cell>
          <cell r="G3020" t="str">
            <v xml:space="preserve">San Juan County </v>
          </cell>
          <cell r="H3020" t="str">
            <v>Colorado River Southeast</v>
          </cell>
          <cell r="I3020">
            <v>622849</v>
          </cell>
          <cell r="J3020">
            <v>4252570</v>
          </cell>
          <cell r="K3020">
            <v>-109.59287222</v>
          </cell>
          <cell r="L3020">
            <v>38.412927770000003</v>
          </cell>
          <cell r="M3020" t="str">
            <v>Kane Spring Wash</v>
          </cell>
          <cell r="N3020" t="str">
            <v>UT14030005-001_00</v>
          </cell>
          <cell r="O3020" t="str">
            <v>UT</v>
          </cell>
          <cell r="Q3020">
            <v>0</v>
          </cell>
          <cell r="R3020" t="str">
            <v xml:space="preserve"> </v>
          </cell>
          <cell r="S3020" t="str">
            <v>BLM</v>
          </cell>
          <cell r="T3020" t="str">
            <v xml:space="preserve"> </v>
          </cell>
          <cell r="U3020" t="str">
            <v>4955996 Trough Springs Canyon tributary 5200 ft elevation near Hatch Pt Rd</v>
          </cell>
          <cell r="V3020">
            <v>4955996</v>
          </cell>
          <cell r="W3020" t="str">
            <v>Kane Spring Wash</v>
          </cell>
          <cell r="X3020" t="str">
            <v>UT14030005-001_00</v>
          </cell>
          <cell r="Y3020" t="str">
            <v>River/Stream</v>
          </cell>
          <cell r="Z3020" t="str">
            <v>4955996 Trough Springs Canyon tributary 5200 ft elevation near Hatch Pt Rd</v>
          </cell>
          <cell r="AA3020" t="str">
            <v>River/Stream</v>
          </cell>
        </row>
        <row r="3021">
          <cell r="A3021">
            <v>4956000</v>
          </cell>
          <cell r="B3021" t="str">
            <v>River/Stream</v>
          </cell>
          <cell r="C3021" t="str">
            <v>2B   3C   4</v>
          </cell>
          <cell r="D3021" t="str">
            <v>KANE SPRINGS CK AT UPPER SITE</v>
          </cell>
          <cell r="E3021">
            <v>14030005</v>
          </cell>
          <cell r="F3021" t="str">
            <v>San Juan</v>
          </cell>
          <cell r="G3021" t="str">
            <v xml:space="preserve">San Juan County </v>
          </cell>
          <cell r="H3021" t="str">
            <v>Colorado River Southeast</v>
          </cell>
          <cell r="I3021">
            <v>627311</v>
          </cell>
          <cell r="J3021">
            <v>4251942</v>
          </cell>
          <cell r="K3021">
            <v>-109.541892111</v>
          </cell>
          <cell r="L3021">
            <v>38.406652260999998</v>
          </cell>
          <cell r="M3021" t="str">
            <v>Kane Spring Wash</v>
          </cell>
          <cell r="N3021" t="str">
            <v>UT14030005-001_00</v>
          </cell>
          <cell r="O3021" t="str">
            <v>UT</v>
          </cell>
          <cell r="Q3021">
            <v>0</v>
          </cell>
          <cell r="R3021" t="str">
            <v xml:space="preserve"> </v>
          </cell>
          <cell r="S3021" t="str">
            <v>BLM</v>
          </cell>
          <cell r="T3021" t="str">
            <v xml:space="preserve"> </v>
          </cell>
          <cell r="U3021" t="str">
            <v>4956000 KANE SPRINGS CK AT UPPER SITE</v>
          </cell>
          <cell r="V3021">
            <v>4956000</v>
          </cell>
          <cell r="W3021" t="str">
            <v>Kane Spring Wash</v>
          </cell>
          <cell r="X3021" t="str">
            <v>UT14030005-001_00</v>
          </cell>
          <cell r="Y3021" t="str">
            <v>River/Stream</v>
          </cell>
          <cell r="Z3021" t="str">
            <v>4956000 KANE SPRINGS CK AT UPPER SITE</v>
          </cell>
          <cell r="AA3021" t="str">
            <v>River/Stream</v>
          </cell>
        </row>
        <row r="3022">
          <cell r="A3022">
            <v>4956003</v>
          </cell>
          <cell r="B3022" t="str">
            <v>River/Stream</v>
          </cell>
          <cell r="C3022" t="str">
            <v>2B   3C   4</v>
          </cell>
          <cell r="D3022" t="str">
            <v>KANE SPRINGS CK AB MULESHOE CK</v>
          </cell>
          <cell r="E3022">
            <v>14030005</v>
          </cell>
          <cell r="F3022" t="str">
            <v>San Juan</v>
          </cell>
          <cell r="G3022" t="str">
            <v xml:space="preserve">San Juan County </v>
          </cell>
          <cell r="H3022" t="str">
            <v>Colorado River Southeast</v>
          </cell>
          <cell r="I3022">
            <v>633084</v>
          </cell>
          <cell r="J3022">
            <v>4249215</v>
          </cell>
          <cell r="K3022">
            <v>-109.47631042499999</v>
          </cell>
          <cell r="L3022">
            <v>38.38123435</v>
          </cell>
          <cell r="M3022" t="str">
            <v>Kane Spring Wash</v>
          </cell>
          <cell r="N3022" t="str">
            <v>UT14030005-001_00</v>
          </cell>
          <cell r="O3022" t="str">
            <v>UT</v>
          </cell>
          <cell r="Q3022">
            <v>0</v>
          </cell>
          <cell r="R3022" t="str">
            <v xml:space="preserve"> </v>
          </cell>
          <cell r="S3022" t="str">
            <v>BLM</v>
          </cell>
          <cell r="T3022" t="str">
            <v xml:space="preserve"> </v>
          </cell>
          <cell r="U3022" t="str">
            <v>4956003 KANE SPRINGS CK AB MULESHOE CK</v>
          </cell>
          <cell r="V3022">
            <v>4956003</v>
          </cell>
          <cell r="W3022" t="str">
            <v>Kane Spring Wash</v>
          </cell>
          <cell r="X3022" t="str">
            <v>UT14030005-001_00</v>
          </cell>
          <cell r="Y3022" t="str">
            <v>River/Stream</v>
          </cell>
          <cell r="Z3022" t="str">
            <v>4956003 KANE SPRINGS CK AB MULESHOE CK</v>
          </cell>
          <cell r="AA3022" t="str">
            <v>River/Stream</v>
          </cell>
        </row>
        <row r="3023">
          <cell r="A3023">
            <v>4956008</v>
          </cell>
          <cell r="B3023" t="str">
            <v>River/Stream</v>
          </cell>
          <cell r="C3023" t="str">
            <v>2B   3C   4</v>
          </cell>
          <cell r="D3023" t="str">
            <v>KANE SPRINGS CK 1 MI BL HATCH WASH</v>
          </cell>
          <cell r="E3023">
            <v>14030005</v>
          </cell>
          <cell r="F3023" t="str">
            <v>San Juan</v>
          </cell>
          <cell r="G3023" t="str">
            <v xml:space="preserve">San Juan County </v>
          </cell>
          <cell r="H3023" t="str">
            <v>Colorado River Southeast</v>
          </cell>
          <cell r="I3023">
            <v>627356</v>
          </cell>
          <cell r="J3023">
            <v>4251878</v>
          </cell>
          <cell r="K3023">
            <v>-109.541388467</v>
          </cell>
          <cell r="L3023">
            <v>38.406069250999998</v>
          </cell>
          <cell r="M3023" t="str">
            <v>Kane Spring Wash</v>
          </cell>
          <cell r="N3023" t="str">
            <v>UT14030005-001_00</v>
          </cell>
          <cell r="O3023" t="str">
            <v>UT</v>
          </cell>
          <cell r="Q3023">
            <v>0</v>
          </cell>
          <cell r="R3023" t="str">
            <v xml:space="preserve"> </v>
          </cell>
          <cell r="S3023" t="str">
            <v>BLM</v>
          </cell>
          <cell r="T3023" t="str">
            <v xml:space="preserve"> </v>
          </cell>
          <cell r="U3023" t="str">
            <v>4956008 KANE SPRINGS CK 1 MI BL HATCH WASH</v>
          </cell>
          <cell r="V3023">
            <v>4956008</v>
          </cell>
          <cell r="W3023" t="str">
            <v>Kane Spring Wash</v>
          </cell>
          <cell r="X3023" t="str">
            <v>UT14030005-001_00</v>
          </cell>
          <cell r="Y3023" t="str">
            <v>River/Stream</v>
          </cell>
          <cell r="Z3023" t="str">
            <v>4956008 KANE SPRINGS CK 1 MI BL HATCH WASH</v>
          </cell>
          <cell r="AA3023" t="str">
            <v>River/Stream</v>
          </cell>
        </row>
        <row r="3024">
          <cell r="A3024">
            <v>4956013</v>
          </cell>
          <cell r="B3024" t="str">
            <v>River/Stream</v>
          </cell>
          <cell r="C3024" t="str">
            <v>2B   3C   4</v>
          </cell>
          <cell r="D3024" t="str">
            <v>KANE SPRINGS CK 3 MI AB HATCH WASH BL THREE FKS</v>
          </cell>
          <cell r="E3024">
            <v>14030005</v>
          </cell>
          <cell r="F3024" t="str">
            <v>San Juan</v>
          </cell>
          <cell r="G3024" t="str">
            <v xml:space="preserve">San Juan County </v>
          </cell>
          <cell r="H3024" t="str">
            <v>Colorado River Southeast</v>
          </cell>
          <cell r="I3024">
            <v>631439</v>
          </cell>
          <cell r="J3024">
            <v>4249213</v>
          </cell>
          <cell r="K3024">
            <v>-109.495138489</v>
          </cell>
          <cell r="L3024">
            <v>38.381459579999998</v>
          </cell>
          <cell r="M3024" t="str">
            <v>Kane Spring Wash</v>
          </cell>
          <cell r="N3024" t="str">
            <v>UT14030005-001_00</v>
          </cell>
          <cell r="O3024" t="str">
            <v>UT</v>
          </cell>
          <cell r="Q3024">
            <v>0</v>
          </cell>
          <cell r="R3024" t="str">
            <v xml:space="preserve"> </v>
          </cell>
          <cell r="S3024" t="str">
            <v>BLM</v>
          </cell>
          <cell r="T3024" t="str">
            <v xml:space="preserve"> </v>
          </cell>
          <cell r="U3024" t="str">
            <v>4956013 KANE SPRINGS CK 3 MI AB HATCH WASH BL THREE FKS</v>
          </cell>
          <cell r="V3024">
            <v>4956013</v>
          </cell>
          <cell r="W3024" t="str">
            <v>Kane Spring Wash</v>
          </cell>
          <cell r="X3024" t="str">
            <v>UT14030005-001_00</v>
          </cell>
          <cell r="Y3024" t="str">
            <v>River/Stream</v>
          </cell>
          <cell r="Z3024" t="str">
            <v>4956013 KANE SPRINGS CK 3 MI AB HATCH WASH BL THREE FKS</v>
          </cell>
          <cell r="AA3024" t="str">
            <v>River/Stream</v>
          </cell>
        </row>
        <row r="3025">
          <cell r="A3025">
            <v>4956016</v>
          </cell>
          <cell r="B3025" t="str">
            <v>River/Stream</v>
          </cell>
          <cell r="C3025" t="str">
            <v>2B   3C   4</v>
          </cell>
          <cell r="D3025" t="str">
            <v>MULESHOE CANYON CK AT MOUTH</v>
          </cell>
          <cell r="E3025">
            <v>14030005</v>
          </cell>
          <cell r="F3025" t="str">
            <v>San Juan</v>
          </cell>
          <cell r="G3025" t="str">
            <v xml:space="preserve">San Juan County </v>
          </cell>
          <cell r="H3025" t="str">
            <v>Colorado River Southeast</v>
          </cell>
          <cell r="I3025">
            <v>633026</v>
          </cell>
          <cell r="J3025">
            <v>4249183</v>
          </cell>
          <cell r="K3025">
            <v>-109.476980301</v>
          </cell>
          <cell r="L3025">
            <v>38.380954686000003</v>
          </cell>
          <cell r="M3025" t="str">
            <v>Kane Spring Wash</v>
          </cell>
          <cell r="N3025" t="str">
            <v>UT14030005-001_00</v>
          </cell>
          <cell r="O3025" t="str">
            <v>UT</v>
          </cell>
          <cell r="Q3025">
            <v>0</v>
          </cell>
          <cell r="R3025" t="str">
            <v xml:space="preserve"> </v>
          </cell>
          <cell r="S3025" t="str">
            <v>BLM</v>
          </cell>
          <cell r="T3025" t="str">
            <v xml:space="preserve"> </v>
          </cell>
          <cell r="U3025" t="str">
            <v>4956016 MULESHOE CANYON CK AT MOUTH</v>
          </cell>
          <cell r="V3025">
            <v>4956016</v>
          </cell>
          <cell r="W3025" t="str">
            <v>Kane Spring Wash</v>
          </cell>
          <cell r="X3025" t="str">
            <v>UT14030005-001_00</v>
          </cell>
          <cell r="Y3025" t="str">
            <v>River/Stream</v>
          </cell>
          <cell r="Z3025" t="str">
            <v>4956016 MULESHOE CANYON CK AT MOUTH</v>
          </cell>
          <cell r="AA3025" t="str">
            <v>River/Stream</v>
          </cell>
        </row>
        <row r="3026">
          <cell r="A3026">
            <v>4956020</v>
          </cell>
          <cell r="B3026" t="str">
            <v>River/Stream</v>
          </cell>
          <cell r="C3026" t="str">
            <v>2B   3C   4</v>
          </cell>
          <cell r="D3026" t="str">
            <v>Muleshoe Canyon Ck ab US 191 Xing</v>
          </cell>
          <cell r="E3026">
            <v>14030005</v>
          </cell>
          <cell r="F3026" t="str">
            <v>San Juan</v>
          </cell>
          <cell r="G3026" t="str">
            <v xml:space="preserve">San Juan County </v>
          </cell>
          <cell r="H3026" t="str">
            <v>Colorado River Southeast</v>
          </cell>
          <cell r="I3026">
            <v>637110</v>
          </cell>
          <cell r="J3026">
            <v>4246942</v>
          </cell>
          <cell r="K3026">
            <v>-109.430674607</v>
          </cell>
          <cell r="L3026">
            <v>38.360148946999999</v>
          </cell>
          <cell r="M3026" t="str">
            <v>Kane Spring Wash</v>
          </cell>
          <cell r="N3026" t="str">
            <v>UT14030005-001_00</v>
          </cell>
          <cell r="O3026" t="str">
            <v>UT</v>
          </cell>
          <cell r="Q3026">
            <v>0</v>
          </cell>
          <cell r="R3026" t="str">
            <v xml:space="preserve"> </v>
          </cell>
          <cell r="S3026" t="str">
            <v>BLM</v>
          </cell>
          <cell r="T3026" t="str">
            <v xml:space="preserve"> </v>
          </cell>
          <cell r="U3026" t="str">
            <v>4956020 Muleshoe Canyon Ck ab US 191 Xing</v>
          </cell>
          <cell r="V3026">
            <v>4956020</v>
          </cell>
          <cell r="W3026" t="str">
            <v>Kane Spring Wash</v>
          </cell>
          <cell r="X3026" t="str">
            <v>UT14030005-001_00</v>
          </cell>
          <cell r="Y3026" t="str">
            <v>River/Stream</v>
          </cell>
          <cell r="Z3026" t="str">
            <v>4956020 Muleshoe Canyon Ck ab US 191 Xing</v>
          </cell>
          <cell r="AA3026" t="str">
            <v>River/Stream</v>
          </cell>
        </row>
        <row r="3027">
          <cell r="A3027">
            <v>4956022</v>
          </cell>
          <cell r="B3027" t="str">
            <v>River/Stream</v>
          </cell>
          <cell r="C3027" t="str">
            <v>2B   3C   4</v>
          </cell>
          <cell r="D3027" t="str">
            <v>Cottonwood Ck ab Black Ridge Rd (CR 147)</v>
          </cell>
          <cell r="E3027">
            <v>14030005</v>
          </cell>
          <cell r="F3027" t="str">
            <v>San Juan</v>
          </cell>
          <cell r="G3027" t="str">
            <v xml:space="preserve">San Juan County </v>
          </cell>
          <cell r="H3027" t="str">
            <v>Colorado River Southeast</v>
          </cell>
          <cell r="I3027">
            <v>643830</v>
          </cell>
          <cell r="J3027">
            <v>4246597</v>
          </cell>
          <cell r="K3027">
            <v>-109.353858315</v>
          </cell>
          <cell r="L3027">
            <v>38.355986440000002</v>
          </cell>
          <cell r="M3027" t="str">
            <v>Kane Spring Wash</v>
          </cell>
          <cell r="N3027" t="str">
            <v>UT14030005-001_00</v>
          </cell>
          <cell r="O3027" t="str">
            <v>UT</v>
          </cell>
          <cell r="Q3027">
            <v>0</v>
          </cell>
          <cell r="R3027" t="str">
            <v xml:space="preserve"> </v>
          </cell>
          <cell r="S3027" t="str">
            <v>BLM</v>
          </cell>
          <cell r="T3027" t="str">
            <v xml:space="preserve"> </v>
          </cell>
          <cell r="U3027" t="str">
            <v>4956022 Cottonwood Ck ab Black Ridge Rd (CR 147)</v>
          </cell>
          <cell r="V3027">
            <v>4956022</v>
          </cell>
          <cell r="W3027" t="str">
            <v>Kane Spring Wash</v>
          </cell>
          <cell r="X3027" t="str">
            <v>UT14030005-001_00</v>
          </cell>
          <cell r="Y3027" t="str">
            <v>River/Stream</v>
          </cell>
          <cell r="Z3027" t="str">
            <v>4956022 Cottonwood Ck ab Black Ridge Rd (CR 147)</v>
          </cell>
          <cell r="AA3027" t="str">
            <v>River/Stream</v>
          </cell>
        </row>
        <row r="3028">
          <cell r="A3028">
            <v>4956023</v>
          </cell>
          <cell r="B3028" t="str">
            <v>Spring</v>
          </cell>
          <cell r="C3028" t="str">
            <v>2B   3C   4</v>
          </cell>
          <cell r="D3028" t="str">
            <v>Horse Pasture Spring</v>
          </cell>
          <cell r="E3028">
            <v>14030005</v>
          </cell>
          <cell r="F3028" t="str">
            <v>San Juan</v>
          </cell>
          <cell r="G3028" t="str">
            <v xml:space="preserve">San Juan County </v>
          </cell>
          <cell r="H3028" t="str">
            <v>Colorado River Southeast</v>
          </cell>
          <cell r="I3028">
            <v>639458</v>
          </cell>
          <cell r="J3028">
            <v>4245538</v>
          </cell>
          <cell r="K3028">
            <v>-109.404087293</v>
          </cell>
          <cell r="L3028">
            <v>38.347137789000001</v>
          </cell>
          <cell r="M3028" t="str">
            <v>Kane Spring Wash</v>
          </cell>
          <cell r="N3028" t="str">
            <v>UT14030005-001_00</v>
          </cell>
          <cell r="O3028" t="str">
            <v>UT</v>
          </cell>
          <cell r="Q3028">
            <v>0</v>
          </cell>
          <cell r="R3028" t="str">
            <v xml:space="preserve"> </v>
          </cell>
          <cell r="S3028" t="str">
            <v>BLM</v>
          </cell>
          <cell r="T3028" t="str">
            <v xml:space="preserve"> </v>
          </cell>
          <cell r="U3028" t="str">
            <v>4956023 Horse Pasture Spring</v>
          </cell>
          <cell r="V3028">
            <v>4956023</v>
          </cell>
          <cell r="W3028" t="str">
            <v>Kane Spring Wash</v>
          </cell>
          <cell r="X3028" t="str">
            <v>UT14030005-001_00</v>
          </cell>
          <cell r="Y3028" t="str">
            <v>Spring</v>
          </cell>
          <cell r="Z3028" t="str">
            <v>4956023 Horse Pasture Spring</v>
          </cell>
          <cell r="AA3028" t="str">
            <v>Spring</v>
          </cell>
        </row>
        <row r="3029">
          <cell r="A3029">
            <v>4956025</v>
          </cell>
          <cell r="B3029" t="str">
            <v>Spring</v>
          </cell>
          <cell r="C3029" t="str">
            <v>2B   3C   4</v>
          </cell>
          <cell r="D3029" t="str">
            <v>Buck Hollow Spring</v>
          </cell>
          <cell r="E3029">
            <v>14030005</v>
          </cell>
          <cell r="F3029" t="str">
            <v>San Juan</v>
          </cell>
          <cell r="G3029" t="str">
            <v xml:space="preserve">San Juan County </v>
          </cell>
          <cell r="H3029" t="str">
            <v>Colorado River Southeast</v>
          </cell>
          <cell r="I3029">
            <v>644080</v>
          </cell>
          <cell r="J3029">
            <v>4244955</v>
          </cell>
          <cell r="K3029">
            <v>-109.35133362099999</v>
          </cell>
          <cell r="L3029">
            <v>38.341154082999999</v>
          </cell>
          <cell r="M3029" t="str">
            <v>Kane Spring Wash</v>
          </cell>
          <cell r="N3029" t="str">
            <v>UT14030005-001_00</v>
          </cell>
          <cell r="O3029" t="str">
            <v>UT</v>
          </cell>
          <cell r="Q3029">
            <v>0</v>
          </cell>
          <cell r="R3029" t="str">
            <v xml:space="preserve"> </v>
          </cell>
          <cell r="S3029" t="str">
            <v>BLM</v>
          </cell>
          <cell r="T3029" t="str">
            <v xml:space="preserve"> </v>
          </cell>
          <cell r="U3029" t="str">
            <v>4956025 Buck Hollow Spring</v>
          </cell>
          <cell r="V3029">
            <v>4956025</v>
          </cell>
          <cell r="W3029" t="str">
            <v>Kane Spring Wash</v>
          </cell>
          <cell r="X3029" t="str">
            <v>UT14030005-001_00</v>
          </cell>
          <cell r="Y3029" t="str">
            <v>Spring</v>
          </cell>
          <cell r="Z3029" t="str">
            <v>4956025 Buck Hollow Spring</v>
          </cell>
          <cell r="AA3029" t="str">
            <v>Spring</v>
          </cell>
        </row>
        <row r="3030">
          <cell r="A3030">
            <v>4956030</v>
          </cell>
          <cell r="B3030" t="str">
            <v>Spring</v>
          </cell>
          <cell r="C3030" t="str">
            <v>2B   3C   4</v>
          </cell>
          <cell r="D3030" t="str">
            <v>KANE SPRINGS</v>
          </cell>
          <cell r="E3030">
            <v>14030005</v>
          </cell>
          <cell r="F3030" t="str">
            <v>San Juan</v>
          </cell>
          <cell r="G3030" t="str">
            <v xml:space="preserve">San Juan County </v>
          </cell>
          <cell r="H3030" t="str">
            <v>Colorado River Southeast</v>
          </cell>
          <cell r="I3030">
            <v>635641</v>
          </cell>
          <cell r="J3030">
            <v>4250568</v>
          </cell>
          <cell r="K3030">
            <v>-109.44678424200001</v>
          </cell>
          <cell r="L3030">
            <v>38.393039399000003</v>
          </cell>
          <cell r="M3030" t="str">
            <v>Kane Spring Wash</v>
          </cell>
          <cell r="N3030" t="str">
            <v>UT14030005-001_00</v>
          </cell>
          <cell r="O3030" t="str">
            <v>UT</v>
          </cell>
          <cell r="Q3030">
            <v>0</v>
          </cell>
          <cell r="R3030" t="str">
            <v xml:space="preserve"> </v>
          </cell>
          <cell r="S3030" t="str">
            <v>BLM</v>
          </cell>
          <cell r="T3030" t="str">
            <v xml:space="preserve"> </v>
          </cell>
          <cell r="U3030" t="str">
            <v>4956030 KANE SPRINGS</v>
          </cell>
          <cell r="V3030">
            <v>4956030</v>
          </cell>
          <cell r="W3030" t="str">
            <v>Kane Spring Wash</v>
          </cell>
          <cell r="X3030" t="str">
            <v>UT14030005-001_00</v>
          </cell>
          <cell r="Y3030" t="str">
            <v>Spring</v>
          </cell>
          <cell r="Z3030" t="str">
            <v>4956030 KANE SPRINGS</v>
          </cell>
          <cell r="AA3030" t="str">
            <v>Spring</v>
          </cell>
        </row>
        <row r="3031">
          <cell r="A3031">
            <v>4956040</v>
          </cell>
          <cell r="B3031" t="str">
            <v>River/Stream</v>
          </cell>
          <cell r="C3031" t="str">
            <v>2B   3C   4</v>
          </cell>
          <cell r="D3031" t="str">
            <v>HATCH WASH CK AT MOUTH</v>
          </cell>
          <cell r="E3031">
            <v>14030005</v>
          </cell>
          <cell r="F3031" t="str">
            <v>San Juan</v>
          </cell>
          <cell r="G3031" t="str">
            <v xml:space="preserve">San Juan County </v>
          </cell>
          <cell r="H3031" t="str">
            <v>Colorado River Southeast</v>
          </cell>
          <cell r="I3031">
            <v>627956</v>
          </cell>
          <cell r="J3031">
            <v>4250102</v>
          </cell>
          <cell r="K3031">
            <v>-109.534841773</v>
          </cell>
          <cell r="L3031">
            <v>38.389982965999998</v>
          </cell>
          <cell r="M3031" t="str">
            <v>Kane Spring Wash</v>
          </cell>
          <cell r="N3031" t="str">
            <v>UT14030005-001_00</v>
          </cell>
          <cell r="O3031" t="str">
            <v>UT</v>
          </cell>
          <cell r="Q3031">
            <v>0</v>
          </cell>
          <cell r="R3031" t="str">
            <v xml:space="preserve"> </v>
          </cell>
          <cell r="S3031" t="str">
            <v>BLM</v>
          </cell>
          <cell r="T3031" t="str">
            <v xml:space="preserve"> </v>
          </cell>
          <cell r="U3031" t="str">
            <v>4956040 HATCH WASH CK AT MOUTH</v>
          </cell>
          <cell r="V3031">
            <v>4956040</v>
          </cell>
          <cell r="W3031" t="str">
            <v>Kane Spring Wash</v>
          </cell>
          <cell r="X3031" t="str">
            <v>UT14030005-001_00</v>
          </cell>
          <cell r="Y3031" t="str">
            <v>River/Stream</v>
          </cell>
          <cell r="Z3031" t="str">
            <v>4956040 HATCH WASH CK AT MOUTH</v>
          </cell>
          <cell r="AA3031" t="str">
            <v>River/Stream</v>
          </cell>
        </row>
        <row r="3032">
          <cell r="A3032">
            <v>4956043</v>
          </cell>
          <cell r="B3032" t="str">
            <v>River/Stream</v>
          </cell>
          <cell r="C3032" t="str">
            <v>2B   3C   4</v>
          </cell>
          <cell r="D3032" t="str">
            <v>Trout Water Canyon at 5640 ft elev and BL road sweitchback BL TWC spring</v>
          </cell>
          <cell r="E3032">
            <v>14030005</v>
          </cell>
          <cell r="F3032" t="str">
            <v>San Juan</v>
          </cell>
          <cell r="G3032" t="str">
            <v xml:space="preserve">San Juan County </v>
          </cell>
          <cell r="H3032" t="str">
            <v>Colorado River Southeast</v>
          </cell>
          <cell r="I3032">
            <v>625634</v>
          </cell>
          <cell r="J3032">
            <v>4243963</v>
          </cell>
          <cell r="K3032">
            <v>-109.562519444</v>
          </cell>
          <cell r="L3032">
            <v>38.335000000000001</v>
          </cell>
          <cell r="M3032" t="str">
            <v>Kane Spring Wash</v>
          </cell>
          <cell r="N3032" t="str">
            <v>UT14030005-001_00</v>
          </cell>
          <cell r="O3032" t="str">
            <v>UT</v>
          </cell>
          <cell r="Q3032">
            <v>0</v>
          </cell>
          <cell r="R3032" t="str">
            <v xml:space="preserve"> </v>
          </cell>
          <cell r="S3032" t="str">
            <v>BLM</v>
          </cell>
          <cell r="T3032" t="str">
            <v xml:space="preserve"> </v>
          </cell>
          <cell r="U3032" t="str">
            <v>4956043 Trout Water Canyon 5640ft elev and BL road switchback BL TWC spring</v>
          </cell>
          <cell r="V3032">
            <v>4956043</v>
          </cell>
          <cell r="W3032" t="str">
            <v>Kane Spring Wash</v>
          </cell>
          <cell r="X3032" t="str">
            <v>UT14030005-001_00</v>
          </cell>
          <cell r="Y3032" t="str">
            <v>River/Stream</v>
          </cell>
          <cell r="Z3032" t="str">
            <v>4956043 Trout Water Canyon 5640ft elev and BL road switchback BL TWC spring</v>
          </cell>
          <cell r="AA3032" t="str">
            <v>River/Stream</v>
          </cell>
        </row>
        <row r="3033">
          <cell r="A3033">
            <v>4956050</v>
          </cell>
          <cell r="B3033" t="str">
            <v>Spring</v>
          </cell>
          <cell r="C3033" t="str">
            <v>2B   3C   4</v>
          </cell>
          <cell r="D3033" t="str">
            <v>HATCH WASH SPRING</v>
          </cell>
          <cell r="E3033">
            <v>14030005</v>
          </cell>
          <cell r="F3033" t="str">
            <v>San Juan</v>
          </cell>
          <cell r="G3033" t="str">
            <v xml:space="preserve">San Juan County </v>
          </cell>
          <cell r="H3033" t="str">
            <v>Colorado River Southeast</v>
          </cell>
          <cell r="I3033">
            <v>636437</v>
          </cell>
          <cell r="J3033">
            <v>4233587</v>
          </cell>
          <cell r="K3033">
            <v>-109.440952576</v>
          </cell>
          <cell r="L3033">
            <v>38.239935408999997</v>
          </cell>
          <cell r="M3033" t="str">
            <v>Kane Spring Wash</v>
          </cell>
          <cell r="N3033" t="str">
            <v>UT14030005-001_00</v>
          </cell>
          <cell r="O3033" t="str">
            <v>UT</v>
          </cell>
          <cell r="Q3033">
            <v>0</v>
          </cell>
          <cell r="R3033" t="str">
            <v xml:space="preserve"> </v>
          </cell>
          <cell r="S3033" t="str">
            <v>Private</v>
          </cell>
          <cell r="T3033" t="str">
            <v xml:space="preserve"> </v>
          </cell>
          <cell r="U3033" t="str">
            <v>4956050 HATCH WASH SPRING</v>
          </cell>
          <cell r="V3033">
            <v>4956050</v>
          </cell>
          <cell r="W3033" t="str">
            <v>Kane Spring Wash</v>
          </cell>
          <cell r="X3033" t="str">
            <v>UT14030005-001_00</v>
          </cell>
          <cell r="Y3033" t="str">
            <v>Spring</v>
          </cell>
          <cell r="Z3033" t="str">
            <v>4956050 HATCH WASH SPRING</v>
          </cell>
          <cell r="AA3033" t="str">
            <v>Spring</v>
          </cell>
        </row>
        <row r="3034">
          <cell r="A3034">
            <v>4956060</v>
          </cell>
          <cell r="B3034" t="str">
            <v>River/Stream</v>
          </cell>
          <cell r="C3034" t="str">
            <v>2B   3C   4</v>
          </cell>
          <cell r="D3034" t="str">
            <v>Hatch Wash Ab Three Mile Creek</v>
          </cell>
          <cell r="E3034">
            <v>14030005</v>
          </cell>
          <cell r="F3034" t="str">
            <v>San Juan</v>
          </cell>
          <cell r="G3034" t="str">
            <v xml:space="preserve">San Juan County </v>
          </cell>
          <cell r="H3034" t="str">
            <v>Colorado River Southeast</v>
          </cell>
          <cell r="I3034">
            <v>634220</v>
          </cell>
          <cell r="J3034">
            <v>4236906</v>
          </cell>
          <cell r="K3034">
            <v>-109.465648695</v>
          </cell>
          <cell r="L3034">
            <v>38.270170919999998</v>
          </cell>
          <cell r="M3034" t="str">
            <v>Kane Spring Wash</v>
          </cell>
          <cell r="N3034" t="str">
            <v>UT14030005-001_00</v>
          </cell>
          <cell r="O3034" t="str">
            <v>UT</v>
          </cell>
          <cell r="Q3034">
            <v>0</v>
          </cell>
          <cell r="R3034" t="str">
            <v xml:space="preserve"> </v>
          </cell>
          <cell r="S3034" t="str">
            <v>BLM</v>
          </cell>
          <cell r="T3034" t="str">
            <v xml:space="preserve"> </v>
          </cell>
          <cell r="U3034" t="str">
            <v>4956060 Hatch Wash Ab Three Mile Creek</v>
          </cell>
          <cell r="V3034">
            <v>4956060</v>
          </cell>
          <cell r="W3034" t="str">
            <v>Kane Spring Wash</v>
          </cell>
          <cell r="X3034" t="str">
            <v>UT14030005-001_00</v>
          </cell>
          <cell r="Y3034" t="str">
            <v>River/Stream</v>
          </cell>
          <cell r="Z3034" t="str">
            <v>4956060 Hatch Wash Ab Three Mile Creek</v>
          </cell>
          <cell r="AA3034" t="str">
            <v>River/Stream</v>
          </cell>
        </row>
        <row r="3035">
          <cell r="A3035">
            <v>4956065</v>
          </cell>
          <cell r="B3035" t="str">
            <v>River/Stream</v>
          </cell>
          <cell r="C3035" t="str">
            <v>2B   3C   4</v>
          </cell>
          <cell r="D3035" t="str">
            <v>Goodman Wash 1 mi ab Hatch Wash</v>
          </cell>
          <cell r="E3035">
            <v>14030005</v>
          </cell>
          <cell r="F3035" t="str">
            <v>San Juan</v>
          </cell>
          <cell r="G3035" t="str">
            <v xml:space="preserve">San Juan County </v>
          </cell>
          <cell r="H3035" t="str">
            <v>Colorado River Southeast</v>
          </cell>
          <cell r="I3035">
            <v>637567</v>
          </cell>
          <cell r="J3035">
            <v>4234531</v>
          </cell>
          <cell r="K3035">
            <v>-109.427861488</v>
          </cell>
          <cell r="L3035">
            <v>38.248267810999998</v>
          </cell>
          <cell r="M3035" t="str">
            <v>Kane Spring Wash</v>
          </cell>
          <cell r="N3035" t="str">
            <v>UT14030005-001_00</v>
          </cell>
          <cell r="O3035" t="str">
            <v>UT</v>
          </cell>
          <cell r="Q3035">
            <v>0</v>
          </cell>
          <cell r="R3035" t="str">
            <v xml:space="preserve"> </v>
          </cell>
          <cell r="S3035" t="str">
            <v>BLM</v>
          </cell>
          <cell r="T3035" t="str">
            <v xml:space="preserve"> </v>
          </cell>
          <cell r="U3035" t="str">
            <v>4956065 Goodman Wash 1 mi ab Hatch Wash</v>
          </cell>
          <cell r="V3035">
            <v>4956065</v>
          </cell>
          <cell r="W3035" t="str">
            <v>Kane Spring Wash</v>
          </cell>
          <cell r="X3035" t="str">
            <v>UT14030005-001_00</v>
          </cell>
          <cell r="Y3035" t="str">
            <v>River/Stream</v>
          </cell>
          <cell r="Z3035" t="str">
            <v>4956065 Goodman Wash 1 mi ab Hatch Wash</v>
          </cell>
          <cell r="AA3035" t="str">
            <v>River/Stream</v>
          </cell>
        </row>
        <row r="3036">
          <cell r="A3036">
            <v>4956070</v>
          </cell>
          <cell r="B3036" t="str">
            <v>River/Stream</v>
          </cell>
          <cell r="C3036" t="str">
            <v>2B   3C   4</v>
          </cell>
          <cell r="D3036" t="str">
            <v>WEST COYOTE CK NEAR LASAL JUNCTION</v>
          </cell>
          <cell r="E3036">
            <v>14030005</v>
          </cell>
          <cell r="F3036" t="str">
            <v>San Juan</v>
          </cell>
          <cell r="G3036" t="str">
            <v xml:space="preserve">San Juan County </v>
          </cell>
          <cell r="H3036" t="str">
            <v>Colorado River Southeast</v>
          </cell>
          <cell r="I3036">
            <v>639910</v>
          </cell>
          <cell r="J3036">
            <v>4240898</v>
          </cell>
          <cell r="K3036">
            <v>-109.399836154</v>
          </cell>
          <cell r="L3036">
            <v>38.305266117999999</v>
          </cell>
          <cell r="M3036" t="str">
            <v>Kane Spring Wash</v>
          </cell>
          <cell r="N3036" t="str">
            <v>UT14030005-001_00</v>
          </cell>
          <cell r="O3036" t="str">
            <v>UT</v>
          </cell>
          <cell r="Q3036">
            <v>0</v>
          </cell>
          <cell r="R3036" t="str">
            <v xml:space="preserve"> </v>
          </cell>
          <cell r="S3036" t="str">
            <v>SITLA</v>
          </cell>
          <cell r="T3036" t="str">
            <v xml:space="preserve"> </v>
          </cell>
          <cell r="U3036" t="str">
            <v>4956070 WEST COYOTE CK NEAR LASAL JUNCTION</v>
          </cell>
          <cell r="V3036">
            <v>4956070</v>
          </cell>
          <cell r="W3036" t="str">
            <v>Kane Spring Wash</v>
          </cell>
          <cell r="X3036" t="str">
            <v>UT14030005-001_00</v>
          </cell>
          <cell r="Y3036" t="str">
            <v>River/Stream</v>
          </cell>
          <cell r="Z3036" t="str">
            <v>4956070 WEST COYOTE CK NEAR LASAL JUNCTION</v>
          </cell>
          <cell r="AA3036" t="str">
            <v>River/Stream</v>
          </cell>
        </row>
        <row r="3037">
          <cell r="A3037">
            <v>4956080</v>
          </cell>
          <cell r="B3037" t="str">
            <v>Lake</v>
          </cell>
          <cell r="C3037" t="str">
            <v>2B   3C   4</v>
          </cell>
          <cell r="D3037" t="str">
            <v>RATTLESNAKE POND</v>
          </cell>
          <cell r="E3037">
            <v>14030005</v>
          </cell>
          <cell r="F3037" t="str">
            <v>San Juan</v>
          </cell>
          <cell r="G3037" t="str">
            <v xml:space="preserve">San Juan County </v>
          </cell>
          <cell r="H3037" t="str">
            <v>Colorado River Southeast</v>
          </cell>
          <cell r="I3037">
            <v>646133</v>
          </cell>
          <cell r="J3037">
            <v>4240052</v>
          </cell>
          <cell r="K3037">
            <v>-109.328865404</v>
          </cell>
          <cell r="L3037">
            <v>38.296652516000002</v>
          </cell>
          <cell r="M3037" t="str">
            <v xml:space="preserve"> </v>
          </cell>
          <cell r="N3037" t="str">
            <v xml:space="preserve"> </v>
          </cell>
          <cell r="O3037" t="str">
            <v>UT</v>
          </cell>
          <cell r="Q3037">
            <v>2.5000000000000001E-2</v>
          </cell>
          <cell r="R3037" t="str">
            <v>mg/L</v>
          </cell>
          <cell r="S3037" t="str">
            <v>BLM</v>
          </cell>
          <cell r="T3037" t="str">
            <v xml:space="preserve"> </v>
          </cell>
          <cell r="U3037" t="str">
            <v>4956080 RATTLESNAKE POND</v>
          </cell>
          <cell r="V3037">
            <v>4956080</v>
          </cell>
          <cell r="W3037" t="str">
            <v xml:space="preserve"> </v>
          </cell>
          <cell r="X3037" t="str">
            <v xml:space="preserve"> </v>
          </cell>
          <cell r="Y3037" t="str">
            <v>Lake</v>
          </cell>
          <cell r="Z3037" t="str">
            <v>4956080 RATTLESNAKE POND</v>
          </cell>
          <cell r="AA3037" t="str">
            <v>Lake</v>
          </cell>
        </row>
        <row r="3038">
          <cell r="A3038">
            <v>4956090</v>
          </cell>
          <cell r="B3038" t="str">
            <v>Spring</v>
          </cell>
          <cell r="C3038" t="str">
            <v>2B   3C   4</v>
          </cell>
          <cell r="D3038" t="str">
            <v>RATTLESNAKE SPRING</v>
          </cell>
          <cell r="E3038">
            <v>14030005</v>
          </cell>
          <cell r="F3038" t="str">
            <v>San Juan</v>
          </cell>
          <cell r="G3038" t="str">
            <v xml:space="preserve">San Juan County </v>
          </cell>
          <cell r="H3038" t="str">
            <v>Colorado River Southeast</v>
          </cell>
          <cell r="I3038">
            <v>646241</v>
          </cell>
          <cell r="J3038">
            <v>4240116</v>
          </cell>
          <cell r="K3038">
            <v>-109.32761759500001</v>
          </cell>
          <cell r="L3038">
            <v>38.297211468</v>
          </cell>
          <cell r="M3038" t="str">
            <v>Kane Spring Wash</v>
          </cell>
          <cell r="N3038" t="str">
            <v>UT14030005-001_00</v>
          </cell>
          <cell r="O3038" t="str">
            <v>UT</v>
          </cell>
          <cell r="Q3038">
            <v>0</v>
          </cell>
          <cell r="R3038" t="str">
            <v xml:space="preserve"> </v>
          </cell>
          <cell r="S3038" t="str">
            <v>Private</v>
          </cell>
          <cell r="T3038" t="str">
            <v xml:space="preserve"> </v>
          </cell>
          <cell r="U3038" t="str">
            <v>4956090 RATTLESNAKE SPRING</v>
          </cell>
          <cell r="V3038">
            <v>4956090</v>
          </cell>
          <cell r="W3038" t="str">
            <v>Kane Spring Wash</v>
          </cell>
          <cell r="X3038" t="str">
            <v>UT14030005-001_00</v>
          </cell>
          <cell r="Y3038" t="str">
            <v>Spring</v>
          </cell>
          <cell r="Z3038" t="str">
            <v>4956090 RATTLESNAKE SPRING</v>
          </cell>
          <cell r="AA3038" t="str">
            <v>Spring</v>
          </cell>
        </row>
        <row r="3039">
          <cell r="A3039">
            <v>4956230</v>
          </cell>
          <cell r="B3039" t="str">
            <v>River/Stream</v>
          </cell>
          <cell r="C3039" t="str">
            <v>2B   3C   4</v>
          </cell>
          <cell r="D3039" t="str">
            <v>Three Mile Creek Ab Hatch Wash</v>
          </cell>
          <cell r="E3039">
            <v>14030005</v>
          </cell>
          <cell r="F3039" t="str">
            <v>San Juan</v>
          </cell>
          <cell r="G3039" t="str">
            <v xml:space="preserve">San Juan County </v>
          </cell>
          <cell r="H3039" t="str">
            <v>Colorado River Southeast</v>
          </cell>
          <cell r="I3039">
            <v>633978</v>
          </cell>
          <cell r="J3039">
            <v>4236795</v>
          </cell>
          <cell r="K3039">
            <v>-109.468435238</v>
          </cell>
          <cell r="L3039">
            <v>38.269207031000001</v>
          </cell>
          <cell r="M3039" t="str">
            <v>Kane Spring Wash</v>
          </cell>
          <cell r="N3039" t="str">
            <v>UT14030005-001_00</v>
          </cell>
          <cell r="O3039" t="str">
            <v>UT</v>
          </cell>
          <cell r="Q3039">
            <v>0</v>
          </cell>
          <cell r="R3039" t="str">
            <v xml:space="preserve"> </v>
          </cell>
          <cell r="S3039" t="str">
            <v>BLM</v>
          </cell>
          <cell r="T3039" t="str">
            <v xml:space="preserve"> </v>
          </cell>
          <cell r="U3039" t="str">
            <v>4956230 Three Mile Creek Ab Hatch Wash</v>
          </cell>
          <cell r="V3039">
            <v>4956230</v>
          </cell>
          <cell r="W3039" t="str">
            <v>Kane Spring Wash</v>
          </cell>
          <cell r="X3039" t="str">
            <v>UT14030005-001_00</v>
          </cell>
          <cell r="Y3039" t="str">
            <v>River/Stream</v>
          </cell>
          <cell r="Z3039" t="str">
            <v>4956230 Three Mile Creek Ab Hatch Wash</v>
          </cell>
          <cell r="AA3039" t="str">
            <v>River/Stream</v>
          </cell>
        </row>
        <row r="3040">
          <cell r="A3040">
            <v>4956240</v>
          </cell>
          <cell r="B3040" t="str">
            <v>River/Stream</v>
          </cell>
          <cell r="C3040" t="str">
            <v>1C 2A   3B    4</v>
          </cell>
          <cell r="D3040" t="str">
            <v>COLORADO RIVER 600 YDS BELOW CANYON #3</v>
          </cell>
          <cell r="E3040">
            <v>14030005</v>
          </cell>
          <cell r="F3040" t="str">
            <v>San Juan</v>
          </cell>
          <cell r="G3040" t="str">
            <v xml:space="preserve">San Juan County </v>
          </cell>
          <cell r="H3040" t="str">
            <v>Colorado River Southeast</v>
          </cell>
          <cell r="I3040">
            <v>615862</v>
          </cell>
          <cell r="J3040">
            <v>4257534</v>
          </cell>
          <cell r="K3040">
            <v>-109.67206203400001</v>
          </cell>
          <cell r="L3040">
            <v>38.458592928000002</v>
          </cell>
          <cell r="M3040" t="str">
            <v>Colorado River-3</v>
          </cell>
          <cell r="N3040" t="str">
            <v>UT14030005-003_00</v>
          </cell>
          <cell r="O3040" t="str">
            <v>UT</v>
          </cell>
          <cell r="Q3040">
            <v>0</v>
          </cell>
          <cell r="R3040" t="str">
            <v xml:space="preserve"> </v>
          </cell>
          <cell r="S3040" t="str">
            <v>State L&amp;F</v>
          </cell>
          <cell r="T3040" t="str">
            <v xml:space="preserve"> </v>
          </cell>
          <cell r="U3040" t="str">
            <v>4956240 COLORADO RIVER 600 YDS BELOW CANYON #3</v>
          </cell>
          <cell r="V3040">
            <v>4956240</v>
          </cell>
          <cell r="W3040" t="str">
            <v>Colorado River-3</v>
          </cell>
          <cell r="X3040" t="str">
            <v>UT14030005-003_00</v>
          </cell>
          <cell r="Y3040" t="str">
            <v>River/Stream</v>
          </cell>
          <cell r="Z3040" t="str">
            <v>4956240 COLORADO RIVER 600 YDS BELOW CANYON #3</v>
          </cell>
          <cell r="AA3040" t="str">
            <v>River/Stream</v>
          </cell>
        </row>
        <row r="3041">
          <cell r="A3041">
            <v>4956250</v>
          </cell>
          <cell r="B3041" t="str">
            <v>River/Stream</v>
          </cell>
          <cell r="C3041" t="str">
            <v>1C 2A   3B    4</v>
          </cell>
          <cell r="D3041" t="str">
            <v>COLORADO R. 1/4MI BL CNFL / MOAB SALT CO CANYON #3</v>
          </cell>
          <cell r="E3041">
            <v>14030005</v>
          </cell>
          <cell r="F3041" t="str">
            <v>San Juan</v>
          </cell>
          <cell r="G3041" t="str">
            <v xml:space="preserve">San Juan County </v>
          </cell>
          <cell r="H3041" t="str">
            <v>Colorado River Southeast</v>
          </cell>
          <cell r="I3041">
            <v>615859</v>
          </cell>
          <cell r="J3041">
            <v>4257750</v>
          </cell>
          <cell r="K3041">
            <v>-109.67206072499999</v>
          </cell>
          <cell r="L3041">
            <v>38.460539427000001</v>
          </cell>
          <cell r="M3041" t="str">
            <v>Colorado River-3</v>
          </cell>
          <cell r="N3041" t="str">
            <v>UT14030005-003_00</v>
          </cell>
          <cell r="O3041" t="str">
            <v>UT</v>
          </cell>
          <cell r="Q3041">
            <v>0</v>
          </cell>
          <cell r="R3041" t="str">
            <v xml:space="preserve"> </v>
          </cell>
          <cell r="S3041" t="str">
            <v>State L&amp;F</v>
          </cell>
          <cell r="T3041" t="str">
            <v xml:space="preserve"> </v>
          </cell>
          <cell r="U3041" t="str">
            <v>4956250 COLORADO R. 1/4MI BL CNFL / MOAB SALT CO CANYON #3</v>
          </cell>
          <cell r="V3041">
            <v>4956250</v>
          </cell>
          <cell r="W3041" t="str">
            <v>Colorado River-3</v>
          </cell>
          <cell r="X3041" t="str">
            <v>UT14030005-003_00</v>
          </cell>
          <cell r="Y3041" t="str">
            <v>River/Stream</v>
          </cell>
          <cell r="Z3041" t="str">
            <v>4956250 COLORADO R. 1/4MI BL CNFL / MOAB SALT CO CANYON #3</v>
          </cell>
          <cell r="AA3041" t="str">
            <v>River/Stream</v>
          </cell>
        </row>
        <row r="3042">
          <cell r="A3042">
            <v>4956260</v>
          </cell>
          <cell r="B3042" t="str">
            <v>Facility Other</v>
          </cell>
          <cell r="C3042" t="str">
            <v xml:space="preserve"> </v>
          </cell>
          <cell r="D3042" t="str">
            <v>MOAB SALT TAILINGS POND REINJECTION 03</v>
          </cell>
          <cell r="E3042">
            <v>14030005</v>
          </cell>
          <cell r="F3042" t="str">
            <v>Grand</v>
          </cell>
          <cell r="G3042" t="str">
            <v>Southeast</v>
          </cell>
          <cell r="H3042" t="str">
            <v>Colorado River Southeast</v>
          </cell>
          <cell r="I3042">
            <v>616418</v>
          </cell>
          <cell r="J3042">
            <v>4264325</v>
          </cell>
          <cell r="K3042">
            <v>-109.664562125</v>
          </cell>
          <cell r="L3042">
            <v>38.519705371000001</v>
          </cell>
          <cell r="M3042" t="str">
            <v xml:space="preserve"> </v>
          </cell>
          <cell r="N3042" t="str">
            <v xml:space="preserve"> </v>
          </cell>
          <cell r="O3042" t="str">
            <v>UT</v>
          </cell>
          <cell r="Q3042">
            <v>0</v>
          </cell>
          <cell r="R3042" t="str">
            <v xml:space="preserve"> </v>
          </cell>
          <cell r="S3042" t="str">
            <v>Private</v>
          </cell>
          <cell r="T3042" t="str">
            <v xml:space="preserve"> </v>
          </cell>
          <cell r="U3042" t="str">
            <v>4956260 MOAB SALT TAILINGS POND REINJECTION 03</v>
          </cell>
          <cell r="V3042">
            <v>4956260</v>
          </cell>
          <cell r="W3042" t="str">
            <v xml:space="preserve"> </v>
          </cell>
          <cell r="X3042" t="str">
            <v xml:space="preserve"> </v>
          </cell>
          <cell r="Y3042" t="str">
            <v>Facility Other</v>
          </cell>
          <cell r="Z3042" t="str">
            <v>4956260 MOAB SALT TAILINGS POND REINJECTION 03</v>
          </cell>
          <cell r="AA3042" t="str">
            <v>Facility Other</v>
          </cell>
        </row>
        <row r="3043">
          <cell r="A3043">
            <v>4956270</v>
          </cell>
          <cell r="B3043" t="str">
            <v>Facility Other</v>
          </cell>
          <cell r="C3043" t="str">
            <v xml:space="preserve"> </v>
          </cell>
          <cell r="D3043" t="str">
            <v>MOAB SALT ENVIR RECLAIM POND 3</v>
          </cell>
          <cell r="E3043">
            <v>14030005</v>
          </cell>
          <cell r="F3043" t="str">
            <v>San Juan</v>
          </cell>
          <cell r="G3043" t="str">
            <v xml:space="preserve">San Juan County </v>
          </cell>
          <cell r="H3043" t="str">
            <v>Colorado River Southeast</v>
          </cell>
          <cell r="I3043">
            <v>615011</v>
          </cell>
          <cell r="J3043">
            <v>4261098</v>
          </cell>
          <cell r="K3043">
            <v>-109.681228339</v>
          </cell>
          <cell r="L3043">
            <v>38.490813910999996</v>
          </cell>
          <cell r="M3043" t="str">
            <v xml:space="preserve"> </v>
          </cell>
          <cell r="N3043" t="str">
            <v xml:space="preserve"> </v>
          </cell>
          <cell r="O3043" t="str">
            <v>UT</v>
          </cell>
          <cell r="Q3043">
            <v>0</v>
          </cell>
          <cell r="R3043" t="str">
            <v xml:space="preserve"> </v>
          </cell>
          <cell r="S3043" t="str">
            <v>Private</v>
          </cell>
          <cell r="T3043" t="str">
            <v xml:space="preserve"> </v>
          </cell>
          <cell r="U3043" t="str">
            <v>4956270 MOAB SALT ENVIR RECLAIM POND 3</v>
          </cell>
          <cell r="V3043">
            <v>4956270</v>
          </cell>
          <cell r="W3043" t="str">
            <v xml:space="preserve"> </v>
          </cell>
          <cell r="X3043" t="str">
            <v xml:space="preserve"> </v>
          </cell>
          <cell r="Y3043" t="str">
            <v>Facility Other</v>
          </cell>
          <cell r="Z3043" t="str">
            <v>4956270 MOAB SALT ENVIR RECLAIM POND 3</v>
          </cell>
          <cell r="AA3043" t="str">
            <v>Facility Other</v>
          </cell>
        </row>
        <row r="3044">
          <cell r="A3044">
            <v>4956280</v>
          </cell>
          <cell r="B3044" t="str">
            <v>River/Stream</v>
          </cell>
          <cell r="C3044" t="str">
            <v>1C 2A   3B    4</v>
          </cell>
          <cell r="D3044" t="str">
            <v>MOAB SALT CO. CANYON #3 AB CNFL / COLORADO R.</v>
          </cell>
          <cell r="E3044">
            <v>14030005</v>
          </cell>
          <cell r="F3044" t="str">
            <v>San Juan</v>
          </cell>
          <cell r="G3044" t="str">
            <v xml:space="preserve">San Juan County </v>
          </cell>
          <cell r="H3044" t="str">
            <v>Colorado River Southeast</v>
          </cell>
          <cell r="I3044">
            <v>615900</v>
          </cell>
          <cell r="J3044">
            <v>4258275</v>
          </cell>
          <cell r="K3044">
            <v>-109.67150413500001</v>
          </cell>
          <cell r="L3044">
            <v>38.465264224000002</v>
          </cell>
          <cell r="M3044" t="str">
            <v>Colorado River-3</v>
          </cell>
          <cell r="N3044" t="str">
            <v>UT14030005-003_00</v>
          </cell>
          <cell r="O3044" t="str">
            <v>UT</v>
          </cell>
          <cell r="Q3044">
            <v>0</v>
          </cell>
          <cell r="R3044" t="str">
            <v xml:space="preserve"> </v>
          </cell>
          <cell r="S3044" t="str">
            <v>BLM</v>
          </cell>
          <cell r="T3044" t="str">
            <v xml:space="preserve"> </v>
          </cell>
          <cell r="U3044" t="str">
            <v>4956280 MOAB SALT CO. CANYON #3 AB CNFL / COLORADO R.</v>
          </cell>
          <cell r="V3044">
            <v>4956280</v>
          </cell>
          <cell r="W3044" t="str">
            <v>Colorado River-3</v>
          </cell>
          <cell r="X3044" t="str">
            <v>UT14030005-003_00</v>
          </cell>
          <cell r="Y3044" t="str">
            <v>River/Stream</v>
          </cell>
          <cell r="Z3044" t="str">
            <v>4956280 MOAB SALT CO. CANYON #3 AB CNFL / COLORADO R.</v>
          </cell>
          <cell r="AA3044" t="str">
            <v>River/Stream</v>
          </cell>
        </row>
        <row r="3045">
          <cell r="A3045">
            <v>4956290</v>
          </cell>
          <cell r="B3045" t="str">
            <v>River/Stream</v>
          </cell>
          <cell r="C3045" t="str">
            <v>1C 2A   3B    4</v>
          </cell>
          <cell r="D3045" t="str">
            <v>COLORADO RIVER AT POTASH BOAT RAMP</v>
          </cell>
          <cell r="E3045">
            <v>14030005</v>
          </cell>
          <cell r="F3045" t="str">
            <v>San Juan</v>
          </cell>
          <cell r="G3045" t="str">
            <v xml:space="preserve">San Juan County </v>
          </cell>
          <cell r="H3045" t="str">
            <v>Colorado River Southeast</v>
          </cell>
          <cell r="I3045">
            <v>616358</v>
          </cell>
          <cell r="J3045">
            <v>4258466</v>
          </cell>
          <cell r="K3045">
            <v>-109.666223956</v>
          </cell>
          <cell r="L3045">
            <v>38.466925439000001</v>
          </cell>
          <cell r="M3045" t="str">
            <v>Colorado River-3</v>
          </cell>
          <cell r="N3045" t="str">
            <v>UT14030005-003_00</v>
          </cell>
          <cell r="O3045" t="str">
            <v>UT</v>
          </cell>
          <cell r="Q3045">
            <v>0</v>
          </cell>
          <cell r="R3045" t="str">
            <v xml:space="preserve"> </v>
          </cell>
          <cell r="S3045" t="str">
            <v>State L&amp;F</v>
          </cell>
          <cell r="T3045" t="str">
            <v xml:space="preserve"> </v>
          </cell>
          <cell r="U3045" t="str">
            <v>4956290 COLORADO RIVER AT POTASH BOAT RAMP</v>
          </cell>
          <cell r="V3045">
            <v>4956290</v>
          </cell>
          <cell r="W3045" t="str">
            <v>Colorado River-3</v>
          </cell>
          <cell r="X3045" t="str">
            <v>UT14030005-003_00</v>
          </cell>
          <cell r="Y3045" t="str">
            <v>River/Stream</v>
          </cell>
          <cell r="Z3045" t="str">
            <v>4956290 COLORADO RIVER AT POTASH BOAT RAMP</v>
          </cell>
          <cell r="AA3045" t="str">
            <v>River/Stream</v>
          </cell>
        </row>
        <row r="3046">
          <cell r="A3046">
            <v>4956291</v>
          </cell>
          <cell r="B3046" t="str">
            <v>River/Stream</v>
          </cell>
          <cell r="C3046" t="str">
            <v>1C 2A   3B    4</v>
          </cell>
          <cell r="D3046" t="str">
            <v>COLORADO RIVER AT POTASH BOAT RAMP (Duplicate of 4956290)</v>
          </cell>
          <cell r="E3046">
            <v>14030005</v>
          </cell>
          <cell r="F3046" t="str">
            <v>San Juan</v>
          </cell>
          <cell r="G3046" t="str">
            <v xml:space="preserve">San Juan County </v>
          </cell>
          <cell r="H3046" t="str">
            <v>Colorado River Southeast</v>
          </cell>
          <cell r="I3046">
            <v>616358</v>
          </cell>
          <cell r="J3046">
            <v>4258466</v>
          </cell>
          <cell r="K3046">
            <v>-109.666223956</v>
          </cell>
          <cell r="L3046">
            <v>38.466925439000001</v>
          </cell>
          <cell r="M3046" t="str">
            <v>Colorado River-3</v>
          </cell>
          <cell r="N3046" t="str">
            <v>UT14030005-003_00</v>
          </cell>
          <cell r="O3046" t="str">
            <v>UT</v>
          </cell>
          <cell r="Q3046">
            <v>0</v>
          </cell>
          <cell r="R3046" t="str">
            <v xml:space="preserve"> </v>
          </cell>
          <cell r="S3046" t="str">
            <v>State L&amp;F</v>
          </cell>
          <cell r="T3046" t="str">
            <v xml:space="preserve"> </v>
          </cell>
          <cell r="U3046" t="str">
            <v>4956291 COLORADO RIVER AT POTASH BOAT RAMP (Duplicate of 4956290)</v>
          </cell>
          <cell r="V3046">
            <v>4956291</v>
          </cell>
          <cell r="W3046" t="str">
            <v>Colorado River-3</v>
          </cell>
          <cell r="X3046" t="str">
            <v>UT14030005-003_00</v>
          </cell>
          <cell r="Y3046" t="str">
            <v>River/Stream</v>
          </cell>
          <cell r="Z3046" t="str">
            <v>4956291 COLORADO RIVER AT POTASH BOAT RAMP (Duplicate of 4956290)</v>
          </cell>
          <cell r="AA3046" t="str">
            <v>River/Stream</v>
          </cell>
        </row>
        <row r="3047">
          <cell r="A3047">
            <v>4956294</v>
          </cell>
          <cell r="B3047" t="str">
            <v>River/Stream</v>
          </cell>
          <cell r="C3047" t="str">
            <v>1C 2A   3B    4</v>
          </cell>
          <cell r="D3047" t="str">
            <v>Colorado River at Potash boat ramp (blind dulpicate of 4956290)</v>
          </cell>
          <cell r="E3047">
            <v>14030005</v>
          </cell>
          <cell r="F3047" t="str">
            <v>San Juan</v>
          </cell>
          <cell r="G3047" t="str">
            <v xml:space="preserve">San Juan County </v>
          </cell>
          <cell r="H3047" t="str">
            <v>Colorado River Southeast</v>
          </cell>
          <cell r="I3047">
            <v>616358</v>
          </cell>
          <cell r="J3047">
            <v>4258466</v>
          </cell>
          <cell r="K3047">
            <v>-109.666223956</v>
          </cell>
          <cell r="L3047">
            <v>38.466925439000001</v>
          </cell>
          <cell r="M3047" t="str">
            <v>Colorado River-3</v>
          </cell>
          <cell r="N3047" t="str">
            <v>UT14030005-003_00</v>
          </cell>
          <cell r="O3047" t="str">
            <v>UT</v>
          </cell>
          <cell r="Q3047">
            <v>0</v>
          </cell>
          <cell r="R3047" t="str">
            <v xml:space="preserve"> </v>
          </cell>
          <cell r="S3047" t="str">
            <v>State L&amp;F</v>
          </cell>
          <cell r="T3047" t="str">
            <v xml:space="preserve"> </v>
          </cell>
          <cell r="U3047" t="str">
            <v>4956294 Colorado River at Potash boat ramp (blind dulpicate of 4956290)</v>
          </cell>
          <cell r="V3047">
            <v>4956294</v>
          </cell>
          <cell r="W3047" t="str">
            <v>Colorado River-3</v>
          </cell>
          <cell r="X3047" t="str">
            <v>UT14030005-003_00</v>
          </cell>
          <cell r="Y3047" t="str">
            <v>River/Stream</v>
          </cell>
          <cell r="Z3047" t="str">
            <v>4956294 Colorado River at Potash boat ramp (blind dulpicate of 4956290)</v>
          </cell>
          <cell r="AA3047" t="str">
            <v>River/Stream</v>
          </cell>
        </row>
        <row r="3048">
          <cell r="A3048">
            <v>4956300</v>
          </cell>
          <cell r="B3048" t="str">
            <v>River/Stream</v>
          </cell>
          <cell r="C3048" t="str">
            <v>1C 2A   3B    4</v>
          </cell>
          <cell r="D3048" t="str">
            <v>COLORADO RIVER 300 YD AB MOAB SALT INTAKE 02</v>
          </cell>
          <cell r="E3048">
            <v>14030005</v>
          </cell>
          <cell r="F3048" t="str">
            <v>Grand</v>
          </cell>
          <cell r="G3048" t="str">
            <v>Southeast</v>
          </cell>
          <cell r="H3048" t="str">
            <v>Colorado River Southeast</v>
          </cell>
          <cell r="I3048">
            <v>617377</v>
          </cell>
          <cell r="J3048">
            <v>4265017</v>
          </cell>
          <cell r="K3048">
            <v>-109.65344799899999</v>
          </cell>
          <cell r="L3048">
            <v>38.525814056000002</v>
          </cell>
          <cell r="M3048" t="str">
            <v>Colorado River-3</v>
          </cell>
          <cell r="N3048" t="str">
            <v>UT14030005-003_00</v>
          </cell>
          <cell r="O3048" t="str">
            <v>UT</v>
          </cell>
          <cell r="Q3048">
            <v>0</v>
          </cell>
          <cell r="R3048" t="str">
            <v xml:space="preserve"> </v>
          </cell>
          <cell r="S3048" t="str">
            <v>State L&amp;F</v>
          </cell>
          <cell r="T3048" t="str">
            <v xml:space="preserve"> </v>
          </cell>
          <cell r="U3048" t="str">
            <v>4956300 COLORADO RIVER 300 YD AB MOAB SALT INTAKE 02</v>
          </cell>
          <cell r="V3048">
            <v>4956300</v>
          </cell>
          <cell r="W3048" t="str">
            <v>Colorado River-3</v>
          </cell>
          <cell r="X3048" t="str">
            <v>UT14030005-003_00</v>
          </cell>
          <cell r="Y3048" t="str">
            <v>River/Stream</v>
          </cell>
          <cell r="Z3048" t="str">
            <v>4956300 COLORADO RIVER 300 YD AB MOAB SALT INTAKE 02</v>
          </cell>
          <cell r="AA3048" t="str">
            <v>River/Stream</v>
          </cell>
        </row>
        <row r="3049">
          <cell r="A3049">
            <v>4956310</v>
          </cell>
          <cell r="B3049" t="str">
            <v>River/Stream</v>
          </cell>
          <cell r="C3049" t="str">
            <v>1C 2A   3B    4</v>
          </cell>
          <cell r="D3049" t="str">
            <v>COLORADO R 1/4 MI AB MOAB SALT INTAKE 01</v>
          </cell>
          <cell r="E3049">
            <v>14030005</v>
          </cell>
          <cell r="F3049" t="str">
            <v>Grand</v>
          </cell>
          <cell r="G3049" t="str">
            <v>Southeast</v>
          </cell>
          <cell r="H3049" t="str">
            <v>Colorado River Southeast</v>
          </cell>
          <cell r="I3049">
            <v>617297</v>
          </cell>
          <cell r="J3049">
            <v>4265509</v>
          </cell>
          <cell r="K3049">
            <v>-109.654282956</v>
          </cell>
          <cell r="L3049">
            <v>38.530257325999997</v>
          </cell>
          <cell r="M3049" t="str">
            <v>Colorado River-3</v>
          </cell>
          <cell r="N3049" t="str">
            <v>UT14030005-003_00</v>
          </cell>
          <cell r="O3049" t="str">
            <v>UT</v>
          </cell>
          <cell r="Q3049">
            <v>0</v>
          </cell>
          <cell r="R3049" t="str">
            <v xml:space="preserve"> </v>
          </cell>
          <cell r="S3049" t="str">
            <v>State L&amp;F</v>
          </cell>
          <cell r="T3049" t="str">
            <v xml:space="preserve"> </v>
          </cell>
          <cell r="U3049" t="str">
            <v>4956310 COLORADO R 1/4 MI AB MOAB SALT INTAKE 01</v>
          </cell>
          <cell r="V3049">
            <v>4956310</v>
          </cell>
          <cell r="W3049" t="str">
            <v>Colorado River-3</v>
          </cell>
          <cell r="X3049" t="str">
            <v>UT14030005-003_00</v>
          </cell>
          <cell r="Y3049" t="str">
            <v>River/Stream</v>
          </cell>
          <cell r="Z3049" t="str">
            <v>4956310 COLORADO R 1/4 MI AB MOAB SALT INTAKE 01</v>
          </cell>
          <cell r="AA3049" t="str">
            <v>River/Stream</v>
          </cell>
        </row>
        <row r="3050">
          <cell r="A3050">
            <v>4956325</v>
          </cell>
          <cell r="B3050" t="str">
            <v>River/Stream</v>
          </cell>
          <cell r="C3050" t="str">
            <v>1C 2A   3B    4</v>
          </cell>
          <cell r="D3050" t="str">
            <v>COLORADO RIVER ABOVE GOLDBAR CANYON</v>
          </cell>
          <cell r="E3050">
            <v>14030005</v>
          </cell>
          <cell r="F3050" t="str">
            <v>Grand</v>
          </cell>
          <cell r="G3050" t="str">
            <v>Southeast</v>
          </cell>
          <cell r="H3050" t="str">
            <v>Colorado River Southeast</v>
          </cell>
          <cell r="I3050">
            <v>618881</v>
          </cell>
          <cell r="J3050">
            <v>4270520</v>
          </cell>
          <cell r="K3050">
            <v>-109.635261523</v>
          </cell>
          <cell r="L3050">
            <v>38.575193622999997</v>
          </cell>
          <cell r="M3050" t="str">
            <v>Colorado River-3</v>
          </cell>
          <cell r="N3050" t="str">
            <v>UT14030005-003_00</v>
          </cell>
          <cell r="O3050" t="str">
            <v>UT</v>
          </cell>
          <cell r="Q3050">
            <v>0</v>
          </cell>
          <cell r="R3050" t="str">
            <v xml:space="preserve"> </v>
          </cell>
          <cell r="S3050" t="str">
            <v>State L&amp;F</v>
          </cell>
          <cell r="T3050" t="str">
            <v xml:space="preserve"> </v>
          </cell>
          <cell r="U3050" t="str">
            <v>4956325 COLORADO RIVER ABOVE GOLDBAR CANYON</v>
          </cell>
          <cell r="V3050">
            <v>4956325</v>
          </cell>
          <cell r="W3050" t="str">
            <v>Colorado River-3</v>
          </cell>
          <cell r="X3050" t="str">
            <v>UT14030005-003_00</v>
          </cell>
          <cell r="Y3050" t="str">
            <v>River/Stream</v>
          </cell>
          <cell r="Z3050" t="str">
            <v>4956325 COLORADO RIVER ABOVE GOLDBAR CANYON</v>
          </cell>
          <cell r="AA3050" t="str">
            <v>River/Stream</v>
          </cell>
        </row>
        <row r="3051">
          <cell r="A3051">
            <v>4956340</v>
          </cell>
          <cell r="B3051" t="str">
            <v>Facility Other</v>
          </cell>
          <cell r="C3051" t="str">
            <v xml:space="preserve"> </v>
          </cell>
          <cell r="D3051" t="str">
            <v>MOAB READY MIX-MILL CK-300YARDS AB COLO R.</v>
          </cell>
          <cell r="E3051">
            <v>14030005</v>
          </cell>
          <cell r="F3051" t="str">
            <v>Grand</v>
          </cell>
          <cell r="G3051" t="str">
            <v>Southeast</v>
          </cell>
          <cell r="H3051" t="str">
            <v>Colorado River Southeast</v>
          </cell>
          <cell r="I3051">
            <v>624221</v>
          </cell>
          <cell r="J3051">
            <v>4270362</v>
          </cell>
          <cell r="K3051">
            <v>-109.574004393</v>
          </cell>
          <cell r="L3051">
            <v>38.573039444000003</v>
          </cell>
          <cell r="M3051" t="str">
            <v xml:space="preserve"> </v>
          </cell>
          <cell r="N3051" t="str">
            <v xml:space="preserve"> </v>
          </cell>
          <cell r="O3051" t="str">
            <v>UT</v>
          </cell>
          <cell r="Q3051">
            <v>0</v>
          </cell>
          <cell r="R3051" t="str">
            <v xml:space="preserve"> </v>
          </cell>
          <cell r="S3051" t="str">
            <v>Private</v>
          </cell>
          <cell r="T3051" t="str">
            <v xml:space="preserve"> </v>
          </cell>
          <cell r="U3051" t="str">
            <v>4956340 MOAB READY MIX-MILL CK-300YARDS AB COLO R.</v>
          </cell>
          <cell r="V3051">
            <v>4956340</v>
          </cell>
          <cell r="W3051" t="str">
            <v xml:space="preserve"> </v>
          </cell>
          <cell r="X3051" t="str">
            <v xml:space="preserve"> </v>
          </cell>
          <cell r="Y3051" t="str">
            <v>Facility Other</v>
          </cell>
          <cell r="Z3051" t="str">
            <v>4956340 MOAB READY MIX-MILL CK-300YARDS AB COLO R.</v>
          </cell>
          <cell r="AA3051" t="str">
            <v>Facility Other</v>
          </cell>
        </row>
        <row r="3052">
          <cell r="A3052">
            <v>4956360</v>
          </cell>
          <cell r="B3052" t="str">
            <v>River/Stream</v>
          </cell>
          <cell r="C3052" t="str">
            <v>1C  2B 3A     4</v>
          </cell>
          <cell r="D3052" t="str">
            <v>Mill Creek bl Cnfl Pack Ck at 500 West</v>
          </cell>
          <cell r="E3052">
            <v>14030005</v>
          </cell>
          <cell r="F3052" t="str">
            <v>Grand</v>
          </cell>
          <cell r="G3052" t="str">
            <v>Southeast</v>
          </cell>
          <cell r="H3052" t="str">
            <v>Colorado River Southeast</v>
          </cell>
          <cell r="I3052">
            <v>625360</v>
          </cell>
          <cell r="J3052">
            <v>4270287</v>
          </cell>
          <cell r="K3052">
            <v>-109.560947</v>
          </cell>
          <cell r="L3052">
            <v>38.572203999999999</v>
          </cell>
          <cell r="M3052" t="str">
            <v>Mill Creek1-Moab</v>
          </cell>
          <cell r="N3052" t="str">
            <v>UT14030005-005_00</v>
          </cell>
          <cell r="O3052" t="str">
            <v>UT</v>
          </cell>
          <cell r="Q3052">
            <v>0</v>
          </cell>
          <cell r="R3052" t="str">
            <v xml:space="preserve"> </v>
          </cell>
          <cell r="S3052" t="str">
            <v>Private</v>
          </cell>
          <cell r="T3052" t="str">
            <v xml:space="preserve"> </v>
          </cell>
          <cell r="U3052" t="str">
            <v>4956360 Mill Creek bl Cnfl Pack Ck at 500 West</v>
          </cell>
          <cell r="V3052">
            <v>4956360</v>
          </cell>
          <cell r="W3052" t="str">
            <v>Mill Creek1-Moab</v>
          </cell>
          <cell r="X3052" t="str">
            <v>UT14030005-005_00</v>
          </cell>
          <cell r="Y3052" t="str">
            <v>River/Stream</v>
          </cell>
          <cell r="Z3052" t="str">
            <v>4956360 Mill Creek bl Cnfl Pack Ck at 500 West</v>
          </cell>
          <cell r="AA3052" t="str">
            <v>River/Stream</v>
          </cell>
        </row>
        <row r="3053">
          <cell r="A3053">
            <v>4956390</v>
          </cell>
          <cell r="B3053" t="str">
            <v>River/Stream</v>
          </cell>
          <cell r="C3053" t="str">
            <v>1C  2B 3A     4</v>
          </cell>
          <cell r="D3053" t="str">
            <v>MILL CK AT U191 XING</v>
          </cell>
          <cell r="E3053">
            <v>14030005</v>
          </cell>
          <cell r="F3053" t="str">
            <v>Grand</v>
          </cell>
          <cell r="G3053" t="str">
            <v>Southeast</v>
          </cell>
          <cell r="H3053" t="str">
            <v>Colorado River Southeast</v>
          </cell>
          <cell r="I3053">
            <v>626245</v>
          </cell>
          <cell r="J3053">
            <v>4270193</v>
          </cell>
          <cell r="K3053">
            <v>-109.55080730500001</v>
          </cell>
          <cell r="L3053">
            <v>38.571231570000002</v>
          </cell>
          <cell r="M3053" t="str">
            <v>Mill Creek1-Moab</v>
          </cell>
          <cell r="N3053" t="str">
            <v>UT14030005-005_00</v>
          </cell>
          <cell r="O3053" t="str">
            <v>UT</v>
          </cell>
          <cell r="Q3053">
            <v>0</v>
          </cell>
          <cell r="R3053" t="str">
            <v xml:space="preserve"> </v>
          </cell>
          <cell r="S3053" t="str">
            <v>Private</v>
          </cell>
          <cell r="T3053" t="str">
            <v xml:space="preserve"> </v>
          </cell>
          <cell r="U3053" t="str">
            <v>4956390 MILL CK AT U191 XING</v>
          </cell>
          <cell r="V3053">
            <v>4956390</v>
          </cell>
          <cell r="W3053" t="str">
            <v>Mill Creek1-Moab</v>
          </cell>
          <cell r="X3053" t="str">
            <v>UT14030005-005_00</v>
          </cell>
          <cell r="Y3053" t="str">
            <v>River/Stream</v>
          </cell>
          <cell r="Z3053" t="str">
            <v>4956390 MILL CK AT U191 XING</v>
          </cell>
          <cell r="AA3053" t="str">
            <v>River/Stream</v>
          </cell>
        </row>
        <row r="3054">
          <cell r="A3054">
            <v>4956393</v>
          </cell>
          <cell r="B3054" t="str">
            <v>River/Stream</v>
          </cell>
          <cell r="C3054" t="str">
            <v>1C  2B 3A     4</v>
          </cell>
          <cell r="D3054" t="str">
            <v>MILL CREEK AT MILL CREEK DRIVE CROSSING</v>
          </cell>
          <cell r="E3054">
            <v>14030005</v>
          </cell>
          <cell r="F3054" t="str">
            <v>Grand</v>
          </cell>
          <cell r="G3054" t="str">
            <v>Southeast</v>
          </cell>
          <cell r="H3054" t="str">
            <v>Colorado River Southeast</v>
          </cell>
          <cell r="I3054">
            <v>627772</v>
          </cell>
          <cell r="J3054">
            <v>4269377</v>
          </cell>
          <cell r="K3054">
            <v>-109.533433312</v>
          </cell>
          <cell r="L3054">
            <v>38.563661867</v>
          </cell>
          <cell r="M3054" t="str">
            <v>Mill Creek1-Moab</v>
          </cell>
          <cell r="N3054" t="str">
            <v>UT14030005-005_00</v>
          </cell>
          <cell r="O3054" t="str">
            <v>UT</v>
          </cell>
          <cell r="Q3054">
            <v>0</v>
          </cell>
          <cell r="R3054" t="str">
            <v xml:space="preserve"> </v>
          </cell>
          <cell r="S3054" t="str">
            <v>Private</v>
          </cell>
          <cell r="T3054" t="str">
            <v xml:space="preserve"> </v>
          </cell>
          <cell r="U3054" t="str">
            <v>4956393 MILL CREEK AT MILL CREEK DRIVE CROSSING</v>
          </cell>
          <cell r="V3054">
            <v>4956393</v>
          </cell>
          <cell r="W3054" t="str">
            <v>Mill Creek1-Moab</v>
          </cell>
          <cell r="X3054" t="str">
            <v>UT14030005-005_00</v>
          </cell>
          <cell r="Y3054" t="str">
            <v>River/Stream</v>
          </cell>
          <cell r="Z3054" t="str">
            <v>4956393 MILL CREEK AT MILL CREEK DRIVE CROSSING</v>
          </cell>
          <cell r="AA3054" t="str">
            <v>River/Stream</v>
          </cell>
        </row>
        <row r="3055">
          <cell r="A3055">
            <v>4956395</v>
          </cell>
          <cell r="B3055" t="str">
            <v>River/Stream</v>
          </cell>
          <cell r="C3055" t="str">
            <v>1C  2B 3A     4</v>
          </cell>
          <cell r="D3055" t="str">
            <v>Mill Creek bl Power Dam (EMAP)</v>
          </cell>
          <cell r="E3055">
            <v>14030005</v>
          </cell>
          <cell r="F3055" t="str">
            <v>Grand</v>
          </cell>
          <cell r="G3055" t="str">
            <v>Southeast</v>
          </cell>
          <cell r="H3055" t="str">
            <v>Colorado River Southeast</v>
          </cell>
          <cell r="I3055">
            <v>628763</v>
          </cell>
          <cell r="J3055">
            <v>4269125</v>
          </cell>
          <cell r="K3055">
            <v>-109.522108616</v>
          </cell>
          <cell r="L3055">
            <v>38.561248550000002</v>
          </cell>
          <cell r="M3055" t="str">
            <v>Mill Creek1-Moab</v>
          </cell>
          <cell r="N3055" t="str">
            <v>UT14030005-005_00</v>
          </cell>
          <cell r="O3055" t="str">
            <v>UT</v>
          </cell>
          <cell r="Q3055">
            <v>0</v>
          </cell>
          <cell r="R3055" t="str">
            <v xml:space="preserve"> </v>
          </cell>
          <cell r="S3055" t="str">
            <v>Private</v>
          </cell>
          <cell r="T3055" t="str">
            <v xml:space="preserve"> </v>
          </cell>
          <cell r="U3055" t="str">
            <v>4956395 Mill Creek bl Power Dam (EMAP)</v>
          </cell>
          <cell r="V3055">
            <v>4956395</v>
          </cell>
          <cell r="W3055" t="str">
            <v>Mill Creek1-Moab</v>
          </cell>
          <cell r="X3055" t="str">
            <v>UT14030005-005_00</v>
          </cell>
          <cell r="Y3055" t="str">
            <v>River/Stream</v>
          </cell>
          <cell r="Z3055" t="str">
            <v>4956395 Mill Creek bl Power Dam (EMAP)</v>
          </cell>
          <cell r="AA3055" t="str">
            <v>River/Stream</v>
          </cell>
        </row>
        <row r="3056">
          <cell r="A3056">
            <v>4956398</v>
          </cell>
          <cell r="B3056" t="str">
            <v>River/Stream</v>
          </cell>
          <cell r="C3056" t="str">
            <v>1C  2B 3A     4</v>
          </cell>
          <cell r="D3056" t="str">
            <v>MILL CK 3/4MI AB KENS LK DIVERSION Replicate of 4956399</v>
          </cell>
          <cell r="E3056">
            <v>14030005</v>
          </cell>
          <cell r="F3056" t="str">
            <v>San Juan</v>
          </cell>
          <cell r="G3056" t="str">
            <v xml:space="preserve">San Juan County </v>
          </cell>
          <cell r="H3056" t="str">
            <v>Colorado River Southeast</v>
          </cell>
          <cell r="I3056">
            <v>639716</v>
          </cell>
          <cell r="J3056">
            <v>4260311</v>
          </cell>
          <cell r="K3056">
            <v>-109.3981996</v>
          </cell>
          <cell r="L3056">
            <v>38.480183680000003</v>
          </cell>
          <cell r="M3056" t="str">
            <v>Mill Creek1-Moab</v>
          </cell>
          <cell r="N3056" t="str">
            <v>UT14030005-005_00</v>
          </cell>
          <cell r="O3056" t="str">
            <v>UT</v>
          </cell>
          <cell r="Q3056">
            <v>0</v>
          </cell>
          <cell r="R3056" t="str">
            <v xml:space="preserve"> </v>
          </cell>
          <cell r="S3056" t="str">
            <v>BLM</v>
          </cell>
          <cell r="T3056" t="str">
            <v xml:space="preserve"> </v>
          </cell>
          <cell r="U3056" t="str">
            <v>4956398 MILL CK 3/4MI AB KENS LK DIVERSION Replicate of 4956399</v>
          </cell>
          <cell r="V3056">
            <v>4956398</v>
          </cell>
          <cell r="W3056" t="str">
            <v>Mill Creek1-Moab</v>
          </cell>
          <cell r="X3056" t="str">
            <v>UT14030005-005_00</v>
          </cell>
          <cell r="Y3056" t="str">
            <v>River/Stream</v>
          </cell>
          <cell r="Z3056" t="str">
            <v>4956398 MILL CK 3/4MI AB KENS LK DIVERSION Replicate of 4956399</v>
          </cell>
          <cell r="AA3056" t="str">
            <v>River/Stream</v>
          </cell>
        </row>
        <row r="3057">
          <cell r="A3057">
            <v>4956399</v>
          </cell>
          <cell r="B3057" t="str">
            <v>River/Stream</v>
          </cell>
          <cell r="C3057" t="str">
            <v>1C  2B 3A     4</v>
          </cell>
          <cell r="D3057" t="str">
            <v>MILL CK 3/4MI AB KENS LK DIVERSION</v>
          </cell>
          <cell r="E3057">
            <v>14030005</v>
          </cell>
          <cell r="F3057" t="str">
            <v>San Juan</v>
          </cell>
          <cell r="G3057" t="str">
            <v xml:space="preserve">San Juan County </v>
          </cell>
          <cell r="H3057" t="str">
            <v>Colorado River Southeast</v>
          </cell>
          <cell r="I3057">
            <v>639716</v>
          </cell>
          <cell r="J3057">
            <v>4260311</v>
          </cell>
          <cell r="K3057">
            <v>-109.39819957500001</v>
          </cell>
          <cell r="L3057">
            <v>38.480183681</v>
          </cell>
          <cell r="M3057" t="str">
            <v>Mill Creek1-Moab</v>
          </cell>
          <cell r="N3057" t="str">
            <v>UT14030005-005_00</v>
          </cell>
          <cell r="O3057" t="str">
            <v>UT</v>
          </cell>
          <cell r="Q3057">
            <v>0</v>
          </cell>
          <cell r="R3057" t="str">
            <v xml:space="preserve"> </v>
          </cell>
          <cell r="S3057" t="str">
            <v>BLM</v>
          </cell>
          <cell r="T3057" t="str">
            <v xml:space="preserve"> </v>
          </cell>
          <cell r="U3057" t="str">
            <v>4956399 MILL CK 3/4MI AB KENS LK DIVERSION</v>
          </cell>
          <cell r="V3057">
            <v>4956399</v>
          </cell>
          <cell r="W3057" t="str">
            <v>Mill Creek1-Moab</v>
          </cell>
          <cell r="X3057" t="str">
            <v>UT14030005-005_00</v>
          </cell>
          <cell r="Y3057" t="str">
            <v>River/Stream</v>
          </cell>
          <cell r="Z3057" t="str">
            <v>4956399 MILL CK 3/4MI AB KENS LK DIVERSION</v>
          </cell>
          <cell r="AA3057" t="str">
            <v>River/Stream</v>
          </cell>
        </row>
        <row r="3058">
          <cell r="A3058">
            <v>4956400</v>
          </cell>
          <cell r="B3058" t="str">
            <v>River/Stream</v>
          </cell>
          <cell r="C3058" t="str">
            <v>1C  2B 3A     4</v>
          </cell>
          <cell r="D3058" t="str">
            <v>MILL CK AT USFS BOUNDARY AB KENS LAKE DIVERSION</v>
          </cell>
          <cell r="E3058">
            <v>14030005</v>
          </cell>
          <cell r="F3058" t="str">
            <v>San Juan</v>
          </cell>
          <cell r="G3058" t="str">
            <v xml:space="preserve">San Juan County </v>
          </cell>
          <cell r="H3058" t="str">
            <v>Colorado River Southeast</v>
          </cell>
          <cell r="I3058">
            <v>639256</v>
          </cell>
          <cell r="J3058">
            <v>4260404</v>
          </cell>
          <cell r="K3058">
            <v>-109.403452946</v>
          </cell>
          <cell r="L3058">
            <v>38.481093473999998</v>
          </cell>
          <cell r="M3058" t="str">
            <v>Mill Creek1-Moab</v>
          </cell>
          <cell r="N3058" t="str">
            <v>UT14030005-005_00</v>
          </cell>
          <cell r="O3058" t="str">
            <v>UT</v>
          </cell>
          <cell r="Q3058">
            <v>0</v>
          </cell>
          <cell r="R3058" t="str">
            <v xml:space="preserve"> </v>
          </cell>
          <cell r="S3058" t="str">
            <v>BLM</v>
          </cell>
          <cell r="T3058" t="str">
            <v xml:space="preserve"> </v>
          </cell>
          <cell r="U3058" t="str">
            <v>4956400 MILL CK AT USFS BOUNDARY AB KENS LAKE DIVERSION</v>
          </cell>
          <cell r="V3058">
            <v>4956400</v>
          </cell>
          <cell r="W3058" t="str">
            <v>Mill Creek1-Moab</v>
          </cell>
          <cell r="X3058" t="str">
            <v>UT14030005-005_00</v>
          </cell>
          <cell r="Y3058" t="str">
            <v>River/Stream</v>
          </cell>
          <cell r="Z3058" t="str">
            <v>4956400 MILL CK AT USFS BOUNDARY AB KENS LAKE DIVERSION</v>
          </cell>
          <cell r="AA3058" t="str">
            <v>River/Stream</v>
          </cell>
        </row>
        <row r="3059">
          <cell r="A3059">
            <v>4956402</v>
          </cell>
          <cell r="B3059" t="str">
            <v>River/Stream</v>
          </cell>
          <cell r="C3059" t="str">
            <v>1C  2B 3A     4</v>
          </cell>
          <cell r="D3059" t="str">
            <v>MILL CREEK BL SHELEY DIVERSION</v>
          </cell>
          <cell r="E3059">
            <v>14030005</v>
          </cell>
          <cell r="F3059" t="str">
            <v>San Juan</v>
          </cell>
          <cell r="G3059" t="str">
            <v xml:space="preserve">San Juan County </v>
          </cell>
          <cell r="H3059" t="str">
            <v>Colorado River Southeast</v>
          </cell>
          <cell r="I3059">
            <v>638652</v>
          </cell>
          <cell r="J3059">
            <v>4260889</v>
          </cell>
          <cell r="K3059">
            <v>-109.41027800000001</v>
          </cell>
          <cell r="L3059">
            <v>38.48556</v>
          </cell>
          <cell r="M3059" t="str">
            <v>Mill Creek1-Moab</v>
          </cell>
          <cell r="N3059" t="str">
            <v>UT14030005-005_00</v>
          </cell>
          <cell r="O3059" t="str">
            <v>UT</v>
          </cell>
          <cell r="Q3059">
            <v>0</v>
          </cell>
          <cell r="R3059" t="str">
            <v xml:space="preserve"> </v>
          </cell>
          <cell r="S3059" t="str">
            <v>BLM</v>
          </cell>
          <cell r="T3059" t="str">
            <v xml:space="preserve"> </v>
          </cell>
          <cell r="U3059" t="str">
            <v>4956402 MILL CREEK BL SHELEY DIVERSION</v>
          </cell>
          <cell r="V3059">
            <v>4956402</v>
          </cell>
          <cell r="W3059" t="str">
            <v>Mill Creek1-Moab</v>
          </cell>
          <cell r="X3059" t="str">
            <v>UT14030005-005_00</v>
          </cell>
          <cell r="Y3059" t="str">
            <v>River/Stream</v>
          </cell>
          <cell r="Z3059" t="str">
            <v>4956402 MILL CREEK BL SHELEY DIVERSION</v>
          </cell>
          <cell r="AA3059" t="str">
            <v>River/Stream</v>
          </cell>
        </row>
        <row r="3060">
          <cell r="A3060">
            <v>4956410</v>
          </cell>
          <cell r="B3060" t="str">
            <v>River/Stream</v>
          </cell>
          <cell r="C3060" t="str">
            <v>1C  2B 3A     4</v>
          </cell>
          <cell r="D3060" t="str">
            <v>North Fork Mill Creek ab confl Mill Creek</v>
          </cell>
          <cell r="E3060">
            <v>14030005</v>
          </cell>
          <cell r="F3060" t="str">
            <v>Grand</v>
          </cell>
          <cell r="G3060" t="str">
            <v>Southeast</v>
          </cell>
          <cell r="H3060" t="str">
            <v>Colorado River Southeast</v>
          </cell>
          <cell r="I3060">
            <v>630117</v>
          </cell>
          <cell r="J3060">
            <v>4269469</v>
          </cell>
          <cell r="K3060">
            <v>-109.506508654</v>
          </cell>
          <cell r="L3060">
            <v>38.564150427000001</v>
          </cell>
          <cell r="M3060" t="str">
            <v>Mill Creek1-Moab</v>
          </cell>
          <cell r="N3060" t="str">
            <v>UT14030005-005_00</v>
          </cell>
          <cell r="O3060" t="str">
            <v>UT</v>
          </cell>
          <cell r="Q3060">
            <v>0</v>
          </cell>
          <cell r="R3060" t="str">
            <v xml:space="preserve"> </v>
          </cell>
          <cell r="S3060" t="str">
            <v>BLM</v>
          </cell>
          <cell r="T3060" t="str">
            <v xml:space="preserve"> </v>
          </cell>
          <cell r="U3060" t="str">
            <v>4956410 North Fork Mill Creek ab confl Mill Creek</v>
          </cell>
          <cell r="V3060">
            <v>4956410</v>
          </cell>
          <cell r="W3060" t="str">
            <v>Mill Creek1-Moab</v>
          </cell>
          <cell r="X3060" t="str">
            <v>UT14030005-005_00</v>
          </cell>
          <cell r="Y3060" t="str">
            <v>River/Stream</v>
          </cell>
          <cell r="Z3060" t="str">
            <v>4956410 North Fork Mill Creek ab confl Mill Creek</v>
          </cell>
          <cell r="AA3060" t="str">
            <v>River/Stream</v>
          </cell>
        </row>
        <row r="3061">
          <cell r="A3061">
            <v>4956412</v>
          </cell>
          <cell r="B3061" t="str">
            <v>River/Stream</v>
          </cell>
          <cell r="C3061" t="str">
            <v>1C  2B 3A     4</v>
          </cell>
          <cell r="D3061" t="str">
            <v>Rill Ck ab N Fk Mill Ck</v>
          </cell>
          <cell r="E3061">
            <v>14030005</v>
          </cell>
          <cell r="F3061" t="str">
            <v>Grand</v>
          </cell>
          <cell r="G3061" t="str">
            <v>Southeast</v>
          </cell>
          <cell r="H3061" t="str">
            <v>Colorado River Southeast</v>
          </cell>
          <cell r="I3061">
            <v>634881</v>
          </cell>
          <cell r="J3061">
            <v>4268965</v>
          </cell>
          <cell r="K3061">
            <v>-109.451942953</v>
          </cell>
          <cell r="L3061">
            <v>38.558890689999998</v>
          </cell>
          <cell r="M3061" t="str">
            <v>Mill Creek1-Moab</v>
          </cell>
          <cell r="N3061" t="str">
            <v>UT14030005-005_00</v>
          </cell>
          <cell r="O3061" t="str">
            <v>UT</v>
          </cell>
          <cell r="Q3061">
            <v>0</v>
          </cell>
          <cell r="R3061" t="str">
            <v xml:space="preserve"> </v>
          </cell>
          <cell r="S3061" t="str">
            <v>BLM</v>
          </cell>
          <cell r="T3061" t="str">
            <v xml:space="preserve"> </v>
          </cell>
          <cell r="U3061" t="str">
            <v>4956412 Rill Ck ab N Fk Mill Ck</v>
          </cell>
          <cell r="V3061">
            <v>4956412</v>
          </cell>
          <cell r="W3061" t="str">
            <v>Mill Creek1-Moab</v>
          </cell>
          <cell r="X3061" t="str">
            <v>UT14030005-005_00</v>
          </cell>
          <cell r="Y3061" t="str">
            <v>River/Stream</v>
          </cell>
          <cell r="Z3061" t="str">
            <v>4956412 Rill Ck ab N Fk Mill Ck</v>
          </cell>
          <cell r="AA3061" t="str">
            <v>River/Stream</v>
          </cell>
        </row>
        <row r="3062">
          <cell r="A3062">
            <v>4956414</v>
          </cell>
          <cell r="B3062" t="str">
            <v>River/Stream</v>
          </cell>
          <cell r="C3062" t="str">
            <v>1C  2B 3A     4</v>
          </cell>
          <cell r="D3062" t="str">
            <v>Burkholder Ck ab Rill Ck</v>
          </cell>
          <cell r="E3062">
            <v>14030005</v>
          </cell>
          <cell r="F3062" t="str">
            <v>Grand</v>
          </cell>
          <cell r="G3062" t="str">
            <v>Southeast</v>
          </cell>
          <cell r="H3062" t="str">
            <v>Colorado River Southeast</v>
          </cell>
          <cell r="I3062">
            <v>637113</v>
          </cell>
          <cell r="J3062">
            <v>4270113</v>
          </cell>
          <cell r="K3062">
            <v>-109.426109115</v>
          </cell>
          <cell r="L3062">
            <v>38.568891072</v>
          </cell>
          <cell r="M3062" t="str">
            <v>Mill Creek1-Moab</v>
          </cell>
          <cell r="N3062" t="str">
            <v>UT14030005-005_00</v>
          </cell>
          <cell r="O3062" t="str">
            <v>UT</v>
          </cell>
          <cell r="Q3062">
            <v>0</v>
          </cell>
          <cell r="R3062" t="str">
            <v xml:space="preserve"> </v>
          </cell>
          <cell r="S3062" t="str">
            <v>BLM</v>
          </cell>
          <cell r="T3062" t="str">
            <v xml:space="preserve"> </v>
          </cell>
          <cell r="U3062" t="str">
            <v>4956414 Burkholder Ck ab Rill Ck</v>
          </cell>
          <cell r="V3062">
            <v>4956414</v>
          </cell>
          <cell r="W3062" t="str">
            <v>Mill Creek1-Moab</v>
          </cell>
          <cell r="X3062" t="str">
            <v>UT14030005-005_00</v>
          </cell>
          <cell r="Y3062" t="str">
            <v>River/Stream</v>
          </cell>
          <cell r="Z3062" t="str">
            <v>4956414 Burkholder Ck ab Rill Ck</v>
          </cell>
          <cell r="AA3062" t="str">
            <v>River/Stream</v>
          </cell>
        </row>
        <row r="3063">
          <cell r="A3063">
            <v>4956415</v>
          </cell>
          <cell r="B3063" t="str">
            <v>River/Stream</v>
          </cell>
          <cell r="C3063" t="str">
            <v>1C  2B 3A     4</v>
          </cell>
          <cell r="D3063" t="str">
            <v>Mill Creek at bridge crossing below Rotary Park</v>
          </cell>
          <cell r="E3063">
            <v>14030005</v>
          </cell>
          <cell r="F3063" t="str">
            <v>Grand</v>
          </cell>
          <cell r="G3063" t="str">
            <v>Southeast</v>
          </cell>
          <cell r="H3063" t="str">
            <v>Colorado River Southeast</v>
          </cell>
          <cell r="I3063">
            <v>627351</v>
          </cell>
          <cell r="J3063">
            <v>4269488</v>
          </cell>
          <cell r="K3063">
            <v>-109.538239</v>
          </cell>
          <cell r="L3063">
            <v>38.564715</v>
          </cell>
          <cell r="M3063" t="str">
            <v xml:space="preserve"> </v>
          </cell>
          <cell r="N3063" t="str">
            <v xml:space="preserve"> </v>
          </cell>
          <cell r="O3063" t="str">
            <v>UT</v>
          </cell>
          <cell r="Q3063">
            <v>0</v>
          </cell>
          <cell r="R3063" t="str">
            <v xml:space="preserve"> </v>
          </cell>
          <cell r="S3063" t="str">
            <v xml:space="preserve"> </v>
          </cell>
          <cell r="T3063" t="str">
            <v xml:space="preserve"> </v>
          </cell>
          <cell r="U3063" t="str">
            <v>4956415 Mill Creek at bridge crossing below Rotary Park</v>
          </cell>
          <cell r="V3063">
            <v>4956415</v>
          </cell>
          <cell r="W3063" t="str">
            <v xml:space="preserve"> </v>
          </cell>
          <cell r="X3063" t="str">
            <v xml:space="preserve"> </v>
          </cell>
          <cell r="Y3063" t="str">
            <v>River/Stream</v>
          </cell>
          <cell r="Z3063" t="str">
            <v>4956415 Mill Creek at bridge crossing below Rotary Park</v>
          </cell>
          <cell r="AA3063" t="str">
            <v>River/Stream</v>
          </cell>
        </row>
        <row r="3064">
          <cell r="A3064">
            <v>4956420</v>
          </cell>
          <cell r="B3064" t="str">
            <v>Well</v>
          </cell>
          <cell r="C3064" t="str">
            <v xml:space="preserve"> </v>
          </cell>
          <cell r="D3064" t="str">
            <v>SCOTT MATHESON WETLANDS WELL AA1</v>
          </cell>
          <cell r="E3064">
            <v>14030005</v>
          </cell>
          <cell r="F3064" t="str">
            <v>Grand</v>
          </cell>
          <cell r="G3064" t="str">
            <v>Southeast</v>
          </cell>
          <cell r="H3064" t="str">
            <v>Colorado River Southeast</v>
          </cell>
          <cell r="I3064">
            <v>624155</v>
          </cell>
          <cell r="J3064">
            <v>4273074</v>
          </cell>
          <cell r="K3064">
            <v>-109.574278707</v>
          </cell>
          <cell r="L3064">
            <v>38.597481627999997</v>
          </cell>
          <cell r="M3064" t="str">
            <v xml:space="preserve"> </v>
          </cell>
          <cell r="N3064" t="str">
            <v xml:space="preserve"> </v>
          </cell>
          <cell r="O3064" t="str">
            <v>UT</v>
          </cell>
          <cell r="Q3064">
            <v>0</v>
          </cell>
          <cell r="R3064" t="str">
            <v xml:space="preserve"> </v>
          </cell>
          <cell r="S3064" t="str">
            <v>UDWR</v>
          </cell>
          <cell r="T3064" t="str">
            <v xml:space="preserve"> </v>
          </cell>
          <cell r="U3064" t="str">
            <v>4956420 SCOTT MATHESON WETLANDS WELL AA1</v>
          </cell>
          <cell r="V3064">
            <v>4956420</v>
          </cell>
          <cell r="W3064" t="str">
            <v xml:space="preserve"> </v>
          </cell>
          <cell r="X3064" t="str">
            <v xml:space="preserve"> </v>
          </cell>
          <cell r="Y3064" t="str">
            <v>Well</v>
          </cell>
          <cell r="Z3064" t="str">
            <v>4956420 SCOTT MATHESON WETLANDS WELL AA1</v>
          </cell>
          <cell r="AA3064" t="str">
            <v>Well</v>
          </cell>
        </row>
        <row r="3065">
          <cell r="A3065">
            <v>4956425</v>
          </cell>
          <cell r="B3065" t="str">
            <v>River/Stream</v>
          </cell>
          <cell r="C3065" t="str">
            <v>1C  2B 3A     4</v>
          </cell>
          <cell r="D3065" t="str">
            <v>Mill Creek below Fourth E St Crossing</v>
          </cell>
          <cell r="E3065">
            <v>14030005</v>
          </cell>
          <cell r="F3065" t="str">
            <v>Grand</v>
          </cell>
          <cell r="G3065" t="str">
            <v>Southeast</v>
          </cell>
          <cell r="H3065" t="str">
            <v>Colorado River Southeast</v>
          </cell>
          <cell r="I3065">
            <v>626934</v>
          </cell>
          <cell r="J3065">
            <v>4269599</v>
          </cell>
          <cell r="K3065">
            <v>-109.543012</v>
          </cell>
          <cell r="L3065">
            <v>38.565775000000002</v>
          </cell>
          <cell r="M3065" t="str">
            <v xml:space="preserve"> </v>
          </cell>
          <cell r="N3065" t="str">
            <v xml:space="preserve"> </v>
          </cell>
          <cell r="O3065" t="str">
            <v>UT</v>
          </cell>
          <cell r="Q3065">
            <v>0</v>
          </cell>
          <cell r="R3065" t="str">
            <v xml:space="preserve"> </v>
          </cell>
          <cell r="S3065" t="str">
            <v xml:space="preserve"> </v>
          </cell>
          <cell r="T3065" t="str">
            <v xml:space="preserve"> </v>
          </cell>
          <cell r="U3065" t="str">
            <v>4956425 Mill Creek below Fourth E St Crossing</v>
          </cell>
          <cell r="V3065">
            <v>4956425</v>
          </cell>
          <cell r="W3065" t="str">
            <v xml:space="preserve"> </v>
          </cell>
          <cell r="X3065" t="str">
            <v xml:space="preserve"> </v>
          </cell>
          <cell r="Y3065" t="str">
            <v>River/Stream</v>
          </cell>
          <cell r="Z3065" t="str">
            <v>4956425 Mill Creek below Fourth E St Crossing</v>
          </cell>
          <cell r="AA3065" t="str">
            <v>River/Stream</v>
          </cell>
        </row>
        <row r="3066">
          <cell r="A3066">
            <v>4956430</v>
          </cell>
          <cell r="B3066" t="str">
            <v>River/Stream</v>
          </cell>
          <cell r="C3066" t="str">
            <v>1C  2B 3A     4</v>
          </cell>
          <cell r="D3066" t="str">
            <v>Mill Creek ab cnfl N Fk Mill Creek</v>
          </cell>
          <cell r="E3066">
            <v>14030005</v>
          </cell>
          <cell r="F3066" t="str">
            <v>Grand</v>
          </cell>
          <cell r="G3066" t="str">
            <v>Southeast</v>
          </cell>
          <cell r="H3066" t="str">
            <v>Colorado River Southeast</v>
          </cell>
          <cell r="I3066">
            <v>630083</v>
          </cell>
          <cell r="J3066">
            <v>4269365</v>
          </cell>
          <cell r="K3066">
            <v>-109.506919</v>
          </cell>
          <cell r="L3066">
            <v>38.563209999999998</v>
          </cell>
          <cell r="M3066" t="str">
            <v>Mill Creek1-Moab</v>
          </cell>
          <cell r="N3066" t="str">
            <v>UT14030005-005_00</v>
          </cell>
          <cell r="O3066" t="str">
            <v>UT</v>
          </cell>
          <cell r="Q3066">
            <v>0</v>
          </cell>
          <cell r="R3066" t="str">
            <v xml:space="preserve"> </v>
          </cell>
          <cell r="S3066" t="str">
            <v>BLM</v>
          </cell>
          <cell r="T3066" t="str">
            <v xml:space="preserve"> </v>
          </cell>
          <cell r="U3066" t="str">
            <v>4956430 Mill Creek ab cnfl N Fk Mill Creek</v>
          </cell>
          <cell r="V3066">
            <v>4956430</v>
          </cell>
          <cell r="W3066" t="str">
            <v>Mill Creek1-Moab</v>
          </cell>
          <cell r="X3066" t="str">
            <v>UT14030005-005_00</v>
          </cell>
          <cell r="Y3066" t="str">
            <v>River/Stream</v>
          </cell>
          <cell r="Z3066" t="str">
            <v>4956430 Mill Creek ab cnfl N Fk Mill Creek</v>
          </cell>
          <cell r="AA3066" t="str">
            <v>River/Stream</v>
          </cell>
        </row>
        <row r="3067">
          <cell r="A3067">
            <v>4956435</v>
          </cell>
          <cell r="B3067" t="str">
            <v>River/Stream</v>
          </cell>
          <cell r="C3067" t="str">
            <v>1C  2B 3A     4</v>
          </cell>
          <cell r="D3067" t="str">
            <v>Mill Ck 1 mile above Lasal Loop Rd</v>
          </cell>
          <cell r="E3067">
            <v>14030005</v>
          </cell>
          <cell r="F3067" t="str">
            <v>Grand</v>
          </cell>
          <cell r="G3067" t="str">
            <v>Southeast</v>
          </cell>
          <cell r="H3067" t="str">
            <v>Colorado River Southeast</v>
          </cell>
          <cell r="I3067">
            <v>648770</v>
          </cell>
          <cell r="J3067">
            <v>4263659</v>
          </cell>
          <cell r="K3067">
            <v>-109.29372821299999</v>
          </cell>
          <cell r="L3067">
            <v>38.508877734000002</v>
          </cell>
          <cell r="M3067" t="str">
            <v>Mill Creek2-Moab</v>
          </cell>
          <cell r="N3067" t="str">
            <v>UT14030005-006_00</v>
          </cell>
          <cell r="O3067" t="str">
            <v>UT</v>
          </cell>
          <cell r="Q3067">
            <v>0</v>
          </cell>
          <cell r="R3067" t="str">
            <v xml:space="preserve"> </v>
          </cell>
          <cell r="S3067" t="str">
            <v>USFS</v>
          </cell>
          <cell r="T3067" t="str">
            <v>Category1</v>
          </cell>
          <cell r="U3067" t="str">
            <v>4956435 Mill Ck 1 mile above Lasal Loop Rd</v>
          </cell>
          <cell r="V3067">
            <v>4956435</v>
          </cell>
          <cell r="W3067" t="str">
            <v>Mill Creek2-Moab</v>
          </cell>
          <cell r="X3067" t="str">
            <v>UT14030005-006_00</v>
          </cell>
          <cell r="Y3067" t="str">
            <v>River/Stream</v>
          </cell>
          <cell r="Z3067" t="str">
            <v>4956435 Mill Ck 1 mile above Lasal Loop Rd</v>
          </cell>
          <cell r="AA3067" t="str">
            <v>River/Stream</v>
          </cell>
        </row>
        <row r="3068">
          <cell r="A3068">
            <v>4956440</v>
          </cell>
          <cell r="B3068" t="str">
            <v>River/Stream</v>
          </cell>
          <cell r="C3068" t="str">
            <v>1C  2B 3A     4</v>
          </cell>
          <cell r="D3068" t="str">
            <v>Mill Creek at Power Dam</v>
          </cell>
          <cell r="E3068">
            <v>14030005</v>
          </cell>
          <cell r="F3068" t="str">
            <v>Grand</v>
          </cell>
          <cell r="G3068" t="str">
            <v>Southeast</v>
          </cell>
          <cell r="H3068" t="str">
            <v>Colorado River Southeast</v>
          </cell>
          <cell r="I3068">
            <v>629429</v>
          </cell>
          <cell r="J3068">
            <v>4269236</v>
          </cell>
          <cell r="K3068">
            <v>-109.514446316</v>
          </cell>
          <cell r="L3068">
            <v>38.562151804999999</v>
          </cell>
          <cell r="M3068" t="str">
            <v>Mill Creek1-Moab</v>
          </cell>
          <cell r="N3068" t="str">
            <v>UT14030005-005_00</v>
          </cell>
          <cell r="O3068" t="str">
            <v>UT</v>
          </cell>
          <cell r="Q3068">
            <v>0</v>
          </cell>
          <cell r="R3068" t="str">
            <v xml:space="preserve"> </v>
          </cell>
          <cell r="S3068" t="str">
            <v>BLM</v>
          </cell>
          <cell r="T3068" t="str">
            <v xml:space="preserve"> </v>
          </cell>
          <cell r="U3068" t="str">
            <v>4956440 Mill Creek at Power Dam</v>
          </cell>
          <cell r="V3068">
            <v>4956440</v>
          </cell>
          <cell r="W3068" t="str">
            <v>Mill Creek1-Moab</v>
          </cell>
          <cell r="X3068" t="str">
            <v>UT14030005-005_00</v>
          </cell>
          <cell r="Y3068" t="str">
            <v>River/Stream</v>
          </cell>
          <cell r="Z3068" t="str">
            <v>4956440 Mill Creek at Power Dam</v>
          </cell>
          <cell r="AA3068" t="str">
            <v>River/Stream</v>
          </cell>
        </row>
        <row r="3069">
          <cell r="A3069">
            <v>4956445</v>
          </cell>
          <cell r="B3069" t="str">
            <v>River/Stream</v>
          </cell>
          <cell r="C3069" t="str">
            <v>1C  2B 3A     4</v>
          </cell>
          <cell r="D3069" t="str">
            <v>Mill Creek 0.2 mile above Powerhouse Dam</v>
          </cell>
          <cell r="E3069">
            <v>14030005</v>
          </cell>
          <cell r="F3069" t="str">
            <v>Grand</v>
          </cell>
          <cell r="G3069" t="str">
            <v>Southeast</v>
          </cell>
          <cell r="H3069" t="str">
            <v>Colorado River Southeast</v>
          </cell>
          <cell r="I3069">
            <v>629636</v>
          </cell>
          <cell r="J3069">
            <v>4269335</v>
          </cell>
          <cell r="K3069">
            <v>-109.51205</v>
          </cell>
          <cell r="L3069">
            <v>38.563009999999998</v>
          </cell>
          <cell r="M3069" t="str">
            <v>Mill Creek1-Moab</v>
          </cell>
          <cell r="N3069" t="str">
            <v>UT14030005-005_00</v>
          </cell>
          <cell r="O3069" t="str">
            <v>UT</v>
          </cell>
          <cell r="Q3069">
            <v>0</v>
          </cell>
          <cell r="R3069" t="str">
            <v xml:space="preserve"> </v>
          </cell>
          <cell r="S3069" t="str">
            <v>BLM</v>
          </cell>
          <cell r="T3069" t="str">
            <v xml:space="preserve"> </v>
          </cell>
          <cell r="U3069" t="str">
            <v>4956445 Mill Creek 0.2 mile above Powerhouse Dam</v>
          </cell>
          <cell r="V3069">
            <v>4956445</v>
          </cell>
          <cell r="W3069" t="str">
            <v>Mill Creek1-Moab</v>
          </cell>
          <cell r="X3069" t="str">
            <v>UT14030005-005_00</v>
          </cell>
          <cell r="Y3069" t="str">
            <v>River/Stream</v>
          </cell>
          <cell r="Z3069" t="str">
            <v>4956445 Mill Creek 0.2 mile above Powerhouse Dam</v>
          </cell>
          <cell r="AA3069" t="str">
            <v>River/Stream</v>
          </cell>
        </row>
        <row r="3070">
          <cell r="A3070">
            <v>4956455</v>
          </cell>
          <cell r="B3070" t="str">
            <v>River/Stream</v>
          </cell>
          <cell r="C3070" t="str">
            <v>1C  2B 3A     4</v>
          </cell>
          <cell r="D3070" t="str">
            <v>Pack Ck ab cnfl Mill Ck @ west end of 200 S</v>
          </cell>
          <cell r="E3070">
            <v>14030005</v>
          </cell>
          <cell r="F3070" t="str">
            <v>Grand</v>
          </cell>
          <cell r="G3070" t="str">
            <v>Southeast</v>
          </cell>
          <cell r="H3070" t="str">
            <v>Colorado River Southeast</v>
          </cell>
          <cell r="I3070">
            <v>625961</v>
          </cell>
          <cell r="J3070">
            <v>4270078</v>
          </cell>
          <cell r="K3070">
            <v>-109.554087205</v>
          </cell>
          <cell r="L3070">
            <v>38.570235830999998</v>
          </cell>
          <cell r="M3070" t="str">
            <v>Pack Creek</v>
          </cell>
          <cell r="N3070" t="str">
            <v>UT14030005-011_00</v>
          </cell>
          <cell r="O3070" t="str">
            <v>UT</v>
          </cell>
          <cell r="Q3070">
            <v>0</v>
          </cell>
          <cell r="R3070" t="str">
            <v xml:space="preserve"> </v>
          </cell>
          <cell r="S3070" t="str">
            <v>Private</v>
          </cell>
          <cell r="T3070" t="str">
            <v xml:space="preserve"> </v>
          </cell>
          <cell r="U3070" t="str">
            <v>4956455 Pack Ck ab cnfl Mill Ck @ west end of 200 S</v>
          </cell>
          <cell r="V3070">
            <v>4956455</v>
          </cell>
          <cell r="W3070" t="str">
            <v>Pack Creek</v>
          </cell>
          <cell r="X3070" t="str">
            <v>UT14030005-011_00</v>
          </cell>
          <cell r="Y3070" t="str">
            <v>River/Stream</v>
          </cell>
          <cell r="Z3070" t="str">
            <v>4956455 Pack Ck ab cnfl Mill Ck @ west end of 200 S</v>
          </cell>
          <cell r="AA3070" t="str">
            <v>River/Stream</v>
          </cell>
        </row>
        <row r="3071">
          <cell r="A3071">
            <v>4956460</v>
          </cell>
          <cell r="B3071" t="str">
            <v>River/Stream</v>
          </cell>
          <cell r="C3071" t="str">
            <v>1C  2B 3A     4</v>
          </cell>
          <cell r="D3071" t="str">
            <v>PACK CK AT U191 XING</v>
          </cell>
          <cell r="E3071">
            <v>14030005</v>
          </cell>
          <cell r="F3071" t="str">
            <v>Grand</v>
          </cell>
          <cell r="G3071" t="str">
            <v>Southeast</v>
          </cell>
          <cell r="H3071" t="str">
            <v>Colorado River Southeast</v>
          </cell>
          <cell r="I3071">
            <v>626366</v>
          </cell>
          <cell r="J3071">
            <v>4269409</v>
          </cell>
          <cell r="K3071">
            <v>-109.549560758</v>
          </cell>
          <cell r="L3071">
            <v>38.564151209000002</v>
          </cell>
          <cell r="M3071" t="str">
            <v>Pack Creek</v>
          </cell>
          <cell r="N3071" t="str">
            <v>UT14030005-011_00</v>
          </cell>
          <cell r="O3071" t="str">
            <v>UT</v>
          </cell>
          <cell r="Q3071">
            <v>0</v>
          </cell>
          <cell r="R3071" t="str">
            <v xml:space="preserve"> </v>
          </cell>
          <cell r="S3071" t="str">
            <v>Private</v>
          </cell>
          <cell r="T3071" t="str">
            <v xml:space="preserve"> </v>
          </cell>
          <cell r="U3071" t="str">
            <v>4956460 PACK CK AT U191 XING</v>
          </cell>
          <cell r="V3071">
            <v>4956460</v>
          </cell>
          <cell r="W3071" t="str">
            <v>Pack Creek</v>
          </cell>
          <cell r="X3071" t="str">
            <v>UT14030005-011_00</v>
          </cell>
          <cell r="Y3071" t="str">
            <v>River/Stream</v>
          </cell>
          <cell r="Z3071" t="str">
            <v>4956460 PACK CK AT U191 XING</v>
          </cell>
          <cell r="AA3071" t="str">
            <v>River/Stream</v>
          </cell>
        </row>
        <row r="3072">
          <cell r="A3072">
            <v>4956470</v>
          </cell>
          <cell r="B3072" t="str">
            <v>River/Stream</v>
          </cell>
          <cell r="C3072" t="str">
            <v>2B 3A     4</v>
          </cell>
          <cell r="D3072" t="str">
            <v>LASAL CREEK NEAR HEADWATERS NEAR LASAL PASS</v>
          </cell>
          <cell r="E3072">
            <v>14030002</v>
          </cell>
          <cell r="F3072" t="str">
            <v>San Juan</v>
          </cell>
          <cell r="G3072" t="str">
            <v xml:space="preserve">San Juan County </v>
          </cell>
          <cell r="H3072" t="str">
            <v>Colorado River Southeast</v>
          </cell>
          <cell r="I3072">
            <v>653924</v>
          </cell>
          <cell r="J3072">
            <v>4253380</v>
          </cell>
          <cell r="K3072">
            <v>-109.23689769400001</v>
          </cell>
          <cell r="L3072">
            <v>38.415409439000001</v>
          </cell>
          <cell r="M3072" t="str">
            <v>La Sal Creek</v>
          </cell>
          <cell r="N3072" t="str">
            <v>UT14030002-001_00</v>
          </cell>
          <cell r="O3072" t="str">
            <v>UT</v>
          </cell>
          <cell r="Q3072">
            <v>0</v>
          </cell>
          <cell r="R3072" t="str">
            <v xml:space="preserve"> </v>
          </cell>
          <cell r="S3072" t="str">
            <v>USFS</v>
          </cell>
          <cell r="T3072" t="str">
            <v>Category1</v>
          </cell>
          <cell r="U3072" t="str">
            <v>4956470 LASAL CREEK NEAR HEADWATERS NEAR LASAL PASS</v>
          </cell>
          <cell r="V3072">
            <v>4956470</v>
          </cell>
          <cell r="W3072" t="str">
            <v>La Sal Creek</v>
          </cell>
          <cell r="X3072" t="str">
            <v>UT14030002-001_00</v>
          </cell>
          <cell r="Y3072" t="str">
            <v>River/Stream</v>
          </cell>
          <cell r="Z3072" t="str">
            <v>4956470 LASAL CREEK NEAR HEADWATERS NEAR LASAL PASS</v>
          </cell>
          <cell r="AA3072" t="str">
            <v>River/Stream</v>
          </cell>
        </row>
        <row r="3073">
          <cell r="A3073">
            <v>4956480</v>
          </cell>
          <cell r="B3073" t="str">
            <v>River/Stream</v>
          </cell>
          <cell r="C3073" t="str">
            <v>1C  2B 3A     4</v>
          </cell>
          <cell r="D3073" t="str">
            <v>PACK CK BL BRUMLEY CK @ RD TO PACK CK RANCH</v>
          </cell>
          <cell r="E3073">
            <v>14030005</v>
          </cell>
          <cell r="F3073" t="str">
            <v>San Juan</v>
          </cell>
          <cell r="G3073" t="str">
            <v xml:space="preserve">San Juan County </v>
          </cell>
          <cell r="H3073" t="str">
            <v>Colorado River Southeast</v>
          </cell>
          <cell r="I3073">
            <v>640900</v>
          </cell>
          <cell r="J3073">
            <v>4256517</v>
          </cell>
          <cell r="K3073">
            <v>-109.38539271099999</v>
          </cell>
          <cell r="L3073">
            <v>38.445818676000002</v>
          </cell>
          <cell r="M3073" t="str">
            <v>Pack Creek</v>
          </cell>
          <cell r="N3073" t="str">
            <v>UT14030005-011_00</v>
          </cell>
          <cell r="O3073" t="str">
            <v>UT</v>
          </cell>
          <cell r="Q3073">
            <v>0</v>
          </cell>
          <cell r="R3073" t="str">
            <v xml:space="preserve"> </v>
          </cell>
          <cell r="S3073" t="str">
            <v>BLM</v>
          </cell>
          <cell r="T3073" t="str">
            <v xml:space="preserve"> </v>
          </cell>
          <cell r="U3073" t="str">
            <v>4956480 PACK CK BL BRUMLEY CK @ RD TO PACK CK RANCH</v>
          </cell>
          <cell r="V3073">
            <v>4956480</v>
          </cell>
          <cell r="W3073" t="str">
            <v>Pack Creek</v>
          </cell>
          <cell r="X3073" t="str">
            <v>UT14030005-011_00</v>
          </cell>
          <cell r="Y3073" t="str">
            <v>River/Stream</v>
          </cell>
          <cell r="Z3073" t="str">
            <v>4956480 PACK CK BL BRUMLEY CK @ RD TO PACK CK RANCH</v>
          </cell>
          <cell r="AA3073" t="str">
            <v>River/Stream</v>
          </cell>
        </row>
        <row r="3074">
          <cell r="A3074">
            <v>4956485</v>
          </cell>
          <cell r="B3074" t="str">
            <v>River/Stream</v>
          </cell>
          <cell r="C3074" t="str">
            <v>1C  2B 3A     4</v>
          </cell>
          <cell r="D3074" t="str">
            <v>PACK CK 2 MI AB CNFL/ BRUMLEY CK</v>
          </cell>
          <cell r="E3074">
            <v>14030005</v>
          </cell>
          <cell r="F3074" t="str">
            <v>San Juan</v>
          </cell>
          <cell r="G3074" t="str">
            <v xml:space="preserve">San Juan County </v>
          </cell>
          <cell r="H3074" t="str">
            <v>Colorado River Southeast</v>
          </cell>
          <cell r="I3074">
            <v>643707</v>
          </cell>
          <cell r="J3074">
            <v>4255376</v>
          </cell>
          <cell r="K3074">
            <v>-109.353472371</v>
          </cell>
          <cell r="L3074">
            <v>38.435092382999997</v>
          </cell>
          <cell r="M3074" t="str">
            <v>Mill Creek2-Moab</v>
          </cell>
          <cell r="N3074" t="str">
            <v>UT14030005-006_00</v>
          </cell>
          <cell r="O3074" t="str">
            <v>UT</v>
          </cell>
          <cell r="Q3074">
            <v>0</v>
          </cell>
          <cell r="R3074" t="str">
            <v xml:space="preserve"> </v>
          </cell>
          <cell r="S3074" t="str">
            <v>USFS</v>
          </cell>
          <cell r="T3074" t="str">
            <v>Category1</v>
          </cell>
          <cell r="U3074" t="str">
            <v>4956485 PACK CK 2 MI AB CNFL/ BRUMLEY CK</v>
          </cell>
          <cell r="V3074">
            <v>4956485</v>
          </cell>
          <cell r="W3074" t="str">
            <v>Mill Creek2-Moab</v>
          </cell>
          <cell r="X3074" t="str">
            <v>UT14030005-006_00</v>
          </cell>
          <cell r="Y3074" t="str">
            <v>River/Stream</v>
          </cell>
          <cell r="Z3074" t="str">
            <v>4956485 PACK CK 2 MI AB CNFL/ BRUMLEY CK</v>
          </cell>
          <cell r="AA3074" t="str">
            <v>River/Stream</v>
          </cell>
        </row>
        <row r="3075">
          <cell r="A3075">
            <v>4956490</v>
          </cell>
          <cell r="B3075" t="str">
            <v>River/Stream</v>
          </cell>
          <cell r="C3075" t="str">
            <v>1C  2B 3A     4</v>
          </cell>
          <cell r="D3075" t="str">
            <v>Pack Creek at Mill Creek Drive crossing (south of gravel pits)</v>
          </cell>
          <cell r="E3075">
            <v>14030005</v>
          </cell>
          <cell r="F3075" t="str">
            <v>Grand</v>
          </cell>
          <cell r="G3075" t="str">
            <v>Southeast</v>
          </cell>
          <cell r="H3075" t="str">
            <v>Colorado River Southeast</v>
          </cell>
          <cell r="I3075">
            <v>628545</v>
          </cell>
          <cell r="J3075">
            <v>4268485</v>
          </cell>
          <cell r="K3075">
            <v>-109.524727848</v>
          </cell>
          <cell r="L3075">
            <v>38.55551432</v>
          </cell>
          <cell r="M3075" t="str">
            <v>Pack Creek</v>
          </cell>
          <cell r="N3075" t="str">
            <v>UT14030005-011_00</v>
          </cell>
          <cell r="O3075" t="str">
            <v>UT</v>
          </cell>
          <cell r="Q3075">
            <v>0</v>
          </cell>
          <cell r="R3075" t="str">
            <v xml:space="preserve"> </v>
          </cell>
          <cell r="S3075" t="str">
            <v>Private</v>
          </cell>
          <cell r="T3075" t="str">
            <v xml:space="preserve"> </v>
          </cell>
          <cell r="U3075" t="str">
            <v>4956490 Pack Creek at Mill Creek Drive crossing (south of gravel pits)</v>
          </cell>
          <cell r="V3075">
            <v>4956490</v>
          </cell>
          <cell r="W3075" t="str">
            <v>Pack Creek</v>
          </cell>
          <cell r="X3075" t="str">
            <v>UT14030005-011_00</v>
          </cell>
          <cell r="Y3075" t="str">
            <v>River/Stream</v>
          </cell>
          <cell r="Z3075" t="str">
            <v>4956490 Pack Creek at Mill Creek Drive crossing (south of gravel pits)</v>
          </cell>
          <cell r="AA3075" t="str">
            <v>River/Stream</v>
          </cell>
        </row>
        <row r="3076">
          <cell r="A3076">
            <v>4956510</v>
          </cell>
          <cell r="B3076" t="str">
            <v>River/Stream</v>
          </cell>
          <cell r="C3076" t="str">
            <v>1C  2B 3A     4</v>
          </cell>
          <cell r="D3076" t="str">
            <v>Pack Creek at Pack Creek campground</v>
          </cell>
          <cell r="E3076">
            <v>14030005</v>
          </cell>
          <cell r="F3076" t="str">
            <v>Grand</v>
          </cell>
          <cell r="G3076" t="str">
            <v>Southeast</v>
          </cell>
          <cell r="H3076" t="str">
            <v>Colorado River Southeast</v>
          </cell>
          <cell r="I3076">
            <v>629628</v>
          </cell>
          <cell r="J3076">
            <v>4267667</v>
          </cell>
          <cell r="K3076">
            <v>-109.51245434000001</v>
          </cell>
          <cell r="L3076">
            <v>38.547987679999999</v>
          </cell>
          <cell r="M3076" t="str">
            <v>Pack Creek</v>
          </cell>
          <cell r="N3076" t="str">
            <v>UT14030005-011_00</v>
          </cell>
          <cell r="O3076" t="str">
            <v>UT</v>
          </cell>
          <cell r="Q3076">
            <v>0</v>
          </cell>
          <cell r="R3076" t="str">
            <v xml:space="preserve"> </v>
          </cell>
          <cell r="S3076" t="str">
            <v>Private</v>
          </cell>
          <cell r="T3076" t="str">
            <v xml:space="preserve"> </v>
          </cell>
          <cell r="U3076" t="str">
            <v>4956510 Pack Creek at Pack Creek campground</v>
          </cell>
          <cell r="V3076">
            <v>4956510</v>
          </cell>
          <cell r="W3076" t="str">
            <v>Pack Creek</v>
          </cell>
          <cell r="X3076" t="str">
            <v>UT14030005-011_00</v>
          </cell>
          <cell r="Y3076" t="str">
            <v>River/Stream</v>
          </cell>
          <cell r="Z3076" t="str">
            <v>4956510 Pack Creek at Pack Creek campground</v>
          </cell>
          <cell r="AA3076" t="str">
            <v>River/Stream</v>
          </cell>
        </row>
        <row r="3077">
          <cell r="A3077">
            <v>4956530</v>
          </cell>
          <cell r="B3077" t="str">
            <v>River/Stream</v>
          </cell>
          <cell r="C3077" t="str">
            <v>1C  2B 3A     4</v>
          </cell>
          <cell r="D3077" t="str">
            <v>Pack Ck at Spanish Trail Drive Xing</v>
          </cell>
          <cell r="E3077">
            <v>14030005</v>
          </cell>
          <cell r="F3077" t="str">
            <v>Grand</v>
          </cell>
          <cell r="G3077" t="str">
            <v>Southeast</v>
          </cell>
          <cell r="H3077" t="str">
            <v>Colorado River Southeast</v>
          </cell>
          <cell r="I3077">
            <v>631304</v>
          </cell>
          <cell r="J3077">
            <v>4266175</v>
          </cell>
          <cell r="K3077">
            <v>-109.49350819199999</v>
          </cell>
          <cell r="L3077">
            <v>38.534291404000001</v>
          </cell>
          <cell r="M3077" t="str">
            <v>Pack Creek</v>
          </cell>
          <cell r="N3077" t="str">
            <v>UT14030005-011_00</v>
          </cell>
          <cell r="O3077" t="str">
            <v>UT</v>
          </cell>
          <cell r="Q3077">
            <v>0</v>
          </cell>
          <cell r="R3077" t="str">
            <v xml:space="preserve"> </v>
          </cell>
          <cell r="S3077" t="str">
            <v>Private</v>
          </cell>
          <cell r="T3077" t="str">
            <v xml:space="preserve"> </v>
          </cell>
          <cell r="U3077" t="str">
            <v>4956530 Pack Ck at Spanish Trail Drive Xing</v>
          </cell>
          <cell r="V3077">
            <v>4956530</v>
          </cell>
          <cell r="W3077" t="str">
            <v>Pack Creek</v>
          </cell>
          <cell r="X3077" t="str">
            <v>UT14030005-011_00</v>
          </cell>
          <cell r="Y3077" t="str">
            <v>River/Stream</v>
          </cell>
          <cell r="Z3077" t="str">
            <v>4956530 Pack Ck at Spanish Trail Drive Xing</v>
          </cell>
          <cell r="AA3077" t="str">
            <v>River/Stream</v>
          </cell>
        </row>
        <row r="3078">
          <cell r="A3078">
            <v>4956540</v>
          </cell>
          <cell r="B3078" t="str">
            <v>River/Stream</v>
          </cell>
          <cell r="C3078" t="str">
            <v>1C 2A   3B    4</v>
          </cell>
          <cell r="D3078" t="str">
            <v>COLORADO R BL MOAB WWTP OUTFALL</v>
          </cell>
          <cell r="E3078">
            <v>14030005</v>
          </cell>
          <cell r="F3078" t="str">
            <v>Grand</v>
          </cell>
          <cell r="G3078" t="str">
            <v>Southeast</v>
          </cell>
          <cell r="H3078" t="str">
            <v>Colorado River Southeast</v>
          </cell>
          <cell r="I3078">
            <v>623885</v>
          </cell>
          <cell r="J3078">
            <v>4270141</v>
          </cell>
          <cell r="K3078">
            <v>-109.577899661</v>
          </cell>
          <cell r="L3078">
            <v>38.571095323999998</v>
          </cell>
          <cell r="M3078" t="str">
            <v>Colorado River-4</v>
          </cell>
          <cell r="N3078" t="str">
            <v>UT14030005-004_00</v>
          </cell>
          <cell r="O3078" t="str">
            <v>UT</v>
          </cell>
          <cell r="Q3078">
            <v>0</v>
          </cell>
          <cell r="R3078" t="str">
            <v xml:space="preserve"> </v>
          </cell>
          <cell r="S3078" t="str">
            <v>BLM</v>
          </cell>
          <cell r="T3078" t="str">
            <v xml:space="preserve"> </v>
          </cell>
          <cell r="U3078" t="str">
            <v>4956540 COLORADO R BL MOAB WWTP OUTFALL</v>
          </cell>
          <cell r="V3078">
            <v>4956540</v>
          </cell>
          <cell r="W3078" t="str">
            <v>Colorado River-4</v>
          </cell>
          <cell r="X3078" t="str">
            <v>UT14030005-004_00</v>
          </cell>
          <cell r="Y3078" t="str">
            <v>River/Stream</v>
          </cell>
          <cell r="Z3078" t="str">
            <v>4956540 COLORADO R BL MOAB WWTP OUTFALL</v>
          </cell>
          <cell r="AA3078" t="str">
            <v>River/Stream</v>
          </cell>
        </row>
        <row r="3079">
          <cell r="A3079">
            <v>4956550</v>
          </cell>
          <cell r="B3079" t="str">
            <v>Facility Other</v>
          </cell>
          <cell r="C3079" t="str">
            <v xml:space="preserve"> </v>
          </cell>
          <cell r="D3079" t="str">
            <v>MOAB WWTP</v>
          </cell>
          <cell r="E3079">
            <v>14030005</v>
          </cell>
          <cell r="F3079" t="str">
            <v>Grand</v>
          </cell>
          <cell r="G3079" t="str">
            <v>Southeast</v>
          </cell>
          <cell r="H3079" t="str">
            <v>Colorado River Southeast</v>
          </cell>
          <cell r="I3079">
            <v>623656</v>
          </cell>
          <cell r="J3079">
            <v>4270877</v>
          </cell>
          <cell r="K3079">
            <v>-109.58039713399999</v>
          </cell>
          <cell r="L3079">
            <v>38.577758031000002</v>
          </cell>
          <cell r="M3079" t="str">
            <v xml:space="preserve"> </v>
          </cell>
          <cell r="N3079" t="str">
            <v xml:space="preserve"> </v>
          </cell>
          <cell r="O3079" t="str">
            <v>UT</v>
          </cell>
          <cell r="Q3079">
            <v>0</v>
          </cell>
          <cell r="R3079" t="str">
            <v xml:space="preserve"> </v>
          </cell>
          <cell r="S3079" t="str">
            <v>State L&amp;F</v>
          </cell>
          <cell r="T3079" t="str">
            <v xml:space="preserve"> </v>
          </cell>
          <cell r="U3079" t="str">
            <v>4956550 MOAB WWTP</v>
          </cell>
          <cell r="V3079">
            <v>4956550</v>
          </cell>
          <cell r="W3079" t="str">
            <v xml:space="preserve"> </v>
          </cell>
          <cell r="X3079" t="str">
            <v xml:space="preserve"> </v>
          </cell>
          <cell r="Y3079" t="str">
            <v>Facility Other</v>
          </cell>
          <cell r="Z3079" t="str">
            <v>4956550 MOAB WWTP</v>
          </cell>
          <cell r="AA3079" t="str">
            <v>Facility Other</v>
          </cell>
        </row>
        <row r="3080">
          <cell r="A3080">
            <v>4956560</v>
          </cell>
          <cell r="B3080" t="str">
            <v>River/Stream</v>
          </cell>
          <cell r="C3080" t="str">
            <v>1C 2A   3B    4</v>
          </cell>
          <cell r="D3080" t="str">
            <v>COLORADO R BL ATLAS MILL TAILINGS PILE</v>
          </cell>
          <cell r="E3080">
            <v>14030005</v>
          </cell>
          <cell r="F3080" t="str">
            <v>Grand</v>
          </cell>
          <cell r="G3080" t="str">
            <v>Southeast</v>
          </cell>
          <cell r="H3080" t="str">
            <v>Colorado River Southeast</v>
          </cell>
          <cell r="I3080">
            <v>622896</v>
          </cell>
          <cell r="J3080">
            <v>4271544</v>
          </cell>
          <cell r="K3080">
            <v>-109.58900208</v>
          </cell>
          <cell r="L3080">
            <v>38.583872696</v>
          </cell>
          <cell r="M3080" t="str">
            <v>Colorado River-4</v>
          </cell>
          <cell r="N3080" t="str">
            <v>UT14030005-004_00</v>
          </cell>
          <cell r="O3080" t="str">
            <v>UT</v>
          </cell>
          <cell r="Q3080">
            <v>0</v>
          </cell>
          <cell r="R3080" t="str">
            <v xml:space="preserve"> </v>
          </cell>
          <cell r="S3080" t="str">
            <v>State L&amp;F</v>
          </cell>
          <cell r="T3080" t="str">
            <v xml:space="preserve"> </v>
          </cell>
          <cell r="U3080" t="str">
            <v>4956560 COLORADO R BL ATLAS MILL TAILINGS PILE</v>
          </cell>
          <cell r="V3080">
            <v>4956560</v>
          </cell>
          <cell r="W3080" t="str">
            <v>Colorado River-4</v>
          </cell>
          <cell r="X3080" t="str">
            <v>UT14030005-004_00</v>
          </cell>
          <cell r="Y3080" t="str">
            <v>River/Stream</v>
          </cell>
          <cell r="Z3080" t="str">
            <v>4956560 COLORADO R BL ATLAS MILL TAILINGS PILE</v>
          </cell>
          <cell r="AA3080" t="str">
            <v>River/Stream</v>
          </cell>
        </row>
        <row r="3081">
          <cell r="A3081">
            <v>4956570</v>
          </cell>
          <cell r="B3081" t="str">
            <v>Spring</v>
          </cell>
          <cell r="C3081" t="str">
            <v>1C 2A   3B    4</v>
          </cell>
          <cell r="D3081" t="str">
            <v>ATLAS MILL TAILINGS PILE SEEP</v>
          </cell>
          <cell r="E3081">
            <v>14030005</v>
          </cell>
          <cell r="F3081" t="str">
            <v>Grand</v>
          </cell>
          <cell r="G3081" t="str">
            <v>Southeast</v>
          </cell>
          <cell r="H3081" t="str">
            <v>Colorado River Southeast</v>
          </cell>
          <cell r="I3081">
            <v>622750</v>
          </cell>
          <cell r="J3081">
            <v>4273145</v>
          </cell>
          <cell r="K3081">
            <v>-109.590395812</v>
          </cell>
          <cell r="L3081">
            <v>38.598316709000002</v>
          </cell>
          <cell r="M3081" t="str">
            <v>Colorado River-4</v>
          </cell>
          <cell r="N3081" t="str">
            <v>UT14030005-004_00</v>
          </cell>
          <cell r="O3081" t="str">
            <v>UT</v>
          </cell>
          <cell r="Q3081">
            <v>0</v>
          </cell>
          <cell r="R3081" t="str">
            <v xml:space="preserve"> </v>
          </cell>
          <cell r="S3081" t="str">
            <v>State L&amp;F</v>
          </cell>
          <cell r="T3081" t="str">
            <v xml:space="preserve"> </v>
          </cell>
          <cell r="U3081" t="str">
            <v>4956570 ATLAS MILL TAILINGS PILE SEEP</v>
          </cell>
          <cell r="V3081">
            <v>4956570</v>
          </cell>
          <cell r="W3081" t="str">
            <v>Colorado River-4</v>
          </cell>
          <cell r="X3081" t="str">
            <v>UT14030005-004_00</v>
          </cell>
          <cell r="Y3081" t="str">
            <v>Spring</v>
          </cell>
          <cell r="Z3081" t="str">
            <v>4956570 ATLAS MILL TAILINGS PILE SEEP</v>
          </cell>
          <cell r="AA3081" t="str">
            <v>Spring</v>
          </cell>
        </row>
        <row r="3082">
          <cell r="A3082">
            <v>4956580</v>
          </cell>
          <cell r="B3082" t="str">
            <v>Well</v>
          </cell>
          <cell r="C3082" t="str">
            <v xml:space="preserve"> </v>
          </cell>
          <cell r="D3082" t="str">
            <v>ARCHES NATIONAL PARK HDQT WELL</v>
          </cell>
          <cell r="E3082">
            <v>14030005</v>
          </cell>
          <cell r="F3082" t="str">
            <v>Grand</v>
          </cell>
          <cell r="G3082" t="str">
            <v>Southeast</v>
          </cell>
          <cell r="H3082" t="str">
            <v>Colorado River Southeast</v>
          </cell>
          <cell r="I3082">
            <v>620036</v>
          </cell>
          <cell r="J3082">
            <v>4275046</v>
          </cell>
          <cell r="K3082">
            <v>-109.6212259</v>
          </cell>
          <cell r="L3082">
            <v>38.615814694000001</v>
          </cell>
          <cell r="M3082" t="str">
            <v xml:space="preserve"> </v>
          </cell>
          <cell r="N3082" t="str">
            <v xml:space="preserve"> </v>
          </cell>
          <cell r="O3082" t="str">
            <v>UT</v>
          </cell>
          <cell r="Q3082">
            <v>0</v>
          </cell>
          <cell r="R3082" t="str">
            <v xml:space="preserve"> </v>
          </cell>
          <cell r="S3082" t="str">
            <v>NPS</v>
          </cell>
          <cell r="T3082" t="str">
            <v xml:space="preserve"> </v>
          </cell>
          <cell r="U3082" t="str">
            <v>4956580 ARCHES NATIONAL PARK HDQT WELL</v>
          </cell>
          <cell r="V3082">
            <v>4956580</v>
          </cell>
          <cell r="W3082" t="str">
            <v xml:space="preserve"> </v>
          </cell>
          <cell r="X3082" t="str">
            <v xml:space="preserve"> </v>
          </cell>
          <cell r="Y3082" t="str">
            <v>Well</v>
          </cell>
          <cell r="Z3082" t="str">
            <v>4956580 ARCHES NATIONAL PARK HDQT WELL</v>
          </cell>
          <cell r="AA3082" t="str">
            <v>Well</v>
          </cell>
        </row>
        <row r="3083">
          <cell r="A3083">
            <v>4956620</v>
          </cell>
          <cell r="B3083" t="str">
            <v>Lake</v>
          </cell>
          <cell r="C3083" t="str">
            <v>2B   3C   4</v>
          </cell>
          <cell r="D3083" t="str">
            <v>RESERVOIR ON THREE MILE CK (FIELD #4)</v>
          </cell>
          <cell r="E3083">
            <v>14030005</v>
          </cell>
          <cell r="F3083" t="str">
            <v>San Juan</v>
          </cell>
          <cell r="G3083" t="str">
            <v xml:space="preserve">San Juan County </v>
          </cell>
          <cell r="H3083" t="str">
            <v>Colorado River Southeast</v>
          </cell>
          <cell r="I3083">
            <v>627916</v>
          </cell>
          <cell r="J3083">
            <v>4234254</v>
          </cell>
          <cell r="K3083">
            <v>-109.53817011700001</v>
          </cell>
          <cell r="L3083">
            <v>38.247206710999997</v>
          </cell>
          <cell r="M3083" t="str">
            <v xml:space="preserve"> </v>
          </cell>
          <cell r="N3083" t="str">
            <v xml:space="preserve"> </v>
          </cell>
          <cell r="O3083" t="str">
            <v>UT</v>
          </cell>
          <cell r="Q3083">
            <v>2.5000000000000001E-2</v>
          </cell>
          <cell r="R3083" t="str">
            <v>mg/L</v>
          </cell>
          <cell r="S3083" t="str">
            <v>BLM</v>
          </cell>
          <cell r="T3083" t="str">
            <v xml:space="preserve"> </v>
          </cell>
          <cell r="U3083" t="str">
            <v>4956620 RESERVOIR ON THREE MILE CK (FIELD #4)</v>
          </cell>
          <cell r="V3083">
            <v>4956620</v>
          </cell>
          <cell r="W3083" t="str">
            <v xml:space="preserve"> </v>
          </cell>
          <cell r="X3083" t="str">
            <v xml:space="preserve"> </v>
          </cell>
          <cell r="Y3083" t="str">
            <v>Lake</v>
          </cell>
          <cell r="Z3083" t="str">
            <v>4956620 RESERVOIR ON THREE MILE CK (FIELD #4)</v>
          </cell>
          <cell r="AA3083" t="str">
            <v>Lake</v>
          </cell>
        </row>
        <row r="3084">
          <cell r="A3084">
            <v>4956630</v>
          </cell>
          <cell r="B3084" t="str">
            <v>Lake</v>
          </cell>
          <cell r="C3084" t="str">
            <v>2B 3A     4</v>
          </cell>
          <cell r="D3084" t="str">
            <v>RESERVOIR-FIELD #3;HEADWATERS OF HATCH WASH</v>
          </cell>
          <cell r="E3084">
            <v>14060006</v>
          </cell>
          <cell r="F3084" t="str">
            <v>Grand</v>
          </cell>
          <cell r="G3084" t="str">
            <v>Southeast</v>
          </cell>
          <cell r="H3084" t="str">
            <v>Uinta Basin</v>
          </cell>
          <cell r="I3084">
            <v>626352</v>
          </cell>
          <cell r="J3084">
            <v>4353032</v>
          </cell>
          <cell r="K3084">
            <v>-109.53429026400001</v>
          </cell>
          <cell r="L3084">
            <v>39.317473010999997</v>
          </cell>
          <cell r="M3084" t="str">
            <v xml:space="preserve"> </v>
          </cell>
          <cell r="N3084" t="str">
            <v xml:space="preserve"> </v>
          </cell>
          <cell r="O3084" t="str">
            <v>UT</v>
          </cell>
          <cell r="Q3084">
            <v>2.5000000000000001E-2</v>
          </cell>
          <cell r="R3084" t="str">
            <v>mg/L</v>
          </cell>
          <cell r="S3084" t="str">
            <v>BLM</v>
          </cell>
          <cell r="T3084" t="str">
            <v xml:space="preserve"> </v>
          </cell>
          <cell r="U3084" t="str">
            <v>4956630 RESERVOIR-FIELD #3;HEADWATERS OF HATCH WASH</v>
          </cell>
          <cell r="V3084">
            <v>4956630</v>
          </cell>
          <cell r="W3084" t="str">
            <v xml:space="preserve"> </v>
          </cell>
          <cell r="X3084" t="str">
            <v xml:space="preserve"> </v>
          </cell>
          <cell r="Y3084" t="str">
            <v>Lake</v>
          </cell>
          <cell r="Z3084" t="str">
            <v>4956630 RESERVOIR-FIELD #3;HEADWATERS OF HATCH WASH</v>
          </cell>
          <cell r="AA3084" t="str">
            <v>Lake</v>
          </cell>
        </row>
        <row r="3085">
          <cell r="A3085">
            <v>4956650</v>
          </cell>
          <cell r="B3085" t="str">
            <v>Well</v>
          </cell>
          <cell r="C3085" t="str">
            <v xml:space="preserve"> </v>
          </cell>
          <cell r="D3085" t="str">
            <v>TROUGH FED FROM THREE MILE WELL</v>
          </cell>
          <cell r="E3085">
            <v>14030005</v>
          </cell>
          <cell r="F3085" t="str">
            <v>San Juan</v>
          </cell>
          <cell r="G3085" t="str">
            <v xml:space="preserve">San Juan County </v>
          </cell>
          <cell r="H3085" t="str">
            <v>Colorado River Southeast</v>
          </cell>
          <cell r="I3085">
            <v>628395</v>
          </cell>
          <cell r="J3085">
            <v>4234724</v>
          </cell>
          <cell r="K3085">
            <v>-109.532612585</v>
          </cell>
          <cell r="L3085">
            <v>38.251372897000003</v>
          </cell>
          <cell r="M3085" t="str">
            <v xml:space="preserve"> </v>
          </cell>
          <cell r="N3085" t="str">
            <v xml:space="preserve"> </v>
          </cell>
          <cell r="O3085" t="str">
            <v>UT</v>
          </cell>
          <cell r="Q3085">
            <v>0</v>
          </cell>
          <cell r="R3085" t="str">
            <v xml:space="preserve"> </v>
          </cell>
          <cell r="S3085" t="str">
            <v>BLM</v>
          </cell>
          <cell r="T3085" t="str">
            <v xml:space="preserve"> </v>
          </cell>
          <cell r="U3085" t="str">
            <v>4956650 TROUGH FED FROM THREE MILE WELL</v>
          </cell>
          <cell r="V3085">
            <v>4956650</v>
          </cell>
          <cell r="W3085" t="str">
            <v xml:space="preserve"> </v>
          </cell>
          <cell r="X3085" t="str">
            <v xml:space="preserve"> </v>
          </cell>
          <cell r="Y3085" t="str">
            <v>Well</v>
          </cell>
          <cell r="Z3085" t="str">
            <v>4956650 TROUGH FED FROM THREE MILE WELL</v>
          </cell>
          <cell r="AA3085" t="str">
            <v>Well</v>
          </cell>
        </row>
        <row r="3086">
          <cell r="A3086">
            <v>4956660</v>
          </cell>
          <cell r="B3086" t="str">
            <v>Spring</v>
          </cell>
          <cell r="C3086" t="str">
            <v>1C 2A   3B    4</v>
          </cell>
          <cell r="D3086" t="str">
            <v>BLM SPR DT6287-3S UPPER LEFT FK SAGERS WASH S23T20SR20E</v>
          </cell>
          <cell r="E3086">
            <v>14030001</v>
          </cell>
          <cell r="F3086" t="str">
            <v>Grand</v>
          </cell>
          <cell r="G3086" t="str">
            <v>Southeast</v>
          </cell>
          <cell r="H3086" t="str">
            <v>Colorado River Southeast</v>
          </cell>
          <cell r="I3086">
            <v>614178</v>
          </cell>
          <cell r="J3086">
            <v>4323829</v>
          </cell>
          <cell r="K3086">
            <v>-109.680403664</v>
          </cell>
          <cell r="L3086">
            <v>39.056085369999998</v>
          </cell>
          <cell r="M3086" t="str">
            <v xml:space="preserve"> </v>
          </cell>
          <cell r="N3086" t="str">
            <v xml:space="preserve"> </v>
          </cell>
          <cell r="O3086" t="str">
            <v>UT</v>
          </cell>
          <cell r="Q3086">
            <v>0</v>
          </cell>
          <cell r="R3086" t="str">
            <v xml:space="preserve"> </v>
          </cell>
          <cell r="S3086" t="str">
            <v>BLM</v>
          </cell>
          <cell r="T3086" t="str">
            <v xml:space="preserve"> </v>
          </cell>
          <cell r="U3086" t="str">
            <v>4956660 BLM SPR DT6287-3S UPPER LEFT FK SAGERS WASH S23T20SR20E</v>
          </cell>
          <cell r="V3086">
            <v>4956660</v>
          </cell>
          <cell r="W3086" t="str">
            <v xml:space="preserve"> </v>
          </cell>
          <cell r="X3086" t="str">
            <v xml:space="preserve"> </v>
          </cell>
          <cell r="Y3086" t="str">
            <v>Spring</v>
          </cell>
          <cell r="Z3086" t="str">
            <v>4956660 BLM SPR DT6287-3S UPPER LEFT FK SAGERS WASH S23T20SR20E</v>
          </cell>
          <cell r="AA3086" t="str">
            <v>Spring</v>
          </cell>
        </row>
        <row r="3087">
          <cell r="A3087">
            <v>4956670</v>
          </cell>
          <cell r="B3087" t="str">
            <v>Lake</v>
          </cell>
          <cell r="C3087" t="str">
            <v>2B   3C   4</v>
          </cell>
          <cell r="D3087" t="str">
            <v>LITTLE ROCK RES (FIELD #6) NR HATCH POINT</v>
          </cell>
          <cell r="E3087">
            <v>14030005</v>
          </cell>
          <cell r="F3087" t="str">
            <v>San Juan</v>
          </cell>
          <cell r="G3087" t="str">
            <v xml:space="preserve">San Juan County </v>
          </cell>
          <cell r="H3087" t="str">
            <v>Colorado River Southeast</v>
          </cell>
          <cell r="I3087">
            <v>632580</v>
          </cell>
          <cell r="J3087">
            <v>4231555</v>
          </cell>
          <cell r="K3087">
            <v>-109.485391377</v>
          </cell>
          <cell r="L3087">
            <v>38.222205451999997</v>
          </cell>
          <cell r="M3087" t="str">
            <v xml:space="preserve"> </v>
          </cell>
          <cell r="N3087" t="str">
            <v xml:space="preserve"> </v>
          </cell>
          <cell r="O3087" t="str">
            <v>UT</v>
          </cell>
          <cell r="Q3087">
            <v>2.5000000000000001E-2</v>
          </cell>
          <cell r="R3087" t="str">
            <v>mg/L</v>
          </cell>
          <cell r="S3087" t="str">
            <v>BLM</v>
          </cell>
          <cell r="T3087" t="str">
            <v xml:space="preserve"> </v>
          </cell>
          <cell r="U3087" t="str">
            <v>4956670 LITTLE ROCK RES (FIELD #6) NR HATCH POINT</v>
          </cell>
          <cell r="V3087">
            <v>4956670</v>
          </cell>
          <cell r="W3087" t="str">
            <v xml:space="preserve"> </v>
          </cell>
          <cell r="X3087" t="str">
            <v xml:space="preserve"> </v>
          </cell>
          <cell r="Y3087" t="str">
            <v>Lake</v>
          </cell>
          <cell r="Z3087" t="str">
            <v>4956670 LITTLE ROCK RES (FIELD #6) NR HATCH POINT</v>
          </cell>
          <cell r="AA3087" t="str">
            <v>Lake</v>
          </cell>
        </row>
        <row r="3088">
          <cell r="A3088">
            <v>4956680</v>
          </cell>
          <cell r="B3088" t="str">
            <v>Spring</v>
          </cell>
          <cell r="C3088" t="str">
            <v>1C 2A   3B    4</v>
          </cell>
          <cell r="D3088" t="str">
            <v>BLM SPR LD6287-5S SAGERS CYN NW1/4S19T20SR21E</v>
          </cell>
          <cell r="E3088">
            <v>14030001</v>
          </cell>
          <cell r="F3088" t="str">
            <v>Grand</v>
          </cell>
          <cell r="G3088" t="str">
            <v>Southeast</v>
          </cell>
          <cell r="H3088" t="str">
            <v>Colorado River Southeast</v>
          </cell>
          <cell r="I3088">
            <v>617184</v>
          </cell>
          <cell r="J3088">
            <v>4323750</v>
          </cell>
          <cell r="K3088">
            <v>-109.645684773</v>
          </cell>
          <cell r="L3088">
            <v>39.054975456000001</v>
          </cell>
          <cell r="M3088" t="str">
            <v xml:space="preserve"> </v>
          </cell>
          <cell r="N3088" t="str">
            <v xml:space="preserve"> </v>
          </cell>
          <cell r="O3088" t="str">
            <v>UT</v>
          </cell>
          <cell r="Q3088">
            <v>0</v>
          </cell>
          <cell r="R3088" t="str">
            <v xml:space="preserve"> </v>
          </cell>
          <cell r="S3088" t="str">
            <v>BLM</v>
          </cell>
          <cell r="T3088" t="str">
            <v xml:space="preserve"> </v>
          </cell>
          <cell r="U3088" t="str">
            <v>4956680 BLM SPR LD6287-5S SAGERS CYN NW1/4S19T20SR21E</v>
          </cell>
          <cell r="V3088">
            <v>4956680</v>
          </cell>
          <cell r="W3088" t="str">
            <v xml:space="preserve"> </v>
          </cell>
          <cell r="X3088" t="str">
            <v xml:space="preserve"> </v>
          </cell>
          <cell r="Y3088" t="str">
            <v>Spring</v>
          </cell>
          <cell r="Z3088" t="str">
            <v>4956680 BLM SPR LD6287-5S SAGERS CYN NW1/4S19T20SR21E</v>
          </cell>
          <cell r="AA3088" t="str">
            <v>Spring</v>
          </cell>
        </row>
        <row r="3089">
          <cell r="A3089">
            <v>4956700</v>
          </cell>
          <cell r="B3089" t="str">
            <v>Spring</v>
          </cell>
          <cell r="C3089" t="str">
            <v>1C 2A   3B    4</v>
          </cell>
          <cell r="D3089" t="str">
            <v>BLM SPR LD6287-S2 SAGERS CANYON SW1/4S12T20SR20E</v>
          </cell>
          <cell r="E3089">
            <v>14030001</v>
          </cell>
          <cell r="F3089" t="str">
            <v>Grand</v>
          </cell>
          <cell r="G3089" t="str">
            <v>Southeast</v>
          </cell>
          <cell r="H3089" t="str">
            <v>Colorado River Southeast</v>
          </cell>
          <cell r="I3089">
            <v>615589</v>
          </cell>
          <cell r="J3089">
            <v>4325946</v>
          </cell>
          <cell r="K3089">
            <v>-109.66374075500001</v>
          </cell>
          <cell r="L3089">
            <v>39.074971364</v>
          </cell>
          <cell r="M3089" t="str">
            <v xml:space="preserve"> </v>
          </cell>
          <cell r="N3089" t="str">
            <v xml:space="preserve"> </v>
          </cell>
          <cell r="O3089" t="str">
            <v>UT</v>
          </cell>
          <cell r="Q3089">
            <v>0</v>
          </cell>
          <cell r="R3089" t="str">
            <v xml:space="preserve"> </v>
          </cell>
          <cell r="S3089" t="str">
            <v>BLM</v>
          </cell>
          <cell r="T3089" t="str">
            <v xml:space="preserve"> </v>
          </cell>
          <cell r="U3089" t="str">
            <v>4956700 BLM SPR LD6287-S2 SAGERS CANYON SW1/4S12T20SR20E</v>
          </cell>
          <cell r="V3089">
            <v>4956700</v>
          </cell>
          <cell r="W3089" t="str">
            <v xml:space="preserve"> </v>
          </cell>
          <cell r="X3089" t="str">
            <v xml:space="preserve"> </v>
          </cell>
          <cell r="Y3089" t="str">
            <v>Spring</v>
          </cell>
          <cell r="Z3089" t="str">
            <v>4956700 BLM SPR LD6287-S2 SAGERS CANYON SW1/4S12T20SR20E</v>
          </cell>
          <cell r="AA3089" t="str">
            <v>Spring</v>
          </cell>
        </row>
        <row r="3090">
          <cell r="A3090">
            <v>4956720</v>
          </cell>
          <cell r="B3090" t="str">
            <v>Spring</v>
          </cell>
          <cell r="C3090" t="str">
            <v>1C 2A   3B    4</v>
          </cell>
          <cell r="D3090" t="str">
            <v>BLM SPR DW6287-2S SAGERS CANYON NE1/4S24T20S20E</v>
          </cell>
          <cell r="E3090">
            <v>14030001</v>
          </cell>
          <cell r="F3090" t="str">
            <v>Grand</v>
          </cell>
          <cell r="G3090" t="str">
            <v>Southeast</v>
          </cell>
          <cell r="H3090" t="str">
            <v>Colorado River Southeast</v>
          </cell>
          <cell r="I3090">
            <v>616393</v>
          </cell>
          <cell r="J3090">
            <v>4323614</v>
          </cell>
          <cell r="K3090">
            <v>-109.654847383</v>
          </cell>
          <cell r="L3090">
            <v>39.05385605</v>
          </cell>
          <cell r="M3090" t="str">
            <v xml:space="preserve"> </v>
          </cell>
          <cell r="N3090" t="str">
            <v xml:space="preserve"> </v>
          </cell>
          <cell r="O3090" t="str">
            <v>UT</v>
          </cell>
          <cell r="Q3090">
            <v>0</v>
          </cell>
          <cell r="R3090" t="str">
            <v xml:space="preserve"> </v>
          </cell>
          <cell r="S3090" t="str">
            <v>BLM</v>
          </cell>
          <cell r="T3090" t="str">
            <v xml:space="preserve"> </v>
          </cell>
          <cell r="U3090" t="str">
            <v>4956720 BLM SPR DW6287-2S SAGERS CANYON NE1/4S24T20S20E</v>
          </cell>
          <cell r="V3090">
            <v>4956720</v>
          </cell>
          <cell r="W3090" t="str">
            <v xml:space="preserve"> </v>
          </cell>
          <cell r="X3090" t="str">
            <v xml:space="preserve"> </v>
          </cell>
          <cell r="Y3090" t="str">
            <v>Spring</v>
          </cell>
          <cell r="Z3090" t="str">
            <v>4956720 BLM SPR DW6287-2S SAGERS CANYON NE1/4S24T20S20E</v>
          </cell>
          <cell r="AA3090" t="str">
            <v>Spring</v>
          </cell>
        </row>
        <row r="3091">
          <cell r="A3091">
            <v>4956740</v>
          </cell>
          <cell r="B3091" t="str">
            <v>Spring</v>
          </cell>
          <cell r="C3091" t="str">
            <v>1C 2A   3B    4</v>
          </cell>
          <cell r="D3091" t="str">
            <v>BLM SPR WJT6287-1S SAGERS CNY AB BOOK CLIFF S24T20SR20E</v>
          </cell>
          <cell r="E3091">
            <v>14030001</v>
          </cell>
          <cell r="F3091" t="str">
            <v>Grand</v>
          </cell>
          <cell r="G3091" t="str">
            <v>Southeast</v>
          </cell>
          <cell r="H3091" t="str">
            <v>Colorado River Southeast</v>
          </cell>
          <cell r="I3091">
            <v>616459</v>
          </cell>
          <cell r="J3091">
            <v>4324047</v>
          </cell>
          <cell r="K3091">
            <v>-109.65401075299999</v>
          </cell>
          <cell r="L3091">
            <v>39.057748052000001</v>
          </cell>
          <cell r="M3091" t="str">
            <v xml:space="preserve"> </v>
          </cell>
          <cell r="N3091" t="str">
            <v xml:space="preserve"> </v>
          </cell>
          <cell r="O3091" t="str">
            <v>UT</v>
          </cell>
          <cell r="Q3091">
            <v>0</v>
          </cell>
          <cell r="R3091" t="str">
            <v xml:space="preserve"> </v>
          </cell>
          <cell r="S3091" t="str">
            <v>BLM</v>
          </cell>
          <cell r="T3091" t="str">
            <v xml:space="preserve"> </v>
          </cell>
          <cell r="U3091" t="str">
            <v>4956740 BLM SPR WJT6287-1S SAGERS CNY AB BOOK CLIFF S24T20SR20E</v>
          </cell>
          <cell r="V3091">
            <v>4956740</v>
          </cell>
          <cell r="W3091" t="str">
            <v xml:space="preserve"> </v>
          </cell>
          <cell r="X3091" t="str">
            <v xml:space="preserve"> </v>
          </cell>
          <cell r="Y3091" t="str">
            <v>Spring</v>
          </cell>
          <cell r="Z3091" t="str">
            <v>4956740 BLM SPR WJT6287-1S SAGERS CNY AB BOOK CLIFF S24T20SR20E</v>
          </cell>
          <cell r="AA3091" t="str">
            <v>Spring</v>
          </cell>
        </row>
        <row r="3092">
          <cell r="A3092">
            <v>4956750</v>
          </cell>
          <cell r="B3092" t="str">
            <v>Spring</v>
          </cell>
          <cell r="C3092" t="str">
            <v>1C 2A   3B    4</v>
          </cell>
          <cell r="D3092" t="str">
            <v>BLM SPR DT6387-5S UPR LEFT FK BULL CANYON S8T19SR21E</v>
          </cell>
          <cell r="E3092">
            <v>14030001</v>
          </cell>
          <cell r="F3092" t="str">
            <v>Grand</v>
          </cell>
          <cell r="G3092" t="str">
            <v>Southeast</v>
          </cell>
          <cell r="H3092" t="str">
            <v>Colorado River Southeast</v>
          </cell>
          <cell r="I3092">
            <v>618974</v>
          </cell>
          <cell r="J3092">
            <v>4335709</v>
          </cell>
          <cell r="K3092">
            <v>-109.62290769400001</v>
          </cell>
          <cell r="L3092">
            <v>39.162467073000002</v>
          </cell>
          <cell r="M3092" t="str">
            <v>Nash Wash</v>
          </cell>
          <cell r="N3092" t="str">
            <v>UT14030001-006_00</v>
          </cell>
          <cell r="O3092" t="str">
            <v>UT</v>
          </cell>
          <cell r="Q3092">
            <v>0</v>
          </cell>
          <cell r="R3092" t="str">
            <v xml:space="preserve"> </v>
          </cell>
          <cell r="S3092" t="str">
            <v>BLM</v>
          </cell>
          <cell r="T3092" t="str">
            <v xml:space="preserve"> </v>
          </cell>
          <cell r="U3092" t="str">
            <v>4956750 BLM SPR DT6387-5S UPR LEFT FK BULL CANYON S8T19SR21E</v>
          </cell>
          <cell r="V3092">
            <v>4956750</v>
          </cell>
          <cell r="W3092" t="str">
            <v>Nash Wash</v>
          </cell>
          <cell r="X3092" t="str">
            <v>UT14030001-006_00</v>
          </cell>
          <cell r="Y3092" t="str">
            <v>Spring</v>
          </cell>
          <cell r="Z3092" t="str">
            <v>4956750 BLM SPR DT6387-5S UPR LEFT FK BULL CANYON S8T19SR21E</v>
          </cell>
          <cell r="AA3092" t="str">
            <v>Spring</v>
          </cell>
        </row>
        <row r="3093">
          <cell r="A3093">
            <v>4956760</v>
          </cell>
          <cell r="B3093" t="str">
            <v>Spring</v>
          </cell>
          <cell r="C3093" t="str">
            <v>1C 2A   3B    4</v>
          </cell>
          <cell r="D3093" t="str">
            <v>BLM SPR BDL6387-1S NASH WASH S6T2OSR21E</v>
          </cell>
          <cell r="E3093">
            <v>14030001</v>
          </cell>
          <cell r="F3093" t="str">
            <v>Grand</v>
          </cell>
          <cell r="G3093" t="str">
            <v>Southeast</v>
          </cell>
          <cell r="H3093" t="str">
            <v>Colorado River Southeast</v>
          </cell>
          <cell r="I3093">
            <v>617448</v>
          </cell>
          <cell r="J3093">
            <v>4328594</v>
          </cell>
          <cell r="K3093">
            <v>-109.64179799999999</v>
          </cell>
          <cell r="L3093">
            <v>39.098578140999997</v>
          </cell>
          <cell r="M3093" t="str">
            <v>Nash Wash</v>
          </cell>
          <cell r="N3093" t="str">
            <v>UT14030001-006_00</v>
          </cell>
          <cell r="O3093" t="str">
            <v>UT</v>
          </cell>
          <cell r="Q3093">
            <v>0</v>
          </cell>
          <cell r="R3093" t="str">
            <v xml:space="preserve"> </v>
          </cell>
          <cell r="S3093" t="str">
            <v>BLM</v>
          </cell>
          <cell r="T3093" t="str">
            <v xml:space="preserve"> </v>
          </cell>
          <cell r="U3093" t="str">
            <v>4956760 BLM SPR BDL6387-1S NASH WASH S6T2OSR21E</v>
          </cell>
          <cell r="V3093">
            <v>4956760</v>
          </cell>
          <cell r="W3093" t="str">
            <v>Nash Wash</v>
          </cell>
          <cell r="X3093" t="str">
            <v>UT14030001-006_00</v>
          </cell>
          <cell r="Y3093" t="str">
            <v>Spring</v>
          </cell>
          <cell r="Z3093" t="str">
            <v>4956760 BLM SPR BDL6387-1S NASH WASH S6T2OSR21E</v>
          </cell>
          <cell r="AA3093" t="str">
            <v>Spring</v>
          </cell>
        </row>
        <row r="3094">
          <cell r="A3094">
            <v>4956780</v>
          </cell>
          <cell r="B3094" t="str">
            <v>Spring</v>
          </cell>
          <cell r="C3094" t="str">
            <v>1C 2A   3B    4</v>
          </cell>
          <cell r="D3094" t="str">
            <v>BLM SPR GD-AH6387S1 TR OF L H FK NASH WASH T19SR20E</v>
          </cell>
          <cell r="E3094">
            <v>14030001</v>
          </cell>
          <cell r="F3094" t="str">
            <v>Grand</v>
          </cell>
          <cell r="G3094" t="str">
            <v>Southeast</v>
          </cell>
          <cell r="H3094" t="str">
            <v>Colorado River Southeast</v>
          </cell>
          <cell r="I3094">
            <v>613327</v>
          </cell>
          <cell r="J3094">
            <v>4332820</v>
          </cell>
          <cell r="K3094">
            <v>-109.688736955</v>
          </cell>
          <cell r="L3094">
            <v>39.137194751000003</v>
          </cell>
          <cell r="M3094" t="str">
            <v>Nash Wash</v>
          </cell>
          <cell r="N3094" t="str">
            <v>UT14030001-006_00</v>
          </cell>
          <cell r="O3094" t="str">
            <v>UT</v>
          </cell>
          <cell r="Q3094">
            <v>0</v>
          </cell>
          <cell r="R3094" t="str">
            <v xml:space="preserve"> </v>
          </cell>
          <cell r="S3094" t="str">
            <v>BLM</v>
          </cell>
          <cell r="T3094" t="str">
            <v xml:space="preserve"> </v>
          </cell>
          <cell r="U3094" t="str">
            <v>4956780 BLM SPR GD-AH6387S1 TR OF L H FK NASH WASH T19SR20E</v>
          </cell>
          <cell r="V3094">
            <v>4956780</v>
          </cell>
          <cell r="W3094" t="str">
            <v>Nash Wash</v>
          </cell>
          <cell r="X3094" t="str">
            <v>UT14030001-006_00</v>
          </cell>
          <cell r="Y3094" t="str">
            <v>Spring</v>
          </cell>
          <cell r="Z3094" t="str">
            <v>4956780 BLM SPR GD-AH6387S1 TR OF L H FK NASH WASH T19SR20E</v>
          </cell>
          <cell r="AA3094" t="str">
            <v>Spring</v>
          </cell>
        </row>
        <row r="3095">
          <cell r="A3095">
            <v>4956800</v>
          </cell>
          <cell r="B3095" t="str">
            <v>Spring</v>
          </cell>
          <cell r="C3095" t="str">
            <v>1C 2A   3B    4</v>
          </cell>
          <cell r="D3095" t="str">
            <v>BLM SPR DT6287-4S AB UPR LEFT FK NASH WASH T19SSR20E</v>
          </cell>
          <cell r="E3095">
            <v>14030001</v>
          </cell>
          <cell r="F3095" t="str">
            <v>Grand</v>
          </cell>
          <cell r="G3095" t="str">
            <v>Southeast</v>
          </cell>
          <cell r="H3095" t="str">
            <v>Colorado River Southeast</v>
          </cell>
          <cell r="I3095">
            <v>611267</v>
          </cell>
          <cell r="J3095">
            <v>4332451</v>
          </cell>
          <cell r="K3095">
            <v>-109.712627294</v>
          </cell>
          <cell r="L3095">
            <v>39.134136165000001</v>
          </cell>
          <cell r="M3095" t="str">
            <v>Nash Wash</v>
          </cell>
          <cell r="N3095" t="str">
            <v>UT14030001-006_00</v>
          </cell>
          <cell r="O3095" t="str">
            <v>UT</v>
          </cell>
          <cell r="Q3095">
            <v>0</v>
          </cell>
          <cell r="R3095" t="str">
            <v xml:space="preserve"> </v>
          </cell>
          <cell r="S3095" t="str">
            <v>BLM</v>
          </cell>
          <cell r="T3095" t="str">
            <v xml:space="preserve"> </v>
          </cell>
          <cell r="U3095" t="str">
            <v>4956800 BLM SPR DT6287-4S AB UPR LEFT FK NASH WASH T19SSR20E</v>
          </cell>
          <cell r="V3095">
            <v>4956800</v>
          </cell>
          <cell r="W3095" t="str">
            <v>Nash Wash</v>
          </cell>
          <cell r="X3095" t="str">
            <v>UT14030001-006_00</v>
          </cell>
          <cell r="Y3095" t="str">
            <v>Spring</v>
          </cell>
          <cell r="Z3095" t="str">
            <v>4956800 BLM SPR DT6287-4S AB UPR LEFT FK NASH WASH T19SSR20E</v>
          </cell>
          <cell r="AA3095" t="str">
            <v>Spring</v>
          </cell>
        </row>
        <row r="3096">
          <cell r="A3096">
            <v>4956810</v>
          </cell>
          <cell r="B3096" t="str">
            <v>Spring</v>
          </cell>
          <cell r="C3096" t="str">
            <v>1C 2A   3B    4</v>
          </cell>
          <cell r="D3096" t="str">
            <v>BLM SPR GD-AH6287S1 UPR LEFT FK NASH WASH T19SR20E</v>
          </cell>
          <cell r="E3096">
            <v>14030001</v>
          </cell>
          <cell r="F3096" t="str">
            <v>Grand</v>
          </cell>
          <cell r="G3096" t="str">
            <v>Southeast</v>
          </cell>
          <cell r="H3096" t="str">
            <v>Colorado River Southeast</v>
          </cell>
          <cell r="I3096">
            <v>611643</v>
          </cell>
          <cell r="J3096">
            <v>4332980</v>
          </cell>
          <cell r="K3096">
            <v>-109.708190866</v>
          </cell>
          <cell r="L3096">
            <v>39.138853720999997</v>
          </cell>
          <cell r="M3096" t="str">
            <v>Nash Wash</v>
          </cell>
          <cell r="N3096" t="str">
            <v>UT14030001-006_00</v>
          </cell>
          <cell r="O3096" t="str">
            <v>UT</v>
          </cell>
          <cell r="Q3096">
            <v>0</v>
          </cell>
          <cell r="R3096" t="str">
            <v xml:space="preserve"> </v>
          </cell>
          <cell r="S3096" t="str">
            <v>BLM</v>
          </cell>
          <cell r="T3096" t="str">
            <v xml:space="preserve"> </v>
          </cell>
          <cell r="U3096" t="str">
            <v>4956810 BLM SPR GD-AH6287S1 UPR LEFT FK NASH WASH T19SR20E</v>
          </cell>
          <cell r="V3096">
            <v>4956810</v>
          </cell>
          <cell r="W3096" t="str">
            <v>Nash Wash</v>
          </cell>
          <cell r="X3096" t="str">
            <v>UT14030001-006_00</v>
          </cell>
          <cell r="Y3096" t="str">
            <v>Spring</v>
          </cell>
          <cell r="Z3096" t="str">
            <v>4956810 BLM SPR GD-AH6287S1 UPR LEFT FK NASH WASH T19SR20E</v>
          </cell>
          <cell r="AA3096" t="str">
            <v>Spring</v>
          </cell>
        </row>
        <row r="3097">
          <cell r="A3097">
            <v>4956820</v>
          </cell>
          <cell r="B3097" t="str">
            <v>Spring</v>
          </cell>
          <cell r="C3097" t="str">
            <v>1C 2A   3B    4</v>
          </cell>
          <cell r="D3097" t="str">
            <v>BLM SPR WJT6387-1S UPPER NASH WASH TRIB T19SR20E</v>
          </cell>
          <cell r="E3097">
            <v>14030001</v>
          </cell>
          <cell r="F3097" t="str">
            <v>Grand</v>
          </cell>
          <cell r="G3097" t="str">
            <v>Southeast</v>
          </cell>
          <cell r="H3097" t="str">
            <v>Colorado River Southeast</v>
          </cell>
          <cell r="I3097">
            <v>614068</v>
          </cell>
          <cell r="J3097">
            <v>4334711</v>
          </cell>
          <cell r="K3097">
            <v>-109.67984701</v>
          </cell>
          <cell r="L3097">
            <v>39.154133508000001</v>
          </cell>
          <cell r="M3097" t="str">
            <v>Nash Wash</v>
          </cell>
          <cell r="N3097" t="str">
            <v>UT14030001-006_00</v>
          </cell>
          <cell r="O3097" t="str">
            <v>UT</v>
          </cell>
          <cell r="Q3097">
            <v>0</v>
          </cell>
          <cell r="R3097" t="str">
            <v xml:space="preserve"> </v>
          </cell>
          <cell r="S3097" t="str">
            <v>BLM</v>
          </cell>
          <cell r="T3097" t="str">
            <v xml:space="preserve"> </v>
          </cell>
          <cell r="U3097" t="str">
            <v>4956820 BLM SPR WJT6387-1S UPPER NASH WASH TRIB T19SR20E</v>
          </cell>
          <cell r="V3097">
            <v>4956820</v>
          </cell>
          <cell r="W3097" t="str">
            <v>Nash Wash</v>
          </cell>
          <cell r="X3097" t="str">
            <v>UT14030001-006_00</v>
          </cell>
          <cell r="Y3097" t="str">
            <v>Spring</v>
          </cell>
          <cell r="Z3097" t="str">
            <v>4956820 BLM SPR WJT6387-1S UPPER NASH WASH TRIB T19SR20E</v>
          </cell>
          <cell r="AA3097" t="str">
            <v>Spring</v>
          </cell>
        </row>
        <row r="3098">
          <cell r="A3098">
            <v>4956840</v>
          </cell>
          <cell r="B3098" t="str">
            <v>Spring</v>
          </cell>
          <cell r="C3098" t="str">
            <v>1C 2A   3B    4</v>
          </cell>
          <cell r="D3098" t="str">
            <v>BLM SPR LD6387-S1 TRIB L H FK NASH WASH T19SR20E</v>
          </cell>
          <cell r="E3098">
            <v>14030001</v>
          </cell>
          <cell r="F3098" t="str">
            <v>Grand</v>
          </cell>
          <cell r="G3098" t="str">
            <v>Southeast</v>
          </cell>
          <cell r="H3098" t="str">
            <v>Colorado River Southeast</v>
          </cell>
          <cell r="I3098">
            <v>614654</v>
          </cell>
          <cell r="J3098">
            <v>4335645</v>
          </cell>
          <cell r="K3098">
            <v>-109.672908611</v>
          </cell>
          <cell r="L3098">
            <v>39.162470611000003</v>
          </cell>
          <cell r="M3098" t="str">
            <v>Nash Wash</v>
          </cell>
          <cell r="N3098" t="str">
            <v>UT14030001-006_00</v>
          </cell>
          <cell r="O3098" t="str">
            <v>UT</v>
          </cell>
          <cell r="Q3098">
            <v>0</v>
          </cell>
          <cell r="R3098" t="str">
            <v xml:space="preserve"> </v>
          </cell>
          <cell r="S3098" t="str">
            <v>UDWR</v>
          </cell>
          <cell r="T3098" t="str">
            <v xml:space="preserve"> </v>
          </cell>
          <cell r="U3098" t="str">
            <v>4956840 BLM SPR LD6387-S1 TRIB L H FK NASH WASH T19SR20E</v>
          </cell>
          <cell r="V3098">
            <v>4956840</v>
          </cell>
          <cell r="W3098" t="str">
            <v>Nash Wash</v>
          </cell>
          <cell r="X3098" t="str">
            <v>UT14030001-006_00</v>
          </cell>
          <cell r="Y3098" t="str">
            <v>Spring</v>
          </cell>
          <cell r="Z3098" t="str">
            <v>4956840 BLM SPR LD6387-S1 TRIB L H FK NASH WASH T19SR20E</v>
          </cell>
          <cell r="AA3098" t="str">
            <v>Spring</v>
          </cell>
        </row>
        <row r="3099">
          <cell r="A3099">
            <v>4956850</v>
          </cell>
          <cell r="B3099" t="str">
            <v>Well</v>
          </cell>
          <cell r="C3099" t="str">
            <v xml:space="preserve"> </v>
          </cell>
          <cell r="D3099" t="str">
            <v>WESTWATER RANGER STATION WELL (WESTWATER WELL)</v>
          </cell>
          <cell r="E3099">
            <v>14030001</v>
          </cell>
          <cell r="F3099" t="str">
            <v>Grand</v>
          </cell>
          <cell r="G3099" t="str">
            <v>Southeast</v>
          </cell>
          <cell r="H3099" t="str">
            <v>Colorado River Southeast</v>
          </cell>
          <cell r="I3099">
            <v>664635</v>
          </cell>
          <cell r="J3099">
            <v>4327995</v>
          </cell>
          <cell r="K3099">
            <v>-109.096500302</v>
          </cell>
          <cell r="L3099">
            <v>39.085542748999998</v>
          </cell>
          <cell r="M3099" t="str">
            <v xml:space="preserve"> </v>
          </cell>
          <cell r="N3099" t="str">
            <v xml:space="preserve"> </v>
          </cell>
          <cell r="O3099" t="str">
            <v>UT</v>
          </cell>
          <cell r="Q3099">
            <v>0</v>
          </cell>
          <cell r="R3099" t="str">
            <v xml:space="preserve"> </v>
          </cell>
          <cell r="S3099" t="str">
            <v>State L&amp;F</v>
          </cell>
          <cell r="T3099" t="str">
            <v xml:space="preserve"> </v>
          </cell>
          <cell r="U3099" t="str">
            <v>4956850 WESTWATER RANGER STATION WELL (WESTWATER WELL)</v>
          </cell>
          <cell r="V3099">
            <v>4956850</v>
          </cell>
          <cell r="W3099" t="str">
            <v xml:space="preserve"> </v>
          </cell>
          <cell r="X3099" t="str">
            <v xml:space="preserve"> </v>
          </cell>
          <cell r="Y3099" t="str">
            <v>Well</v>
          </cell>
          <cell r="Z3099" t="str">
            <v>4956850 WESTWATER RANGER STATION WELL (WESTWATER WELL)</v>
          </cell>
          <cell r="AA3099" t="str">
            <v>Well</v>
          </cell>
        </row>
        <row r="3100">
          <cell r="A3100">
            <v>4956880</v>
          </cell>
          <cell r="B3100" t="str">
            <v>Spring</v>
          </cell>
          <cell r="C3100" t="str">
            <v>1C 2A   3B    4</v>
          </cell>
          <cell r="D3100" t="str">
            <v>BLM SPR WJT6587-1S COAL CK TRIB NE1/4S20T19SR22E</v>
          </cell>
          <cell r="E3100">
            <v>14030001</v>
          </cell>
          <cell r="F3100" t="str">
            <v>Grand</v>
          </cell>
          <cell r="G3100" t="str">
            <v>Southeast</v>
          </cell>
          <cell r="H3100" t="str">
            <v>Colorado River Southeast</v>
          </cell>
          <cell r="I3100">
            <v>629161</v>
          </cell>
          <cell r="J3100">
            <v>4333744</v>
          </cell>
          <cell r="K3100">
            <v>-109.50540665</v>
          </cell>
          <cell r="L3100">
            <v>39.143304465</v>
          </cell>
          <cell r="M3100" t="str">
            <v>Cottonwood Wash</v>
          </cell>
          <cell r="N3100" t="str">
            <v>UT14030001-001_00</v>
          </cell>
          <cell r="O3100" t="str">
            <v>UT</v>
          </cell>
          <cell r="Q3100">
            <v>0</v>
          </cell>
          <cell r="R3100" t="str">
            <v xml:space="preserve"> </v>
          </cell>
          <cell r="S3100" t="str">
            <v>BLM</v>
          </cell>
          <cell r="T3100" t="str">
            <v xml:space="preserve"> </v>
          </cell>
          <cell r="U3100" t="str">
            <v>4956880 BLM SPR WJT6587-1S COAL CK TRIB NE1/4S20T19SR22E</v>
          </cell>
          <cell r="V3100">
            <v>4956880</v>
          </cell>
          <cell r="W3100" t="str">
            <v>Cottonwood Wash</v>
          </cell>
          <cell r="X3100" t="str">
            <v>UT14030001-001_00</v>
          </cell>
          <cell r="Y3100" t="str">
            <v>Spring</v>
          </cell>
          <cell r="Z3100" t="str">
            <v>4956880 BLM SPR WJT6587-1S COAL CK TRIB NE1/4S20T19SR22E</v>
          </cell>
          <cell r="AA3100" t="str">
            <v>Spring</v>
          </cell>
        </row>
        <row r="3101">
          <cell r="A3101">
            <v>4956900</v>
          </cell>
          <cell r="B3101" t="str">
            <v>Spring</v>
          </cell>
          <cell r="C3101" t="str">
            <v>1C 2A   3B    4</v>
          </cell>
          <cell r="D3101" t="str">
            <v>BLM SPR DW-AH6587S1 UP N FK COAL CANYON S19T19SR22E</v>
          </cell>
          <cell r="E3101">
            <v>14030001</v>
          </cell>
          <cell r="F3101" t="str">
            <v>Grand</v>
          </cell>
          <cell r="G3101" t="str">
            <v>Southeast</v>
          </cell>
          <cell r="H3101" t="str">
            <v>Colorado River Southeast</v>
          </cell>
          <cell r="I3101">
            <v>627788</v>
          </cell>
          <cell r="J3101">
            <v>4332580</v>
          </cell>
          <cell r="K3101">
            <v>-109.52150860099999</v>
          </cell>
          <cell r="L3101">
            <v>39.133030632000001</v>
          </cell>
          <cell r="M3101" t="str">
            <v>Cottonwood Wash</v>
          </cell>
          <cell r="N3101" t="str">
            <v>UT14030001-001_00</v>
          </cell>
          <cell r="O3101" t="str">
            <v>UT</v>
          </cell>
          <cell r="Q3101">
            <v>0</v>
          </cell>
          <cell r="R3101" t="str">
            <v xml:space="preserve"> </v>
          </cell>
          <cell r="S3101" t="str">
            <v>BLM</v>
          </cell>
          <cell r="T3101" t="str">
            <v xml:space="preserve"> </v>
          </cell>
          <cell r="U3101" t="str">
            <v>4956900 BLM SPR DW-AH6587S1 UP N FK COAL CANYON S19T19SR22E</v>
          </cell>
          <cell r="V3101">
            <v>4956900</v>
          </cell>
          <cell r="W3101" t="str">
            <v>Cottonwood Wash</v>
          </cell>
          <cell r="X3101" t="str">
            <v>UT14030001-001_00</v>
          </cell>
          <cell r="Y3101" t="str">
            <v>Spring</v>
          </cell>
          <cell r="Z3101" t="str">
            <v>4956900 BLM SPR DW-AH6587S1 UP N FK COAL CANYON S19T19SR22E</v>
          </cell>
          <cell r="AA3101" t="str">
            <v>Spring</v>
          </cell>
        </row>
        <row r="3102">
          <cell r="A3102">
            <v>4956920</v>
          </cell>
          <cell r="B3102" t="str">
            <v>Spring</v>
          </cell>
          <cell r="C3102" t="str">
            <v>1C 2A   3B    4</v>
          </cell>
          <cell r="D3102" t="str">
            <v>BLM SPR BDL6587-1S UPR W FK SPRING CK S9T19SR22E</v>
          </cell>
          <cell r="E3102">
            <v>14030001</v>
          </cell>
          <cell r="F3102" t="str">
            <v>Grand</v>
          </cell>
          <cell r="G3102" t="str">
            <v>Southeast</v>
          </cell>
          <cell r="H3102" t="str">
            <v>Colorado River Southeast</v>
          </cell>
          <cell r="I3102">
            <v>630799</v>
          </cell>
          <cell r="J3102">
            <v>4336362</v>
          </cell>
          <cell r="K3102">
            <v>-109.485953163</v>
          </cell>
          <cell r="L3102">
            <v>39.166642750000001</v>
          </cell>
          <cell r="M3102" t="str">
            <v>Cottonwood Wash</v>
          </cell>
          <cell r="N3102" t="str">
            <v>UT14030001-001_00</v>
          </cell>
          <cell r="O3102" t="str">
            <v>UT</v>
          </cell>
          <cell r="Q3102">
            <v>0</v>
          </cell>
          <cell r="R3102" t="str">
            <v xml:space="preserve"> </v>
          </cell>
          <cell r="S3102" t="str">
            <v>BLM</v>
          </cell>
          <cell r="T3102" t="str">
            <v xml:space="preserve"> </v>
          </cell>
          <cell r="U3102" t="str">
            <v>4956920 BLM SPR BDL6587-1S UPR W FK SPRING CK S9T19SR22E</v>
          </cell>
          <cell r="V3102">
            <v>4956920</v>
          </cell>
          <cell r="W3102" t="str">
            <v>Cottonwood Wash</v>
          </cell>
          <cell r="X3102" t="str">
            <v>UT14030001-001_00</v>
          </cell>
          <cell r="Y3102" t="str">
            <v>Spring</v>
          </cell>
          <cell r="Z3102" t="str">
            <v>4956920 BLM SPR BDL6587-1S UPR W FK SPRING CK S9T19SR22E</v>
          </cell>
          <cell r="AA3102" t="str">
            <v>Spring</v>
          </cell>
        </row>
        <row r="3103">
          <cell r="A3103">
            <v>4956940</v>
          </cell>
          <cell r="B3103" t="str">
            <v>Spring</v>
          </cell>
          <cell r="C3103" t="str">
            <v>1C 2A   3B    4</v>
          </cell>
          <cell r="D3103" t="str">
            <v>BLM SPR LD6487-17S LWR HORSE CANYON SW1/4S4T18SR22E</v>
          </cell>
          <cell r="E3103">
            <v>14030001</v>
          </cell>
          <cell r="F3103" t="str">
            <v>Grand</v>
          </cell>
          <cell r="G3103" t="str">
            <v>Southeast</v>
          </cell>
          <cell r="H3103" t="str">
            <v>Colorado River Southeast</v>
          </cell>
          <cell r="I3103">
            <v>630363</v>
          </cell>
          <cell r="J3103">
            <v>4338020</v>
          </cell>
          <cell r="K3103">
            <v>-109.490679059</v>
          </cell>
          <cell r="L3103">
            <v>39.181643391000001</v>
          </cell>
          <cell r="M3103" t="str">
            <v>Cottonwood Wash</v>
          </cell>
          <cell r="N3103" t="str">
            <v>UT14030001-001_00</v>
          </cell>
          <cell r="O3103" t="str">
            <v>UT</v>
          </cell>
          <cell r="Q3103">
            <v>0</v>
          </cell>
          <cell r="R3103" t="str">
            <v xml:space="preserve"> </v>
          </cell>
          <cell r="S3103" t="str">
            <v>BLM</v>
          </cell>
          <cell r="T3103" t="str">
            <v xml:space="preserve"> </v>
          </cell>
          <cell r="U3103" t="str">
            <v>4956940 BLM SPR LD6487-17S LWR HORSE CANYON SW1/4S4T18SR22E</v>
          </cell>
          <cell r="V3103">
            <v>4956940</v>
          </cell>
          <cell r="W3103" t="str">
            <v>Cottonwood Wash</v>
          </cell>
          <cell r="X3103" t="str">
            <v>UT14030001-001_00</v>
          </cell>
          <cell r="Y3103" t="str">
            <v>Spring</v>
          </cell>
          <cell r="Z3103" t="str">
            <v>4956940 BLM SPR LD6487-17S LWR HORSE CANYON SW1/4S4T18SR22E</v>
          </cell>
          <cell r="AA3103" t="str">
            <v>Spring</v>
          </cell>
        </row>
        <row r="3104">
          <cell r="A3104">
            <v>4956960</v>
          </cell>
          <cell r="B3104" t="str">
            <v>Spring</v>
          </cell>
          <cell r="C3104" t="str">
            <v>1C 2A   3B    4</v>
          </cell>
          <cell r="D3104" t="str">
            <v>BLM SPR LD6487-1S CHERRY CK UPPER S6T19SR21E</v>
          </cell>
          <cell r="E3104">
            <v>14030001</v>
          </cell>
          <cell r="F3104" t="str">
            <v>Grand</v>
          </cell>
          <cell r="G3104" t="str">
            <v>Southeast</v>
          </cell>
          <cell r="H3104" t="str">
            <v>Colorado River Southeast</v>
          </cell>
          <cell r="I3104">
            <v>619173</v>
          </cell>
          <cell r="J3104">
            <v>4338395</v>
          </cell>
          <cell r="K3104">
            <v>-109.620132013</v>
          </cell>
          <cell r="L3104">
            <v>39.186636579999998</v>
          </cell>
          <cell r="M3104" t="str">
            <v>Cottonwood Wash</v>
          </cell>
          <cell r="N3104" t="str">
            <v>UT14030001-001_00</v>
          </cell>
          <cell r="O3104" t="str">
            <v>UT</v>
          </cell>
          <cell r="Q3104">
            <v>0</v>
          </cell>
          <cell r="R3104" t="str">
            <v xml:space="preserve"> </v>
          </cell>
          <cell r="S3104" t="str">
            <v>SITLA</v>
          </cell>
          <cell r="T3104" t="str">
            <v xml:space="preserve"> </v>
          </cell>
          <cell r="U3104" t="str">
            <v>4956960 BLM SPR LD6487-1S CHERRY CK UPPER S6T19SR21E</v>
          </cell>
          <cell r="V3104">
            <v>4956960</v>
          </cell>
          <cell r="W3104" t="str">
            <v>Cottonwood Wash</v>
          </cell>
          <cell r="X3104" t="str">
            <v>UT14030001-001_00</v>
          </cell>
          <cell r="Y3104" t="str">
            <v>Spring</v>
          </cell>
          <cell r="Z3104" t="str">
            <v>4956960 BLM SPR LD6487-1S CHERRY CK UPPER S6T19SR21E</v>
          </cell>
          <cell r="AA3104" t="str">
            <v>Spring</v>
          </cell>
        </row>
        <row r="3105">
          <cell r="A3105">
            <v>4956980</v>
          </cell>
          <cell r="B3105" t="str">
            <v>Spring</v>
          </cell>
          <cell r="C3105" t="str">
            <v>1C 2A   3B    4</v>
          </cell>
          <cell r="D3105" t="str">
            <v>BLM SPR SS-GD6487S1 COTTONWOOD CNY AB BR CY S10T19SR21E</v>
          </cell>
          <cell r="E3105">
            <v>14030001</v>
          </cell>
          <cell r="F3105" t="str">
            <v>Grand</v>
          </cell>
          <cell r="G3105" t="str">
            <v>Southeast</v>
          </cell>
          <cell r="H3105" t="str">
            <v>Colorado River Southeast</v>
          </cell>
          <cell r="I3105">
            <v>621608</v>
          </cell>
          <cell r="J3105">
            <v>4336151</v>
          </cell>
          <cell r="K3105">
            <v>-109.592348976</v>
          </cell>
          <cell r="L3105">
            <v>39.166084560999998</v>
          </cell>
          <cell r="M3105" t="str">
            <v>Cottonwood Wash</v>
          </cell>
          <cell r="N3105" t="str">
            <v>UT14030001-001_00</v>
          </cell>
          <cell r="O3105" t="str">
            <v>UT</v>
          </cell>
          <cell r="Q3105">
            <v>0</v>
          </cell>
          <cell r="R3105" t="str">
            <v xml:space="preserve"> </v>
          </cell>
          <cell r="S3105" t="str">
            <v>BLM</v>
          </cell>
          <cell r="T3105" t="str">
            <v xml:space="preserve"> </v>
          </cell>
          <cell r="U3105" t="str">
            <v>4956980 BLM SPR SS-GD6487S1 COTTONWOOD CNY AB BR CY S10T19SR21E</v>
          </cell>
          <cell r="V3105">
            <v>4956980</v>
          </cell>
          <cell r="W3105" t="str">
            <v>Cottonwood Wash</v>
          </cell>
          <cell r="X3105" t="str">
            <v>UT14030001-001_00</v>
          </cell>
          <cell r="Y3105" t="str">
            <v>Spring</v>
          </cell>
          <cell r="Z3105" t="str">
            <v>4956980 BLM SPR SS-GD6487S1 COTTONWOOD CNY AB BR CY S10T19SR21E</v>
          </cell>
          <cell r="AA3105" t="str">
            <v>Spring</v>
          </cell>
        </row>
        <row r="3106">
          <cell r="A3106">
            <v>4956990</v>
          </cell>
          <cell r="B3106" t="str">
            <v>River/Stream</v>
          </cell>
          <cell r="C3106" t="str">
            <v>1C 2A   3B    4</v>
          </cell>
          <cell r="D3106" t="str">
            <v>Mill Canyon Wash  E of US 191</v>
          </cell>
          <cell r="E3106">
            <v>14030005</v>
          </cell>
          <cell r="F3106" t="str">
            <v>Grand</v>
          </cell>
          <cell r="G3106" t="str">
            <v>Southeast</v>
          </cell>
          <cell r="H3106" t="str">
            <v>Colorado River Southeast</v>
          </cell>
          <cell r="I3106">
            <v>609450</v>
          </cell>
          <cell r="J3106">
            <v>4285327</v>
          </cell>
          <cell r="K3106">
            <v>-109.74117093300001</v>
          </cell>
          <cell r="L3106">
            <v>38.709812915999997</v>
          </cell>
          <cell r="M3106" t="str">
            <v>Courthouse Wash</v>
          </cell>
          <cell r="N3106" t="str">
            <v>UT14030005-018_00</v>
          </cell>
          <cell r="O3106" t="str">
            <v>UT</v>
          </cell>
          <cell r="Q3106">
            <v>0</v>
          </cell>
          <cell r="R3106" t="str">
            <v xml:space="preserve"> </v>
          </cell>
          <cell r="S3106" t="str">
            <v>BLM</v>
          </cell>
          <cell r="T3106" t="str">
            <v xml:space="preserve"> </v>
          </cell>
          <cell r="U3106" t="str">
            <v>4956990 Mill Canyon Wash  E of US 191</v>
          </cell>
          <cell r="V3106">
            <v>4956990</v>
          </cell>
          <cell r="W3106" t="str">
            <v>Courthouse Wash</v>
          </cell>
          <cell r="X3106" t="str">
            <v>UT14030005-018_00</v>
          </cell>
          <cell r="Y3106" t="str">
            <v>River/Stream</v>
          </cell>
          <cell r="Z3106" t="str">
            <v>4956990 Mill Canyon Wash  E of US 191</v>
          </cell>
          <cell r="AA3106" t="str">
            <v>River/Stream</v>
          </cell>
        </row>
        <row r="3107">
          <cell r="A3107">
            <v>4957000</v>
          </cell>
          <cell r="B3107" t="str">
            <v>River/Stream</v>
          </cell>
          <cell r="C3107" t="str">
            <v>1C 2A   3B    4</v>
          </cell>
          <cell r="D3107" t="str">
            <v>COLORADO R AT US191 XING NEAR MOAB</v>
          </cell>
          <cell r="E3107">
            <v>14030005</v>
          </cell>
          <cell r="F3107" t="str">
            <v>Grand</v>
          </cell>
          <cell r="G3107" t="str">
            <v>Southeast</v>
          </cell>
          <cell r="H3107" t="str">
            <v>Colorado River Southeast</v>
          </cell>
          <cell r="I3107">
            <v>624095</v>
          </cell>
          <cell r="J3107">
            <v>4273782</v>
          </cell>
          <cell r="K3107">
            <v>-109.574841354</v>
          </cell>
          <cell r="L3107">
            <v>38.603868519000002</v>
          </cell>
          <cell r="M3107" t="str">
            <v>Colorado River-4</v>
          </cell>
          <cell r="N3107" t="str">
            <v>UT14030005-004_00</v>
          </cell>
          <cell r="O3107" t="str">
            <v>UT</v>
          </cell>
          <cell r="Q3107">
            <v>0</v>
          </cell>
          <cell r="R3107" t="str">
            <v xml:space="preserve"> </v>
          </cell>
          <cell r="S3107" t="str">
            <v>State L&amp;F</v>
          </cell>
          <cell r="T3107" t="str">
            <v xml:space="preserve"> </v>
          </cell>
          <cell r="U3107" t="str">
            <v>4957000 COLORADO R AT US191 XING NEAR MOAB</v>
          </cell>
          <cell r="V3107">
            <v>4957000</v>
          </cell>
          <cell r="W3107" t="str">
            <v>Colorado River-4</v>
          </cell>
          <cell r="X3107" t="str">
            <v>UT14030005-004_00</v>
          </cell>
          <cell r="Y3107" t="str">
            <v>River/Stream</v>
          </cell>
          <cell r="Z3107" t="str">
            <v>4957000 COLORADO R AT US191 XING NEAR MOAB</v>
          </cell>
          <cell r="AA3107" t="str">
            <v>River/Stream</v>
          </cell>
        </row>
        <row r="3108">
          <cell r="A3108">
            <v>4957020</v>
          </cell>
          <cell r="B3108" t="str">
            <v>Spring</v>
          </cell>
          <cell r="C3108" t="str">
            <v>1C 2A   3B    4</v>
          </cell>
          <cell r="D3108" t="str">
            <v>BLM SPR GD6887-11S TRIB OF DIAMOND CANYON T18SR22E</v>
          </cell>
          <cell r="E3108">
            <v>14030001</v>
          </cell>
          <cell r="F3108" t="str">
            <v>Grand</v>
          </cell>
          <cell r="G3108" t="str">
            <v>Southeast</v>
          </cell>
          <cell r="H3108" t="str">
            <v>Colorado River Southeast</v>
          </cell>
          <cell r="I3108">
            <v>634534</v>
          </cell>
          <cell r="J3108">
            <v>4342469</v>
          </cell>
          <cell r="K3108">
            <v>-109.441518876</v>
          </cell>
          <cell r="L3108">
            <v>39.221083229999998</v>
          </cell>
          <cell r="M3108" t="str">
            <v>Cottonwood Wash</v>
          </cell>
          <cell r="N3108" t="str">
            <v>UT14030001-001_00</v>
          </cell>
          <cell r="O3108" t="str">
            <v>UT</v>
          </cell>
          <cell r="Q3108">
            <v>0</v>
          </cell>
          <cell r="R3108" t="str">
            <v xml:space="preserve"> </v>
          </cell>
          <cell r="S3108" t="str">
            <v>BLM</v>
          </cell>
          <cell r="T3108" t="str">
            <v xml:space="preserve"> </v>
          </cell>
          <cell r="U3108" t="str">
            <v>4957020 BLM SPR GD6887-11S TRIB OF DIAMOND CANYON T18SR22E</v>
          </cell>
          <cell r="V3108">
            <v>4957020</v>
          </cell>
          <cell r="W3108" t="str">
            <v>Cottonwood Wash</v>
          </cell>
          <cell r="X3108" t="str">
            <v>UT14030001-001_00</v>
          </cell>
          <cell r="Y3108" t="str">
            <v>Spring</v>
          </cell>
          <cell r="Z3108" t="str">
            <v>4957020 BLM SPR GD6887-11S TRIB OF DIAMOND CANYON T18SR22E</v>
          </cell>
          <cell r="AA3108" t="str">
            <v>Spring</v>
          </cell>
        </row>
        <row r="3109">
          <cell r="A3109">
            <v>4957040</v>
          </cell>
          <cell r="B3109" t="str">
            <v>Spring</v>
          </cell>
          <cell r="C3109" t="str">
            <v>1C 2A   3B    4</v>
          </cell>
          <cell r="D3109" t="str">
            <v>BLM SPR WW6987-1S UPPER HALFWAY CNY T18SR22E</v>
          </cell>
          <cell r="E3109">
            <v>14030001</v>
          </cell>
          <cell r="F3109" t="str">
            <v>Grand</v>
          </cell>
          <cell r="G3109" t="str">
            <v>Southeast</v>
          </cell>
          <cell r="H3109" t="str">
            <v>Colorado River Southeast</v>
          </cell>
          <cell r="I3109">
            <v>627928</v>
          </cell>
          <cell r="J3109">
            <v>4344516</v>
          </cell>
          <cell r="K3109">
            <v>-109.517631983</v>
          </cell>
          <cell r="L3109">
            <v>39.240530153999998</v>
          </cell>
          <cell r="M3109" t="str">
            <v>Cottonwood Wash</v>
          </cell>
          <cell r="N3109" t="str">
            <v>UT14030001-001_00</v>
          </cell>
          <cell r="O3109" t="str">
            <v>UT</v>
          </cell>
          <cell r="Q3109">
            <v>0</v>
          </cell>
          <cell r="R3109" t="str">
            <v xml:space="preserve"> </v>
          </cell>
          <cell r="S3109" t="str">
            <v>BLM</v>
          </cell>
          <cell r="T3109" t="str">
            <v xml:space="preserve"> </v>
          </cell>
          <cell r="U3109" t="str">
            <v>4957040 BLM SPR WW6987-1S UPPER HALFWAY CNY T18SR22E</v>
          </cell>
          <cell r="V3109">
            <v>4957040</v>
          </cell>
          <cell r="W3109" t="str">
            <v>Cottonwood Wash</v>
          </cell>
          <cell r="X3109" t="str">
            <v>UT14030001-001_00</v>
          </cell>
          <cell r="Y3109" t="str">
            <v>Spring</v>
          </cell>
          <cell r="Z3109" t="str">
            <v>4957040 BLM SPR WW6987-1S UPPER HALFWAY CNY T18SR22E</v>
          </cell>
          <cell r="AA3109" t="str">
            <v>Spring</v>
          </cell>
        </row>
        <row r="3110">
          <cell r="A3110">
            <v>4957060</v>
          </cell>
          <cell r="B3110" t="str">
            <v>Spring</v>
          </cell>
          <cell r="C3110" t="str">
            <v>1C 2A   3B    4</v>
          </cell>
          <cell r="D3110" t="str">
            <v>BLM SPR DT6987-1S TRIB OF DIAMOND CANYON T18SR22E</v>
          </cell>
          <cell r="E3110">
            <v>14030001</v>
          </cell>
          <cell r="F3110" t="str">
            <v>Grand</v>
          </cell>
          <cell r="G3110" t="str">
            <v>Southeast</v>
          </cell>
          <cell r="H3110" t="str">
            <v>Colorado River Southeast</v>
          </cell>
          <cell r="I3110">
            <v>626523</v>
          </cell>
          <cell r="J3110">
            <v>4345418</v>
          </cell>
          <cell r="K3110">
            <v>-109.533738234</v>
          </cell>
          <cell r="L3110">
            <v>39.248861431000002</v>
          </cell>
          <cell r="M3110" t="str">
            <v>Cottonwood Wash</v>
          </cell>
          <cell r="N3110" t="str">
            <v>UT14030001-001_00</v>
          </cell>
          <cell r="O3110" t="str">
            <v>UT</v>
          </cell>
          <cell r="Q3110">
            <v>0</v>
          </cell>
          <cell r="R3110" t="str">
            <v xml:space="preserve"> </v>
          </cell>
          <cell r="S3110" t="str">
            <v>BLM</v>
          </cell>
          <cell r="T3110" t="str">
            <v xml:space="preserve"> </v>
          </cell>
          <cell r="U3110" t="str">
            <v>4957060 BLM SPR DT6987-1S TRIB OF DIAMOND CANYON T18SR22E</v>
          </cell>
          <cell r="V3110">
            <v>4957060</v>
          </cell>
          <cell r="W3110" t="str">
            <v>Cottonwood Wash</v>
          </cell>
          <cell r="X3110" t="str">
            <v>UT14030001-001_00</v>
          </cell>
          <cell r="Y3110" t="str">
            <v>Spring</v>
          </cell>
          <cell r="Z3110" t="str">
            <v>4957060 BLM SPR DT6987-1S TRIB OF DIAMOND CANYON T18SR22E</v>
          </cell>
          <cell r="AA3110" t="str">
            <v>Spring</v>
          </cell>
        </row>
        <row r="3111">
          <cell r="A3111">
            <v>4957080</v>
          </cell>
          <cell r="B3111" t="str">
            <v>Spring</v>
          </cell>
          <cell r="C3111" t="str">
            <v>1C 2A   3B    4</v>
          </cell>
          <cell r="D3111" t="str">
            <v>BLM SPR DT6887-2S TRIB DIAMOND DNY SE1/4S25T17SR21E</v>
          </cell>
          <cell r="E3111">
            <v>14030001</v>
          </cell>
          <cell r="F3111" t="str">
            <v>Grand</v>
          </cell>
          <cell r="G3111" t="str">
            <v>Southeast</v>
          </cell>
          <cell r="H3111" t="str">
            <v>Colorado River Southeast</v>
          </cell>
          <cell r="I3111">
            <v>626154</v>
          </cell>
          <cell r="J3111">
            <v>4350469</v>
          </cell>
          <cell r="K3111">
            <v>-109.53706724200001</v>
          </cell>
          <cell r="L3111">
            <v>39.29441456</v>
          </cell>
          <cell r="M3111" t="str">
            <v>Cottonwood Wash</v>
          </cell>
          <cell r="N3111" t="str">
            <v>UT14030001-001_00</v>
          </cell>
          <cell r="O3111" t="str">
            <v>UT</v>
          </cell>
          <cell r="Q3111">
            <v>0</v>
          </cell>
          <cell r="R3111" t="str">
            <v xml:space="preserve"> </v>
          </cell>
          <cell r="S3111" t="str">
            <v>SITLA</v>
          </cell>
          <cell r="T3111" t="str">
            <v xml:space="preserve"> </v>
          </cell>
          <cell r="U3111" t="str">
            <v>4957080 BLM SPR DT6887-2S TRIB DIAMOND DNY SE1/4S25T17SR21E</v>
          </cell>
          <cell r="V3111">
            <v>4957080</v>
          </cell>
          <cell r="W3111" t="str">
            <v>Cottonwood Wash</v>
          </cell>
          <cell r="X3111" t="str">
            <v>UT14030001-001_00</v>
          </cell>
          <cell r="Y3111" t="str">
            <v>Spring</v>
          </cell>
          <cell r="Z3111" t="str">
            <v>4957080 BLM SPR DT6887-2S TRIB DIAMOND DNY SE1/4S25T17SR21E</v>
          </cell>
          <cell r="AA3111" t="str">
            <v>Spring</v>
          </cell>
        </row>
        <row r="3112">
          <cell r="A3112">
            <v>4957090</v>
          </cell>
          <cell r="B3112" t="str">
            <v>Spring</v>
          </cell>
          <cell r="C3112" t="str">
            <v>1C 2A   3B    4</v>
          </cell>
          <cell r="D3112" t="str">
            <v>BLM SPR DT6887-1S TRIB OF DIAMOND CYN T17SR22E</v>
          </cell>
          <cell r="E3112">
            <v>14030001</v>
          </cell>
          <cell r="F3112" t="str">
            <v>Grand</v>
          </cell>
          <cell r="G3112" t="str">
            <v>Southeast</v>
          </cell>
          <cell r="H3112" t="str">
            <v>Colorado River Southeast</v>
          </cell>
          <cell r="I3112">
            <v>627120</v>
          </cell>
          <cell r="J3112">
            <v>4351471</v>
          </cell>
          <cell r="K3112">
            <v>-109.52567921799999</v>
          </cell>
          <cell r="L3112">
            <v>39.303299203000002</v>
          </cell>
          <cell r="M3112" t="str">
            <v>Cottonwood Wash</v>
          </cell>
          <cell r="N3112" t="str">
            <v>UT14030001-001_00</v>
          </cell>
          <cell r="O3112" t="str">
            <v>UT</v>
          </cell>
          <cell r="Q3112">
            <v>0</v>
          </cell>
          <cell r="R3112" t="str">
            <v xml:space="preserve"> </v>
          </cell>
          <cell r="S3112" t="str">
            <v>BLM</v>
          </cell>
          <cell r="T3112" t="str">
            <v xml:space="preserve"> </v>
          </cell>
          <cell r="U3112" t="str">
            <v>4957090 BLM SPR DT6887-1S TRIB OF DIAMOND CYN T17SR22E</v>
          </cell>
          <cell r="V3112">
            <v>4957090</v>
          </cell>
          <cell r="W3112" t="str">
            <v>Cottonwood Wash</v>
          </cell>
          <cell r="X3112" t="str">
            <v>UT14030001-001_00</v>
          </cell>
          <cell r="Y3112" t="str">
            <v>Spring</v>
          </cell>
          <cell r="Z3112" t="str">
            <v>4957090 BLM SPR DT6887-1S TRIB OF DIAMOND CYN T17SR22E</v>
          </cell>
          <cell r="AA3112" t="str">
            <v>Spring</v>
          </cell>
        </row>
        <row r="3113">
          <cell r="A3113">
            <v>4957100</v>
          </cell>
          <cell r="B3113" t="str">
            <v>Spring</v>
          </cell>
          <cell r="C3113" t="str">
            <v>1C 2A   3B    4</v>
          </cell>
          <cell r="D3113" t="str">
            <v>BLM SPR DH6987-4S FLUME CANYON SEC18T18SR23E</v>
          </cell>
          <cell r="E3113">
            <v>14030001</v>
          </cell>
          <cell r="F3113" t="str">
            <v>Grand</v>
          </cell>
          <cell r="G3113" t="str">
            <v>Southeast</v>
          </cell>
          <cell r="H3113" t="str">
            <v>Colorado River Southeast</v>
          </cell>
          <cell r="I3113">
            <v>635955</v>
          </cell>
          <cell r="J3113">
            <v>4344930</v>
          </cell>
          <cell r="K3113">
            <v>-109.42456764799999</v>
          </cell>
          <cell r="L3113">
            <v>39.243029528999998</v>
          </cell>
          <cell r="M3113" t="str">
            <v>Cottonwood Wash</v>
          </cell>
          <cell r="N3113" t="str">
            <v>UT14030001-001_00</v>
          </cell>
          <cell r="O3113" t="str">
            <v>UT</v>
          </cell>
          <cell r="Q3113">
            <v>0</v>
          </cell>
          <cell r="R3113" t="str">
            <v xml:space="preserve"> </v>
          </cell>
          <cell r="S3113" t="str">
            <v>BLM</v>
          </cell>
          <cell r="T3113" t="str">
            <v xml:space="preserve"> </v>
          </cell>
          <cell r="U3113" t="str">
            <v>4957100 BLM SPR DH6987-4S FLUME CANYON SEC18T18SR23E</v>
          </cell>
          <cell r="V3113">
            <v>4957100</v>
          </cell>
          <cell r="W3113" t="str">
            <v>Cottonwood Wash</v>
          </cell>
          <cell r="X3113" t="str">
            <v>UT14030001-001_00</v>
          </cell>
          <cell r="Y3113" t="str">
            <v>Spring</v>
          </cell>
          <cell r="Z3113" t="str">
            <v>4957100 BLM SPR DH6987-4S FLUME CANYON SEC18T18SR23E</v>
          </cell>
          <cell r="AA3113" t="str">
            <v>Spring</v>
          </cell>
        </row>
        <row r="3114">
          <cell r="A3114">
            <v>4957120</v>
          </cell>
          <cell r="B3114" t="str">
            <v>Spring</v>
          </cell>
          <cell r="C3114" t="str">
            <v>1C 2A   3B    4</v>
          </cell>
          <cell r="D3114" t="str">
            <v>BLM SPR LD6987-1S TRIB OF SULPHUR CYN T18SR23E</v>
          </cell>
          <cell r="E3114">
            <v>14030001</v>
          </cell>
          <cell r="F3114" t="str">
            <v>Grand</v>
          </cell>
          <cell r="G3114" t="str">
            <v>Southeast</v>
          </cell>
          <cell r="H3114" t="str">
            <v>Colorado River Southeast</v>
          </cell>
          <cell r="I3114">
            <v>636945</v>
          </cell>
          <cell r="J3114">
            <v>4347260</v>
          </cell>
          <cell r="K3114">
            <v>-109.41262646600001</v>
          </cell>
          <cell r="L3114">
            <v>39.263861282000001</v>
          </cell>
          <cell r="M3114" t="str">
            <v>Westwater Creek</v>
          </cell>
          <cell r="N3114" t="str">
            <v>UT14030001-003_00</v>
          </cell>
          <cell r="O3114" t="str">
            <v>UT</v>
          </cell>
          <cell r="Q3114">
            <v>0</v>
          </cell>
          <cell r="R3114" t="str">
            <v xml:space="preserve"> </v>
          </cell>
          <cell r="S3114" t="str">
            <v>BLM</v>
          </cell>
          <cell r="T3114" t="str">
            <v xml:space="preserve"> </v>
          </cell>
          <cell r="U3114" t="str">
            <v>4957120 BLM SPR LD6987-1S TRIB OF SULPHUR CYN T18SR23E</v>
          </cell>
          <cell r="V3114">
            <v>4957120</v>
          </cell>
          <cell r="W3114" t="str">
            <v>Westwater Creek</v>
          </cell>
          <cell r="X3114" t="str">
            <v>UT14030001-003_00</v>
          </cell>
          <cell r="Y3114" t="str">
            <v>Spring</v>
          </cell>
          <cell r="Z3114" t="str">
            <v>4957120 BLM SPR LD6987-1S TRIB OF SULPHUR CYN T18SR23E</v>
          </cell>
          <cell r="AA3114" t="str">
            <v>Spring</v>
          </cell>
        </row>
        <row r="3115">
          <cell r="A3115">
            <v>4957150</v>
          </cell>
          <cell r="B3115" t="str">
            <v>River/Stream</v>
          </cell>
          <cell r="C3115" t="str">
            <v>1C 2A   3B    4</v>
          </cell>
          <cell r="D3115" t="str">
            <v>GRANDSTAFF CANYON CK AB U-128 XING</v>
          </cell>
          <cell r="E3115">
            <v>14030005</v>
          </cell>
          <cell r="F3115" t="str">
            <v>Grand</v>
          </cell>
          <cell r="G3115" t="str">
            <v>Southeast</v>
          </cell>
          <cell r="H3115" t="str">
            <v>Colorado River Southeast</v>
          </cell>
          <cell r="I3115">
            <v>627630</v>
          </cell>
          <cell r="J3115">
            <v>4274541</v>
          </cell>
          <cell r="K3115">
            <v>-109.53411699999999</v>
          </cell>
          <cell r="L3115">
            <v>38.610204959999997</v>
          </cell>
          <cell r="M3115" t="str">
            <v>Negro Bill</v>
          </cell>
          <cell r="N3115" t="str">
            <v>UT14030005-008_00</v>
          </cell>
          <cell r="O3115" t="str">
            <v>UT</v>
          </cell>
          <cell r="Q3115">
            <v>0</v>
          </cell>
          <cell r="R3115" t="str">
            <v xml:space="preserve"> </v>
          </cell>
          <cell r="S3115" t="str">
            <v>BLM</v>
          </cell>
          <cell r="T3115" t="str">
            <v xml:space="preserve"> </v>
          </cell>
          <cell r="U3115" t="str">
            <v>4957150 GRANDSTAFF CANYON CK AB U-128 XING</v>
          </cell>
          <cell r="V3115">
            <v>4957150</v>
          </cell>
          <cell r="W3115" t="str">
            <v>Negro Bill</v>
          </cell>
          <cell r="X3115" t="str">
            <v>UT14030005-008_00</v>
          </cell>
          <cell r="Y3115" t="str">
            <v>River/Stream</v>
          </cell>
          <cell r="Z3115" t="str">
            <v>4957150 GRANDSTAFF CANYON CK AB U-128 XING</v>
          </cell>
          <cell r="AA3115" t="str">
            <v>River/Stream</v>
          </cell>
        </row>
        <row r="3116">
          <cell r="A3116">
            <v>4957152</v>
          </cell>
          <cell r="B3116" t="str">
            <v>River/Stream</v>
          </cell>
          <cell r="C3116" t="str">
            <v>1C 2A   3B    4</v>
          </cell>
          <cell r="D3116" t="str">
            <v>GRAND STAFF CANYON CK ~ .3 MI AB CNFL/ COLORADO R UT09ST-226</v>
          </cell>
          <cell r="E3116">
            <v>14030005</v>
          </cell>
          <cell r="F3116" t="str">
            <v>Grand</v>
          </cell>
          <cell r="G3116" t="str">
            <v>Southeast</v>
          </cell>
          <cell r="H3116" t="str">
            <v>Colorado River Southeast</v>
          </cell>
          <cell r="I3116">
            <v>627806</v>
          </cell>
          <cell r="J3116">
            <v>4274272</v>
          </cell>
          <cell r="K3116">
            <v>-109.5321455</v>
          </cell>
          <cell r="L3116">
            <v>38.607756209999998</v>
          </cell>
          <cell r="M3116" t="str">
            <v>Negro Bill</v>
          </cell>
          <cell r="N3116" t="str">
            <v>UT14030005-008_00</v>
          </cell>
          <cell r="O3116" t="str">
            <v>UT</v>
          </cell>
          <cell r="Q3116">
            <v>0</v>
          </cell>
          <cell r="R3116" t="str">
            <v xml:space="preserve"> </v>
          </cell>
          <cell r="S3116" t="str">
            <v>BLM</v>
          </cell>
          <cell r="T3116" t="str">
            <v xml:space="preserve"> </v>
          </cell>
          <cell r="U3116" t="str">
            <v>4957152 GRAND STAFF CANYON CK ~ .3 MI AB CNFL/ COLORADO R UT09ST-226</v>
          </cell>
          <cell r="V3116">
            <v>4957152</v>
          </cell>
          <cell r="W3116" t="str">
            <v>Negro Bill</v>
          </cell>
          <cell r="X3116" t="str">
            <v>UT14030005-008_00</v>
          </cell>
          <cell r="Y3116" t="str">
            <v>River/Stream</v>
          </cell>
          <cell r="Z3116" t="str">
            <v>4957152 GRAND STAFF CANYON CK ~ .3 MI AB CNFL/ COLORADO R UT09ST-226</v>
          </cell>
          <cell r="AA3116" t="str">
            <v>River/Stream</v>
          </cell>
        </row>
        <row r="3117">
          <cell r="A3117">
            <v>4957180</v>
          </cell>
          <cell r="B3117" t="str">
            <v>Spring</v>
          </cell>
          <cell r="C3117" t="str">
            <v>1C 2A   3B    4</v>
          </cell>
          <cell r="D3117" t="str">
            <v>BLM SPR DT6987-3S SULPHUR CYN CK UPR T18SR23E</v>
          </cell>
          <cell r="E3117">
            <v>14030001</v>
          </cell>
          <cell r="F3117" t="str">
            <v>Grand</v>
          </cell>
          <cell r="G3117" t="str">
            <v>Southeast</v>
          </cell>
          <cell r="H3117" t="str">
            <v>Colorado River Southeast</v>
          </cell>
          <cell r="I3117">
            <v>637571</v>
          </cell>
          <cell r="J3117">
            <v>4348474</v>
          </cell>
          <cell r="K3117">
            <v>-109.405125013</v>
          </cell>
          <cell r="L3117">
            <v>39.274697193999998</v>
          </cell>
          <cell r="M3117" t="str">
            <v>Westwater Creek</v>
          </cell>
          <cell r="N3117" t="str">
            <v>UT14030001-003_00</v>
          </cell>
          <cell r="O3117" t="str">
            <v>UT</v>
          </cell>
          <cell r="Q3117">
            <v>0</v>
          </cell>
          <cell r="R3117" t="str">
            <v xml:space="preserve"> </v>
          </cell>
          <cell r="S3117" t="str">
            <v>BLM</v>
          </cell>
          <cell r="T3117" t="str">
            <v xml:space="preserve"> </v>
          </cell>
          <cell r="U3117" t="str">
            <v>4957180 BLM SPR DT6987-3S SULPHUR CYN CK UPR T18SR23E</v>
          </cell>
          <cell r="V3117">
            <v>4957180</v>
          </cell>
          <cell r="W3117" t="str">
            <v>Westwater Creek</v>
          </cell>
          <cell r="X3117" t="str">
            <v>UT14030001-003_00</v>
          </cell>
          <cell r="Y3117" t="str">
            <v>Spring</v>
          </cell>
          <cell r="Z3117" t="str">
            <v>4957180 BLM SPR DT6987-3S SULPHUR CYN CK UPR T18SR23E</v>
          </cell>
          <cell r="AA3117" t="str">
            <v>Spring</v>
          </cell>
        </row>
        <row r="3118">
          <cell r="A3118">
            <v>4957200</v>
          </cell>
          <cell r="B3118" t="str">
            <v>Spring</v>
          </cell>
          <cell r="C3118" t="str">
            <v>1C 2A   3B    4</v>
          </cell>
          <cell r="D3118" t="str">
            <v>BLM SPR GD6887-2S TRIB EAST CYN NE1/4S29T17SR24E</v>
          </cell>
          <cell r="E3118">
            <v>14030001</v>
          </cell>
          <cell r="F3118" t="str">
            <v>Grand</v>
          </cell>
          <cell r="G3118" t="str">
            <v>Southeast</v>
          </cell>
          <cell r="H3118" t="str">
            <v>Colorado River Southeast</v>
          </cell>
          <cell r="I3118">
            <v>648202</v>
          </cell>
          <cell r="J3118">
            <v>4351629</v>
          </cell>
          <cell r="K3118">
            <v>-109.281234027</v>
          </cell>
          <cell r="L3118">
            <v>39.301360860999999</v>
          </cell>
          <cell r="M3118" t="str">
            <v>Westwater Creek</v>
          </cell>
          <cell r="N3118" t="str">
            <v>UT14030001-003_00</v>
          </cell>
          <cell r="O3118" t="str">
            <v>UT</v>
          </cell>
          <cell r="Q3118">
            <v>0</v>
          </cell>
          <cell r="R3118" t="str">
            <v xml:space="preserve"> </v>
          </cell>
          <cell r="S3118" t="str">
            <v>BLM</v>
          </cell>
          <cell r="T3118" t="str">
            <v xml:space="preserve"> </v>
          </cell>
          <cell r="U3118" t="str">
            <v>4957200 BLM SPR GD6887-2S TRIB EAST CYN NE1/4S29T17SR24E</v>
          </cell>
          <cell r="V3118">
            <v>4957200</v>
          </cell>
          <cell r="W3118" t="str">
            <v>Westwater Creek</v>
          </cell>
          <cell r="X3118" t="str">
            <v>UT14030001-003_00</v>
          </cell>
          <cell r="Y3118" t="str">
            <v>Spring</v>
          </cell>
          <cell r="Z3118" t="str">
            <v>4957200 BLM SPR GD6887-2S TRIB EAST CYN NE1/4S29T17SR24E</v>
          </cell>
          <cell r="AA3118" t="str">
            <v>Spring</v>
          </cell>
        </row>
        <row r="3119">
          <cell r="A3119">
            <v>4957220</v>
          </cell>
          <cell r="B3119" t="str">
            <v>Spring</v>
          </cell>
          <cell r="C3119" t="str">
            <v>1C 2A   3B    4</v>
          </cell>
          <cell r="D3119" t="str">
            <v>BLM SPR LD61087-1S TRIB OF WESTWATER CK S32T17SR24E</v>
          </cell>
          <cell r="E3119">
            <v>14030001</v>
          </cell>
          <cell r="F3119" t="str">
            <v>Grand</v>
          </cell>
          <cell r="G3119" t="str">
            <v>Southeast</v>
          </cell>
          <cell r="H3119" t="str">
            <v>Colorado River Southeast</v>
          </cell>
          <cell r="I3119">
            <v>647604</v>
          </cell>
          <cell r="J3119">
            <v>4349028</v>
          </cell>
          <cell r="K3119">
            <v>-109.288736851</v>
          </cell>
          <cell r="L3119">
            <v>39.278036135000001</v>
          </cell>
          <cell r="M3119" t="str">
            <v>Westwater Creek</v>
          </cell>
          <cell r="N3119" t="str">
            <v>UT14030001-003_00</v>
          </cell>
          <cell r="O3119" t="str">
            <v>UT</v>
          </cell>
          <cell r="Q3119">
            <v>0</v>
          </cell>
          <cell r="R3119" t="str">
            <v xml:space="preserve"> </v>
          </cell>
          <cell r="S3119" t="str">
            <v>SITLA</v>
          </cell>
          <cell r="T3119" t="str">
            <v xml:space="preserve"> </v>
          </cell>
          <cell r="U3119" t="str">
            <v>4957220 BLM SPR LD61087-1S TRIB OF WESTWATER CK S32T17SR24E</v>
          </cell>
          <cell r="V3119">
            <v>4957220</v>
          </cell>
          <cell r="W3119" t="str">
            <v>Westwater Creek</v>
          </cell>
          <cell r="X3119" t="str">
            <v>UT14030001-003_00</v>
          </cell>
          <cell r="Y3119" t="str">
            <v>Spring</v>
          </cell>
          <cell r="Z3119" t="str">
            <v>4957220 BLM SPR LD61087-1S TRIB OF WESTWATER CK S32T17SR24E</v>
          </cell>
          <cell r="AA3119" t="str">
            <v>Spring</v>
          </cell>
        </row>
        <row r="3120">
          <cell r="A3120">
            <v>4957240</v>
          </cell>
          <cell r="B3120" t="str">
            <v>Spring</v>
          </cell>
          <cell r="C3120" t="str">
            <v>1C 2A   3B    4</v>
          </cell>
          <cell r="D3120" t="str">
            <v>BLM SPR WW061087-2S TRIB OF HAY CANYON S25T16SR22E</v>
          </cell>
          <cell r="E3120">
            <v>14030001</v>
          </cell>
          <cell r="F3120" t="str">
            <v>Grand</v>
          </cell>
          <cell r="G3120" t="str">
            <v>Southeast</v>
          </cell>
          <cell r="H3120" t="str">
            <v>Colorado River Southeast</v>
          </cell>
          <cell r="I3120">
            <v>635060</v>
          </cell>
          <cell r="J3120">
            <v>4360580</v>
          </cell>
          <cell r="K3120">
            <v>-109.431790699</v>
          </cell>
          <cell r="L3120">
            <v>39.384136623000003</v>
          </cell>
          <cell r="M3120" t="str">
            <v>Westwater Creek</v>
          </cell>
          <cell r="N3120" t="str">
            <v>UT14030001-003_00</v>
          </cell>
          <cell r="O3120" t="str">
            <v>UT</v>
          </cell>
          <cell r="Q3120">
            <v>0</v>
          </cell>
          <cell r="R3120" t="str">
            <v xml:space="preserve"> </v>
          </cell>
          <cell r="S3120" t="str">
            <v>SITLA</v>
          </cell>
          <cell r="T3120" t="str">
            <v xml:space="preserve"> </v>
          </cell>
          <cell r="U3120" t="str">
            <v>4957240 BLM SPR WW061087-2S TRIB OF HAY CANYON S25T16SR22E</v>
          </cell>
          <cell r="V3120">
            <v>4957240</v>
          </cell>
          <cell r="W3120" t="str">
            <v>Westwater Creek</v>
          </cell>
          <cell r="X3120" t="str">
            <v>UT14030001-003_00</v>
          </cell>
          <cell r="Y3120" t="str">
            <v>Spring</v>
          </cell>
          <cell r="Z3120" t="str">
            <v>4957240 BLM SPR WW061087-2S TRIB OF HAY CANYON S25T16SR22E</v>
          </cell>
          <cell r="AA3120" t="str">
            <v>Spring</v>
          </cell>
        </row>
        <row r="3121">
          <cell r="A3121">
            <v>4957260</v>
          </cell>
          <cell r="B3121" t="str">
            <v>Spring</v>
          </cell>
          <cell r="C3121" t="str">
            <v>1C 2A   3B    4</v>
          </cell>
          <cell r="D3121" t="str">
            <v>BLM SPR DT61087-1S TRIB OF HAY CANYON S30T16SR23E</v>
          </cell>
          <cell r="E3121">
            <v>14030001</v>
          </cell>
          <cell r="F3121" t="str">
            <v>Grand</v>
          </cell>
          <cell r="G3121" t="str">
            <v>Southeast</v>
          </cell>
          <cell r="H3121" t="str">
            <v>Colorado River Southeast</v>
          </cell>
          <cell r="I3121">
            <v>635092</v>
          </cell>
          <cell r="J3121">
            <v>4361506</v>
          </cell>
          <cell r="K3121">
            <v>-109.43123247699999</v>
          </cell>
          <cell r="L3121">
            <v>39.392472439999999</v>
          </cell>
          <cell r="M3121" t="str">
            <v>Westwater Creek</v>
          </cell>
          <cell r="N3121" t="str">
            <v>UT14030001-003_00</v>
          </cell>
          <cell r="O3121" t="str">
            <v>UT</v>
          </cell>
          <cell r="Q3121">
            <v>0</v>
          </cell>
          <cell r="R3121" t="str">
            <v xml:space="preserve"> </v>
          </cell>
          <cell r="S3121" t="str">
            <v>SITLA</v>
          </cell>
          <cell r="T3121" t="str">
            <v xml:space="preserve"> </v>
          </cell>
          <cell r="U3121" t="str">
            <v>4957260 BLM SPR DT61087-1S TRIB OF HAY CANYON S30T16SR23E</v>
          </cell>
          <cell r="V3121">
            <v>4957260</v>
          </cell>
          <cell r="W3121" t="str">
            <v>Westwater Creek</v>
          </cell>
          <cell r="X3121" t="str">
            <v>UT14030001-003_00</v>
          </cell>
          <cell r="Y3121" t="str">
            <v>Spring</v>
          </cell>
          <cell r="Z3121" t="str">
            <v>4957260 BLM SPR DT61087-1S TRIB OF HAY CANYON S30T16SR23E</v>
          </cell>
          <cell r="AA3121" t="str">
            <v>Spring</v>
          </cell>
        </row>
        <row r="3122">
          <cell r="A3122">
            <v>4957280</v>
          </cell>
          <cell r="B3122" t="str">
            <v>Spring</v>
          </cell>
          <cell r="C3122" t="str">
            <v>1C 2A   3B    4</v>
          </cell>
          <cell r="D3122" t="str">
            <v>BLM SPR DH61087-2S1 TRIB OF HAY CYN S19T16SR23E</v>
          </cell>
          <cell r="E3122">
            <v>14030001</v>
          </cell>
          <cell r="F3122" t="str">
            <v>Grand</v>
          </cell>
          <cell r="G3122" t="str">
            <v>Southeast</v>
          </cell>
          <cell r="H3122" t="str">
            <v>Colorado River Southeast</v>
          </cell>
          <cell r="I3122">
            <v>636387</v>
          </cell>
          <cell r="J3122">
            <v>4362700</v>
          </cell>
          <cell r="K3122">
            <v>-109.41595625799999</v>
          </cell>
          <cell r="L3122">
            <v>39.403023435999998</v>
          </cell>
          <cell r="M3122" t="str">
            <v>Westwater Creek</v>
          </cell>
          <cell r="N3122" t="str">
            <v>UT14030001-003_00</v>
          </cell>
          <cell r="O3122" t="str">
            <v>UT</v>
          </cell>
          <cell r="Q3122">
            <v>0</v>
          </cell>
          <cell r="R3122" t="str">
            <v xml:space="preserve"> </v>
          </cell>
          <cell r="S3122" t="str">
            <v>SITLA</v>
          </cell>
          <cell r="T3122" t="str">
            <v xml:space="preserve"> </v>
          </cell>
          <cell r="U3122" t="str">
            <v>4957280 BLM SPR DH61087-2S1 TRIB OF HAY CYN S19T16SR23E</v>
          </cell>
          <cell r="V3122">
            <v>4957280</v>
          </cell>
          <cell r="W3122" t="str">
            <v>Westwater Creek</v>
          </cell>
          <cell r="X3122" t="str">
            <v>UT14030001-003_00</v>
          </cell>
          <cell r="Y3122" t="str">
            <v>Spring</v>
          </cell>
          <cell r="Z3122" t="str">
            <v>4957280 BLM SPR DH61087-2S1 TRIB OF HAY CYN S19T16SR23E</v>
          </cell>
          <cell r="AA3122" t="str">
            <v>Spring</v>
          </cell>
        </row>
        <row r="3123">
          <cell r="A3123">
            <v>4957300</v>
          </cell>
          <cell r="B3123" t="str">
            <v>Spring</v>
          </cell>
          <cell r="C3123" t="str">
            <v>1C 2A   3B    4</v>
          </cell>
          <cell r="D3123" t="str">
            <v>BLM SPR WW061087-5S TRIB OF HAY CYN S20T16SR23E</v>
          </cell>
          <cell r="E3123">
            <v>14030001</v>
          </cell>
          <cell r="F3123" t="str">
            <v>Grand</v>
          </cell>
          <cell r="G3123" t="str">
            <v>Southeast</v>
          </cell>
          <cell r="H3123" t="str">
            <v>Colorado River Southeast</v>
          </cell>
          <cell r="I3123">
            <v>637268</v>
          </cell>
          <cell r="J3123">
            <v>4362962</v>
          </cell>
          <cell r="K3123">
            <v>-109.405673988</v>
          </cell>
          <cell r="L3123">
            <v>39.405243585000001</v>
          </cell>
          <cell r="M3123" t="str">
            <v>Westwater Creek</v>
          </cell>
          <cell r="N3123" t="str">
            <v>UT14030001-003_00</v>
          </cell>
          <cell r="O3123" t="str">
            <v>UT</v>
          </cell>
          <cell r="Q3123">
            <v>0</v>
          </cell>
          <cell r="R3123" t="str">
            <v xml:space="preserve"> </v>
          </cell>
          <cell r="S3123" t="str">
            <v>SITLA</v>
          </cell>
          <cell r="T3123" t="str">
            <v xml:space="preserve"> </v>
          </cell>
          <cell r="U3123" t="str">
            <v>4957300 BLM SPR WW061087-5S TRIB OF HAY CYN S20T16SR23E</v>
          </cell>
          <cell r="V3123">
            <v>4957300</v>
          </cell>
          <cell r="W3123" t="str">
            <v>Westwater Creek</v>
          </cell>
          <cell r="X3123" t="str">
            <v>UT14030001-003_00</v>
          </cell>
          <cell r="Y3123" t="str">
            <v>Spring</v>
          </cell>
          <cell r="Z3123" t="str">
            <v>4957300 BLM SPR WW061087-5S TRIB OF HAY CYN S20T16SR23E</v>
          </cell>
          <cell r="AA3123" t="str">
            <v>Spring</v>
          </cell>
        </row>
        <row r="3124">
          <cell r="A3124">
            <v>4957320</v>
          </cell>
          <cell r="B3124" t="str">
            <v>Spring</v>
          </cell>
          <cell r="C3124" t="str">
            <v>1C 2A   3B    4</v>
          </cell>
          <cell r="D3124" t="str">
            <v>BLM SPR DT61087-2S E FK HAY CANYON SW1/4S15T16SR23E</v>
          </cell>
          <cell r="E3124">
            <v>14030001</v>
          </cell>
          <cell r="F3124" t="str">
            <v>Grand</v>
          </cell>
          <cell r="G3124" t="str">
            <v>Southeast</v>
          </cell>
          <cell r="H3124" t="str">
            <v>Colorado River Southeast</v>
          </cell>
          <cell r="I3124">
            <v>640178</v>
          </cell>
          <cell r="J3124">
            <v>4363415</v>
          </cell>
          <cell r="K3124">
            <v>-109.37179297</v>
          </cell>
          <cell r="L3124">
            <v>39.408855772999999</v>
          </cell>
          <cell r="M3124" t="str">
            <v>Westwater Creek</v>
          </cell>
          <cell r="N3124" t="str">
            <v>UT14030001-003_00</v>
          </cell>
          <cell r="O3124" t="str">
            <v>UT</v>
          </cell>
          <cell r="Q3124">
            <v>0</v>
          </cell>
          <cell r="R3124" t="str">
            <v xml:space="preserve"> </v>
          </cell>
          <cell r="S3124" t="str">
            <v>SITLA</v>
          </cell>
          <cell r="T3124" t="str">
            <v xml:space="preserve"> </v>
          </cell>
          <cell r="U3124" t="str">
            <v>4957320 BLM SPR DT61087-2S E FK HAY CANYON SW1/4S15T16SR23E</v>
          </cell>
          <cell r="V3124">
            <v>4957320</v>
          </cell>
          <cell r="W3124" t="str">
            <v>Westwater Creek</v>
          </cell>
          <cell r="X3124" t="str">
            <v>UT14030001-003_00</v>
          </cell>
          <cell r="Y3124" t="str">
            <v>Spring</v>
          </cell>
          <cell r="Z3124" t="str">
            <v>4957320 BLM SPR DT61087-2S E FK HAY CANYON SW1/4S15T16SR23E</v>
          </cell>
          <cell r="AA3124" t="str">
            <v>Spring</v>
          </cell>
        </row>
        <row r="3125">
          <cell r="A3125">
            <v>4957340</v>
          </cell>
          <cell r="B3125" t="str">
            <v>Spring</v>
          </cell>
          <cell r="C3125" t="str">
            <v>1C 2A   3B    4</v>
          </cell>
          <cell r="D3125" t="str">
            <v>BLM SPR WW6987-10S S F WESTWATER CK NEAR WTWR PR T17SR22E</v>
          </cell>
          <cell r="E3125">
            <v>14030001</v>
          </cell>
          <cell r="F3125" t="str">
            <v>Grand</v>
          </cell>
          <cell r="G3125" t="str">
            <v>Southeast</v>
          </cell>
          <cell r="H3125" t="str">
            <v>Colorado River Southeast</v>
          </cell>
          <cell r="I3125">
            <v>628516</v>
          </cell>
          <cell r="J3125">
            <v>4351064</v>
          </cell>
          <cell r="K3125">
            <v>-109.50957165299999</v>
          </cell>
          <cell r="L3125">
            <v>39.299417874</v>
          </cell>
          <cell r="M3125" t="str">
            <v>Westwater Creek</v>
          </cell>
          <cell r="N3125" t="str">
            <v>UT14030001-003_00</v>
          </cell>
          <cell r="O3125" t="str">
            <v>UT</v>
          </cell>
          <cell r="Q3125">
            <v>0</v>
          </cell>
          <cell r="R3125" t="str">
            <v xml:space="preserve"> </v>
          </cell>
          <cell r="S3125" t="str">
            <v>BLM</v>
          </cell>
          <cell r="T3125" t="str">
            <v xml:space="preserve"> </v>
          </cell>
          <cell r="U3125" t="str">
            <v>4957340 BLM SPR WW6987-10S S F WESTWATER CK NEAR WTWR PR T17SR22E</v>
          </cell>
          <cell r="V3125">
            <v>4957340</v>
          </cell>
          <cell r="W3125" t="str">
            <v>Westwater Creek</v>
          </cell>
          <cell r="X3125" t="str">
            <v>UT14030001-003_00</v>
          </cell>
          <cell r="Y3125" t="str">
            <v>Spring</v>
          </cell>
          <cell r="Z3125" t="str">
            <v>4957340 BLM SPR WW6987-10S S F WESTWATER CK NEAR WTWR PR T17SR22E</v>
          </cell>
          <cell r="AA3125" t="str">
            <v>Spring</v>
          </cell>
        </row>
        <row r="3126">
          <cell r="A3126">
            <v>4957360</v>
          </cell>
          <cell r="B3126" t="str">
            <v>River/Stream</v>
          </cell>
          <cell r="C3126" t="str">
            <v>1C 2A   3B    4</v>
          </cell>
          <cell r="D3126" t="str">
            <v>SAGERS WASH TRIBUTARY BELOW SAGERS WASH RESERVOIR #12</v>
          </cell>
          <cell r="E3126">
            <v>14030001</v>
          </cell>
          <cell r="F3126" t="str">
            <v>Grand</v>
          </cell>
          <cell r="G3126" t="str">
            <v>Southeast</v>
          </cell>
          <cell r="H3126" t="str">
            <v>Colorado River Southeast</v>
          </cell>
          <cell r="I3126">
            <v>618712</v>
          </cell>
          <cell r="J3126">
            <v>4316496</v>
          </cell>
          <cell r="K3126">
            <v>-109.629292799</v>
          </cell>
          <cell r="L3126">
            <v>38.989419705000003</v>
          </cell>
          <cell r="M3126" t="str">
            <v xml:space="preserve"> </v>
          </cell>
          <cell r="N3126" t="str">
            <v xml:space="preserve"> </v>
          </cell>
          <cell r="O3126" t="str">
            <v>UT</v>
          </cell>
          <cell r="Q3126">
            <v>0</v>
          </cell>
          <cell r="R3126" t="str">
            <v xml:space="preserve"> </v>
          </cell>
          <cell r="S3126" t="str">
            <v>BLM</v>
          </cell>
          <cell r="T3126" t="str">
            <v xml:space="preserve"> </v>
          </cell>
          <cell r="U3126" t="str">
            <v>4957360 SAGERS WASH TRIBUTARY BELOW SAGERS WASH RESERVOIR #12</v>
          </cell>
          <cell r="V3126">
            <v>4957360</v>
          </cell>
          <cell r="W3126" t="str">
            <v xml:space="preserve"> </v>
          </cell>
          <cell r="X3126" t="str">
            <v xml:space="preserve"> </v>
          </cell>
          <cell r="Y3126" t="str">
            <v>River/Stream</v>
          </cell>
          <cell r="Z3126" t="str">
            <v>4957360 SAGERS WASH TRIBUTARY BELOW SAGERS WASH RESERVOIR #12</v>
          </cell>
          <cell r="AA3126" t="str">
            <v>River/Stream</v>
          </cell>
        </row>
        <row r="3127">
          <cell r="A3127">
            <v>4957380</v>
          </cell>
          <cell r="B3127" t="str">
            <v>Lake</v>
          </cell>
          <cell r="C3127" t="str">
            <v>1C 2A   3B    4</v>
          </cell>
          <cell r="D3127" t="str">
            <v>SAGERS WASH RESERVOIR #12</v>
          </cell>
          <cell r="E3127">
            <v>14030001</v>
          </cell>
          <cell r="F3127" t="str">
            <v>Grand</v>
          </cell>
          <cell r="G3127" t="str">
            <v>Southeast</v>
          </cell>
          <cell r="H3127" t="str">
            <v>Colorado River Southeast</v>
          </cell>
          <cell r="I3127">
            <v>618925</v>
          </cell>
          <cell r="J3127">
            <v>4316746</v>
          </cell>
          <cell r="K3127">
            <v>-109.626790527</v>
          </cell>
          <cell r="L3127">
            <v>38.991642984999999</v>
          </cell>
          <cell r="M3127" t="str">
            <v xml:space="preserve"> </v>
          </cell>
          <cell r="N3127" t="str">
            <v xml:space="preserve"> </v>
          </cell>
          <cell r="O3127" t="str">
            <v>UT</v>
          </cell>
          <cell r="Q3127">
            <v>2.5000000000000001E-2</v>
          </cell>
          <cell r="R3127" t="str">
            <v>mg/L</v>
          </cell>
          <cell r="S3127" t="str">
            <v>BLM</v>
          </cell>
          <cell r="T3127" t="str">
            <v xml:space="preserve"> </v>
          </cell>
          <cell r="U3127" t="str">
            <v>4957380 SAGERS WASH RESERVOIR #12</v>
          </cell>
          <cell r="V3127">
            <v>4957380</v>
          </cell>
          <cell r="W3127" t="str">
            <v xml:space="preserve"> </v>
          </cell>
          <cell r="X3127" t="str">
            <v xml:space="preserve"> </v>
          </cell>
          <cell r="Y3127" t="str">
            <v>Lake</v>
          </cell>
          <cell r="Z3127" t="str">
            <v>4957380 SAGERS WASH RESERVOIR #12</v>
          </cell>
          <cell r="AA3127" t="str">
            <v>Lake</v>
          </cell>
        </row>
        <row r="3128">
          <cell r="A3128">
            <v>4957400</v>
          </cell>
          <cell r="B3128" t="str">
            <v>Lake</v>
          </cell>
          <cell r="C3128" t="str">
            <v>1C 2A   3B    4</v>
          </cell>
          <cell r="D3128" t="str">
            <v>SAGERS WASH RESERVOIR #11</v>
          </cell>
          <cell r="E3128">
            <v>14030001</v>
          </cell>
          <cell r="F3128" t="str">
            <v>Grand</v>
          </cell>
          <cell r="G3128" t="str">
            <v>Southeast</v>
          </cell>
          <cell r="H3128" t="str">
            <v>Colorado River Southeast</v>
          </cell>
          <cell r="I3128">
            <v>618610</v>
          </cell>
          <cell r="J3128">
            <v>4316895</v>
          </cell>
          <cell r="K3128">
            <v>-109.630400941</v>
          </cell>
          <cell r="L3128">
            <v>38.993028039999999</v>
          </cell>
          <cell r="M3128" t="str">
            <v xml:space="preserve"> </v>
          </cell>
          <cell r="N3128" t="str">
            <v xml:space="preserve"> </v>
          </cell>
          <cell r="O3128" t="str">
            <v>UT</v>
          </cell>
          <cell r="Q3128">
            <v>2.5000000000000001E-2</v>
          </cell>
          <cell r="R3128" t="str">
            <v>mg/L</v>
          </cell>
          <cell r="S3128" t="str">
            <v>BLM</v>
          </cell>
          <cell r="T3128" t="str">
            <v xml:space="preserve"> </v>
          </cell>
          <cell r="U3128" t="str">
            <v>4957400 SAGERS WASH RESERVOIR #11</v>
          </cell>
          <cell r="V3128">
            <v>4957400</v>
          </cell>
          <cell r="W3128" t="str">
            <v xml:space="preserve"> </v>
          </cell>
          <cell r="X3128" t="str">
            <v xml:space="preserve"> </v>
          </cell>
          <cell r="Y3128" t="str">
            <v>Lake</v>
          </cell>
          <cell r="Z3128" t="str">
            <v>4957400 SAGERS WASH RESERVOIR #11</v>
          </cell>
          <cell r="AA3128" t="str">
            <v>Lake</v>
          </cell>
        </row>
        <row r="3129">
          <cell r="A3129">
            <v>4957420</v>
          </cell>
          <cell r="B3129" t="str">
            <v>Lake</v>
          </cell>
          <cell r="C3129" t="str">
            <v>1C 2A   3B    4</v>
          </cell>
          <cell r="D3129" t="str">
            <v>SAGERS WASH RESERVOIR #10</v>
          </cell>
          <cell r="E3129">
            <v>14030001</v>
          </cell>
          <cell r="F3129" t="str">
            <v>Grand</v>
          </cell>
          <cell r="G3129" t="str">
            <v>Southeast</v>
          </cell>
          <cell r="H3129" t="str">
            <v>Colorado River Southeast</v>
          </cell>
          <cell r="I3129">
            <v>618199</v>
          </cell>
          <cell r="J3129">
            <v>4317043</v>
          </cell>
          <cell r="K3129">
            <v>-109.635119918</v>
          </cell>
          <cell r="L3129">
            <v>38.994416948000001</v>
          </cell>
          <cell r="M3129" t="str">
            <v xml:space="preserve"> </v>
          </cell>
          <cell r="N3129" t="str">
            <v xml:space="preserve"> </v>
          </cell>
          <cell r="O3129" t="str">
            <v>UT</v>
          </cell>
          <cell r="Q3129">
            <v>2.5000000000000001E-2</v>
          </cell>
          <cell r="R3129" t="str">
            <v>mg/L</v>
          </cell>
          <cell r="S3129" t="str">
            <v>BLM</v>
          </cell>
          <cell r="T3129" t="str">
            <v xml:space="preserve"> </v>
          </cell>
          <cell r="U3129" t="str">
            <v>4957420 SAGERS WASH RESERVOIR #10</v>
          </cell>
          <cell r="V3129">
            <v>4957420</v>
          </cell>
          <cell r="W3129" t="str">
            <v xml:space="preserve"> </v>
          </cell>
          <cell r="X3129" t="str">
            <v xml:space="preserve"> </v>
          </cell>
          <cell r="Y3129" t="str">
            <v>Lake</v>
          </cell>
          <cell r="Z3129" t="str">
            <v>4957420 SAGERS WASH RESERVOIR #10</v>
          </cell>
          <cell r="AA3129" t="str">
            <v>Lake</v>
          </cell>
        </row>
        <row r="3130">
          <cell r="A3130">
            <v>4957430</v>
          </cell>
          <cell r="B3130" t="str">
            <v>River/Stream</v>
          </cell>
          <cell r="C3130" t="str">
            <v>2B  3B    4</v>
          </cell>
          <cell r="D3130" t="str">
            <v>SLATE C 1MI AB SLT FLT AT ROAD XING 32S R10E SEC10SW1/4NE1/4</v>
          </cell>
          <cell r="E3130">
            <v>14070001</v>
          </cell>
          <cell r="F3130" t="str">
            <v>Garfield</v>
          </cell>
          <cell r="G3130" t="str">
            <v>Southwest</v>
          </cell>
          <cell r="H3130" t="str">
            <v>Colorado River West</v>
          </cell>
          <cell r="I3130">
            <v>518195</v>
          </cell>
          <cell r="J3130">
            <v>4210303</v>
          </cell>
          <cell r="K3130">
            <v>-110.792648028</v>
          </cell>
          <cell r="L3130">
            <v>38.040266723999999</v>
          </cell>
          <cell r="M3130" t="str">
            <v>Trachyte Creek</v>
          </cell>
          <cell r="N3130" t="str">
            <v>UT14070001-094_00</v>
          </cell>
          <cell r="O3130" t="str">
            <v>UT</v>
          </cell>
          <cell r="Q3130">
            <v>0</v>
          </cell>
          <cell r="R3130" t="str">
            <v xml:space="preserve"> </v>
          </cell>
          <cell r="S3130" t="str">
            <v>BLM</v>
          </cell>
          <cell r="T3130" t="str">
            <v xml:space="preserve"> </v>
          </cell>
          <cell r="U3130" t="str">
            <v>4957430 SLATE C 1MI AB SLT FLT AT ROAD XING 32S R10E SEC10SW1/4NE1/4</v>
          </cell>
          <cell r="V3130">
            <v>4957430</v>
          </cell>
          <cell r="W3130" t="str">
            <v>Trachyte Creek</v>
          </cell>
          <cell r="X3130" t="str">
            <v>UT14070001-094_00</v>
          </cell>
          <cell r="Y3130" t="str">
            <v>River/Stream</v>
          </cell>
          <cell r="Z3130" t="str">
            <v>4957430 SLATE C 1MI AB SLT FLT AT ROAD XING 32S R10E SEC10SW1/4NE1/4</v>
          </cell>
          <cell r="AA3130" t="str">
            <v>River/Stream</v>
          </cell>
        </row>
        <row r="3131">
          <cell r="A3131">
            <v>4957450</v>
          </cell>
          <cell r="B3131" t="str">
            <v>River/Stream</v>
          </cell>
          <cell r="C3131" t="str">
            <v>2B  3B    4</v>
          </cell>
          <cell r="D3131" t="str">
            <v>STRAIGHT CK AB CNFL / BENSON CK T33S R11E SEC02 NW1/4 SE1/4</v>
          </cell>
          <cell r="E3131">
            <v>14070001</v>
          </cell>
          <cell r="F3131" t="str">
            <v>Garfield</v>
          </cell>
          <cell r="G3131" t="str">
            <v>Southwest</v>
          </cell>
          <cell r="H3131" t="str">
            <v>Colorado River West</v>
          </cell>
          <cell r="I3131">
            <v>529609</v>
          </cell>
          <cell r="J3131">
            <v>4201676</v>
          </cell>
          <cell r="K3131">
            <v>-110.662930754</v>
          </cell>
          <cell r="L3131">
            <v>37.962212432999998</v>
          </cell>
          <cell r="M3131" t="str">
            <v>Trachyte Creek</v>
          </cell>
          <cell r="N3131" t="str">
            <v>UT14070001-094_00</v>
          </cell>
          <cell r="O3131" t="str">
            <v>UT</v>
          </cell>
          <cell r="Q3131">
            <v>0</v>
          </cell>
          <cell r="R3131" t="str">
            <v xml:space="preserve"> </v>
          </cell>
          <cell r="S3131" t="str">
            <v>SITLA</v>
          </cell>
          <cell r="T3131" t="str">
            <v xml:space="preserve"> </v>
          </cell>
          <cell r="U3131" t="str">
            <v>4957450 STRAIGHT CK AB CNFL / BENSON CK T33S R11E SEC02 NW1/4 SE1/4</v>
          </cell>
          <cell r="V3131">
            <v>4957450</v>
          </cell>
          <cell r="W3131" t="str">
            <v>Trachyte Creek</v>
          </cell>
          <cell r="X3131" t="str">
            <v>UT14070001-094_00</v>
          </cell>
          <cell r="Y3131" t="str">
            <v>River/Stream</v>
          </cell>
          <cell r="Z3131" t="str">
            <v>4957450 STRAIGHT CK AB CNFL / BENSON CK T33S R11E SEC02 NW1/4 SE1/4</v>
          </cell>
          <cell r="AA3131" t="str">
            <v>River/Stream</v>
          </cell>
        </row>
        <row r="3132">
          <cell r="A3132">
            <v>4957480</v>
          </cell>
          <cell r="B3132" t="str">
            <v>River/Stream</v>
          </cell>
          <cell r="C3132" t="str">
            <v>2B  3B    4</v>
          </cell>
          <cell r="D3132" t="str">
            <v>STRAIGHT CREEK 1 3/4 MI AB CNFL / BROWNS CK AT 4WD XNG</v>
          </cell>
          <cell r="E3132">
            <v>14070001</v>
          </cell>
          <cell r="F3132" t="str">
            <v>Garfield</v>
          </cell>
          <cell r="G3132" t="str">
            <v>Southwest</v>
          </cell>
          <cell r="H3132" t="str">
            <v>Colorado River West</v>
          </cell>
          <cell r="I3132">
            <v>520975</v>
          </cell>
          <cell r="J3132">
            <v>4200200</v>
          </cell>
          <cell r="K3132">
            <v>-110.761262438</v>
          </cell>
          <cell r="L3132">
            <v>37.949149961000003</v>
          </cell>
          <cell r="M3132" t="str">
            <v>Trachyte Creek</v>
          </cell>
          <cell r="N3132" t="str">
            <v>UT14070001-094_00</v>
          </cell>
          <cell r="O3132" t="str">
            <v>UT</v>
          </cell>
          <cell r="Q3132">
            <v>0</v>
          </cell>
          <cell r="R3132" t="str">
            <v xml:space="preserve"> </v>
          </cell>
          <cell r="S3132" t="str">
            <v>BLM</v>
          </cell>
          <cell r="T3132" t="str">
            <v xml:space="preserve"> </v>
          </cell>
          <cell r="U3132" t="str">
            <v>4957480 STRAIGHT CREEK 1 3/4 MI AB CNFL / BROWNS CK AT 4WD XNG</v>
          </cell>
          <cell r="V3132">
            <v>4957480</v>
          </cell>
          <cell r="W3132" t="str">
            <v>Trachyte Creek</v>
          </cell>
          <cell r="X3132" t="str">
            <v>UT14070001-094_00</v>
          </cell>
          <cell r="Y3132" t="str">
            <v>River/Stream</v>
          </cell>
          <cell r="Z3132" t="str">
            <v>4957480 STRAIGHT CREEK 1 3/4 MI AB CNFL / BROWNS CK AT 4WD XNG</v>
          </cell>
          <cell r="AA3132" t="str">
            <v>River/Stream</v>
          </cell>
        </row>
        <row r="3133">
          <cell r="A3133">
            <v>4957580</v>
          </cell>
          <cell r="B3133" t="str">
            <v>River/Stream</v>
          </cell>
          <cell r="C3133" t="str">
            <v>2B  3B    4</v>
          </cell>
          <cell r="D3133" t="str">
            <v>Crescent Creek one mile bl Lecleed Spring (Lower)</v>
          </cell>
          <cell r="E3133">
            <v>14070001</v>
          </cell>
          <cell r="F3133" t="str">
            <v>Garfield</v>
          </cell>
          <cell r="G3133" t="str">
            <v>Southwest</v>
          </cell>
          <cell r="H3133" t="str">
            <v>Colorado River West</v>
          </cell>
          <cell r="I3133">
            <v>527092</v>
          </cell>
          <cell r="J3133">
            <v>4214745</v>
          </cell>
          <cell r="K3133">
            <v>-110.6910898</v>
          </cell>
          <cell r="L3133">
            <v>38.080078479999997</v>
          </cell>
          <cell r="M3133" t="str">
            <v>North Wash</v>
          </cell>
          <cell r="N3133" t="str">
            <v>UT14070001-093_00</v>
          </cell>
          <cell r="O3133" t="str">
            <v>UT</v>
          </cell>
          <cell r="Q3133">
            <v>0</v>
          </cell>
          <cell r="R3133" t="str">
            <v xml:space="preserve"> </v>
          </cell>
          <cell r="S3133" t="str">
            <v>BLM</v>
          </cell>
          <cell r="T3133">
            <v>3</v>
          </cell>
          <cell r="U3133" t="str">
            <v>4957580 Crescent Creek one mile bl Lecleed Spring (Lower)</v>
          </cell>
          <cell r="V3133">
            <v>4957580</v>
          </cell>
          <cell r="W3133" t="str">
            <v>North Wash</v>
          </cell>
          <cell r="X3133" t="str">
            <v>UT14070001-093_00</v>
          </cell>
          <cell r="Y3133" t="str">
            <v>River/Stream</v>
          </cell>
          <cell r="Z3133" t="str">
            <v>4957580 Crescent Creek one mile bl Lecleed Spring (Lower)</v>
          </cell>
          <cell r="AA3133" t="str">
            <v>River/Stream</v>
          </cell>
        </row>
        <row r="3134">
          <cell r="A3134">
            <v>4957588</v>
          </cell>
          <cell r="B3134" t="str">
            <v>River/Stream</v>
          </cell>
          <cell r="C3134" t="str">
            <v>2B  3B    4</v>
          </cell>
          <cell r="D3134" t="str">
            <v>CRESCENT CK @ OLD WOLVERTON TOWN SITE</v>
          </cell>
          <cell r="E3134">
            <v>14070001</v>
          </cell>
          <cell r="F3134" t="str">
            <v>Garfield</v>
          </cell>
          <cell r="G3134" t="str">
            <v>Southwest</v>
          </cell>
          <cell r="H3134" t="str">
            <v>Colorado River West</v>
          </cell>
          <cell r="I3134">
            <v>522177</v>
          </cell>
          <cell r="J3134">
            <v>4213974</v>
          </cell>
          <cell r="K3134">
            <v>-110.747155338</v>
          </cell>
          <cell r="L3134">
            <v>38.073263644999997</v>
          </cell>
          <cell r="M3134" t="str">
            <v>North Wash</v>
          </cell>
          <cell r="N3134" t="str">
            <v>UT14070001-093_00</v>
          </cell>
          <cell r="O3134" t="str">
            <v>UT</v>
          </cell>
          <cell r="Q3134">
            <v>0</v>
          </cell>
          <cell r="R3134" t="str">
            <v xml:space="preserve"> </v>
          </cell>
          <cell r="S3134" t="str">
            <v>BLM</v>
          </cell>
          <cell r="T3134" t="str">
            <v xml:space="preserve"> </v>
          </cell>
          <cell r="U3134" t="str">
            <v>4957588 CRESCENT CK @ OLD WOLVERTON TOWN SITE</v>
          </cell>
          <cell r="V3134">
            <v>4957588</v>
          </cell>
          <cell r="W3134" t="str">
            <v>North Wash</v>
          </cell>
          <cell r="X3134" t="str">
            <v>UT14070001-093_00</v>
          </cell>
          <cell r="Y3134" t="str">
            <v>River/Stream</v>
          </cell>
          <cell r="Z3134" t="str">
            <v>4957588 CRESCENT CK @ OLD WOLVERTON TOWN SITE</v>
          </cell>
          <cell r="AA3134" t="str">
            <v>River/Stream</v>
          </cell>
        </row>
        <row r="3135">
          <cell r="A3135">
            <v>4957590</v>
          </cell>
          <cell r="B3135" t="str">
            <v>River/Stream</v>
          </cell>
          <cell r="C3135" t="str">
            <v>2B  3B    4</v>
          </cell>
          <cell r="D3135" t="str">
            <v>CRESCENT CK .7MI E OF WICKYUP PASS RD</v>
          </cell>
          <cell r="E3135">
            <v>14070001</v>
          </cell>
          <cell r="F3135" t="str">
            <v>Garfield</v>
          </cell>
          <cell r="G3135" t="str">
            <v>Southwest</v>
          </cell>
          <cell r="H3135" t="str">
            <v>Colorado River West</v>
          </cell>
          <cell r="I3135">
            <v>522304</v>
          </cell>
          <cell r="J3135">
            <v>4213980</v>
          </cell>
          <cell r="K3135">
            <v>-110.74570721000001</v>
          </cell>
          <cell r="L3135">
            <v>38.073314598000003</v>
          </cell>
          <cell r="M3135" t="str">
            <v>North Wash</v>
          </cell>
          <cell r="N3135" t="str">
            <v>UT14070001-093_00</v>
          </cell>
          <cell r="O3135" t="str">
            <v>UT</v>
          </cell>
          <cell r="Q3135">
            <v>0</v>
          </cell>
          <cell r="R3135" t="str">
            <v xml:space="preserve"> </v>
          </cell>
          <cell r="S3135" t="str">
            <v>BLM</v>
          </cell>
          <cell r="T3135" t="str">
            <v xml:space="preserve"> </v>
          </cell>
          <cell r="U3135" t="str">
            <v>4957590 CRESCENT CK .7MI E OF WICKYUP PASS RD</v>
          </cell>
          <cell r="V3135">
            <v>4957590</v>
          </cell>
          <cell r="W3135" t="str">
            <v>North Wash</v>
          </cell>
          <cell r="X3135" t="str">
            <v>UT14070001-093_00</v>
          </cell>
          <cell r="Y3135" t="str">
            <v>River/Stream</v>
          </cell>
          <cell r="Z3135" t="str">
            <v>4957590 CRESCENT CK .7MI E OF WICKYUP PASS RD</v>
          </cell>
          <cell r="AA3135" t="str">
            <v>River/Stream</v>
          </cell>
        </row>
        <row r="3136">
          <cell r="A3136">
            <v>4957596</v>
          </cell>
          <cell r="B3136" t="str">
            <v>River/Stream</v>
          </cell>
          <cell r="C3136" t="str">
            <v>2B  3B    4</v>
          </cell>
          <cell r="D3136" t="str">
            <v>Crescent Creek bl Bromide Basin mine at 9330 feet elevation (Upper)</v>
          </cell>
          <cell r="E3136">
            <v>14070001</v>
          </cell>
          <cell r="F3136" t="str">
            <v>Garfield</v>
          </cell>
          <cell r="G3136" t="str">
            <v>Southwest</v>
          </cell>
          <cell r="H3136" t="str">
            <v>Colorado River West</v>
          </cell>
          <cell r="I3136">
            <v>519256</v>
          </cell>
          <cell r="J3136">
            <v>4213290</v>
          </cell>
          <cell r="K3136">
            <v>-110.78047650000001</v>
          </cell>
          <cell r="L3136">
            <v>38.067165860000003</v>
          </cell>
          <cell r="M3136" t="str">
            <v>North Wash</v>
          </cell>
          <cell r="N3136" t="str">
            <v>UT14070001-093_00</v>
          </cell>
          <cell r="O3136" t="str">
            <v>UT</v>
          </cell>
          <cell r="Q3136">
            <v>0</v>
          </cell>
          <cell r="R3136" t="str">
            <v xml:space="preserve"> </v>
          </cell>
          <cell r="S3136" t="str">
            <v>BLM</v>
          </cell>
          <cell r="T3136">
            <v>3</v>
          </cell>
          <cell r="U3136" t="str">
            <v>4957596 Crescent Creek bl Bromide Basin mine at 9330 feet elevation (Upper)</v>
          </cell>
          <cell r="V3136">
            <v>4957596</v>
          </cell>
          <cell r="W3136" t="str">
            <v>North Wash</v>
          </cell>
          <cell r="X3136" t="str">
            <v>UT14070001-093_00</v>
          </cell>
          <cell r="Y3136" t="str">
            <v>River/Stream</v>
          </cell>
          <cell r="Z3136" t="str">
            <v>4957596 Crescent Creek bl Bromide Basin mine at 9330 feet elevation (Upper)</v>
          </cell>
          <cell r="AA3136" t="str">
            <v>River/Stream</v>
          </cell>
        </row>
        <row r="3137">
          <cell r="A3137">
            <v>4957600</v>
          </cell>
          <cell r="B3137" t="str">
            <v>River/Stream</v>
          </cell>
          <cell r="C3137" t="str">
            <v>2B  3B    4</v>
          </cell>
          <cell r="D3137" t="str">
            <v>CRESCENT CREEK IN BROMIDE BASIN ELEVATION 10200FT</v>
          </cell>
          <cell r="E3137">
            <v>14070001</v>
          </cell>
          <cell r="F3137" t="str">
            <v>Garfield</v>
          </cell>
          <cell r="G3137" t="str">
            <v>Southwest</v>
          </cell>
          <cell r="H3137" t="str">
            <v>Colorado River West</v>
          </cell>
          <cell r="I3137">
            <v>518115</v>
          </cell>
          <cell r="J3137">
            <v>4213169</v>
          </cell>
          <cell r="K3137">
            <v>-110.79348714699999</v>
          </cell>
          <cell r="L3137">
            <v>38.066098898</v>
          </cell>
          <cell r="M3137" t="str">
            <v>North Wash</v>
          </cell>
          <cell r="N3137" t="str">
            <v>UT14070001-093_00</v>
          </cell>
          <cell r="O3137" t="str">
            <v>UT</v>
          </cell>
          <cell r="Q3137">
            <v>0</v>
          </cell>
          <cell r="R3137" t="str">
            <v xml:space="preserve"> </v>
          </cell>
          <cell r="S3137" t="str">
            <v>Private</v>
          </cell>
          <cell r="T3137" t="str">
            <v xml:space="preserve"> </v>
          </cell>
          <cell r="U3137" t="str">
            <v>4957600 CRESCENT CREEK IN BROMIDE BASIN ELEVATION 10200FT</v>
          </cell>
          <cell r="V3137">
            <v>4957600</v>
          </cell>
          <cell r="W3137" t="str">
            <v>North Wash</v>
          </cell>
          <cell r="X3137" t="str">
            <v>UT14070001-093_00</v>
          </cell>
          <cell r="Y3137" t="str">
            <v>River/Stream</v>
          </cell>
          <cell r="Z3137" t="str">
            <v>4957600 CRESCENT CREEK IN BROMIDE BASIN ELEVATION 10200FT</v>
          </cell>
          <cell r="AA3137" t="str">
            <v>River/Stream</v>
          </cell>
        </row>
        <row r="3138">
          <cell r="A3138">
            <v>4957997</v>
          </cell>
          <cell r="B3138" t="str">
            <v>River/Stream</v>
          </cell>
          <cell r="C3138" t="str">
            <v>1C 2A   3B    4</v>
          </cell>
          <cell r="D3138" t="str">
            <v>Colorado River below Salt Wash at Take Out Beach</v>
          </cell>
          <cell r="E3138">
            <v>14030005</v>
          </cell>
          <cell r="F3138" t="str">
            <v>Grand</v>
          </cell>
          <cell r="G3138" t="str">
            <v>Southeast</v>
          </cell>
          <cell r="H3138" t="str">
            <v>Colorado River Southeast</v>
          </cell>
          <cell r="I3138">
            <v>630443</v>
          </cell>
          <cell r="J3138">
            <v>4280312</v>
          </cell>
          <cell r="K3138">
            <v>-109.500737</v>
          </cell>
          <cell r="L3138">
            <v>38.661779000000003</v>
          </cell>
          <cell r="M3138" t="str">
            <v>Colorado River-4</v>
          </cell>
          <cell r="N3138" t="str">
            <v>UT14030005-004_00</v>
          </cell>
          <cell r="O3138" t="str">
            <v>UT</v>
          </cell>
          <cell r="Q3138">
            <v>0</v>
          </cell>
          <cell r="R3138" t="str">
            <v xml:space="preserve"> </v>
          </cell>
          <cell r="S3138" t="str">
            <v>NPS</v>
          </cell>
          <cell r="T3138">
            <v>3</v>
          </cell>
          <cell r="U3138" t="str">
            <v>4957997 Colorado River below Salt Wash at Take Out Beach</v>
          </cell>
          <cell r="V3138">
            <v>4957997</v>
          </cell>
          <cell r="W3138" t="str">
            <v>Colorado River-4</v>
          </cell>
          <cell r="X3138" t="str">
            <v>UT14030005-004_00</v>
          </cell>
          <cell r="Y3138" t="str">
            <v>River/Stream</v>
          </cell>
          <cell r="Z3138" t="str">
            <v>4957997 Colorado River below Salt Wash at Take Out Beach</v>
          </cell>
          <cell r="AA3138" t="str">
            <v>River/Stream</v>
          </cell>
        </row>
        <row r="3139">
          <cell r="A3139">
            <v>4958000</v>
          </cell>
          <cell r="B3139" t="str">
            <v>River/Stream</v>
          </cell>
          <cell r="C3139" t="str">
            <v>1C 2A   3B    4</v>
          </cell>
          <cell r="D3139" t="str">
            <v>COLORADO R BL CASTLE VALLEY</v>
          </cell>
          <cell r="E3139">
            <v>14030005</v>
          </cell>
          <cell r="F3139" t="str">
            <v>Grand</v>
          </cell>
          <cell r="G3139" t="str">
            <v>Southeast</v>
          </cell>
          <cell r="H3139" t="str">
            <v>Colorado River Southeast</v>
          </cell>
          <cell r="I3139">
            <v>634276</v>
          </cell>
          <cell r="J3139">
            <v>4282736</v>
          </cell>
          <cell r="K3139">
            <v>-109.456226524</v>
          </cell>
          <cell r="L3139">
            <v>38.683040689000002</v>
          </cell>
          <cell r="M3139" t="str">
            <v>Colorado River-4</v>
          </cell>
          <cell r="N3139" t="str">
            <v>UT14030005-004_00</v>
          </cell>
          <cell r="O3139" t="str">
            <v>UT</v>
          </cell>
          <cell r="Q3139">
            <v>0</v>
          </cell>
          <cell r="R3139" t="str">
            <v xml:space="preserve"> </v>
          </cell>
          <cell r="S3139" t="str">
            <v>State L&amp;F</v>
          </cell>
          <cell r="T3139" t="str">
            <v xml:space="preserve"> </v>
          </cell>
          <cell r="U3139" t="str">
            <v>4958000 COLORADO R BL CASTLE VALLEY</v>
          </cell>
          <cell r="V3139">
            <v>4958000</v>
          </cell>
          <cell r="W3139" t="str">
            <v>Colorado River-4</v>
          </cell>
          <cell r="X3139" t="str">
            <v>UT14030005-004_00</v>
          </cell>
          <cell r="Y3139" t="str">
            <v>River/Stream</v>
          </cell>
          <cell r="Z3139" t="str">
            <v>4958000 COLORADO R BL CASTLE VALLEY</v>
          </cell>
          <cell r="AA3139" t="str">
            <v>River/Stream</v>
          </cell>
        </row>
        <row r="3140">
          <cell r="A3140">
            <v>4958030</v>
          </cell>
          <cell r="B3140" t="str">
            <v>River/Stream</v>
          </cell>
          <cell r="C3140" t="str">
            <v>1C 2A   3B    4</v>
          </cell>
          <cell r="D3140" t="str">
            <v>CASTLE CK AT U128 XING</v>
          </cell>
          <cell r="E3140">
            <v>14030005</v>
          </cell>
          <cell r="F3140" t="str">
            <v>Grand</v>
          </cell>
          <cell r="G3140" t="str">
            <v>Southeast</v>
          </cell>
          <cell r="H3140" t="str">
            <v>Colorado River Southeast</v>
          </cell>
          <cell r="I3140">
            <v>634890</v>
          </cell>
          <cell r="J3140">
            <v>4282129</v>
          </cell>
          <cell r="K3140">
            <v>-109.44928778400001</v>
          </cell>
          <cell r="L3140">
            <v>38.677479120000001</v>
          </cell>
          <cell r="M3140" t="str">
            <v>Castle Creek-1</v>
          </cell>
          <cell r="N3140" t="str">
            <v>UT14030005-009_00</v>
          </cell>
          <cell r="O3140" t="str">
            <v>UT</v>
          </cell>
          <cell r="Q3140">
            <v>1800</v>
          </cell>
          <cell r="R3140" t="str">
            <v>mg/L</v>
          </cell>
          <cell r="S3140" t="str">
            <v>Private</v>
          </cell>
          <cell r="T3140" t="str">
            <v xml:space="preserve"> </v>
          </cell>
          <cell r="U3140" t="str">
            <v>4958030 CASTLE CK AT U128 XING</v>
          </cell>
          <cell r="V3140">
            <v>4958030</v>
          </cell>
          <cell r="W3140" t="str">
            <v>Castle Creek-1</v>
          </cell>
          <cell r="X3140" t="str">
            <v>UT14030005-009_00</v>
          </cell>
          <cell r="Y3140" t="str">
            <v>River/Stream</v>
          </cell>
          <cell r="Z3140" t="str">
            <v>4958030 CASTLE CK AT U128 XING</v>
          </cell>
          <cell r="AA3140" t="str">
            <v>River/Stream</v>
          </cell>
        </row>
        <row r="3141">
          <cell r="A3141">
            <v>4958032</v>
          </cell>
          <cell r="B3141" t="str">
            <v>River/Stream</v>
          </cell>
          <cell r="C3141" t="str">
            <v>1C 2A   3B    4</v>
          </cell>
          <cell r="D3141" t="str">
            <v>Castle Valley CK 1/4 mi ab U-128 x-ing</v>
          </cell>
          <cell r="E3141">
            <v>14030005</v>
          </cell>
          <cell r="F3141" t="str">
            <v>Grand</v>
          </cell>
          <cell r="G3141" t="str">
            <v>Southeast</v>
          </cell>
          <cell r="H3141" t="str">
            <v>Colorado River Southeast</v>
          </cell>
          <cell r="I3141">
            <v>634846</v>
          </cell>
          <cell r="J3141">
            <v>4281418</v>
          </cell>
          <cell r="K3141">
            <v>-109.449931417</v>
          </cell>
          <cell r="L3141">
            <v>38.671084474700002</v>
          </cell>
          <cell r="M3141" t="str">
            <v>Castle Creek-1</v>
          </cell>
          <cell r="N3141" t="str">
            <v>UT14030005-009_00</v>
          </cell>
          <cell r="O3141" t="str">
            <v>UT</v>
          </cell>
          <cell r="Q3141">
            <v>1800</v>
          </cell>
          <cell r="R3141" t="str">
            <v>mg/L</v>
          </cell>
          <cell r="S3141" t="str">
            <v>BLM</v>
          </cell>
          <cell r="T3141" t="str">
            <v xml:space="preserve"> </v>
          </cell>
          <cell r="U3141" t="str">
            <v>4958032 Castle Valley CK 1/4 mi ab U-128 x-ing</v>
          </cell>
          <cell r="V3141">
            <v>4958032</v>
          </cell>
          <cell r="W3141" t="str">
            <v>Castle Creek-1</v>
          </cell>
          <cell r="X3141" t="str">
            <v>UT14030005-009_00</v>
          </cell>
          <cell r="Y3141" t="str">
            <v>River/Stream</v>
          </cell>
          <cell r="Z3141" t="str">
            <v>4958032 Castle Valley CK 1/4 mi ab U-128 x-ing</v>
          </cell>
          <cell r="AA3141" t="str">
            <v>River/Stream</v>
          </cell>
        </row>
        <row r="3142">
          <cell r="A3142">
            <v>4958050</v>
          </cell>
          <cell r="B3142" t="str">
            <v>River/Stream</v>
          </cell>
          <cell r="C3142" t="str">
            <v>1C 2A   3B    4</v>
          </cell>
          <cell r="D3142" t="str">
            <v>CASTLE VALLEY CK AT WHITE RANCH</v>
          </cell>
          <cell r="E3142">
            <v>14030005</v>
          </cell>
          <cell r="F3142" t="str">
            <v>Grand</v>
          </cell>
          <cell r="G3142" t="str">
            <v>Southeast</v>
          </cell>
          <cell r="H3142" t="str">
            <v>Colorado River Southeast</v>
          </cell>
          <cell r="I3142">
            <v>634905</v>
          </cell>
          <cell r="J3142">
            <v>4282685</v>
          </cell>
          <cell r="K3142">
            <v>-109.449007275</v>
          </cell>
          <cell r="L3142">
            <v>38.682485583000002</v>
          </cell>
          <cell r="M3142" t="str">
            <v>Castle Creek-1</v>
          </cell>
          <cell r="N3142" t="str">
            <v>UT14030005-009_00</v>
          </cell>
          <cell r="O3142" t="str">
            <v>UT</v>
          </cell>
          <cell r="Q3142">
            <v>1800</v>
          </cell>
          <cell r="R3142" t="str">
            <v>mg/L</v>
          </cell>
          <cell r="S3142" t="str">
            <v>Private</v>
          </cell>
          <cell r="T3142" t="str">
            <v xml:space="preserve"> </v>
          </cell>
          <cell r="U3142" t="str">
            <v>4958050 CASTLE VALLEY CK AT WHITE RANCH</v>
          </cell>
          <cell r="V3142">
            <v>4958050</v>
          </cell>
          <cell r="W3142" t="str">
            <v>Castle Creek-1</v>
          </cell>
          <cell r="X3142" t="str">
            <v>UT14030005-009_00</v>
          </cell>
          <cell r="Y3142" t="str">
            <v>River/Stream</v>
          </cell>
          <cell r="Z3142" t="str">
            <v>4958050 CASTLE VALLEY CK AT WHITE RANCH</v>
          </cell>
          <cell r="AA3142" t="str">
            <v>River/Stream</v>
          </cell>
        </row>
        <row r="3143">
          <cell r="A3143">
            <v>4958070</v>
          </cell>
          <cell r="B3143" t="str">
            <v>River/Stream</v>
          </cell>
          <cell r="C3143" t="str">
            <v>1C 2A   3B    4</v>
          </cell>
          <cell r="D3143" t="str">
            <v>CASTLE VALLEY CK AT CASTLETON</v>
          </cell>
          <cell r="E3143">
            <v>14030005</v>
          </cell>
          <cell r="F3143" t="str">
            <v>Grand</v>
          </cell>
          <cell r="G3143" t="str">
            <v>Southeast</v>
          </cell>
          <cell r="H3143" t="str">
            <v>Colorado River Southeast</v>
          </cell>
          <cell r="I3143">
            <v>646005</v>
          </cell>
          <cell r="J3143">
            <v>4274462</v>
          </cell>
          <cell r="K3143">
            <v>-109.32316789399999</v>
          </cell>
          <cell r="L3143">
            <v>38.606650756999997</v>
          </cell>
          <cell r="M3143" t="str">
            <v>Castle Creek-2</v>
          </cell>
          <cell r="N3143" t="str">
            <v>UT14030005-012_00</v>
          </cell>
          <cell r="O3143" t="str">
            <v>UT</v>
          </cell>
          <cell r="Q3143">
            <v>0</v>
          </cell>
          <cell r="R3143" t="str">
            <v xml:space="preserve"> </v>
          </cell>
          <cell r="S3143" t="str">
            <v>BLM</v>
          </cell>
          <cell r="T3143" t="str">
            <v xml:space="preserve"> </v>
          </cell>
          <cell r="U3143" t="str">
            <v>4958070 CASTLE VALLEY CK AT CASTLETON</v>
          </cell>
          <cell r="V3143">
            <v>4958070</v>
          </cell>
          <cell r="W3143" t="str">
            <v>Castle Creek-2</v>
          </cell>
          <cell r="X3143" t="str">
            <v>UT14030005-012_00</v>
          </cell>
          <cell r="Y3143" t="str">
            <v>River/Stream</v>
          </cell>
          <cell r="Z3143" t="str">
            <v>4958070 CASTLE VALLEY CK AT CASTLETON</v>
          </cell>
          <cell r="AA3143" t="str">
            <v>River/Stream</v>
          </cell>
        </row>
        <row r="3144">
          <cell r="A3144">
            <v>4958075</v>
          </cell>
          <cell r="B3144" t="str">
            <v>River/Stream</v>
          </cell>
          <cell r="C3144" t="str">
            <v>1C 2A   3B    4</v>
          </cell>
          <cell r="D3144" t="str">
            <v>CASTLE CK AB USFS RD XING TO CO</v>
          </cell>
          <cell r="E3144">
            <v>14030005</v>
          </cell>
          <cell r="F3144" t="str">
            <v>Grand</v>
          </cell>
          <cell r="G3144" t="str">
            <v>Southeast</v>
          </cell>
          <cell r="H3144" t="str">
            <v>Colorado River Southeast</v>
          </cell>
          <cell r="I3144">
            <v>651529</v>
          </cell>
          <cell r="J3144">
            <v>4272776</v>
          </cell>
          <cell r="K3144">
            <v>-109.26011952499999</v>
          </cell>
          <cell r="L3144">
            <v>38.590537456</v>
          </cell>
          <cell r="M3144" t="str">
            <v>Castle Creek-2</v>
          </cell>
          <cell r="N3144" t="str">
            <v>UT14030005-012_00</v>
          </cell>
          <cell r="O3144" t="str">
            <v>UT</v>
          </cell>
          <cell r="Q3144">
            <v>0</v>
          </cell>
          <cell r="R3144" t="str">
            <v xml:space="preserve"> </v>
          </cell>
          <cell r="S3144" t="str">
            <v>Private</v>
          </cell>
          <cell r="T3144" t="str">
            <v>Category1</v>
          </cell>
          <cell r="U3144" t="str">
            <v>4958075 CASTLE CK AB USFS RD XING TO CO</v>
          </cell>
          <cell r="V3144">
            <v>4958075</v>
          </cell>
          <cell r="W3144" t="str">
            <v>Castle Creek-2</v>
          </cell>
          <cell r="X3144" t="str">
            <v>UT14030005-012_00</v>
          </cell>
          <cell r="Y3144" t="str">
            <v>River/Stream</v>
          </cell>
          <cell r="Z3144" t="str">
            <v>4958075 CASTLE CK AB USFS RD XING TO CO</v>
          </cell>
          <cell r="AA3144" t="str">
            <v>River/Stream</v>
          </cell>
        </row>
        <row r="3145">
          <cell r="A3145">
            <v>4958080</v>
          </cell>
          <cell r="B3145" t="str">
            <v>River/Stream</v>
          </cell>
          <cell r="C3145" t="str">
            <v>1C 2A   3B    4</v>
          </cell>
          <cell r="D3145" t="str">
            <v>Castle Creek ab Red Cliffs Diversion</v>
          </cell>
          <cell r="E3145">
            <v>14030005</v>
          </cell>
          <cell r="F3145" t="str">
            <v>Grand</v>
          </cell>
          <cell r="G3145" t="str">
            <v>Southeast</v>
          </cell>
          <cell r="H3145" t="str">
            <v>Colorado River Southeast</v>
          </cell>
          <cell r="I3145">
            <v>634910</v>
          </cell>
          <cell r="J3145">
            <v>4281556</v>
          </cell>
          <cell r="K3145">
            <v>-109.449169348</v>
          </cell>
          <cell r="L3145">
            <v>38.672314172</v>
          </cell>
          <cell r="M3145" t="str">
            <v>Castle Creek-1</v>
          </cell>
          <cell r="N3145" t="str">
            <v>UT14030005-009_00</v>
          </cell>
          <cell r="O3145" t="str">
            <v>UT</v>
          </cell>
          <cell r="Q3145">
            <v>1800</v>
          </cell>
          <cell r="R3145" t="str">
            <v>mg/L</v>
          </cell>
          <cell r="S3145" t="str">
            <v>BLM</v>
          </cell>
          <cell r="T3145" t="str">
            <v xml:space="preserve"> </v>
          </cell>
          <cell r="U3145" t="str">
            <v>4958080 Castle Creek ab Red Cliffs Diversion</v>
          </cell>
          <cell r="V3145">
            <v>4958080</v>
          </cell>
          <cell r="W3145" t="str">
            <v>Castle Creek-1</v>
          </cell>
          <cell r="X3145" t="str">
            <v>UT14030005-009_00</v>
          </cell>
          <cell r="Y3145" t="str">
            <v>River/Stream</v>
          </cell>
          <cell r="Z3145" t="str">
            <v>4958080 Castle Creek ab Red Cliffs Diversion</v>
          </cell>
          <cell r="AA3145" t="str">
            <v>River/Stream</v>
          </cell>
        </row>
        <row r="3146">
          <cell r="A3146">
            <v>4958085</v>
          </cell>
          <cell r="B3146" t="str">
            <v>River/Stream</v>
          </cell>
          <cell r="C3146" t="str">
            <v>1C 2A   3B    4</v>
          </cell>
          <cell r="D3146" t="str">
            <v>Castle Creek at bridge crossing of Castle Valley Drive</v>
          </cell>
          <cell r="E3146">
            <v>14030005</v>
          </cell>
          <cell r="F3146" t="str">
            <v>Grand</v>
          </cell>
          <cell r="G3146" t="str">
            <v>Southeast</v>
          </cell>
          <cell r="H3146" t="str">
            <v>Colorado River Southeast</v>
          </cell>
          <cell r="I3146">
            <v>637145</v>
          </cell>
          <cell r="J3146">
            <v>4279943</v>
          </cell>
          <cell r="K3146">
            <v>-109.423804964</v>
          </cell>
          <cell r="L3146">
            <v>38.657440094000002</v>
          </cell>
          <cell r="M3146" t="str">
            <v>Castle Creek-1</v>
          </cell>
          <cell r="N3146" t="str">
            <v>UT14030005-009_00</v>
          </cell>
          <cell r="O3146" t="str">
            <v>UT</v>
          </cell>
          <cell r="Q3146">
            <v>1800</v>
          </cell>
          <cell r="R3146" t="str">
            <v>mg/L</v>
          </cell>
          <cell r="S3146" t="str">
            <v>Private</v>
          </cell>
          <cell r="T3146" t="str">
            <v xml:space="preserve"> </v>
          </cell>
          <cell r="U3146" t="str">
            <v>4958085 Castle Creek at bridge crossing of Castle Valley Drive</v>
          </cell>
          <cell r="V3146">
            <v>4958085</v>
          </cell>
          <cell r="W3146" t="str">
            <v>Castle Creek-1</v>
          </cell>
          <cell r="X3146" t="str">
            <v>UT14030005-009_00</v>
          </cell>
          <cell r="Y3146" t="str">
            <v>River/Stream</v>
          </cell>
          <cell r="Z3146" t="str">
            <v>4958085 Castle Creek at bridge crossing of Castle Valley Drive</v>
          </cell>
          <cell r="AA3146" t="str">
            <v>River/Stream</v>
          </cell>
        </row>
        <row r="3147">
          <cell r="A3147">
            <v>4958088</v>
          </cell>
          <cell r="B3147" t="str">
            <v>River/Stream</v>
          </cell>
          <cell r="C3147" t="str">
            <v>1C 2A   3B    4</v>
          </cell>
          <cell r="D3147" t="str">
            <v>Castle Ck above diversion in town</v>
          </cell>
          <cell r="E3147">
            <v>14030005</v>
          </cell>
          <cell r="F3147" t="str">
            <v>Grand</v>
          </cell>
          <cell r="G3147" t="str">
            <v>Southeast</v>
          </cell>
          <cell r="H3147" t="str">
            <v>Colorado River Southeast</v>
          </cell>
          <cell r="I3147">
            <v>637938</v>
          </cell>
          <cell r="J3147">
            <v>4279112</v>
          </cell>
          <cell r="K3147">
            <v>-109.414858</v>
          </cell>
          <cell r="L3147">
            <v>38.649833000000001</v>
          </cell>
          <cell r="M3147" t="str">
            <v>Castle Creek-1</v>
          </cell>
          <cell r="N3147" t="str">
            <v>UT14030005-009_00</v>
          </cell>
          <cell r="O3147" t="str">
            <v>UT</v>
          </cell>
          <cell r="Q3147">
            <v>1800</v>
          </cell>
          <cell r="R3147" t="str">
            <v>mg/L</v>
          </cell>
          <cell r="S3147" t="str">
            <v>Private</v>
          </cell>
          <cell r="T3147" t="str">
            <v xml:space="preserve"> </v>
          </cell>
          <cell r="U3147" t="str">
            <v>4958088 Castle Ck above diversion in town</v>
          </cell>
          <cell r="V3147">
            <v>4958088</v>
          </cell>
          <cell r="W3147" t="str">
            <v>Castle Creek-1</v>
          </cell>
          <cell r="X3147" t="str">
            <v>UT14030005-009_00</v>
          </cell>
          <cell r="Y3147" t="str">
            <v>River/Stream</v>
          </cell>
          <cell r="Z3147" t="str">
            <v>4958088 Castle Ck above diversion in town</v>
          </cell>
          <cell r="AA3147" t="str">
            <v>River/Stream</v>
          </cell>
        </row>
        <row r="3148">
          <cell r="A3148">
            <v>4958090</v>
          </cell>
          <cell r="B3148" t="str">
            <v>River/Stream</v>
          </cell>
          <cell r="C3148" t="str">
            <v>1C 2A   3B    4</v>
          </cell>
          <cell r="D3148" t="str">
            <v>Castle Valley Creek below 2nd trail/creek xing</v>
          </cell>
          <cell r="E3148">
            <v>14030005</v>
          </cell>
          <cell r="F3148" t="str">
            <v>Grand</v>
          </cell>
          <cell r="G3148" t="str">
            <v>Southeast</v>
          </cell>
          <cell r="H3148" t="str">
            <v>Colorado River Southeast</v>
          </cell>
          <cell r="I3148">
            <v>635680</v>
          </cell>
          <cell r="J3148">
            <v>4280589</v>
          </cell>
          <cell r="K3148">
            <v>-109.440510026</v>
          </cell>
          <cell r="L3148">
            <v>38.663485244999997</v>
          </cell>
          <cell r="M3148" t="str">
            <v>Castle Creek-1</v>
          </cell>
          <cell r="N3148" t="str">
            <v>UT14030005-009_00</v>
          </cell>
          <cell r="O3148" t="str">
            <v>UT</v>
          </cell>
          <cell r="Q3148">
            <v>1800</v>
          </cell>
          <cell r="R3148" t="str">
            <v>mg/L</v>
          </cell>
          <cell r="S3148" t="str">
            <v>BLM</v>
          </cell>
          <cell r="T3148" t="str">
            <v xml:space="preserve"> </v>
          </cell>
          <cell r="U3148" t="str">
            <v>4958090 Castle Valley Creek below 2nd trail/creek xing</v>
          </cell>
          <cell r="V3148">
            <v>4958090</v>
          </cell>
          <cell r="W3148" t="str">
            <v>Castle Creek-1</v>
          </cell>
          <cell r="X3148" t="str">
            <v>UT14030005-009_00</v>
          </cell>
          <cell r="Y3148" t="str">
            <v>River/Stream</v>
          </cell>
          <cell r="Z3148" t="str">
            <v>4958090 Castle Valley Creek below 2nd trail/creek xing</v>
          </cell>
          <cell r="AA3148" t="str">
            <v>River/Stream</v>
          </cell>
        </row>
        <row r="3149">
          <cell r="A3149">
            <v>4958240</v>
          </cell>
          <cell r="B3149" t="str">
            <v>River/Stream</v>
          </cell>
          <cell r="C3149" t="str">
            <v>1C 2A   3B    4</v>
          </cell>
          <cell r="D3149" t="str">
            <v>PROFESSOR CK AB CNFL / COLO R AT RD XING</v>
          </cell>
          <cell r="E3149">
            <v>14030005</v>
          </cell>
          <cell r="F3149" t="str">
            <v>Grand</v>
          </cell>
          <cell r="G3149" t="str">
            <v>Southeast</v>
          </cell>
          <cell r="H3149" t="str">
            <v>Colorado River Southeast</v>
          </cell>
          <cell r="I3149">
            <v>641569</v>
          </cell>
          <cell r="J3149">
            <v>4286346</v>
          </cell>
          <cell r="K3149">
            <v>-109.371672012</v>
          </cell>
          <cell r="L3149">
            <v>38.714423521999997</v>
          </cell>
          <cell r="M3149" t="str">
            <v>Professor Creek</v>
          </cell>
          <cell r="N3149" t="str">
            <v>UT14030005-019_00</v>
          </cell>
          <cell r="O3149" t="str">
            <v>UT</v>
          </cell>
          <cell r="Q3149">
            <v>0</v>
          </cell>
          <cell r="R3149" t="str">
            <v xml:space="preserve"> </v>
          </cell>
          <cell r="S3149" t="str">
            <v>Private</v>
          </cell>
          <cell r="T3149" t="str">
            <v xml:space="preserve"> </v>
          </cell>
          <cell r="U3149" t="str">
            <v>4958240 PROFESSOR CK AB CNFL / COLO R AT RD XING</v>
          </cell>
          <cell r="V3149">
            <v>4958240</v>
          </cell>
          <cell r="W3149" t="str">
            <v>Professor Creek</v>
          </cell>
          <cell r="X3149" t="str">
            <v>UT14030005-019_00</v>
          </cell>
          <cell r="Y3149" t="str">
            <v>River/Stream</v>
          </cell>
          <cell r="Z3149" t="str">
            <v>4958240 PROFESSOR CK AB CNFL / COLO R AT RD XING</v>
          </cell>
          <cell r="AA3149" t="str">
            <v>River/Stream</v>
          </cell>
        </row>
        <row r="3150">
          <cell r="A3150">
            <v>4958245</v>
          </cell>
          <cell r="B3150" t="str">
            <v>River/Stream</v>
          </cell>
          <cell r="C3150" t="str">
            <v>1C 2A   3B    4</v>
          </cell>
          <cell r="D3150" t="str">
            <v>Professor Creek at 4350 ft elevation and above ditch diversion</v>
          </cell>
          <cell r="E3150">
            <v>14030005</v>
          </cell>
          <cell r="F3150" t="str">
            <v>Grand</v>
          </cell>
          <cell r="G3150" t="str">
            <v>Southeast</v>
          </cell>
          <cell r="H3150" t="str">
            <v>Colorado River Southeast</v>
          </cell>
          <cell r="I3150">
            <v>643080</v>
          </cell>
          <cell r="J3150">
            <v>4282929</v>
          </cell>
          <cell r="K3150">
            <v>-109.355</v>
          </cell>
          <cell r="L3150">
            <v>38.683399999999999</v>
          </cell>
          <cell r="M3150" t="str">
            <v>Professor Creek</v>
          </cell>
          <cell r="N3150" t="str">
            <v>UT14030005-019_00</v>
          </cell>
          <cell r="O3150" t="str">
            <v>UT</v>
          </cell>
          <cell r="Q3150">
            <v>0</v>
          </cell>
          <cell r="R3150" t="str">
            <v xml:space="preserve"> </v>
          </cell>
          <cell r="S3150" t="str">
            <v>BLM</v>
          </cell>
          <cell r="T3150" t="str">
            <v xml:space="preserve"> </v>
          </cell>
          <cell r="U3150" t="str">
            <v>4958245 Professor Creek at 4350 ft elevation and above ditch diversion</v>
          </cell>
          <cell r="V3150">
            <v>4958245</v>
          </cell>
          <cell r="W3150" t="str">
            <v>Professor Creek</v>
          </cell>
          <cell r="X3150" t="str">
            <v>UT14030005-019_00</v>
          </cell>
          <cell r="Y3150" t="str">
            <v>River/Stream</v>
          </cell>
          <cell r="Z3150" t="str">
            <v>4958245 Professor Creek at 4350 ft elevation and above ditch diversion</v>
          </cell>
          <cell r="AA3150" t="str">
            <v>River/Stream</v>
          </cell>
        </row>
        <row r="3151">
          <cell r="A3151">
            <v>4958250</v>
          </cell>
          <cell r="B3151" t="str">
            <v>River/Stream</v>
          </cell>
          <cell r="C3151" t="str">
            <v>1C 2A   3B    4</v>
          </cell>
          <cell r="D3151" t="str">
            <v>PROFESSOR CK AT DIVERSION</v>
          </cell>
          <cell r="E3151">
            <v>14030005</v>
          </cell>
          <cell r="F3151" t="str">
            <v>Grand</v>
          </cell>
          <cell r="G3151" t="str">
            <v>Southeast</v>
          </cell>
          <cell r="H3151" t="str">
            <v>Colorado River Southeast</v>
          </cell>
          <cell r="I3151">
            <v>642808</v>
          </cell>
          <cell r="J3151">
            <v>4284056</v>
          </cell>
          <cell r="K3151">
            <v>-109.357898421</v>
          </cell>
          <cell r="L3151">
            <v>38.693595657000003</v>
          </cell>
          <cell r="M3151" t="str">
            <v>Professor Creek</v>
          </cell>
          <cell r="N3151" t="str">
            <v>UT14030005-019_00</v>
          </cell>
          <cell r="O3151" t="str">
            <v>UT</v>
          </cell>
          <cell r="Q3151">
            <v>0</v>
          </cell>
          <cell r="R3151" t="str">
            <v xml:space="preserve"> </v>
          </cell>
          <cell r="S3151" t="str">
            <v>Private</v>
          </cell>
          <cell r="T3151" t="str">
            <v xml:space="preserve"> </v>
          </cell>
          <cell r="U3151" t="str">
            <v>4958250 PROFESSOR CK AT DIVERSION</v>
          </cell>
          <cell r="V3151">
            <v>4958250</v>
          </cell>
          <cell r="W3151" t="str">
            <v>Professor Creek</v>
          </cell>
          <cell r="X3151" t="str">
            <v>UT14030005-019_00</v>
          </cell>
          <cell r="Y3151" t="str">
            <v>River/Stream</v>
          </cell>
          <cell r="Z3151" t="str">
            <v>4958250 PROFESSOR CK AT DIVERSION</v>
          </cell>
          <cell r="AA3151" t="str">
            <v>River/Stream</v>
          </cell>
        </row>
        <row r="3152">
          <cell r="A3152">
            <v>4958280</v>
          </cell>
          <cell r="B3152" t="str">
            <v>River/Stream</v>
          </cell>
          <cell r="C3152" t="str">
            <v>1C 2A   3B    4</v>
          </cell>
          <cell r="D3152" t="str">
            <v>ONION CREEK AT U128 XING</v>
          </cell>
          <cell r="E3152">
            <v>14030005</v>
          </cell>
          <cell r="F3152" t="str">
            <v>Grand</v>
          </cell>
          <cell r="G3152" t="str">
            <v>Southeast</v>
          </cell>
          <cell r="H3152" t="str">
            <v>Colorado River Southeast</v>
          </cell>
          <cell r="I3152">
            <v>643559</v>
          </cell>
          <cell r="J3152">
            <v>4288017</v>
          </cell>
          <cell r="K3152">
            <v>-109.348445265</v>
          </cell>
          <cell r="L3152">
            <v>38.729154991999998</v>
          </cell>
          <cell r="M3152" t="str">
            <v>Onion Creek Lower</v>
          </cell>
          <cell r="N3152" t="str">
            <v>UT14030005-010_00</v>
          </cell>
          <cell r="O3152" t="str">
            <v>UT</v>
          </cell>
          <cell r="Q3152">
            <v>3000</v>
          </cell>
          <cell r="R3152" t="str">
            <v>mg/L</v>
          </cell>
          <cell r="S3152" t="str">
            <v>Private</v>
          </cell>
          <cell r="T3152" t="str">
            <v xml:space="preserve"> </v>
          </cell>
          <cell r="U3152" t="str">
            <v>4958280 ONION CREEK AT U128 XING</v>
          </cell>
          <cell r="V3152">
            <v>4958280</v>
          </cell>
          <cell r="W3152" t="str">
            <v>Onion Creek Lower</v>
          </cell>
          <cell r="X3152" t="str">
            <v>UT14030005-010_00</v>
          </cell>
          <cell r="Y3152" t="str">
            <v>River/Stream</v>
          </cell>
          <cell r="Z3152" t="str">
            <v>4958280 ONION CREEK AT U128 XING</v>
          </cell>
          <cell r="AA3152" t="str">
            <v>River/Stream</v>
          </cell>
        </row>
        <row r="3153">
          <cell r="A3153">
            <v>4958285</v>
          </cell>
          <cell r="B3153" t="str">
            <v>River/Stream</v>
          </cell>
          <cell r="C3153" t="str">
            <v>1C 2A   3B    4</v>
          </cell>
          <cell r="D3153" t="str">
            <v>ONION CK ~1 MI AB U128 XING (UT09ST-210)</v>
          </cell>
          <cell r="E3153">
            <v>14030005</v>
          </cell>
          <cell r="F3153" t="str">
            <v>Grand</v>
          </cell>
          <cell r="G3153" t="str">
            <v>Southeast</v>
          </cell>
          <cell r="H3153" t="str">
            <v>Colorado River Southeast</v>
          </cell>
          <cell r="I3153">
            <v>644298</v>
          </cell>
          <cell r="J3153">
            <v>4287083</v>
          </cell>
          <cell r="K3153">
            <v>-109.340141561</v>
          </cell>
          <cell r="L3153">
            <v>38.720621133000002</v>
          </cell>
          <cell r="M3153" t="str">
            <v>Onion Creek Lower</v>
          </cell>
          <cell r="N3153" t="str">
            <v>UT14030005-010_00</v>
          </cell>
          <cell r="O3153" t="str">
            <v>UT</v>
          </cell>
          <cell r="Q3153">
            <v>3000</v>
          </cell>
          <cell r="R3153" t="str">
            <v>mg/L</v>
          </cell>
          <cell r="S3153" t="str">
            <v>BLM</v>
          </cell>
          <cell r="T3153" t="str">
            <v xml:space="preserve"> </v>
          </cell>
          <cell r="U3153" t="str">
            <v>4958285 ONION CK ~1 MI AB U128 XING (UT09ST-210)</v>
          </cell>
          <cell r="V3153">
            <v>4958285</v>
          </cell>
          <cell r="W3153" t="str">
            <v>Onion Creek Lower</v>
          </cell>
          <cell r="X3153" t="str">
            <v>UT14030005-010_00</v>
          </cell>
          <cell r="Y3153" t="str">
            <v>River/Stream</v>
          </cell>
          <cell r="Z3153" t="str">
            <v>4958285 ONION CK ~1 MI AB U128 XING (UT09ST-210)</v>
          </cell>
          <cell r="AA3153" t="str">
            <v>River/Stream</v>
          </cell>
        </row>
        <row r="3154">
          <cell r="A3154">
            <v>4958290</v>
          </cell>
          <cell r="B3154" t="str">
            <v>River/Stream</v>
          </cell>
          <cell r="C3154" t="str">
            <v>1C 2A   3B    4</v>
          </cell>
          <cell r="D3154" t="str">
            <v>ONION CREEK BELOW STINKING SPRINGS</v>
          </cell>
          <cell r="E3154">
            <v>14030005</v>
          </cell>
          <cell r="F3154" t="str">
            <v>Grand</v>
          </cell>
          <cell r="G3154" t="str">
            <v>Southeast</v>
          </cell>
          <cell r="H3154" t="str">
            <v>Colorado River Southeast</v>
          </cell>
          <cell r="I3154">
            <v>649974</v>
          </cell>
          <cell r="J3154">
            <v>4284712</v>
          </cell>
          <cell r="K3154">
            <v>-109.275390887</v>
          </cell>
          <cell r="L3154">
            <v>38.698318839999999</v>
          </cell>
          <cell r="M3154" t="str">
            <v>Onion Creek Lower</v>
          </cell>
          <cell r="N3154" t="str">
            <v>UT14030005-010_00</v>
          </cell>
          <cell r="O3154" t="str">
            <v>UT</v>
          </cell>
          <cell r="Q3154">
            <v>3000</v>
          </cell>
          <cell r="R3154" t="str">
            <v>mg/L</v>
          </cell>
          <cell r="S3154" t="str">
            <v>BLM</v>
          </cell>
          <cell r="T3154" t="str">
            <v xml:space="preserve"> </v>
          </cell>
          <cell r="U3154" t="str">
            <v>4958290 ONION CREEK BELOW STINKING SPRINGS</v>
          </cell>
          <cell r="V3154">
            <v>4958290</v>
          </cell>
          <cell r="W3154" t="str">
            <v>Onion Creek Lower</v>
          </cell>
          <cell r="X3154" t="str">
            <v>UT14030005-010_00</v>
          </cell>
          <cell r="Y3154" t="str">
            <v>River/Stream</v>
          </cell>
          <cell r="Z3154" t="str">
            <v>4958290 ONION CREEK BELOW STINKING SPRINGS</v>
          </cell>
          <cell r="AA3154" t="str">
            <v>River/Stream</v>
          </cell>
        </row>
        <row r="3155">
          <cell r="A3155">
            <v>4958300</v>
          </cell>
          <cell r="B3155" t="str">
            <v>River/Stream</v>
          </cell>
          <cell r="C3155" t="str">
            <v>1C 2A   3B    4</v>
          </cell>
          <cell r="D3155" t="str">
            <v>ONION CK AT LOWER STATION</v>
          </cell>
          <cell r="E3155">
            <v>14030005</v>
          </cell>
          <cell r="F3155" t="str">
            <v>Grand</v>
          </cell>
          <cell r="G3155" t="str">
            <v>Southeast</v>
          </cell>
          <cell r="H3155" t="str">
            <v>Colorado River Southeast</v>
          </cell>
          <cell r="I3155">
            <v>644934</v>
          </cell>
          <cell r="J3155">
            <v>4286777</v>
          </cell>
          <cell r="K3155">
            <v>-109.332892587</v>
          </cell>
          <cell r="L3155">
            <v>38.717760618</v>
          </cell>
          <cell r="M3155" t="str">
            <v>Onion Creek Lower</v>
          </cell>
          <cell r="N3155" t="str">
            <v>UT14030005-010_00</v>
          </cell>
          <cell r="O3155" t="str">
            <v>UT</v>
          </cell>
          <cell r="Q3155">
            <v>3000</v>
          </cell>
          <cell r="R3155" t="str">
            <v>mg/L</v>
          </cell>
          <cell r="S3155" t="str">
            <v>BLM</v>
          </cell>
          <cell r="T3155" t="str">
            <v xml:space="preserve"> </v>
          </cell>
          <cell r="U3155" t="str">
            <v>4958300 ONION CK AT LOWER STATION</v>
          </cell>
          <cell r="V3155">
            <v>4958300</v>
          </cell>
          <cell r="W3155" t="str">
            <v>Onion Creek Lower</v>
          </cell>
          <cell r="X3155" t="str">
            <v>UT14030005-010_00</v>
          </cell>
          <cell r="Y3155" t="str">
            <v>River/Stream</v>
          </cell>
          <cell r="Z3155" t="str">
            <v>4958300 ONION CK AT LOWER STATION</v>
          </cell>
          <cell r="AA3155" t="str">
            <v>River/Stream</v>
          </cell>
        </row>
        <row r="3156">
          <cell r="A3156">
            <v>4958310</v>
          </cell>
          <cell r="B3156" t="str">
            <v>River/Stream</v>
          </cell>
          <cell r="C3156" t="str">
            <v>1C 2A   3B    4</v>
          </cell>
          <cell r="D3156" t="str">
            <v>ONION CK AT MIDDLE SITE</v>
          </cell>
          <cell r="E3156">
            <v>14030005</v>
          </cell>
          <cell r="F3156" t="str">
            <v>Grand</v>
          </cell>
          <cell r="G3156" t="str">
            <v>Southeast</v>
          </cell>
          <cell r="H3156" t="str">
            <v>Colorado River Southeast</v>
          </cell>
          <cell r="I3156">
            <v>648539</v>
          </cell>
          <cell r="J3156">
            <v>4285178</v>
          </cell>
          <cell r="K3156">
            <v>-109.291785781</v>
          </cell>
          <cell r="L3156">
            <v>38.702758647000003</v>
          </cell>
          <cell r="M3156" t="str">
            <v>Onion Creek Lower</v>
          </cell>
          <cell r="N3156" t="str">
            <v>UT14030005-010_00</v>
          </cell>
          <cell r="O3156" t="str">
            <v>UT</v>
          </cell>
          <cell r="Q3156">
            <v>3000</v>
          </cell>
          <cell r="R3156" t="str">
            <v>mg/L</v>
          </cell>
          <cell r="S3156" t="str">
            <v>BLM</v>
          </cell>
          <cell r="T3156" t="str">
            <v xml:space="preserve"> </v>
          </cell>
          <cell r="U3156" t="str">
            <v>4958310 ONION CK AT MIDDLE SITE</v>
          </cell>
          <cell r="V3156">
            <v>4958310</v>
          </cell>
          <cell r="W3156" t="str">
            <v>Onion Creek Lower</v>
          </cell>
          <cell r="X3156" t="str">
            <v>UT14030005-010_00</v>
          </cell>
          <cell r="Y3156" t="str">
            <v>River/Stream</v>
          </cell>
          <cell r="Z3156" t="str">
            <v>4958310 ONION CK AT MIDDLE SITE</v>
          </cell>
          <cell r="AA3156" t="str">
            <v>River/Stream</v>
          </cell>
        </row>
        <row r="3157">
          <cell r="A3157">
            <v>4958320</v>
          </cell>
          <cell r="B3157" t="str">
            <v>River/Stream</v>
          </cell>
          <cell r="C3157" t="str">
            <v>1C 2A   3B    4</v>
          </cell>
          <cell r="D3157" t="str">
            <v>ONION CK AT UPPER SITE</v>
          </cell>
          <cell r="E3157">
            <v>14030005</v>
          </cell>
          <cell r="F3157" t="str">
            <v>Grand</v>
          </cell>
          <cell r="G3157" t="str">
            <v>Southeast</v>
          </cell>
          <cell r="H3157" t="str">
            <v>Colorado River Southeast</v>
          </cell>
          <cell r="I3157">
            <v>651496</v>
          </cell>
          <cell r="J3157">
            <v>4284741</v>
          </cell>
          <cell r="K3157">
            <v>-109.257889959</v>
          </cell>
          <cell r="L3157">
            <v>38.698320668000001</v>
          </cell>
          <cell r="M3157" t="str">
            <v>Onion Creek Upper</v>
          </cell>
          <cell r="N3157" t="str">
            <v>UT14030005-013_00</v>
          </cell>
          <cell r="O3157" t="str">
            <v>UT</v>
          </cell>
          <cell r="Q3157">
            <v>0</v>
          </cell>
          <cell r="R3157" t="str">
            <v xml:space="preserve"> </v>
          </cell>
          <cell r="S3157" t="str">
            <v>BLM</v>
          </cell>
          <cell r="T3157" t="str">
            <v xml:space="preserve"> </v>
          </cell>
          <cell r="U3157" t="str">
            <v>4958320 ONION CK AT UPPER SITE</v>
          </cell>
          <cell r="V3157">
            <v>4958320</v>
          </cell>
          <cell r="W3157" t="str">
            <v>Onion Creek Upper</v>
          </cell>
          <cell r="X3157" t="str">
            <v>UT14030005-013_00</v>
          </cell>
          <cell r="Y3157" t="str">
            <v>River/Stream</v>
          </cell>
          <cell r="Z3157" t="str">
            <v>4958320 ONION CK AT UPPER SITE</v>
          </cell>
          <cell r="AA3157" t="str">
            <v>River/Stream</v>
          </cell>
        </row>
        <row r="3158">
          <cell r="A3158">
            <v>4958330</v>
          </cell>
          <cell r="B3158" t="str">
            <v>Spring</v>
          </cell>
          <cell r="C3158" t="str">
            <v>1C 2A   3B    4</v>
          </cell>
          <cell r="D3158" t="str">
            <v>STINKING SPRINGS</v>
          </cell>
          <cell r="E3158">
            <v>14030005</v>
          </cell>
          <cell r="F3158" t="str">
            <v>Grand</v>
          </cell>
          <cell r="G3158" t="str">
            <v>Southeast</v>
          </cell>
          <cell r="H3158" t="str">
            <v>Colorado River Southeast</v>
          </cell>
          <cell r="I3158">
            <v>649852</v>
          </cell>
          <cell r="J3158">
            <v>4284771</v>
          </cell>
          <cell r="K3158">
            <v>-109.27678046699999</v>
          </cell>
          <cell r="L3158">
            <v>38.698870974999998</v>
          </cell>
          <cell r="M3158" t="str">
            <v>Onion Creek Lower</v>
          </cell>
          <cell r="N3158" t="str">
            <v>UT14030005-010_00</v>
          </cell>
          <cell r="O3158" t="str">
            <v>UT</v>
          </cell>
          <cell r="Q3158">
            <v>3000</v>
          </cell>
          <cell r="R3158" t="str">
            <v>mg/L</v>
          </cell>
          <cell r="S3158" t="str">
            <v>BLM</v>
          </cell>
          <cell r="T3158" t="str">
            <v xml:space="preserve"> </v>
          </cell>
          <cell r="U3158" t="str">
            <v>4958330 STINKING SPRINGS</v>
          </cell>
          <cell r="V3158">
            <v>4958330</v>
          </cell>
          <cell r="W3158" t="str">
            <v>Onion Creek Lower</v>
          </cell>
          <cell r="X3158" t="str">
            <v>UT14030005-010_00</v>
          </cell>
          <cell r="Y3158" t="str">
            <v>Spring</v>
          </cell>
          <cell r="Z3158" t="str">
            <v>4958330 STINKING SPRINGS</v>
          </cell>
          <cell r="AA3158" t="str">
            <v>Spring</v>
          </cell>
        </row>
        <row r="3159">
          <cell r="A3159">
            <v>4958340</v>
          </cell>
          <cell r="B3159" t="str">
            <v>River/Stream</v>
          </cell>
          <cell r="C3159" t="str">
            <v>1C 2A   3B    4</v>
          </cell>
          <cell r="D3159" t="str">
            <v>ONION CREEK ABOVE STINKING SPRINGS TRIB OF COLORADO RIVER</v>
          </cell>
          <cell r="E3159">
            <v>14030005</v>
          </cell>
          <cell r="F3159" t="str">
            <v>Grand</v>
          </cell>
          <cell r="G3159" t="str">
            <v>Southeast</v>
          </cell>
          <cell r="H3159" t="str">
            <v>Colorado River Southeast</v>
          </cell>
          <cell r="I3159">
            <v>650143</v>
          </cell>
          <cell r="J3159">
            <v>4284715</v>
          </cell>
          <cell r="K3159">
            <v>-109.27344766</v>
          </cell>
          <cell r="L3159">
            <v>38.698317189000001</v>
          </cell>
          <cell r="M3159" t="str">
            <v>Onion Creek Upper</v>
          </cell>
          <cell r="N3159" t="str">
            <v>UT14030005-013_00</v>
          </cell>
          <cell r="O3159" t="str">
            <v>UT</v>
          </cell>
          <cell r="Q3159">
            <v>3000</v>
          </cell>
          <cell r="R3159" t="str">
            <v>mg/L</v>
          </cell>
          <cell r="S3159" t="str">
            <v>BLM</v>
          </cell>
          <cell r="T3159" t="str">
            <v xml:space="preserve"> </v>
          </cell>
          <cell r="U3159" t="str">
            <v>4958340 ONION CREEK ABOVE STINKING SPRINGS TRIB OF COLORADO RIVER</v>
          </cell>
          <cell r="V3159">
            <v>4958340</v>
          </cell>
          <cell r="W3159" t="str">
            <v>Onion Creek Upper</v>
          </cell>
          <cell r="X3159" t="str">
            <v>UT14030005-013_00</v>
          </cell>
          <cell r="Y3159" t="str">
            <v>River/Stream</v>
          </cell>
          <cell r="Z3159" t="str">
            <v>4958340 ONION CREEK ABOVE STINKING SPRINGS TRIB OF COLORADO RIVER</v>
          </cell>
          <cell r="AA3159" t="str">
            <v>River/Stream</v>
          </cell>
        </row>
        <row r="3160">
          <cell r="A3160">
            <v>4958450</v>
          </cell>
          <cell r="B3160" t="str">
            <v>River/Stream</v>
          </cell>
          <cell r="C3160" t="str">
            <v>1C 2A   3B    4</v>
          </cell>
          <cell r="D3160" t="str">
            <v>COLO R AT TIRE ISLAND</v>
          </cell>
          <cell r="E3160">
            <v>14030005</v>
          </cell>
          <cell r="F3160" t="str">
            <v>Grand</v>
          </cell>
          <cell r="G3160" t="str">
            <v>Southeast</v>
          </cell>
          <cell r="H3160" t="str">
            <v>Colorado River Southeast</v>
          </cell>
          <cell r="I3160">
            <v>646124</v>
          </cell>
          <cell r="J3160">
            <v>4295649</v>
          </cell>
          <cell r="K3160">
            <v>-109.31733402899999</v>
          </cell>
          <cell r="L3160">
            <v>38.797482240999997</v>
          </cell>
          <cell r="M3160" t="str">
            <v>Colorado River-4</v>
          </cell>
          <cell r="N3160" t="str">
            <v>UT14030005-004_00</v>
          </cell>
          <cell r="O3160" t="str">
            <v>UT</v>
          </cell>
          <cell r="Q3160">
            <v>0</v>
          </cell>
          <cell r="R3160" t="str">
            <v xml:space="preserve"> </v>
          </cell>
          <cell r="S3160" t="str">
            <v>State L&amp;F</v>
          </cell>
          <cell r="T3160" t="str">
            <v xml:space="preserve"> </v>
          </cell>
          <cell r="U3160" t="str">
            <v>4958450 COLO R AT TIRE ISLAND</v>
          </cell>
          <cell r="V3160">
            <v>4958450</v>
          </cell>
          <cell r="W3160" t="str">
            <v>Colorado River-4</v>
          </cell>
          <cell r="X3160" t="str">
            <v>UT14030005-004_00</v>
          </cell>
          <cell r="Y3160" t="str">
            <v>River/Stream</v>
          </cell>
          <cell r="Z3160" t="str">
            <v>4958450 COLO R AT TIRE ISLAND</v>
          </cell>
          <cell r="AA3160" t="str">
            <v>River/Stream</v>
          </cell>
        </row>
        <row r="3161">
          <cell r="A3161">
            <v>4958490</v>
          </cell>
          <cell r="B3161" t="str">
            <v>River/Stream</v>
          </cell>
          <cell r="C3161" t="str">
            <v>1C 2A   3B    4</v>
          </cell>
          <cell r="D3161" t="str">
            <v>COLO R AT DEWEY BRIDGE</v>
          </cell>
          <cell r="E3161">
            <v>14030005</v>
          </cell>
          <cell r="F3161" t="str">
            <v>Grand</v>
          </cell>
          <cell r="G3161" t="str">
            <v>Southeast</v>
          </cell>
          <cell r="H3161" t="str">
            <v>Colorado River Southeast</v>
          </cell>
          <cell r="I3161">
            <v>647336</v>
          </cell>
          <cell r="J3161">
            <v>4297294</v>
          </cell>
          <cell r="K3161">
            <v>-109.303031573</v>
          </cell>
          <cell r="L3161">
            <v>38.812098120999998</v>
          </cell>
          <cell r="M3161" t="str">
            <v>Colorado River-4</v>
          </cell>
          <cell r="N3161" t="str">
            <v>UT14030005-004_00</v>
          </cell>
          <cell r="O3161" t="str">
            <v>UT</v>
          </cell>
          <cell r="Q3161">
            <v>0</v>
          </cell>
          <cell r="R3161" t="str">
            <v xml:space="preserve"> </v>
          </cell>
          <cell r="S3161" t="str">
            <v>State L&amp;F</v>
          </cell>
          <cell r="T3161" t="str">
            <v xml:space="preserve"> </v>
          </cell>
          <cell r="U3161" t="str">
            <v>4958490 COLO R AT DEWEY BRIDGE</v>
          </cell>
          <cell r="V3161">
            <v>4958490</v>
          </cell>
          <cell r="W3161" t="str">
            <v>Colorado River-4</v>
          </cell>
          <cell r="X3161" t="str">
            <v>UT14030005-004_00</v>
          </cell>
          <cell r="Y3161" t="str">
            <v>River/Stream</v>
          </cell>
          <cell r="Z3161" t="str">
            <v>4958490 COLO R AT DEWEY BRIDGE</v>
          </cell>
          <cell r="AA3161" t="str">
            <v>River/Stream</v>
          </cell>
        </row>
        <row r="3162">
          <cell r="A3162">
            <v>4958500</v>
          </cell>
          <cell r="B3162" t="str">
            <v>River/Stream</v>
          </cell>
          <cell r="C3162" t="str">
            <v>1C 2A   3B    4</v>
          </cell>
          <cell r="D3162" t="str">
            <v>COLORADO R NEAR CISCO AB DEWEY BRIDGE</v>
          </cell>
          <cell r="E3162">
            <v>14030005</v>
          </cell>
          <cell r="F3162" t="str">
            <v>Grand</v>
          </cell>
          <cell r="G3162" t="str">
            <v>Southeast</v>
          </cell>
          <cell r="H3162" t="str">
            <v>Colorado River Southeast</v>
          </cell>
          <cell r="I3162">
            <v>648171</v>
          </cell>
          <cell r="J3162">
            <v>4297137</v>
          </cell>
          <cell r="K3162">
            <v>-109.293452023</v>
          </cell>
          <cell r="L3162">
            <v>38.810543862000003</v>
          </cell>
          <cell r="M3162" t="str">
            <v>Colorado River-4</v>
          </cell>
          <cell r="N3162" t="str">
            <v>UT14030005-004_00</v>
          </cell>
          <cell r="O3162" t="str">
            <v>UT</v>
          </cell>
          <cell r="Q3162">
            <v>0</v>
          </cell>
          <cell r="R3162" t="str">
            <v xml:space="preserve"> </v>
          </cell>
          <cell r="S3162" t="str">
            <v>State L&amp;F</v>
          </cell>
          <cell r="T3162" t="str">
            <v xml:space="preserve"> </v>
          </cell>
          <cell r="U3162" t="str">
            <v>4958500 COLORADO R NEAR CISCO AB DEWEY BRIDGE</v>
          </cell>
          <cell r="V3162">
            <v>4958500</v>
          </cell>
          <cell r="W3162" t="str">
            <v>Colorado River-4</v>
          </cell>
          <cell r="X3162" t="str">
            <v>UT14030005-004_00</v>
          </cell>
          <cell r="Y3162" t="str">
            <v>River/Stream</v>
          </cell>
          <cell r="Z3162" t="str">
            <v>4958500 COLORADO R NEAR CISCO AB DEWEY BRIDGE</v>
          </cell>
          <cell r="AA3162" t="str">
            <v>River/Stream</v>
          </cell>
        </row>
        <row r="3163">
          <cell r="A3163">
            <v>4958520</v>
          </cell>
          <cell r="B3163" t="str">
            <v>River/Stream</v>
          </cell>
          <cell r="C3163" t="str">
            <v>1C 2A   3B    4</v>
          </cell>
          <cell r="D3163" t="str">
            <v>COLORADO R AB RAFT PUT IN</v>
          </cell>
          <cell r="E3163">
            <v>14030005</v>
          </cell>
          <cell r="F3163" t="str">
            <v>Grand</v>
          </cell>
          <cell r="G3163" t="str">
            <v>Southeast</v>
          </cell>
          <cell r="H3163" t="str">
            <v>Colorado River Southeast</v>
          </cell>
          <cell r="I3163">
            <v>647333</v>
          </cell>
          <cell r="J3163">
            <v>4297339</v>
          </cell>
          <cell r="K3163">
            <v>-109.3030565</v>
          </cell>
          <cell r="L3163">
            <v>38.812503970000002</v>
          </cell>
          <cell r="M3163" t="str">
            <v>Colorado River-4</v>
          </cell>
          <cell r="N3163" t="str">
            <v>UT14030005-004_00</v>
          </cell>
          <cell r="O3163" t="str">
            <v>UT</v>
          </cell>
          <cell r="Q3163">
            <v>0</v>
          </cell>
          <cell r="R3163" t="str">
            <v xml:space="preserve"> </v>
          </cell>
          <cell r="S3163" t="str">
            <v>Private</v>
          </cell>
          <cell r="T3163" t="str">
            <v xml:space="preserve"> </v>
          </cell>
          <cell r="U3163" t="str">
            <v>4958520 COLORADO R AB RAFT PUT IN</v>
          </cell>
          <cell r="V3163">
            <v>4958520</v>
          </cell>
          <cell r="W3163" t="str">
            <v>Colorado River-4</v>
          </cell>
          <cell r="X3163" t="str">
            <v>UT14030005-004_00</v>
          </cell>
          <cell r="Y3163" t="str">
            <v>River/Stream</v>
          </cell>
          <cell r="Z3163" t="str">
            <v>4958520 COLORADO R AB RAFT PUT IN</v>
          </cell>
          <cell r="AA3163" t="str">
            <v>River/Stream</v>
          </cell>
        </row>
        <row r="3164">
          <cell r="A3164">
            <v>4958550</v>
          </cell>
          <cell r="B3164" t="str">
            <v>River/Stream</v>
          </cell>
          <cell r="C3164" t="str">
            <v>1C 2A   3B    4</v>
          </cell>
          <cell r="D3164" t="str">
            <v>NASH WASH BL BULL CANYON</v>
          </cell>
          <cell r="E3164">
            <v>14030001</v>
          </cell>
          <cell r="F3164" t="str">
            <v>Grand</v>
          </cell>
          <cell r="G3164" t="str">
            <v>Southeast</v>
          </cell>
          <cell r="H3164" t="str">
            <v>Colorado River Southeast</v>
          </cell>
          <cell r="I3164">
            <v>620114</v>
          </cell>
          <cell r="J3164">
            <v>4325551</v>
          </cell>
          <cell r="K3164">
            <v>-109.61151359</v>
          </cell>
          <cell r="L3164">
            <v>39.070801863</v>
          </cell>
          <cell r="M3164" t="str">
            <v>Nash Wash</v>
          </cell>
          <cell r="N3164" t="str">
            <v>UT14030001-006_00</v>
          </cell>
          <cell r="O3164" t="str">
            <v>UT</v>
          </cell>
          <cell r="Q3164">
            <v>0</v>
          </cell>
          <cell r="R3164" t="str">
            <v xml:space="preserve"> </v>
          </cell>
          <cell r="S3164" t="str">
            <v>UDWR</v>
          </cell>
          <cell r="T3164" t="str">
            <v xml:space="preserve"> </v>
          </cell>
          <cell r="U3164" t="str">
            <v>4958550 NASH WASH BL BULL CANYON</v>
          </cell>
          <cell r="V3164">
            <v>4958550</v>
          </cell>
          <cell r="W3164" t="str">
            <v>Nash Wash</v>
          </cell>
          <cell r="X3164" t="str">
            <v>UT14030001-006_00</v>
          </cell>
          <cell r="Y3164" t="str">
            <v>River/Stream</v>
          </cell>
          <cell r="Z3164" t="str">
            <v>4958550 NASH WASH BL BULL CANYON</v>
          </cell>
          <cell r="AA3164" t="str">
            <v>River/Stream</v>
          </cell>
        </row>
        <row r="3165">
          <cell r="A3165">
            <v>4958552</v>
          </cell>
          <cell r="B3165" t="str">
            <v>River/Stream</v>
          </cell>
          <cell r="C3165" t="str">
            <v>1C 2A   3B    4</v>
          </cell>
          <cell r="D3165" t="str">
            <v>NASH WASH @ DWR GATE @ END OF ROAD</v>
          </cell>
          <cell r="E3165">
            <v>14030001</v>
          </cell>
          <cell r="F3165" t="str">
            <v>Grand</v>
          </cell>
          <cell r="G3165" t="str">
            <v>Southeast</v>
          </cell>
          <cell r="H3165" t="str">
            <v>Colorado River Southeast</v>
          </cell>
          <cell r="I3165">
            <v>619457</v>
          </cell>
          <cell r="J3165">
            <v>4325760</v>
          </cell>
          <cell r="K3165">
            <v>-109.619069576</v>
          </cell>
          <cell r="L3165">
            <v>39.072774836999997</v>
          </cell>
          <cell r="M3165" t="str">
            <v>Nash Wash</v>
          </cell>
          <cell r="N3165" t="str">
            <v>UT14030001-006_00</v>
          </cell>
          <cell r="O3165" t="str">
            <v>UT</v>
          </cell>
          <cell r="Q3165">
            <v>0</v>
          </cell>
          <cell r="R3165" t="str">
            <v xml:space="preserve"> </v>
          </cell>
          <cell r="S3165" t="str">
            <v>UDWR</v>
          </cell>
          <cell r="T3165" t="str">
            <v xml:space="preserve"> </v>
          </cell>
          <cell r="U3165" t="str">
            <v>4958552 NASH WASH @ DWR GATE @ END OF ROAD</v>
          </cell>
          <cell r="V3165">
            <v>4958552</v>
          </cell>
          <cell r="W3165" t="str">
            <v>Nash Wash</v>
          </cell>
          <cell r="X3165" t="str">
            <v>UT14030001-006_00</v>
          </cell>
          <cell r="Y3165" t="str">
            <v>River/Stream</v>
          </cell>
          <cell r="Z3165" t="str">
            <v>4958552 NASH WASH @ DWR GATE @ END OF ROAD</v>
          </cell>
          <cell r="AA3165" t="str">
            <v>River/Stream</v>
          </cell>
        </row>
        <row r="3166">
          <cell r="A3166">
            <v>4958600</v>
          </cell>
          <cell r="B3166" t="str">
            <v>River/Stream</v>
          </cell>
          <cell r="C3166" t="str">
            <v>2B   3C   4</v>
          </cell>
          <cell r="D3166" t="str">
            <v>DOLORES R AT MOUTH</v>
          </cell>
          <cell r="E3166">
            <v>14030004</v>
          </cell>
          <cell r="F3166" t="str">
            <v>Grand</v>
          </cell>
          <cell r="G3166" t="str">
            <v>Southeast</v>
          </cell>
          <cell r="H3166" t="str">
            <v>Colorado River Southeast</v>
          </cell>
          <cell r="I3166">
            <v>650002</v>
          </cell>
          <cell r="J3166">
            <v>4297295</v>
          </cell>
          <cell r="K3166">
            <v>-109.272338099</v>
          </cell>
          <cell r="L3166">
            <v>38.811657177000001</v>
          </cell>
          <cell r="M3166" t="str">
            <v>Dolores River</v>
          </cell>
          <cell r="N3166" t="str">
            <v>UT14030004-001_00</v>
          </cell>
          <cell r="O3166" t="str">
            <v>UT</v>
          </cell>
          <cell r="Q3166">
            <v>0</v>
          </cell>
          <cell r="R3166" t="str">
            <v xml:space="preserve"> </v>
          </cell>
          <cell r="S3166" t="str">
            <v>BLM</v>
          </cell>
          <cell r="T3166" t="str">
            <v xml:space="preserve"> </v>
          </cell>
          <cell r="U3166" t="str">
            <v>4958600 DOLORES R AT MOUTH</v>
          </cell>
          <cell r="V3166">
            <v>4958600</v>
          </cell>
          <cell r="W3166" t="str">
            <v>Dolores River</v>
          </cell>
          <cell r="X3166" t="str">
            <v>UT14030004-001_00</v>
          </cell>
          <cell r="Y3166" t="str">
            <v>River/Stream</v>
          </cell>
          <cell r="Z3166" t="str">
            <v>4958600 DOLORES R AT MOUTH</v>
          </cell>
          <cell r="AA3166" t="str">
            <v>River/Stream</v>
          </cell>
        </row>
        <row r="3167">
          <cell r="A3167">
            <v>4958700</v>
          </cell>
          <cell r="B3167" t="str">
            <v>River/Stream</v>
          </cell>
          <cell r="C3167" t="str">
            <v>2B   3C   4</v>
          </cell>
          <cell r="D3167" t="str">
            <v>DOLORES R 9MI UPSTREAM FROM MOUTH</v>
          </cell>
          <cell r="E3167">
            <v>14030004</v>
          </cell>
          <cell r="F3167" t="str">
            <v>Grand</v>
          </cell>
          <cell r="G3167" t="str">
            <v>Southeast</v>
          </cell>
          <cell r="H3167" t="str">
            <v>Colorado River Southeast</v>
          </cell>
          <cell r="I3167">
            <v>656739</v>
          </cell>
          <cell r="J3167">
            <v>4295821</v>
          </cell>
          <cell r="K3167">
            <v>-109.19511421599999</v>
          </cell>
          <cell r="L3167">
            <v>38.797207653999997</v>
          </cell>
          <cell r="M3167" t="str">
            <v>Dolores River</v>
          </cell>
          <cell r="N3167" t="str">
            <v>UT14030004-001_00</v>
          </cell>
          <cell r="O3167" t="str">
            <v>UT</v>
          </cell>
          <cell r="Q3167">
            <v>0</v>
          </cell>
          <cell r="R3167" t="str">
            <v xml:space="preserve"> </v>
          </cell>
          <cell r="S3167" t="str">
            <v>Private</v>
          </cell>
          <cell r="T3167" t="str">
            <v xml:space="preserve"> </v>
          </cell>
          <cell r="U3167" t="str">
            <v>4958700 DOLORES R 9MI UPSTREAM FROM MOUTH</v>
          </cell>
          <cell r="V3167">
            <v>4958700</v>
          </cell>
          <cell r="W3167" t="str">
            <v>Dolores River</v>
          </cell>
          <cell r="X3167" t="str">
            <v>UT14030004-001_00</v>
          </cell>
          <cell r="Y3167" t="str">
            <v>River/Stream</v>
          </cell>
          <cell r="Z3167" t="str">
            <v>4958700 DOLORES R 9MI UPSTREAM FROM MOUTH</v>
          </cell>
          <cell r="AA3167" t="str">
            <v>River/Stream</v>
          </cell>
        </row>
        <row r="3168">
          <cell r="A3168">
            <v>4958720</v>
          </cell>
          <cell r="B3168" t="str">
            <v>River/Stream</v>
          </cell>
          <cell r="C3168" t="str">
            <v>2B   3C   4</v>
          </cell>
          <cell r="D3168" t="str">
            <v>GRANITE CK 1 MILE ABOVE MOUTH</v>
          </cell>
          <cell r="E3168">
            <v>14030004</v>
          </cell>
          <cell r="F3168" t="str">
            <v>Grand</v>
          </cell>
          <cell r="G3168" t="str">
            <v>Southeast</v>
          </cell>
          <cell r="H3168" t="str">
            <v>Colorado River Southeast</v>
          </cell>
          <cell r="I3168">
            <v>660490</v>
          </cell>
          <cell r="J3168">
            <v>4297327</v>
          </cell>
          <cell r="K3168">
            <v>-109.1515907</v>
          </cell>
          <cell r="L3168">
            <v>38.810097089999999</v>
          </cell>
          <cell r="M3168" t="str">
            <v>Granite Creek</v>
          </cell>
          <cell r="N3168" t="str">
            <v>UT14030004-002_00</v>
          </cell>
          <cell r="O3168" t="str">
            <v>UT</v>
          </cell>
          <cell r="Q3168">
            <v>0</v>
          </cell>
          <cell r="R3168" t="str">
            <v xml:space="preserve"> </v>
          </cell>
          <cell r="S3168" t="str">
            <v>SITLA</v>
          </cell>
          <cell r="T3168" t="str">
            <v xml:space="preserve"> </v>
          </cell>
          <cell r="U3168" t="str">
            <v>4958720 GRANITE CK 1 MILE ABOVE MOUTH</v>
          </cell>
          <cell r="V3168">
            <v>4958720</v>
          </cell>
          <cell r="W3168" t="str">
            <v>Granite Creek</v>
          </cell>
          <cell r="X3168" t="str">
            <v>UT14030004-002_00</v>
          </cell>
          <cell r="Y3168" t="str">
            <v>River/Stream</v>
          </cell>
          <cell r="Z3168" t="str">
            <v>4958720 GRANITE CK 1 MILE ABOVE MOUTH</v>
          </cell>
          <cell r="AA3168" t="str">
            <v>River/Stream</v>
          </cell>
        </row>
        <row r="3169">
          <cell r="A3169">
            <v>4958722</v>
          </cell>
          <cell r="B3169" t="str">
            <v>River/Stream</v>
          </cell>
          <cell r="C3169" t="str">
            <v xml:space="preserve"> </v>
          </cell>
          <cell r="D3169" t="str">
            <v>Granite Ck 1 mi ab confluence Replicate of 4958720</v>
          </cell>
          <cell r="E3169">
            <v>14030004</v>
          </cell>
          <cell r="F3169" t="str">
            <v>Grand</v>
          </cell>
          <cell r="G3169" t="str">
            <v>Southeast</v>
          </cell>
          <cell r="H3169" t="str">
            <v>Colorado River Southeast</v>
          </cell>
          <cell r="I3169">
            <v>660490</v>
          </cell>
          <cell r="J3169">
            <v>4297327</v>
          </cell>
          <cell r="K3169">
            <v>-109.1515907</v>
          </cell>
          <cell r="L3169">
            <v>38.810097089999999</v>
          </cell>
          <cell r="M3169" t="str">
            <v xml:space="preserve"> </v>
          </cell>
          <cell r="N3169" t="str">
            <v xml:space="preserve"> </v>
          </cell>
          <cell r="O3169" t="str">
            <v>UT</v>
          </cell>
          <cell r="Q3169">
            <v>0</v>
          </cell>
          <cell r="R3169" t="str">
            <v xml:space="preserve"> </v>
          </cell>
          <cell r="S3169" t="str">
            <v xml:space="preserve"> </v>
          </cell>
          <cell r="T3169" t="str">
            <v xml:space="preserve"> </v>
          </cell>
          <cell r="U3169" t="str">
            <v>4958722 Granite Ck 1 mi ab confluence Replicate of 4958720</v>
          </cell>
          <cell r="V3169">
            <v>4958722</v>
          </cell>
          <cell r="W3169" t="str">
            <v xml:space="preserve"> </v>
          </cell>
          <cell r="X3169" t="str">
            <v xml:space="preserve"> </v>
          </cell>
          <cell r="Y3169" t="str">
            <v>River/Stream</v>
          </cell>
          <cell r="Z3169" t="str">
            <v>4958722 Granite Ck 1 mi ab confluence Replicate of 4958720</v>
          </cell>
          <cell r="AA3169" t="str">
            <v>River/Stream</v>
          </cell>
        </row>
        <row r="3170">
          <cell r="A3170">
            <v>4958727</v>
          </cell>
          <cell r="B3170" t="str">
            <v>River/Stream</v>
          </cell>
          <cell r="C3170" t="str">
            <v>2B   3C   4</v>
          </cell>
          <cell r="D3170" t="str">
            <v>GRANITE CK 5 MI AB MOUTH</v>
          </cell>
          <cell r="E3170">
            <v>14030004</v>
          </cell>
          <cell r="F3170" t="str">
            <v>Grand</v>
          </cell>
          <cell r="G3170" t="str">
            <v>Southeast</v>
          </cell>
          <cell r="H3170" t="str">
            <v>Colorado River Southeast</v>
          </cell>
          <cell r="I3170">
            <v>666990</v>
          </cell>
          <cell r="J3170">
            <v>4298655</v>
          </cell>
          <cell r="K3170">
            <v>-109.076445001</v>
          </cell>
          <cell r="L3170">
            <v>38.820849703</v>
          </cell>
          <cell r="M3170" t="str">
            <v>Granite Creek</v>
          </cell>
          <cell r="N3170" t="str">
            <v>UT14030004-002_00</v>
          </cell>
          <cell r="O3170" t="str">
            <v>UT</v>
          </cell>
          <cell r="Q3170">
            <v>0</v>
          </cell>
          <cell r="R3170" t="str">
            <v xml:space="preserve"> </v>
          </cell>
          <cell r="S3170" t="str">
            <v>BLM</v>
          </cell>
          <cell r="T3170" t="str">
            <v xml:space="preserve"> </v>
          </cell>
          <cell r="U3170" t="str">
            <v>4958727 GRANITE CK 5 MI AB MOUTH</v>
          </cell>
          <cell r="V3170">
            <v>4958727</v>
          </cell>
          <cell r="W3170" t="str">
            <v>Granite Creek</v>
          </cell>
          <cell r="X3170" t="str">
            <v>UT14030004-002_00</v>
          </cell>
          <cell r="Y3170" t="str">
            <v>River/Stream</v>
          </cell>
          <cell r="Z3170" t="str">
            <v>4958727 GRANITE CK 5 MI AB MOUTH</v>
          </cell>
          <cell r="AA3170" t="str">
            <v>River/Stream</v>
          </cell>
        </row>
        <row r="3171">
          <cell r="A3171">
            <v>4958750</v>
          </cell>
          <cell r="B3171" t="str">
            <v>River/Stream</v>
          </cell>
          <cell r="C3171" t="str">
            <v>2B   3C   4</v>
          </cell>
          <cell r="D3171" t="str">
            <v>FISHER CK AT MOUTH</v>
          </cell>
          <cell r="E3171">
            <v>14030004</v>
          </cell>
          <cell r="F3171" t="str">
            <v>Grand</v>
          </cell>
          <cell r="G3171" t="str">
            <v>Southeast</v>
          </cell>
          <cell r="H3171" t="str">
            <v>Colorado River Southeast</v>
          </cell>
          <cell r="I3171">
            <v>662072</v>
          </cell>
          <cell r="J3171">
            <v>4289945</v>
          </cell>
          <cell r="K3171">
            <v>-109.13511216800001</v>
          </cell>
          <cell r="L3171">
            <v>38.743318434000003</v>
          </cell>
          <cell r="M3171" t="str">
            <v>Dolores River</v>
          </cell>
          <cell r="N3171" t="str">
            <v>UT14030004-001_00</v>
          </cell>
          <cell r="O3171" t="str">
            <v>UT</v>
          </cell>
          <cell r="Q3171">
            <v>0</v>
          </cell>
          <cell r="R3171" t="str">
            <v xml:space="preserve"> </v>
          </cell>
          <cell r="S3171" t="str">
            <v>BLM</v>
          </cell>
          <cell r="T3171" t="str">
            <v xml:space="preserve"> </v>
          </cell>
          <cell r="U3171" t="str">
            <v>4958750 FISHER CK AT MOUTH</v>
          </cell>
          <cell r="V3171">
            <v>4958750</v>
          </cell>
          <cell r="W3171" t="str">
            <v>Dolores River</v>
          </cell>
          <cell r="X3171" t="str">
            <v>UT14030004-001_00</v>
          </cell>
          <cell r="Y3171" t="str">
            <v>River/Stream</v>
          </cell>
          <cell r="Z3171" t="str">
            <v>4958750 FISHER CK AT MOUTH</v>
          </cell>
          <cell r="AA3171" t="str">
            <v>River/Stream</v>
          </cell>
        </row>
        <row r="3172">
          <cell r="A3172">
            <v>4958752</v>
          </cell>
          <cell r="B3172" t="str">
            <v>River/Stream</v>
          </cell>
          <cell r="C3172" t="str">
            <v>2B   3C   4</v>
          </cell>
          <cell r="D3172" t="str">
            <v>Fisher Creek tributary BL road xing</v>
          </cell>
          <cell r="E3172">
            <v>14030004</v>
          </cell>
          <cell r="F3172" t="str">
            <v>Grand</v>
          </cell>
          <cell r="G3172" t="str">
            <v>Southeast</v>
          </cell>
          <cell r="H3172" t="str">
            <v>Colorado River Southeast</v>
          </cell>
          <cell r="I3172">
            <v>657260</v>
          </cell>
          <cell r="J3172">
            <v>4284774</v>
          </cell>
          <cell r="K3172">
            <v>-109.191630152</v>
          </cell>
          <cell r="L3172">
            <v>38.697611838</v>
          </cell>
          <cell r="M3172" t="str">
            <v>Dolores River</v>
          </cell>
          <cell r="N3172" t="str">
            <v>UT14030004-001_00</v>
          </cell>
          <cell r="O3172" t="str">
            <v>UT</v>
          </cell>
          <cell r="Q3172">
            <v>0</v>
          </cell>
          <cell r="R3172" t="str">
            <v xml:space="preserve"> </v>
          </cell>
          <cell r="S3172" t="str">
            <v>BLM</v>
          </cell>
          <cell r="T3172" t="str">
            <v xml:space="preserve"> </v>
          </cell>
          <cell r="U3172" t="str">
            <v>4958752 Fisher Creek tributary BL road xing</v>
          </cell>
          <cell r="V3172">
            <v>4958752</v>
          </cell>
          <cell r="W3172" t="str">
            <v>Dolores River</v>
          </cell>
          <cell r="X3172" t="str">
            <v>UT14030004-001_00</v>
          </cell>
          <cell r="Y3172" t="str">
            <v>River/Stream</v>
          </cell>
          <cell r="Z3172" t="str">
            <v>4958752 Fisher Creek tributary BL road xing</v>
          </cell>
          <cell r="AA3172" t="str">
            <v>River/Stream</v>
          </cell>
        </row>
        <row r="3173">
          <cell r="A3173">
            <v>4958753</v>
          </cell>
          <cell r="B3173" t="str">
            <v>River/Stream</v>
          </cell>
          <cell r="C3173" t="str">
            <v>2B   3C   4</v>
          </cell>
          <cell r="D3173" t="str">
            <v>FISHER CK</v>
          </cell>
          <cell r="E3173">
            <v>14030004</v>
          </cell>
          <cell r="F3173" t="str">
            <v>Grand</v>
          </cell>
          <cell r="G3173" t="str">
            <v>Southeast</v>
          </cell>
          <cell r="H3173" t="str">
            <v>Colorado River Southeast</v>
          </cell>
          <cell r="I3173">
            <v>656397</v>
          </cell>
          <cell r="J3173">
            <v>4277804</v>
          </cell>
          <cell r="K3173">
            <v>-109.20311971</v>
          </cell>
          <cell r="L3173">
            <v>38.634983093000002</v>
          </cell>
          <cell r="M3173" t="str">
            <v>Dolores River</v>
          </cell>
          <cell r="N3173" t="str">
            <v>UT14030004-001_00</v>
          </cell>
          <cell r="O3173" t="str">
            <v>UT</v>
          </cell>
          <cell r="Q3173">
            <v>0</v>
          </cell>
          <cell r="R3173" t="str">
            <v xml:space="preserve"> </v>
          </cell>
          <cell r="S3173" t="str">
            <v>USFS</v>
          </cell>
          <cell r="T3173" t="str">
            <v>Category1</v>
          </cell>
          <cell r="U3173" t="str">
            <v>4958753 FISHER CK</v>
          </cell>
          <cell r="V3173">
            <v>4958753</v>
          </cell>
          <cell r="W3173" t="str">
            <v>Dolores River</v>
          </cell>
          <cell r="X3173" t="str">
            <v>UT14030004-001_00</v>
          </cell>
          <cell r="Y3173" t="str">
            <v>River/Stream</v>
          </cell>
          <cell r="Z3173" t="str">
            <v>4958753 FISHER CK</v>
          </cell>
          <cell r="AA3173" t="str">
            <v>River/Stream</v>
          </cell>
        </row>
        <row r="3174">
          <cell r="A3174">
            <v>4958755</v>
          </cell>
          <cell r="B3174" t="str">
            <v>River/Stream</v>
          </cell>
          <cell r="C3174" t="str">
            <v>2B   3C   4</v>
          </cell>
          <cell r="D3174" t="str">
            <v>Fisher Ck ab USFS BNDRY</v>
          </cell>
          <cell r="E3174">
            <v>14030004</v>
          </cell>
          <cell r="F3174" t="str">
            <v>Grand</v>
          </cell>
          <cell r="G3174" t="str">
            <v>Southeast</v>
          </cell>
          <cell r="H3174" t="str">
            <v>Colorado River Southeast</v>
          </cell>
          <cell r="I3174">
            <v>656401</v>
          </cell>
          <cell r="J3174">
            <v>4277638</v>
          </cell>
          <cell r="K3174">
            <v>-109.20311111300001</v>
          </cell>
          <cell r="L3174">
            <v>38.633487144999997</v>
          </cell>
          <cell r="M3174" t="str">
            <v>Dolores River</v>
          </cell>
          <cell r="N3174" t="str">
            <v>UT14030004-001_00</v>
          </cell>
          <cell r="O3174" t="str">
            <v>UT</v>
          </cell>
          <cell r="Q3174">
            <v>0</v>
          </cell>
          <cell r="R3174" t="str">
            <v xml:space="preserve"> </v>
          </cell>
          <cell r="S3174" t="str">
            <v>USFS</v>
          </cell>
          <cell r="T3174" t="str">
            <v>Category1</v>
          </cell>
          <cell r="U3174" t="str">
            <v>4958755 Fisher Ck ab USFS BNDRY</v>
          </cell>
          <cell r="V3174">
            <v>4958755</v>
          </cell>
          <cell r="W3174" t="str">
            <v>Dolores River</v>
          </cell>
          <cell r="X3174" t="str">
            <v>UT14030004-001_00</v>
          </cell>
          <cell r="Y3174" t="str">
            <v>River/Stream</v>
          </cell>
          <cell r="Z3174" t="str">
            <v>4958755 Fisher Ck ab USFS BNDRY</v>
          </cell>
          <cell r="AA3174" t="str">
            <v>River/Stream</v>
          </cell>
        </row>
        <row r="3175">
          <cell r="A3175">
            <v>4958758</v>
          </cell>
          <cell r="B3175" t="str">
            <v>River/Stream</v>
          </cell>
          <cell r="C3175" t="str">
            <v>2B   3C   4</v>
          </cell>
          <cell r="D3175" t="str">
            <v>Fisher Creek BL USFS boundary and BL Bull Canyon confluence</v>
          </cell>
          <cell r="E3175">
            <v>14030004</v>
          </cell>
          <cell r="F3175" t="str">
            <v>Grand</v>
          </cell>
          <cell r="G3175" t="str">
            <v>Southeast</v>
          </cell>
          <cell r="H3175" t="str">
            <v>Colorado River Southeast</v>
          </cell>
          <cell r="I3175">
            <v>655501</v>
          </cell>
          <cell r="J3175">
            <v>4279391</v>
          </cell>
          <cell r="K3175">
            <v>-109.21305</v>
          </cell>
          <cell r="L3175">
            <v>38.649439999999998</v>
          </cell>
          <cell r="M3175" t="str">
            <v>Dolores River</v>
          </cell>
          <cell r="N3175" t="str">
            <v>UT14030004-001_00</v>
          </cell>
          <cell r="O3175" t="str">
            <v>UT</v>
          </cell>
          <cell r="Q3175">
            <v>0</v>
          </cell>
          <cell r="R3175" t="str">
            <v xml:space="preserve"> </v>
          </cell>
          <cell r="S3175" t="str">
            <v>BLM</v>
          </cell>
          <cell r="T3175" t="str">
            <v xml:space="preserve"> </v>
          </cell>
          <cell r="U3175" t="str">
            <v>4958758 Fisher Creek BL USFS boundary and BL Bull Canyon confluence</v>
          </cell>
          <cell r="V3175">
            <v>4958758</v>
          </cell>
          <cell r="W3175" t="str">
            <v>Dolores River</v>
          </cell>
          <cell r="X3175" t="str">
            <v>UT14030004-001_00</v>
          </cell>
          <cell r="Y3175" t="str">
            <v>River/Stream</v>
          </cell>
          <cell r="Z3175" t="str">
            <v>4958758 Fisher Creek BL USFS boundary and BL Bull Canyon confluence</v>
          </cell>
          <cell r="AA3175" t="str">
            <v>River/Stream</v>
          </cell>
        </row>
        <row r="3176">
          <cell r="A3176">
            <v>4958770</v>
          </cell>
          <cell r="B3176" t="str">
            <v>River/Stream</v>
          </cell>
          <cell r="C3176" t="str">
            <v>2B   3C   4</v>
          </cell>
          <cell r="D3176" t="str">
            <v>BEAVER CK AB DIVERSION</v>
          </cell>
          <cell r="E3176">
            <v>14030004</v>
          </cell>
          <cell r="F3176" t="str">
            <v>Grand</v>
          </cell>
          <cell r="G3176" t="str">
            <v>Southeast</v>
          </cell>
          <cell r="H3176" t="str">
            <v>Colorado River Southeast</v>
          </cell>
          <cell r="I3176">
            <v>666280</v>
          </cell>
          <cell r="J3176">
            <v>4288551</v>
          </cell>
          <cell r="K3176">
            <v>-109.087052476</v>
          </cell>
          <cell r="L3176">
            <v>38.729980722000001</v>
          </cell>
          <cell r="M3176" t="str">
            <v>Dolores River</v>
          </cell>
          <cell r="N3176" t="str">
            <v>UT14030004-001_00</v>
          </cell>
          <cell r="O3176" t="str">
            <v>UT</v>
          </cell>
          <cell r="Q3176">
            <v>0</v>
          </cell>
          <cell r="R3176" t="str">
            <v xml:space="preserve"> </v>
          </cell>
          <cell r="S3176" t="str">
            <v>BLM</v>
          </cell>
          <cell r="T3176" t="str">
            <v xml:space="preserve"> </v>
          </cell>
          <cell r="U3176" t="str">
            <v>4958770 BEAVER CK AB DIVERSION</v>
          </cell>
          <cell r="V3176">
            <v>4958770</v>
          </cell>
          <cell r="W3176" t="str">
            <v>Dolores River</v>
          </cell>
          <cell r="X3176" t="str">
            <v>UT14030004-001_00</v>
          </cell>
          <cell r="Y3176" t="str">
            <v>River/Stream</v>
          </cell>
          <cell r="Z3176" t="str">
            <v>4958770 BEAVER CK AB DIVERSION</v>
          </cell>
          <cell r="AA3176" t="str">
            <v>River/Stream</v>
          </cell>
        </row>
        <row r="3177">
          <cell r="A3177">
            <v>4958780</v>
          </cell>
          <cell r="B3177" t="str">
            <v>River/Stream</v>
          </cell>
          <cell r="C3177" t="str">
            <v>2B   3C   4</v>
          </cell>
          <cell r="D3177" t="str">
            <v>BEAVER CK AT MOUTH</v>
          </cell>
          <cell r="E3177">
            <v>14030004</v>
          </cell>
          <cell r="F3177" t="str">
            <v>Grand</v>
          </cell>
          <cell r="G3177" t="str">
            <v>Southeast</v>
          </cell>
          <cell r="H3177" t="str">
            <v>Colorado River Southeast</v>
          </cell>
          <cell r="I3177">
            <v>664905</v>
          </cell>
          <cell r="J3177">
            <v>4289602</v>
          </cell>
          <cell r="K3177">
            <v>-109.102612394</v>
          </cell>
          <cell r="L3177">
            <v>38.739704605</v>
          </cell>
          <cell r="M3177" t="str">
            <v>Dolores River</v>
          </cell>
          <cell r="N3177" t="str">
            <v>UT14030004-001_00</v>
          </cell>
          <cell r="O3177" t="str">
            <v>UT</v>
          </cell>
          <cell r="Q3177">
            <v>0</v>
          </cell>
          <cell r="R3177" t="str">
            <v xml:space="preserve"> </v>
          </cell>
          <cell r="S3177" t="str">
            <v>BLM</v>
          </cell>
          <cell r="T3177" t="str">
            <v xml:space="preserve"> </v>
          </cell>
          <cell r="U3177" t="str">
            <v>4958780 BEAVER CK AT MOUTH</v>
          </cell>
          <cell r="V3177">
            <v>4958780</v>
          </cell>
          <cell r="W3177" t="str">
            <v>Dolores River</v>
          </cell>
          <cell r="X3177" t="str">
            <v>UT14030004-001_00</v>
          </cell>
          <cell r="Y3177" t="str">
            <v>River/Stream</v>
          </cell>
          <cell r="Z3177" t="str">
            <v>4958780 BEAVER CK AT MOUTH</v>
          </cell>
          <cell r="AA3177" t="str">
            <v>River/Stream</v>
          </cell>
        </row>
        <row r="3178">
          <cell r="A3178">
            <v>4958785</v>
          </cell>
          <cell r="B3178" t="str">
            <v>River/Stream</v>
          </cell>
          <cell r="C3178" t="str">
            <v>2B   3C   4</v>
          </cell>
          <cell r="D3178" t="str">
            <v>BEAVER CK AB IRRIGATION DIVERSION (LASALS)</v>
          </cell>
          <cell r="E3178">
            <v>14030004</v>
          </cell>
          <cell r="F3178" t="str">
            <v>Grand</v>
          </cell>
          <cell r="G3178" t="str">
            <v>Southeast</v>
          </cell>
          <cell r="H3178" t="str">
            <v>Colorado River Southeast</v>
          </cell>
          <cell r="I3178">
            <v>666285</v>
          </cell>
          <cell r="J3178">
            <v>4287935</v>
          </cell>
          <cell r="K3178">
            <v>-109.08714297900001</v>
          </cell>
          <cell r="L3178">
            <v>38.724431625999998</v>
          </cell>
          <cell r="M3178" t="str">
            <v>Dolores River</v>
          </cell>
          <cell r="N3178" t="str">
            <v>UT14030004-001_00</v>
          </cell>
          <cell r="O3178" t="str">
            <v>UT</v>
          </cell>
          <cell r="Q3178">
            <v>0</v>
          </cell>
          <cell r="R3178" t="str">
            <v xml:space="preserve"> </v>
          </cell>
          <cell r="S3178" t="str">
            <v>BLM</v>
          </cell>
          <cell r="T3178" t="str">
            <v xml:space="preserve"> </v>
          </cell>
          <cell r="U3178" t="str">
            <v>4958785 BEAVER CK AB IRRIGATION DIVERSION (LASALS)</v>
          </cell>
          <cell r="V3178">
            <v>4958785</v>
          </cell>
          <cell r="W3178" t="str">
            <v>Dolores River</v>
          </cell>
          <cell r="X3178" t="str">
            <v>UT14030004-001_00</v>
          </cell>
          <cell r="Y3178" t="str">
            <v>River/Stream</v>
          </cell>
          <cell r="Z3178" t="str">
            <v>4958785 BEAVER CK AB IRRIGATION DIVERSION (LASALS)</v>
          </cell>
          <cell r="AA3178" t="str">
            <v>River/Stream</v>
          </cell>
        </row>
        <row r="3179">
          <cell r="A3179">
            <v>4958790</v>
          </cell>
          <cell r="B3179" t="str">
            <v>River/Stream</v>
          </cell>
          <cell r="C3179" t="str">
            <v>2B   3C   4</v>
          </cell>
          <cell r="D3179" t="str">
            <v>BEAVER CK @ NFS BNDY</v>
          </cell>
          <cell r="E3179">
            <v>14030004</v>
          </cell>
          <cell r="F3179" t="str">
            <v>Grand</v>
          </cell>
          <cell r="G3179" t="str">
            <v>Southeast</v>
          </cell>
          <cell r="H3179" t="str">
            <v>Colorado River Southeast</v>
          </cell>
          <cell r="I3179">
            <v>664777</v>
          </cell>
          <cell r="J3179">
            <v>4278250</v>
          </cell>
          <cell r="K3179">
            <v>-109.106781849</v>
          </cell>
          <cell r="L3179">
            <v>38.637482161999998</v>
          </cell>
          <cell r="M3179" t="str">
            <v>Dolores River</v>
          </cell>
          <cell r="N3179" t="str">
            <v>UT14030004-001_00</v>
          </cell>
          <cell r="O3179" t="str">
            <v>UT</v>
          </cell>
          <cell r="Q3179">
            <v>0</v>
          </cell>
          <cell r="R3179" t="str">
            <v xml:space="preserve"> </v>
          </cell>
          <cell r="S3179" t="str">
            <v>BLM</v>
          </cell>
          <cell r="T3179" t="str">
            <v>Category1</v>
          </cell>
          <cell r="U3179" t="str">
            <v>4958790 BEAVER CK @ NFS BNDY</v>
          </cell>
          <cell r="V3179">
            <v>4958790</v>
          </cell>
          <cell r="W3179" t="str">
            <v>Dolores River</v>
          </cell>
          <cell r="X3179" t="str">
            <v>UT14030004-001_00</v>
          </cell>
          <cell r="Y3179" t="str">
            <v>River/Stream</v>
          </cell>
          <cell r="Z3179" t="str">
            <v>4958790 BEAVER CK @ NFS BNDY</v>
          </cell>
          <cell r="AA3179" t="str">
            <v>River/Stream</v>
          </cell>
        </row>
        <row r="3180">
          <cell r="A3180">
            <v>4958795</v>
          </cell>
          <cell r="B3180" t="str">
            <v>River/Stream</v>
          </cell>
          <cell r="C3180" t="str">
            <v>2B   3C   4</v>
          </cell>
          <cell r="D3180" t="str">
            <v>Beaver Ck below Taylor Flat Diversion</v>
          </cell>
          <cell r="E3180">
            <v>14030004</v>
          </cell>
          <cell r="F3180" t="str">
            <v>Grand</v>
          </cell>
          <cell r="G3180" t="str">
            <v>Southeast</v>
          </cell>
          <cell r="H3180" t="str">
            <v>Colorado River Southeast</v>
          </cell>
          <cell r="I3180">
            <v>657661</v>
          </cell>
          <cell r="J3180">
            <v>4268670</v>
          </cell>
          <cell r="K3180">
            <v>-109.19067098799999</v>
          </cell>
          <cell r="L3180">
            <v>38.552484896000003</v>
          </cell>
          <cell r="M3180" t="str">
            <v>Dolores River</v>
          </cell>
          <cell r="N3180" t="str">
            <v>UT14030004-001_00</v>
          </cell>
          <cell r="O3180" t="str">
            <v>UT</v>
          </cell>
          <cell r="Q3180">
            <v>0</v>
          </cell>
          <cell r="R3180" t="str">
            <v xml:space="preserve"> </v>
          </cell>
          <cell r="S3180" t="str">
            <v>SITLA</v>
          </cell>
          <cell r="T3180" t="str">
            <v xml:space="preserve"> </v>
          </cell>
          <cell r="U3180" t="str">
            <v>4958795 Beaver Ck below Taylor Flat Diversion</v>
          </cell>
          <cell r="V3180">
            <v>4958795</v>
          </cell>
          <cell r="W3180" t="str">
            <v>Dolores River</v>
          </cell>
          <cell r="X3180" t="str">
            <v>UT14030004-001_00</v>
          </cell>
          <cell r="Y3180" t="str">
            <v>River/Stream</v>
          </cell>
          <cell r="Z3180" t="str">
            <v>4958795 Beaver Ck below Taylor Flat Diversion</v>
          </cell>
          <cell r="AA3180" t="str">
            <v>River/Stream</v>
          </cell>
        </row>
        <row r="3181">
          <cell r="A3181">
            <v>4958850</v>
          </cell>
          <cell r="B3181" t="str">
            <v>River/Stream</v>
          </cell>
          <cell r="C3181" t="str">
            <v>2B 3A     4</v>
          </cell>
          <cell r="D3181" t="str">
            <v>LASAL CK BL TWO MILE CK</v>
          </cell>
          <cell r="E3181">
            <v>14030002</v>
          </cell>
          <cell r="F3181" t="str">
            <v>San Juan</v>
          </cell>
          <cell r="G3181" t="str">
            <v xml:space="preserve">San Juan County </v>
          </cell>
          <cell r="H3181" t="str">
            <v>Colorado River Southeast</v>
          </cell>
          <cell r="I3181">
            <v>667727</v>
          </cell>
          <cell r="J3181">
            <v>4244212</v>
          </cell>
          <cell r="K3181">
            <v>-109.081054807</v>
          </cell>
          <cell r="L3181">
            <v>38.330346313</v>
          </cell>
          <cell r="M3181" t="str">
            <v>La Sal Creek</v>
          </cell>
          <cell r="N3181" t="str">
            <v>UT14030002-001_00</v>
          </cell>
          <cell r="O3181" t="str">
            <v>UT</v>
          </cell>
          <cell r="Q3181">
            <v>0</v>
          </cell>
          <cell r="R3181" t="str">
            <v xml:space="preserve"> </v>
          </cell>
          <cell r="S3181" t="str">
            <v>UDOT</v>
          </cell>
          <cell r="T3181" t="str">
            <v xml:space="preserve"> </v>
          </cell>
          <cell r="U3181" t="str">
            <v>4958850 LASAL CK BL TWO MILE CK</v>
          </cell>
          <cell r="V3181">
            <v>4958850</v>
          </cell>
          <cell r="W3181" t="str">
            <v>La Sal Creek</v>
          </cell>
          <cell r="X3181" t="str">
            <v>UT14030002-001_00</v>
          </cell>
          <cell r="Y3181" t="str">
            <v>River/Stream</v>
          </cell>
          <cell r="Z3181" t="str">
            <v>4958850 LASAL CK BL TWO MILE CK</v>
          </cell>
          <cell r="AA3181" t="str">
            <v>River/Stream</v>
          </cell>
        </row>
        <row r="3182">
          <cell r="A3182">
            <v>4958854</v>
          </cell>
          <cell r="B3182" t="str">
            <v>River/Stream</v>
          </cell>
          <cell r="C3182" t="str">
            <v>2B 3A     4</v>
          </cell>
          <cell r="D3182" t="str">
            <v>Twomile Creek ab Buckeye Rd (USFS 0072) xing</v>
          </cell>
          <cell r="E3182">
            <v>14030002</v>
          </cell>
          <cell r="F3182" t="str">
            <v>San Juan</v>
          </cell>
          <cell r="G3182" t="str">
            <v xml:space="preserve">San Juan County </v>
          </cell>
          <cell r="H3182" t="str">
            <v>Colorado River Southeast</v>
          </cell>
          <cell r="I3182">
            <v>664261</v>
          </cell>
          <cell r="J3182">
            <v>4246918</v>
          </cell>
          <cell r="K3182">
            <v>-109.12006</v>
          </cell>
          <cell r="L3182">
            <v>38.355362999999997</v>
          </cell>
          <cell r="M3182" t="str">
            <v>La Sal Creek</v>
          </cell>
          <cell r="N3182" t="str">
            <v>UT14030002-001_00</v>
          </cell>
          <cell r="O3182" t="str">
            <v>UT</v>
          </cell>
          <cell r="Q3182">
            <v>0</v>
          </cell>
          <cell r="R3182" t="str">
            <v xml:space="preserve"> </v>
          </cell>
          <cell r="S3182" t="str">
            <v>USFS</v>
          </cell>
          <cell r="T3182" t="str">
            <v xml:space="preserve"> </v>
          </cell>
          <cell r="U3182" t="str">
            <v>4958854 Twomile Creek ab Buckeye Rd (USFS 0072) xing</v>
          </cell>
          <cell r="V3182">
            <v>4958854</v>
          </cell>
          <cell r="W3182" t="str">
            <v>La Sal Creek</v>
          </cell>
          <cell r="X3182" t="str">
            <v>UT14030002-001_00</v>
          </cell>
          <cell r="Y3182" t="str">
            <v>River/Stream</v>
          </cell>
          <cell r="Z3182" t="str">
            <v>4958854 Twomile Creek ab Buckeye Rd (USFS 0072) xing</v>
          </cell>
          <cell r="AA3182" t="str">
            <v>River/Stream</v>
          </cell>
        </row>
        <row r="3183">
          <cell r="A3183">
            <v>4958870</v>
          </cell>
          <cell r="B3183" t="str">
            <v>River/Stream</v>
          </cell>
          <cell r="C3183" t="str">
            <v>2B 3A     4</v>
          </cell>
          <cell r="D3183" t="str">
            <v>LASAL CK AB TWO MILE CK</v>
          </cell>
          <cell r="E3183">
            <v>14030002</v>
          </cell>
          <cell r="F3183" t="str">
            <v>San Juan</v>
          </cell>
          <cell r="G3183" t="str">
            <v xml:space="preserve">San Juan County </v>
          </cell>
          <cell r="H3183" t="str">
            <v>Colorado River Southeast</v>
          </cell>
          <cell r="I3183">
            <v>666434</v>
          </cell>
          <cell r="J3183">
            <v>4244247</v>
          </cell>
          <cell r="K3183">
            <v>-109.09583203299999</v>
          </cell>
          <cell r="L3183">
            <v>38.330902645999998</v>
          </cell>
          <cell r="M3183" t="str">
            <v>La Sal Creek</v>
          </cell>
          <cell r="N3183" t="str">
            <v>UT14030002-001_00</v>
          </cell>
          <cell r="O3183" t="str">
            <v>UT</v>
          </cell>
          <cell r="Q3183">
            <v>0</v>
          </cell>
          <cell r="R3183" t="str">
            <v xml:space="preserve"> </v>
          </cell>
          <cell r="S3183" t="str">
            <v>BLM</v>
          </cell>
          <cell r="T3183" t="str">
            <v xml:space="preserve"> </v>
          </cell>
          <cell r="U3183" t="str">
            <v>4958870 LASAL CK AB TWO MILE CK</v>
          </cell>
          <cell r="V3183">
            <v>4958870</v>
          </cell>
          <cell r="W3183" t="str">
            <v>La Sal Creek</v>
          </cell>
          <cell r="X3183" t="str">
            <v>UT14030002-001_00</v>
          </cell>
          <cell r="Y3183" t="str">
            <v>River/Stream</v>
          </cell>
          <cell r="Z3183" t="str">
            <v>4958870 LASAL CK AB TWO MILE CK</v>
          </cell>
          <cell r="AA3183" t="str">
            <v>River/Stream</v>
          </cell>
        </row>
        <row r="3184">
          <cell r="A3184">
            <v>4958877</v>
          </cell>
          <cell r="B3184" t="str">
            <v>River/Stream</v>
          </cell>
          <cell r="C3184" t="str">
            <v>2B 3A     4</v>
          </cell>
          <cell r="D3184" t="str">
            <v>Deer Creek below confluence below Deer Spring</v>
          </cell>
          <cell r="E3184">
            <v>14030002</v>
          </cell>
          <cell r="F3184" t="str">
            <v>San Juan</v>
          </cell>
          <cell r="G3184" t="str">
            <v xml:space="preserve">San Juan County </v>
          </cell>
          <cell r="H3184" t="str">
            <v>Colorado River Southeast</v>
          </cell>
          <cell r="I3184">
            <v>655868</v>
          </cell>
          <cell r="J3184">
            <v>4247659</v>
          </cell>
          <cell r="K3184">
            <v>-109.21590999999999</v>
          </cell>
          <cell r="L3184">
            <v>38.36354</v>
          </cell>
          <cell r="M3184" t="str">
            <v>La Sal Creek</v>
          </cell>
          <cell r="N3184" t="str">
            <v>UT14030002-001_00</v>
          </cell>
          <cell r="O3184" t="str">
            <v>UT</v>
          </cell>
          <cell r="Q3184">
            <v>0</v>
          </cell>
          <cell r="R3184" t="str">
            <v xml:space="preserve"> </v>
          </cell>
          <cell r="S3184" t="str">
            <v>USFS</v>
          </cell>
          <cell r="T3184" t="str">
            <v>Category1</v>
          </cell>
          <cell r="U3184" t="str">
            <v>4958877 Deer Creek below confluence below Deer Spring</v>
          </cell>
          <cell r="V3184">
            <v>4958877</v>
          </cell>
          <cell r="W3184" t="str">
            <v>La Sal Creek</v>
          </cell>
          <cell r="X3184" t="str">
            <v>UT14030002-001_00</v>
          </cell>
          <cell r="Y3184" t="str">
            <v>River/Stream</v>
          </cell>
          <cell r="Z3184" t="str">
            <v>4958877 Deer Creek below confluence below Deer Spring</v>
          </cell>
          <cell r="AA3184" t="str">
            <v>River/Stream</v>
          </cell>
        </row>
        <row r="3185">
          <cell r="A3185">
            <v>4958880</v>
          </cell>
          <cell r="B3185" t="str">
            <v>River/Stream</v>
          </cell>
          <cell r="C3185" t="str">
            <v>2B 3A     4</v>
          </cell>
          <cell r="D3185" t="str">
            <v>Beaver cl ab La Sal ck ab FS RD 208</v>
          </cell>
          <cell r="E3185">
            <v>14030002</v>
          </cell>
          <cell r="F3185" t="str">
            <v>San Juan</v>
          </cell>
          <cell r="G3185" t="str">
            <v xml:space="preserve">San Juan County </v>
          </cell>
          <cell r="H3185" t="str">
            <v>Colorado River Southeast</v>
          </cell>
          <cell r="I3185">
            <v>659505</v>
          </cell>
          <cell r="J3185">
            <v>4249217</v>
          </cell>
          <cell r="K3185">
            <v>-109.17394417600001</v>
          </cell>
          <cell r="L3185">
            <v>38.376931417000002</v>
          </cell>
          <cell r="M3185" t="str">
            <v>La Sal Creek</v>
          </cell>
          <cell r="N3185" t="str">
            <v>UT14030002-001_00</v>
          </cell>
          <cell r="O3185" t="str">
            <v>UT</v>
          </cell>
          <cell r="Q3185">
            <v>0</v>
          </cell>
          <cell r="R3185" t="str">
            <v xml:space="preserve"> </v>
          </cell>
          <cell r="S3185" t="str">
            <v>USFS</v>
          </cell>
          <cell r="T3185" t="str">
            <v>Category1</v>
          </cell>
          <cell r="U3185" t="str">
            <v>4958880 Beaver cl ab La Sal ck ab FS RD 208</v>
          </cell>
          <cell r="V3185">
            <v>4958880</v>
          </cell>
          <cell r="W3185" t="str">
            <v>La Sal Creek</v>
          </cell>
          <cell r="X3185" t="str">
            <v>UT14030002-001_00</v>
          </cell>
          <cell r="Y3185" t="str">
            <v>River/Stream</v>
          </cell>
          <cell r="Z3185" t="str">
            <v>4958880 Beaver cl ab La Sal ck ab FS RD 208</v>
          </cell>
          <cell r="AA3185" t="str">
            <v>River/Stream</v>
          </cell>
        </row>
        <row r="3186">
          <cell r="A3186">
            <v>4958883</v>
          </cell>
          <cell r="B3186" t="str">
            <v>River/Stream</v>
          </cell>
          <cell r="C3186" t="str">
            <v>2B 3A     4</v>
          </cell>
          <cell r="D3186" t="str">
            <v>BEAVER CREEK ABOVE CHICKEN CR DIVERSION DITCH</v>
          </cell>
          <cell r="E3186">
            <v>14030002</v>
          </cell>
          <cell r="F3186" t="str">
            <v>San Juan</v>
          </cell>
          <cell r="G3186" t="str">
            <v xml:space="preserve">San Juan County </v>
          </cell>
          <cell r="H3186" t="str">
            <v>Colorado River Southeast</v>
          </cell>
          <cell r="I3186">
            <v>659871</v>
          </cell>
          <cell r="J3186">
            <v>4250638</v>
          </cell>
          <cell r="K3186">
            <v>-109.169433404</v>
          </cell>
          <cell r="L3186">
            <v>38.389666028999997</v>
          </cell>
          <cell r="M3186" t="str">
            <v>La Sal Creek</v>
          </cell>
          <cell r="N3186" t="str">
            <v>UT14030002-001_00</v>
          </cell>
          <cell r="O3186" t="str">
            <v>UT</v>
          </cell>
          <cell r="Q3186">
            <v>0</v>
          </cell>
          <cell r="R3186" t="str">
            <v xml:space="preserve"> </v>
          </cell>
          <cell r="S3186" t="str">
            <v>USFS</v>
          </cell>
          <cell r="T3186" t="str">
            <v>Category1</v>
          </cell>
          <cell r="U3186" t="str">
            <v>4958883 BEAVER CREEK ABOVE CHICKEN CR DIVERSION DITCH</v>
          </cell>
          <cell r="V3186">
            <v>4958883</v>
          </cell>
          <cell r="W3186" t="str">
            <v>La Sal Creek</v>
          </cell>
          <cell r="X3186" t="str">
            <v>UT14030002-001_00</v>
          </cell>
          <cell r="Y3186" t="str">
            <v>River/Stream</v>
          </cell>
          <cell r="Z3186" t="str">
            <v>4958883 BEAVER CREEK ABOVE CHICKEN CR DIVERSION DITCH</v>
          </cell>
          <cell r="AA3186" t="str">
            <v>River/Stream</v>
          </cell>
        </row>
        <row r="3187">
          <cell r="A3187">
            <v>4958885</v>
          </cell>
          <cell r="B3187" t="str">
            <v>River/Stream</v>
          </cell>
          <cell r="C3187" t="str">
            <v>2B 3A     4</v>
          </cell>
          <cell r="D3187" t="str">
            <v>BEAVER CK ~ 2 MI BL BEAVER LK (LASALS)</v>
          </cell>
          <cell r="E3187">
            <v>14030002</v>
          </cell>
          <cell r="F3187" t="str">
            <v>San Juan</v>
          </cell>
          <cell r="G3187" t="str">
            <v xml:space="preserve">San Juan County </v>
          </cell>
          <cell r="H3187" t="str">
            <v>Colorado River Southeast</v>
          </cell>
          <cell r="I3187">
            <v>658729</v>
          </cell>
          <cell r="J3187">
            <v>4252125</v>
          </cell>
          <cell r="K3187">
            <v>-109.182168026</v>
          </cell>
          <cell r="L3187">
            <v>38.403263983999999</v>
          </cell>
          <cell r="M3187" t="str">
            <v>La Sal Creek</v>
          </cell>
          <cell r="N3187" t="str">
            <v>UT14030002-001_00</v>
          </cell>
          <cell r="O3187" t="str">
            <v>UT</v>
          </cell>
          <cell r="Q3187">
            <v>0</v>
          </cell>
          <cell r="R3187" t="str">
            <v xml:space="preserve"> </v>
          </cell>
          <cell r="S3187" t="str">
            <v>USFS</v>
          </cell>
          <cell r="T3187" t="str">
            <v>Category1</v>
          </cell>
          <cell r="U3187" t="str">
            <v>4958885 BEAVER CK ~ 2 MI BL BEAVER LK (LASALS)</v>
          </cell>
          <cell r="V3187">
            <v>4958885</v>
          </cell>
          <cell r="W3187" t="str">
            <v>La Sal Creek</v>
          </cell>
          <cell r="X3187" t="str">
            <v>UT14030002-001_00</v>
          </cell>
          <cell r="Y3187" t="str">
            <v>River/Stream</v>
          </cell>
          <cell r="Z3187" t="str">
            <v>4958885 BEAVER CK ~ 2 MI BL BEAVER LK (LASALS)</v>
          </cell>
          <cell r="AA3187" t="str">
            <v>River/Stream</v>
          </cell>
        </row>
        <row r="3188">
          <cell r="A3188">
            <v>4958890</v>
          </cell>
          <cell r="B3188" t="str">
            <v>River/Stream</v>
          </cell>
          <cell r="C3188" t="str">
            <v>2B 3A     4</v>
          </cell>
          <cell r="D3188" t="str">
            <v>LASAL CK AB ROAD 073 XING AND AB FISH BARRIER</v>
          </cell>
          <cell r="E3188">
            <v>14030002</v>
          </cell>
          <cell r="F3188" t="str">
            <v>San Juan</v>
          </cell>
          <cell r="G3188" t="str">
            <v xml:space="preserve">San Juan County </v>
          </cell>
          <cell r="H3188" t="str">
            <v>Colorado River Southeast</v>
          </cell>
          <cell r="I3188">
            <v>656416</v>
          </cell>
          <cell r="J3188">
            <v>4250069</v>
          </cell>
          <cell r="K3188">
            <v>-109.20910791999999</v>
          </cell>
          <cell r="L3188">
            <v>38.385157247999999</v>
          </cell>
          <cell r="M3188" t="str">
            <v>La Sal Creek</v>
          </cell>
          <cell r="N3188" t="str">
            <v>UT14030002-001_00</v>
          </cell>
          <cell r="O3188" t="str">
            <v>UT</v>
          </cell>
          <cell r="Q3188">
            <v>0</v>
          </cell>
          <cell r="R3188" t="str">
            <v xml:space="preserve"> </v>
          </cell>
          <cell r="S3188" t="str">
            <v>USFS</v>
          </cell>
          <cell r="T3188" t="str">
            <v>Category1</v>
          </cell>
          <cell r="U3188" t="str">
            <v>4958890 LASAL CK AB ROAD 073 XING AND AB FISH BARRIER</v>
          </cell>
          <cell r="V3188">
            <v>4958890</v>
          </cell>
          <cell r="W3188" t="str">
            <v>La Sal Creek</v>
          </cell>
          <cell r="X3188" t="str">
            <v>UT14030002-001_00</v>
          </cell>
          <cell r="Y3188" t="str">
            <v>River/Stream</v>
          </cell>
          <cell r="Z3188" t="str">
            <v>4958890 LASAL CK AB ROAD 073 XING AND AB FISH BARRIER</v>
          </cell>
          <cell r="AA3188" t="str">
            <v>River/Stream</v>
          </cell>
        </row>
        <row r="3189">
          <cell r="A3189">
            <v>4958895</v>
          </cell>
          <cell r="B3189" t="str">
            <v>River/Stream</v>
          </cell>
          <cell r="C3189" t="str">
            <v>2B 3A     4</v>
          </cell>
          <cell r="D3189" t="str">
            <v>DEEP CK AB USFS RD XING (Lasals)</v>
          </cell>
          <cell r="E3189">
            <v>14030004</v>
          </cell>
          <cell r="F3189" t="str">
            <v>San Juan</v>
          </cell>
          <cell r="G3189" t="str">
            <v xml:space="preserve">San Juan County </v>
          </cell>
          <cell r="H3189" t="str">
            <v>Colorado River Southeast</v>
          </cell>
          <cell r="I3189">
            <v>660761</v>
          </cell>
          <cell r="J3189">
            <v>4262641</v>
          </cell>
          <cell r="K3189">
            <v>-109.156498485</v>
          </cell>
          <cell r="L3189">
            <v>38.497624070000001</v>
          </cell>
          <cell r="M3189" t="str">
            <v>Roc Creek</v>
          </cell>
          <cell r="N3189" t="str">
            <v>UT14030004-003_00</v>
          </cell>
          <cell r="O3189" t="str">
            <v>UT</v>
          </cell>
          <cell r="Q3189">
            <v>0</v>
          </cell>
          <cell r="R3189" t="str">
            <v xml:space="preserve"> </v>
          </cell>
          <cell r="S3189" t="str">
            <v>SITLA</v>
          </cell>
          <cell r="T3189" t="str">
            <v xml:space="preserve"> </v>
          </cell>
          <cell r="U3189" t="str">
            <v>4958895 DEEP CK AB USFS RD XING (Lasals)</v>
          </cell>
          <cell r="V3189">
            <v>4958895</v>
          </cell>
          <cell r="W3189" t="str">
            <v>Roc Creek</v>
          </cell>
          <cell r="X3189" t="str">
            <v>UT14030004-003_00</v>
          </cell>
          <cell r="Y3189" t="str">
            <v>River/Stream</v>
          </cell>
          <cell r="Z3189" t="str">
            <v>4958895 DEEP CK AB USFS RD XING (Lasals)</v>
          </cell>
          <cell r="AA3189" t="str">
            <v>River/Stream</v>
          </cell>
        </row>
        <row r="3190">
          <cell r="A3190">
            <v>4958897</v>
          </cell>
          <cell r="B3190" t="str">
            <v>River/Stream</v>
          </cell>
          <cell r="C3190" t="str">
            <v>2B 3A     4</v>
          </cell>
          <cell r="D3190" t="str">
            <v>GEYSER CK DIVERSION @ REDD RANCH RD X-ING</v>
          </cell>
          <cell r="E3190">
            <v>14030004</v>
          </cell>
          <cell r="F3190" t="str">
            <v>San Juan</v>
          </cell>
          <cell r="G3190" t="str">
            <v xml:space="preserve">San Juan County </v>
          </cell>
          <cell r="H3190" t="str">
            <v>Colorado River Southeast</v>
          </cell>
          <cell r="I3190">
            <v>664326</v>
          </cell>
          <cell r="J3190">
            <v>4258913</v>
          </cell>
          <cell r="K3190">
            <v>-109.116512003</v>
          </cell>
          <cell r="L3190">
            <v>38.463394448000003</v>
          </cell>
          <cell r="M3190" t="str">
            <v>Roc Creek</v>
          </cell>
          <cell r="N3190" t="str">
            <v>UT14030004-003_00</v>
          </cell>
          <cell r="O3190" t="str">
            <v>UT</v>
          </cell>
          <cell r="Q3190">
            <v>0</v>
          </cell>
          <cell r="R3190" t="str">
            <v xml:space="preserve"> </v>
          </cell>
          <cell r="S3190" t="str">
            <v>Private</v>
          </cell>
          <cell r="T3190" t="str">
            <v xml:space="preserve"> </v>
          </cell>
          <cell r="U3190" t="str">
            <v>4958897 GEYSER CK DIVERSION @ REDD RANCH RD X-ING</v>
          </cell>
          <cell r="V3190">
            <v>4958897</v>
          </cell>
          <cell r="W3190" t="str">
            <v>Roc Creek</v>
          </cell>
          <cell r="X3190" t="str">
            <v>UT14030004-003_00</v>
          </cell>
          <cell r="Y3190" t="str">
            <v>River/Stream</v>
          </cell>
          <cell r="Z3190" t="str">
            <v>4958897 GEYSER CK DIVERSION @ REDD RANCH RD X-ING</v>
          </cell>
          <cell r="AA3190" t="str">
            <v>River/Stream</v>
          </cell>
        </row>
        <row r="3191">
          <cell r="A3191">
            <v>4958900</v>
          </cell>
          <cell r="B3191" t="str">
            <v>River/Stream</v>
          </cell>
          <cell r="C3191" t="str">
            <v>2B 3A     4</v>
          </cell>
          <cell r="D3191" t="str">
            <v>LASAL CK AT UTAH-COLO STATELINE</v>
          </cell>
          <cell r="E3191">
            <v>14030002</v>
          </cell>
          <cell r="F3191" t="str">
            <v>San Juan</v>
          </cell>
          <cell r="G3191" t="str">
            <v xml:space="preserve">San Juan County </v>
          </cell>
          <cell r="H3191" t="str">
            <v>Colorado River Southeast</v>
          </cell>
          <cell r="I3191">
            <v>669540</v>
          </cell>
          <cell r="J3191">
            <v>4243933</v>
          </cell>
          <cell r="K3191">
            <v>-109.06039042099999</v>
          </cell>
          <cell r="L3191">
            <v>38.327492135999996</v>
          </cell>
          <cell r="M3191" t="str">
            <v>La Sal Creek</v>
          </cell>
          <cell r="N3191" t="str">
            <v>UT14030002-001_00</v>
          </cell>
          <cell r="O3191" t="str">
            <v>UT</v>
          </cell>
          <cell r="Q3191">
            <v>0</v>
          </cell>
          <cell r="R3191" t="str">
            <v xml:space="preserve"> </v>
          </cell>
          <cell r="S3191" t="str">
            <v>Private</v>
          </cell>
          <cell r="T3191" t="str">
            <v xml:space="preserve"> </v>
          </cell>
          <cell r="U3191" t="str">
            <v>4958900 LASAL CK AT UTAH-COLO STATELINE</v>
          </cell>
          <cell r="V3191">
            <v>4958900</v>
          </cell>
          <cell r="W3191" t="str">
            <v>La Sal Creek</v>
          </cell>
          <cell r="X3191" t="str">
            <v>UT14030002-001_00</v>
          </cell>
          <cell r="Y3191" t="str">
            <v>River/Stream</v>
          </cell>
          <cell r="Z3191" t="str">
            <v>4958900 LASAL CK AT UTAH-COLO STATELINE</v>
          </cell>
          <cell r="AA3191" t="str">
            <v>River/Stream</v>
          </cell>
        </row>
        <row r="3192">
          <cell r="A3192">
            <v>4958901</v>
          </cell>
          <cell r="B3192" t="str">
            <v>River/Stream</v>
          </cell>
          <cell r="C3192" t="str">
            <v>2B 3A     4</v>
          </cell>
          <cell r="D3192" t="str">
            <v>LASAL CK 1MI AB CO BORDER</v>
          </cell>
          <cell r="E3192">
            <v>14030002</v>
          </cell>
          <cell r="F3192" t="str">
            <v>San Juan</v>
          </cell>
          <cell r="G3192" t="str">
            <v xml:space="preserve">San Juan County </v>
          </cell>
          <cell r="H3192" t="str">
            <v>Colorado River Southeast</v>
          </cell>
          <cell r="I3192">
            <v>668438</v>
          </cell>
          <cell r="J3192">
            <v>4243907</v>
          </cell>
          <cell r="K3192">
            <v>-109.07299735700001</v>
          </cell>
          <cell r="L3192">
            <v>38.327465734</v>
          </cell>
          <cell r="M3192" t="str">
            <v>La Sal Creek</v>
          </cell>
          <cell r="N3192" t="str">
            <v>UT14030002-001_00</v>
          </cell>
          <cell r="O3192" t="str">
            <v>UT</v>
          </cell>
          <cell r="Q3192">
            <v>0</v>
          </cell>
          <cell r="R3192" t="str">
            <v xml:space="preserve"> </v>
          </cell>
          <cell r="S3192" t="str">
            <v>SITLA</v>
          </cell>
          <cell r="T3192" t="str">
            <v xml:space="preserve"> </v>
          </cell>
          <cell r="U3192" t="str">
            <v>4958901 LASAL CK 1MI AB CO BORDER</v>
          </cell>
          <cell r="V3192">
            <v>4958901</v>
          </cell>
          <cell r="W3192" t="str">
            <v>La Sal Creek</v>
          </cell>
          <cell r="X3192" t="str">
            <v>UT14030002-001_00</v>
          </cell>
          <cell r="Y3192" t="str">
            <v>River/Stream</v>
          </cell>
          <cell r="Z3192" t="str">
            <v>4958901 LASAL CK 1MI AB CO BORDER</v>
          </cell>
          <cell r="AA3192" t="str">
            <v>River/Stream</v>
          </cell>
        </row>
        <row r="3193">
          <cell r="A3193">
            <v>4958930</v>
          </cell>
          <cell r="B3193" t="str">
            <v>Facility Other</v>
          </cell>
          <cell r="C3193" t="str">
            <v xml:space="preserve"> </v>
          </cell>
          <cell r="D3193" t="str">
            <v>FIREFLY MINE</v>
          </cell>
          <cell r="E3193">
            <v>14030002</v>
          </cell>
          <cell r="F3193" t="str">
            <v>San Juan</v>
          </cell>
          <cell r="G3193" t="str">
            <v xml:space="preserve">San Juan County </v>
          </cell>
          <cell r="H3193" t="str">
            <v>Colorado River Southeast</v>
          </cell>
          <cell r="I3193">
            <v>666156</v>
          </cell>
          <cell r="J3193">
            <v>4244294</v>
          </cell>
          <cell r="K3193">
            <v>-109.09899994200001</v>
          </cell>
          <cell r="L3193">
            <v>38.331377584000002</v>
          </cell>
          <cell r="M3193" t="str">
            <v xml:space="preserve"> </v>
          </cell>
          <cell r="N3193" t="str">
            <v xml:space="preserve"> </v>
          </cell>
          <cell r="O3193" t="str">
            <v>UT</v>
          </cell>
          <cell r="Q3193">
            <v>0</v>
          </cell>
          <cell r="R3193" t="str">
            <v xml:space="preserve"> </v>
          </cell>
          <cell r="S3193" t="str">
            <v>BLM</v>
          </cell>
          <cell r="T3193" t="str">
            <v xml:space="preserve"> </v>
          </cell>
          <cell r="U3193" t="str">
            <v>4958930 FIREFLY MINE</v>
          </cell>
          <cell r="V3193">
            <v>4958930</v>
          </cell>
          <cell r="W3193" t="str">
            <v xml:space="preserve"> </v>
          </cell>
          <cell r="X3193" t="str">
            <v xml:space="preserve"> </v>
          </cell>
          <cell r="Y3193" t="str">
            <v>Facility Other</v>
          </cell>
          <cell r="Z3193" t="str">
            <v>4958930 FIREFLY MINE</v>
          </cell>
          <cell r="AA3193" t="str">
            <v>Facility Other</v>
          </cell>
        </row>
        <row r="3194">
          <cell r="A3194">
            <v>4958950</v>
          </cell>
          <cell r="B3194" t="str">
            <v>Facility Other</v>
          </cell>
          <cell r="C3194" t="str">
            <v xml:space="preserve"> </v>
          </cell>
          <cell r="D3194" t="str">
            <v>VANADIUM QUEEN MINE</v>
          </cell>
          <cell r="E3194">
            <v>14030002</v>
          </cell>
          <cell r="F3194" t="str">
            <v>San Juan</v>
          </cell>
          <cell r="G3194" t="str">
            <v xml:space="preserve">San Juan County </v>
          </cell>
          <cell r="H3194" t="str">
            <v>Colorado River Southeast</v>
          </cell>
          <cell r="I3194">
            <v>667653</v>
          </cell>
          <cell r="J3194">
            <v>4244726</v>
          </cell>
          <cell r="K3194">
            <v>-109.08177890100001</v>
          </cell>
          <cell r="L3194">
            <v>38.334989925000002</v>
          </cell>
          <cell r="M3194" t="str">
            <v xml:space="preserve"> </v>
          </cell>
          <cell r="N3194" t="str">
            <v xml:space="preserve"> </v>
          </cell>
          <cell r="O3194" t="str">
            <v>UT</v>
          </cell>
          <cell r="Q3194">
            <v>0</v>
          </cell>
          <cell r="R3194" t="str">
            <v xml:space="preserve"> </v>
          </cell>
          <cell r="S3194" t="str">
            <v>BLM</v>
          </cell>
          <cell r="T3194" t="str">
            <v xml:space="preserve"> </v>
          </cell>
          <cell r="U3194" t="str">
            <v>4958950 VANADIUM QUEEN MINE</v>
          </cell>
          <cell r="V3194">
            <v>4958950</v>
          </cell>
          <cell r="W3194" t="str">
            <v xml:space="preserve"> </v>
          </cell>
          <cell r="X3194" t="str">
            <v xml:space="preserve"> </v>
          </cell>
          <cell r="Y3194" t="str">
            <v>Facility Other</v>
          </cell>
          <cell r="Z3194" t="str">
            <v>4958950 VANADIUM QUEEN MINE</v>
          </cell>
          <cell r="AA3194" t="str">
            <v>Facility Other</v>
          </cell>
        </row>
        <row r="3195">
          <cell r="A3195">
            <v>4958990</v>
          </cell>
          <cell r="B3195" t="str">
            <v>River/Stream</v>
          </cell>
          <cell r="C3195" t="str">
            <v>2B 3A     4</v>
          </cell>
          <cell r="D3195" t="str">
            <v>LASAL CK E OF PINE LODGE RANCH AT ROAD XING</v>
          </cell>
          <cell r="E3195">
            <v>14030002</v>
          </cell>
          <cell r="F3195" t="str">
            <v>San Juan</v>
          </cell>
          <cell r="G3195" t="str">
            <v xml:space="preserve">San Juan County </v>
          </cell>
          <cell r="H3195" t="str">
            <v>Colorado River Southeast</v>
          </cell>
          <cell r="I3195">
            <v>664898</v>
          </cell>
          <cell r="J3195">
            <v>4244052</v>
          </cell>
          <cell r="K3195">
            <v>-109.113442079</v>
          </cell>
          <cell r="L3195">
            <v>38.329430148</v>
          </cell>
          <cell r="M3195" t="str">
            <v>La Sal Creek</v>
          </cell>
          <cell r="N3195" t="str">
            <v>UT14030002-001_00</v>
          </cell>
          <cell r="O3195" t="str">
            <v>UT</v>
          </cell>
          <cell r="Q3195">
            <v>0</v>
          </cell>
          <cell r="R3195" t="str">
            <v xml:space="preserve"> </v>
          </cell>
          <cell r="S3195" t="str">
            <v>Private</v>
          </cell>
          <cell r="T3195" t="str">
            <v xml:space="preserve"> </v>
          </cell>
          <cell r="U3195" t="str">
            <v>4958990 LASAL CK E OF PINE LODGE RANCH AT ROAD XING</v>
          </cell>
          <cell r="V3195">
            <v>4958990</v>
          </cell>
          <cell r="W3195" t="str">
            <v>La Sal Creek</v>
          </cell>
          <cell r="X3195" t="str">
            <v>UT14030002-001_00</v>
          </cell>
          <cell r="Y3195" t="str">
            <v>River/Stream</v>
          </cell>
          <cell r="Z3195" t="str">
            <v>4958990 LASAL CK E OF PINE LODGE RANCH AT ROAD XING</v>
          </cell>
          <cell r="AA3195" t="str">
            <v>River/Stream</v>
          </cell>
        </row>
        <row r="3196">
          <cell r="A3196">
            <v>4959060</v>
          </cell>
          <cell r="B3196" t="str">
            <v>Facility Other</v>
          </cell>
          <cell r="C3196" t="str">
            <v xml:space="preserve"> </v>
          </cell>
          <cell r="D3196" t="str">
            <v>ATLAS MINERALS (RIM MINE)</v>
          </cell>
          <cell r="E3196">
            <v>14030005</v>
          </cell>
          <cell r="F3196" t="str">
            <v>San Juan</v>
          </cell>
          <cell r="G3196" t="str">
            <v xml:space="preserve">San Juan County </v>
          </cell>
          <cell r="H3196" t="str">
            <v>Colorado River Southeast</v>
          </cell>
          <cell r="I3196">
            <v>657237</v>
          </cell>
          <cell r="J3196">
            <v>4214420</v>
          </cell>
          <cell r="K3196">
            <v>-109.207606199</v>
          </cell>
          <cell r="L3196">
            <v>38.063877329</v>
          </cell>
          <cell r="M3196" t="str">
            <v xml:space="preserve"> </v>
          </cell>
          <cell r="N3196" t="str">
            <v xml:space="preserve"> </v>
          </cell>
          <cell r="O3196" t="str">
            <v>UT</v>
          </cell>
          <cell r="Q3196">
            <v>0</v>
          </cell>
          <cell r="R3196" t="str">
            <v xml:space="preserve"> </v>
          </cell>
          <cell r="S3196" t="str">
            <v>BLM</v>
          </cell>
          <cell r="T3196" t="str">
            <v xml:space="preserve"> </v>
          </cell>
          <cell r="U3196" t="str">
            <v>4959060 ATLAS MINERALS (RIM MINE)</v>
          </cell>
          <cell r="V3196">
            <v>4959060</v>
          </cell>
          <cell r="W3196" t="str">
            <v xml:space="preserve"> </v>
          </cell>
          <cell r="X3196" t="str">
            <v xml:space="preserve"> </v>
          </cell>
          <cell r="Y3196" t="str">
            <v>Facility Other</v>
          </cell>
          <cell r="Z3196" t="str">
            <v>4959060 ATLAS MINERALS (RIM MINE)</v>
          </cell>
          <cell r="AA3196" t="str">
            <v>Facility Other</v>
          </cell>
        </row>
        <row r="3197">
          <cell r="A3197">
            <v>4959070</v>
          </cell>
          <cell r="B3197" t="str">
            <v>Facility Other</v>
          </cell>
          <cell r="C3197" t="str">
            <v xml:space="preserve"> </v>
          </cell>
          <cell r="D3197" t="str">
            <v>ATLAS MINERALS (VELVET MINE)</v>
          </cell>
          <cell r="E3197">
            <v>14030005</v>
          </cell>
          <cell r="F3197" t="str">
            <v>San Juan</v>
          </cell>
          <cell r="G3197" t="str">
            <v xml:space="preserve">San Juan County </v>
          </cell>
          <cell r="H3197" t="str">
            <v>Colorado River Southeast</v>
          </cell>
          <cell r="I3197">
            <v>661011</v>
          </cell>
          <cell r="J3197">
            <v>4220815</v>
          </cell>
          <cell r="K3197">
            <v>-109.163163717</v>
          </cell>
          <cell r="L3197">
            <v>38.120820453</v>
          </cell>
          <cell r="M3197" t="str">
            <v xml:space="preserve"> </v>
          </cell>
          <cell r="N3197" t="str">
            <v xml:space="preserve"> </v>
          </cell>
          <cell r="O3197" t="str">
            <v>UT</v>
          </cell>
          <cell r="Q3197">
            <v>0</v>
          </cell>
          <cell r="R3197" t="str">
            <v xml:space="preserve"> </v>
          </cell>
          <cell r="S3197" t="str">
            <v>BLM</v>
          </cell>
          <cell r="T3197" t="str">
            <v xml:space="preserve"> </v>
          </cell>
          <cell r="U3197" t="str">
            <v>4959070 ATLAS MINERALS (VELVET MINE)</v>
          </cell>
          <cell r="V3197">
            <v>4959070</v>
          </cell>
          <cell r="W3197" t="str">
            <v xml:space="preserve"> </v>
          </cell>
          <cell r="X3197" t="str">
            <v xml:space="preserve"> </v>
          </cell>
          <cell r="Y3197" t="str">
            <v>Facility Other</v>
          </cell>
          <cell r="Z3197" t="str">
            <v>4959070 ATLAS MINERALS (VELVET MINE)</v>
          </cell>
          <cell r="AA3197" t="str">
            <v>Facility Other</v>
          </cell>
        </row>
        <row r="3198">
          <cell r="A3198">
            <v>4959090</v>
          </cell>
          <cell r="B3198" t="str">
            <v>Spring</v>
          </cell>
          <cell r="C3198" t="str">
            <v xml:space="preserve"> </v>
          </cell>
          <cell r="D3198" t="str">
            <v>Lisbon Spring in sec 24 Lisbon Canyon</v>
          </cell>
          <cell r="E3198">
            <v>14030002</v>
          </cell>
          <cell r="F3198" t="str">
            <v>San Juan</v>
          </cell>
          <cell r="G3198" t="str">
            <v xml:space="preserve">San Juan County </v>
          </cell>
          <cell r="H3198" t="str">
            <v>Colorado River Southeast</v>
          </cell>
          <cell r="I3198">
            <v>663753</v>
          </cell>
          <cell r="J3198">
            <v>4225723</v>
          </cell>
          <cell r="K3198">
            <v>-109.13076944399999</v>
          </cell>
          <cell r="L3198">
            <v>38.164544444000001</v>
          </cell>
          <cell r="M3198" t="str">
            <v xml:space="preserve"> </v>
          </cell>
          <cell r="N3198" t="str">
            <v xml:space="preserve"> </v>
          </cell>
          <cell r="O3198" t="str">
            <v>UT</v>
          </cell>
          <cell r="Q3198">
            <v>0</v>
          </cell>
          <cell r="R3198" t="str">
            <v xml:space="preserve"> </v>
          </cell>
          <cell r="S3198" t="str">
            <v>BLM</v>
          </cell>
          <cell r="T3198" t="str">
            <v xml:space="preserve"> </v>
          </cell>
          <cell r="U3198" t="str">
            <v>4959090 Lisbon Spring in sec 24 Lisbon Canyon</v>
          </cell>
          <cell r="V3198">
            <v>4959090</v>
          </cell>
          <cell r="W3198" t="str">
            <v xml:space="preserve"> </v>
          </cell>
          <cell r="X3198" t="str">
            <v xml:space="preserve"> </v>
          </cell>
          <cell r="Y3198" t="str">
            <v>Spring</v>
          </cell>
          <cell r="Z3198" t="str">
            <v>4959090 Lisbon Spring in sec 24 Lisbon Canyon</v>
          </cell>
          <cell r="AA3198" t="str">
            <v>Spring</v>
          </cell>
        </row>
        <row r="3199">
          <cell r="A3199">
            <v>4959100</v>
          </cell>
          <cell r="B3199" t="str">
            <v>River/Stream</v>
          </cell>
          <cell r="C3199" t="str">
            <v>2B 3A     4</v>
          </cell>
          <cell r="D3199" t="str">
            <v>E COYOTE WASH AT MIDDLE ROAD XING</v>
          </cell>
          <cell r="E3199">
            <v>14030002</v>
          </cell>
          <cell r="F3199" t="str">
            <v>San Juan</v>
          </cell>
          <cell r="G3199" t="str">
            <v xml:space="preserve">San Juan County </v>
          </cell>
          <cell r="H3199" t="str">
            <v>Colorado River Southeast</v>
          </cell>
          <cell r="I3199">
            <v>658210</v>
          </cell>
          <cell r="J3199">
            <v>4235778</v>
          </cell>
          <cell r="K3199">
            <v>-109.191772895</v>
          </cell>
          <cell r="L3199">
            <v>38.256104117</v>
          </cell>
          <cell r="M3199" t="str">
            <v xml:space="preserve"> </v>
          </cell>
          <cell r="N3199" t="str">
            <v xml:space="preserve"> </v>
          </cell>
          <cell r="O3199" t="str">
            <v>UT</v>
          </cell>
          <cell r="Q3199">
            <v>0</v>
          </cell>
          <cell r="R3199" t="str">
            <v xml:space="preserve"> </v>
          </cell>
          <cell r="S3199" t="str">
            <v>BLM</v>
          </cell>
          <cell r="T3199" t="str">
            <v xml:space="preserve"> </v>
          </cell>
          <cell r="U3199" t="str">
            <v>4959100 E COYOTE WASH AT MIDDLE ROAD XING</v>
          </cell>
          <cell r="V3199">
            <v>4959100</v>
          </cell>
          <cell r="W3199" t="str">
            <v xml:space="preserve"> </v>
          </cell>
          <cell r="X3199" t="str">
            <v xml:space="preserve"> </v>
          </cell>
          <cell r="Y3199" t="str">
            <v>River/Stream</v>
          </cell>
          <cell r="Z3199" t="str">
            <v>4959100 E COYOTE WASH AT MIDDLE ROAD XING</v>
          </cell>
          <cell r="AA3199" t="str">
            <v>River/Stream</v>
          </cell>
        </row>
        <row r="3200">
          <cell r="A3200">
            <v>4959120</v>
          </cell>
          <cell r="B3200" t="str">
            <v>Facility Other</v>
          </cell>
          <cell r="C3200" t="str">
            <v xml:space="preserve"> </v>
          </cell>
          <cell r="D3200" t="str">
            <v>UNION CARBIDE (HECLA SHAFT) POND</v>
          </cell>
          <cell r="E3200">
            <v>14030005</v>
          </cell>
          <cell r="F3200" t="str">
            <v>San Juan</v>
          </cell>
          <cell r="G3200" t="str">
            <v xml:space="preserve">San Juan County </v>
          </cell>
          <cell r="H3200" t="str">
            <v>Colorado River Southeast</v>
          </cell>
          <cell r="I3200">
            <v>647593</v>
          </cell>
          <cell r="J3200">
            <v>4241960</v>
          </cell>
          <cell r="K3200">
            <v>-109.311777471</v>
          </cell>
          <cell r="L3200">
            <v>38.313601757000001</v>
          </cell>
          <cell r="M3200" t="str">
            <v xml:space="preserve"> </v>
          </cell>
          <cell r="N3200" t="str">
            <v xml:space="preserve"> </v>
          </cell>
          <cell r="O3200" t="str">
            <v>UT</v>
          </cell>
          <cell r="Q3200">
            <v>0</v>
          </cell>
          <cell r="R3200" t="str">
            <v xml:space="preserve"> </v>
          </cell>
          <cell r="S3200" t="str">
            <v>Private</v>
          </cell>
          <cell r="T3200" t="str">
            <v xml:space="preserve"> </v>
          </cell>
          <cell r="U3200" t="str">
            <v>4959120 UNION CARBIDE (HECLA SHAFT) POND</v>
          </cell>
          <cell r="V3200">
            <v>4959120</v>
          </cell>
          <cell r="W3200" t="str">
            <v xml:space="preserve"> </v>
          </cell>
          <cell r="X3200" t="str">
            <v xml:space="preserve"> </v>
          </cell>
          <cell r="Y3200" t="str">
            <v>Facility Other</v>
          </cell>
          <cell r="Z3200" t="str">
            <v>4959120 UNION CARBIDE (HECLA SHAFT) POND</v>
          </cell>
          <cell r="AA3200" t="str">
            <v>Facility Other</v>
          </cell>
        </row>
        <row r="3201">
          <cell r="A3201">
            <v>4959130</v>
          </cell>
          <cell r="B3201" t="str">
            <v>River/Stream</v>
          </cell>
          <cell r="C3201" t="str">
            <v>1C 2A   3B    4</v>
          </cell>
          <cell r="D3201" t="str">
            <v>SAGERS WASH @ U128 XING</v>
          </cell>
          <cell r="E3201">
            <v>14030001</v>
          </cell>
          <cell r="F3201" t="str">
            <v>Grand</v>
          </cell>
          <cell r="G3201" t="str">
            <v>Southeast</v>
          </cell>
          <cell r="H3201" t="str">
            <v>Colorado River Southeast</v>
          </cell>
          <cell r="I3201">
            <v>647993</v>
          </cell>
          <cell r="J3201">
            <v>4302808</v>
          </cell>
          <cell r="K3201">
            <v>-109.294282056</v>
          </cell>
          <cell r="L3201">
            <v>38.861655943999999</v>
          </cell>
          <cell r="M3201" t="str">
            <v xml:space="preserve"> </v>
          </cell>
          <cell r="N3201" t="str">
            <v xml:space="preserve"> </v>
          </cell>
          <cell r="O3201" t="str">
            <v>UT</v>
          </cell>
          <cell r="Q3201">
            <v>0</v>
          </cell>
          <cell r="R3201" t="str">
            <v xml:space="preserve"> </v>
          </cell>
          <cell r="S3201" t="str">
            <v>BLM</v>
          </cell>
          <cell r="T3201" t="str">
            <v xml:space="preserve"> </v>
          </cell>
          <cell r="U3201" t="str">
            <v>4959130 SAGERS WASH @ U128 XING</v>
          </cell>
          <cell r="V3201">
            <v>4959130</v>
          </cell>
          <cell r="W3201" t="str">
            <v xml:space="preserve"> </v>
          </cell>
          <cell r="X3201" t="str">
            <v xml:space="preserve"> </v>
          </cell>
          <cell r="Y3201" t="str">
            <v>River/Stream</v>
          </cell>
          <cell r="Z3201" t="str">
            <v>4959130 SAGERS WASH @ U128 XING</v>
          </cell>
          <cell r="AA3201" t="str">
            <v>River/Stream</v>
          </cell>
        </row>
        <row r="3202">
          <cell r="A3202">
            <v>4959150</v>
          </cell>
          <cell r="B3202" t="str">
            <v>River/Stream</v>
          </cell>
          <cell r="C3202" t="str">
            <v>2B 3A     4</v>
          </cell>
          <cell r="D3202" t="str">
            <v>E COYOTE WASH AT WILCOX RES</v>
          </cell>
          <cell r="E3202">
            <v>14030002</v>
          </cell>
          <cell r="F3202" t="str">
            <v>San Juan</v>
          </cell>
          <cell r="G3202" t="str">
            <v xml:space="preserve">San Juan County </v>
          </cell>
          <cell r="H3202" t="str">
            <v>Colorado River Southeast</v>
          </cell>
          <cell r="I3202">
            <v>654034</v>
          </cell>
          <cell r="J3202">
            <v>4237979</v>
          </cell>
          <cell r="K3202">
            <v>-109.239001696</v>
          </cell>
          <cell r="L3202">
            <v>38.276656852000002</v>
          </cell>
          <cell r="M3202" t="str">
            <v xml:space="preserve"> </v>
          </cell>
          <cell r="N3202" t="str">
            <v xml:space="preserve"> </v>
          </cell>
          <cell r="O3202" t="str">
            <v>UT</v>
          </cell>
          <cell r="Q3202">
            <v>0</v>
          </cell>
          <cell r="R3202" t="str">
            <v xml:space="preserve"> </v>
          </cell>
          <cell r="S3202" t="str">
            <v>Private</v>
          </cell>
          <cell r="T3202" t="str">
            <v xml:space="preserve"> </v>
          </cell>
          <cell r="U3202" t="str">
            <v>4959150 E COYOTE WASH AT WILCOX RES</v>
          </cell>
          <cell r="V3202">
            <v>4959150</v>
          </cell>
          <cell r="W3202" t="str">
            <v xml:space="preserve"> </v>
          </cell>
          <cell r="X3202" t="str">
            <v xml:space="preserve"> </v>
          </cell>
          <cell r="Y3202" t="str">
            <v>River/Stream</v>
          </cell>
          <cell r="Z3202" t="str">
            <v>4959150 E COYOTE WASH AT WILCOX RES</v>
          </cell>
          <cell r="AA3202" t="str">
            <v>River/Stream</v>
          </cell>
        </row>
        <row r="3203">
          <cell r="A3203">
            <v>4959160</v>
          </cell>
          <cell r="B3203" t="str">
            <v>Spring</v>
          </cell>
          <cell r="C3203" t="str">
            <v>1C 2A   3B    4</v>
          </cell>
          <cell r="D3203" t="str">
            <v>SAGERS WASH SPRING</v>
          </cell>
          <cell r="E3203">
            <v>14030001</v>
          </cell>
          <cell r="F3203" t="str">
            <v>Grand</v>
          </cell>
          <cell r="G3203" t="str">
            <v>Southeast</v>
          </cell>
          <cell r="H3203" t="str">
            <v>Colorado River Southeast</v>
          </cell>
          <cell r="I3203">
            <v>619888</v>
          </cell>
          <cell r="J3203">
            <v>4315126</v>
          </cell>
          <cell r="K3203">
            <v>-109.61595816800001</v>
          </cell>
          <cell r="L3203">
            <v>38.976917434000001</v>
          </cell>
          <cell r="M3203" t="str">
            <v xml:space="preserve"> </v>
          </cell>
          <cell r="N3203" t="str">
            <v xml:space="preserve"> </v>
          </cell>
          <cell r="O3203" t="str">
            <v>UT</v>
          </cell>
          <cell r="Q3203">
            <v>0</v>
          </cell>
          <cell r="R3203" t="str">
            <v xml:space="preserve"> </v>
          </cell>
          <cell r="S3203" t="str">
            <v>BLM</v>
          </cell>
          <cell r="T3203" t="str">
            <v xml:space="preserve"> </v>
          </cell>
          <cell r="U3203" t="str">
            <v>4959160 SAGERS WASH SPRING</v>
          </cell>
          <cell r="V3203">
            <v>4959160</v>
          </cell>
          <cell r="W3203" t="str">
            <v xml:space="preserve"> </v>
          </cell>
          <cell r="X3203" t="str">
            <v xml:space="preserve"> </v>
          </cell>
          <cell r="Y3203" t="str">
            <v>Spring</v>
          </cell>
          <cell r="Z3203" t="str">
            <v>4959160 SAGERS WASH SPRING</v>
          </cell>
          <cell r="AA3203" t="str">
            <v>Spring</v>
          </cell>
        </row>
        <row r="3204">
          <cell r="A3204">
            <v>4959170</v>
          </cell>
          <cell r="B3204" t="str">
            <v>River/Stream</v>
          </cell>
          <cell r="C3204" t="str">
            <v>1C 2A   3B    4</v>
          </cell>
          <cell r="D3204" t="str">
            <v>SAGERS WASH BL SPRING</v>
          </cell>
          <cell r="E3204">
            <v>14030001</v>
          </cell>
          <cell r="F3204" t="str">
            <v>Grand</v>
          </cell>
          <cell r="G3204" t="str">
            <v>Southeast</v>
          </cell>
          <cell r="H3204" t="str">
            <v>Colorado River Southeast</v>
          </cell>
          <cell r="I3204">
            <v>619916</v>
          </cell>
          <cell r="J3204">
            <v>4314911</v>
          </cell>
          <cell r="K3204">
            <v>-109.615672729</v>
          </cell>
          <cell r="L3204">
            <v>38.974976716999997</v>
          </cell>
          <cell r="M3204" t="str">
            <v xml:space="preserve"> </v>
          </cell>
          <cell r="N3204" t="str">
            <v xml:space="preserve"> </v>
          </cell>
          <cell r="O3204" t="str">
            <v>UT</v>
          </cell>
          <cell r="Q3204">
            <v>0</v>
          </cell>
          <cell r="R3204" t="str">
            <v xml:space="preserve"> </v>
          </cell>
          <cell r="S3204" t="str">
            <v>BLM</v>
          </cell>
          <cell r="T3204" t="str">
            <v xml:space="preserve"> </v>
          </cell>
          <cell r="U3204" t="str">
            <v>4959170 SAGERS WASH BL SPRING</v>
          </cell>
          <cell r="V3204">
            <v>4959170</v>
          </cell>
          <cell r="W3204" t="str">
            <v xml:space="preserve"> </v>
          </cell>
          <cell r="X3204" t="str">
            <v xml:space="preserve"> </v>
          </cell>
          <cell r="Y3204" t="str">
            <v>River/Stream</v>
          </cell>
          <cell r="Z3204" t="str">
            <v>4959170 SAGERS WASH BL SPRING</v>
          </cell>
          <cell r="AA3204" t="str">
            <v>River/Stream</v>
          </cell>
        </row>
        <row r="3205">
          <cell r="A3205">
            <v>4959180</v>
          </cell>
          <cell r="B3205" t="str">
            <v>Facility Other</v>
          </cell>
          <cell r="C3205" t="str">
            <v xml:space="preserve"> </v>
          </cell>
          <cell r="D3205" t="str">
            <v>RIO ALGOM URANIUM MILL</v>
          </cell>
          <cell r="E3205">
            <v>14030005</v>
          </cell>
          <cell r="F3205" t="str">
            <v>San Juan</v>
          </cell>
          <cell r="G3205" t="str">
            <v xml:space="preserve">San Juan County </v>
          </cell>
          <cell r="H3205" t="str">
            <v>Colorado River Southeast</v>
          </cell>
          <cell r="I3205">
            <v>651843</v>
          </cell>
          <cell r="J3205">
            <v>4235594</v>
          </cell>
          <cell r="K3205">
            <v>-109.26455109600001</v>
          </cell>
          <cell r="L3205">
            <v>38.255545175000002</v>
          </cell>
          <cell r="M3205" t="str">
            <v xml:space="preserve"> </v>
          </cell>
          <cell r="N3205" t="str">
            <v xml:space="preserve"> </v>
          </cell>
          <cell r="O3205" t="str">
            <v>UT</v>
          </cell>
          <cell r="Q3205">
            <v>0</v>
          </cell>
          <cell r="R3205" t="str">
            <v xml:space="preserve"> </v>
          </cell>
          <cell r="S3205" t="str">
            <v>BLM</v>
          </cell>
          <cell r="T3205" t="str">
            <v xml:space="preserve"> </v>
          </cell>
          <cell r="U3205" t="str">
            <v>4959180 RIO ALGOM URANIUM MILL</v>
          </cell>
          <cell r="V3205">
            <v>4959180</v>
          </cell>
          <cell r="W3205" t="str">
            <v xml:space="preserve"> </v>
          </cell>
          <cell r="X3205" t="str">
            <v xml:space="preserve"> </v>
          </cell>
          <cell r="Y3205" t="str">
            <v>Facility Other</v>
          </cell>
          <cell r="Z3205" t="str">
            <v>4959180 RIO ALGOM URANIUM MILL</v>
          </cell>
          <cell r="AA3205" t="str">
            <v>Facility Other</v>
          </cell>
        </row>
        <row r="3206">
          <cell r="A3206">
            <v>4959230</v>
          </cell>
          <cell r="B3206" t="str">
            <v>River/Stream</v>
          </cell>
          <cell r="C3206" t="str">
            <v>1C 2A   3B    4</v>
          </cell>
          <cell r="D3206" t="str">
            <v>COATES CK AT MOUTH</v>
          </cell>
          <cell r="E3206">
            <v>14030001</v>
          </cell>
          <cell r="F3206" t="str">
            <v>Grand</v>
          </cell>
          <cell r="G3206" t="str">
            <v>Southeast</v>
          </cell>
          <cell r="H3206" t="str">
            <v>Colorado River Southeast</v>
          </cell>
          <cell r="I3206">
            <v>653368</v>
          </cell>
          <cell r="J3206">
            <v>4307906</v>
          </cell>
          <cell r="K3206">
            <v>-109.231220048</v>
          </cell>
          <cell r="L3206">
            <v>38.90665379</v>
          </cell>
          <cell r="M3206" t="str">
            <v>Coates Creek</v>
          </cell>
          <cell r="N3206" t="str">
            <v>UT14030001-006_00</v>
          </cell>
          <cell r="O3206" t="str">
            <v>UT</v>
          </cell>
          <cell r="Q3206">
            <v>0</v>
          </cell>
          <cell r="R3206" t="str">
            <v xml:space="preserve"> </v>
          </cell>
          <cell r="S3206" t="str">
            <v>State L&amp;F</v>
          </cell>
          <cell r="T3206" t="str">
            <v xml:space="preserve"> </v>
          </cell>
          <cell r="U3206" t="str">
            <v>4959230 COATES CK AT MOUTH</v>
          </cell>
          <cell r="V3206">
            <v>4959230</v>
          </cell>
          <cell r="W3206" t="str">
            <v>Coates Creek</v>
          </cell>
          <cell r="X3206" t="str">
            <v>UT14030001-006_00</v>
          </cell>
          <cell r="Y3206" t="str">
            <v>River/Stream</v>
          </cell>
          <cell r="Z3206" t="str">
            <v>4959230 COATES CK AT MOUTH</v>
          </cell>
          <cell r="AA3206" t="str">
            <v>River/Stream</v>
          </cell>
        </row>
        <row r="3207">
          <cell r="A3207">
            <v>4959250</v>
          </cell>
          <cell r="B3207" t="str">
            <v>River/Stream</v>
          </cell>
          <cell r="C3207" t="str">
            <v>1C 2A   3B    4</v>
          </cell>
          <cell r="D3207" t="str">
            <v>RENEGADE CK AT MOUTH ABOVE CNFL / COATES CREEK</v>
          </cell>
          <cell r="E3207">
            <v>14030001</v>
          </cell>
          <cell r="F3207" t="str">
            <v>Grand</v>
          </cell>
          <cell r="G3207" t="str">
            <v>Southeast</v>
          </cell>
          <cell r="H3207" t="str">
            <v>Colorado River Southeast</v>
          </cell>
          <cell r="I3207">
            <v>657228</v>
          </cell>
          <cell r="J3207">
            <v>4307643</v>
          </cell>
          <cell r="K3207">
            <v>-109.186783781</v>
          </cell>
          <cell r="L3207">
            <v>38.903602163000002</v>
          </cell>
          <cell r="M3207" t="str">
            <v xml:space="preserve"> </v>
          </cell>
          <cell r="N3207" t="str">
            <v xml:space="preserve"> </v>
          </cell>
          <cell r="O3207" t="str">
            <v>UT</v>
          </cell>
          <cell r="Q3207">
            <v>0</v>
          </cell>
          <cell r="R3207" t="str">
            <v xml:space="preserve"> </v>
          </cell>
          <cell r="S3207" t="str">
            <v>BLM</v>
          </cell>
          <cell r="T3207" t="str">
            <v xml:space="preserve"> </v>
          </cell>
          <cell r="U3207" t="str">
            <v>4959250 RENEGADE CK AT MOUTH ABOVE CNFL / COATES CREEK</v>
          </cell>
          <cell r="V3207">
            <v>4959250</v>
          </cell>
          <cell r="W3207" t="str">
            <v xml:space="preserve"> </v>
          </cell>
          <cell r="X3207" t="str">
            <v xml:space="preserve"> </v>
          </cell>
          <cell r="Y3207" t="str">
            <v>River/Stream</v>
          </cell>
          <cell r="Z3207" t="str">
            <v>4959250 RENEGADE CK AT MOUTH ABOVE CNFL / COATES CREEK</v>
          </cell>
          <cell r="AA3207" t="str">
            <v>River/Stream</v>
          </cell>
        </row>
        <row r="3208">
          <cell r="A3208">
            <v>4959260</v>
          </cell>
          <cell r="B3208" t="str">
            <v>River/Stream</v>
          </cell>
          <cell r="C3208" t="str">
            <v>1C 2A   3B    4</v>
          </cell>
          <cell r="D3208" t="str">
            <v>RYAN CK BL UTAH-COLO STATE LINE</v>
          </cell>
          <cell r="E3208">
            <v>14030001</v>
          </cell>
          <cell r="F3208" t="str">
            <v>Grand</v>
          </cell>
          <cell r="G3208" t="str">
            <v>Southeast</v>
          </cell>
          <cell r="H3208" t="str">
            <v>Colorado River Southeast</v>
          </cell>
          <cell r="I3208">
            <v>666290</v>
          </cell>
          <cell r="J3208">
            <v>4304188</v>
          </cell>
          <cell r="K3208">
            <v>-109.083166878</v>
          </cell>
          <cell r="L3208">
            <v>38.870815372000003</v>
          </cell>
          <cell r="M3208" t="str">
            <v xml:space="preserve"> </v>
          </cell>
          <cell r="N3208" t="str">
            <v xml:space="preserve"> </v>
          </cell>
          <cell r="O3208" t="str">
            <v>UT</v>
          </cell>
          <cell r="Q3208">
            <v>0</v>
          </cell>
          <cell r="R3208" t="str">
            <v xml:space="preserve"> </v>
          </cell>
          <cell r="S3208" t="str">
            <v>BLM</v>
          </cell>
          <cell r="T3208" t="str">
            <v xml:space="preserve"> </v>
          </cell>
          <cell r="U3208" t="str">
            <v>4959260 RYAN CK BL UTAH-COLO STATE LINE</v>
          </cell>
          <cell r="V3208">
            <v>4959260</v>
          </cell>
          <cell r="W3208" t="str">
            <v xml:space="preserve"> </v>
          </cell>
          <cell r="X3208" t="str">
            <v xml:space="preserve"> </v>
          </cell>
          <cell r="Y3208" t="str">
            <v>River/Stream</v>
          </cell>
          <cell r="Z3208" t="str">
            <v>4959260 RYAN CK BL UTAH-COLO STATE LINE</v>
          </cell>
          <cell r="AA3208" t="str">
            <v>River/Stream</v>
          </cell>
        </row>
        <row r="3209">
          <cell r="A3209">
            <v>4959300</v>
          </cell>
          <cell r="B3209" t="str">
            <v>River/Stream</v>
          </cell>
          <cell r="C3209" t="str">
            <v>1C 2A   3B    4</v>
          </cell>
          <cell r="D3209" t="str">
            <v>COLORADO R AT CISCO TAKE-OUT B</v>
          </cell>
          <cell r="E3209">
            <v>14030001</v>
          </cell>
          <cell r="F3209" t="str">
            <v>Grand</v>
          </cell>
          <cell r="G3209" t="str">
            <v>Southeast</v>
          </cell>
          <cell r="H3209" t="str">
            <v>Colorado River Southeast</v>
          </cell>
          <cell r="I3209">
            <v>652293</v>
          </cell>
          <cell r="J3209">
            <v>4309921</v>
          </cell>
          <cell r="K3209">
            <v>-109.24316492299999</v>
          </cell>
          <cell r="L3209">
            <v>38.924990520999998</v>
          </cell>
          <cell r="M3209" t="str">
            <v>Colorado River-5</v>
          </cell>
          <cell r="N3209" t="str">
            <v>UT14030001-005_00</v>
          </cell>
          <cell r="O3209" t="str">
            <v>UT</v>
          </cell>
          <cell r="Q3209">
            <v>0</v>
          </cell>
          <cell r="R3209" t="str">
            <v xml:space="preserve"> </v>
          </cell>
          <cell r="S3209" t="str">
            <v>State L&amp;F</v>
          </cell>
          <cell r="T3209" t="str">
            <v xml:space="preserve"> </v>
          </cell>
          <cell r="U3209" t="str">
            <v>4959300 COLORADO R AT CISCO TAKE-OUT B</v>
          </cell>
          <cell r="V3209">
            <v>4959300</v>
          </cell>
          <cell r="W3209" t="str">
            <v>Colorado River-5</v>
          </cell>
          <cell r="X3209" t="str">
            <v>UT14030001-005_00</v>
          </cell>
          <cell r="Y3209" t="str">
            <v>River/Stream</v>
          </cell>
          <cell r="Z3209" t="str">
            <v>4959300 COLORADO R AT CISCO TAKE-OUT B</v>
          </cell>
          <cell r="AA3209" t="str">
            <v>River/Stream</v>
          </cell>
        </row>
        <row r="3210">
          <cell r="A3210">
            <v>4959350</v>
          </cell>
          <cell r="B3210" t="str">
            <v>River/Stream</v>
          </cell>
          <cell r="C3210" t="str">
            <v>1C 2A   3B    4</v>
          </cell>
          <cell r="D3210" t="str">
            <v>COLORADO R BL CNFL / LITTLE DOLORES RIVER</v>
          </cell>
          <cell r="E3210">
            <v>14030001</v>
          </cell>
          <cell r="F3210" t="str">
            <v>Grand</v>
          </cell>
          <cell r="G3210" t="str">
            <v>Southeast</v>
          </cell>
          <cell r="H3210" t="str">
            <v>Colorado River Southeast</v>
          </cell>
          <cell r="I3210">
            <v>660375</v>
          </cell>
          <cell r="J3210">
            <v>4320011</v>
          </cell>
          <cell r="K3210">
            <v>-109.147609734</v>
          </cell>
          <cell r="L3210">
            <v>39.014427963000003</v>
          </cell>
          <cell r="M3210" t="str">
            <v>Colorado River-5</v>
          </cell>
          <cell r="N3210" t="str">
            <v>UT14030001-005_00</v>
          </cell>
          <cell r="O3210" t="str">
            <v>UT</v>
          </cell>
          <cell r="Q3210">
            <v>0</v>
          </cell>
          <cell r="R3210" t="str">
            <v xml:space="preserve"> </v>
          </cell>
          <cell r="S3210" t="str">
            <v>State L&amp;F</v>
          </cell>
          <cell r="T3210" t="str">
            <v xml:space="preserve"> </v>
          </cell>
          <cell r="U3210" t="str">
            <v>4959350 COLORADO R BL CNFL / LITTLE DOLORES RIVER</v>
          </cell>
          <cell r="V3210">
            <v>4959350</v>
          </cell>
          <cell r="W3210" t="str">
            <v>Colorado River-5</v>
          </cell>
          <cell r="X3210" t="str">
            <v>UT14030001-005_00</v>
          </cell>
          <cell r="Y3210" t="str">
            <v>River/Stream</v>
          </cell>
          <cell r="Z3210" t="str">
            <v>4959350 COLORADO R BL CNFL / LITTLE DOLORES RIVER</v>
          </cell>
          <cell r="AA3210" t="str">
            <v>River/Stream</v>
          </cell>
        </row>
        <row r="3211">
          <cell r="A3211">
            <v>4959400</v>
          </cell>
          <cell r="B3211" t="str">
            <v>River/Stream</v>
          </cell>
          <cell r="C3211" t="str">
            <v>2B   3C   4</v>
          </cell>
          <cell r="D3211" t="str">
            <v>LITTLE DOLORES AT MOUTH</v>
          </cell>
          <cell r="E3211">
            <v>14030001</v>
          </cell>
          <cell r="F3211" t="str">
            <v>Grand</v>
          </cell>
          <cell r="G3211" t="str">
            <v>Southeast</v>
          </cell>
          <cell r="H3211" t="str">
            <v>Colorado River Southeast</v>
          </cell>
          <cell r="I3211">
            <v>661456</v>
          </cell>
          <cell r="J3211">
            <v>4320064</v>
          </cell>
          <cell r="K3211">
            <v>-109.13511739099999</v>
          </cell>
          <cell r="L3211">
            <v>39.014706418999999</v>
          </cell>
          <cell r="M3211" t="str">
            <v>Little Dolores River</v>
          </cell>
          <cell r="N3211" t="str">
            <v>UT14030001-002_00</v>
          </cell>
          <cell r="O3211" t="str">
            <v>UT</v>
          </cell>
          <cell r="Q3211">
            <v>0</v>
          </cell>
          <cell r="R3211" t="str">
            <v xml:space="preserve"> </v>
          </cell>
          <cell r="S3211" t="str">
            <v>BLM</v>
          </cell>
          <cell r="T3211" t="str">
            <v xml:space="preserve"> </v>
          </cell>
          <cell r="U3211" t="str">
            <v>4959400 LITTLE DOLORES AT MOUTH</v>
          </cell>
          <cell r="V3211">
            <v>4959400</v>
          </cell>
          <cell r="W3211" t="str">
            <v>Little Dolores River</v>
          </cell>
          <cell r="X3211" t="str">
            <v>UT14030001-002_00</v>
          </cell>
          <cell r="Y3211" t="str">
            <v>River/Stream</v>
          </cell>
          <cell r="Z3211" t="str">
            <v>4959400 LITTLE DOLORES AT MOUTH</v>
          </cell>
          <cell r="AA3211" t="str">
            <v>River/Stream</v>
          </cell>
        </row>
        <row r="3212">
          <cell r="A3212">
            <v>4959500</v>
          </cell>
          <cell r="B3212" t="str">
            <v>River/Stream</v>
          </cell>
          <cell r="C3212" t="str">
            <v>1C 2A   3B    4</v>
          </cell>
          <cell r="D3212" t="str">
            <v>COLORADO R AT WESTWATER</v>
          </cell>
          <cell r="E3212">
            <v>14030001</v>
          </cell>
          <cell r="F3212" t="str">
            <v>Grand</v>
          </cell>
          <cell r="G3212" t="str">
            <v>Southeast</v>
          </cell>
          <cell r="H3212" t="str">
            <v>Colorado River Southeast</v>
          </cell>
          <cell r="I3212">
            <v>664280</v>
          </cell>
          <cell r="J3212">
            <v>4327740</v>
          </cell>
          <cell r="K3212">
            <v>-109.10066429299999</v>
          </cell>
          <cell r="L3212">
            <v>39.083313072999999</v>
          </cell>
          <cell r="M3212" t="str">
            <v>Colorado River-5</v>
          </cell>
          <cell r="N3212" t="str">
            <v>UT14030001-005_00</v>
          </cell>
          <cell r="O3212" t="str">
            <v>UT</v>
          </cell>
          <cell r="Q3212">
            <v>0</v>
          </cell>
          <cell r="R3212" t="str">
            <v xml:space="preserve"> </v>
          </cell>
          <cell r="S3212" t="str">
            <v>State L&amp;F</v>
          </cell>
          <cell r="T3212" t="str">
            <v xml:space="preserve"> </v>
          </cell>
          <cell r="U3212" t="str">
            <v>4959500 COLORADO R AT WESTWATER</v>
          </cell>
          <cell r="V3212">
            <v>4959500</v>
          </cell>
          <cell r="W3212" t="str">
            <v>Colorado River-5</v>
          </cell>
          <cell r="X3212" t="str">
            <v>UT14030001-005_00</v>
          </cell>
          <cell r="Y3212" t="str">
            <v>River/Stream</v>
          </cell>
          <cell r="Z3212" t="str">
            <v>4959500 COLORADO R AT WESTWATER</v>
          </cell>
          <cell r="AA3212" t="str">
            <v>River/Stream</v>
          </cell>
        </row>
        <row r="3213">
          <cell r="A3213">
            <v>4959510</v>
          </cell>
          <cell r="B3213" t="str">
            <v>Facility Other</v>
          </cell>
          <cell r="C3213" t="str">
            <v xml:space="preserve"> </v>
          </cell>
          <cell r="D3213" t="str">
            <v>LE GRAND CONSTRUCTION CO</v>
          </cell>
          <cell r="E3213">
            <v>14030001</v>
          </cell>
          <cell r="F3213" t="str">
            <v>Grand</v>
          </cell>
          <cell r="G3213" t="str">
            <v>Southeast</v>
          </cell>
          <cell r="H3213" t="str">
            <v>Colorado River Southeast</v>
          </cell>
          <cell r="I3213">
            <v>664091</v>
          </cell>
          <cell r="J3213">
            <v>4327552</v>
          </cell>
          <cell r="K3213">
            <v>-109.102893677</v>
          </cell>
          <cell r="L3213">
            <v>39.08165546</v>
          </cell>
          <cell r="M3213" t="str">
            <v xml:space="preserve"> </v>
          </cell>
          <cell r="N3213" t="str">
            <v xml:space="preserve"> </v>
          </cell>
          <cell r="O3213" t="str">
            <v>UT</v>
          </cell>
          <cell r="Q3213">
            <v>0</v>
          </cell>
          <cell r="R3213" t="str">
            <v xml:space="preserve"> </v>
          </cell>
          <cell r="S3213" t="str">
            <v>Private</v>
          </cell>
          <cell r="T3213" t="str">
            <v xml:space="preserve"> </v>
          </cell>
          <cell r="U3213" t="str">
            <v>4959510 LE GRAND CONSTRUCTION CO</v>
          </cell>
          <cell r="V3213">
            <v>4959510</v>
          </cell>
          <cell r="W3213" t="str">
            <v xml:space="preserve"> </v>
          </cell>
          <cell r="X3213" t="str">
            <v xml:space="preserve"> </v>
          </cell>
          <cell r="Y3213" t="str">
            <v>Facility Other</v>
          </cell>
          <cell r="Z3213" t="str">
            <v>4959510 LE GRAND CONSTRUCTION CO</v>
          </cell>
          <cell r="AA3213" t="str">
            <v>Facility Other</v>
          </cell>
        </row>
        <row r="3214">
          <cell r="A3214">
            <v>4959530</v>
          </cell>
          <cell r="B3214" t="str">
            <v>River/Stream</v>
          </cell>
          <cell r="C3214" t="str">
            <v>1C 2A   3B    4</v>
          </cell>
          <cell r="D3214" t="str">
            <v>WESTWATER WASH AT FREEWAY CROSSING</v>
          </cell>
          <cell r="E3214">
            <v>14030001</v>
          </cell>
          <cell r="F3214" t="str">
            <v>Grand</v>
          </cell>
          <cell r="G3214" t="str">
            <v>Southeast</v>
          </cell>
          <cell r="H3214" t="str">
            <v>Colorado River Southeast</v>
          </cell>
          <cell r="I3214">
            <v>658039</v>
          </cell>
          <cell r="J3214">
            <v>4332054</v>
          </cell>
          <cell r="K3214">
            <v>-109.17178148799999</v>
          </cell>
          <cell r="L3214">
            <v>39.123320397000001</v>
          </cell>
          <cell r="M3214" t="str">
            <v>Westwater Creek</v>
          </cell>
          <cell r="N3214" t="str">
            <v>UT14030001-003_00</v>
          </cell>
          <cell r="O3214" t="str">
            <v>UT</v>
          </cell>
          <cell r="Q3214">
            <v>0</v>
          </cell>
          <cell r="R3214" t="str">
            <v xml:space="preserve"> </v>
          </cell>
          <cell r="S3214" t="str">
            <v>BLM</v>
          </cell>
          <cell r="T3214" t="str">
            <v xml:space="preserve"> </v>
          </cell>
          <cell r="U3214" t="str">
            <v>4959530 WESTWATER WASH AT FREEWAY CROSSING</v>
          </cell>
          <cell r="V3214">
            <v>4959530</v>
          </cell>
          <cell r="W3214" t="str">
            <v>Westwater Creek</v>
          </cell>
          <cell r="X3214" t="str">
            <v>UT14030001-003_00</v>
          </cell>
          <cell r="Y3214" t="str">
            <v>River/Stream</v>
          </cell>
          <cell r="Z3214" t="str">
            <v>4959530 WESTWATER WASH AT FREEWAY CROSSING</v>
          </cell>
          <cell r="AA3214" t="str">
            <v>River/Stream</v>
          </cell>
        </row>
        <row r="3215">
          <cell r="A3215">
            <v>4959690</v>
          </cell>
          <cell r="B3215" t="str">
            <v>River/Stream</v>
          </cell>
          <cell r="C3215" t="str">
            <v>1C 2A   3B    4</v>
          </cell>
          <cell r="D3215" t="str">
            <v>Diamond Creek 0.8 MI ab Ranch and Bl Flume Canyon</v>
          </cell>
          <cell r="E3215">
            <v>14030001</v>
          </cell>
          <cell r="F3215" t="str">
            <v>Grand</v>
          </cell>
          <cell r="G3215" t="str">
            <v>Southeast</v>
          </cell>
          <cell r="H3215" t="str">
            <v>Colorado River Southeast</v>
          </cell>
          <cell r="I3215">
            <v>636496</v>
          </cell>
          <cell r="J3215">
            <v>4337261</v>
          </cell>
          <cell r="K3215">
            <v>-109.41984996399999</v>
          </cell>
          <cell r="L3215">
            <v>39.173865321000001</v>
          </cell>
          <cell r="M3215" t="str">
            <v>Cottonwood Wash</v>
          </cell>
          <cell r="N3215" t="str">
            <v>UT14030001-001_00</v>
          </cell>
          <cell r="O3215" t="str">
            <v>UT</v>
          </cell>
          <cell r="Q3215">
            <v>0</v>
          </cell>
          <cell r="R3215" t="str">
            <v xml:space="preserve"> </v>
          </cell>
          <cell r="S3215" t="str">
            <v>BLM</v>
          </cell>
          <cell r="T3215" t="str">
            <v xml:space="preserve"> </v>
          </cell>
          <cell r="U3215" t="str">
            <v>4959690 Diamond Creek 0.8 MI ab Ranch and Bl Flume Canyon</v>
          </cell>
          <cell r="V3215">
            <v>4959690</v>
          </cell>
          <cell r="W3215" t="str">
            <v>Cottonwood Wash</v>
          </cell>
          <cell r="X3215" t="str">
            <v>UT14030001-001_00</v>
          </cell>
          <cell r="Y3215" t="str">
            <v>River/Stream</v>
          </cell>
          <cell r="Z3215" t="str">
            <v>4959690 Diamond Creek 0.8 MI ab Ranch and Bl Flume Canyon</v>
          </cell>
          <cell r="AA3215" t="str">
            <v>River/Stream</v>
          </cell>
        </row>
        <row r="3216">
          <cell r="A3216">
            <v>4959700</v>
          </cell>
          <cell r="B3216" t="str">
            <v>River/Stream</v>
          </cell>
          <cell r="C3216" t="str">
            <v>1C 2A   3B    4</v>
          </cell>
          <cell r="D3216" t="str">
            <v>DIAMOND CK AB FLUME CANYON</v>
          </cell>
          <cell r="E3216">
            <v>14030001</v>
          </cell>
          <cell r="F3216" t="str">
            <v>Grand</v>
          </cell>
          <cell r="G3216" t="str">
            <v>Southeast</v>
          </cell>
          <cell r="H3216" t="str">
            <v>Colorado River Southeast</v>
          </cell>
          <cell r="I3216">
            <v>636322</v>
          </cell>
          <cell r="J3216">
            <v>4337628</v>
          </cell>
          <cell r="K3216">
            <v>-109.421789648</v>
          </cell>
          <cell r="L3216">
            <v>39.177198425</v>
          </cell>
          <cell r="M3216" t="str">
            <v>Cottonwood Wash</v>
          </cell>
          <cell r="N3216" t="str">
            <v>UT14030001-001_00</v>
          </cell>
          <cell r="O3216" t="str">
            <v>UT</v>
          </cell>
          <cell r="Q3216">
            <v>0</v>
          </cell>
          <cell r="R3216" t="str">
            <v xml:space="preserve"> </v>
          </cell>
          <cell r="S3216" t="str">
            <v>BLM</v>
          </cell>
          <cell r="T3216" t="str">
            <v xml:space="preserve"> </v>
          </cell>
          <cell r="U3216" t="str">
            <v>4959700 DIAMOND CK AB FLUME CANYON</v>
          </cell>
          <cell r="V3216">
            <v>4959700</v>
          </cell>
          <cell r="W3216" t="str">
            <v>Cottonwood Wash</v>
          </cell>
          <cell r="X3216" t="str">
            <v>UT14030001-001_00</v>
          </cell>
          <cell r="Y3216" t="str">
            <v>River/Stream</v>
          </cell>
          <cell r="Z3216" t="str">
            <v>4959700 DIAMOND CK AB FLUME CANYON</v>
          </cell>
          <cell r="AA3216" t="str">
            <v>River/Stream</v>
          </cell>
        </row>
        <row r="3217">
          <cell r="A3217">
            <v>4959710</v>
          </cell>
          <cell r="B3217" t="str">
            <v>River/Stream</v>
          </cell>
          <cell r="C3217" t="str">
            <v>1C 2A   3B    4</v>
          </cell>
          <cell r="D3217" t="str">
            <v>Diamond Creek 5.4 MI ab Ranch</v>
          </cell>
          <cell r="E3217">
            <v>14030001</v>
          </cell>
          <cell r="F3217" t="str">
            <v>Grand</v>
          </cell>
          <cell r="G3217" t="str">
            <v>Southeast</v>
          </cell>
          <cell r="H3217" t="str">
            <v>Colorado River Southeast</v>
          </cell>
          <cell r="I3217">
            <v>633058</v>
          </cell>
          <cell r="J3217">
            <v>4343246</v>
          </cell>
          <cell r="K3217">
            <v>-109.45845834799999</v>
          </cell>
          <cell r="L3217">
            <v>39.228309719000002</v>
          </cell>
          <cell r="M3217" t="str">
            <v>Cottonwood Wash</v>
          </cell>
          <cell r="N3217" t="str">
            <v>UT14030001-001_00</v>
          </cell>
          <cell r="O3217" t="str">
            <v>UT</v>
          </cell>
          <cell r="Q3217">
            <v>0</v>
          </cell>
          <cell r="R3217" t="str">
            <v xml:space="preserve"> </v>
          </cell>
          <cell r="S3217" t="str">
            <v>BLM</v>
          </cell>
          <cell r="T3217" t="str">
            <v xml:space="preserve"> </v>
          </cell>
          <cell r="U3217" t="str">
            <v>4959710 Diamond Creek 5.4 MI ab Ranch</v>
          </cell>
          <cell r="V3217">
            <v>4959710</v>
          </cell>
          <cell r="W3217" t="str">
            <v>Cottonwood Wash</v>
          </cell>
          <cell r="X3217" t="str">
            <v>UT14030001-001_00</v>
          </cell>
          <cell r="Y3217" t="str">
            <v>River/Stream</v>
          </cell>
          <cell r="Z3217" t="str">
            <v>4959710 Diamond Creek 5.4 MI ab Ranch</v>
          </cell>
          <cell r="AA3217" t="str">
            <v>River/Stream</v>
          </cell>
        </row>
        <row r="3218">
          <cell r="A3218">
            <v>4959712</v>
          </cell>
          <cell r="B3218" t="str">
            <v>River/Stream</v>
          </cell>
          <cell r="C3218" t="str">
            <v>1C 2A   3B    4</v>
          </cell>
          <cell r="D3218" t="str">
            <v>DIAMOND CK BL HALFWAY CANYON</v>
          </cell>
          <cell r="E3218">
            <v>14030001</v>
          </cell>
          <cell r="F3218" t="str">
            <v>Grand</v>
          </cell>
          <cell r="G3218" t="str">
            <v>Southeast</v>
          </cell>
          <cell r="H3218" t="str">
            <v>Colorado River Southeast</v>
          </cell>
          <cell r="I3218">
            <v>632736</v>
          </cell>
          <cell r="J3218">
            <v>4343693</v>
          </cell>
          <cell r="K3218">
            <v>-109.462099714</v>
          </cell>
          <cell r="L3218">
            <v>39.232385485999998</v>
          </cell>
          <cell r="M3218" t="str">
            <v>Cottonwood Wash</v>
          </cell>
          <cell r="N3218" t="str">
            <v>UT14030001-001_00</v>
          </cell>
          <cell r="O3218" t="str">
            <v>UT</v>
          </cell>
          <cell r="Q3218">
            <v>0</v>
          </cell>
          <cell r="R3218" t="str">
            <v xml:space="preserve"> </v>
          </cell>
          <cell r="S3218" t="str">
            <v>BLM</v>
          </cell>
          <cell r="T3218" t="str">
            <v xml:space="preserve"> </v>
          </cell>
          <cell r="U3218" t="str">
            <v>4959712 DIAMOND CK BL HALFWAY CANYON</v>
          </cell>
          <cell r="V3218">
            <v>4959712</v>
          </cell>
          <cell r="W3218" t="str">
            <v>Cottonwood Wash</v>
          </cell>
          <cell r="X3218" t="str">
            <v>UT14030001-001_00</v>
          </cell>
          <cell r="Y3218" t="str">
            <v>River/Stream</v>
          </cell>
          <cell r="Z3218" t="str">
            <v>4959712 DIAMOND CK BL HALFWAY CANYON</v>
          </cell>
          <cell r="AA3218" t="str">
            <v>River/Stream</v>
          </cell>
        </row>
        <row r="3219">
          <cell r="A3219">
            <v>4959720</v>
          </cell>
          <cell r="B3219" t="str">
            <v>River/Stream</v>
          </cell>
          <cell r="C3219" t="str">
            <v>1C 2A   3B    4</v>
          </cell>
          <cell r="D3219" t="str">
            <v>Cottonwood Ck bl cnfl Buck Cyn Wash</v>
          </cell>
          <cell r="E3219">
            <v>14030001</v>
          </cell>
          <cell r="F3219" t="str">
            <v>Grand</v>
          </cell>
          <cell r="G3219" t="str">
            <v>Southeast</v>
          </cell>
          <cell r="H3219" t="str">
            <v>Colorado River Southeast</v>
          </cell>
          <cell r="I3219">
            <v>645045</v>
          </cell>
          <cell r="J3219">
            <v>4332573</v>
          </cell>
          <cell r="K3219">
            <v>-109.32192415999999</v>
          </cell>
          <cell r="L3219">
            <v>39.130255513999998</v>
          </cell>
          <cell r="M3219" t="str">
            <v>Cottonwood Wash</v>
          </cell>
          <cell r="N3219" t="str">
            <v>UT14030001-001_00</v>
          </cell>
          <cell r="O3219" t="str">
            <v>UT</v>
          </cell>
          <cell r="Q3219">
            <v>0</v>
          </cell>
          <cell r="R3219" t="str">
            <v xml:space="preserve"> </v>
          </cell>
          <cell r="S3219" t="str">
            <v>BLM</v>
          </cell>
          <cell r="T3219" t="str">
            <v xml:space="preserve"> </v>
          </cell>
          <cell r="U3219" t="str">
            <v>4959720 Cottonwood Ck bl cnfl Buck Cyn Wash</v>
          </cell>
          <cell r="V3219">
            <v>4959720</v>
          </cell>
          <cell r="W3219" t="str">
            <v>Cottonwood Wash</v>
          </cell>
          <cell r="X3219" t="str">
            <v>UT14030001-001_00</v>
          </cell>
          <cell r="Y3219" t="str">
            <v>River/Stream</v>
          </cell>
          <cell r="Z3219" t="str">
            <v>4959720 Cottonwood Ck bl cnfl Buck Cyn Wash</v>
          </cell>
          <cell r="AA3219" t="str">
            <v>River/Stream</v>
          </cell>
        </row>
        <row r="3220">
          <cell r="A3220">
            <v>4959730</v>
          </cell>
          <cell r="B3220" t="str">
            <v>River/Stream</v>
          </cell>
          <cell r="C3220" t="str">
            <v>1C 2A   3B    4</v>
          </cell>
          <cell r="D3220" t="str">
            <v>COTTONWOOD CK AT BOOKCLIFF IRRIGATION DIVERSION</v>
          </cell>
          <cell r="E3220">
            <v>14030001</v>
          </cell>
          <cell r="F3220" t="str">
            <v>Grand</v>
          </cell>
          <cell r="G3220" t="str">
            <v>Southeast</v>
          </cell>
          <cell r="H3220" t="str">
            <v>Colorado River Southeast</v>
          </cell>
          <cell r="I3220">
            <v>640066</v>
          </cell>
          <cell r="J3220">
            <v>4337663</v>
          </cell>
          <cell r="K3220">
            <v>-109.378453828</v>
          </cell>
          <cell r="L3220">
            <v>39.176918651000001</v>
          </cell>
          <cell r="M3220" t="str">
            <v>Cottonwood Wash</v>
          </cell>
          <cell r="N3220" t="str">
            <v>UT14030001-001_00</v>
          </cell>
          <cell r="O3220" t="str">
            <v>UT</v>
          </cell>
          <cell r="Q3220">
            <v>0</v>
          </cell>
          <cell r="R3220" t="str">
            <v xml:space="preserve"> </v>
          </cell>
          <cell r="S3220" t="str">
            <v>BLM</v>
          </cell>
          <cell r="T3220" t="str">
            <v xml:space="preserve"> </v>
          </cell>
          <cell r="U3220" t="str">
            <v>4959730 COTTONWOOD CK AT BOOKCLIFF IRRIGATION DIVERSION</v>
          </cell>
          <cell r="V3220">
            <v>4959730</v>
          </cell>
          <cell r="W3220" t="str">
            <v>Cottonwood Wash</v>
          </cell>
          <cell r="X3220" t="str">
            <v>UT14030001-001_00</v>
          </cell>
          <cell r="Y3220" t="str">
            <v>River/Stream</v>
          </cell>
          <cell r="Z3220" t="str">
            <v>4959730 COTTONWOOD CK AT BOOKCLIFF IRRIGATION DIVERSION</v>
          </cell>
          <cell r="AA3220" t="str">
            <v>River/Stream</v>
          </cell>
        </row>
        <row r="3221">
          <cell r="A3221">
            <v>4959740</v>
          </cell>
          <cell r="B3221" t="str">
            <v>River/Stream</v>
          </cell>
          <cell r="C3221" t="str">
            <v>1C 2A   3B    4</v>
          </cell>
          <cell r="D3221" t="str">
            <v>Cottonwood Ck 2.9 MI ab Ranch</v>
          </cell>
          <cell r="E3221">
            <v>14030001</v>
          </cell>
          <cell r="F3221" t="str">
            <v>Grand</v>
          </cell>
          <cell r="G3221" t="str">
            <v>Southeast</v>
          </cell>
          <cell r="H3221" t="str">
            <v>Colorado River Southeast</v>
          </cell>
          <cell r="I3221">
            <v>631836</v>
          </cell>
          <cell r="J3221">
            <v>4338877</v>
          </cell>
          <cell r="K3221">
            <v>-109.473463522</v>
          </cell>
          <cell r="L3221">
            <v>39.189141005000003</v>
          </cell>
          <cell r="M3221" t="str">
            <v>Cottonwood Wash</v>
          </cell>
          <cell r="N3221" t="str">
            <v>UT14030001-001_00</v>
          </cell>
          <cell r="O3221" t="str">
            <v>UT</v>
          </cell>
          <cell r="Q3221">
            <v>0</v>
          </cell>
          <cell r="R3221" t="str">
            <v xml:space="preserve"> </v>
          </cell>
          <cell r="S3221" t="str">
            <v>BLM</v>
          </cell>
          <cell r="T3221" t="str">
            <v xml:space="preserve"> </v>
          </cell>
          <cell r="U3221" t="str">
            <v>4959740 Cottonwood Ck 2.9 MI ab Ranch</v>
          </cell>
          <cell r="V3221">
            <v>4959740</v>
          </cell>
          <cell r="W3221" t="str">
            <v>Cottonwood Wash</v>
          </cell>
          <cell r="X3221" t="str">
            <v>UT14030001-001_00</v>
          </cell>
          <cell r="Y3221" t="str">
            <v>River/Stream</v>
          </cell>
          <cell r="Z3221" t="str">
            <v>4959740 Cottonwood Ck 2.9 MI ab Ranch</v>
          </cell>
          <cell r="AA3221" t="str">
            <v>River/Stream</v>
          </cell>
        </row>
        <row r="3222">
          <cell r="A3222">
            <v>4959750</v>
          </cell>
          <cell r="B3222" t="str">
            <v>River/Stream</v>
          </cell>
          <cell r="C3222" t="str">
            <v>1C 2A   3B    4</v>
          </cell>
          <cell r="D3222" t="str">
            <v>Cottonwood Ck 4.1 MI ab Ranch</v>
          </cell>
          <cell r="E3222">
            <v>14030001</v>
          </cell>
          <cell r="F3222" t="str">
            <v>Grand</v>
          </cell>
          <cell r="G3222" t="str">
            <v>Southeast</v>
          </cell>
          <cell r="H3222" t="str">
            <v>Colorado River Southeast</v>
          </cell>
          <cell r="I3222">
            <v>630387</v>
          </cell>
          <cell r="J3222">
            <v>4339438</v>
          </cell>
          <cell r="K3222">
            <v>-109.490127938</v>
          </cell>
          <cell r="L3222">
            <v>39.194413036999997</v>
          </cell>
          <cell r="M3222" t="str">
            <v>Cottonwood Wash</v>
          </cell>
          <cell r="N3222" t="str">
            <v>UT14030001-001_00</v>
          </cell>
          <cell r="O3222" t="str">
            <v>UT</v>
          </cell>
          <cell r="Q3222">
            <v>0</v>
          </cell>
          <cell r="R3222" t="str">
            <v xml:space="preserve"> </v>
          </cell>
          <cell r="S3222" t="str">
            <v>BLM</v>
          </cell>
          <cell r="T3222" t="str">
            <v xml:space="preserve"> </v>
          </cell>
          <cell r="U3222" t="str">
            <v>4959750 Cottonwood Ck 4.1 MI ab Ranch</v>
          </cell>
          <cell r="V3222">
            <v>4959750</v>
          </cell>
          <cell r="W3222" t="str">
            <v>Cottonwood Wash</v>
          </cell>
          <cell r="X3222" t="str">
            <v>UT14030001-001_00</v>
          </cell>
          <cell r="Y3222" t="str">
            <v>River/Stream</v>
          </cell>
          <cell r="Z3222" t="str">
            <v>4959750 Cottonwood Ck 4.1 MI ab Ranch</v>
          </cell>
          <cell r="AA3222" t="str">
            <v>River/Stream</v>
          </cell>
        </row>
        <row r="3223">
          <cell r="A3223">
            <v>4959752</v>
          </cell>
          <cell r="B3223" t="str">
            <v>River/Stream</v>
          </cell>
          <cell r="C3223" t="str">
            <v>1C 2A   3B    4</v>
          </cell>
          <cell r="D3223" t="str">
            <v>COTTONWOOD CK 1.5 MI AB HORSE CANYON NEAR OIL WELL</v>
          </cell>
          <cell r="E3223">
            <v>14030001</v>
          </cell>
          <cell r="F3223" t="str">
            <v>Grand</v>
          </cell>
          <cell r="G3223" t="str">
            <v>Southeast</v>
          </cell>
          <cell r="H3223" t="str">
            <v>Colorado River Southeast</v>
          </cell>
          <cell r="I3223">
            <v>628964</v>
          </cell>
          <cell r="J3223">
            <v>4339143</v>
          </cell>
          <cell r="K3223">
            <v>-109.506657176</v>
          </cell>
          <cell r="L3223">
            <v>39.191968033999999</v>
          </cell>
          <cell r="M3223" t="str">
            <v>Cottonwood Wash</v>
          </cell>
          <cell r="N3223" t="str">
            <v>UT14030001-001_00</v>
          </cell>
          <cell r="O3223" t="str">
            <v>UT</v>
          </cell>
          <cell r="Q3223">
            <v>0</v>
          </cell>
          <cell r="R3223" t="str">
            <v xml:space="preserve"> </v>
          </cell>
          <cell r="S3223" t="str">
            <v>SITLA</v>
          </cell>
          <cell r="T3223" t="str">
            <v xml:space="preserve"> </v>
          </cell>
          <cell r="U3223" t="str">
            <v>4959752 COTTONWOOD CK 1.5 MI AB HORSE CANYON NEAR OIL WELL</v>
          </cell>
          <cell r="V3223">
            <v>4959752</v>
          </cell>
          <cell r="W3223" t="str">
            <v>Cottonwood Wash</v>
          </cell>
          <cell r="X3223" t="str">
            <v>UT14030001-001_00</v>
          </cell>
          <cell r="Y3223" t="str">
            <v>River/Stream</v>
          </cell>
          <cell r="Z3223" t="str">
            <v>4959752 COTTONWOOD CK 1.5 MI AB HORSE CANYON NEAR OIL WELL</v>
          </cell>
          <cell r="AA3223" t="str">
            <v>River/Stream</v>
          </cell>
        </row>
        <row r="3224">
          <cell r="A3224">
            <v>4959755</v>
          </cell>
          <cell r="B3224" t="str">
            <v>River/Stream</v>
          </cell>
          <cell r="C3224" t="str">
            <v>1C 2A   3B    4</v>
          </cell>
          <cell r="D3224" t="str">
            <v>WESTWATER CK AB SULPHUR CK</v>
          </cell>
          <cell r="E3224">
            <v>14030001</v>
          </cell>
          <cell r="F3224" t="str">
            <v>Grand</v>
          </cell>
          <cell r="G3224" t="str">
            <v>Southeast</v>
          </cell>
          <cell r="H3224" t="str">
            <v>Colorado River Southeast</v>
          </cell>
          <cell r="I3224">
            <v>655249</v>
          </cell>
          <cell r="J3224">
            <v>4337071</v>
          </cell>
          <cell r="K3224">
            <v>-109.202892615</v>
          </cell>
          <cell r="L3224">
            <v>39.169008605999998</v>
          </cell>
          <cell r="M3224" t="str">
            <v>Westwater Creek</v>
          </cell>
          <cell r="N3224" t="str">
            <v>UT14030001-003_00</v>
          </cell>
          <cell r="O3224" t="str">
            <v>UT</v>
          </cell>
          <cell r="Q3224">
            <v>0</v>
          </cell>
          <cell r="R3224" t="str">
            <v xml:space="preserve"> </v>
          </cell>
          <cell r="S3224" t="str">
            <v>BLM</v>
          </cell>
          <cell r="T3224" t="str">
            <v xml:space="preserve"> </v>
          </cell>
          <cell r="U3224" t="str">
            <v>4959755 WESTWATER CK AB SULPHUR CK</v>
          </cell>
          <cell r="V3224">
            <v>4959755</v>
          </cell>
          <cell r="W3224" t="str">
            <v>Westwater Creek</v>
          </cell>
          <cell r="X3224" t="str">
            <v>UT14030001-003_00</v>
          </cell>
          <cell r="Y3224" t="str">
            <v>River/Stream</v>
          </cell>
          <cell r="Z3224" t="str">
            <v>4959755 WESTWATER CK AB SULPHUR CK</v>
          </cell>
          <cell r="AA3224" t="str">
            <v>River/Stream</v>
          </cell>
        </row>
        <row r="3225">
          <cell r="A3225">
            <v>4959760</v>
          </cell>
          <cell r="B3225" t="str">
            <v>River/Stream</v>
          </cell>
          <cell r="C3225" t="str">
            <v>1C 2A   3B    4</v>
          </cell>
          <cell r="D3225" t="str">
            <v>WESTWATER CREEK AT HOLMSTEAD</v>
          </cell>
          <cell r="E3225">
            <v>14030001</v>
          </cell>
          <cell r="F3225" t="str">
            <v>Grand</v>
          </cell>
          <cell r="G3225" t="str">
            <v>Southeast</v>
          </cell>
          <cell r="H3225" t="str">
            <v>Colorado River Southeast</v>
          </cell>
          <cell r="I3225">
            <v>655074</v>
          </cell>
          <cell r="J3225">
            <v>4337422</v>
          </cell>
          <cell r="K3225">
            <v>-109.20483702600001</v>
          </cell>
          <cell r="L3225">
            <v>39.172201162</v>
          </cell>
          <cell r="M3225" t="str">
            <v>Westwater Creek</v>
          </cell>
          <cell r="N3225" t="str">
            <v>UT14030001-003_00</v>
          </cell>
          <cell r="O3225" t="str">
            <v>UT</v>
          </cell>
          <cell r="Q3225">
            <v>0</v>
          </cell>
          <cell r="R3225" t="str">
            <v xml:space="preserve"> </v>
          </cell>
          <cell r="S3225" t="str">
            <v>BLM</v>
          </cell>
          <cell r="T3225" t="str">
            <v xml:space="preserve"> </v>
          </cell>
          <cell r="U3225" t="str">
            <v>4959760 WESTWATER CREEK AT HOLMSTEAD</v>
          </cell>
          <cell r="V3225">
            <v>4959760</v>
          </cell>
          <cell r="W3225" t="str">
            <v>Westwater Creek</v>
          </cell>
          <cell r="X3225" t="str">
            <v>UT14030001-003_00</v>
          </cell>
          <cell r="Y3225" t="str">
            <v>River/Stream</v>
          </cell>
          <cell r="Z3225" t="str">
            <v>4959760 WESTWATER CREEK AT HOLMSTEAD</v>
          </cell>
          <cell r="AA3225" t="str">
            <v>River/Stream</v>
          </cell>
        </row>
        <row r="3226">
          <cell r="A3226">
            <v>4959770</v>
          </cell>
          <cell r="B3226" t="str">
            <v>River/Stream</v>
          </cell>
          <cell r="C3226" t="str">
            <v>1C 2A   3B    4</v>
          </cell>
          <cell r="D3226" t="str">
            <v>UNNAMED TRIB TO COTTONWOOD CK (GRAND CNTY) UT09ST-219</v>
          </cell>
          <cell r="E3226">
            <v>14030001</v>
          </cell>
          <cell r="F3226" t="str">
            <v>Grand</v>
          </cell>
          <cell r="G3226" t="str">
            <v>Southeast</v>
          </cell>
          <cell r="H3226" t="str">
            <v>Colorado River Southeast</v>
          </cell>
          <cell r="I3226">
            <v>625413</v>
          </cell>
          <cell r="J3226">
            <v>4338261</v>
          </cell>
          <cell r="K3226">
            <v>-109.547926933</v>
          </cell>
          <cell r="L3226">
            <v>39.184551552999999</v>
          </cell>
          <cell r="M3226" t="str">
            <v>Cottonwood Wash</v>
          </cell>
          <cell r="N3226" t="str">
            <v>UT14030001-001_00</v>
          </cell>
          <cell r="O3226" t="str">
            <v>UT</v>
          </cell>
          <cell r="Q3226">
            <v>0</v>
          </cell>
          <cell r="R3226" t="str">
            <v xml:space="preserve"> </v>
          </cell>
          <cell r="S3226" t="str">
            <v>BLM</v>
          </cell>
          <cell r="T3226" t="str">
            <v xml:space="preserve"> </v>
          </cell>
          <cell r="U3226" t="str">
            <v>4959770 UNNAMED TRIB TO COTTONWOOD CK (GRAND CNTY) UT09ST-219</v>
          </cell>
          <cell r="V3226">
            <v>4959770</v>
          </cell>
          <cell r="W3226" t="str">
            <v>Cottonwood Wash</v>
          </cell>
          <cell r="X3226" t="str">
            <v>UT14030001-001_00</v>
          </cell>
          <cell r="Y3226" t="str">
            <v>River/Stream</v>
          </cell>
          <cell r="Z3226" t="str">
            <v>4959770 UNNAMED TRIB TO COTTONWOOD CK (GRAND CNTY) UT09ST-219</v>
          </cell>
          <cell r="AA3226" t="str">
            <v>River/Stream</v>
          </cell>
        </row>
        <row r="3227">
          <cell r="A3227">
            <v>4959780</v>
          </cell>
          <cell r="B3227" t="str">
            <v>River/Stream</v>
          </cell>
          <cell r="C3227" t="str">
            <v>1C 2A   3B    4</v>
          </cell>
          <cell r="D3227" t="str">
            <v>WESTWATER CREEK AT EAST CANYON ROAD CROSSING</v>
          </cell>
          <cell r="E3227">
            <v>14030001</v>
          </cell>
          <cell r="F3227" t="str">
            <v>Grand</v>
          </cell>
          <cell r="G3227" t="str">
            <v>Southeast</v>
          </cell>
          <cell r="H3227" t="str">
            <v>Colorado River Southeast</v>
          </cell>
          <cell r="I3227">
            <v>647602</v>
          </cell>
          <cell r="J3227">
            <v>4349182</v>
          </cell>
          <cell r="K3227">
            <v>-109.28872627299999</v>
          </cell>
          <cell r="L3227">
            <v>39.279423538000003</v>
          </cell>
          <cell r="M3227" t="str">
            <v>Westwater Creek</v>
          </cell>
          <cell r="N3227" t="str">
            <v>UT14030001-003_00</v>
          </cell>
          <cell r="O3227" t="str">
            <v>UT</v>
          </cell>
          <cell r="Q3227">
            <v>0</v>
          </cell>
          <cell r="R3227" t="str">
            <v xml:space="preserve"> </v>
          </cell>
          <cell r="S3227" t="str">
            <v>SITLA</v>
          </cell>
          <cell r="T3227" t="str">
            <v xml:space="preserve"> </v>
          </cell>
          <cell r="U3227" t="str">
            <v>4959780 WESTWATER CREEK AT EAST CANYON ROAD CROSSING</v>
          </cell>
          <cell r="V3227">
            <v>4959780</v>
          </cell>
          <cell r="W3227" t="str">
            <v>Westwater Creek</v>
          </cell>
          <cell r="X3227" t="str">
            <v>UT14030001-003_00</v>
          </cell>
          <cell r="Y3227" t="str">
            <v>River/Stream</v>
          </cell>
          <cell r="Z3227" t="str">
            <v>4959780 WESTWATER CREEK AT EAST CANYON ROAD CROSSING</v>
          </cell>
          <cell r="AA3227" t="str">
            <v>River/Stream</v>
          </cell>
        </row>
        <row r="3228">
          <cell r="A3228">
            <v>4959810</v>
          </cell>
          <cell r="B3228" t="str">
            <v>River/Stream</v>
          </cell>
          <cell r="C3228" t="str">
            <v>1C 2A   3B    4</v>
          </cell>
          <cell r="D3228" t="str">
            <v>WESTWATER CK AB MIDDLE CYN</v>
          </cell>
          <cell r="E3228">
            <v>14030001</v>
          </cell>
          <cell r="F3228" t="str">
            <v>Grand</v>
          </cell>
          <cell r="G3228" t="str">
            <v>Southeast</v>
          </cell>
          <cell r="H3228" t="str">
            <v>Colorado River Southeast</v>
          </cell>
          <cell r="I3228">
            <v>647384</v>
          </cell>
          <cell r="J3228">
            <v>4349270</v>
          </cell>
          <cell r="K3228">
            <v>-109.29123341499999</v>
          </cell>
          <cell r="L3228">
            <v>39.280253258000002</v>
          </cell>
          <cell r="M3228" t="str">
            <v>Westwater Creek</v>
          </cell>
          <cell r="N3228" t="str">
            <v>UT14030001-003_00</v>
          </cell>
          <cell r="O3228" t="str">
            <v>UT</v>
          </cell>
          <cell r="Q3228">
            <v>0</v>
          </cell>
          <cell r="R3228" t="str">
            <v xml:space="preserve"> </v>
          </cell>
          <cell r="S3228" t="str">
            <v>SITLA</v>
          </cell>
          <cell r="T3228" t="str">
            <v xml:space="preserve"> </v>
          </cell>
          <cell r="U3228" t="str">
            <v>4959810 WESTWATER CK AB MIDDLE CYN</v>
          </cell>
          <cell r="V3228">
            <v>4959810</v>
          </cell>
          <cell r="W3228" t="str">
            <v>Westwater Creek</v>
          </cell>
          <cell r="X3228" t="str">
            <v>UT14030001-003_00</v>
          </cell>
          <cell r="Y3228" t="str">
            <v>River/Stream</v>
          </cell>
          <cell r="Z3228" t="str">
            <v>4959810 WESTWATER CK AB MIDDLE CYN</v>
          </cell>
          <cell r="AA3228" t="str">
            <v>River/Stream</v>
          </cell>
        </row>
        <row r="3229">
          <cell r="A3229">
            <v>4959820</v>
          </cell>
          <cell r="B3229" t="str">
            <v>River/Stream</v>
          </cell>
          <cell r="C3229" t="str">
            <v>1C 2A   3B    4</v>
          </cell>
          <cell r="D3229" t="str">
            <v>MIDDLE CANYON CK AT WESTWATER CK</v>
          </cell>
          <cell r="E3229">
            <v>14030001</v>
          </cell>
          <cell r="F3229" t="str">
            <v>Grand</v>
          </cell>
          <cell r="G3229" t="str">
            <v>Southeast</v>
          </cell>
          <cell r="H3229" t="str">
            <v>Colorado River Southeast</v>
          </cell>
          <cell r="I3229">
            <v>647306</v>
          </cell>
          <cell r="J3229">
            <v>4349577</v>
          </cell>
          <cell r="K3229">
            <v>-109.292070202</v>
          </cell>
          <cell r="L3229">
            <v>39.283031643999998</v>
          </cell>
          <cell r="M3229" t="str">
            <v>Westwater Creek</v>
          </cell>
          <cell r="N3229" t="str">
            <v>UT14030001-003_00</v>
          </cell>
          <cell r="O3229" t="str">
            <v>UT</v>
          </cell>
          <cell r="Q3229">
            <v>0</v>
          </cell>
          <cell r="R3229" t="str">
            <v xml:space="preserve"> </v>
          </cell>
          <cell r="S3229" t="str">
            <v>SITLA</v>
          </cell>
          <cell r="T3229" t="str">
            <v xml:space="preserve"> </v>
          </cell>
          <cell r="U3229" t="str">
            <v>4959820 MIDDLE CANYON CK AT WESTWATER CK</v>
          </cell>
          <cell r="V3229">
            <v>4959820</v>
          </cell>
          <cell r="W3229" t="str">
            <v>Westwater Creek</v>
          </cell>
          <cell r="X3229" t="str">
            <v>UT14030001-003_00</v>
          </cell>
          <cell r="Y3229" t="str">
            <v>River/Stream</v>
          </cell>
          <cell r="Z3229" t="str">
            <v>4959820 MIDDLE CANYON CK AT WESTWATER CK</v>
          </cell>
          <cell r="AA3229" t="str">
            <v>River/Stream</v>
          </cell>
        </row>
        <row r="3230">
          <cell r="A3230">
            <v>4959830</v>
          </cell>
          <cell r="B3230" t="str">
            <v>Spring</v>
          </cell>
          <cell r="C3230" t="str">
            <v>1C 2A   3B    4</v>
          </cell>
          <cell r="D3230" t="str">
            <v>SPRING IN MIDDLE CANYON AT ROBIDOUX COMPRESSOR TRIB WESTWATE</v>
          </cell>
          <cell r="E3230">
            <v>14030001</v>
          </cell>
          <cell r="F3230" t="str">
            <v>Grand</v>
          </cell>
          <cell r="G3230" t="str">
            <v>Southeast</v>
          </cell>
          <cell r="H3230" t="str">
            <v>Colorado River Southeast</v>
          </cell>
          <cell r="I3230">
            <v>645721</v>
          </cell>
          <cell r="J3230">
            <v>4353618</v>
          </cell>
          <cell r="K3230">
            <v>-109.30956438699999</v>
          </cell>
          <cell r="L3230">
            <v>39.319696843000003</v>
          </cell>
          <cell r="M3230" t="str">
            <v>Westwater Creek</v>
          </cell>
          <cell r="N3230" t="str">
            <v>UT14030001-003_00</v>
          </cell>
          <cell r="O3230" t="str">
            <v>UT</v>
          </cell>
          <cell r="Q3230">
            <v>0</v>
          </cell>
          <cell r="R3230" t="str">
            <v xml:space="preserve"> </v>
          </cell>
          <cell r="S3230" t="str">
            <v>BLM</v>
          </cell>
          <cell r="T3230" t="str">
            <v xml:space="preserve"> </v>
          </cell>
          <cell r="U3230" t="str">
            <v>4959830 SPRING IN MIDDLE CANYON BL ROBIDOUX COMPRESSOR STATION</v>
          </cell>
          <cell r="V3230">
            <v>4959830</v>
          </cell>
          <cell r="W3230" t="str">
            <v>Westwater Creek</v>
          </cell>
          <cell r="X3230" t="str">
            <v>UT14030001-003_00</v>
          </cell>
          <cell r="Y3230" t="str">
            <v>Spring</v>
          </cell>
          <cell r="Z3230" t="str">
            <v>4959830 SPRING IN MIDDLE CANYON BL ROBIDOUX COMPRESSOR STATION</v>
          </cell>
          <cell r="AA3230" t="str">
            <v>Spring</v>
          </cell>
        </row>
        <row r="3231">
          <cell r="A3231">
            <v>4959840</v>
          </cell>
          <cell r="B3231" t="str">
            <v>Spring</v>
          </cell>
          <cell r="C3231" t="str">
            <v>1C 2A   3B    4</v>
          </cell>
          <cell r="D3231" t="str">
            <v>MIDDLE CANYON SPRING 6 MI ABOVE WESTWATER CREEK</v>
          </cell>
          <cell r="E3231">
            <v>14030001</v>
          </cell>
          <cell r="F3231" t="str">
            <v>Grand</v>
          </cell>
          <cell r="G3231" t="str">
            <v>Southeast</v>
          </cell>
          <cell r="H3231" t="str">
            <v>Colorado River Southeast</v>
          </cell>
          <cell r="I3231">
            <v>644178</v>
          </cell>
          <cell r="J3231">
            <v>4358030</v>
          </cell>
          <cell r="K3231">
            <v>-109.32650923</v>
          </cell>
          <cell r="L3231">
            <v>39.359694156000003</v>
          </cell>
          <cell r="M3231" t="str">
            <v>Westwater Creek</v>
          </cell>
          <cell r="N3231" t="str">
            <v>UT14030001-003_00</v>
          </cell>
          <cell r="O3231" t="str">
            <v>UT</v>
          </cell>
          <cell r="Q3231">
            <v>0</v>
          </cell>
          <cell r="R3231" t="str">
            <v xml:space="preserve"> </v>
          </cell>
          <cell r="S3231" t="str">
            <v>BLM</v>
          </cell>
          <cell r="T3231" t="str">
            <v xml:space="preserve"> </v>
          </cell>
          <cell r="U3231" t="str">
            <v>4959840 MIDDLE CANYON SPRING 6 MI ABOVE WESTWATER CREEK</v>
          </cell>
          <cell r="V3231">
            <v>4959840</v>
          </cell>
          <cell r="W3231" t="str">
            <v>Westwater Creek</v>
          </cell>
          <cell r="X3231" t="str">
            <v>UT14030001-003_00</v>
          </cell>
          <cell r="Y3231" t="str">
            <v>Spring</v>
          </cell>
          <cell r="Z3231" t="str">
            <v>4959840 MIDDLE CANYON SPRING 6 MI ABOVE WESTWATER CREEK</v>
          </cell>
          <cell r="AA3231" t="str">
            <v>Spring</v>
          </cell>
        </row>
        <row r="3232">
          <cell r="A3232">
            <v>4959850</v>
          </cell>
          <cell r="B3232" t="str">
            <v>River/Stream</v>
          </cell>
          <cell r="C3232" t="str">
            <v>1C 2A   3B    4</v>
          </cell>
          <cell r="D3232" t="str">
            <v>WESTWATER CK BL HAY CANYON</v>
          </cell>
          <cell r="E3232">
            <v>14030001</v>
          </cell>
          <cell r="F3232" t="str">
            <v>Grand</v>
          </cell>
          <cell r="G3232" t="str">
            <v>Southeast</v>
          </cell>
          <cell r="H3232" t="str">
            <v>Colorado River Southeast</v>
          </cell>
          <cell r="I3232">
            <v>640567</v>
          </cell>
          <cell r="J3232">
            <v>4352475</v>
          </cell>
          <cell r="K3232">
            <v>-109.36956929500001</v>
          </cell>
          <cell r="L3232">
            <v>39.310254370999999</v>
          </cell>
          <cell r="M3232" t="str">
            <v>Westwater Creek</v>
          </cell>
          <cell r="N3232" t="str">
            <v>UT14030001-003_00</v>
          </cell>
          <cell r="O3232" t="str">
            <v>UT</v>
          </cell>
          <cell r="Q3232">
            <v>0</v>
          </cell>
          <cell r="R3232" t="str">
            <v xml:space="preserve"> </v>
          </cell>
          <cell r="S3232" t="str">
            <v>BLM</v>
          </cell>
          <cell r="T3232" t="str">
            <v xml:space="preserve"> </v>
          </cell>
          <cell r="U3232" t="str">
            <v>4959850 WESTWATER CK BL HAY CANYON</v>
          </cell>
          <cell r="V3232">
            <v>4959850</v>
          </cell>
          <cell r="W3232" t="str">
            <v>Westwater Creek</v>
          </cell>
          <cell r="X3232" t="str">
            <v>UT14030001-003_00</v>
          </cell>
          <cell r="Y3232" t="str">
            <v>River/Stream</v>
          </cell>
          <cell r="Z3232" t="str">
            <v>4959850 WESTWATER CK BL HAY CANYON</v>
          </cell>
          <cell r="AA3232" t="str">
            <v>River/Stream</v>
          </cell>
        </row>
        <row r="3233">
          <cell r="A3233">
            <v>4959852</v>
          </cell>
          <cell r="B3233" t="str">
            <v>River/Stream</v>
          </cell>
          <cell r="C3233" t="str">
            <v>1C 2A   3B    4</v>
          </cell>
          <cell r="D3233" t="str">
            <v>WESTWATER CK AB HAY CANYON</v>
          </cell>
          <cell r="E3233">
            <v>14030001</v>
          </cell>
          <cell r="F3233" t="str">
            <v>Grand</v>
          </cell>
          <cell r="G3233" t="str">
            <v>Southeast</v>
          </cell>
          <cell r="H3233" t="str">
            <v>Colorado River Southeast</v>
          </cell>
          <cell r="I3233">
            <v>640245</v>
          </cell>
          <cell r="J3233">
            <v>4352518</v>
          </cell>
          <cell r="K3233">
            <v>-109.37329377899999</v>
          </cell>
          <cell r="L3233">
            <v>39.310693923000002</v>
          </cell>
          <cell r="M3233" t="str">
            <v>Westwater Creek</v>
          </cell>
          <cell r="N3233" t="str">
            <v>UT14030001-003_00</v>
          </cell>
          <cell r="O3233" t="str">
            <v>UT</v>
          </cell>
          <cell r="Q3233">
            <v>0</v>
          </cell>
          <cell r="R3233" t="str">
            <v xml:space="preserve"> </v>
          </cell>
          <cell r="S3233" t="str">
            <v>BLM</v>
          </cell>
          <cell r="T3233" t="str">
            <v xml:space="preserve"> </v>
          </cell>
          <cell r="U3233" t="str">
            <v>4959852 WESTWATER CK AB HAY CANYON</v>
          </cell>
          <cell r="V3233">
            <v>4959852</v>
          </cell>
          <cell r="W3233" t="str">
            <v>Westwater Creek</v>
          </cell>
          <cell r="X3233" t="str">
            <v>UT14030001-003_00</v>
          </cell>
          <cell r="Y3233" t="str">
            <v>River/Stream</v>
          </cell>
          <cell r="Z3233" t="str">
            <v>4959852 WESTWATER CK AB HAY CANYON</v>
          </cell>
          <cell r="AA3233" t="str">
            <v>River/Stream</v>
          </cell>
        </row>
        <row r="3234">
          <cell r="A3234">
            <v>4959890</v>
          </cell>
          <cell r="B3234" t="str">
            <v>Spring</v>
          </cell>
          <cell r="C3234" t="str">
            <v>1C 2A   3B    4</v>
          </cell>
          <cell r="D3234" t="str">
            <v>RED SPRING</v>
          </cell>
          <cell r="E3234">
            <v>14030001</v>
          </cell>
          <cell r="F3234" t="str">
            <v>Grand</v>
          </cell>
          <cell r="G3234" t="str">
            <v>Southeast</v>
          </cell>
          <cell r="H3234" t="str">
            <v>Colorado River Southeast</v>
          </cell>
          <cell r="I3234">
            <v>638313</v>
          </cell>
          <cell r="J3234">
            <v>4359311</v>
          </cell>
          <cell r="K3234">
            <v>-109.39429513499999</v>
          </cell>
          <cell r="L3234">
            <v>39.372191334999997</v>
          </cell>
          <cell r="M3234" t="str">
            <v>Westwater Creek</v>
          </cell>
          <cell r="N3234" t="str">
            <v>UT14030001-003_00</v>
          </cell>
          <cell r="O3234" t="str">
            <v>UT</v>
          </cell>
          <cell r="Q3234">
            <v>0</v>
          </cell>
          <cell r="R3234" t="str">
            <v xml:space="preserve"> </v>
          </cell>
          <cell r="S3234" t="str">
            <v>BLM</v>
          </cell>
          <cell r="T3234" t="str">
            <v xml:space="preserve"> </v>
          </cell>
          <cell r="U3234" t="str">
            <v>4959890 RED SPRING</v>
          </cell>
          <cell r="V3234">
            <v>4959890</v>
          </cell>
          <cell r="W3234" t="str">
            <v>Westwater Creek</v>
          </cell>
          <cell r="X3234" t="str">
            <v>UT14030001-003_00</v>
          </cell>
          <cell r="Y3234" t="str">
            <v>Spring</v>
          </cell>
          <cell r="Z3234" t="str">
            <v>4959890 RED SPRING</v>
          </cell>
          <cell r="AA3234" t="str">
            <v>Spring</v>
          </cell>
        </row>
        <row r="3235">
          <cell r="A3235">
            <v>4959930</v>
          </cell>
          <cell r="B3235" t="str">
            <v>Spring</v>
          </cell>
          <cell r="C3235" t="str">
            <v>1C 2A   3B    4</v>
          </cell>
          <cell r="D3235" t="str">
            <v>SPRING AT HEAD OF EAST CANYON TRIB OF WESTWATER</v>
          </cell>
          <cell r="E3235">
            <v>14030001</v>
          </cell>
          <cell r="F3235" t="str">
            <v>Grand</v>
          </cell>
          <cell r="G3235" t="str">
            <v>Southeast</v>
          </cell>
          <cell r="H3235" t="str">
            <v>Colorado River Southeast</v>
          </cell>
          <cell r="I3235">
            <v>657446</v>
          </cell>
          <cell r="J3235">
            <v>4367324</v>
          </cell>
          <cell r="K3235">
            <v>-109.17039017499999</v>
          </cell>
          <cell r="L3235">
            <v>39.441081216000001</v>
          </cell>
          <cell r="M3235" t="str">
            <v>Westwater Creek</v>
          </cell>
          <cell r="N3235" t="str">
            <v>UT14030001-003_00</v>
          </cell>
          <cell r="O3235" t="str">
            <v>UT</v>
          </cell>
          <cell r="Q3235">
            <v>0</v>
          </cell>
          <cell r="R3235" t="str">
            <v xml:space="preserve"> </v>
          </cell>
          <cell r="S3235" t="str">
            <v>BLM</v>
          </cell>
          <cell r="T3235" t="str">
            <v xml:space="preserve"> </v>
          </cell>
          <cell r="U3235" t="str">
            <v>4959930 SPRING AT HEAD OF EAST CANYON TRIB OF WESTWATER</v>
          </cell>
          <cell r="V3235">
            <v>4959930</v>
          </cell>
          <cell r="W3235" t="str">
            <v>Westwater Creek</v>
          </cell>
          <cell r="X3235" t="str">
            <v>UT14030001-003_00</v>
          </cell>
          <cell r="Y3235" t="str">
            <v>Spring</v>
          </cell>
          <cell r="Z3235" t="str">
            <v>4959930 SPRING AT HEAD OF EAST CANYON TRIB OF WESTWATER</v>
          </cell>
          <cell r="AA3235" t="str">
            <v>Spring</v>
          </cell>
        </row>
        <row r="3236">
          <cell r="A3236">
            <v>4959950</v>
          </cell>
          <cell r="B3236" t="str">
            <v>River/Stream</v>
          </cell>
          <cell r="C3236" t="str">
            <v>2B   3C   4</v>
          </cell>
          <cell r="D3236" t="str">
            <v>BITTER CK AT WELL</v>
          </cell>
          <cell r="E3236">
            <v>14030001</v>
          </cell>
          <cell r="F3236" t="str">
            <v>Grand</v>
          </cell>
          <cell r="G3236" t="str">
            <v>Southeast</v>
          </cell>
          <cell r="H3236" t="str">
            <v>Colorado River Southeast</v>
          </cell>
          <cell r="I3236">
            <v>665881</v>
          </cell>
          <cell r="J3236">
            <v>4341808</v>
          </cell>
          <cell r="K3236">
            <v>-109.07872122000001</v>
          </cell>
          <cell r="L3236">
            <v>39.209707420999997</v>
          </cell>
          <cell r="M3236" t="str">
            <v>Bitter Creek</v>
          </cell>
          <cell r="N3236" t="str">
            <v>UT14030001-004_00</v>
          </cell>
          <cell r="O3236" t="str">
            <v>UT</v>
          </cell>
          <cell r="Q3236">
            <v>0</v>
          </cell>
          <cell r="R3236" t="str">
            <v xml:space="preserve"> </v>
          </cell>
          <cell r="S3236" t="str">
            <v>BLM</v>
          </cell>
          <cell r="T3236" t="str">
            <v xml:space="preserve"> </v>
          </cell>
          <cell r="U3236" t="str">
            <v>4959950 BITTER CK AT WELL</v>
          </cell>
          <cell r="V3236">
            <v>4959950</v>
          </cell>
          <cell r="W3236" t="str">
            <v>Bitter Creek</v>
          </cell>
          <cell r="X3236" t="str">
            <v>UT14030001-004_00</v>
          </cell>
          <cell r="Y3236" t="str">
            <v>River/Stream</v>
          </cell>
          <cell r="Z3236" t="str">
            <v>4959950 BITTER CK AT WELL</v>
          </cell>
          <cell r="AA3236" t="str">
            <v>River/Stream</v>
          </cell>
        </row>
        <row r="3237">
          <cell r="A3237">
            <v>4960000</v>
          </cell>
          <cell r="B3237" t="str">
            <v>River/Stream</v>
          </cell>
          <cell r="C3237" t="str">
            <v>2B 3A     4</v>
          </cell>
          <cell r="D3237" t="str">
            <v>DADS CK AB CNFL/ 15 MILE CK AT 6760 FT ELEVATION</v>
          </cell>
          <cell r="E3237">
            <v>16020306</v>
          </cell>
          <cell r="F3237" t="str">
            <v>Juab</v>
          </cell>
          <cell r="G3237" t="str">
            <v>Central</v>
          </cell>
          <cell r="H3237" t="str">
            <v>West Desert/Columbia</v>
          </cell>
          <cell r="I3237">
            <v>244454</v>
          </cell>
          <cell r="J3237">
            <v>4414572</v>
          </cell>
          <cell r="K3237">
            <v>-113.986668122</v>
          </cell>
          <cell r="L3237">
            <v>39.842717583000002</v>
          </cell>
          <cell r="M3237" t="str">
            <v>Deep Creek</v>
          </cell>
          <cell r="N3237" t="str">
            <v>UT16020306-005_00</v>
          </cell>
          <cell r="O3237" t="str">
            <v>UT</v>
          </cell>
          <cell r="Q3237">
            <v>0</v>
          </cell>
          <cell r="R3237" t="str">
            <v xml:space="preserve"> </v>
          </cell>
          <cell r="S3237" t="str">
            <v>Tribal</v>
          </cell>
          <cell r="T3237" t="str">
            <v xml:space="preserve"> </v>
          </cell>
          <cell r="U3237" t="str">
            <v>4960000 DADS CK AB CNFL/ 15 MILE CK AT 6760 FT ELEVATION</v>
          </cell>
          <cell r="V3237">
            <v>4960000</v>
          </cell>
          <cell r="W3237" t="str">
            <v>Deep Creek</v>
          </cell>
          <cell r="X3237" t="str">
            <v>UT16020306-005_00</v>
          </cell>
          <cell r="Y3237" t="str">
            <v>River/Stream</v>
          </cell>
          <cell r="Z3237" t="str">
            <v>4960000 DADS CK AB CNFL/ 15 MILE CK AT 6760 FT ELEVATION</v>
          </cell>
          <cell r="AA3237" t="str">
            <v>River/Stream</v>
          </cell>
        </row>
        <row r="3238">
          <cell r="A3238">
            <v>4960010</v>
          </cell>
          <cell r="B3238" t="str">
            <v>Lake</v>
          </cell>
          <cell r="C3238" t="str">
            <v>2B  3B    4</v>
          </cell>
          <cell r="D3238" t="str">
            <v>BLUE LAKE AT SKINDIVERS MARINA</v>
          </cell>
          <cell r="E3238">
            <v>16020306</v>
          </cell>
          <cell r="F3238" t="str">
            <v>Tooele</v>
          </cell>
          <cell r="G3238" t="str">
            <v>Tooele County</v>
          </cell>
          <cell r="H3238" t="str">
            <v>West Desert/Columbia</v>
          </cell>
          <cell r="I3238">
            <v>242892</v>
          </cell>
          <cell r="J3238">
            <v>4487918</v>
          </cell>
          <cell r="K3238">
            <v>-114.034173516</v>
          </cell>
          <cell r="L3238">
            <v>40.502158110000003</v>
          </cell>
          <cell r="M3238" t="str">
            <v xml:space="preserve"> </v>
          </cell>
          <cell r="N3238" t="str">
            <v xml:space="preserve"> </v>
          </cell>
          <cell r="O3238" t="str">
            <v>UT</v>
          </cell>
          <cell r="Q3238">
            <v>2.5000000000000001E-2</v>
          </cell>
          <cell r="R3238" t="str">
            <v>mg/L</v>
          </cell>
          <cell r="S3238" t="str">
            <v>UDWR</v>
          </cell>
          <cell r="T3238" t="str">
            <v xml:space="preserve"> </v>
          </cell>
          <cell r="U3238" t="str">
            <v>4960010 BLUE LAKE AT SKINDIVERS MARINA</v>
          </cell>
          <cell r="V3238">
            <v>4960010</v>
          </cell>
          <cell r="W3238" t="str">
            <v xml:space="preserve"> </v>
          </cell>
          <cell r="X3238" t="str">
            <v xml:space="preserve"> </v>
          </cell>
          <cell r="Y3238" t="str">
            <v>Lake</v>
          </cell>
          <cell r="Z3238" t="str">
            <v>4960010 BLUE LAKE AT SKINDIVERS MARINA</v>
          </cell>
          <cell r="AA3238" t="str">
            <v>Lake</v>
          </cell>
        </row>
        <row r="3239">
          <cell r="A3239">
            <v>4960020</v>
          </cell>
          <cell r="B3239" t="str">
            <v>River/Stream</v>
          </cell>
          <cell r="C3239" t="str">
            <v>2B 3A     4</v>
          </cell>
          <cell r="D3239" t="str">
            <v>15 MILE CREEK 2 MI S. OF GOSHUTE, UT</v>
          </cell>
          <cell r="E3239">
            <v>16020306</v>
          </cell>
          <cell r="F3239" t="str">
            <v>Juab</v>
          </cell>
          <cell r="G3239" t="str">
            <v>Central</v>
          </cell>
          <cell r="H3239" t="str">
            <v>West Desert/Columbia</v>
          </cell>
          <cell r="I3239">
            <v>243317</v>
          </cell>
          <cell r="J3239">
            <v>4415442</v>
          </cell>
          <cell r="K3239">
            <v>-114.000281388</v>
          </cell>
          <cell r="L3239">
            <v>39.850220810000003</v>
          </cell>
          <cell r="M3239" t="str">
            <v>Deep Creek</v>
          </cell>
          <cell r="N3239" t="str">
            <v>UT16020306-005_00</v>
          </cell>
          <cell r="O3239" t="str">
            <v>UT</v>
          </cell>
          <cell r="Q3239">
            <v>0</v>
          </cell>
          <cell r="R3239" t="str">
            <v xml:space="preserve"> </v>
          </cell>
          <cell r="S3239" t="str">
            <v>Tribal</v>
          </cell>
          <cell r="T3239" t="str">
            <v xml:space="preserve"> </v>
          </cell>
          <cell r="U3239" t="str">
            <v>4960020 15 MILE CREEK 2 MI S. OF GOSHUTE, UT</v>
          </cell>
          <cell r="V3239">
            <v>4960020</v>
          </cell>
          <cell r="W3239" t="str">
            <v>Deep Creek</v>
          </cell>
          <cell r="X3239" t="str">
            <v>UT16020306-005_00</v>
          </cell>
          <cell r="Y3239" t="str">
            <v>River/Stream</v>
          </cell>
          <cell r="Z3239" t="str">
            <v>4960020 15 MILE CREEK 2 MI S. OF GOSHUTE, UT</v>
          </cell>
          <cell r="AA3239" t="str">
            <v>River/Stream</v>
          </cell>
        </row>
        <row r="3240">
          <cell r="A3240">
            <v>4960030</v>
          </cell>
          <cell r="B3240" t="str">
            <v>River/Stream</v>
          </cell>
          <cell r="C3240" t="str">
            <v xml:space="preserve"> </v>
          </cell>
          <cell r="D3240" t="str">
            <v>DEEP CK ON ROAD FROM US50 TO IBAPAH</v>
          </cell>
          <cell r="E3240">
            <v>16020306</v>
          </cell>
          <cell r="F3240" t="str">
            <v>Tooele</v>
          </cell>
          <cell r="G3240" t="str">
            <v>Tooele County</v>
          </cell>
          <cell r="H3240" t="str">
            <v>West Desert/Columbia</v>
          </cell>
          <cell r="I3240">
            <v>245816</v>
          </cell>
          <cell r="J3240">
            <v>4446726</v>
          </cell>
          <cell r="K3240">
            <v>-113.983340024</v>
          </cell>
          <cell r="L3240">
            <v>40.132436081999998</v>
          </cell>
          <cell r="M3240" t="str">
            <v xml:space="preserve"> </v>
          </cell>
          <cell r="N3240" t="str">
            <v xml:space="preserve"> </v>
          </cell>
          <cell r="O3240" t="str">
            <v>UT</v>
          </cell>
          <cell r="Q3240">
            <v>0</v>
          </cell>
          <cell r="R3240" t="str">
            <v xml:space="preserve"> </v>
          </cell>
          <cell r="S3240" t="str">
            <v>Private</v>
          </cell>
          <cell r="T3240" t="str">
            <v xml:space="preserve"> </v>
          </cell>
          <cell r="U3240" t="str">
            <v>4960030 DEEP CK ON ROAD FROM US50 TO IBAPAH</v>
          </cell>
          <cell r="V3240">
            <v>4960030</v>
          </cell>
          <cell r="W3240" t="str">
            <v xml:space="preserve"> </v>
          </cell>
          <cell r="X3240" t="str">
            <v xml:space="preserve"> </v>
          </cell>
          <cell r="Y3240" t="str">
            <v>River/Stream</v>
          </cell>
          <cell r="Z3240" t="str">
            <v>4960030 DEEP CK ON ROAD FROM US50 TO IBAPAH</v>
          </cell>
          <cell r="AA3240" t="str">
            <v>River/Stream</v>
          </cell>
        </row>
        <row r="3241">
          <cell r="A3241">
            <v>4960040</v>
          </cell>
          <cell r="B3241" t="str">
            <v>Spring</v>
          </cell>
          <cell r="C3241" t="str">
            <v>2B 3A     4</v>
          </cell>
          <cell r="D3241" t="str">
            <v>BLUE SPRING BIRCH CK DRAINAGE</v>
          </cell>
          <cell r="E3241">
            <v>16020306</v>
          </cell>
          <cell r="F3241" t="str">
            <v>Juab</v>
          </cell>
          <cell r="G3241" t="str">
            <v>Central</v>
          </cell>
          <cell r="H3241" t="str">
            <v>West Desert/Columbia</v>
          </cell>
          <cell r="I3241">
            <v>245219</v>
          </cell>
          <cell r="J3241">
            <v>4403217</v>
          </cell>
          <cell r="K3241">
            <v>-113.973332599</v>
          </cell>
          <cell r="L3241">
            <v>39.740775595000002</v>
          </cell>
          <cell r="M3241" t="str">
            <v>Trout Creek</v>
          </cell>
          <cell r="N3241" t="str">
            <v>UT16020306-001_00</v>
          </cell>
          <cell r="O3241" t="str">
            <v>UT</v>
          </cell>
          <cell r="Q3241">
            <v>0</v>
          </cell>
          <cell r="R3241" t="str">
            <v xml:space="preserve"> </v>
          </cell>
          <cell r="S3241" t="str">
            <v>BLM</v>
          </cell>
          <cell r="T3241" t="str">
            <v>Category1</v>
          </cell>
          <cell r="U3241" t="str">
            <v>4960040 BLUE SPRING BIRCH CK DRAINAGE</v>
          </cell>
          <cell r="V3241">
            <v>4960040</v>
          </cell>
          <cell r="W3241" t="str">
            <v>Trout Creek</v>
          </cell>
          <cell r="X3241" t="str">
            <v>UT16020306-001_00</v>
          </cell>
          <cell r="Y3241" t="str">
            <v>Spring</v>
          </cell>
          <cell r="Z3241" t="str">
            <v>4960040 BLUE SPRING BIRCH CK DRAINAGE</v>
          </cell>
          <cell r="AA3241" t="str">
            <v>Spring</v>
          </cell>
        </row>
        <row r="3242">
          <cell r="A3242">
            <v>4960050</v>
          </cell>
          <cell r="B3242" t="str">
            <v>River/Stream</v>
          </cell>
          <cell r="C3242" t="str">
            <v>2B 3A     4</v>
          </cell>
          <cell r="D3242" t="str">
            <v>BASIN CK AT CALEO RD XING</v>
          </cell>
          <cell r="E3242">
            <v>16020306</v>
          </cell>
          <cell r="F3242" t="str">
            <v>Juab</v>
          </cell>
          <cell r="G3242" t="str">
            <v>Central</v>
          </cell>
          <cell r="H3242" t="str">
            <v>West Desert/Columbia</v>
          </cell>
          <cell r="I3242">
            <v>261367</v>
          </cell>
          <cell r="J3242">
            <v>4418964</v>
          </cell>
          <cell r="K3242">
            <v>-113.790829894</v>
          </cell>
          <cell r="L3242">
            <v>39.887161759000001</v>
          </cell>
          <cell r="M3242" t="str">
            <v>Basin Creek</v>
          </cell>
          <cell r="N3242" t="str">
            <v>UT16020306-004_00</v>
          </cell>
          <cell r="O3242" t="str">
            <v>UT</v>
          </cell>
          <cell r="Q3242">
            <v>0</v>
          </cell>
          <cell r="R3242" t="str">
            <v xml:space="preserve"> </v>
          </cell>
          <cell r="S3242" t="str">
            <v>BLM</v>
          </cell>
          <cell r="T3242" t="str">
            <v>Category1</v>
          </cell>
          <cell r="U3242" t="str">
            <v>4960050 BASIN CK AT CALEO RD XING</v>
          </cell>
          <cell r="V3242">
            <v>4960050</v>
          </cell>
          <cell r="W3242" t="str">
            <v>Basin Creek</v>
          </cell>
          <cell r="X3242" t="str">
            <v>UT16020306-004_00</v>
          </cell>
          <cell r="Y3242" t="str">
            <v>River/Stream</v>
          </cell>
          <cell r="Z3242" t="str">
            <v>4960050 BASIN CK AT CALEO RD XING</v>
          </cell>
          <cell r="AA3242" t="str">
            <v>River/Stream</v>
          </cell>
        </row>
        <row r="3243">
          <cell r="A3243">
            <v>4960060</v>
          </cell>
          <cell r="B3243" t="str">
            <v>River/Stream</v>
          </cell>
          <cell r="C3243" t="str">
            <v>2B 3A     4</v>
          </cell>
          <cell r="D3243" t="str">
            <v>RED CEDAR CK AT MOUTH</v>
          </cell>
          <cell r="E3243">
            <v>16020306</v>
          </cell>
          <cell r="F3243" t="str">
            <v>Juab</v>
          </cell>
          <cell r="G3243" t="str">
            <v>Central</v>
          </cell>
          <cell r="H3243" t="str">
            <v>West Desert/Columbia</v>
          </cell>
          <cell r="I3243">
            <v>259117</v>
          </cell>
          <cell r="J3243">
            <v>4410948</v>
          </cell>
          <cell r="K3243">
            <v>-113.81416443400001</v>
          </cell>
          <cell r="L3243">
            <v>39.814388747000002</v>
          </cell>
          <cell r="M3243" t="str">
            <v>Granite Creek</v>
          </cell>
          <cell r="N3243" t="str">
            <v>UT16020306-002_00</v>
          </cell>
          <cell r="O3243" t="str">
            <v>UT</v>
          </cell>
          <cell r="Q3243">
            <v>0</v>
          </cell>
          <cell r="R3243" t="str">
            <v xml:space="preserve"> </v>
          </cell>
          <cell r="S3243" t="str">
            <v>BLM</v>
          </cell>
          <cell r="T3243" t="str">
            <v>Category1</v>
          </cell>
          <cell r="U3243" t="str">
            <v>4960060 RED CEDAR CK AT MOUTH</v>
          </cell>
          <cell r="V3243">
            <v>4960060</v>
          </cell>
          <cell r="W3243" t="str">
            <v>Granite Creek</v>
          </cell>
          <cell r="X3243" t="str">
            <v>UT16020306-002_00</v>
          </cell>
          <cell r="Y3243" t="str">
            <v>River/Stream</v>
          </cell>
          <cell r="Z3243" t="str">
            <v>4960060 RED CEDAR CK AT MOUTH</v>
          </cell>
          <cell r="AA3243" t="str">
            <v>River/Stream</v>
          </cell>
        </row>
        <row r="3244">
          <cell r="A3244">
            <v>4960070</v>
          </cell>
          <cell r="B3244" t="str">
            <v>River/Stream</v>
          </cell>
          <cell r="C3244" t="str">
            <v>2B 3A     4</v>
          </cell>
          <cell r="D3244" t="str">
            <v>TOMS CK SW OF CALLAO AT OLD CCC CAMP</v>
          </cell>
          <cell r="E3244">
            <v>16020306</v>
          </cell>
          <cell r="F3244" t="str">
            <v>Juab</v>
          </cell>
          <cell r="G3244" t="str">
            <v>Central</v>
          </cell>
          <cell r="H3244" t="str">
            <v>West Desert/Columbia</v>
          </cell>
          <cell r="I3244">
            <v>262646</v>
          </cell>
          <cell r="J3244">
            <v>4415745</v>
          </cell>
          <cell r="K3244">
            <v>-113.774720055</v>
          </cell>
          <cell r="L3244">
            <v>39.858551517999999</v>
          </cell>
          <cell r="M3244" t="str">
            <v>Thomas Creek</v>
          </cell>
          <cell r="N3244" t="str">
            <v>UT16020306-003_00</v>
          </cell>
          <cell r="O3244" t="str">
            <v>UT</v>
          </cell>
          <cell r="Q3244">
            <v>0</v>
          </cell>
          <cell r="R3244" t="str">
            <v xml:space="preserve"> </v>
          </cell>
          <cell r="S3244" t="str">
            <v>BLM</v>
          </cell>
          <cell r="T3244" t="str">
            <v xml:space="preserve"> </v>
          </cell>
          <cell r="U3244" t="str">
            <v>4960070 TOMS CK SW OF CALLAO AT OLD CCC CAMP</v>
          </cell>
          <cell r="V3244">
            <v>4960070</v>
          </cell>
          <cell r="W3244" t="str">
            <v>Thomas Creek</v>
          </cell>
          <cell r="X3244" t="str">
            <v>UT16020306-003_00</v>
          </cell>
          <cell r="Y3244" t="str">
            <v>River/Stream</v>
          </cell>
          <cell r="Z3244" t="str">
            <v>4960070 TOMS CK SW OF CALLAO AT OLD CCC CAMP</v>
          </cell>
          <cell r="AA3244" t="str">
            <v>River/Stream</v>
          </cell>
        </row>
        <row r="3245">
          <cell r="A3245">
            <v>4960080</v>
          </cell>
          <cell r="B3245" t="str">
            <v>River/Stream</v>
          </cell>
          <cell r="C3245" t="str">
            <v>2B 3A     4</v>
          </cell>
          <cell r="D3245" t="str">
            <v>RED CEDAR CK AT ROAD XING FROM TROUT CK TO CALLAO</v>
          </cell>
          <cell r="E3245">
            <v>16020306</v>
          </cell>
          <cell r="F3245" t="str">
            <v>Juab</v>
          </cell>
          <cell r="G3245" t="str">
            <v>Central</v>
          </cell>
          <cell r="H3245" t="str">
            <v>West Desert/Columbia</v>
          </cell>
          <cell r="I3245">
            <v>260562</v>
          </cell>
          <cell r="J3245">
            <v>4408433</v>
          </cell>
          <cell r="K3245">
            <v>-113.79638421999999</v>
          </cell>
          <cell r="L3245">
            <v>39.792163449</v>
          </cell>
          <cell r="M3245" t="str">
            <v>Granite Creek</v>
          </cell>
          <cell r="N3245" t="str">
            <v>UT16020306-002_00</v>
          </cell>
          <cell r="O3245" t="str">
            <v>UT</v>
          </cell>
          <cell r="Q3245">
            <v>0</v>
          </cell>
          <cell r="R3245" t="str">
            <v xml:space="preserve"> </v>
          </cell>
          <cell r="S3245" t="str">
            <v>Private</v>
          </cell>
          <cell r="T3245" t="str">
            <v xml:space="preserve"> </v>
          </cell>
          <cell r="U3245" t="str">
            <v>4960080 RED CEDAR CK AT ROAD XING FROM TROUT CK TO CALLAO</v>
          </cell>
          <cell r="V3245">
            <v>4960080</v>
          </cell>
          <cell r="W3245" t="str">
            <v>Granite Creek</v>
          </cell>
          <cell r="X3245" t="str">
            <v>UT16020306-002_00</v>
          </cell>
          <cell r="Y3245" t="str">
            <v>River/Stream</v>
          </cell>
          <cell r="Z3245" t="str">
            <v>4960080 RED CEDAR CK AT ROAD XING FROM TROUT CK TO CALLAO</v>
          </cell>
          <cell r="AA3245" t="str">
            <v>River/Stream</v>
          </cell>
        </row>
        <row r="3246">
          <cell r="A3246">
            <v>4960090</v>
          </cell>
          <cell r="B3246" t="str">
            <v>River/Stream</v>
          </cell>
          <cell r="C3246" t="str">
            <v>2B 3A     4</v>
          </cell>
          <cell r="D3246" t="str">
            <v>COTTONWOOD CK AB DOUGLASS RANCH</v>
          </cell>
          <cell r="E3246">
            <v>16020306</v>
          </cell>
          <cell r="F3246" t="str">
            <v>Juab</v>
          </cell>
          <cell r="G3246" t="str">
            <v>Central</v>
          </cell>
          <cell r="H3246" t="str">
            <v>West Desert/Columbia</v>
          </cell>
          <cell r="I3246">
            <v>257489</v>
          </cell>
          <cell r="J3246">
            <v>4408375</v>
          </cell>
          <cell r="K3246">
            <v>-113.83221119700001</v>
          </cell>
          <cell r="L3246">
            <v>39.790771444000001</v>
          </cell>
          <cell r="M3246" t="str">
            <v>Granite Creek</v>
          </cell>
          <cell r="N3246" t="str">
            <v>UT16020306-002_00</v>
          </cell>
          <cell r="O3246" t="str">
            <v>UT</v>
          </cell>
          <cell r="Q3246">
            <v>0</v>
          </cell>
          <cell r="R3246" t="str">
            <v xml:space="preserve"> </v>
          </cell>
          <cell r="S3246" t="str">
            <v>Private</v>
          </cell>
          <cell r="T3246" t="str">
            <v>Category1</v>
          </cell>
          <cell r="U3246" t="str">
            <v>4960090 COTTONWOOD CK AB DOUGLASS RANCH</v>
          </cell>
          <cell r="V3246">
            <v>4960090</v>
          </cell>
          <cell r="W3246" t="str">
            <v>Granite Creek</v>
          </cell>
          <cell r="X3246" t="str">
            <v>UT16020306-002_00</v>
          </cell>
          <cell r="Y3246" t="str">
            <v>River/Stream</v>
          </cell>
          <cell r="Z3246" t="str">
            <v>4960090 COTTONWOOD CK AB DOUGLASS RANCH</v>
          </cell>
          <cell r="AA3246" t="str">
            <v>River/Stream</v>
          </cell>
        </row>
        <row r="3247">
          <cell r="A3247">
            <v>4960100</v>
          </cell>
          <cell r="B3247" t="str">
            <v>River/Stream</v>
          </cell>
          <cell r="C3247" t="str">
            <v>2B 3A     4</v>
          </cell>
          <cell r="D3247" t="str">
            <v>GRANITE CK AT CANYON MOUTH AT RIVER FORD</v>
          </cell>
          <cell r="E3247">
            <v>16020306</v>
          </cell>
          <cell r="F3247" t="str">
            <v>Juab</v>
          </cell>
          <cell r="G3247" t="str">
            <v>Central</v>
          </cell>
          <cell r="H3247" t="str">
            <v>West Desert/Columbia</v>
          </cell>
          <cell r="I3247">
            <v>254523</v>
          </cell>
          <cell r="J3247">
            <v>4407235</v>
          </cell>
          <cell r="K3247">
            <v>-113.866383567</v>
          </cell>
          <cell r="L3247">
            <v>39.779662535</v>
          </cell>
          <cell r="M3247" t="str">
            <v>Granite Creek</v>
          </cell>
          <cell r="N3247" t="str">
            <v>UT16020306-002_00</v>
          </cell>
          <cell r="O3247" t="str">
            <v>UT</v>
          </cell>
          <cell r="Q3247">
            <v>0</v>
          </cell>
          <cell r="R3247" t="str">
            <v xml:space="preserve"> </v>
          </cell>
          <cell r="S3247" t="str">
            <v>BLM</v>
          </cell>
          <cell r="T3247" t="str">
            <v>Category1</v>
          </cell>
          <cell r="U3247" t="str">
            <v>4960100 GRANITE CK AT CANYON MOUTH AT RIVER FORD</v>
          </cell>
          <cell r="V3247">
            <v>4960100</v>
          </cell>
          <cell r="W3247" t="str">
            <v>Granite Creek</v>
          </cell>
          <cell r="X3247" t="str">
            <v>UT16020306-002_00</v>
          </cell>
          <cell r="Y3247" t="str">
            <v>River/Stream</v>
          </cell>
          <cell r="Z3247" t="str">
            <v>4960100 GRANITE CK AT CANYON MOUTH AT RIVER FORD</v>
          </cell>
          <cell r="AA3247" t="str">
            <v>River/Stream</v>
          </cell>
        </row>
        <row r="3248">
          <cell r="A3248">
            <v>4960110</v>
          </cell>
          <cell r="B3248" t="str">
            <v>Canal Irrigation</v>
          </cell>
          <cell r="C3248" t="str">
            <v>2B     3E 4</v>
          </cell>
          <cell r="D3248" t="str">
            <v>DITCH FROM INDIAN FARM CK AB CNFL / TOMS CK</v>
          </cell>
          <cell r="E3248">
            <v>16020306</v>
          </cell>
          <cell r="F3248" t="str">
            <v>Juab</v>
          </cell>
          <cell r="G3248" t="str">
            <v>Central</v>
          </cell>
          <cell r="H3248" t="str">
            <v>West Desert/Columbia</v>
          </cell>
          <cell r="I3248">
            <v>261099</v>
          </cell>
          <cell r="J3248">
            <v>4415701</v>
          </cell>
          <cell r="K3248">
            <v>-113.792768587</v>
          </cell>
          <cell r="L3248">
            <v>39.857721699999999</v>
          </cell>
          <cell r="M3248" t="str">
            <v>Thomas Creek</v>
          </cell>
          <cell r="N3248" t="str">
            <v>UT16020306-003_00</v>
          </cell>
          <cell r="O3248" t="str">
            <v>UT</v>
          </cell>
          <cell r="Q3248">
            <v>0</v>
          </cell>
          <cell r="R3248" t="str">
            <v xml:space="preserve"> </v>
          </cell>
          <cell r="S3248" t="str">
            <v>BLM</v>
          </cell>
          <cell r="T3248" t="str">
            <v>Category1</v>
          </cell>
          <cell r="U3248" t="str">
            <v>4960110 DITCH FROM INDIAN FARM CK AB CNFL / TOMS CK</v>
          </cell>
          <cell r="V3248">
            <v>4960110</v>
          </cell>
          <cell r="W3248" t="str">
            <v>Thomas Creek</v>
          </cell>
          <cell r="X3248" t="str">
            <v>UT16020306-003_00</v>
          </cell>
          <cell r="Y3248" t="str">
            <v>Canal Irrigation</v>
          </cell>
          <cell r="Z3248" t="str">
            <v>4960110 DITCH FROM INDIAN FARM CK AB CNFL / TOMS CK</v>
          </cell>
          <cell r="AA3248" t="str">
            <v>Canal Irrigation</v>
          </cell>
        </row>
        <row r="3249">
          <cell r="A3249">
            <v>4960115</v>
          </cell>
          <cell r="B3249" t="str">
            <v>River/Stream</v>
          </cell>
          <cell r="C3249" t="str">
            <v>2B 3A     4</v>
          </cell>
          <cell r="D3249" t="str">
            <v>INDIAN FARM CREEK ABOVE ROAD XING (EMAP)</v>
          </cell>
          <cell r="E3249">
            <v>16020306</v>
          </cell>
          <cell r="F3249" t="str">
            <v>Juab</v>
          </cell>
          <cell r="G3249" t="str">
            <v>Central</v>
          </cell>
          <cell r="H3249" t="str">
            <v>West Desert/Columbia</v>
          </cell>
          <cell r="I3249">
            <v>258975</v>
          </cell>
          <cell r="J3249">
            <v>4414319</v>
          </cell>
          <cell r="K3249">
            <v>-113.817061305</v>
          </cell>
          <cell r="L3249">
            <v>39.844684682</v>
          </cell>
          <cell r="M3249" t="str">
            <v>Thomas Creek</v>
          </cell>
          <cell r="N3249" t="str">
            <v>UT16020306-003_00</v>
          </cell>
          <cell r="O3249" t="str">
            <v>UT</v>
          </cell>
          <cell r="Q3249">
            <v>0</v>
          </cell>
          <cell r="R3249" t="str">
            <v xml:space="preserve"> </v>
          </cell>
          <cell r="S3249" t="str">
            <v>BLM</v>
          </cell>
          <cell r="T3249" t="str">
            <v>Category1</v>
          </cell>
          <cell r="U3249" t="str">
            <v>4960115 INDIAN FARM CREEK ABOVE ROAD XING (EMAP)</v>
          </cell>
          <cell r="V3249">
            <v>4960115</v>
          </cell>
          <cell r="W3249" t="str">
            <v>Thomas Creek</v>
          </cell>
          <cell r="X3249" t="str">
            <v>UT16020306-003_00</v>
          </cell>
          <cell r="Y3249" t="str">
            <v>River/Stream</v>
          </cell>
          <cell r="Z3249" t="str">
            <v>4960115 INDIAN FARM CREEK ABOVE ROAD XING (EMAP)</v>
          </cell>
          <cell r="AA3249" t="str">
            <v>River/Stream</v>
          </cell>
        </row>
        <row r="3250">
          <cell r="A3250">
            <v>4960118</v>
          </cell>
          <cell r="B3250" t="str">
            <v>River/Stream</v>
          </cell>
          <cell r="C3250" t="str">
            <v>2B 3A     4</v>
          </cell>
          <cell r="D3250" t="str">
            <v>TROUT CK 1.5 MI BL USGS GAGE BL MINES</v>
          </cell>
          <cell r="E3250">
            <v>16020306</v>
          </cell>
          <cell r="F3250" t="str">
            <v>Juab</v>
          </cell>
          <cell r="G3250" t="str">
            <v>Central</v>
          </cell>
          <cell r="H3250" t="str">
            <v>West Desert/Columbia</v>
          </cell>
          <cell r="I3250">
            <v>253695</v>
          </cell>
          <cell r="J3250">
            <v>4402199</v>
          </cell>
          <cell r="K3250">
            <v>-113.874154651</v>
          </cell>
          <cell r="L3250">
            <v>39.734105401999997</v>
          </cell>
          <cell r="M3250" t="str">
            <v>Trout Creek</v>
          </cell>
          <cell r="N3250" t="str">
            <v>UT16020306-001_00</v>
          </cell>
          <cell r="O3250" t="str">
            <v>UT</v>
          </cell>
          <cell r="Q3250">
            <v>0</v>
          </cell>
          <cell r="R3250" t="str">
            <v xml:space="preserve"> </v>
          </cell>
          <cell r="S3250" t="str">
            <v>Private</v>
          </cell>
          <cell r="T3250" t="str">
            <v xml:space="preserve"> </v>
          </cell>
          <cell r="U3250" t="str">
            <v>4960118 TROUT CK 1.5 MI BL USGS GAGE BL MINES</v>
          </cell>
          <cell r="V3250">
            <v>4960118</v>
          </cell>
          <cell r="W3250" t="str">
            <v>Trout Creek</v>
          </cell>
          <cell r="X3250" t="str">
            <v>UT16020306-001_00</v>
          </cell>
          <cell r="Y3250" t="str">
            <v>River/Stream</v>
          </cell>
          <cell r="Z3250" t="str">
            <v>4960118 TROUT CK 1.5 MI BL USGS GAGE BL MINES</v>
          </cell>
          <cell r="AA3250" t="str">
            <v>River/Stream</v>
          </cell>
        </row>
        <row r="3251">
          <cell r="A3251">
            <v>4960120</v>
          </cell>
          <cell r="B3251" t="str">
            <v>River/Stream</v>
          </cell>
          <cell r="C3251" t="str">
            <v>2B 3A     4</v>
          </cell>
          <cell r="D3251" t="str">
            <v>TROUT CK AT GUAGING STA AT MOUTH OF CANYON</v>
          </cell>
          <cell r="E3251">
            <v>16020306</v>
          </cell>
          <cell r="F3251" t="str">
            <v>Juab</v>
          </cell>
          <cell r="G3251" t="str">
            <v>Central</v>
          </cell>
          <cell r="H3251" t="str">
            <v>West Desert/Columbia</v>
          </cell>
          <cell r="I3251">
            <v>252373</v>
          </cell>
          <cell r="J3251">
            <v>4403353</v>
          </cell>
          <cell r="K3251">
            <v>-113.88999685500001</v>
          </cell>
          <cell r="L3251">
            <v>39.744107116999999</v>
          </cell>
          <cell r="M3251" t="str">
            <v>Trout Creek</v>
          </cell>
          <cell r="N3251" t="str">
            <v>UT16020306-001_00</v>
          </cell>
          <cell r="O3251" t="str">
            <v>UT</v>
          </cell>
          <cell r="Q3251">
            <v>0</v>
          </cell>
          <cell r="R3251" t="str">
            <v xml:space="preserve"> </v>
          </cell>
          <cell r="S3251" t="str">
            <v>BLM</v>
          </cell>
          <cell r="T3251" t="str">
            <v>Category1</v>
          </cell>
          <cell r="U3251" t="str">
            <v>4960120 TROUT CK AT GUAGING STA AT MOUTH OF CANYON</v>
          </cell>
          <cell r="V3251">
            <v>4960120</v>
          </cell>
          <cell r="W3251" t="str">
            <v>Trout Creek</v>
          </cell>
          <cell r="X3251" t="str">
            <v>UT16020306-001_00</v>
          </cell>
          <cell r="Y3251" t="str">
            <v>River/Stream</v>
          </cell>
          <cell r="Z3251" t="str">
            <v>4960120 TROUT CK AT GUAGING STA AT MOUTH OF CANYON</v>
          </cell>
          <cell r="AA3251" t="str">
            <v>River/Stream</v>
          </cell>
        </row>
        <row r="3252">
          <cell r="A3252">
            <v>4960130</v>
          </cell>
          <cell r="B3252" t="str">
            <v>River/Stream</v>
          </cell>
          <cell r="C3252" t="str">
            <v>2B 3A     4</v>
          </cell>
          <cell r="D3252" t="str">
            <v>BIRCH CK W OF TROUT CK CITY</v>
          </cell>
          <cell r="E3252">
            <v>16020306</v>
          </cell>
          <cell r="F3252" t="str">
            <v>Juab</v>
          </cell>
          <cell r="G3252" t="str">
            <v>Central</v>
          </cell>
          <cell r="H3252" t="str">
            <v>West Desert/Columbia</v>
          </cell>
          <cell r="I3252">
            <v>254298</v>
          </cell>
          <cell r="J3252">
            <v>4399464</v>
          </cell>
          <cell r="K3252">
            <v>-113.866106577</v>
          </cell>
          <cell r="L3252">
            <v>39.709667248999999</v>
          </cell>
          <cell r="M3252" t="str">
            <v>Trout Creek</v>
          </cell>
          <cell r="N3252" t="str">
            <v>UT16020306-001_00</v>
          </cell>
          <cell r="O3252" t="str">
            <v>UT</v>
          </cell>
          <cell r="Q3252">
            <v>0</v>
          </cell>
          <cell r="R3252" t="str">
            <v xml:space="preserve"> </v>
          </cell>
          <cell r="S3252" t="str">
            <v>BLM</v>
          </cell>
          <cell r="T3252" t="str">
            <v>Category1</v>
          </cell>
          <cell r="U3252" t="str">
            <v>4960130 BIRCH CK W OF TROUT CK CITY</v>
          </cell>
          <cell r="V3252">
            <v>4960130</v>
          </cell>
          <cell r="W3252" t="str">
            <v>Trout Creek</v>
          </cell>
          <cell r="X3252" t="str">
            <v>UT16020306-001_00</v>
          </cell>
          <cell r="Y3252" t="str">
            <v>River/Stream</v>
          </cell>
          <cell r="Z3252" t="str">
            <v>4960130 BIRCH CK W OF TROUT CK CITY</v>
          </cell>
          <cell r="AA3252" t="str">
            <v>River/Stream</v>
          </cell>
        </row>
        <row r="3253">
          <cell r="A3253">
            <v>4960132</v>
          </cell>
          <cell r="B3253" t="str">
            <v>River/Stream</v>
          </cell>
          <cell r="C3253" t="str">
            <v>2B 3A     4</v>
          </cell>
          <cell r="D3253" t="str">
            <v>BIRCH CK AT END OF RD</v>
          </cell>
          <cell r="E3253">
            <v>16020306</v>
          </cell>
          <cell r="F3253" t="str">
            <v>Juab</v>
          </cell>
          <cell r="G3253" t="str">
            <v>Central</v>
          </cell>
          <cell r="H3253" t="str">
            <v>West Desert/Columbia</v>
          </cell>
          <cell r="I3253">
            <v>250626</v>
          </cell>
          <cell r="J3253">
            <v>4400909</v>
          </cell>
          <cell r="K3253">
            <v>-113.909435534</v>
          </cell>
          <cell r="L3253">
            <v>39.721605400999998</v>
          </cell>
          <cell r="M3253" t="str">
            <v>Trout Creek</v>
          </cell>
          <cell r="N3253" t="str">
            <v>UT16020306-001_00</v>
          </cell>
          <cell r="O3253" t="str">
            <v>UT</v>
          </cell>
          <cell r="Q3253">
            <v>0</v>
          </cell>
          <cell r="R3253" t="str">
            <v xml:space="preserve"> </v>
          </cell>
          <cell r="S3253" t="str">
            <v>BLM</v>
          </cell>
          <cell r="T3253" t="str">
            <v>Category1</v>
          </cell>
          <cell r="U3253" t="str">
            <v>4960132 BIRCH CK AT END OF RD</v>
          </cell>
          <cell r="V3253">
            <v>4960132</v>
          </cell>
          <cell r="W3253" t="str">
            <v>Trout Creek</v>
          </cell>
          <cell r="X3253" t="str">
            <v>UT16020306-001_00</v>
          </cell>
          <cell r="Y3253" t="str">
            <v>River/Stream</v>
          </cell>
          <cell r="Z3253" t="str">
            <v>4960132 BIRCH CK AT END OF RD</v>
          </cell>
          <cell r="AA3253" t="str">
            <v>River/Stream</v>
          </cell>
        </row>
        <row r="3254">
          <cell r="A3254">
            <v>4960140</v>
          </cell>
          <cell r="B3254" t="str">
            <v>River/Stream</v>
          </cell>
          <cell r="C3254" t="str">
            <v>2B 3A     4</v>
          </cell>
          <cell r="D3254" t="str">
            <v>NORTH FORK OF BIRCH CREEK NEAR HEADWATERS</v>
          </cell>
          <cell r="E3254">
            <v>16020306</v>
          </cell>
          <cell r="F3254" t="str">
            <v>Juab</v>
          </cell>
          <cell r="G3254" t="str">
            <v>Central</v>
          </cell>
          <cell r="H3254" t="str">
            <v>West Desert/Columbia</v>
          </cell>
          <cell r="I3254">
            <v>245930</v>
          </cell>
          <cell r="J3254">
            <v>4404521</v>
          </cell>
          <cell r="K3254">
            <v>-113.965549032</v>
          </cell>
          <cell r="L3254">
            <v>39.752721272999999</v>
          </cell>
          <cell r="M3254" t="str">
            <v>Trout Creek</v>
          </cell>
          <cell r="N3254" t="str">
            <v>UT16020306-001_00</v>
          </cell>
          <cell r="O3254" t="str">
            <v>UT</v>
          </cell>
          <cell r="Q3254">
            <v>0</v>
          </cell>
          <cell r="R3254" t="str">
            <v xml:space="preserve"> </v>
          </cell>
          <cell r="S3254" t="str">
            <v>Tribal</v>
          </cell>
          <cell r="T3254" t="str">
            <v xml:space="preserve"> </v>
          </cell>
          <cell r="U3254" t="str">
            <v>4960140 NORTH FORK OF BIRCH CREEK NEAR HEADWATERS</v>
          </cell>
          <cell r="V3254">
            <v>4960140</v>
          </cell>
          <cell r="W3254" t="str">
            <v>Trout Creek</v>
          </cell>
          <cell r="X3254" t="str">
            <v>UT16020306-001_00</v>
          </cell>
          <cell r="Y3254" t="str">
            <v>River/Stream</v>
          </cell>
          <cell r="Z3254" t="str">
            <v>4960140 NORTH FORK OF BIRCH CREEK NEAR HEADWATERS</v>
          </cell>
          <cell r="AA3254" t="str">
            <v>River/Stream</v>
          </cell>
        </row>
        <row r="3255">
          <cell r="A3255">
            <v>4960150</v>
          </cell>
          <cell r="B3255" t="str">
            <v>River/Stream</v>
          </cell>
          <cell r="C3255" t="str">
            <v>2B 3A     4</v>
          </cell>
          <cell r="D3255" t="str">
            <v>S WILLOW CK AT USFS BOUNDARY</v>
          </cell>
          <cell r="E3255">
            <v>16020304</v>
          </cell>
          <cell r="F3255" t="str">
            <v>Tooele</v>
          </cell>
          <cell r="G3255" t="str">
            <v>Tooele County</v>
          </cell>
          <cell r="H3255" t="str">
            <v>West Desert/Columbia</v>
          </cell>
          <cell r="I3255">
            <v>367889</v>
          </cell>
          <cell r="J3255">
            <v>4484571</v>
          </cell>
          <cell r="K3255">
            <v>-112.559129148</v>
          </cell>
          <cell r="L3255">
            <v>40.501330617999997</v>
          </cell>
          <cell r="M3255" t="str">
            <v>South Willow Creek</v>
          </cell>
          <cell r="N3255" t="str">
            <v>UT16020304-008_00</v>
          </cell>
          <cell r="O3255" t="str">
            <v>UT</v>
          </cell>
          <cell r="Q3255">
            <v>0</v>
          </cell>
          <cell r="R3255" t="str">
            <v xml:space="preserve"> </v>
          </cell>
          <cell r="S3255" t="str">
            <v>USFS</v>
          </cell>
          <cell r="T3255" t="str">
            <v>Category1</v>
          </cell>
          <cell r="U3255" t="str">
            <v>4960150 S WILLOW CK AT USFS BOUNDARY</v>
          </cell>
          <cell r="V3255">
            <v>4960150</v>
          </cell>
          <cell r="W3255" t="str">
            <v>South Willow Creek</v>
          </cell>
          <cell r="X3255" t="str">
            <v>UT16020304-008_00</v>
          </cell>
          <cell r="Y3255" t="str">
            <v>River/Stream</v>
          </cell>
          <cell r="Z3255" t="str">
            <v>4960150 S WILLOW CK AT USFS BOUNDARY</v>
          </cell>
          <cell r="AA3255" t="str">
            <v>River/Stream</v>
          </cell>
        </row>
        <row r="3256">
          <cell r="A3256">
            <v>4960154</v>
          </cell>
          <cell r="B3256" t="str">
            <v>River/Stream</v>
          </cell>
          <cell r="C3256" t="str">
            <v>2B 3A     4</v>
          </cell>
          <cell r="D3256" t="str">
            <v>SOUTH WILLOW CK @ LOWER NARROWS</v>
          </cell>
          <cell r="E3256">
            <v>16020304</v>
          </cell>
          <cell r="F3256" t="str">
            <v>Tooele</v>
          </cell>
          <cell r="G3256" t="str">
            <v>Tooele County</v>
          </cell>
          <cell r="H3256" t="str">
            <v>West Desert/Columbia</v>
          </cell>
          <cell r="I3256">
            <v>365906</v>
          </cell>
          <cell r="J3256">
            <v>4483619</v>
          </cell>
          <cell r="K3256">
            <v>-112.58232195399999</v>
          </cell>
          <cell r="L3256">
            <v>40.492439244000003</v>
          </cell>
          <cell r="M3256" t="str">
            <v>South Willow Creek</v>
          </cell>
          <cell r="N3256" t="str">
            <v>UT16020304-008_00</v>
          </cell>
          <cell r="O3256" t="str">
            <v>UT</v>
          </cell>
          <cell r="Q3256">
            <v>0</v>
          </cell>
          <cell r="R3256" t="str">
            <v xml:space="preserve"> </v>
          </cell>
          <cell r="S3256" t="str">
            <v>USFS</v>
          </cell>
          <cell r="T3256" t="str">
            <v>Category1</v>
          </cell>
          <cell r="U3256" t="str">
            <v>4960154 SOUTH WILLOW CK @ LOWER NARROWS</v>
          </cell>
          <cell r="V3256">
            <v>4960154</v>
          </cell>
          <cell r="W3256" t="str">
            <v>South Willow Creek</v>
          </cell>
          <cell r="X3256" t="str">
            <v>UT16020304-008_00</v>
          </cell>
          <cell r="Y3256" t="str">
            <v>River/Stream</v>
          </cell>
          <cell r="Z3256" t="str">
            <v>4960154 SOUTH WILLOW CK @ LOWER NARROWS</v>
          </cell>
          <cell r="AA3256" t="str">
            <v>River/Stream</v>
          </cell>
        </row>
        <row r="3257">
          <cell r="A3257">
            <v>4960160</v>
          </cell>
          <cell r="B3257" t="str">
            <v>River/Stream</v>
          </cell>
          <cell r="C3257" t="str">
            <v>2B 3A     4</v>
          </cell>
          <cell r="D3257" t="str">
            <v>TROUT CK HEADWATERS</v>
          </cell>
          <cell r="E3257">
            <v>16020306</v>
          </cell>
          <cell r="F3257" t="str">
            <v>Juab</v>
          </cell>
          <cell r="G3257" t="str">
            <v>Central</v>
          </cell>
          <cell r="H3257" t="str">
            <v>West Desert/Columbia</v>
          </cell>
          <cell r="I3257">
            <v>247392</v>
          </cell>
          <cell r="J3257">
            <v>4407683</v>
          </cell>
          <cell r="K3257">
            <v>-113.949720638</v>
          </cell>
          <cell r="L3257">
            <v>39.781608155000001</v>
          </cell>
          <cell r="M3257" t="str">
            <v>Trout Creek</v>
          </cell>
          <cell r="N3257" t="str">
            <v>UT16020306-001_00</v>
          </cell>
          <cell r="O3257" t="str">
            <v>UT</v>
          </cell>
          <cell r="Q3257">
            <v>0</v>
          </cell>
          <cell r="R3257" t="str">
            <v xml:space="preserve"> </v>
          </cell>
          <cell r="S3257" t="str">
            <v>Tribal</v>
          </cell>
          <cell r="T3257" t="str">
            <v xml:space="preserve"> </v>
          </cell>
          <cell r="U3257" t="str">
            <v>4960160 TROUT CK HEADWATERS</v>
          </cell>
          <cell r="V3257">
            <v>4960160</v>
          </cell>
          <cell r="W3257" t="str">
            <v>Trout Creek</v>
          </cell>
          <cell r="X3257" t="str">
            <v>UT16020306-001_00</v>
          </cell>
          <cell r="Y3257" t="str">
            <v>River/Stream</v>
          </cell>
          <cell r="Z3257" t="str">
            <v>4960160 TROUT CK HEADWATERS</v>
          </cell>
          <cell r="AA3257" t="str">
            <v>River/Stream</v>
          </cell>
        </row>
        <row r="3258">
          <cell r="A3258">
            <v>4960170</v>
          </cell>
          <cell r="B3258" t="str">
            <v>River/Stream</v>
          </cell>
          <cell r="C3258" t="str">
            <v>2B 3A     4</v>
          </cell>
          <cell r="D3258" t="str">
            <v>CLOVER CK 30M BL SPRING</v>
          </cell>
          <cell r="E3258">
            <v>16020304</v>
          </cell>
          <cell r="F3258" t="str">
            <v>Tooele</v>
          </cell>
          <cell r="G3258" t="str">
            <v>Tooele County</v>
          </cell>
          <cell r="H3258" t="str">
            <v>West Desert/Columbia</v>
          </cell>
          <cell r="I3258">
            <v>368267</v>
          </cell>
          <cell r="J3258">
            <v>4467168</v>
          </cell>
          <cell r="K3258">
            <v>-112.55106480000001</v>
          </cell>
          <cell r="L3258">
            <v>40.344662313999997</v>
          </cell>
          <cell r="M3258" t="str">
            <v>Clover Creek</v>
          </cell>
          <cell r="N3258" t="str">
            <v>UT16020304-009_00</v>
          </cell>
          <cell r="O3258" t="str">
            <v>UT</v>
          </cell>
          <cell r="Q3258">
            <v>0</v>
          </cell>
          <cell r="R3258" t="str">
            <v xml:space="preserve"> </v>
          </cell>
          <cell r="S3258" t="str">
            <v>Private</v>
          </cell>
          <cell r="T3258" t="str">
            <v>Category1</v>
          </cell>
          <cell r="U3258" t="str">
            <v>4960170 CLOVER CK 30M BL SPRING</v>
          </cell>
          <cell r="V3258">
            <v>4960170</v>
          </cell>
          <cell r="W3258" t="str">
            <v>Clover Creek</v>
          </cell>
          <cell r="X3258" t="str">
            <v>UT16020304-009_00</v>
          </cell>
          <cell r="Y3258" t="str">
            <v>River/Stream</v>
          </cell>
          <cell r="Z3258" t="str">
            <v>4960170 CLOVER CK 30M BL SPRING</v>
          </cell>
          <cell r="AA3258" t="str">
            <v>River/Stream</v>
          </cell>
        </row>
        <row r="3259">
          <cell r="A3259">
            <v>4960180</v>
          </cell>
          <cell r="B3259" t="str">
            <v>River/Stream</v>
          </cell>
          <cell r="C3259" t="str">
            <v>2B 3A     4</v>
          </cell>
          <cell r="D3259" t="str">
            <v>TOMS CK AB CNFL / DITCH FROM INDIAN FARM CK</v>
          </cell>
          <cell r="E3259">
            <v>16020306</v>
          </cell>
          <cell r="F3259" t="str">
            <v>Juab</v>
          </cell>
          <cell r="G3259" t="str">
            <v>Central</v>
          </cell>
          <cell r="H3259" t="str">
            <v>West Desert/Columbia</v>
          </cell>
          <cell r="I3259">
            <v>261078</v>
          </cell>
          <cell r="J3259">
            <v>4415794</v>
          </cell>
          <cell r="K3259">
            <v>-113.793047758</v>
          </cell>
          <cell r="L3259">
            <v>39.858552725999999</v>
          </cell>
          <cell r="M3259" t="str">
            <v>Thomas Creek</v>
          </cell>
          <cell r="N3259" t="str">
            <v>UT16020306-003_00</v>
          </cell>
          <cell r="O3259" t="str">
            <v>UT</v>
          </cell>
          <cell r="Q3259">
            <v>0</v>
          </cell>
          <cell r="R3259" t="str">
            <v xml:space="preserve"> </v>
          </cell>
          <cell r="S3259" t="str">
            <v>BLM</v>
          </cell>
          <cell r="T3259" t="str">
            <v>Category1</v>
          </cell>
          <cell r="U3259" t="str">
            <v>4960180 TOMS CK AB CNFL / DITCH FROM INDIAN FARM CK</v>
          </cell>
          <cell r="V3259">
            <v>4960180</v>
          </cell>
          <cell r="W3259" t="str">
            <v>Thomas Creek</v>
          </cell>
          <cell r="X3259" t="str">
            <v>UT16020306-003_00</v>
          </cell>
          <cell r="Y3259" t="str">
            <v>River/Stream</v>
          </cell>
          <cell r="Z3259" t="str">
            <v>4960180 TOMS CK AB CNFL / DITCH FROM INDIAN FARM CK</v>
          </cell>
          <cell r="AA3259" t="str">
            <v>River/Stream</v>
          </cell>
        </row>
        <row r="3260">
          <cell r="A3260">
            <v>4960190</v>
          </cell>
          <cell r="B3260" t="str">
            <v>River/Stream</v>
          </cell>
          <cell r="C3260" t="str">
            <v>2B 3A     4</v>
          </cell>
          <cell r="D3260" t="str">
            <v>OPHIR CK AT POWER SUBSTATION AT MOUTH OF CANYON</v>
          </cell>
          <cell r="E3260">
            <v>16020304</v>
          </cell>
          <cell r="F3260" t="str">
            <v>Tooele</v>
          </cell>
          <cell r="G3260" t="str">
            <v>Tooele County</v>
          </cell>
          <cell r="H3260" t="str">
            <v>West Desert/Columbia</v>
          </cell>
          <cell r="I3260">
            <v>390072</v>
          </cell>
          <cell r="J3260">
            <v>4468085</v>
          </cell>
          <cell r="K3260">
            <v>-112.29455799999999</v>
          </cell>
          <cell r="L3260">
            <v>40.356085999999998</v>
          </cell>
          <cell r="M3260" t="str">
            <v>Ophir Creek</v>
          </cell>
          <cell r="N3260" t="str">
            <v>UT16020304-004_00</v>
          </cell>
          <cell r="O3260" t="str">
            <v>UT</v>
          </cell>
          <cell r="Q3260">
            <v>0</v>
          </cell>
          <cell r="R3260" t="str">
            <v xml:space="preserve"> </v>
          </cell>
          <cell r="S3260" t="str">
            <v>Private</v>
          </cell>
          <cell r="T3260" t="str">
            <v xml:space="preserve"> </v>
          </cell>
          <cell r="U3260" t="str">
            <v>4960190 OPHIR CK AT POWER SUBSTATION AT MOUTH OF CANYON</v>
          </cell>
          <cell r="V3260">
            <v>4960190</v>
          </cell>
          <cell r="W3260" t="str">
            <v>Ophir Creek</v>
          </cell>
          <cell r="X3260" t="str">
            <v>UT16020304-004_00</v>
          </cell>
          <cell r="Y3260" t="str">
            <v>River/Stream</v>
          </cell>
          <cell r="Z3260" t="str">
            <v>4960190 OPHIR CK AT POWER SUBSTATION AT MOUTH OF CANYON</v>
          </cell>
          <cell r="AA3260" t="str">
            <v>River/Stream</v>
          </cell>
        </row>
        <row r="3261">
          <cell r="A3261">
            <v>4960200</v>
          </cell>
          <cell r="B3261" t="str">
            <v>River/Stream</v>
          </cell>
          <cell r="C3261" t="str">
            <v>2B 3A     4</v>
          </cell>
          <cell r="D3261" t="str">
            <v>NORTH WILLOW CK AB PIPELINE</v>
          </cell>
          <cell r="E3261">
            <v>16020304</v>
          </cell>
          <cell r="F3261" t="str">
            <v>Tooele</v>
          </cell>
          <cell r="G3261" t="str">
            <v>Tooele County</v>
          </cell>
          <cell r="H3261" t="str">
            <v>West Desert/Columbia</v>
          </cell>
          <cell r="I3261">
            <v>366325</v>
          </cell>
          <cell r="J3261">
            <v>4487930</v>
          </cell>
          <cell r="K3261">
            <v>-112.57828968600001</v>
          </cell>
          <cell r="L3261">
            <v>40.531329878000001</v>
          </cell>
          <cell r="M3261" t="str">
            <v>North Willow Creek</v>
          </cell>
          <cell r="N3261" t="str">
            <v>UT16020304-003_00</v>
          </cell>
          <cell r="O3261" t="str">
            <v>UT</v>
          </cell>
          <cell r="Q3261">
            <v>0</v>
          </cell>
          <cell r="R3261" t="str">
            <v xml:space="preserve"> </v>
          </cell>
          <cell r="S3261" t="str">
            <v>USFS</v>
          </cell>
          <cell r="T3261" t="str">
            <v>Category1</v>
          </cell>
          <cell r="U3261" t="str">
            <v>4960200 NORTH WILLOW CK AB PIPELINE</v>
          </cell>
          <cell r="V3261">
            <v>4960200</v>
          </cell>
          <cell r="W3261" t="str">
            <v>North Willow Creek</v>
          </cell>
          <cell r="X3261" t="str">
            <v>UT16020304-003_00</v>
          </cell>
          <cell r="Y3261" t="str">
            <v>River/Stream</v>
          </cell>
          <cell r="Z3261" t="str">
            <v>4960200 NORTH WILLOW CK AB PIPELINE</v>
          </cell>
          <cell r="AA3261" t="str">
            <v>River/Stream</v>
          </cell>
        </row>
        <row r="3262">
          <cell r="A3262">
            <v>4960220</v>
          </cell>
          <cell r="B3262" t="str">
            <v>River/Stream</v>
          </cell>
          <cell r="C3262" t="str">
            <v>2B 3A     4</v>
          </cell>
          <cell r="D3262" t="str">
            <v>BASIN CREEK AB CNFL / TOMS/INDIAN FARM CANAL</v>
          </cell>
          <cell r="E3262">
            <v>16020306</v>
          </cell>
          <cell r="F3262" t="str">
            <v>Juab</v>
          </cell>
          <cell r="G3262" t="str">
            <v>Central</v>
          </cell>
          <cell r="H3262" t="str">
            <v>West Desert/Columbia</v>
          </cell>
          <cell r="I3262">
            <v>263163</v>
          </cell>
          <cell r="J3262">
            <v>4417828</v>
          </cell>
          <cell r="K3262">
            <v>-113.76943712000001</v>
          </cell>
          <cell r="L3262">
            <v>39.877441765</v>
          </cell>
          <cell r="M3262" t="str">
            <v>Basin Creek</v>
          </cell>
          <cell r="N3262" t="str">
            <v>UT16020306-004_00</v>
          </cell>
          <cell r="O3262" t="str">
            <v>UT</v>
          </cell>
          <cell r="Q3262">
            <v>0</v>
          </cell>
          <cell r="R3262" t="str">
            <v xml:space="preserve"> </v>
          </cell>
          <cell r="S3262" t="str">
            <v>BLM</v>
          </cell>
          <cell r="T3262" t="str">
            <v xml:space="preserve"> </v>
          </cell>
          <cell r="U3262" t="str">
            <v>4960220 BASIN CREEK AB CNFL / TOMS/INDIAN FARM CANAL</v>
          </cell>
          <cell r="V3262">
            <v>4960220</v>
          </cell>
          <cell r="W3262" t="str">
            <v>Basin Creek</v>
          </cell>
          <cell r="X3262" t="str">
            <v>UT16020306-004_00</v>
          </cell>
          <cell r="Y3262" t="str">
            <v>River/Stream</v>
          </cell>
          <cell r="Z3262" t="str">
            <v>4960220 BASIN CREEK AB CNFL / TOMS/INDIAN FARM CANAL</v>
          </cell>
          <cell r="AA3262" t="str">
            <v>River/Stream</v>
          </cell>
        </row>
        <row r="3263">
          <cell r="A3263">
            <v>4960230</v>
          </cell>
          <cell r="B3263" t="str">
            <v>River/Stream</v>
          </cell>
          <cell r="C3263" t="str">
            <v>2B 3A     4</v>
          </cell>
          <cell r="D3263" t="str">
            <v>SETTLEMENT CANYON CK AB RES</v>
          </cell>
          <cell r="E3263">
            <v>16020304</v>
          </cell>
          <cell r="F3263" t="str">
            <v>Tooele</v>
          </cell>
          <cell r="G3263" t="str">
            <v>Tooele County</v>
          </cell>
          <cell r="H3263" t="str">
            <v>West Desert/Columbia</v>
          </cell>
          <cell r="I3263">
            <v>390612</v>
          </cell>
          <cell r="J3263">
            <v>4484697</v>
          </cell>
          <cell r="K3263">
            <v>-112.291053299</v>
          </cell>
          <cell r="L3263">
            <v>40.505781112000001</v>
          </cell>
          <cell r="M3263" t="str">
            <v>Settlement Canyon Creek</v>
          </cell>
          <cell r="N3263" t="str">
            <v>UT16020304-006_00</v>
          </cell>
          <cell r="O3263" t="str">
            <v>UT</v>
          </cell>
          <cell r="Q3263">
            <v>0</v>
          </cell>
          <cell r="R3263" t="str">
            <v xml:space="preserve"> </v>
          </cell>
          <cell r="S3263" t="str">
            <v>Private</v>
          </cell>
          <cell r="T3263" t="str">
            <v xml:space="preserve"> </v>
          </cell>
          <cell r="U3263" t="str">
            <v>4960230 SETTLEMENT CANYON CK AB RES</v>
          </cell>
          <cell r="V3263">
            <v>4960230</v>
          </cell>
          <cell r="W3263" t="str">
            <v>Settlement Canyon Creek</v>
          </cell>
          <cell r="X3263" t="str">
            <v>UT16020304-006_00</v>
          </cell>
          <cell r="Y3263" t="str">
            <v>River/Stream</v>
          </cell>
          <cell r="Z3263" t="str">
            <v>4960230 SETTLEMENT CANYON CK AB RES</v>
          </cell>
          <cell r="AA3263" t="str">
            <v>River/Stream</v>
          </cell>
        </row>
        <row r="3264">
          <cell r="A3264">
            <v>4960240</v>
          </cell>
          <cell r="B3264" t="str">
            <v>Facility Other</v>
          </cell>
          <cell r="C3264" t="str">
            <v xml:space="preserve"> </v>
          </cell>
          <cell r="D3264" t="str">
            <v>GRANTSVILLE LAGOON OUTFALL</v>
          </cell>
          <cell r="E3264">
            <v>16020304</v>
          </cell>
          <cell r="F3264" t="str">
            <v>Tooele</v>
          </cell>
          <cell r="G3264" t="str">
            <v>Tooele County</v>
          </cell>
          <cell r="H3264" t="str">
            <v>West Desert/Columbia</v>
          </cell>
          <cell r="I3264">
            <v>376729</v>
          </cell>
          <cell r="J3264">
            <v>4497990</v>
          </cell>
          <cell r="K3264">
            <v>-112.45745519099999</v>
          </cell>
          <cell r="L3264">
            <v>40.623551519000003</v>
          </cell>
          <cell r="M3264" t="str">
            <v xml:space="preserve"> </v>
          </cell>
          <cell r="N3264" t="str">
            <v xml:space="preserve"> </v>
          </cell>
          <cell r="O3264" t="str">
            <v>UT</v>
          </cell>
          <cell r="Q3264">
            <v>0</v>
          </cell>
          <cell r="R3264" t="str">
            <v xml:space="preserve"> </v>
          </cell>
          <cell r="S3264" t="str">
            <v>Private</v>
          </cell>
          <cell r="T3264" t="str">
            <v xml:space="preserve"> </v>
          </cell>
          <cell r="U3264" t="str">
            <v>4960240 GRANTSVILLE LAGOON OUTFALL</v>
          </cell>
          <cell r="V3264">
            <v>4960240</v>
          </cell>
          <cell r="W3264" t="str">
            <v xml:space="preserve"> </v>
          </cell>
          <cell r="X3264" t="str">
            <v xml:space="preserve"> </v>
          </cell>
          <cell r="Y3264" t="str">
            <v>Facility Other</v>
          </cell>
          <cell r="Z3264" t="str">
            <v>4960240 GRANTSVILLE LAGOON OUTFALL</v>
          </cell>
          <cell r="AA3264" t="str">
            <v>Facility Other</v>
          </cell>
        </row>
        <row r="3265">
          <cell r="A3265">
            <v>4960248</v>
          </cell>
          <cell r="B3265" t="str">
            <v>River/Stream</v>
          </cell>
          <cell r="C3265" t="str">
            <v>2B    3D</v>
          </cell>
          <cell r="D3265" t="str">
            <v>TIMPIE SPRINGS CK BELOW POND</v>
          </cell>
          <cell r="E3265">
            <v>16020304</v>
          </cell>
          <cell r="F3265" t="str">
            <v>Tooele</v>
          </cell>
          <cell r="G3265" t="str">
            <v>Tooele County</v>
          </cell>
          <cell r="H3265" t="str">
            <v>West Desert/Columbia</v>
          </cell>
          <cell r="I3265">
            <v>360903</v>
          </cell>
          <cell r="J3265">
            <v>4511380</v>
          </cell>
          <cell r="K3265">
            <v>-112.647466307</v>
          </cell>
          <cell r="L3265">
            <v>40.741607187</v>
          </cell>
          <cell r="M3265" t="str">
            <v xml:space="preserve"> </v>
          </cell>
          <cell r="N3265" t="str">
            <v xml:space="preserve"> </v>
          </cell>
          <cell r="O3265" t="str">
            <v>UT</v>
          </cell>
          <cell r="Q3265">
            <v>0</v>
          </cell>
          <cell r="R3265" t="str">
            <v xml:space="preserve"> </v>
          </cell>
          <cell r="S3265" t="str">
            <v>Private</v>
          </cell>
          <cell r="T3265" t="str">
            <v xml:space="preserve"> </v>
          </cell>
          <cell r="U3265" t="str">
            <v>4960248 TIMPIE SPRINGS CK BELOW POND</v>
          </cell>
          <cell r="V3265">
            <v>4960248</v>
          </cell>
          <cell r="W3265" t="str">
            <v xml:space="preserve"> </v>
          </cell>
          <cell r="X3265" t="str">
            <v xml:space="preserve"> </v>
          </cell>
          <cell r="Y3265" t="str">
            <v>River/Stream</v>
          </cell>
          <cell r="Z3265" t="str">
            <v>4960248 TIMPIE SPRINGS CK BELOW POND</v>
          </cell>
          <cell r="AA3265" t="str">
            <v>River/Stream</v>
          </cell>
        </row>
        <row r="3266">
          <cell r="A3266">
            <v>4960250</v>
          </cell>
          <cell r="B3266" t="str">
            <v>Spring</v>
          </cell>
          <cell r="C3266" t="str">
            <v>2B    3D</v>
          </cell>
          <cell r="D3266" t="str">
            <v>TIMPIE SPRING AT SOURCE NEAR CLIFF AND PUMP STATION</v>
          </cell>
          <cell r="E3266">
            <v>16020304</v>
          </cell>
          <cell r="F3266" t="str">
            <v>Tooele</v>
          </cell>
          <cell r="G3266" t="str">
            <v>Tooele County</v>
          </cell>
          <cell r="H3266" t="str">
            <v>West Desert/Columbia</v>
          </cell>
          <cell r="I3266">
            <v>360970</v>
          </cell>
          <cell r="J3266">
            <v>4511194</v>
          </cell>
          <cell r="K3266">
            <v>-112.646631755</v>
          </cell>
          <cell r="L3266">
            <v>40.739943595</v>
          </cell>
          <cell r="M3266" t="str">
            <v xml:space="preserve"> </v>
          </cell>
          <cell r="N3266" t="str">
            <v xml:space="preserve"> </v>
          </cell>
          <cell r="O3266" t="str">
            <v>UT</v>
          </cell>
          <cell r="Q3266">
            <v>0</v>
          </cell>
          <cell r="R3266" t="str">
            <v xml:space="preserve"> </v>
          </cell>
          <cell r="S3266" t="str">
            <v>Private</v>
          </cell>
          <cell r="T3266" t="str">
            <v xml:space="preserve"> </v>
          </cell>
          <cell r="U3266" t="str">
            <v>4960250 TIMPIE SPRING AT SOURCE NEAR CLIFF AND PUMP STATION</v>
          </cell>
          <cell r="V3266">
            <v>4960250</v>
          </cell>
          <cell r="W3266" t="str">
            <v xml:space="preserve"> </v>
          </cell>
          <cell r="X3266" t="str">
            <v xml:space="preserve"> </v>
          </cell>
          <cell r="Y3266" t="str">
            <v>Spring</v>
          </cell>
          <cell r="Z3266" t="str">
            <v>4960250 TIMPIE SPRING AT SOURCE NEAR CLIFF AND PUMP STATION</v>
          </cell>
          <cell r="AA3266" t="str">
            <v>Spring</v>
          </cell>
        </row>
        <row r="3267">
          <cell r="A3267">
            <v>4960260</v>
          </cell>
          <cell r="B3267" t="str">
            <v>River/Stream</v>
          </cell>
          <cell r="C3267" t="str">
            <v>2B 3A     4</v>
          </cell>
          <cell r="D3267" t="str">
            <v>MIDDLE CANYON CK AT MOUTH</v>
          </cell>
          <cell r="E3267">
            <v>16020304</v>
          </cell>
          <cell r="F3267" t="str">
            <v>Tooele</v>
          </cell>
          <cell r="G3267" t="str">
            <v>Tooele County</v>
          </cell>
          <cell r="H3267" t="str">
            <v>West Desert/Columbia</v>
          </cell>
          <cell r="I3267">
            <v>393548</v>
          </cell>
          <cell r="J3267">
            <v>4485919</v>
          </cell>
          <cell r="K3267">
            <v>-112.256614609</v>
          </cell>
          <cell r="L3267">
            <v>40.517169361999997</v>
          </cell>
          <cell r="M3267" t="str">
            <v>Middle Canyon</v>
          </cell>
          <cell r="N3267" t="str">
            <v>UT16020304-007_00</v>
          </cell>
          <cell r="O3267" t="str">
            <v>UT</v>
          </cell>
          <cell r="Q3267">
            <v>0</v>
          </cell>
          <cell r="R3267" t="str">
            <v xml:space="preserve"> </v>
          </cell>
          <cell r="S3267" t="str">
            <v>Private</v>
          </cell>
          <cell r="T3267" t="str">
            <v xml:space="preserve"> </v>
          </cell>
          <cell r="U3267" t="str">
            <v>4960260 MIDDLE CANYON CK AT MOUTH</v>
          </cell>
          <cell r="V3267">
            <v>4960260</v>
          </cell>
          <cell r="W3267" t="str">
            <v>Middle Canyon</v>
          </cell>
          <cell r="X3267" t="str">
            <v>UT16020304-007_00</v>
          </cell>
          <cell r="Y3267" t="str">
            <v>River/Stream</v>
          </cell>
          <cell r="Z3267" t="str">
            <v>4960260 MIDDLE CANYON CK AT MOUTH</v>
          </cell>
          <cell r="AA3267" t="str">
            <v>River/Stream</v>
          </cell>
        </row>
        <row r="3268">
          <cell r="A3268">
            <v>4960270</v>
          </cell>
          <cell r="B3268" t="str">
            <v>Facility Other</v>
          </cell>
          <cell r="C3268" t="str">
            <v xml:space="preserve"> </v>
          </cell>
          <cell r="D3268" t="str">
            <v>Dugway Army Depot English Village Lagoons</v>
          </cell>
          <cell r="E3268">
            <v>16020306</v>
          </cell>
          <cell r="F3268" t="str">
            <v>Tooele</v>
          </cell>
          <cell r="G3268" t="str">
            <v>Tooele County</v>
          </cell>
          <cell r="H3268" t="str">
            <v>West Desert/Columbia</v>
          </cell>
          <cell r="I3268">
            <v>348255</v>
          </cell>
          <cell r="J3268">
            <v>4452122</v>
          </cell>
          <cell r="K3268">
            <v>-112.783027684</v>
          </cell>
          <cell r="L3268">
            <v>40.205774122999998</v>
          </cell>
          <cell r="M3268" t="str">
            <v xml:space="preserve"> </v>
          </cell>
          <cell r="N3268" t="str">
            <v xml:space="preserve"> </v>
          </cell>
          <cell r="O3268" t="str">
            <v>UT</v>
          </cell>
          <cell r="Q3268">
            <v>0</v>
          </cell>
          <cell r="R3268" t="str">
            <v xml:space="preserve"> </v>
          </cell>
          <cell r="S3268" t="str">
            <v>DOD</v>
          </cell>
          <cell r="T3268" t="str">
            <v xml:space="preserve"> </v>
          </cell>
          <cell r="U3268" t="str">
            <v>4960270 Dugway Army Depot English Village Lagoons</v>
          </cell>
          <cell r="V3268">
            <v>4960270</v>
          </cell>
          <cell r="W3268" t="str">
            <v xml:space="preserve"> </v>
          </cell>
          <cell r="X3268" t="str">
            <v xml:space="preserve"> </v>
          </cell>
          <cell r="Y3268" t="str">
            <v>Facility Other</v>
          </cell>
          <cell r="Z3268" t="str">
            <v>4960270 Dugway Army Depot English Village Lagoons</v>
          </cell>
          <cell r="AA3268" t="str">
            <v>Facility Other</v>
          </cell>
        </row>
        <row r="3269">
          <cell r="A3269">
            <v>4960280</v>
          </cell>
          <cell r="B3269" t="str">
            <v>Facility Other</v>
          </cell>
          <cell r="C3269" t="str">
            <v xml:space="preserve"> </v>
          </cell>
          <cell r="D3269" t="str">
            <v>STANSBURY LAGOONS</v>
          </cell>
          <cell r="E3269">
            <v>16020304</v>
          </cell>
          <cell r="F3269" t="str">
            <v>Tooele</v>
          </cell>
          <cell r="G3269" t="str">
            <v>Tooele County</v>
          </cell>
          <cell r="H3269" t="str">
            <v>West Desert/Columbia</v>
          </cell>
          <cell r="I3269">
            <v>387504</v>
          </cell>
          <cell r="J3269">
            <v>4501860</v>
          </cell>
          <cell r="K3269">
            <v>-112.330786804</v>
          </cell>
          <cell r="L3269">
            <v>40.659943450999997</v>
          </cell>
          <cell r="M3269" t="str">
            <v xml:space="preserve"> </v>
          </cell>
          <cell r="N3269" t="str">
            <v xml:space="preserve"> </v>
          </cell>
          <cell r="O3269" t="str">
            <v>UT</v>
          </cell>
          <cell r="Q3269">
            <v>0</v>
          </cell>
          <cell r="R3269" t="str">
            <v xml:space="preserve"> </v>
          </cell>
          <cell r="S3269" t="str">
            <v>Private</v>
          </cell>
          <cell r="T3269" t="str">
            <v xml:space="preserve"> </v>
          </cell>
          <cell r="U3269" t="str">
            <v>4960280 STANSBURY LAGOONS</v>
          </cell>
          <cell r="V3269">
            <v>4960280</v>
          </cell>
          <cell r="W3269" t="str">
            <v xml:space="preserve"> </v>
          </cell>
          <cell r="X3269" t="str">
            <v xml:space="preserve"> </v>
          </cell>
          <cell r="Y3269" t="str">
            <v>Facility Other</v>
          </cell>
          <cell r="Z3269" t="str">
            <v>4960280 STANSBURY LAGOONS</v>
          </cell>
          <cell r="AA3269" t="str">
            <v>Facility Other</v>
          </cell>
        </row>
        <row r="3270">
          <cell r="A3270">
            <v>4960290</v>
          </cell>
          <cell r="B3270" t="str">
            <v>Facility Other</v>
          </cell>
          <cell r="C3270" t="str">
            <v xml:space="preserve"> </v>
          </cell>
          <cell r="D3270" t="str">
            <v>LAKEPOINT LAGOONS</v>
          </cell>
          <cell r="E3270">
            <v>16020304</v>
          </cell>
          <cell r="F3270" t="str">
            <v>Tooele</v>
          </cell>
          <cell r="G3270" t="str">
            <v>Tooele County</v>
          </cell>
          <cell r="H3270" t="str">
            <v>West Desert/Columbia</v>
          </cell>
          <cell r="I3270">
            <v>391547</v>
          </cell>
          <cell r="J3270">
            <v>4503681</v>
          </cell>
          <cell r="K3270">
            <v>-112.283285607</v>
          </cell>
          <cell r="L3270">
            <v>40.676885538000001</v>
          </cell>
          <cell r="M3270" t="str">
            <v xml:space="preserve"> </v>
          </cell>
          <cell r="N3270" t="str">
            <v xml:space="preserve"> </v>
          </cell>
          <cell r="O3270" t="str">
            <v>UT</v>
          </cell>
          <cell r="Q3270">
            <v>0</v>
          </cell>
          <cell r="R3270" t="str">
            <v xml:space="preserve"> </v>
          </cell>
          <cell r="S3270" t="str">
            <v>Private</v>
          </cell>
          <cell r="T3270" t="str">
            <v xml:space="preserve"> </v>
          </cell>
          <cell r="U3270" t="str">
            <v>4960290 LAKEPOINT LAGOONS</v>
          </cell>
          <cell r="V3270">
            <v>4960290</v>
          </cell>
          <cell r="W3270" t="str">
            <v xml:space="preserve"> </v>
          </cell>
          <cell r="X3270" t="str">
            <v xml:space="preserve"> </v>
          </cell>
          <cell r="Y3270" t="str">
            <v>Facility Other</v>
          </cell>
          <cell r="Z3270" t="str">
            <v>4960290 LAKEPOINT LAGOONS</v>
          </cell>
          <cell r="AA3270" t="str">
            <v>Facility Other</v>
          </cell>
        </row>
        <row r="3271">
          <cell r="A3271">
            <v>4960300</v>
          </cell>
          <cell r="B3271" t="str">
            <v>Facility Other</v>
          </cell>
          <cell r="C3271" t="str">
            <v xml:space="preserve"> </v>
          </cell>
          <cell r="D3271" t="str">
            <v>TOOELE WWTP OUTFALL</v>
          </cell>
          <cell r="E3271">
            <v>16020304</v>
          </cell>
          <cell r="F3271" t="str">
            <v>Tooele</v>
          </cell>
          <cell r="G3271" t="str">
            <v>Tooele County</v>
          </cell>
          <cell r="H3271" t="str">
            <v>West Desert/Columbia</v>
          </cell>
          <cell r="I3271">
            <v>389284</v>
          </cell>
          <cell r="J3271">
            <v>4488849</v>
          </cell>
          <cell r="K3271">
            <v>-112.30744973199999</v>
          </cell>
          <cell r="L3271">
            <v>40.543000509000002</v>
          </cell>
          <cell r="M3271" t="str">
            <v xml:space="preserve"> </v>
          </cell>
          <cell r="N3271" t="str">
            <v xml:space="preserve"> </v>
          </cell>
          <cell r="O3271" t="str">
            <v>UT</v>
          </cell>
          <cell r="Q3271">
            <v>0</v>
          </cell>
          <cell r="R3271" t="str">
            <v xml:space="preserve"> </v>
          </cell>
          <cell r="S3271" t="str">
            <v>Private</v>
          </cell>
          <cell r="T3271" t="str">
            <v xml:space="preserve"> </v>
          </cell>
          <cell r="U3271" t="str">
            <v>4960300 TOOELE WWTP OUTFALL</v>
          </cell>
          <cell r="V3271">
            <v>4960300</v>
          </cell>
          <cell r="W3271" t="str">
            <v xml:space="preserve"> </v>
          </cell>
          <cell r="X3271" t="str">
            <v xml:space="preserve"> </v>
          </cell>
          <cell r="Y3271" t="str">
            <v>Facility Other</v>
          </cell>
          <cell r="Z3271" t="str">
            <v>4960300 TOOELE WWTP OUTFALL</v>
          </cell>
          <cell r="AA3271" t="str">
            <v>Facility Other</v>
          </cell>
        </row>
        <row r="3272">
          <cell r="A3272">
            <v>4960310</v>
          </cell>
          <cell r="B3272" t="str">
            <v>Spring</v>
          </cell>
          <cell r="C3272" t="str">
            <v>2B   3C 3D</v>
          </cell>
          <cell r="D3272" t="str">
            <v>FISH SPRING AT N SPRING OUTLET</v>
          </cell>
          <cell r="E3272">
            <v>16020306</v>
          </cell>
          <cell r="F3272" t="str">
            <v>Juab</v>
          </cell>
          <cell r="G3272" t="str">
            <v>Central</v>
          </cell>
          <cell r="H3272" t="str">
            <v>West Desert/Columbia</v>
          </cell>
          <cell r="I3272">
            <v>293674</v>
          </cell>
          <cell r="J3272">
            <v>4418022</v>
          </cell>
          <cell r="K3272">
            <v>-113.41304058199999</v>
          </cell>
          <cell r="L3272">
            <v>39.887166239000003</v>
          </cell>
          <cell r="M3272" t="str">
            <v xml:space="preserve"> </v>
          </cell>
          <cell r="N3272" t="str">
            <v xml:space="preserve"> </v>
          </cell>
          <cell r="O3272" t="str">
            <v>UT</v>
          </cell>
          <cell r="Q3272">
            <v>0</v>
          </cell>
          <cell r="R3272" t="str">
            <v xml:space="preserve"> </v>
          </cell>
          <cell r="S3272" t="str">
            <v>USFWS</v>
          </cell>
          <cell r="T3272" t="str">
            <v xml:space="preserve"> </v>
          </cell>
          <cell r="U3272" t="str">
            <v>4960310 FISH SPRING AT N SPRING OUTLET</v>
          </cell>
          <cell r="V3272">
            <v>4960310</v>
          </cell>
          <cell r="W3272" t="str">
            <v xml:space="preserve"> </v>
          </cell>
          <cell r="X3272" t="str">
            <v xml:space="preserve"> </v>
          </cell>
          <cell r="Y3272" t="str">
            <v>Spring</v>
          </cell>
          <cell r="Z3272" t="str">
            <v>4960310 FISH SPRING AT N SPRING OUTLET</v>
          </cell>
          <cell r="AA3272" t="str">
            <v>Spring</v>
          </cell>
        </row>
        <row r="3273">
          <cell r="A3273">
            <v>4960330</v>
          </cell>
          <cell r="B3273" t="str">
            <v>Spring</v>
          </cell>
          <cell r="C3273" t="str">
            <v>2B   3C 3D</v>
          </cell>
          <cell r="D3273" t="str">
            <v>FISH SPRING AT HOUSE SPRING HEADGATE 05</v>
          </cell>
          <cell r="E3273">
            <v>16020306</v>
          </cell>
          <cell r="F3273" t="str">
            <v>Juab</v>
          </cell>
          <cell r="G3273" t="str">
            <v>Central</v>
          </cell>
          <cell r="H3273" t="str">
            <v>West Desert/Columbia</v>
          </cell>
          <cell r="I3273">
            <v>295489</v>
          </cell>
          <cell r="J3273">
            <v>4413900</v>
          </cell>
          <cell r="K3273">
            <v>-113.390542088</v>
          </cell>
          <cell r="L3273">
            <v>39.850498997999999</v>
          </cell>
          <cell r="M3273" t="str">
            <v xml:space="preserve"> </v>
          </cell>
          <cell r="N3273" t="str">
            <v xml:space="preserve"> </v>
          </cell>
          <cell r="O3273" t="str">
            <v>UT</v>
          </cell>
          <cell r="Q3273">
            <v>0</v>
          </cell>
          <cell r="R3273" t="str">
            <v xml:space="preserve"> </v>
          </cell>
          <cell r="S3273" t="str">
            <v>USFWS</v>
          </cell>
          <cell r="T3273" t="str">
            <v xml:space="preserve"> </v>
          </cell>
          <cell r="U3273" t="str">
            <v>4960330 FISH SPRING AT HOUSE SPRING HEADGATE 05</v>
          </cell>
          <cell r="V3273">
            <v>4960330</v>
          </cell>
          <cell r="W3273" t="str">
            <v xml:space="preserve"> </v>
          </cell>
          <cell r="X3273" t="str">
            <v xml:space="preserve"> </v>
          </cell>
          <cell r="Y3273" t="str">
            <v>Spring</v>
          </cell>
          <cell r="Z3273" t="str">
            <v>4960330 FISH SPRING AT HOUSE SPRING HEADGATE 05</v>
          </cell>
          <cell r="AA3273" t="str">
            <v>Spring</v>
          </cell>
        </row>
        <row r="3274">
          <cell r="A3274">
            <v>4960360</v>
          </cell>
          <cell r="B3274" t="str">
            <v>Spring</v>
          </cell>
          <cell r="C3274" t="str">
            <v>2B   3C 3D</v>
          </cell>
          <cell r="D3274" t="str">
            <v>FISH SPRING AT THOMAS HEADGATE 04</v>
          </cell>
          <cell r="E3274">
            <v>16020306</v>
          </cell>
          <cell r="F3274" t="str">
            <v>Juab</v>
          </cell>
          <cell r="G3274" t="str">
            <v>Central</v>
          </cell>
          <cell r="H3274" t="str">
            <v>West Desert/Columbia</v>
          </cell>
          <cell r="I3274">
            <v>295546</v>
          </cell>
          <cell r="J3274">
            <v>4413343</v>
          </cell>
          <cell r="K3274">
            <v>-113.389702399</v>
          </cell>
          <cell r="L3274">
            <v>39.845498505000002</v>
          </cell>
          <cell r="M3274" t="str">
            <v xml:space="preserve"> </v>
          </cell>
          <cell r="N3274" t="str">
            <v xml:space="preserve"> </v>
          </cell>
          <cell r="O3274" t="str">
            <v>UT</v>
          </cell>
          <cell r="Q3274">
            <v>0</v>
          </cell>
          <cell r="R3274" t="str">
            <v xml:space="preserve"> </v>
          </cell>
          <cell r="S3274" t="str">
            <v>USFWS</v>
          </cell>
          <cell r="T3274" t="str">
            <v xml:space="preserve"> </v>
          </cell>
          <cell r="U3274" t="str">
            <v>4960360 FISH SPRING AT THOMAS HEADGATE 04</v>
          </cell>
          <cell r="V3274">
            <v>4960360</v>
          </cell>
          <cell r="W3274" t="str">
            <v xml:space="preserve"> </v>
          </cell>
          <cell r="X3274" t="str">
            <v xml:space="preserve"> </v>
          </cell>
          <cell r="Y3274" t="str">
            <v>Spring</v>
          </cell>
          <cell r="Z3274" t="str">
            <v>4960360 FISH SPRING AT THOMAS HEADGATE 04</v>
          </cell>
          <cell r="AA3274" t="str">
            <v>Spring</v>
          </cell>
        </row>
        <row r="3275">
          <cell r="A3275">
            <v>4960370</v>
          </cell>
          <cell r="B3275" t="str">
            <v>Spring</v>
          </cell>
          <cell r="C3275" t="str">
            <v>2B   3C 3D</v>
          </cell>
          <cell r="D3275" t="str">
            <v>FISH SPRING AT MIDDLE SPRING HEADGATE 03</v>
          </cell>
          <cell r="E3275">
            <v>16020306</v>
          </cell>
          <cell r="F3275" t="str">
            <v>Juab</v>
          </cell>
          <cell r="G3275" t="str">
            <v>Central</v>
          </cell>
          <cell r="H3275" t="str">
            <v>West Desert/Columbia</v>
          </cell>
          <cell r="I3275">
            <v>295585</v>
          </cell>
          <cell r="J3275">
            <v>4413033</v>
          </cell>
          <cell r="K3275">
            <v>-113.389150153</v>
          </cell>
          <cell r="L3275">
            <v>39.842717211999997</v>
          </cell>
          <cell r="M3275" t="str">
            <v xml:space="preserve"> </v>
          </cell>
          <cell r="N3275" t="str">
            <v xml:space="preserve"> </v>
          </cell>
          <cell r="O3275" t="str">
            <v>UT</v>
          </cell>
          <cell r="Q3275">
            <v>0</v>
          </cell>
          <cell r="R3275" t="str">
            <v xml:space="preserve"> </v>
          </cell>
          <cell r="S3275" t="str">
            <v>USFWS</v>
          </cell>
          <cell r="T3275" t="str">
            <v xml:space="preserve"> </v>
          </cell>
          <cell r="U3275" t="str">
            <v>4960370 FISH SPRING AT MIDDLE SPRING HEADGATE 03</v>
          </cell>
          <cell r="V3275">
            <v>4960370</v>
          </cell>
          <cell r="W3275" t="str">
            <v xml:space="preserve"> </v>
          </cell>
          <cell r="X3275" t="str">
            <v xml:space="preserve"> </v>
          </cell>
          <cell r="Y3275" t="str">
            <v>Spring</v>
          </cell>
          <cell r="Z3275" t="str">
            <v>4960370 FISH SPRING AT MIDDLE SPRING HEADGATE 03</v>
          </cell>
          <cell r="AA3275" t="str">
            <v>Spring</v>
          </cell>
        </row>
        <row r="3276">
          <cell r="A3276">
            <v>4960380</v>
          </cell>
          <cell r="B3276" t="str">
            <v>Spring</v>
          </cell>
          <cell r="C3276" t="str">
            <v xml:space="preserve"> </v>
          </cell>
          <cell r="D3276" t="str">
            <v>FISH SPRING AT PERCY SPRING HEADGATE 06</v>
          </cell>
          <cell r="E3276">
            <v>16020306</v>
          </cell>
          <cell r="F3276" t="str">
            <v>Juab</v>
          </cell>
          <cell r="G3276" t="str">
            <v>Central</v>
          </cell>
          <cell r="H3276" t="str">
            <v>West Desert/Columbia</v>
          </cell>
          <cell r="I3276">
            <v>295532</v>
          </cell>
          <cell r="J3276">
            <v>4405691</v>
          </cell>
          <cell r="K3276">
            <v>-113.387480325</v>
          </cell>
          <cell r="L3276">
            <v>39.776609917999998</v>
          </cell>
          <cell r="M3276" t="str">
            <v xml:space="preserve"> </v>
          </cell>
          <cell r="N3276" t="str">
            <v xml:space="preserve"> </v>
          </cell>
          <cell r="O3276" t="str">
            <v>UT</v>
          </cell>
          <cell r="Q3276">
            <v>0</v>
          </cell>
          <cell r="R3276" t="str">
            <v xml:space="preserve"> </v>
          </cell>
          <cell r="S3276" t="str">
            <v>BLM</v>
          </cell>
          <cell r="T3276" t="str">
            <v xml:space="preserve"> </v>
          </cell>
          <cell r="U3276" t="str">
            <v>4960380 FISH SPRING AT PERCY SPRING HEADGATE 06</v>
          </cell>
          <cell r="V3276">
            <v>4960380</v>
          </cell>
          <cell r="W3276" t="str">
            <v xml:space="preserve"> </v>
          </cell>
          <cell r="X3276" t="str">
            <v xml:space="preserve"> </v>
          </cell>
          <cell r="Y3276" t="str">
            <v>Spring</v>
          </cell>
          <cell r="Z3276" t="str">
            <v>4960380 FISH SPRING AT PERCY SPRING HEADGATE 06</v>
          </cell>
          <cell r="AA3276" t="str">
            <v>Spring</v>
          </cell>
        </row>
        <row r="3277">
          <cell r="A3277">
            <v>4960400</v>
          </cell>
          <cell r="B3277" t="str">
            <v>River/Stream</v>
          </cell>
          <cell r="C3277" t="str">
            <v>2B 3A     4</v>
          </cell>
          <cell r="D3277" t="str">
            <v>LAKE CK BL PRUES LK (GARRISON RES) @HWY 21 XING</v>
          </cell>
          <cell r="E3277">
            <v>16020301</v>
          </cell>
          <cell r="F3277" t="str">
            <v>Millard</v>
          </cell>
          <cell r="G3277" t="str">
            <v>Central</v>
          </cell>
          <cell r="H3277" t="str">
            <v>West Desert/Columbia</v>
          </cell>
          <cell r="I3277">
            <v>237986</v>
          </cell>
          <cell r="J3277">
            <v>4310940</v>
          </cell>
          <cell r="K3277">
            <v>-114.021657705</v>
          </cell>
          <cell r="L3277">
            <v>38.908279712000002</v>
          </cell>
          <cell r="M3277" t="str">
            <v xml:space="preserve"> </v>
          </cell>
          <cell r="N3277" t="str">
            <v xml:space="preserve"> </v>
          </cell>
          <cell r="O3277" t="str">
            <v>UT</v>
          </cell>
          <cell r="Q3277">
            <v>0</v>
          </cell>
          <cell r="R3277" t="str">
            <v xml:space="preserve"> </v>
          </cell>
          <cell r="S3277" t="str">
            <v>BLM</v>
          </cell>
          <cell r="T3277" t="str">
            <v xml:space="preserve"> </v>
          </cell>
          <cell r="U3277" t="str">
            <v>4960400 LAKE CK BL PRUES LK (GARRISON RES) @HWY 21 XING</v>
          </cell>
          <cell r="V3277">
            <v>4960400</v>
          </cell>
          <cell r="W3277" t="str">
            <v xml:space="preserve"> </v>
          </cell>
          <cell r="X3277" t="str">
            <v xml:space="preserve"> </v>
          </cell>
          <cell r="Y3277" t="str">
            <v>River/Stream</v>
          </cell>
          <cell r="Z3277" t="str">
            <v>4960400 LAKE CK BL PRUES LK (GARRISON RES) @HWY 21 XING</v>
          </cell>
          <cell r="AA3277" t="str">
            <v>River/Stream</v>
          </cell>
        </row>
        <row r="3278">
          <cell r="A3278">
            <v>4960410</v>
          </cell>
          <cell r="B3278" t="str">
            <v>River/Stream</v>
          </cell>
          <cell r="C3278" t="str">
            <v>2B 3A     4</v>
          </cell>
          <cell r="D3278" t="str">
            <v>Erickson Ck Ab Cnfl/ S Fk Johnson Ck</v>
          </cell>
          <cell r="E3278">
            <v>16020306</v>
          </cell>
          <cell r="F3278" t="str">
            <v>Juab</v>
          </cell>
          <cell r="G3278" t="str">
            <v>Central</v>
          </cell>
          <cell r="H3278" t="str">
            <v>West Desert/Columbia</v>
          </cell>
          <cell r="I3278">
            <v>242485</v>
          </cell>
          <cell r="J3278">
            <v>4405745</v>
          </cell>
          <cell r="K3278">
            <v>-114.006187951</v>
          </cell>
          <cell r="L3278">
            <v>39.762718663999998</v>
          </cell>
          <cell r="M3278" t="str">
            <v>Deep Creek</v>
          </cell>
          <cell r="N3278" t="str">
            <v>UT16020306-005_00</v>
          </cell>
          <cell r="O3278" t="str">
            <v>UT</v>
          </cell>
          <cell r="Q3278">
            <v>0</v>
          </cell>
          <cell r="R3278" t="str">
            <v xml:space="preserve"> </v>
          </cell>
          <cell r="S3278" t="str">
            <v>Tribal</v>
          </cell>
          <cell r="T3278" t="str">
            <v xml:space="preserve"> </v>
          </cell>
          <cell r="U3278" t="str">
            <v>4960410 Erickson Ck Ab Cnfl/ S Fk Johnson Ck</v>
          </cell>
          <cell r="V3278">
            <v>4960410</v>
          </cell>
          <cell r="W3278" t="str">
            <v>Deep Creek</v>
          </cell>
          <cell r="X3278" t="str">
            <v>UT16020306-005_00</v>
          </cell>
          <cell r="Y3278" t="str">
            <v>River/Stream</v>
          </cell>
          <cell r="Z3278" t="str">
            <v>4960410 Erickson Ck Ab Cnfl/ S Fk Johnson Ck</v>
          </cell>
          <cell r="AA3278" t="str">
            <v>River/Stream</v>
          </cell>
        </row>
        <row r="3279">
          <cell r="A3279">
            <v>4960420</v>
          </cell>
          <cell r="B3279" t="str">
            <v>River/Stream</v>
          </cell>
          <cell r="C3279" t="str">
            <v>2B 3A     4</v>
          </cell>
          <cell r="D3279" t="str">
            <v>JOHNSON CANYON CK BL DRY FK</v>
          </cell>
          <cell r="E3279">
            <v>16020306</v>
          </cell>
          <cell r="F3279" t="str">
            <v>Juab</v>
          </cell>
          <cell r="G3279" t="str">
            <v>Central</v>
          </cell>
          <cell r="H3279" t="str">
            <v>West Desert/Columbia</v>
          </cell>
          <cell r="I3279">
            <v>242080</v>
          </cell>
          <cell r="J3279">
            <v>4406253</v>
          </cell>
          <cell r="K3279">
            <v>-114.011108992</v>
          </cell>
          <cell r="L3279">
            <v>39.767166996</v>
          </cell>
          <cell r="M3279" t="str">
            <v>Deep Creek</v>
          </cell>
          <cell r="N3279" t="str">
            <v>UT16020306-005_00</v>
          </cell>
          <cell r="O3279" t="str">
            <v>UT</v>
          </cell>
          <cell r="Q3279">
            <v>0</v>
          </cell>
          <cell r="R3279" t="str">
            <v xml:space="preserve"> </v>
          </cell>
          <cell r="S3279" t="str">
            <v>Tribal</v>
          </cell>
          <cell r="T3279" t="str">
            <v xml:space="preserve"> </v>
          </cell>
          <cell r="U3279" t="str">
            <v>4960420 JOHNSON CANYON CK BL DRY FK</v>
          </cell>
          <cell r="V3279">
            <v>4960420</v>
          </cell>
          <cell r="W3279" t="str">
            <v>Deep Creek</v>
          </cell>
          <cell r="X3279" t="str">
            <v>UT16020306-005_00</v>
          </cell>
          <cell r="Y3279" t="str">
            <v>River/Stream</v>
          </cell>
          <cell r="Z3279" t="str">
            <v>4960420 JOHNSON CANYON CK BL DRY FK</v>
          </cell>
          <cell r="AA3279" t="str">
            <v>River/Stream</v>
          </cell>
        </row>
        <row r="3280">
          <cell r="A3280">
            <v>4960430</v>
          </cell>
          <cell r="B3280" t="str">
            <v>River/Stream</v>
          </cell>
          <cell r="C3280" t="str">
            <v>2B 3A     4</v>
          </cell>
          <cell r="D3280" t="str">
            <v>S FK JOHNSON CK AB CNFL/ DRY FK</v>
          </cell>
          <cell r="E3280">
            <v>16020306</v>
          </cell>
          <cell r="F3280" t="str">
            <v>Juab</v>
          </cell>
          <cell r="G3280" t="str">
            <v>Central</v>
          </cell>
          <cell r="H3280" t="str">
            <v>West Desert/Columbia</v>
          </cell>
          <cell r="I3280">
            <v>242467</v>
          </cell>
          <cell r="J3280">
            <v>4405715</v>
          </cell>
          <cell r="K3280">
            <v>-114.00638605899999</v>
          </cell>
          <cell r="L3280">
            <v>39.762443292</v>
          </cell>
          <cell r="M3280" t="str">
            <v>Deep Creek</v>
          </cell>
          <cell r="N3280" t="str">
            <v>UT16020306-005_00</v>
          </cell>
          <cell r="O3280" t="str">
            <v>UT</v>
          </cell>
          <cell r="Q3280">
            <v>0</v>
          </cell>
          <cell r="R3280" t="str">
            <v xml:space="preserve"> </v>
          </cell>
          <cell r="S3280" t="str">
            <v>Tribal</v>
          </cell>
          <cell r="T3280" t="str">
            <v xml:space="preserve"> </v>
          </cell>
          <cell r="U3280" t="str">
            <v>4960430 S FK JOHNSON CK AB CNFL/ DRY FK</v>
          </cell>
          <cell r="V3280">
            <v>4960430</v>
          </cell>
          <cell r="W3280" t="str">
            <v>Deep Creek</v>
          </cell>
          <cell r="X3280" t="str">
            <v>UT16020306-005_00</v>
          </cell>
          <cell r="Y3280" t="str">
            <v>River/Stream</v>
          </cell>
          <cell r="Z3280" t="str">
            <v>4960430 S FK JOHNSON CK AB CNFL/ DRY FK</v>
          </cell>
          <cell r="AA3280" t="str">
            <v>River/Stream</v>
          </cell>
        </row>
        <row r="3281">
          <cell r="A3281">
            <v>4960440</v>
          </cell>
          <cell r="B3281" t="str">
            <v>Spring</v>
          </cell>
          <cell r="C3281" t="str">
            <v>2B 3A     4</v>
          </cell>
          <cell r="D3281" t="str">
            <v>JOHNSON SPRING AB DRY FORK</v>
          </cell>
          <cell r="E3281">
            <v>16020306</v>
          </cell>
          <cell r="F3281" t="str">
            <v>Juab</v>
          </cell>
          <cell r="G3281" t="str">
            <v>Central</v>
          </cell>
          <cell r="H3281" t="str">
            <v>West Desert/Columbia</v>
          </cell>
          <cell r="I3281">
            <v>242120</v>
          </cell>
          <cell r="J3281">
            <v>4406035</v>
          </cell>
          <cell r="K3281">
            <v>-114.010557107</v>
          </cell>
          <cell r="L3281">
            <v>39.765217606</v>
          </cell>
          <cell r="M3281" t="str">
            <v>Deep Creek</v>
          </cell>
          <cell r="N3281" t="str">
            <v>UT16020306-005_00</v>
          </cell>
          <cell r="O3281" t="str">
            <v>UT</v>
          </cell>
          <cell r="Q3281">
            <v>0</v>
          </cell>
          <cell r="R3281" t="str">
            <v xml:space="preserve"> </v>
          </cell>
          <cell r="S3281" t="str">
            <v>Tribal</v>
          </cell>
          <cell r="T3281" t="str">
            <v xml:space="preserve"> </v>
          </cell>
          <cell r="U3281" t="str">
            <v>4960440 JOHNSON SPRING AB DRY FORK</v>
          </cell>
          <cell r="V3281">
            <v>4960440</v>
          </cell>
          <cell r="W3281" t="str">
            <v>Deep Creek</v>
          </cell>
          <cell r="X3281" t="str">
            <v>UT16020306-005_00</v>
          </cell>
          <cell r="Y3281" t="str">
            <v>Spring</v>
          </cell>
          <cell r="Z3281" t="str">
            <v>4960440 JOHNSON SPRING AB DRY FORK</v>
          </cell>
          <cell r="AA3281" t="str">
            <v>Spring</v>
          </cell>
        </row>
        <row r="3282">
          <cell r="A3282">
            <v>4960460</v>
          </cell>
          <cell r="B3282" t="str">
            <v>River/Stream</v>
          </cell>
          <cell r="C3282" t="str">
            <v>2B 3A     4</v>
          </cell>
          <cell r="D3282" t="str">
            <v>PLEASANT VALLEY CK @ NEV ST LINE</v>
          </cell>
          <cell r="E3282">
            <v>16020301</v>
          </cell>
          <cell r="F3282" t="str">
            <v>Juab</v>
          </cell>
          <cell r="G3282" t="str">
            <v>Central</v>
          </cell>
          <cell r="H3282" t="str">
            <v>West Desert/Columbia</v>
          </cell>
          <cell r="I3282">
            <v>238830</v>
          </cell>
          <cell r="J3282">
            <v>4395465</v>
          </cell>
          <cell r="K3282">
            <v>-114.044726121</v>
          </cell>
          <cell r="L3282">
            <v>39.669112091999999</v>
          </cell>
          <cell r="M3282" t="str">
            <v xml:space="preserve"> </v>
          </cell>
          <cell r="N3282" t="str">
            <v xml:space="preserve"> </v>
          </cell>
          <cell r="O3282" t="str">
            <v>UT</v>
          </cell>
          <cell r="Q3282">
            <v>0</v>
          </cell>
          <cell r="R3282" t="str">
            <v xml:space="preserve"> </v>
          </cell>
          <cell r="S3282" t="str">
            <v>Private</v>
          </cell>
          <cell r="T3282" t="str">
            <v xml:space="preserve"> </v>
          </cell>
          <cell r="U3282" t="str">
            <v>4960460 PLEASANT VALLEY CK @ NEV ST LINE</v>
          </cell>
          <cell r="V3282">
            <v>4960460</v>
          </cell>
          <cell r="W3282" t="str">
            <v xml:space="preserve"> </v>
          </cell>
          <cell r="X3282" t="str">
            <v xml:space="preserve"> </v>
          </cell>
          <cell r="Y3282" t="str">
            <v>River/Stream</v>
          </cell>
          <cell r="Z3282" t="str">
            <v>4960460 PLEASANT VALLEY CK @ NEV ST LINE</v>
          </cell>
          <cell r="AA3282" t="str">
            <v>River/Stream</v>
          </cell>
        </row>
        <row r="3283">
          <cell r="A3283">
            <v>4960470</v>
          </cell>
          <cell r="B3283" t="str">
            <v>Spring</v>
          </cell>
          <cell r="C3283" t="str">
            <v xml:space="preserve"> </v>
          </cell>
          <cell r="D3283" t="str">
            <v>TULE SPRING</v>
          </cell>
          <cell r="E3283">
            <v>16020303</v>
          </cell>
          <cell r="F3283" t="str">
            <v>Millard</v>
          </cell>
          <cell r="G3283" t="str">
            <v>Central</v>
          </cell>
          <cell r="H3283" t="str">
            <v>West Desert/Columbia</v>
          </cell>
          <cell r="I3283">
            <v>283315</v>
          </cell>
          <cell r="J3283">
            <v>4358783</v>
          </cell>
          <cell r="K3283">
            <v>-113.514699089</v>
          </cell>
          <cell r="L3283">
            <v>39.351335374999998</v>
          </cell>
          <cell r="M3283" t="str">
            <v xml:space="preserve"> </v>
          </cell>
          <cell r="N3283" t="str">
            <v xml:space="preserve"> </v>
          </cell>
          <cell r="O3283" t="str">
            <v>UT</v>
          </cell>
          <cell r="Q3283">
            <v>0</v>
          </cell>
          <cell r="R3283" t="str">
            <v xml:space="preserve"> </v>
          </cell>
          <cell r="S3283" t="str">
            <v>BLM</v>
          </cell>
          <cell r="T3283" t="str">
            <v xml:space="preserve"> </v>
          </cell>
          <cell r="U3283" t="str">
            <v>4960470 TULE SPRING</v>
          </cell>
          <cell r="V3283">
            <v>4960470</v>
          </cell>
          <cell r="W3283" t="str">
            <v xml:space="preserve"> </v>
          </cell>
          <cell r="X3283" t="str">
            <v xml:space="preserve"> </v>
          </cell>
          <cell r="Y3283" t="str">
            <v>Spring</v>
          </cell>
          <cell r="Z3283" t="str">
            <v>4960470 TULE SPRING</v>
          </cell>
          <cell r="AA3283" t="str">
            <v>Spring</v>
          </cell>
        </row>
        <row r="3284">
          <cell r="A3284">
            <v>4960500</v>
          </cell>
          <cell r="B3284" t="str">
            <v>Spring</v>
          </cell>
          <cell r="C3284" t="str">
            <v>2B  3B  3D</v>
          </cell>
          <cell r="D3284" t="str">
            <v>LOCOMOTIVE SPR AT SPARKS SPR</v>
          </cell>
          <cell r="E3284">
            <v>16020309</v>
          </cell>
          <cell r="F3284" t="str">
            <v>Box Elder</v>
          </cell>
          <cell r="G3284" t="str">
            <v>Bear River</v>
          </cell>
          <cell r="H3284" t="str">
            <v>West Desert/Columbia</v>
          </cell>
          <cell r="I3284">
            <v>342288</v>
          </cell>
          <cell r="J3284">
            <v>4618690</v>
          </cell>
          <cell r="K3284">
            <v>-112.895540027</v>
          </cell>
          <cell r="L3284">
            <v>41.704364884</v>
          </cell>
          <cell r="M3284" t="str">
            <v xml:space="preserve"> </v>
          </cell>
          <cell r="N3284" t="str">
            <v xml:space="preserve"> </v>
          </cell>
          <cell r="O3284" t="str">
            <v>UT</v>
          </cell>
          <cell r="Q3284">
            <v>0</v>
          </cell>
          <cell r="R3284" t="str">
            <v xml:space="preserve"> </v>
          </cell>
          <cell r="S3284" t="str">
            <v>BLM</v>
          </cell>
          <cell r="T3284" t="str">
            <v xml:space="preserve"> </v>
          </cell>
          <cell r="U3284" t="str">
            <v>4960500 LOCOMOTIVE SPR AT SPARKS SPR</v>
          </cell>
          <cell r="V3284">
            <v>4960500</v>
          </cell>
          <cell r="W3284" t="str">
            <v xml:space="preserve"> </v>
          </cell>
          <cell r="X3284" t="str">
            <v xml:space="preserve"> </v>
          </cell>
          <cell r="Y3284" t="str">
            <v>Spring</v>
          </cell>
          <cell r="Z3284" t="str">
            <v>4960500 LOCOMOTIVE SPR AT SPARKS SPR</v>
          </cell>
          <cell r="AA3284" t="str">
            <v>Spring</v>
          </cell>
        </row>
        <row r="3285">
          <cell r="A3285">
            <v>4960510</v>
          </cell>
          <cell r="B3285" t="str">
            <v>Spring</v>
          </cell>
          <cell r="C3285" t="str">
            <v>2B  3B  3D</v>
          </cell>
          <cell r="D3285" t="str">
            <v>LOCOMOTIVE SPR AT OFF SPR</v>
          </cell>
          <cell r="E3285">
            <v>16020309</v>
          </cell>
          <cell r="F3285" t="str">
            <v>Box Elder</v>
          </cell>
          <cell r="G3285" t="str">
            <v>Bear River</v>
          </cell>
          <cell r="H3285" t="str">
            <v>West Desert/Columbia</v>
          </cell>
          <cell r="I3285">
            <v>340899</v>
          </cell>
          <cell r="J3285">
            <v>4618609</v>
          </cell>
          <cell r="K3285">
            <v>-112.912203886</v>
          </cell>
          <cell r="L3285">
            <v>41.703359188</v>
          </cell>
          <cell r="M3285" t="str">
            <v xml:space="preserve"> </v>
          </cell>
          <cell r="N3285" t="str">
            <v xml:space="preserve"> </v>
          </cell>
          <cell r="O3285" t="str">
            <v>UT</v>
          </cell>
          <cell r="Q3285">
            <v>0</v>
          </cell>
          <cell r="R3285" t="str">
            <v xml:space="preserve"> </v>
          </cell>
          <cell r="S3285" t="str">
            <v>UDWR</v>
          </cell>
          <cell r="T3285" t="str">
            <v xml:space="preserve"> </v>
          </cell>
          <cell r="U3285" t="str">
            <v>4960510 LOCOMOTIVE SPR AT OFF SPR</v>
          </cell>
          <cell r="V3285">
            <v>4960510</v>
          </cell>
          <cell r="W3285" t="str">
            <v xml:space="preserve"> </v>
          </cell>
          <cell r="X3285" t="str">
            <v xml:space="preserve"> </v>
          </cell>
          <cell r="Y3285" t="str">
            <v>Spring</v>
          </cell>
          <cell r="Z3285" t="str">
            <v>4960510 LOCOMOTIVE SPR AT OFF SPR</v>
          </cell>
          <cell r="AA3285" t="str">
            <v>Spring</v>
          </cell>
        </row>
        <row r="3286">
          <cell r="A3286">
            <v>4960520</v>
          </cell>
          <cell r="B3286" t="str">
            <v>Spring</v>
          </cell>
          <cell r="C3286" t="str">
            <v>2B  3B  3D</v>
          </cell>
          <cell r="D3286" t="str">
            <v>LOCOMOTIVE SPR AT TEAL SPR</v>
          </cell>
          <cell r="E3286">
            <v>16020309</v>
          </cell>
          <cell r="F3286" t="str">
            <v>Box Elder</v>
          </cell>
          <cell r="G3286" t="str">
            <v>Bear River</v>
          </cell>
          <cell r="H3286" t="str">
            <v>West Desert/Columbia</v>
          </cell>
          <cell r="I3286">
            <v>340078</v>
          </cell>
          <cell r="J3286">
            <v>4618091</v>
          </cell>
          <cell r="K3286">
            <v>-112.921927088</v>
          </cell>
          <cell r="L3286">
            <v>41.698531539999998</v>
          </cell>
          <cell r="M3286" t="str">
            <v xml:space="preserve"> </v>
          </cell>
          <cell r="N3286" t="str">
            <v xml:space="preserve"> </v>
          </cell>
          <cell r="O3286" t="str">
            <v>UT</v>
          </cell>
          <cell r="Q3286">
            <v>0</v>
          </cell>
          <cell r="R3286" t="str">
            <v xml:space="preserve"> </v>
          </cell>
          <cell r="S3286" t="str">
            <v>UDWR</v>
          </cell>
          <cell r="T3286" t="str">
            <v xml:space="preserve"> </v>
          </cell>
          <cell r="U3286" t="str">
            <v>4960520 LOCOMOTIVE SPR AT TEAL SPR</v>
          </cell>
          <cell r="V3286">
            <v>4960520</v>
          </cell>
          <cell r="W3286" t="str">
            <v xml:space="preserve"> </v>
          </cell>
          <cell r="X3286" t="str">
            <v xml:space="preserve"> </v>
          </cell>
          <cell r="Y3286" t="str">
            <v>Spring</v>
          </cell>
          <cell r="Z3286" t="str">
            <v>4960520 LOCOMOTIVE SPR AT TEAL SPR</v>
          </cell>
          <cell r="AA3286" t="str">
            <v>Spring</v>
          </cell>
        </row>
        <row r="3287">
          <cell r="A3287">
            <v>4960530</v>
          </cell>
          <cell r="B3287" t="str">
            <v>Spring</v>
          </cell>
          <cell r="C3287" t="str">
            <v>2B  3B  3D</v>
          </cell>
          <cell r="D3287" t="str">
            <v>LOCOMOTIVE SPR AT BAR-M SPR</v>
          </cell>
          <cell r="E3287">
            <v>16020309</v>
          </cell>
          <cell r="F3287" t="str">
            <v>Box Elder</v>
          </cell>
          <cell r="G3287" t="str">
            <v>Bear River</v>
          </cell>
          <cell r="H3287" t="str">
            <v>West Desert/Columbia</v>
          </cell>
          <cell r="I3287">
            <v>340152</v>
          </cell>
          <cell r="J3287">
            <v>4619324</v>
          </cell>
          <cell r="K3287">
            <v>-112.921368778</v>
          </cell>
          <cell r="L3287">
            <v>41.709645946000002</v>
          </cell>
          <cell r="M3287" t="str">
            <v xml:space="preserve"> </v>
          </cell>
          <cell r="N3287" t="str">
            <v xml:space="preserve"> </v>
          </cell>
          <cell r="O3287" t="str">
            <v>UT</v>
          </cell>
          <cell r="Q3287">
            <v>0</v>
          </cell>
          <cell r="R3287" t="str">
            <v xml:space="preserve"> </v>
          </cell>
          <cell r="S3287" t="str">
            <v>UDWR</v>
          </cell>
          <cell r="T3287" t="str">
            <v xml:space="preserve"> </v>
          </cell>
          <cell r="U3287" t="str">
            <v>4960530 LOCOMOTIVE SPR AT BAR-M SPR</v>
          </cell>
          <cell r="V3287">
            <v>4960530</v>
          </cell>
          <cell r="W3287" t="str">
            <v xml:space="preserve"> </v>
          </cell>
          <cell r="X3287" t="str">
            <v xml:space="preserve"> </v>
          </cell>
          <cell r="Y3287" t="str">
            <v>Spring</v>
          </cell>
          <cell r="Z3287" t="str">
            <v>4960530 LOCOMOTIVE SPR AT BAR-M SPR</v>
          </cell>
          <cell r="AA3287" t="str">
            <v>Spring</v>
          </cell>
        </row>
        <row r="3288">
          <cell r="A3288">
            <v>4960540</v>
          </cell>
          <cell r="B3288" t="str">
            <v>Spring</v>
          </cell>
          <cell r="C3288" t="str">
            <v>2B  3B  3D</v>
          </cell>
          <cell r="D3288" t="str">
            <v>LOCOMOTIVE SPR AT BAKER SPR</v>
          </cell>
          <cell r="E3288">
            <v>16020309</v>
          </cell>
          <cell r="F3288" t="str">
            <v>Box Elder</v>
          </cell>
          <cell r="G3288" t="str">
            <v>Bear River</v>
          </cell>
          <cell r="H3288" t="str">
            <v>West Desert/Columbia</v>
          </cell>
          <cell r="I3288">
            <v>339686</v>
          </cell>
          <cell r="J3288">
            <v>4620198</v>
          </cell>
          <cell r="K3288">
            <v>-112.92720212899999</v>
          </cell>
          <cell r="L3288">
            <v>41.717419935999999</v>
          </cell>
          <cell r="M3288" t="str">
            <v xml:space="preserve"> </v>
          </cell>
          <cell r="N3288" t="str">
            <v xml:space="preserve"> </v>
          </cell>
          <cell r="O3288" t="str">
            <v>UT</v>
          </cell>
          <cell r="Q3288">
            <v>0</v>
          </cell>
          <cell r="R3288" t="str">
            <v xml:space="preserve"> </v>
          </cell>
          <cell r="S3288" t="str">
            <v>UDWR</v>
          </cell>
          <cell r="T3288" t="str">
            <v xml:space="preserve"> </v>
          </cell>
          <cell r="U3288" t="str">
            <v>4960540 LOCOMOTIVE SPR AT BAKER SPR</v>
          </cell>
          <cell r="V3288">
            <v>4960540</v>
          </cell>
          <cell r="W3288" t="str">
            <v xml:space="preserve"> </v>
          </cell>
          <cell r="X3288" t="str">
            <v xml:space="preserve"> </v>
          </cell>
          <cell r="Y3288" t="str">
            <v>Spring</v>
          </cell>
          <cell r="Z3288" t="str">
            <v>4960540 LOCOMOTIVE SPR AT BAKER SPR</v>
          </cell>
          <cell r="AA3288" t="str">
            <v>Spring</v>
          </cell>
        </row>
        <row r="3289">
          <cell r="A3289">
            <v>4960550</v>
          </cell>
          <cell r="B3289" t="str">
            <v>Spring</v>
          </cell>
          <cell r="C3289" t="str">
            <v>2B  3B  3D</v>
          </cell>
          <cell r="D3289" t="str">
            <v>LOCOMOTIVE SPR AT W LOCOMOTIVE SPR</v>
          </cell>
          <cell r="E3289">
            <v>16020309</v>
          </cell>
          <cell r="F3289" t="str">
            <v>Box Elder</v>
          </cell>
          <cell r="G3289" t="str">
            <v>Bear River</v>
          </cell>
          <cell r="H3289" t="str">
            <v>West Desert/Columbia</v>
          </cell>
          <cell r="I3289">
            <v>339262</v>
          </cell>
          <cell r="J3289">
            <v>4620887</v>
          </cell>
          <cell r="K3289">
            <v>-112.932482307</v>
          </cell>
          <cell r="L3289">
            <v>41.723536717000002</v>
          </cell>
          <cell r="M3289" t="str">
            <v xml:space="preserve"> </v>
          </cell>
          <cell r="N3289" t="str">
            <v xml:space="preserve"> </v>
          </cell>
          <cell r="O3289" t="str">
            <v>UT</v>
          </cell>
          <cell r="Q3289">
            <v>0</v>
          </cell>
          <cell r="R3289" t="str">
            <v xml:space="preserve"> </v>
          </cell>
          <cell r="S3289" t="str">
            <v>UDWR</v>
          </cell>
          <cell r="T3289" t="str">
            <v xml:space="preserve"> </v>
          </cell>
          <cell r="U3289" t="str">
            <v>4960550 LOCOMOTIVE SPR AT W LOCOMOTIVE SPR</v>
          </cell>
          <cell r="V3289">
            <v>4960550</v>
          </cell>
          <cell r="W3289" t="str">
            <v xml:space="preserve"> </v>
          </cell>
          <cell r="X3289" t="str">
            <v xml:space="preserve"> </v>
          </cell>
          <cell r="Y3289" t="str">
            <v>Spring</v>
          </cell>
          <cell r="Z3289" t="str">
            <v>4960550 LOCOMOTIVE SPR AT W LOCOMOTIVE SPR</v>
          </cell>
          <cell r="AA3289" t="str">
            <v>Spring</v>
          </cell>
        </row>
        <row r="3290">
          <cell r="A3290">
            <v>4960590</v>
          </cell>
          <cell r="B3290" t="str">
            <v>River/Stream</v>
          </cell>
          <cell r="C3290" t="str">
            <v>2B 3A     4</v>
          </cell>
          <cell r="D3290" t="str">
            <v>RED BUTTE CK AB DIVERSION</v>
          </cell>
          <cell r="E3290">
            <v>16020308</v>
          </cell>
          <cell r="F3290" t="str">
            <v>Box Elder</v>
          </cell>
          <cell r="G3290" t="str">
            <v>Bear River</v>
          </cell>
          <cell r="H3290" t="str">
            <v>West Desert/Columbia</v>
          </cell>
          <cell r="I3290">
            <v>262795</v>
          </cell>
          <cell r="J3290">
            <v>4615881</v>
          </cell>
          <cell r="K3290">
            <v>-113.84890272299999</v>
          </cell>
          <cell r="L3290">
            <v>41.659368078999996</v>
          </cell>
          <cell r="M3290" t="str">
            <v>Red Butte Creek</v>
          </cell>
          <cell r="N3290" t="str">
            <v>UT16020308-003_00</v>
          </cell>
          <cell r="O3290" t="str">
            <v>UT</v>
          </cell>
          <cell r="Q3290">
            <v>0</v>
          </cell>
          <cell r="R3290" t="str">
            <v xml:space="preserve"> </v>
          </cell>
          <cell r="S3290" t="str">
            <v>Private</v>
          </cell>
          <cell r="T3290" t="str">
            <v xml:space="preserve"> </v>
          </cell>
          <cell r="U3290" t="str">
            <v>4960590 RED BUTTE CK AB DIVERSION</v>
          </cell>
          <cell r="V3290">
            <v>4960590</v>
          </cell>
          <cell r="W3290" t="str">
            <v>Red Butte Creek</v>
          </cell>
          <cell r="X3290" t="str">
            <v>UT16020308-003_00</v>
          </cell>
          <cell r="Y3290" t="str">
            <v>River/Stream</v>
          </cell>
          <cell r="Z3290" t="str">
            <v>4960590 RED BUTTE CK AB DIVERSION</v>
          </cell>
          <cell r="AA3290" t="str">
            <v>River/Stream</v>
          </cell>
        </row>
        <row r="3291">
          <cell r="A3291">
            <v>4960610</v>
          </cell>
          <cell r="B3291" t="str">
            <v>River/Stream</v>
          </cell>
          <cell r="C3291" t="str">
            <v>2B 3A     4</v>
          </cell>
          <cell r="D3291" t="str">
            <v>GROUSE CK AT ROAD XING FROM LYNN TO GROUSE CK CITY</v>
          </cell>
          <cell r="E3291">
            <v>16020308</v>
          </cell>
          <cell r="F3291" t="str">
            <v>Box Elder</v>
          </cell>
          <cell r="G3291" t="str">
            <v>Bear River</v>
          </cell>
          <cell r="H3291" t="str">
            <v>West Desert/Columbia</v>
          </cell>
          <cell r="I3291">
            <v>262671</v>
          </cell>
          <cell r="J3291">
            <v>4626105</v>
          </cell>
          <cell r="K3291">
            <v>-113.854458737</v>
          </cell>
          <cell r="L3291">
            <v>41.751305747000004</v>
          </cell>
          <cell r="M3291" t="str">
            <v>Grouse Creek</v>
          </cell>
          <cell r="N3291" t="str">
            <v>UT16020308-007_00</v>
          </cell>
          <cell r="O3291" t="str">
            <v>UT</v>
          </cell>
          <cell r="Q3291">
            <v>0</v>
          </cell>
          <cell r="R3291" t="str">
            <v xml:space="preserve"> </v>
          </cell>
          <cell r="S3291" t="str">
            <v>Private</v>
          </cell>
          <cell r="T3291" t="str">
            <v xml:space="preserve"> </v>
          </cell>
          <cell r="U3291" t="str">
            <v>4960610 GROUSE CK AT ROAD XING FROM LYNN TO GROUSE CK CITY</v>
          </cell>
          <cell r="V3291">
            <v>4960610</v>
          </cell>
          <cell r="W3291" t="str">
            <v>Grouse Creek</v>
          </cell>
          <cell r="X3291" t="str">
            <v>UT16020308-007_00</v>
          </cell>
          <cell r="Y3291" t="str">
            <v>River/Stream</v>
          </cell>
          <cell r="Z3291" t="str">
            <v>4960610 GROUSE CK AT ROAD XING FROM LYNN TO GROUSE CK CITY</v>
          </cell>
          <cell r="AA3291" t="str">
            <v>River/Stream</v>
          </cell>
        </row>
        <row r="3292">
          <cell r="A3292">
            <v>4960650</v>
          </cell>
          <cell r="B3292" t="str">
            <v>River/Stream</v>
          </cell>
          <cell r="C3292" t="str">
            <v xml:space="preserve"> </v>
          </cell>
          <cell r="D3292" t="str">
            <v>Hansel Valley Creek At Locamotive Spring</v>
          </cell>
          <cell r="E3292">
            <v>16020309</v>
          </cell>
          <cell r="F3292" t="str">
            <v>Box Elder</v>
          </cell>
          <cell r="G3292" t="str">
            <v>Bear River</v>
          </cell>
          <cell r="H3292" t="str">
            <v>West Desert/Columbia</v>
          </cell>
          <cell r="I3292">
            <v>357313</v>
          </cell>
          <cell r="J3292">
            <v>4618830</v>
          </cell>
          <cell r="K3292">
            <v>-112.715070367</v>
          </cell>
          <cell r="L3292">
            <v>41.708462921299997</v>
          </cell>
          <cell r="M3292" t="str">
            <v xml:space="preserve"> </v>
          </cell>
          <cell r="N3292" t="str">
            <v xml:space="preserve"> </v>
          </cell>
          <cell r="O3292" t="str">
            <v>UT</v>
          </cell>
          <cell r="Q3292">
            <v>0</v>
          </cell>
          <cell r="R3292" t="str">
            <v xml:space="preserve"> </v>
          </cell>
          <cell r="S3292" t="str">
            <v>BLM</v>
          </cell>
          <cell r="T3292" t="str">
            <v xml:space="preserve"> </v>
          </cell>
          <cell r="U3292" t="str">
            <v>4960650 Hansel Valley Creek At Locamotive Spring</v>
          </cell>
          <cell r="V3292">
            <v>4960650</v>
          </cell>
          <cell r="W3292" t="str">
            <v xml:space="preserve"> </v>
          </cell>
          <cell r="X3292" t="str">
            <v xml:space="preserve"> </v>
          </cell>
          <cell r="Y3292" t="str">
            <v>River/Stream</v>
          </cell>
          <cell r="Z3292" t="str">
            <v>4960650 Hansel Valley Creek At Locamotive Spring</v>
          </cell>
          <cell r="AA3292" t="str">
            <v>River/Stream</v>
          </cell>
        </row>
        <row r="3293">
          <cell r="A3293">
            <v>4960670</v>
          </cell>
          <cell r="B3293" t="str">
            <v>River/Stream</v>
          </cell>
          <cell r="C3293" t="str">
            <v>2B 3A     4</v>
          </cell>
          <cell r="D3293" t="str">
            <v>DEEP CK ~1/4 MI BL ROSE RANCH RES (UT09ST-728)</v>
          </cell>
          <cell r="E3293">
            <v>16020309</v>
          </cell>
          <cell r="F3293" t="str">
            <v>Box Elder</v>
          </cell>
          <cell r="G3293" t="str">
            <v>Bear River</v>
          </cell>
          <cell r="H3293" t="str">
            <v>West Desert/Columbia</v>
          </cell>
          <cell r="I3293">
            <v>350184</v>
          </cell>
          <cell r="J3293">
            <v>4647438</v>
          </cell>
          <cell r="K3293">
            <v>-112.80795560200001</v>
          </cell>
          <cell r="L3293">
            <v>41.964693324000002</v>
          </cell>
          <cell r="M3293" t="str">
            <v>Deep Creek</v>
          </cell>
          <cell r="N3293" t="str">
            <v>UT16020309-001_00</v>
          </cell>
          <cell r="O3293" t="str">
            <v>UT</v>
          </cell>
          <cell r="Q3293">
            <v>0</v>
          </cell>
          <cell r="R3293" t="str">
            <v xml:space="preserve"> </v>
          </cell>
          <cell r="S3293" t="str">
            <v>Private</v>
          </cell>
          <cell r="T3293" t="str">
            <v xml:space="preserve"> </v>
          </cell>
          <cell r="U3293" t="str">
            <v>4960670 DEEP CK ~1/4 MI BL ROSE RANCH RES (UT09ST-728)</v>
          </cell>
          <cell r="V3293">
            <v>4960670</v>
          </cell>
          <cell r="W3293" t="str">
            <v>Deep Creek</v>
          </cell>
          <cell r="X3293" t="str">
            <v>UT16020309-001_00</v>
          </cell>
          <cell r="Y3293" t="str">
            <v>River/Stream</v>
          </cell>
          <cell r="Z3293" t="str">
            <v>4960670 DEEP CK ~1/4 MI BL ROSE RANCH RES (UT09ST-728)</v>
          </cell>
          <cell r="AA3293" t="str">
            <v>River/Stream</v>
          </cell>
        </row>
        <row r="3294">
          <cell r="A3294">
            <v>4960680</v>
          </cell>
          <cell r="B3294" t="str">
            <v>River/Stream</v>
          </cell>
          <cell r="C3294" t="str">
            <v>2B 3A     4</v>
          </cell>
          <cell r="D3294" t="str">
            <v>CURLEW (DEEP) CK AT UTAH-IDAHO STATE LINE</v>
          </cell>
          <cell r="E3294">
            <v>16020309</v>
          </cell>
          <cell r="F3294" t="str">
            <v>Box Elder</v>
          </cell>
          <cell r="G3294" t="str">
            <v>Bear River</v>
          </cell>
          <cell r="H3294" t="str">
            <v>West Desert/Columbia</v>
          </cell>
          <cell r="I3294">
            <v>358703</v>
          </cell>
          <cell r="J3294">
            <v>4651176</v>
          </cell>
          <cell r="K3294">
            <v>-112.70609338600001</v>
          </cell>
          <cell r="L3294">
            <v>41.999918123</v>
          </cell>
          <cell r="M3294" t="str">
            <v>Deep Creek</v>
          </cell>
          <cell r="N3294" t="str">
            <v>UT16020309-001_00</v>
          </cell>
          <cell r="O3294" t="str">
            <v>UT</v>
          </cell>
          <cell r="Q3294">
            <v>0</v>
          </cell>
          <cell r="R3294" t="str">
            <v xml:space="preserve"> </v>
          </cell>
          <cell r="S3294" t="str">
            <v>Private</v>
          </cell>
          <cell r="T3294" t="str">
            <v xml:space="preserve"> </v>
          </cell>
          <cell r="U3294" t="str">
            <v>4960680 CURLEW (DEEP) CK AT UTAH-IDAHO STATE LINE</v>
          </cell>
          <cell r="V3294">
            <v>4960680</v>
          </cell>
          <cell r="W3294" t="str">
            <v>Deep Creek</v>
          </cell>
          <cell r="X3294" t="str">
            <v>UT16020309-001_00</v>
          </cell>
          <cell r="Y3294" t="str">
            <v>River/Stream</v>
          </cell>
          <cell r="Z3294" t="str">
            <v>4960680 CURLEW (DEEP) CK AT UTAH-IDAHO STATE LINE</v>
          </cell>
          <cell r="AA3294" t="str">
            <v>River/Stream</v>
          </cell>
        </row>
        <row r="3295">
          <cell r="A3295">
            <v>4960690</v>
          </cell>
          <cell r="B3295" t="str">
            <v>River/Stream</v>
          </cell>
          <cell r="C3295" t="str">
            <v>2B 3A     4</v>
          </cell>
          <cell r="D3295" t="str">
            <v>DEEP (CURLEW) CK S OF I80 AB ROSE RANCH RES</v>
          </cell>
          <cell r="E3295">
            <v>16020309</v>
          </cell>
          <cell r="F3295" t="str">
            <v>Box Elder</v>
          </cell>
          <cell r="G3295" t="str">
            <v>Bear River</v>
          </cell>
          <cell r="H3295" t="str">
            <v>West Desert/Columbia</v>
          </cell>
          <cell r="I3295">
            <v>357098</v>
          </cell>
          <cell r="J3295">
            <v>4646889</v>
          </cell>
          <cell r="K3295">
            <v>-112.724422636</v>
          </cell>
          <cell r="L3295">
            <v>41.961034323</v>
          </cell>
          <cell r="M3295" t="str">
            <v>Deep Creek</v>
          </cell>
          <cell r="N3295" t="str">
            <v>UT16020309-001_00</v>
          </cell>
          <cell r="O3295" t="str">
            <v>UT</v>
          </cell>
          <cell r="Q3295">
            <v>0</v>
          </cell>
          <cell r="R3295" t="str">
            <v xml:space="preserve"> </v>
          </cell>
          <cell r="S3295" t="str">
            <v>Private</v>
          </cell>
          <cell r="T3295" t="str">
            <v xml:space="preserve"> </v>
          </cell>
          <cell r="U3295" t="str">
            <v>4960690 DEEP (CURLEW) CK S OF I80 AB ROSE RANCH RES</v>
          </cell>
          <cell r="V3295">
            <v>4960690</v>
          </cell>
          <cell r="W3295" t="str">
            <v>Deep Creek</v>
          </cell>
          <cell r="X3295" t="str">
            <v>UT16020309-001_00</v>
          </cell>
          <cell r="Y3295" t="str">
            <v>River/Stream</v>
          </cell>
          <cell r="Z3295" t="str">
            <v>4960690 DEEP (CURLEW) CK S OF I80 AB ROSE RANCH RES</v>
          </cell>
          <cell r="AA3295" t="str">
            <v>River/Stream</v>
          </cell>
        </row>
        <row r="3296">
          <cell r="A3296">
            <v>4960740</v>
          </cell>
          <cell r="B3296" t="str">
            <v>River/Stream</v>
          </cell>
          <cell r="C3296" t="str">
            <v>2B    3D  4</v>
          </cell>
          <cell r="D3296" t="str">
            <v>BLUE CK AB MORTON-THIOKOL AT U83 XING</v>
          </cell>
          <cell r="E3296">
            <v>16020309</v>
          </cell>
          <cell r="F3296" t="str">
            <v>Box Elder</v>
          </cell>
          <cell r="G3296" t="str">
            <v>Bear River</v>
          </cell>
          <cell r="H3296" t="str">
            <v>West Desert/Columbia</v>
          </cell>
          <cell r="I3296">
            <v>380019</v>
          </cell>
          <cell r="J3296">
            <v>4619933</v>
          </cell>
          <cell r="K3296">
            <v>-112.442461868</v>
          </cell>
          <cell r="L3296">
            <v>41.722151304999997</v>
          </cell>
          <cell r="M3296" t="str">
            <v>Blue Creek</v>
          </cell>
          <cell r="N3296" t="str">
            <v>UT16020309-002_00</v>
          </cell>
          <cell r="O3296" t="str">
            <v>UT</v>
          </cell>
          <cell r="Q3296">
            <v>4900</v>
          </cell>
          <cell r="R3296" t="str">
            <v>mg/L</v>
          </cell>
          <cell r="S3296" t="str">
            <v>Private</v>
          </cell>
          <cell r="T3296" t="str">
            <v xml:space="preserve"> </v>
          </cell>
          <cell r="U3296" t="str">
            <v>4960740 BLUE CK AB MORTON-THIOKOL AT U83 XING</v>
          </cell>
          <cell r="V3296">
            <v>4960740</v>
          </cell>
          <cell r="W3296" t="str">
            <v>Blue Creek</v>
          </cell>
          <cell r="X3296" t="str">
            <v>UT16020309-002_00</v>
          </cell>
          <cell r="Y3296" t="str">
            <v>River/Stream</v>
          </cell>
          <cell r="Z3296" t="str">
            <v>4960740 BLUE CK AB MORTON-THIOKOL AT U83 XING</v>
          </cell>
          <cell r="AA3296" t="str">
            <v>River/Stream</v>
          </cell>
        </row>
        <row r="3297">
          <cell r="A3297">
            <v>4960750</v>
          </cell>
          <cell r="B3297" t="str">
            <v>Spring</v>
          </cell>
          <cell r="C3297" t="str">
            <v>2B  3B    4</v>
          </cell>
          <cell r="D3297" t="str">
            <v>BLUE SPR AT SPR</v>
          </cell>
          <cell r="E3297">
            <v>16020309</v>
          </cell>
          <cell r="F3297" t="str">
            <v>Box Elder</v>
          </cell>
          <cell r="G3297" t="str">
            <v>Bear River</v>
          </cell>
          <cell r="H3297" t="str">
            <v>West Desert/Columbia</v>
          </cell>
          <cell r="I3297">
            <v>379255</v>
          </cell>
          <cell r="J3297">
            <v>4632162</v>
          </cell>
          <cell r="K3297">
            <v>-112.454129864</v>
          </cell>
          <cell r="L3297">
            <v>41.832146999000003</v>
          </cell>
          <cell r="M3297" t="str">
            <v xml:space="preserve"> </v>
          </cell>
          <cell r="N3297" t="str">
            <v xml:space="preserve"> </v>
          </cell>
          <cell r="O3297" t="str">
            <v>UT</v>
          </cell>
          <cell r="Q3297">
            <v>2100</v>
          </cell>
          <cell r="R3297" t="str">
            <v>mg/L</v>
          </cell>
          <cell r="S3297" t="str">
            <v>Private</v>
          </cell>
          <cell r="T3297" t="str">
            <v xml:space="preserve"> </v>
          </cell>
          <cell r="U3297" t="str">
            <v>4960750 BLUE SPR AT SPR</v>
          </cell>
          <cell r="V3297">
            <v>4960750</v>
          </cell>
          <cell r="W3297" t="str">
            <v xml:space="preserve"> </v>
          </cell>
          <cell r="X3297" t="str">
            <v xml:space="preserve"> </v>
          </cell>
          <cell r="Y3297" t="str">
            <v>Spring</v>
          </cell>
          <cell r="Z3297" t="str">
            <v>4960750 BLUE SPR AT SPR</v>
          </cell>
          <cell r="AA3297" t="str">
            <v>Spring</v>
          </cell>
        </row>
        <row r="3298">
          <cell r="A3298">
            <v>4960760</v>
          </cell>
          <cell r="B3298" t="str">
            <v>River/Stream</v>
          </cell>
          <cell r="C3298" t="str">
            <v>2B    3D  4</v>
          </cell>
          <cell r="D3298" t="str">
            <v>BLUE CK AT CR504 XING E OF GOLDEN SPIKE MONUMENT</v>
          </cell>
          <cell r="E3298">
            <v>16020309</v>
          </cell>
          <cell r="F3298" t="str">
            <v>Box Elder</v>
          </cell>
          <cell r="G3298" t="str">
            <v>Bear River</v>
          </cell>
          <cell r="H3298" t="str">
            <v>West Desert/Columbia</v>
          </cell>
          <cell r="I3298">
            <v>379649</v>
          </cell>
          <cell r="J3298">
            <v>4610314</v>
          </cell>
          <cell r="K3298">
            <v>-112.444969661</v>
          </cell>
          <cell r="L3298">
            <v>41.635483034000003</v>
          </cell>
          <cell r="M3298" t="str">
            <v>Blue Creek</v>
          </cell>
          <cell r="N3298" t="str">
            <v>UT16020309-002_00</v>
          </cell>
          <cell r="O3298" t="str">
            <v>UT</v>
          </cell>
          <cell r="Q3298">
            <v>4900</v>
          </cell>
          <cell r="R3298" t="str">
            <v>mg/L</v>
          </cell>
          <cell r="S3298" t="str">
            <v>Private</v>
          </cell>
          <cell r="T3298" t="str">
            <v xml:space="preserve"> </v>
          </cell>
          <cell r="U3298" t="str">
            <v>4960760 BLUE CK AT CR504 XING E OF GOLDEN SPIKE MONUMENT</v>
          </cell>
          <cell r="V3298">
            <v>4960760</v>
          </cell>
          <cell r="W3298" t="str">
            <v>Blue Creek</v>
          </cell>
          <cell r="X3298" t="str">
            <v>UT16020309-002_00</v>
          </cell>
          <cell r="Y3298" t="str">
            <v>River/Stream</v>
          </cell>
          <cell r="Z3298" t="str">
            <v>4960760 BLUE CK AT CR504 XING E OF GOLDEN SPIKE MONUMENT</v>
          </cell>
          <cell r="AA3298" t="str">
            <v>River/Stream</v>
          </cell>
        </row>
        <row r="3299">
          <cell r="A3299">
            <v>4960770</v>
          </cell>
          <cell r="B3299" t="str">
            <v>Facility Other</v>
          </cell>
          <cell r="C3299" t="str">
            <v xml:space="preserve"> </v>
          </cell>
          <cell r="D3299" t="str">
            <v>MORTON 01 EFFLUENT TO BLUE CREEK</v>
          </cell>
          <cell r="E3299">
            <v>16020309</v>
          </cell>
          <cell r="F3299" t="str">
            <v>Box Elder</v>
          </cell>
          <cell r="G3299" t="str">
            <v>Bear River</v>
          </cell>
          <cell r="H3299" t="str">
            <v>West Desert/Columbia</v>
          </cell>
          <cell r="I3299">
            <v>381106</v>
          </cell>
          <cell r="J3299">
            <v>4614393</v>
          </cell>
          <cell r="K3299">
            <v>-112.42829308100001</v>
          </cell>
          <cell r="L3299">
            <v>41.672430558999999</v>
          </cell>
          <cell r="M3299" t="str">
            <v xml:space="preserve"> </v>
          </cell>
          <cell r="N3299" t="str">
            <v xml:space="preserve"> </v>
          </cell>
          <cell r="O3299" t="str">
            <v>UT</v>
          </cell>
          <cell r="Q3299">
            <v>0</v>
          </cell>
          <cell r="R3299" t="str">
            <v xml:space="preserve"> </v>
          </cell>
          <cell r="S3299" t="str">
            <v>Private</v>
          </cell>
          <cell r="T3299" t="str">
            <v xml:space="preserve"> </v>
          </cell>
          <cell r="U3299" t="str">
            <v>4960770 MORTON 01 EFFLUENT TO BLUE CREEK</v>
          </cell>
          <cell r="V3299">
            <v>4960770</v>
          </cell>
          <cell r="W3299" t="str">
            <v xml:space="preserve"> </v>
          </cell>
          <cell r="X3299" t="str">
            <v xml:space="preserve"> </v>
          </cell>
          <cell r="Y3299" t="str">
            <v>Facility Other</v>
          </cell>
          <cell r="Z3299" t="str">
            <v>4960770 MORTON 01 EFFLUENT TO BLUE CREEK</v>
          </cell>
          <cell r="AA3299" t="str">
            <v>Facility Other</v>
          </cell>
        </row>
        <row r="3300">
          <cell r="A3300">
            <v>4960780</v>
          </cell>
          <cell r="B3300" t="str">
            <v>Facility Other</v>
          </cell>
          <cell r="C3300" t="str">
            <v xml:space="preserve"> </v>
          </cell>
          <cell r="D3300" t="str">
            <v>THIOKOL O2 OUTFALL TO BLUE CK .4 MI S OF N BNDRY</v>
          </cell>
          <cell r="E3300">
            <v>16020309</v>
          </cell>
          <cell r="F3300" t="str">
            <v>Box Elder</v>
          </cell>
          <cell r="G3300" t="str">
            <v>Bear River</v>
          </cell>
          <cell r="H3300" t="str">
            <v>West Desert/Columbia</v>
          </cell>
          <cell r="I3300">
            <v>380238</v>
          </cell>
          <cell r="J3300">
            <v>4619364</v>
          </cell>
          <cell r="K3300">
            <v>-112.439715377</v>
          </cell>
          <cell r="L3300">
            <v>41.717060898</v>
          </cell>
          <cell r="M3300" t="str">
            <v xml:space="preserve"> </v>
          </cell>
          <cell r="N3300" t="str">
            <v xml:space="preserve"> </v>
          </cell>
          <cell r="O3300" t="str">
            <v>UT</v>
          </cell>
          <cell r="Q3300">
            <v>0</v>
          </cell>
          <cell r="R3300" t="str">
            <v xml:space="preserve"> </v>
          </cell>
          <cell r="S3300" t="str">
            <v>Private</v>
          </cell>
          <cell r="T3300" t="str">
            <v xml:space="preserve"> </v>
          </cell>
          <cell r="U3300" t="str">
            <v>4960780 THIOKOL O2 OUTFALL TO BLUE CK .4 MI S OF N BNDRY</v>
          </cell>
          <cell r="V3300">
            <v>4960780</v>
          </cell>
          <cell r="W3300" t="str">
            <v xml:space="preserve"> </v>
          </cell>
          <cell r="X3300" t="str">
            <v xml:space="preserve"> </v>
          </cell>
          <cell r="Y3300" t="str">
            <v>Facility Other</v>
          </cell>
          <cell r="Z3300" t="str">
            <v>4960780 THIOKOL O2 OUTFALL TO BLUE CK .4 MI S OF N BNDRY</v>
          </cell>
          <cell r="AA3300" t="str">
            <v>Facility Other</v>
          </cell>
        </row>
        <row r="3301">
          <cell r="A3301">
            <v>4960790</v>
          </cell>
          <cell r="B3301" t="str">
            <v>River/Stream</v>
          </cell>
          <cell r="C3301" t="str">
            <v>2B 3A     4</v>
          </cell>
          <cell r="D3301" t="str">
            <v>DEEP CREEK 1.5 MI SW OF ELEPHANT KNOLL</v>
          </cell>
          <cell r="E3301">
            <v>16020306</v>
          </cell>
          <cell r="F3301" t="str">
            <v>Tooele</v>
          </cell>
          <cell r="G3301" t="str">
            <v>Tooele County</v>
          </cell>
          <cell r="H3301" t="str">
            <v>West Desert/Columbia</v>
          </cell>
          <cell r="I3301">
            <v>249092</v>
          </cell>
          <cell r="J3301">
            <v>4463257</v>
          </cell>
          <cell r="K3301">
            <v>-113.95138792</v>
          </cell>
          <cell r="L3301">
            <v>40.282157984000001</v>
          </cell>
          <cell r="M3301" t="str">
            <v xml:space="preserve"> </v>
          </cell>
          <cell r="N3301" t="str">
            <v xml:space="preserve"> </v>
          </cell>
          <cell r="O3301" t="str">
            <v>UT</v>
          </cell>
          <cell r="Q3301">
            <v>0</v>
          </cell>
          <cell r="R3301" t="str">
            <v xml:space="preserve"> </v>
          </cell>
          <cell r="S3301" t="str">
            <v>BLM</v>
          </cell>
          <cell r="T3301" t="str">
            <v xml:space="preserve"> </v>
          </cell>
          <cell r="U3301" t="str">
            <v>4960790 DEEP CREEK 1.5 MI SW OF ELEPHANT KNOLL</v>
          </cell>
          <cell r="V3301">
            <v>4960790</v>
          </cell>
          <cell r="W3301" t="str">
            <v xml:space="preserve"> </v>
          </cell>
          <cell r="X3301" t="str">
            <v xml:space="preserve"> </v>
          </cell>
          <cell r="Y3301" t="str">
            <v>River/Stream</v>
          </cell>
          <cell r="Z3301" t="str">
            <v>4960790 DEEP CREEK 1.5 MI SW OF ELEPHANT KNOLL</v>
          </cell>
          <cell r="AA3301" t="str">
            <v>River/Stream</v>
          </cell>
        </row>
        <row r="3302">
          <cell r="A3302">
            <v>4960800</v>
          </cell>
          <cell r="B3302" t="str">
            <v>Lake</v>
          </cell>
          <cell r="C3302" t="str">
            <v>2B    3D</v>
          </cell>
          <cell r="D3302" t="str">
            <v>DEEP CK RESERVOIR</v>
          </cell>
          <cell r="E3302">
            <v>16020306</v>
          </cell>
          <cell r="F3302" t="str">
            <v>Tooele</v>
          </cell>
          <cell r="G3302" t="str">
            <v>Tooele County</v>
          </cell>
          <cell r="H3302" t="str">
            <v>West Desert/Columbia</v>
          </cell>
          <cell r="I3302">
            <v>250342</v>
          </cell>
          <cell r="J3302">
            <v>4466025</v>
          </cell>
          <cell r="K3302">
            <v>-113.937782007</v>
          </cell>
          <cell r="L3302">
            <v>40.307436981999999</v>
          </cell>
          <cell r="M3302" t="str">
            <v xml:space="preserve"> </v>
          </cell>
          <cell r="N3302" t="str">
            <v xml:space="preserve"> </v>
          </cell>
          <cell r="O3302" t="str">
            <v>UT</v>
          </cell>
          <cell r="Q3302">
            <v>2.5000000000000001E-2</v>
          </cell>
          <cell r="R3302" t="str">
            <v>mg/L</v>
          </cell>
          <cell r="S3302" t="str">
            <v>BLM</v>
          </cell>
          <cell r="T3302" t="str">
            <v xml:space="preserve"> </v>
          </cell>
          <cell r="U3302" t="str">
            <v>4960800 DEEP CK RESERVOIR</v>
          </cell>
          <cell r="V3302">
            <v>4960800</v>
          </cell>
          <cell r="W3302" t="str">
            <v xml:space="preserve"> </v>
          </cell>
          <cell r="X3302" t="str">
            <v xml:space="preserve"> </v>
          </cell>
          <cell r="Y3302" t="str">
            <v>Lake</v>
          </cell>
          <cell r="Z3302" t="str">
            <v>4960800 DEEP CK RESERVOIR</v>
          </cell>
          <cell r="AA3302" t="str">
            <v>Lake</v>
          </cell>
        </row>
        <row r="3303">
          <cell r="A3303">
            <v>4960810</v>
          </cell>
          <cell r="B3303" t="str">
            <v>Well</v>
          </cell>
          <cell r="C3303" t="str">
            <v xml:space="preserve"> </v>
          </cell>
          <cell r="D3303" t="str">
            <v>Lower Community Flowing Well</v>
          </cell>
          <cell r="E3303">
            <v>16020306</v>
          </cell>
          <cell r="F3303" t="str">
            <v>Juab</v>
          </cell>
          <cell r="G3303" t="str">
            <v>Central</v>
          </cell>
          <cell r="H3303" t="str">
            <v>West Desert/Columbia</v>
          </cell>
          <cell r="I3303">
            <v>243438</v>
          </cell>
          <cell r="J3303">
            <v>4418336</v>
          </cell>
          <cell r="K3303">
            <v>-114.00000371500001</v>
          </cell>
          <cell r="L3303">
            <v>39.876296547999999</v>
          </cell>
          <cell r="M3303" t="str">
            <v xml:space="preserve"> </v>
          </cell>
          <cell r="N3303" t="str">
            <v xml:space="preserve"> </v>
          </cell>
          <cell r="O3303" t="str">
            <v>UT</v>
          </cell>
          <cell r="Q3303">
            <v>0</v>
          </cell>
          <cell r="R3303" t="str">
            <v xml:space="preserve"> </v>
          </cell>
          <cell r="S3303" t="str">
            <v>Tribal</v>
          </cell>
          <cell r="T3303" t="str">
            <v xml:space="preserve"> </v>
          </cell>
          <cell r="U3303" t="str">
            <v>4960810 Lower Community Flowing Well</v>
          </cell>
          <cell r="V3303">
            <v>4960810</v>
          </cell>
          <cell r="W3303" t="str">
            <v xml:space="preserve"> </v>
          </cell>
          <cell r="X3303" t="str">
            <v xml:space="preserve"> </v>
          </cell>
          <cell r="Y3303" t="str">
            <v>Well</v>
          </cell>
          <cell r="Z3303" t="str">
            <v>4960810 Lower Community Flowing Well</v>
          </cell>
          <cell r="AA3303" t="str">
            <v>Well</v>
          </cell>
        </row>
        <row r="3304">
          <cell r="A3304">
            <v>4960820</v>
          </cell>
          <cell r="B3304" t="str">
            <v>Spring</v>
          </cell>
          <cell r="C3304" t="str">
            <v>2B 3A     4</v>
          </cell>
          <cell r="D3304" t="str">
            <v>Studhorse Spring</v>
          </cell>
          <cell r="E3304">
            <v>16020306</v>
          </cell>
          <cell r="F3304" t="str">
            <v>Juab</v>
          </cell>
          <cell r="G3304" t="str">
            <v>Central</v>
          </cell>
          <cell r="H3304" t="str">
            <v>West Desert/Columbia</v>
          </cell>
          <cell r="I3304">
            <v>243440</v>
          </cell>
          <cell r="J3304">
            <v>4418314</v>
          </cell>
          <cell r="K3304">
            <v>-113.999970942</v>
          </cell>
          <cell r="L3304">
            <v>39.876081210000002</v>
          </cell>
          <cell r="M3304" t="str">
            <v>Deep Creek</v>
          </cell>
          <cell r="N3304" t="str">
            <v>UT16020306-005_00</v>
          </cell>
          <cell r="O3304" t="str">
            <v>UT</v>
          </cell>
          <cell r="Q3304">
            <v>0</v>
          </cell>
          <cell r="R3304" t="str">
            <v xml:space="preserve"> </v>
          </cell>
          <cell r="S3304" t="str">
            <v>Tribal</v>
          </cell>
          <cell r="T3304" t="str">
            <v xml:space="preserve"> </v>
          </cell>
          <cell r="U3304" t="str">
            <v>4960820 Studhorse Spring</v>
          </cell>
          <cell r="V3304">
            <v>4960820</v>
          </cell>
          <cell r="W3304" t="str">
            <v>Deep Creek</v>
          </cell>
          <cell r="X3304" t="str">
            <v>UT16020306-005_00</v>
          </cell>
          <cell r="Y3304" t="str">
            <v>Spring</v>
          </cell>
          <cell r="Z3304" t="str">
            <v>4960820 Studhorse Spring</v>
          </cell>
          <cell r="AA3304" t="str">
            <v>Spring</v>
          </cell>
        </row>
        <row r="3305">
          <cell r="A3305">
            <v>4960830</v>
          </cell>
          <cell r="B3305" t="str">
            <v>River/Stream</v>
          </cell>
          <cell r="C3305" t="str">
            <v>2B 3A     4</v>
          </cell>
          <cell r="D3305" t="str">
            <v>Deep Ck at Juab County Line</v>
          </cell>
          <cell r="E3305">
            <v>16020306</v>
          </cell>
          <cell r="F3305" t="str">
            <v>Juab</v>
          </cell>
          <cell r="G3305" t="str">
            <v>Central</v>
          </cell>
          <cell r="H3305" t="str">
            <v>West Desert/Columbia</v>
          </cell>
          <cell r="I3305">
            <v>244527</v>
          </cell>
          <cell r="J3305">
            <v>4421590</v>
          </cell>
          <cell r="K3305">
            <v>-113.98855786</v>
          </cell>
          <cell r="L3305">
            <v>39.905885589</v>
          </cell>
          <cell r="M3305" t="str">
            <v>Deep Creek</v>
          </cell>
          <cell r="N3305" t="str">
            <v>UT16020306-005_00</v>
          </cell>
          <cell r="O3305" t="str">
            <v>UT</v>
          </cell>
          <cell r="Q3305">
            <v>0</v>
          </cell>
          <cell r="R3305" t="str">
            <v xml:space="preserve"> </v>
          </cell>
          <cell r="S3305" t="str">
            <v>Tribal</v>
          </cell>
          <cell r="T3305" t="str">
            <v xml:space="preserve"> </v>
          </cell>
          <cell r="U3305" t="str">
            <v>4960830 Deep Ck at Juab County Line</v>
          </cell>
          <cell r="V3305">
            <v>4960830</v>
          </cell>
          <cell r="W3305" t="str">
            <v>Deep Creek</v>
          </cell>
          <cell r="X3305" t="str">
            <v>UT16020306-005_00</v>
          </cell>
          <cell r="Y3305" t="str">
            <v>River/Stream</v>
          </cell>
          <cell r="Z3305" t="str">
            <v>4960830 Deep Ck at Juab County Line</v>
          </cell>
          <cell r="AA3305" t="str">
            <v>River/Stream</v>
          </cell>
        </row>
        <row r="3306">
          <cell r="A3306">
            <v>4960840</v>
          </cell>
          <cell r="B3306" t="str">
            <v>River/Stream</v>
          </cell>
          <cell r="C3306" t="str">
            <v>2B 3A     4</v>
          </cell>
          <cell r="D3306" t="str">
            <v>BIRCH CK (GOSHUTE) @ MOUTH OF CANYON</v>
          </cell>
          <cell r="E3306">
            <v>16020306</v>
          </cell>
          <cell r="F3306" t="str">
            <v>Juab</v>
          </cell>
          <cell r="G3306" t="str">
            <v>Central</v>
          </cell>
          <cell r="H3306" t="str">
            <v>West Desert/Columbia</v>
          </cell>
          <cell r="I3306">
            <v>247649</v>
          </cell>
          <cell r="J3306">
            <v>4417849</v>
          </cell>
          <cell r="K3306">
            <v>-113.950637414</v>
          </cell>
          <cell r="L3306">
            <v>39.873159197</v>
          </cell>
          <cell r="M3306" t="str">
            <v>Deep Creek</v>
          </cell>
          <cell r="N3306" t="str">
            <v>UT16020306-005_00</v>
          </cell>
          <cell r="O3306" t="str">
            <v>UT</v>
          </cell>
          <cell r="Q3306">
            <v>0</v>
          </cell>
          <cell r="R3306" t="str">
            <v xml:space="preserve"> </v>
          </cell>
          <cell r="S3306" t="str">
            <v>Tribal</v>
          </cell>
          <cell r="T3306" t="str">
            <v xml:space="preserve"> </v>
          </cell>
          <cell r="U3306" t="str">
            <v>4960840 BIRCH CK (GOSHUTE) @ MOUTH OF CANYON</v>
          </cell>
          <cell r="V3306">
            <v>4960840</v>
          </cell>
          <cell r="W3306" t="str">
            <v>Deep Creek</v>
          </cell>
          <cell r="X3306" t="str">
            <v>UT16020306-005_00</v>
          </cell>
          <cell r="Y3306" t="str">
            <v>River/Stream</v>
          </cell>
          <cell r="Z3306" t="str">
            <v>4960840 BIRCH CK (GOSHUTE) @ MOUTH OF CANYON</v>
          </cell>
          <cell r="AA3306" t="str">
            <v>River/Stream</v>
          </cell>
        </row>
        <row r="3307">
          <cell r="A3307">
            <v>4960850</v>
          </cell>
          <cell r="B3307" t="str">
            <v>Spring</v>
          </cell>
          <cell r="C3307" t="str">
            <v xml:space="preserve"> </v>
          </cell>
          <cell r="D3307" t="str">
            <v>SALT MOUNTAIN SPRING OFF SKULL VALLEY ROAD</v>
          </cell>
          <cell r="E3307">
            <v>16020305</v>
          </cell>
          <cell r="F3307" t="str">
            <v>Tooele</v>
          </cell>
          <cell r="G3307" t="str">
            <v>Tooele County</v>
          </cell>
          <cell r="H3307" t="str">
            <v>West Desert/Columbia</v>
          </cell>
          <cell r="I3307">
            <v>355645</v>
          </cell>
          <cell r="J3307">
            <v>4488252</v>
          </cell>
          <cell r="K3307">
            <v>-112.70441002600001</v>
          </cell>
          <cell r="L3307">
            <v>40.532438583000001</v>
          </cell>
          <cell r="M3307" t="str">
            <v xml:space="preserve"> </v>
          </cell>
          <cell r="N3307" t="str">
            <v xml:space="preserve"> </v>
          </cell>
          <cell r="O3307" t="str">
            <v>UT</v>
          </cell>
          <cell r="Q3307">
            <v>0</v>
          </cell>
          <cell r="R3307" t="str">
            <v xml:space="preserve"> </v>
          </cell>
          <cell r="S3307" t="str">
            <v>BLM</v>
          </cell>
          <cell r="T3307" t="str">
            <v xml:space="preserve"> </v>
          </cell>
          <cell r="U3307" t="str">
            <v>4960850 SALT MOUNTAIN SPRING OFF SKULL VALLEY ROAD</v>
          </cell>
          <cell r="V3307">
            <v>4960850</v>
          </cell>
          <cell r="W3307" t="str">
            <v xml:space="preserve"> </v>
          </cell>
          <cell r="X3307" t="str">
            <v xml:space="preserve"> </v>
          </cell>
          <cell r="Y3307" t="str">
            <v>Spring</v>
          </cell>
          <cell r="Z3307" t="str">
            <v>4960850 SALT MOUNTAIN SPRING OFF SKULL VALLEY ROAD</v>
          </cell>
          <cell r="AA3307" t="str">
            <v>Spring</v>
          </cell>
        </row>
        <row r="3308">
          <cell r="A3308">
            <v>4960860</v>
          </cell>
          <cell r="B3308" t="str">
            <v>River/Stream</v>
          </cell>
          <cell r="C3308" t="str">
            <v>2B 3A     4</v>
          </cell>
          <cell r="D3308" t="str">
            <v>Dads Ck ab CNFL/ 15 Mile Ck at 6880 ft elevation</v>
          </cell>
          <cell r="E3308">
            <v>16020306</v>
          </cell>
          <cell r="F3308" t="str">
            <v>Juab</v>
          </cell>
          <cell r="G3308" t="str">
            <v>Central</v>
          </cell>
          <cell r="H3308" t="str">
            <v>West Desert/Columbia</v>
          </cell>
          <cell r="I3308">
            <v>244953</v>
          </cell>
          <cell r="J3308">
            <v>4414407</v>
          </cell>
          <cell r="K3308">
            <v>-113.980779298</v>
          </cell>
          <cell r="L3308">
            <v>39.841382881000001</v>
          </cell>
          <cell r="M3308" t="str">
            <v>Deep Creek</v>
          </cell>
          <cell r="N3308" t="str">
            <v>UT16020306-005_00</v>
          </cell>
          <cell r="O3308" t="str">
            <v>UT</v>
          </cell>
          <cell r="Q3308">
            <v>0</v>
          </cell>
          <cell r="R3308" t="str">
            <v xml:space="preserve"> </v>
          </cell>
          <cell r="S3308" t="str">
            <v>Tribal</v>
          </cell>
          <cell r="T3308" t="str">
            <v xml:space="preserve"> </v>
          </cell>
          <cell r="U3308" t="str">
            <v>4960860 Dads Ck ab CNFL/ 15 Mile Ck at 6880 ft elevation</v>
          </cell>
          <cell r="V3308">
            <v>4960860</v>
          </cell>
          <cell r="W3308" t="str">
            <v>Deep Creek</v>
          </cell>
          <cell r="X3308" t="str">
            <v>UT16020306-005_00</v>
          </cell>
          <cell r="Y3308" t="str">
            <v>River/Stream</v>
          </cell>
          <cell r="Z3308" t="str">
            <v>4960860 Dads Ck ab CNFL/ 15 Mile Ck at 6880 ft elevation</v>
          </cell>
          <cell r="AA3308" t="str">
            <v>River/Stream</v>
          </cell>
        </row>
        <row r="3309">
          <cell r="A3309">
            <v>4960870</v>
          </cell>
          <cell r="B3309" t="str">
            <v>Facility Other</v>
          </cell>
          <cell r="C3309" t="str">
            <v xml:space="preserve"> </v>
          </cell>
          <cell r="D3309" t="str">
            <v>FOUR COURT 001</v>
          </cell>
          <cell r="E3309">
            <v>16020204</v>
          </cell>
          <cell r="F3309" t="str">
            <v>Salt Lake</v>
          </cell>
          <cell r="G3309" t="str">
            <v>Salt Lake County</v>
          </cell>
          <cell r="H3309" t="str">
            <v>Jordan River/Utah Lake</v>
          </cell>
          <cell r="I3309">
            <v>401250</v>
          </cell>
          <cell r="J3309">
            <v>4511071</v>
          </cell>
          <cell r="K3309">
            <v>-112.169661594</v>
          </cell>
          <cell r="L3309">
            <v>40.744664817</v>
          </cell>
          <cell r="M3309" t="str">
            <v xml:space="preserve"> </v>
          </cell>
          <cell r="N3309" t="str">
            <v xml:space="preserve"> </v>
          </cell>
          <cell r="O3309" t="str">
            <v>UT</v>
          </cell>
          <cell r="Q3309">
            <v>0</v>
          </cell>
          <cell r="R3309" t="str">
            <v xml:space="preserve"> </v>
          </cell>
          <cell r="S3309" t="str">
            <v>Private</v>
          </cell>
          <cell r="T3309" t="str">
            <v xml:space="preserve"> </v>
          </cell>
          <cell r="U3309" t="str">
            <v>4960870 FOUR COURT 001</v>
          </cell>
          <cell r="V3309">
            <v>4960870</v>
          </cell>
          <cell r="W3309" t="str">
            <v xml:space="preserve"> </v>
          </cell>
          <cell r="X3309" t="str">
            <v xml:space="preserve"> </v>
          </cell>
          <cell r="Y3309" t="str">
            <v>Facility Other</v>
          </cell>
          <cell r="Z3309" t="str">
            <v>4960870 FOUR COURT 001</v>
          </cell>
          <cell r="AA3309" t="str">
            <v>Facility Other</v>
          </cell>
        </row>
        <row r="3310">
          <cell r="A3310">
            <v>4960880</v>
          </cell>
          <cell r="B3310" t="str">
            <v>Facility Other</v>
          </cell>
          <cell r="C3310" t="str">
            <v xml:space="preserve"> </v>
          </cell>
          <cell r="D3310" t="str">
            <v>FOUR COURT 002</v>
          </cell>
          <cell r="E3310">
            <v>16020204</v>
          </cell>
          <cell r="F3310" t="str">
            <v>Salt Lake</v>
          </cell>
          <cell r="G3310" t="str">
            <v>Salt Lake County</v>
          </cell>
          <cell r="H3310" t="str">
            <v>Jordan River/Utah Lake</v>
          </cell>
          <cell r="I3310">
            <v>400808</v>
          </cell>
          <cell r="J3310">
            <v>4511386</v>
          </cell>
          <cell r="K3310">
            <v>-112.17494583200001</v>
          </cell>
          <cell r="L3310">
            <v>40.747448769000002</v>
          </cell>
          <cell r="M3310" t="str">
            <v xml:space="preserve"> </v>
          </cell>
          <cell r="N3310" t="str">
            <v xml:space="preserve"> </v>
          </cell>
          <cell r="O3310" t="str">
            <v>UT</v>
          </cell>
          <cell r="Q3310">
            <v>0</v>
          </cell>
          <cell r="R3310" t="str">
            <v xml:space="preserve"> </v>
          </cell>
          <cell r="S3310" t="str">
            <v>Private</v>
          </cell>
          <cell r="T3310" t="str">
            <v xml:space="preserve"> </v>
          </cell>
          <cell r="U3310" t="str">
            <v>4960880 FOUR COURT 002</v>
          </cell>
          <cell r="V3310">
            <v>4960880</v>
          </cell>
          <cell r="W3310" t="str">
            <v xml:space="preserve"> </v>
          </cell>
          <cell r="X3310" t="str">
            <v xml:space="preserve"> </v>
          </cell>
          <cell r="Y3310" t="str">
            <v>Facility Other</v>
          </cell>
          <cell r="Z3310" t="str">
            <v>4960880 FOUR COURT 002</v>
          </cell>
          <cell r="AA3310" t="str">
            <v>Facility Other</v>
          </cell>
        </row>
        <row r="3311">
          <cell r="A3311">
            <v>4960890</v>
          </cell>
          <cell r="B3311" t="str">
            <v>Spring</v>
          </cell>
          <cell r="C3311" t="str">
            <v>2B 3A     4</v>
          </cell>
          <cell r="D3311" t="str">
            <v>Bangue Spring</v>
          </cell>
          <cell r="E3311">
            <v>16020306</v>
          </cell>
          <cell r="F3311" t="str">
            <v>Juab</v>
          </cell>
          <cell r="G3311" t="str">
            <v>Central</v>
          </cell>
          <cell r="H3311" t="str">
            <v>West Desert/Columbia</v>
          </cell>
          <cell r="I3311">
            <v>243375</v>
          </cell>
          <cell r="J3311">
            <v>4418589</v>
          </cell>
          <cell r="K3311">
            <v>-114.00083873200001</v>
          </cell>
          <cell r="L3311">
            <v>39.878553895000003</v>
          </cell>
          <cell r="M3311" t="str">
            <v>Deep Creek</v>
          </cell>
          <cell r="N3311" t="str">
            <v>UT16020306-005_00</v>
          </cell>
          <cell r="O3311" t="str">
            <v>UT</v>
          </cell>
          <cell r="Q3311">
            <v>0</v>
          </cell>
          <cell r="R3311" t="str">
            <v xml:space="preserve"> </v>
          </cell>
          <cell r="S3311" t="str">
            <v>Tribal</v>
          </cell>
          <cell r="T3311" t="str">
            <v xml:space="preserve"> </v>
          </cell>
          <cell r="U3311" t="str">
            <v>4960890 Bangue Spring</v>
          </cell>
          <cell r="V3311">
            <v>4960890</v>
          </cell>
          <cell r="W3311" t="str">
            <v>Deep Creek</v>
          </cell>
          <cell r="X3311" t="str">
            <v>UT16020306-005_00</v>
          </cell>
          <cell r="Y3311" t="str">
            <v>Spring</v>
          </cell>
          <cell r="Z3311" t="str">
            <v>4960890 Bangue Spring</v>
          </cell>
          <cell r="AA3311" t="str">
            <v>Spring</v>
          </cell>
        </row>
        <row r="3312">
          <cell r="A3312">
            <v>4960900</v>
          </cell>
          <cell r="B3312" t="str">
            <v>Facility Other</v>
          </cell>
          <cell r="C3312" t="str">
            <v xml:space="preserve"> </v>
          </cell>
          <cell r="D3312" t="str">
            <v>CARGIL 001 AT EVAPORATORS</v>
          </cell>
          <cell r="E3312">
            <v>16020304</v>
          </cell>
          <cell r="F3312" t="str">
            <v>Tooele</v>
          </cell>
          <cell r="G3312" t="str">
            <v>Tooele County</v>
          </cell>
          <cell r="H3312" t="str">
            <v>West Desert/Columbia</v>
          </cell>
          <cell r="I3312">
            <v>391917</v>
          </cell>
          <cell r="J3312">
            <v>4504879</v>
          </cell>
          <cell r="K3312">
            <v>-112.279114847</v>
          </cell>
          <cell r="L3312">
            <v>40.687723884</v>
          </cell>
          <cell r="M3312" t="str">
            <v xml:space="preserve"> </v>
          </cell>
          <cell r="N3312" t="str">
            <v xml:space="preserve"> </v>
          </cell>
          <cell r="O3312" t="str">
            <v>UT</v>
          </cell>
          <cell r="Q3312">
            <v>0</v>
          </cell>
          <cell r="R3312" t="str">
            <v xml:space="preserve"> </v>
          </cell>
          <cell r="S3312" t="str">
            <v>Private</v>
          </cell>
          <cell r="T3312" t="str">
            <v xml:space="preserve"> </v>
          </cell>
          <cell r="U3312" t="str">
            <v>4960900 CARGIL 001 AT EVAPORATORS</v>
          </cell>
          <cell r="V3312">
            <v>4960900</v>
          </cell>
          <cell r="W3312" t="str">
            <v xml:space="preserve"> </v>
          </cell>
          <cell r="X3312" t="str">
            <v xml:space="preserve"> </v>
          </cell>
          <cell r="Y3312" t="str">
            <v>Facility Other</v>
          </cell>
          <cell r="Z3312" t="str">
            <v>4960900 CARGIL 001 AT EVAPORATORS</v>
          </cell>
          <cell r="AA3312" t="str">
            <v>Facility Other</v>
          </cell>
        </row>
        <row r="3313">
          <cell r="A3313">
            <v>4960910</v>
          </cell>
          <cell r="B3313" t="str">
            <v>Facility Other</v>
          </cell>
          <cell r="C3313" t="str">
            <v xml:space="preserve"> </v>
          </cell>
          <cell r="D3313" t="str">
            <v>CARGIL 002 TRUCK WASH STATION NEAR TIMPIE</v>
          </cell>
          <cell r="E3313">
            <v>16020304</v>
          </cell>
          <cell r="F3313" t="str">
            <v>Tooele</v>
          </cell>
          <cell r="G3313" t="str">
            <v>Tooele County</v>
          </cell>
          <cell r="H3313" t="str">
            <v>West Desert/Columbia</v>
          </cell>
          <cell r="I3313">
            <v>360401</v>
          </cell>
          <cell r="J3313">
            <v>4512130</v>
          </cell>
          <cell r="K3313">
            <v>-112.65357695599999</v>
          </cell>
          <cell r="L3313">
            <v>40.748275839000001</v>
          </cell>
          <cell r="M3313" t="str">
            <v xml:space="preserve"> </v>
          </cell>
          <cell r="N3313" t="str">
            <v xml:space="preserve"> </v>
          </cell>
          <cell r="O3313" t="str">
            <v>UT</v>
          </cell>
          <cell r="Q3313">
            <v>0</v>
          </cell>
          <cell r="R3313" t="str">
            <v xml:space="preserve"> </v>
          </cell>
          <cell r="S3313" t="str">
            <v>Private</v>
          </cell>
          <cell r="T3313" t="str">
            <v xml:space="preserve"> </v>
          </cell>
          <cell r="U3313" t="str">
            <v>4960910 CARGIL 002 TRUCK WASH STATION NEAR TIMPIE</v>
          </cell>
          <cell r="V3313">
            <v>4960910</v>
          </cell>
          <cell r="W3313" t="str">
            <v xml:space="preserve"> </v>
          </cell>
          <cell r="X3313" t="str">
            <v xml:space="preserve"> </v>
          </cell>
          <cell r="Y3313" t="str">
            <v>Facility Other</v>
          </cell>
          <cell r="Z3313" t="str">
            <v>4960910 CARGIL 002 TRUCK WASH STATION NEAR TIMPIE</v>
          </cell>
          <cell r="AA3313" t="str">
            <v>Facility Other</v>
          </cell>
        </row>
        <row r="3314">
          <cell r="A3314">
            <v>4960920</v>
          </cell>
          <cell r="B3314" t="str">
            <v>River/Stream</v>
          </cell>
          <cell r="C3314" t="str">
            <v>2B 3A     4</v>
          </cell>
          <cell r="D3314" t="str">
            <v>Birds Ck @ Mouth of Canyon</v>
          </cell>
          <cell r="E3314">
            <v>16020306</v>
          </cell>
          <cell r="F3314" t="str">
            <v>Juab</v>
          </cell>
          <cell r="G3314" t="str">
            <v>Central</v>
          </cell>
          <cell r="H3314" t="str">
            <v>West Desert/Columbia</v>
          </cell>
          <cell r="I3314">
            <v>243469</v>
          </cell>
          <cell r="J3314">
            <v>4418557</v>
          </cell>
          <cell r="K3314">
            <v>-113.999727624</v>
          </cell>
          <cell r="L3314">
            <v>39.878276397999997</v>
          </cell>
          <cell r="M3314" t="str">
            <v>Deep Creek</v>
          </cell>
          <cell r="N3314" t="str">
            <v>UT16020306-005_00</v>
          </cell>
          <cell r="O3314" t="str">
            <v>UT</v>
          </cell>
          <cell r="Q3314">
            <v>0</v>
          </cell>
          <cell r="R3314" t="str">
            <v xml:space="preserve"> </v>
          </cell>
          <cell r="S3314" t="str">
            <v>Tribal</v>
          </cell>
          <cell r="T3314" t="str">
            <v xml:space="preserve"> </v>
          </cell>
          <cell r="U3314" t="str">
            <v>4960920 Birds Ck @ Mouth of Canyon</v>
          </cell>
          <cell r="V3314">
            <v>4960920</v>
          </cell>
          <cell r="W3314" t="str">
            <v>Deep Creek</v>
          </cell>
          <cell r="X3314" t="str">
            <v>UT16020306-005_00</v>
          </cell>
          <cell r="Y3314" t="str">
            <v>River/Stream</v>
          </cell>
          <cell r="Z3314" t="str">
            <v>4960920 Birds Ck @ Mouth of Canyon</v>
          </cell>
          <cell r="AA3314" t="str">
            <v>River/Stream</v>
          </cell>
        </row>
        <row r="3315">
          <cell r="A3315">
            <v>4960930</v>
          </cell>
          <cell r="B3315" t="str">
            <v>River/Stream</v>
          </cell>
          <cell r="C3315" t="str">
            <v>2B 3A     4</v>
          </cell>
          <cell r="D3315" t="str">
            <v>Queen of Sheba Canyon Ck ab CNFL/ 15 Mile Ck</v>
          </cell>
          <cell r="E3315">
            <v>16020306</v>
          </cell>
          <cell r="F3315" t="str">
            <v>Juab</v>
          </cell>
          <cell r="G3315" t="str">
            <v>Central</v>
          </cell>
          <cell r="H3315" t="str">
            <v>West Desert/Columbia</v>
          </cell>
          <cell r="I3315">
            <v>245627</v>
          </cell>
          <cell r="J3315">
            <v>4411051</v>
          </cell>
          <cell r="K3315">
            <v>-113.971609757</v>
          </cell>
          <cell r="L3315">
            <v>39.811387897000003</v>
          </cell>
          <cell r="M3315" t="str">
            <v>Deep Creek</v>
          </cell>
          <cell r="N3315" t="str">
            <v>UT16020306-005_00</v>
          </cell>
          <cell r="O3315" t="str">
            <v>UT</v>
          </cell>
          <cell r="Q3315">
            <v>0</v>
          </cell>
          <cell r="R3315" t="str">
            <v xml:space="preserve"> </v>
          </cell>
          <cell r="S3315" t="str">
            <v>Tribal</v>
          </cell>
          <cell r="T3315" t="str">
            <v xml:space="preserve"> </v>
          </cell>
          <cell r="U3315" t="str">
            <v>4960930 Queen of Sheba Canyon Ck ab CNFL/ 15 Mile Ck</v>
          </cell>
          <cell r="V3315">
            <v>4960930</v>
          </cell>
          <cell r="W3315" t="str">
            <v>Deep Creek</v>
          </cell>
          <cell r="X3315" t="str">
            <v>UT16020306-005_00</v>
          </cell>
          <cell r="Y3315" t="str">
            <v>River/Stream</v>
          </cell>
          <cell r="Z3315" t="str">
            <v>4960930 Queen of Sheba Canyon Ck ab CNFL/ 15 Mile Ck</v>
          </cell>
          <cell r="AA3315" t="str">
            <v>River/Stream</v>
          </cell>
        </row>
        <row r="3316">
          <cell r="A3316">
            <v>4960940</v>
          </cell>
          <cell r="B3316" t="str">
            <v>River/Stream</v>
          </cell>
          <cell r="C3316" t="str">
            <v>2B 3A     4</v>
          </cell>
          <cell r="D3316" t="str">
            <v>ROSEBUD CREEK AB BLM ENCLOSURE</v>
          </cell>
          <cell r="E3316">
            <v>16020308</v>
          </cell>
          <cell r="F3316" t="str">
            <v>Box Elder</v>
          </cell>
          <cell r="G3316" t="str">
            <v>Bear River</v>
          </cell>
          <cell r="H3316" t="str">
            <v>West Desert/Columbia</v>
          </cell>
          <cell r="I3316">
            <v>282686</v>
          </cell>
          <cell r="J3316">
            <v>4610588</v>
          </cell>
          <cell r="K3316">
            <v>-113.608333253</v>
          </cell>
          <cell r="L3316">
            <v>41.617422949000002</v>
          </cell>
          <cell r="M3316" t="str">
            <v>Muddy Creek</v>
          </cell>
          <cell r="N3316" t="str">
            <v>UT16020308-010_00</v>
          </cell>
          <cell r="O3316" t="str">
            <v>UT</v>
          </cell>
          <cell r="Q3316">
            <v>0</v>
          </cell>
          <cell r="R3316" t="str">
            <v xml:space="preserve"> </v>
          </cell>
          <cell r="S3316" t="str">
            <v>BLM</v>
          </cell>
          <cell r="T3316" t="str">
            <v xml:space="preserve"> </v>
          </cell>
          <cell r="U3316" t="str">
            <v>4960940 ROSEBUD CREEK AB BLM ENCLOSURE</v>
          </cell>
          <cell r="V3316">
            <v>4960940</v>
          </cell>
          <cell r="W3316" t="str">
            <v>Muddy Creek</v>
          </cell>
          <cell r="X3316" t="str">
            <v>UT16020308-010_00</v>
          </cell>
          <cell r="Y3316" t="str">
            <v>River/Stream</v>
          </cell>
          <cell r="Z3316" t="str">
            <v>4960940 ROSEBUD CREEK AB BLM ENCLOSURE</v>
          </cell>
          <cell r="AA3316" t="str">
            <v>River/Stream</v>
          </cell>
        </row>
        <row r="3317">
          <cell r="A3317">
            <v>4960950</v>
          </cell>
          <cell r="B3317" t="str">
            <v>Spring</v>
          </cell>
          <cell r="C3317" t="str">
            <v>2B 3A     4</v>
          </cell>
          <cell r="D3317" t="str">
            <v>Choke Cherry Springs</v>
          </cell>
          <cell r="E3317">
            <v>16020306</v>
          </cell>
          <cell r="F3317" t="str">
            <v>Juab</v>
          </cell>
          <cell r="G3317" t="str">
            <v>Central</v>
          </cell>
          <cell r="H3317" t="str">
            <v>West Desert/Columbia</v>
          </cell>
          <cell r="I3317">
            <v>243256</v>
          </cell>
          <cell r="J3317">
            <v>4418562</v>
          </cell>
          <cell r="K3317">
            <v>-114.002217853</v>
          </cell>
          <cell r="L3317">
            <v>39.878274963000003</v>
          </cell>
          <cell r="M3317" t="str">
            <v>Deep Creek</v>
          </cell>
          <cell r="N3317" t="str">
            <v>UT16020306-005_00</v>
          </cell>
          <cell r="O3317" t="str">
            <v>UT</v>
          </cell>
          <cell r="Q3317">
            <v>0</v>
          </cell>
          <cell r="R3317" t="str">
            <v xml:space="preserve"> </v>
          </cell>
          <cell r="S3317" t="str">
            <v>Tribal</v>
          </cell>
          <cell r="T3317" t="str">
            <v xml:space="preserve"> </v>
          </cell>
          <cell r="U3317" t="str">
            <v>4960950 Choke Cherry Springs</v>
          </cell>
          <cell r="V3317">
            <v>4960950</v>
          </cell>
          <cell r="W3317" t="str">
            <v>Deep Creek</v>
          </cell>
          <cell r="X3317" t="str">
            <v>UT16020306-005_00</v>
          </cell>
          <cell r="Y3317" t="str">
            <v>Spring</v>
          </cell>
          <cell r="Z3317" t="str">
            <v>4960950 Choke Cherry Springs</v>
          </cell>
          <cell r="AA3317" t="str">
            <v>Spring</v>
          </cell>
        </row>
        <row r="3318">
          <cell r="A3318">
            <v>4960960</v>
          </cell>
          <cell r="B3318" t="str">
            <v>River/Stream</v>
          </cell>
          <cell r="C3318" t="str">
            <v>2B 3A     4</v>
          </cell>
          <cell r="D3318" t="str">
            <v>DEEP CK WEST OF IBAPAH</v>
          </cell>
          <cell r="E3318">
            <v>16020306</v>
          </cell>
          <cell r="F3318" t="str">
            <v>Tooele</v>
          </cell>
          <cell r="G3318" t="str">
            <v>Tooele County</v>
          </cell>
          <cell r="H3318" t="str">
            <v>West Desert/Columbia</v>
          </cell>
          <cell r="I3318">
            <v>244372</v>
          </cell>
          <cell r="J3318">
            <v>4435506</v>
          </cell>
          <cell r="K3318">
            <v>-113.995834458</v>
          </cell>
          <cell r="L3318">
            <v>40.031048527999999</v>
          </cell>
          <cell r="M3318" t="str">
            <v>Deep Creek</v>
          </cell>
          <cell r="N3318" t="str">
            <v>UT16020306-005_00</v>
          </cell>
          <cell r="O3318" t="str">
            <v>UT</v>
          </cell>
          <cell r="Q3318">
            <v>0</v>
          </cell>
          <cell r="R3318" t="str">
            <v xml:space="preserve"> </v>
          </cell>
          <cell r="S3318" t="str">
            <v>Private</v>
          </cell>
          <cell r="T3318" t="str">
            <v xml:space="preserve"> </v>
          </cell>
          <cell r="U3318" t="str">
            <v>4960960 DEEP CK WEST OF IBAPAH</v>
          </cell>
          <cell r="V3318">
            <v>4960960</v>
          </cell>
          <cell r="W3318" t="str">
            <v>Deep Creek</v>
          </cell>
          <cell r="X3318" t="str">
            <v>UT16020306-005_00</v>
          </cell>
          <cell r="Y3318" t="str">
            <v>River/Stream</v>
          </cell>
          <cell r="Z3318" t="str">
            <v>4960960 DEEP CK WEST OF IBAPAH</v>
          </cell>
          <cell r="AA3318" t="str">
            <v>River/Stream</v>
          </cell>
        </row>
        <row r="3319">
          <cell r="A3319">
            <v>4960970</v>
          </cell>
          <cell r="B3319" t="str">
            <v>River/Stream</v>
          </cell>
          <cell r="C3319" t="str">
            <v>2B 3A     4</v>
          </cell>
          <cell r="D3319" t="str">
            <v>Spring Ck ab CNFL/ Deep Ck</v>
          </cell>
          <cell r="E3319">
            <v>16020306</v>
          </cell>
          <cell r="F3319" t="str">
            <v>Tooele</v>
          </cell>
          <cell r="G3319" t="str">
            <v>Tooele County</v>
          </cell>
          <cell r="H3319" t="str">
            <v>West Desert/Columbia</v>
          </cell>
          <cell r="I3319">
            <v>244515</v>
          </cell>
          <cell r="J3319">
            <v>4435378</v>
          </cell>
          <cell r="K3319">
            <v>-113.994110327</v>
          </cell>
          <cell r="L3319">
            <v>40.029940156000002</v>
          </cell>
          <cell r="M3319" t="str">
            <v>Deep Creek</v>
          </cell>
          <cell r="N3319" t="str">
            <v>UT16020306-005_00</v>
          </cell>
          <cell r="O3319" t="str">
            <v>UT</v>
          </cell>
          <cell r="Q3319">
            <v>0</v>
          </cell>
          <cell r="R3319" t="str">
            <v xml:space="preserve"> </v>
          </cell>
          <cell r="S3319" t="str">
            <v>Private</v>
          </cell>
          <cell r="T3319" t="str">
            <v xml:space="preserve"> </v>
          </cell>
          <cell r="U3319" t="str">
            <v>4960970 Spring Ck ab CNFL/ Deep Ck</v>
          </cell>
          <cell r="V3319">
            <v>4960970</v>
          </cell>
          <cell r="W3319" t="str">
            <v>Deep Creek</v>
          </cell>
          <cell r="X3319" t="str">
            <v>UT16020306-005_00</v>
          </cell>
          <cell r="Y3319" t="str">
            <v>River/Stream</v>
          </cell>
          <cell r="Z3319" t="str">
            <v>4960970 Spring Ck ab CNFL/ Deep Ck</v>
          </cell>
          <cell r="AA3319" t="str">
            <v>River/Stream</v>
          </cell>
        </row>
        <row r="3320">
          <cell r="A3320">
            <v>4960980</v>
          </cell>
          <cell r="B3320" t="str">
            <v>River/Stream</v>
          </cell>
          <cell r="C3320" t="str">
            <v>2B 3A     4</v>
          </cell>
          <cell r="D3320" t="str">
            <v>Spring Ck at Northern Bndy</v>
          </cell>
          <cell r="E3320">
            <v>16020306</v>
          </cell>
          <cell r="F3320" t="str">
            <v>Tooele</v>
          </cell>
          <cell r="G3320" t="str">
            <v>Tooele County</v>
          </cell>
          <cell r="H3320" t="str">
            <v>West Desert/Columbia</v>
          </cell>
          <cell r="I3320">
            <v>240437</v>
          </cell>
          <cell r="J3320">
            <v>4432180</v>
          </cell>
          <cell r="K3320">
            <v>-114.04056113199999</v>
          </cell>
          <cell r="L3320">
            <v>39.999941356999997</v>
          </cell>
          <cell r="M3320" t="str">
            <v>Deep Creek</v>
          </cell>
          <cell r="N3320" t="str">
            <v>UT16020306-005_00</v>
          </cell>
          <cell r="O3320" t="str">
            <v>UT</v>
          </cell>
          <cell r="Q3320">
            <v>0</v>
          </cell>
          <cell r="R3320" t="str">
            <v xml:space="preserve"> </v>
          </cell>
          <cell r="S3320" t="str">
            <v>Private</v>
          </cell>
          <cell r="T3320" t="str">
            <v xml:space="preserve"> </v>
          </cell>
          <cell r="U3320" t="str">
            <v>4960980 Spring Ck at Northern Bndy</v>
          </cell>
          <cell r="V3320">
            <v>4960980</v>
          </cell>
          <cell r="W3320" t="str">
            <v>Deep Creek</v>
          </cell>
          <cell r="X3320" t="str">
            <v>UT16020306-005_00</v>
          </cell>
          <cell r="Y3320" t="str">
            <v>River/Stream</v>
          </cell>
          <cell r="Z3320" t="str">
            <v>4960980 Spring Ck at Northern Bndy</v>
          </cell>
          <cell r="AA3320" t="str">
            <v>River/Stream</v>
          </cell>
        </row>
        <row r="3321">
          <cell r="A3321">
            <v>4960990</v>
          </cell>
          <cell r="B3321" t="str">
            <v>River/Stream</v>
          </cell>
          <cell r="C3321" t="str">
            <v>2B 3A     4</v>
          </cell>
          <cell r="D3321" t="str">
            <v>Spring Ck ab Ag Lands</v>
          </cell>
          <cell r="E3321">
            <v>16020306</v>
          </cell>
          <cell r="F3321" t="str">
            <v>Juab</v>
          </cell>
          <cell r="G3321" t="str">
            <v>Central</v>
          </cell>
          <cell r="H3321" t="str">
            <v>West Desert/Columbia</v>
          </cell>
          <cell r="I3321">
            <v>239727</v>
          </cell>
          <cell r="J3321">
            <v>4417632</v>
          </cell>
          <cell r="K3321">
            <v>-114.043059352</v>
          </cell>
          <cell r="L3321">
            <v>39.868832460999997</v>
          </cell>
          <cell r="M3321" t="str">
            <v>Deep Creek</v>
          </cell>
          <cell r="N3321" t="str">
            <v>UT16020306-005_00</v>
          </cell>
          <cell r="O3321" t="str">
            <v>UT</v>
          </cell>
          <cell r="Q3321">
            <v>0</v>
          </cell>
          <cell r="R3321" t="str">
            <v xml:space="preserve"> </v>
          </cell>
          <cell r="S3321" t="str">
            <v>Tribal</v>
          </cell>
          <cell r="T3321" t="str">
            <v xml:space="preserve"> </v>
          </cell>
          <cell r="U3321" t="str">
            <v>4960990 Spring Ck ab Ag Lands</v>
          </cell>
          <cell r="V3321">
            <v>4960990</v>
          </cell>
          <cell r="W3321" t="str">
            <v>Deep Creek</v>
          </cell>
          <cell r="X3321" t="str">
            <v>UT16020306-005_00</v>
          </cell>
          <cell r="Y3321" t="str">
            <v>River/Stream</v>
          </cell>
          <cell r="Z3321" t="str">
            <v>4960990 Spring Ck ab Ag Lands</v>
          </cell>
          <cell r="AA3321" t="str">
            <v>River/Stream</v>
          </cell>
        </row>
        <row r="3322">
          <cell r="A3322">
            <v>4961000</v>
          </cell>
          <cell r="B3322" t="str">
            <v>River/Stream</v>
          </cell>
          <cell r="C3322" t="str">
            <v>2B 3A     4</v>
          </cell>
          <cell r="D3322" t="str">
            <v>Water Canyon Ck Bl Mine</v>
          </cell>
          <cell r="E3322">
            <v>16020301</v>
          </cell>
          <cell r="F3322" t="str">
            <v>Juab</v>
          </cell>
          <cell r="G3322" t="str">
            <v>Central</v>
          </cell>
          <cell r="H3322" t="str">
            <v>West Desert/Columbia</v>
          </cell>
          <cell r="I3322">
            <v>241227</v>
          </cell>
          <cell r="J3322">
            <v>4402144</v>
          </cell>
          <cell r="K3322">
            <v>-114.019438557</v>
          </cell>
          <cell r="L3322">
            <v>39.729936975000001</v>
          </cell>
          <cell r="M3322" t="str">
            <v xml:space="preserve"> </v>
          </cell>
          <cell r="N3322" t="str">
            <v xml:space="preserve"> </v>
          </cell>
          <cell r="O3322" t="str">
            <v>UT</v>
          </cell>
          <cell r="Q3322">
            <v>0</v>
          </cell>
          <cell r="R3322" t="str">
            <v xml:space="preserve"> </v>
          </cell>
          <cell r="S3322" t="str">
            <v>Tribal</v>
          </cell>
          <cell r="T3322" t="str">
            <v xml:space="preserve"> </v>
          </cell>
          <cell r="U3322" t="str">
            <v>4961000 Water Canyon Ck Bl Mine</v>
          </cell>
          <cell r="V3322">
            <v>4961000</v>
          </cell>
          <cell r="W3322" t="str">
            <v xml:space="preserve"> </v>
          </cell>
          <cell r="X3322" t="str">
            <v xml:space="preserve"> </v>
          </cell>
          <cell r="Y3322" t="str">
            <v>River/Stream</v>
          </cell>
          <cell r="Z3322" t="str">
            <v>4961000 Water Canyon Ck Bl Mine</v>
          </cell>
          <cell r="AA3322" t="str">
            <v>River/Stream</v>
          </cell>
        </row>
        <row r="3323">
          <cell r="A3323">
            <v>4961010</v>
          </cell>
          <cell r="B3323" t="str">
            <v>Spring</v>
          </cell>
          <cell r="C3323" t="str">
            <v>2B 3A     4</v>
          </cell>
          <cell r="D3323" t="str">
            <v>Spring Ck Spring</v>
          </cell>
          <cell r="E3323">
            <v>16020306</v>
          </cell>
          <cell r="F3323" t="str">
            <v>Juab</v>
          </cell>
          <cell r="G3323" t="str">
            <v>Central</v>
          </cell>
          <cell r="H3323" t="str">
            <v>West Desert/Columbia</v>
          </cell>
          <cell r="I3323">
            <v>240874</v>
          </cell>
          <cell r="J3323">
            <v>4415885</v>
          </cell>
          <cell r="K3323">
            <v>-114.02897473500001</v>
          </cell>
          <cell r="L3323">
            <v>39.853464916999997</v>
          </cell>
          <cell r="M3323" t="str">
            <v>Deep Creek</v>
          </cell>
          <cell r="N3323" t="str">
            <v>UT16020306-005_00</v>
          </cell>
          <cell r="O3323" t="str">
            <v>UT</v>
          </cell>
          <cell r="Q3323">
            <v>0</v>
          </cell>
          <cell r="R3323" t="str">
            <v xml:space="preserve"> </v>
          </cell>
          <cell r="S3323" t="str">
            <v>Tribal</v>
          </cell>
          <cell r="T3323" t="str">
            <v xml:space="preserve"> </v>
          </cell>
          <cell r="U3323" t="str">
            <v>4961010 Spring Ck Spring</v>
          </cell>
          <cell r="V3323">
            <v>4961010</v>
          </cell>
          <cell r="W3323" t="str">
            <v>Deep Creek</v>
          </cell>
          <cell r="X3323" t="str">
            <v>UT16020306-005_00</v>
          </cell>
          <cell r="Y3323" t="str">
            <v>Spring</v>
          </cell>
          <cell r="Z3323" t="str">
            <v>4961010 Spring Ck Spring</v>
          </cell>
          <cell r="AA3323" t="str">
            <v>Spring</v>
          </cell>
        </row>
        <row r="3324">
          <cell r="A3324">
            <v>4961030</v>
          </cell>
          <cell r="B3324" t="str">
            <v>River/Stream</v>
          </cell>
          <cell r="C3324" t="str">
            <v>2B 3A     4</v>
          </cell>
          <cell r="D3324" t="str">
            <v>CAMP CREEK ABOVE RESERVOIR</v>
          </cell>
          <cell r="E3324">
            <v>16020308</v>
          </cell>
          <cell r="F3324" t="str">
            <v>Box Elder</v>
          </cell>
          <cell r="G3324" t="str">
            <v>Bear River</v>
          </cell>
          <cell r="H3324" t="str">
            <v>West Desert/Columbia</v>
          </cell>
          <cell r="I3324">
            <v>248754</v>
          </cell>
          <cell r="J3324">
            <v>4620310</v>
          </cell>
          <cell r="K3324">
            <v>-114.019184209</v>
          </cell>
          <cell r="L3324">
            <v>41.694921970999999</v>
          </cell>
          <cell r="M3324" t="str">
            <v>Warm Creek</v>
          </cell>
          <cell r="N3324" t="str">
            <v>UT16020308-005_00</v>
          </cell>
          <cell r="O3324" t="str">
            <v>UT</v>
          </cell>
          <cell r="Q3324">
            <v>0</v>
          </cell>
          <cell r="R3324" t="str">
            <v xml:space="preserve"> </v>
          </cell>
          <cell r="S3324" t="str">
            <v>Private</v>
          </cell>
          <cell r="T3324" t="str">
            <v xml:space="preserve"> </v>
          </cell>
          <cell r="U3324" t="str">
            <v>4961030 CAMP CREEK ABOVE RESERVOIR</v>
          </cell>
          <cell r="V3324">
            <v>4961030</v>
          </cell>
          <cell r="W3324" t="str">
            <v>Warm Creek</v>
          </cell>
          <cell r="X3324" t="str">
            <v>UT16020308-005_00</v>
          </cell>
          <cell r="Y3324" t="str">
            <v>River/Stream</v>
          </cell>
          <cell r="Z3324" t="str">
            <v>4961030 CAMP CREEK ABOVE RESERVOIR</v>
          </cell>
          <cell r="AA3324" t="str">
            <v>River/Stream</v>
          </cell>
        </row>
        <row r="3325">
          <cell r="A3325">
            <v>4961040</v>
          </cell>
          <cell r="B3325" t="str">
            <v>Lake</v>
          </cell>
          <cell r="C3325" t="str">
            <v>2B 3A     4</v>
          </cell>
          <cell r="D3325" t="str">
            <v>CAMP CREEK RESERVOIR</v>
          </cell>
          <cell r="E3325">
            <v>16020308</v>
          </cell>
          <cell r="F3325" t="str">
            <v>Box Elder</v>
          </cell>
          <cell r="G3325" t="str">
            <v>Bear River</v>
          </cell>
          <cell r="H3325" t="str">
            <v>West Desert/Columbia</v>
          </cell>
          <cell r="I3325">
            <v>248890</v>
          </cell>
          <cell r="J3325">
            <v>4620212</v>
          </cell>
          <cell r="K3325">
            <v>-114.017510864</v>
          </cell>
          <cell r="L3325">
            <v>41.694083401</v>
          </cell>
          <cell r="M3325" t="str">
            <v xml:space="preserve"> </v>
          </cell>
          <cell r="N3325" t="str">
            <v xml:space="preserve"> </v>
          </cell>
          <cell r="O3325" t="str">
            <v>UT</v>
          </cell>
          <cell r="Q3325">
            <v>2.5000000000000001E-2</v>
          </cell>
          <cell r="R3325" t="str">
            <v>mg/L</v>
          </cell>
          <cell r="S3325" t="str">
            <v>Private</v>
          </cell>
          <cell r="T3325" t="str">
            <v xml:space="preserve"> </v>
          </cell>
          <cell r="U3325" t="str">
            <v>4961040 CAMP CREEK RESERVOIR</v>
          </cell>
          <cell r="V3325">
            <v>4961040</v>
          </cell>
          <cell r="W3325" t="str">
            <v xml:space="preserve"> </v>
          </cell>
          <cell r="X3325" t="str">
            <v xml:space="preserve"> </v>
          </cell>
          <cell r="Y3325" t="str">
            <v>Lake</v>
          </cell>
          <cell r="Z3325" t="str">
            <v>4961040 CAMP CREEK RESERVOIR</v>
          </cell>
          <cell r="AA3325" t="str">
            <v>Lake</v>
          </cell>
        </row>
        <row r="3326">
          <cell r="A3326">
            <v>4961070</v>
          </cell>
          <cell r="B3326" t="str">
            <v>River/Stream</v>
          </cell>
          <cell r="C3326" t="str">
            <v xml:space="preserve"> </v>
          </cell>
          <cell r="D3326" t="str">
            <v>DEATH CANYON CREEK AB RESERVOIR</v>
          </cell>
          <cell r="E3326">
            <v>16030005</v>
          </cell>
          <cell r="F3326" t="str">
            <v>Juab</v>
          </cell>
          <cell r="G3326" t="str">
            <v>Central</v>
          </cell>
          <cell r="H3326" t="str">
            <v>Sevier River</v>
          </cell>
          <cell r="I3326">
            <v>348700</v>
          </cell>
          <cell r="J3326">
            <v>4413901</v>
          </cell>
          <cell r="K3326">
            <v>-112.768883856</v>
          </cell>
          <cell r="L3326">
            <v>39.861658173999999</v>
          </cell>
          <cell r="M3326" t="str">
            <v xml:space="preserve"> </v>
          </cell>
          <cell r="N3326" t="str">
            <v xml:space="preserve"> </v>
          </cell>
          <cell r="O3326" t="str">
            <v>UT</v>
          </cell>
          <cell r="Q3326">
            <v>0</v>
          </cell>
          <cell r="R3326" t="str">
            <v xml:space="preserve"> </v>
          </cell>
          <cell r="S3326" t="str">
            <v>BLM</v>
          </cell>
          <cell r="T3326" t="str">
            <v xml:space="preserve"> </v>
          </cell>
          <cell r="U3326" t="str">
            <v>4961070 DEATH CANYON CREEK AB RESERVOIR</v>
          </cell>
          <cell r="V3326">
            <v>4961070</v>
          </cell>
          <cell r="W3326" t="str">
            <v xml:space="preserve"> </v>
          </cell>
          <cell r="X3326" t="str">
            <v xml:space="preserve"> </v>
          </cell>
          <cell r="Y3326" t="str">
            <v>River/Stream</v>
          </cell>
          <cell r="Z3326" t="str">
            <v>4961070 DEATH CANYON CREEK AB RESERVOIR</v>
          </cell>
          <cell r="AA3326" t="str">
            <v>River/Stream</v>
          </cell>
        </row>
        <row r="3327">
          <cell r="A3327">
            <v>4961100</v>
          </cell>
          <cell r="B3327" t="str">
            <v>Facility Other</v>
          </cell>
          <cell r="C3327" t="str">
            <v xml:space="preserve"> </v>
          </cell>
          <cell r="D3327" t="str">
            <v>MORTON SALT 001</v>
          </cell>
          <cell r="E3327">
            <v>16020304</v>
          </cell>
          <cell r="F3327" t="str">
            <v>Tooele</v>
          </cell>
          <cell r="G3327" t="str">
            <v>Tooele County</v>
          </cell>
          <cell r="H3327" t="str">
            <v>West Desert/Columbia</v>
          </cell>
          <cell r="I3327">
            <v>372594</v>
          </cell>
          <cell r="J3327">
            <v>4507684</v>
          </cell>
          <cell r="K3327">
            <v>-112.508293983</v>
          </cell>
          <cell r="L3327">
            <v>40.710215933000001</v>
          </cell>
          <cell r="M3327" t="str">
            <v xml:space="preserve"> </v>
          </cell>
          <cell r="N3327" t="str">
            <v xml:space="preserve"> </v>
          </cell>
          <cell r="O3327" t="str">
            <v>UT</v>
          </cell>
          <cell r="Q3327">
            <v>0</v>
          </cell>
          <cell r="R3327" t="str">
            <v xml:space="preserve"> </v>
          </cell>
          <cell r="S3327" t="str">
            <v>Private</v>
          </cell>
          <cell r="T3327" t="str">
            <v xml:space="preserve"> </v>
          </cell>
          <cell r="U3327" t="str">
            <v>4961100 MORTON SALT 001</v>
          </cell>
          <cell r="V3327">
            <v>4961100</v>
          </cell>
          <cell r="W3327" t="str">
            <v xml:space="preserve"> </v>
          </cell>
          <cell r="X3327" t="str">
            <v xml:space="preserve"> </v>
          </cell>
          <cell r="Y3327" t="str">
            <v>Facility Other</v>
          </cell>
          <cell r="Z3327" t="str">
            <v>4961100 MORTON SALT 001</v>
          </cell>
          <cell r="AA3327" t="str">
            <v>Facility Other</v>
          </cell>
        </row>
        <row r="3328">
          <cell r="A3328">
            <v>4961170</v>
          </cell>
          <cell r="B3328" t="str">
            <v>Spring</v>
          </cell>
          <cell r="C3328" t="str">
            <v xml:space="preserve"> </v>
          </cell>
          <cell r="D3328" t="str">
            <v>HORSESHOE SPRINGS MIDDLE SPRING</v>
          </cell>
          <cell r="E3328">
            <v>16020305</v>
          </cell>
          <cell r="F3328" t="str">
            <v>Tooele</v>
          </cell>
          <cell r="G3328" t="str">
            <v>Tooele County</v>
          </cell>
          <cell r="H3328" t="str">
            <v>West Desert/Columbia</v>
          </cell>
          <cell r="I3328">
            <v>355396</v>
          </cell>
          <cell r="J3328">
            <v>4497264</v>
          </cell>
          <cell r="K3328">
            <v>-112.70941329599999</v>
          </cell>
          <cell r="L3328">
            <v>40.613547294999996</v>
          </cell>
          <cell r="M3328" t="str">
            <v xml:space="preserve"> </v>
          </cell>
          <cell r="N3328" t="str">
            <v xml:space="preserve"> </v>
          </cell>
          <cell r="O3328" t="str">
            <v>UT</v>
          </cell>
          <cell r="Q3328">
            <v>0</v>
          </cell>
          <cell r="R3328" t="str">
            <v xml:space="preserve"> </v>
          </cell>
          <cell r="S3328" t="str">
            <v>BLM</v>
          </cell>
          <cell r="T3328" t="str">
            <v xml:space="preserve"> </v>
          </cell>
          <cell r="U3328" t="str">
            <v>4961170 HORSESHOE SPRINGS MIDDLE SPRING</v>
          </cell>
          <cell r="V3328">
            <v>4961170</v>
          </cell>
          <cell r="W3328" t="str">
            <v xml:space="preserve"> </v>
          </cell>
          <cell r="X3328" t="str">
            <v xml:space="preserve"> </v>
          </cell>
          <cell r="Y3328" t="str">
            <v>Spring</v>
          </cell>
          <cell r="Z3328" t="str">
            <v>4961170 HORSESHOE SPRINGS MIDDLE SPRING</v>
          </cell>
          <cell r="AA3328" t="str">
            <v>Spring</v>
          </cell>
        </row>
        <row r="3329">
          <cell r="A3329">
            <v>4961180</v>
          </cell>
          <cell r="B3329" t="str">
            <v>River/Stream</v>
          </cell>
          <cell r="C3329" t="str">
            <v xml:space="preserve"> </v>
          </cell>
          <cell r="D3329" t="str">
            <v>HORSESHOE SPRINGS DISCHARGE 3/8MI W OF SPRINGS</v>
          </cell>
          <cell r="E3329">
            <v>16020305</v>
          </cell>
          <cell r="F3329" t="str">
            <v>Tooele</v>
          </cell>
          <cell r="G3329" t="str">
            <v>Tooele County</v>
          </cell>
          <cell r="H3329" t="str">
            <v>West Desert/Columbia</v>
          </cell>
          <cell r="I3329">
            <v>355003</v>
          </cell>
          <cell r="J3329">
            <v>4497581</v>
          </cell>
          <cell r="K3329">
            <v>-112.714130082</v>
          </cell>
          <cell r="L3329">
            <v>40.616332974000002</v>
          </cell>
          <cell r="M3329" t="str">
            <v xml:space="preserve"> </v>
          </cell>
          <cell r="N3329" t="str">
            <v xml:space="preserve"> </v>
          </cell>
          <cell r="O3329" t="str">
            <v>UT</v>
          </cell>
          <cell r="Q3329">
            <v>0</v>
          </cell>
          <cell r="R3329" t="str">
            <v xml:space="preserve"> </v>
          </cell>
          <cell r="S3329" t="str">
            <v>BLM</v>
          </cell>
          <cell r="T3329" t="str">
            <v xml:space="preserve"> </v>
          </cell>
          <cell r="U3329" t="str">
            <v>4961180 HORSESHOE SPRINGS DISCHARGE 3/8MI W OF SPRINGS</v>
          </cell>
          <cell r="V3329">
            <v>4961180</v>
          </cell>
          <cell r="W3329" t="str">
            <v xml:space="preserve"> </v>
          </cell>
          <cell r="X3329" t="str">
            <v xml:space="preserve"> </v>
          </cell>
          <cell r="Y3329" t="str">
            <v>River/Stream</v>
          </cell>
          <cell r="Z3329" t="str">
            <v>4961180 HORSESHOE SPRINGS DISCHARGE 3/8MI W OF SPRINGS</v>
          </cell>
          <cell r="AA3329" t="str">
            <v>River/Stream</v>
          </cell>
        </row>
        <row r="3330">
          <cell r="A3330">
            <v>4961190</v>
          </cell>
          <cell r="B3330" t="str">
            <v>Spring</v>
          </cell>
          <cell r="C3330" t="str">
            <v xml:space="preserve"> </v>
          </cell>
          <cell r="D3330" t="str">
            <v>HORSESHOE SPRINGS NORTH</v>
          </cell>
          <cell r="E3330">
            <v>16020305</v>
          </cell>
          <cell r="F3330" t="str">
            <v>Tooele</v>
          </cell>
          <cell r="G3330" t="str">
            <v>Tooele County</v>
          </cell>
          <cell r="H3330" t="str">
            <v>West Desert/Columbia</v>
          </cell>
          <cell r="I3330">
            <v>355261</v>
          </cell>
          <cell r="J3330">
            <v>4497545</v>
          </cell>
          <cell r="K3330">
            <v>-112.71107307</v>
          </cell>
          <cell r="L3330">
            <v>40.616054020999997</v>
          </cell>
          <cell r="M3330" t="str">
            <v xml:space="preserve"> </v>
          </cell>
          <cell r="N3330" t="str">
            <v xml:space="preserve"> </v>
          </cell>
          <cell r="O3330" t="str">
            <v>UT</v>
          </cell>
          <cell r="Q3330">
            <v>0</v>
          </cell>
          <cell r="R3330" t="str">
            <v xml:space="preserve"> </v>
          </cell>
          <cell r="S3330" t="str">
            <v>BLM</v>
          </cell>
          <cell r="T3330" t="str">
            <v xml:space="preserve"> </v>
          </cell>
          <cell r="U3330" t="str">
            <v>4961190 HORSESHOE SPRINGS NORTH</v>
          </cell>
          <cell r="V3330">
            <v>4961190</v>
          </cell>
          <cell r="W3330" t="str">
            <v xml:space="preserve"> </v>
          </cell>
          <cell r="X3330" t="str">
            <v xml:space="preserve"> </v>
          </cell>
          <cell r="Y3330" t="str">
            <v>Spring</v>
          </cell>
          <cell r="Z3330" t="str">
            <v>4961190 HORSESHOE SPRINGS NORTH</v>
          </cell>
          <cell r="AA3330" t="str">
            <v>Spring</v>
          </cell>
        </row>
        <row r="3331">
          <cell r="A3331">
            <v>4961200</v>
          </cell>
          <cell r="B3331" t="str">
            <v>Spring</v>
          </cell>
          <cell r="C3331" t="str">
            <v xml:space="preserve"> </v>
          </cell>
          <cell r="D3331" t="str">
            <v>HORSESHOE SPRINGS SOUTH</v>
          </cell>
          <cell r="E3331">
            <v>16020305</v>
          </cell>
          <cell r="F3331" t="str">
            <v>Tooele</v>
          </cell>
          <cell r="G3331" t="str">
            <v>Tooele County</v>
          </cell>
          <cell r="H3331" t="str">
            <v>West Desert/Columbia</v>
          </cell>
          <cell r="I3331">
            <v>355229</v>
          </cell>
          <cell r="J3331">
            <v>4497113</v>
          </cell>
          <cell r="K3331">
            <v>-112.71135192200001</v>
          </cell>
          <cell r="L3331">
            <v>40.612158336</v>
          </cell>
          <cell r="M3331" t="str">
            <v xml:space="preserve"> </v>
          </cell>
          <cell r="N3331" t="str">
            <v xml:space="preserve"> </v>
          </cell>
          <cell r="O3331" t="str">
            <v>UT</v>
          </cell>
          <cell r="Q3331">
            <v>0</v>
          </cell>
          <cell r="R3331" t="str">
            <v xml:space="preserve"> </v>
          </cell>
          <cell r="S3331" t="str">
            <v>BLM</v>
          </cell>
          <cell r="T3331" t="str">
            <v xml:space="preserve"> </v>
          </cell>
          <cell r="U3331" t="str">
            <v>4961200 HORSESHOE SPRINGS SOUTH</v>
          </cell>
          <cell r="V3331">
            <v>4961200</v>
          </cell>
          <cell r="W3331" t="str">
            <v xml:space="preserve"> </v>
          </cell>
          <cell r="X3331" t="str">
            <v xml:space="preserve"> </v>
          </cell>
          <cell r="Y3331" t="str">
            <v>Spring</v>
          </cell>
          <cell r="Z3331" t="str">
            <v>4961200 HORSESHOE SPRINGS SOUTH</v>
          </cell>
          <cell r="AA3331" t="str">
            <v>Spring</v>
          </cell>
        </row>
        <row r="3332">
          <cell r="A3332">
            <v>4961240</v>
          </cell>
          <cell r="B3332" t="str">
            <v>River/Stream</v>
          </cell>
          <cell r="C3332" t="str">
            <v xml:space="preserve"> </v>
          </cell>
          <cell r="D3332" t="str">
            <v>INDIAN CREEK BELOW RAUL CANYON</v>
          </cell>
          <cell r="E3332">
            <v>16020306</v>
          </cell>
          <cell r="F3332" t="str">
            <v>Tooele</v>
          </cell>
          <cell r="G3332" t="str">
            <v>Tooele County</v>
          </cell>
          <cell r="H3332" t="str">
            <v>West Desert/Columbia</v>
          </cell>
          <cell r="I3332">
            <v>349490</v>
          </cell>
          <cell r="J3332">
            <v>4427267</v>
          </cell>
          <cell r="K3332">
            <v>-112.762736742</v>
          </cell>
          <cell r="L3332">
            <v>39.982168260999998</v>
          </cell>
          <cell r="M3332" t="str">
            <v xml:space="preserve"> </v>
          </cell>
          <cell r="N3332" t="str">
            <v xml:space="preserve"> </v>
          </cell>
          <cell r="O3332" t="str">
            <v>UT</v>
          </cell>
          <cell r="Q3332">
            <v>0</v>
          </cell>
          <cell r="R3332" t="str">
            <v xml:space="preserve"> </v>
          </cell>
          <cell r="S3332" t="str">
            <v>BLM</v>
          </cell>
          <cell r="T3332" t="str">
            <v xml:space="preserve"> </v>
          </cell>
          <cell r="U3332" t="str">
            <v>4961240 INDIAN CREEK BELOW RAUL CANYON</v>
          </cell>
          <cell r="V3332">
            <v>4961240</v>
          </cell>
          <cell r="W3332" t="str">
            <v xml:space="preserve"> </v>
          </cell>
          <cell r="X3332" t="str">
            <v xml:space="preserve"> </v>
          </cell>
          <cell r="Y3332" t="str">
            <v>River/Stream</v>
          </cell>
          <cell r="Z3332" t="str">
            <v>4961240 INDIAN CREEK BELOW RAUL CANYON</v>
          </cell>
          <cell r="AA3332" t="str">
            <v>River/Stream</v>
          </cell>
        </row>
        <row r="3333">
          <cell r="A3333">
            <v>4961250</v>
          </cell>
          <cell r="B3333" t="str">
            <v>River/Stream</v>
          </cell>
          <cell r="C3333" t="str">
            <v xml:space="preserve"> </v>
          </cell>
          <cell r="D3333" t="str">
            <v>INDIAN CREEK ABOVE RAUL CANYON</v>
          </cell>
          <cell r="E3333">
            <v>16020306</v>
          </cell>
          <cell r="F3333" t="str">
            <v>Tooele</v>
          </cell>
          <cell r="G3333" t="str">
            <v>Tooele County</v>
          </cell>
          <cell r="H3333" t="str">
            <v>West Desert/Columbia</v>
          </cell>
          <cell r="I3333">
            <v>350655</v>
          </cell>
          <cell r="J3333">
            <v>4427398</v>
          </cell>
          <cell r="K3333">
            <v>-112.749128657</v>
          </cell>
          <cell r="L3333">
            <v>39.983554660999999</v>
          </cell>
          <cell r="M3333" t="str">
            <v xml:space="preserve"> </v>
          </cell>
          <cell r="N3333" t="str">
            <v xml:space="preserve"> </v>
          </cell>
          <cell r="O3333" t="str">
            <v>UT</v>
          </cell>
          <cell r="Q3333">
            <v>0</v>
          </cell>
          <cell r="R3333" t="str">
            <v xml:space="preserve"> </v>
          </cell>
          <cell r="S3333" t="str">
            <v>Private</v>
          </cell>
          <cell r="T3333" t="str">
            <v xml:space="preserve"> </v>
          </cell>
          <cell r="U3333" t="str">
            <v>4961250 INDIAN CREEK ABOVE RAUL CANYON</v>
          </cell>
          <cell r="V3333">
            <v>4961250</v>
          </cell>
          <cell r="W3333" t="str">
            <v xml:space="preserve"> </v>
          </cell>
          <cell r="X3333" t="str">
            <v xml:space="preserve"> </v>
          </cell>
          <cell r="Y3333" t="str">
            <v>River/Stream</v>
          </cell>
          <cell r="Z3333" t="str">
            <v>4961250 INDIAN CREEK ABOVE RAUL CANYON</v>
          </cell>
          <cell r="AA3333" t="str">
            <v>River/Stream</v>
          </cell>
        </row>
        <row r="3334">
          <cell r="A3334">
            <v>4961290</v>
          </cell>
          <cell r="B3334" t="str">
            <v>River/Stream</v>
          </cell>
          <cell r="C3334" t="str">
            <v>2B 3A     4</v>
          </cell>
          <cell r="D3334" t="str">
            <v>ASPEN CK BL SPRING</v>
          </cell>
          <cell r="E3334">
            <v>16030005</v>
          </cell>
          <cell r="F3334" t="str">
            <v>Tooele</v>
          </cell>
          <cell r="G3334" t="str">
            <v>Tooele County</v>
          </cell>
          <cell r="H3334" t="str">
            <v>Sevier River</v>
          </cell>
          <cell r="I3334">
            <v>357266</v>
          </cell>
          <cell r="J3334">
            <v>4420769</v>
          </cell>
          <cell r="K3334">
            <v>-112.670279114</v>
          </cell>
          <cell r="L3334">
            <v>39.924996090999997</v>
          </cell>
          <cell r="M3334" t="str">
            <v>Judd Creek</v>
          </cell>
          <cell r="N3334" t="str">
            <v>UT16030005-001_00</v>
          </cell>
          <cell r="O3334" t="str">
            <v>UT</v>
          </cell>
          <cell r="Q3334">
            <v>0</v>
          </cell>
          <cell r="R3334" t="str">
            <v xml:space="preserve"> </v>
          </cell>
          <cell r="S3334" t="str">
            <v>BLM</v>
          </cell>
          <cell r="T3334" t="str">
            <v xml:space="preserve"> </v>
          </cell>
          <cell r="U3334" t="str">
            <v>4961290 ASPEN CK BL SPRING</v>
          </cell>
          <cell r="V3334">
            <v>4961290</v>
          </cell>
          <cell r="W3334" t="str">
            <v>Judd Creek</v>
          </cell>
          <cell r="X3334" t="str">
            <v>UT16030005-001_00</v>
          </cell>
          <cell r="Y3334" t="str">
            <v>River/Stream</v>
          </cell>
          <cell r="Z3334" t="str">
            <v>4961290 ASPEN CK BL SPRING</v>
          </cell>
          <cell r="AA3334" t="str">
            <v>River/Stream</v>
          </cell>
        </row>
        <row r="3335">
          <cell r="A3335">
            <v>4961300</v>
          </cell>
          <cell r="B3335" t="str">
            <v>River/Stream</v>
          </cell>
          <cell r="C3335" t="str">
            <v>2B 3A     4</v>
          </cell>
          <cell r="D3335" t="str">
            <v>JUDD CREEK 1/2 MI N OF TOOELE CO/JUAB CO LINE</v>
          </cell>
          <cell r="E3335">
            <v>16030005</v>
          </cell>
          <cell r="F3335" t="str">
            <v>Tooele</v>
          </cell>
          <cell r="G3335" t="str">
            <v>Tooele County</v>
          </cell>
          <cell r="H3335" t="str">
            <v>Sevier River</v>
          </cell>
          <cell r="I3335">
            <v>358588</v>
          </cell>
          <cell r="J3335">
            <v>4418857</v>
          </cell>
          <cell r="K3335">
            <v>-112.654400619</v>
          </cell>
          <cell r="L3335">
            <v>39.907998083999999</v>
          </cell>
          <cell r="M3335" t="str">
            <v>Judd Creek</v>
          </cell>
          <cell r="N3335" t="str">
            <v>UT16030005-001_00</v>
          </cell>
          <cell r="O3335" t="str">
            <v>UT</v>
          </cell>
          <cell r="Q3335">
            <v>0</v>
          </cell>
          <cell r="R3335" t="str">
            <v xml:space="preserve"> </v>
          </cell>
          <cell r="S3335" t="str">
            <v>SITLA</v>
          </cell>
          <cell r="T3335" t="str">
            <v xml:space="preserve"> </v>
          </cell>
          <cell r="U3335" t="str">
            <v>4961300 JUDD CREEK 1/2 MI N OF TOOELE CO/JUAB CO LINE</v>
          </cell>
          <cell r="V3335">
            <v>4961300</v>
          </cell>
          <cell r="W3335" t="str">
            <v>Judd Creek</v>
          </cell>
          <cell r="X3335" t="str">
            <v>UT16030005-001_00</v>
          </cell>
          <cell r="Y3335" t="str">
            <v>River/Stream</v>
          </cell>
          <cell r="Z3335" t="str">
            <v>4961300 JUDD CREEK 1/2 MI N OF TOOELE CO/JUAB CO LINE</v>
          </cell>
          <cell r="AA3335" t="str">
            <v>River/Stream</v>
          </cell>
        </row>
        <row r="3336">
          <cell r="A3336">
            <v>4961310</v>
          </cell>
          <cell r="B3336" t="str">
            <v>River/Stream</v>
          </cell>
          <cell r="C3336" t="str">
            <v>2B 3A     4</v>
          </cell>
          <cell r="D3336" t="str">
            <v>ASPEN CREEK AB CNFL / JUDD CREEK</v>
          </cell>
          <cell r="E3336">
            <v>16030005</v>
          </cell>
          <cell r="F3336" t="str">
            <v>Tooele</v>
          </cell>
          <cell r="G3336" t="str">
            <v>Tooele County</v>
          </cell>
          <cell r="H3336" t="str">
            <v>Sevier River</v>
          </cell>
          <cell r="I3336">
            <v>358349</v>
          </cell>
          <cell r="J3336">
            <v>4420065</v>
          </cell>
          <cell r="K3336">
            <v>-112.657457901</v>
          </cell>
          <cell r="L3336">
            <v>39.918837607</v>
          </cell>
          <cell r="M3336" t="str">
            <v>Judd Creek</v>
          </cell>
          <cell r="N3336" t="str">
            <v>UT16030005-001_00</v>
          </cell>
          <cell r="O3336" t="str">
            <v>UT</v>
          </cell>
          <cell r="Q3336">
            <v>0</v>
          </cell>
          <cell r="R3336" t="str">
            <v xml:space="preserve"> </v>
          </cell>
          <cell r="S3336" t="str">
            <v>BLM</v>
          </cell>
          <cell r="T3336" t="str">
            <v xml:space="preserve"> </v>
          </cell>
          <cell r="U3336" t="str">
            <v>4961310 ASPEN CREEK AB CNFL / JUDD CREEK</v>
          </cell>
          <cell r="V3336">
            <v>4961310</v>
          </cell>
          <cell r="W3336" t="str">
            <v>Judd Creek</v>
          </cell>
          <cell r="X3336" t="str">
            <v>UT16030005-001_00</v>
          </cell>
          <cell r="Y3336" t="str">
            <v>River/Stream</v>
          </cell>
          <cell r="Z3336" t="str">
            <v>4961310 ASPEN CREEK AB CNFL / JUDD CREEK</v>
          </cell>
          <cell r="AA3336" t="str">
            <v>River/Stream</v>
          </cell>
        </row>
        <row r="3337">
          <cell r="A3337">
            <v>4961320</v>
          </cell>
          <cell r="B3337" t="str">
            <v>River/Stream</v>
          </cell>
          <cell r="C3337" t="str">
            <v>2B 3A     4</v>
          </cell>
          <cell r="D3337" t="str">
            <v>JUDD CREEK AB CNFL / ASPEN CREEK</v>
          </cell>
          <cell r="E3337">
            <v>16030005</v>
          </cell>
          <cell r="F3337" t="str">
            <v>Tooele</v>
          </cell>
          <cell r="G3337" t="str">
            <v>Tooele County</v>
          </cell>
          <cell r="H3337" t="str">
            <v>Sevier River</v>
          </cell>
          <cell r="I3337">
            <v>358443</v>
          </cell>
          <cell r="J3337">
            <v>4420032</v>
          </cell>
          <cell r="K3337">
            <v>-112.65635127900001</v>
          </cell>
          <cell r="L3337">
            <v>39.918556117999998</v>
          </cell>
          <cell r="M3337" t="str">
            <v>Judd Creek</v>
          </cell>
          <cell r="N3337" t="str">
            <v>UT16030005-001_00</v>
          </cell>
          <cell r="O3337" t="str">
            <v>UT</v>
          </cell>
          <cell r="Q3337">
            <v>0</v>
          </cell>
          <cell r="R3337" t="str">
            <v xml:space="preserve"> </v>
          </cell>
          <cell r="S3337" t="str">
            <v>BLM</v>
          </cell>
          <cell r="T3337" t="str">
            <v xml:space="preserve"> </v>
          </cell>
          <cell r="U3337" t="str">
            <v>4961320 JUDD CREEK AB CNFL / ASPEN CREEK</v>
          </cell>
          <cell r="V3337">
            <v>4961320</v>
          </cell>
          <cell r="W3337" t="str">
            <v>Judd Creek</v>
          </cell>
          <cell r="X3337" t="str">
            <v>UT16030005-001_00</v>
          </cell>
          <cell r="Y3337" t="str">
            <v>River/Stream</v>
          </cell>
          <cell r="Z3337" t="str">
            <v>4961320 JUDD CREEK AB CNFL / ASPEN CREEK</v>
          </cell>
          <cell r="AA3337" t="str">
            <v>River/Stream</v>
          </cell>
        </row>
        <row r="3338">
          <cell r="A3338">
            <v>4961330</v>
          </cell>
          <cell r="B3338" t="str">
            <v>River/Stream</v>
          </cell>
          <cell r="C3338" t="str">
            <v>2B 3A     4</v>
          </cell>
          <cell r="D3338" t="str">
            <v>SPRING CREEK BELOW SPRINGS</v>
          </cell>
          <cell r="E3338">
            <v>16030005</v>
          </cell>
          <cell r="F3338" t="str">
            <v>Tooele</v>
          </cell>
          <cell r="G3338" t="str">
            <v>Tooele County</v>
          </cell>
          <cell r="H3338" t="str">
            <v>Sevier River</v>
          </cell>
          <cell r="I3338">
            <v>356890</v>
          </cell>
          <cell r="J3338">
            <v>4422066</v>
          </cell>
          <cell r="K3338">
            <v>-112.674962068</v>
          </cell>
          <cell r="L3338">
            <v>39.936613485000002</v>
          </cell>
          <cell r="M3338" t="str">
            <v>Judd Creek</v>
          </cell>
          <cell r="N3338" t="str">
            <v>UT16030005-001_00</v>
          </cell>
          <cell r="O3338" t="str">
            <v>UT</v>
          </cell>
          <cell r="Q3338">
            <v>0</v>
          </cell>
          <cell r="R3338" t="str">
            <v xml:space="preserve"> </v>
          </cell>
          <cell r="S3338" t="str">
            <v>BLM</v>
          </cell>
          <cell r="T3338" t="str">
            <v xml:space="preserve"> </v>
          </cell>
          <cell r="U3338" t="str">
            <v>4961330 SPRING CREEK BELOW SPRINGS</v>
          </cell>
          <cell r="V3338">
            <v>4961330</v>
          </cell>
          <cell r="W3338" t="str">
            <v>Judd Creek</v>
          </cell>
          <cell r="X3338" t="str">
            <v>UT16030005-001_00</v>
          </cell>
          <cell r="Y3338" t="str">
            <v>River/Stream</v>
          </cell>
          <cell r="Z3338" t="str">
            <v>4961330 SPRING CREEK BELOW SPRINGS</v>
          </cell>
          <cell r="AA3338" t="str">
            <v>River/Stream</v>
          </cell>
        </row>
        <row r="3339">
          <cell r="A3339">
            <v>4961340</v>
          </cell>
          <cell r="B3339" t="str">
            <v>River/Stream</v>
          </cell>
          <cell r="C3339" t="str">
            <v>2B 3A     4</v>
          </cell>
          <cell r="D3339" t="str">
            <v>SPRING CK AB CNFL / JUDD CREEK</v>
          </cell>
          <cell r="E3339">
            <v>16030005</v>
          </cell>
          <cell r="F3339" t="str">
            <v>Tooele</v>
          </cell>
          <cell r="G3339" t="str">
            <v>Tooele County</v>
          </cell>
          <cell r="H3339" t="str">
            <v>Sevier River</v>
          </cell>
          <cell r="I3339">
            <v>358385</v>
          </cell>
          <cell r="J3339">
            <v>4420712</v>
          </cell>
          <cell r="K3339">
            <v>-112.657177334</v>
          </cell>
          <cell r="L3339">
            <v>39.924670603999999</v>
          </cell>
          <cell r="M3339" t="str">
            <v>Judd Creek</v>
          </cell>
          <cell r="N3339" t="str">
            <v>UT16030005-001_00</v>
          </cell>
          <cell r="O3339" t="str">
            <v>UT</v>
          </cell>
          <cell r="Q3339">
            <v>0</v>
          </cell>
          <cell r="R3339" t="str">
            <v xml:space="preserve"> </v>
          </cell>
          <cell r="S3339" t="str">
            <v>BLM</v>
          </cell>
          <cell r="T3339" t="str">
            <v xml:space="preserve"> </v>
          </cell>
          <cell r="U3339" t="str">
            <v>4961340 SPRING CK AB CNFL / JUDD CREEK</v>
          </cell>
          <cell r="V3339">
            <v>4961340</v>
          </cell>
          <cell r="W3339" t="str">
            <v>Judd Creek</v>
          </cell>
          <cell r="X3339" t="str">
            <v>UT16030005-001_00</v>
          </cell>
          <cell r="Y3339" t="str">
            <v>River/Stream</v>
          </cell>
          <cell r="Z3339" t="str">
            <v>4961340 SPRING CK AB CNFL / JUDD CREEK</v>
          </cell>
          <cell r="AA3339" t="str">
            <v>River/Stream</v>
          </cell>
        </row>
        <row r="3340">
          <cell r="A3340">
            <v>4961360</v>
          </cell>
          <cell r="B3340" t="str">
            <v>River/Stream</v>
          </cell>
          <cell r="C3340" t="str">
            <v xml:space="preserve"> </v>
          </cell>
          <cell r="D3340" t="str">
            <v>W. FK. ERICKSON CK 1.2 MI N. COUNTY LINE @ ROAD XING</v>
          </cell>
          <cell r="E3340">
            <v>16030005</v>
          </cell>
          <cell r="F3340" t="str">
            <v>Tooele</v>
          </cell>
          <cell r="G3340" t="str">
            <v>Tooele County</v>
          </cell>
          <cell r="H3340" t="str">
            <v>Sevier River</v>
          </cell>
          <cell r="I3340">
            <v>362510</v>
          </cell>
          <cell r="J3340">
            <v>4420268</v>
          </cell>
          <cell r="K3340">
            <v>-112.60883121800001</v>
          </cell>
          <cell r="L3340">
            <v>39.921351534999999</v>
          </cell>
          <cell r="M3340" t="str">
            <v xml:space="preserve"> </v>
          </cell>
          <cell r="N3340" t="str">
            <v xml:space="preserve"> </v>
          </cell>
          <cell r="O3340" t="str">
            <v>UT</v>
          </cell>
          <cell r="Q3340">
            <v>0</v>
          </cell>
          <cell r="R3340" t="str">
            <v xml:space="preserve"> </v>
          </cell>
          <cell r="S3340" t="str">
            <v>BLM</v>
          </cell>
          <cell r="T3340" t="str">
            <v xml:space="preserve"> </v>
          </cell>
          <cell r="U3340" t="str">
            <v>4961360 W. FK. ERICKSON CK 1.2 MI N. COUNTY LINE @ ROAD XING</v>
          </cell>
          <cell r="V3340">
            <v>4961360</v>
          </cell>
          <cell r="W3340" t="str">
            <v xml:space="preserve"> </v>
          </cell>
          <cell r="X3340" t="str">
            <v xml:space="preserve"> </v>
          </cell>
          <cell r="Y3340" t="str">
            <v>River/Stream</v>
          </cell>
          <cell r="Z3340" t="str">
            <v>4961360 W. FK. ERICKSON CK 1.2 MI N. COUNTY LINE @ ROAD XING</v>
          </cell>
          <cell r="AA3340" t="str">
            <v>River/Stream</v>
          </cell>
        </row>
        <row r="3341">
          <cell r="A3341">
            <v>4961380</v>
          </cell>
          <cell r="B3341" t="str">
            <v>River/Stream</v>
          </cell>
          <cell r="C3341" t="str">
            <v>2B 3A     4</v>
          </cell>
          <cell r="D3341" t="str">
            <v>DEATH CANYON CK AT TOOELE/JUAB CO LINE</v>
          </cell>
          <cell r="E3341">
            <v>16030005</v>
          </cell>
          <cell r="F3341" t="str">
            <v>Juab</v>
          </cell>
          <cell r="G3341" t="str">
            <v>Central</v>
          </cell>
          <cell r="H3341" t="str">
            <v>Sevier River</v>
          </cell>
          <cell r="I3341">
            <v>352309</v>
          </cell>
          <cell r="J3341">
            <v>4418483</v>
          </cell>
          <cell r="K3341">
            <v>-112.727744153</v>
          </cell>
          <cell r="L3341">
            <v>39.903558795999999</v>
          </cell>
          <cell r="M3341" t="str">
            <v xml:space="preserve"> </v>
          </cell>
          <cell r="N3341" t="str">
            <v xml:space="preserve"> </v>
          </cell>
          <cell r="O3341" t="str">
            <v>UT</v>
          </cell>
          <cell r="Q3341">
            <v>0</v>
          </cell>
          <cell r="R3341" t="str">
            <v xml:space="preserve"> </v>
          </cell>
          <cell r="S3341" t="str">
            <v>BLM</v>
          </cell>
          <cell r="T3341" t="str">
            <v xml:space="preserve"> </v>
          </cell>
          <cell r="U3341" t="str">
            <v>4961380 DEATH CANYON CK AT TOOELE/JUAB CO LINE</v>
          </cell>
          <cell r="V3341">
            <v>4961380</v>
          </cell>
          <cell r="W3341" t="str">
            <v xml:space="preserve"> </v>
          </cell>
          <cell r="X3341" t="str">
            <v xml:space="preserve"> </v>
          </cell>
          <cell r="Y3341" t="str">
            <v>River/Stream</v>
          </cell>
          <cell r="Z3341" t="str">
            <v>4961380 DEATH CANYON CK AT TOOELE/JUAB CO LINE</v>
          </cell>
          <cell r="AA3341" t="str">
            <v>River/Stream</v>
          </cell>
        </row>
        <row r="3342">
          <cell r="A3342">
            <v>4961390</v>
          </cell>
          <cell r="B3342" t="str">
            <v>River/Stream</v>
          </cell>
          <cell r="C3342" t="str">
            <v>2B 3A     4</v>
          </cell>
          <cell r="D3342" t="str">
            <v>DEATH CANYON CK 1 MI AB BAR X MINE</v>
          </cell>
          <cell r="E3342">
            <v>16030005</v>
          </cell>
          <cell r="F3342" t="str">
            <v>Tooele</v>
          </cell>
          <cell r="G3342" t="str">
            <v>Tooele County</v>
          </cell>
          <cell r="H3342" t="str">
            <v>Sevier River</v>
          </cell>
          <cell r="I3342">
            <v>353008</v>
          </cell>
          <cell r="J3342">
            <v>4421430</v>
          </cell>
          <cell r="K3342">
            <v>-112.720234573</v>
          </cell>
          <cell r="L3342">
            <v>39.930220599999998</v>
          </cell>
          <cell r="M3342" t="str">
            <v xml:space="preserve"> </v>
          </cell>
          <cell r="N3342" t="str">
            <v xml:space="preserve"> </v>
          </cell>
          <cell r="O3342" t="str">
            <v>UT</v>
          </cell>
          <cell r="Q3342">
            <v>0</v>
          </cell>
          <cell r="R3342" t="str">
            <v xml:space="preserve"> </v>
          </cell>
          <cell r="S3342" t="str">
            <v>BLM</v>
          </cell>
          <cell r="T3342" t="str">
            <v xml:space="preserve"> </v>
          </cell>
          <cell r="U3342" t="str">
            <v>4961390 DEATH CANYON CK 1 MI AB BAR X MINE</v>
          </cell>
          <cell r="V3342">
            <v>4961390</v>
          </cell>
          <cell r="W3342" t="str">
            <v xml:space="preserve"> </v>
          </cell>
          <cell r="X3342" t="str">
            <v xml:space="preserve"> </v>
          </cell>
          <cell r="Y3342" t="str">
            <v>River/Stream</v>
          </cell>
          <cell r="Z3342" t="str">
            <v>4961390 DEATH CANYON CK 1 MI AB BAR X MINE</v>
          </cell>
          <cell r="AA3342" t="str">
            <v>River/Stream</v>
          </cell>
        </row>
        <row r="3343">
          <cell r="A3343">
            <v>4961430</v>
          </cell>
          <cell r="B3343" t="str">
            <v>River/Stream</v>
          </cell>
          <cell r="C3343" t="str">
            <v>2B 3A     4</v>
          </cell>
          <cell r="D3343" t="str">
            <v>WEST OAK BRUSH CK AT SIMPSON SPR RD XING</v>
          </cell>
          <cell r="E3343">
            <v>16020306</v>
          </cell>
          <cell r="F3343" t="str">
            <v>Tooele</v>
          </cell>
          <cell r="G3343" t="str">
            <v>Tooele County</v>
          </cell>
          <cell r="H3343" t="str">
            <v>West Desert/Columbia</v>
          </cell>
          <cell r="I3343">
            <v>360949</v>
          </cell>
          <cell r="J3343">
            <v>4429007</v>
          </cell>
          <cell r="K3343">
            <v>-112.628957282</v>
          </cell>
          <cell r="L3343">
            <v>39.999802045000003</v>
          </cell>
          <cell r="M3343" t="str">
            <v xml:space="preserve"> </v>
          </cell>
          <cell r="N3343" t="str">
            <v xml:space="preserve"> </v>
          </cell>
          <cell r="O3343" t="str">
            <v>UT</v>
          </cell>
          <cell r="Q3343">
            <v>0</v>
          </cell>
          <cell r="R3343" t="str">
            <v xml:space="preserve"> </v>
          </cell>
          <cell r="S3343" t="str">
            <v>BLM</v>
          </cell>
          <cell r="T3343" t="str">
            <v>Category1</v>
          </cell>
          <cell r="U3343" t="str">
            <v>4961430 WEST OAK BRUSH CK AT SIMPSON SPR RD XING</v>
          </cell>
          <cell r="V3343">
            <v>4961430</v>
          </cell>
          <cell r="W3343" t="str">
            <v xml:space="preserve"> </v>
          </cell>
          <cell r="X3343" t="str">
            <v xml:space="preserve"> </v>
          </cell>
          <cell r="Y3343" t="str">
            <v>River/Stream</v>
          </cell>
          <cell r="Z3343" t="str">
            <v>4961430 WEST OAK BRUSH CK AT SIMPSON SPR RD XING</v>
          </cell>
          <cell r="AA3343" t="str">
            <v>River/Stream</v>
          </cell>
        </row>
        <row r="3344">
          <cell r="A3344">
            <v>4961440</v>
          </cell>
          <cell r="B3344" t="str">
            <v>River/Stream</v>
          </cell>
          <cell r="C3344" t="str">
            <v>2B 3A     4</v>
          </cell>
          <cell r="D3344" t="str">
            <v>CHERRY CK BL CHERRY CK RES</v>
          </cell>
          <cell r="E3344">
            <v>16030005</v>
          </cell>
          <cell r="F3344" t="str">
            <v>Juab</v>
          </cell>
          <cell r="G3344" t="str">
            <v>Central</v>
          </cell>
          <cell r="H3344" t="str">
            <v>Sevier River</v>
          </cell>
          <cell r="I3344">
            <v>384633</v>
          </cell>
          <cell r="J3344">
            <v>4411911</v>
          </cell>
          <cell r="K3344">
            <v>-112.348558689</v>
          </cell>
          <cell r="L3344">
            <v>39.849387716000003</v>
          </cell>
          <cell r="M3344" t="str">
            <v>Cherry Creek</v>
          </cell>
          <cell r="N3344" t="str">
            <v>UT16030005-002_00</v>
          </cell>
          <cell r="O3344" t="str">
            <v>UT</v>
          </cell>
          <cell r="Q3344">
            <v>0</v>
          </cell>
          <cell r="R3344" t="str">
            <v xml:space="preserve"> </v>
          </cell>
          <cell r="S3344" t="str">
            <v>Private</v>
          </cell>
          <cell r="T3344" t="str">
            <v xml:space="preserve"> </v>
          </cell>
          <cell r="U3344" t="str">
            <v>4961440 CHERRY CK BL CHERRY CK RES</v>
          </cell>
          <cell r="V3344">
            <v>4961440</v>
          </cell>
          <cell r="W3344" t="str">
            <v>Cherry Creek</v>
          </cell>
          <cell r="X3344" t="str">
            <v>UT16030005-002_00</v>
          </cell>
          <cell r="Y3344" t="str">
            <v>River/Stream</v>
          </cell>
          <cell r="Z3344" t="str">
            <v>4961440 CHERRY CK BL CHERRY CK RES</v>
          </cell>
          <cell r="AA3344" t="str">
            <v>River/Stream</v>
          </cell>
        </row>
        <row r="3345">
          <cell r="A3345">
            <v>4961450</v>
          </cell>
          <cell r="B3345" t="str">
            <v>River/Stream</v>
          </cell>
          <cell r="C3345" t="str">
            <v>2B 3A     4</v>
          </cell>
          <cell r="D3345" t="str">
            <v>WEST OAK BRUSH CK 1 MI AB SIMPSON RD</v>
          </cell>
          <cell r="E3345">
            <v>16020306</v>
          </cell>
          <cell r="F3345" t="str">
            <v>Tooele</v>
          </cell>
          <cell r="G3345" t="str">
            <v>Tooele County</v>
          </cell>
          <cell r="H3345" t="str">
            <v>West Desert/Columbia</v>
          </cell>
          <cell r="I3345">
            <v>362768</v>
          </cell>
          <cell r="J3345">
            <v>4429391</v>
          </cell>
          <cell r="K3345">
            <v>-112.607737128</v>
          </cell>
          <cell r="L3345">
            <v>40.003557948999998</v>
          </cell>
          <cell r="M3345" t="str">
            <v xml:space="preserve"> </v>
          </cell>
          <cell r="N3345" t="str">
            <v xml:space="preserve"> </v>
          </cell>
          <cell r="O3345" t="str">
            <v>UT</v>
          </cell>
          <cell r="Q3345">
            <v>0</v>
          </cell>
          <cell r="R3345" t="str">
            <v xml:space="preserve"> </v>
          </cell>
          <cell r="S3345" t="str">
            <v>USFS</v>
          </cell>
          <cell r="T3345" t="str">
            <v>Category1</v>
          </cell>
          <cell r="U3345" t="str">
            <v>4961450 WEST OAK BRUSH CK 1 MI AB SIMPSON RD</v>
          </cell>
          <cell r="V3345">
            <v>4961450</v>
          </cell>
          <cell r="W3345" t="str">
            <v xml:space="preserve"> </v>
          </cell>
          <cell r="X3345" t="str">
            <v xml:space="preserve"> </v>
          </cell>
          <cell r="Y3345" t="str">
            <v>River/Stream</v>
          </cell>
          <cell r="Z3345" t="str">
            <v>4961450 WEST OAK BRUSH CK 1 MI AB SIMPSON RD</v>
          </cell>
          <cell r="AA3345" t="str">
            <v>River/Stream</v>
          </cell>
        </row>
        <row r="3346">
          <cell r="A3346">
            <v>4961460</v>
          </cell>
          <cell r="B3346" t="str">
            <v>River/Stream</v>
          </cell>
          <cell r="C3346" t="str">
            <v>2B 3A     4</v>
          </cell>
          <cell r="D3346" t="str">
            <v>JOES CANYON CK AT TOOELE/JUAB CO. LINE</v>
          </cell>
          <cell r="E3346">
            <v>16030005</v>
          </cell>
          <cell r="F3346" t="str">
            <v>Juab</v>
          </cell>
          <cell r="G3346" t="str">
            <v>Central</v>
          </cell>
          <cell r="H3346" t="str">
            <v>Sevier River</v>
          </cell>
          <cell r="I3346">
            <v>373278</v>
          </cell>
          <cell r="J3346">
            <v>4418136</v>
          </cell>
          <cell r="K3346">
            <v>-112.482457626</v>
          </cell>
          <cell r="L3346">
            <v>39.903837426999999</v>
          </cell>
          <cell r="M3346" t="str">
            <v xml:space="preserve"> </v>
          </cell>
          <cell r="N3346" t="str">
            <v xml:space="preserve"> </v>
          </cell>
          <cell r="O3346" t="str">
            <v>UT</v>
          </cell>
          <cell r="Q3346">
            <v>0</v>
          </cell>
          <cell r="R3346" t="str">
            <v xml:space="preserve"> </v>
          </cell>
          <cell r="S3346" t="str">
            <v>Private</v>
          </cell>
          <cell r="T3346" t="str">
            <v xml:space="preserve"> </v>
          </cell>
          <cell r="U3346" t="str">
            <v>4961460 JOES CANYON CK AT TOOELE/JUAB CO. LINE</v>
          </cell>
          <cell r="V3346">
            <v>4961460</v>
          </cell>
          <cell r="W3346" t="str">
            <v xml:space="preserve"> </v>
          </cell>
          <cell r="X3346" t="str">
            <v xml:space="preserve"> </v>
          </cell>
          <cell r="Y3346" t="str">
            <v>River/Stream</v>
          </cell>
          <cell r="Z3346" t="str">
            <v>4961460 JOES CANYON CK AT TOOELE/JUAB CO. LINE</v>
          </cell>
          <cell r="AA3346" t="str">
            <v>River/Stream</v>
          </cell>
        </row>
        <row r="3347">
          <cell r="A3347">
            <v>4961470</v>
          </cell>
          <cell r="B3347" t="str">
            <v>River/Stream</v>
          </cell>
          <cell r="C3347" t="str">
            <v>2B 3A     4</v>
          </cell>
          <cell r="D3347" t="str">
            <v>GOVERNMENT CK AB CNFL /  WEST OAK BRUSH CK</v>
          </cell>
          <cell r="E3347">
            <v>16020306</v>
          </cell>
          <cell r="F3347" t="str">
            <v>Tooele</v>
          </cell>
          <cell r="G3347" t="str">
            <v>Tooele County</v>
          </cell>
          <cell r="H3347" t="str">
            <v>West Desert/Columbia</v>
          </cell>
          <cell r="I3347">
            <v>360011</v>
          </cell>
          <cell r="J3347">
            <v>4429102</v>
          </cell>
          <cell r="K3347">
            <v>-112.639962023</v>
          </cell>
          <cell r="L3347">
            <v>40.000502681</v>
          </cell>
          <cell r="M3347" t="str">
            <v xml:space="preserve"> </v>
          </cell>
          <cell r="N3347" t="str">
            <v xml:space="preserve"> </v>
          </cell>
          <cell r="O3347" t="str">
            <v>UT</v>
          </cell>
          <cell r="Q3347">
            <v>0</v>
          </cell>
          <cell r="R3347" t="str">
            <v xml:space="preserve"> </v>
          </cell>
          <cell r="S3347" t="str">
            <v>Private</v>
          </cell>
          <cell r="T3347" t="str">
            <v xml:space="preserve"> </v>
          </cell>
          <cell r="U3347" t="str">
            <v>4961470 GOVERNMENT CK AB CNFL /  WEST OAK BRUSH CK</v>
          </cell>
          <cell r="V3347">
            <v>4961470</v>
          </cell>
          <cell r="W3347" t="str">
            <v xml:space="preserve"> </v>
          </cell>
          <cell r="X3347" t="str">
            <v xml:space="preserve"> </v>
          </cell>
          <cell r="Y3347" t="str">
            <v>River/Stream</v>
          </cell>
          <cell r="Z3347" t="str">
            <v>4961470 GOVERNMENT CK AB CNFL /  WEST OAK BRUSH CK</v>
          </cell>
          <cell r="AA3347" t="str">
            <v>River/Stream</v>
          </cell>
        </row>
        <row r="3348">
          <cell r="A3348">
            <v>4961500</v>
          </cell>
          <cell r="B3348" t="str">
            <v>Lake</v>
          </cell>
          <cell r="C3348" t="str">
            <v>2B  3B</v>
          </cell>
          <cell r="D3348" t="str">
            <v>RUSH LAKE NORTHWEST SHORLINE</v>
          </cell>
          <cell r="E3348">
            <v>16020304</v>
          </cell>
          <cell r="F3348" t="str">
            <v>Tooele</v>
          </cell>
          <cell r="G3348" t="str">
            <v>Tooele County</v>
          </cell>
          <cell r="H3348" t="str">
            <v>West Desert/Columbia</v>
          </cell>
          <cell r="I3348">
            <v>382554</v>
          </cell>
          <cell r="J3348">
            <v>4478311</v>
          </cell>
          <cell r="K3348">
            <v>-112.384949929</v>
          </cell>
          <cell r="L3348">
            <v>40.447164620999999</v>
          </cell>
          <cell r="M3348" t="str">
            <v>Rush Lake</v>
          </cell>
          <cell r="N3348" t="str">
            <v>UT-L-16020304-002_00</v>
          </cell>
          <cell r="O3348" t="str">
            <v>UT</v>
          </cell>
          <cell r="Q3348">
            <v>2.5000000000000001E-2</v>
          </cell>
          <cell r="R3348" t="str">
            <v>mg/L</v>
          </cell>
          <cell r="S3348" t="str">
            <v>BLM</v>
          </cell>
          <cell r="T3348" t="str">
            <v xml:space="preserve"> </v>
          </cell>
          <cell r="U3348" t="str">
            <v>4961500 RUSH LAKE NORTHWEST SHORLINE</v>
          </cell>
          <cell r="V3348">
            <v>4961500</v>
          </cell>
          <cell r="W3348" t="str">
            <v>Rush Lake</v>
          </cell>
          <cell r="X3348" t="str">
            <v>UT-L-16020304-002_00</v>
          </cell>
          <cell r="Y3348" t="str">
            <v>Lake</v>
          </cell>
          <cell r="Z3348" t="str">
            <v>4961500 RUSH LAKE NORTHWEST SHORLINE</v>
          </cell>
          <cell r="AA3348" t="str">
            <v>Lake</v>
          </cell>
        </row>
        <row r="3349">
          <cell r="A3349">
            <v>4961520</v>
          </cell>
          <cell r="B3349" t="str">
            <v>Facility Other</v>
          </cell>
          <cell r="C3349" t="str">
            <v xml:space="preserve"> </v>
          </cell>
          <cell r="D3349" t="str">
            <v>BARRICK MERCUR 001</v>
          </cell>
          <cell r="E3349">
            <v>16020304</v>
          </cell>
          <cell r="F3349" t="str">
            <v>Tooele</v>
          </cell>
          <cell r="G3349" t="str">
            <v>Tooele County</v>
          </cell>
          <cell r="H3349" t="str">
            <v>West Desert/Columbia</v>
          </cell>
          <cell r="I3349">
            <v>396920</v>
          </cell>
          <cell r="J3349">
            <v>4464068</v>
          </cell>
          <cell r="K3349">
            <v>-112.213277166</v>
          </cell>
          <cell r="L3349">
            <v>40.320780790999997</v>
          </cell>
          <cell r="M3349" t="str">
            <v xml:space="preserve"> </v>
          </cell>
          <cell r="N3349" t="str">
            <v xml:space="preserve"> </v>
          </cell>
          <cell r="O3349" t="str">
            <v>UT</v>
          </cell>
          <cell r="Q3349">
            <v>0</v>
          </cell>
          <cell r="R3349" t="str">
            <v xml:space="preserve"> </v>
          </cell>
          <cell r="S3349" t="str">
            <v>Private</v>
          </cell>
          <cell r="T3349" t="str">
            <v xml:space="preserve"> </v>
          </cell>
          <cell r="U3349" t="str">
            <v>4961520 BARRICK MERCUR 001</v>
          </cell>
          <cell r="V3349">
            <v>4961520</v>
          </cell>
          <cell r="W3349" t="str">
            <v xml:space="preserve"> </v>
          </cell>
          <cell r="X3349" t="str">
            <v xml:space="preserve"> </v>
          </cell>
          <cell r="Y3349" t="str">
            <v>Facility Other</v>
          </cell>
          <cell r="Z3349" t="str">
            <v>4961520 BARRICK MERCUR 001</v>
          </cell>
          <cell r="AA3349" t="str">
            <v>Facility Other</v>
          </cell>
        </row>
        <row r="3350">
          <cell r="A3350">
            <v>4961550</v>
          </cell>
          <cell r="B3350" t="str">
            <v>Facility Other</v>
          </cell>
          <cell r="C3350" t="str">
            <v xml:space="preserve"> </v>
          </cell>
          <cell r="D3350" t="str">
            <v>WENDOVER LAGOONS</v>
          </cell>
          <cell r="E3350">
            <v>16020306</v>
          </cell>
          <cell r="F3350" t="str">
            <v>Tooele</v>
          </cell>
          <cell r="G3350" t="str">
            <v>Tooele County</v>
          </cell>
          <cell r="H3350" t="str">
            <v>West Desert/Columbia</v>
          </cell>
          <cell r="I3350">
            <v>245566</v>
          </cell>
          <cell r="J3350">
            <v>4512311</v>
          </cell>
          <cell r="K3350">
            <v>-114.012507207</v>
          </cell>
          <cell r="L3350">
            <v>40.722431401000001</v>
          </cell>
          <cell r="M3350" t="str">
            <v xml:space="preserve"> </v>
          </cell>
          <cell r="N3350" t="str">
            <v xml:space="preserve"> </v>
          </cell>
          <cell r="O3350" t="str">
            <v>UT</v>
          </cell>
          <cell r="Q3350">
            <v>0</v>
          </cell>
          <cell r="R3350" t="str">
            <v xml:space="preserve"> </v>
          </cell>
          <cell r="S3350" t="str">
            <v>Private</v>
          </cell>
          <cell r="T3350" t="str">
            <v xml:space="preserve"> </v>
          </cell>
          <cell r="U3350" t="str">
            <v>4961550 WENDOVER LAGOONS</v>
          </cell>
          <cell r="V3350">
            <v>4961550</v>
          </cell>
          <cell r="W3350" t="str">
            <v xml:space="preserve"> </v>
          </cell>
          <cell r="X3350" t="str">
            <v xml:space="preserve"> </v>
          </cell>
          <cell r="Y3350" t="str">
            <v>Facility Other</v>
          </cell>
          <cell r="Z3350" t="str">
            <v>4961550 WENDOVER LAGOONS</v>
          </cell>
          <cell r="AA3350" t="str">
            <v>Facility Other</v>
          </cell>
        </row>
        <row r="3351">
          <cell r="A3351">
            <v>4961570</v>
          </cell>
          <cell r="B3351" t="str">
            <v>River/Stream</v>
          </cell>
          <cell r="C3351" t="str">
            <v>1C  2B 3A     4</v>
          </cell>
          <cell r="D3351" t="str">
            <v>DONNER CK AT RANCH XING</v>
          </cell>
          <cell r="E3351">
            <v>16020308</v>
          </cell>
          <cell r="F3351" t="str">
            <v>Box Elder</v>
          </cell>
          <cell r="G3351" t="str">
            <v>Bear River</v>
          </cell>
          <cell r="H3351" t="str">
            <v>West Desert/Columbia</v>
          </cell>
          <cell r="I3351">
            <v>245885</v>
          </cell>
          <cell r="J3351">
            <v>4546698</v>
          </cell>
          <cell r="K3351">
            <v>-114.022787001</v>
          </cell>
          <cell r="L3351">
            <v>41.031872862</v>
          </cell>
          <cell r="M3351" t="str">
            <v>Donner Creek</v>
          </cell>
          <cell r="N3351" t="str">
            <v>UT16020308-001_00</v>
          </cell>
          <cell r="O3351" t="str">
            <v>UT</v>
          </cell>
          <cell r="Q3351">
            <v>0</v>
          </cell>
          <cell r="R3351" t="str">
            <v xml:space="preserve"> </v>
          </cell>
          <cell r="S3351" t="str">
            <v>BLM</v>
          </cell>
          <cell r="T3351" t="str">
            <v>Category1</v>
          </cell>
          <cell r="U3351" t="str">
            <v>4961570 DONNER CK AT RANCH XING</v>
          </cell>
          <cell r="V3351">
            <v>4961570</v>
          </cell>
          <cell r="W3351" t="str">
            <v>Donner Creek</v>
          </cell>
          <cell r="X3351" t="str">
            <v>UT16020308-001_00</v>
          </cell>
          <cell r="Y3351" t="str">
            <v>River/Stream</v>
          </cell>
          <cell r="Z3351" t="str">
            <v>4961570 DONNER CK AT RANCH XING</v>
          </cell>
          <cell r="AA3351" t="str">
            <v>River/Stream</v>
          </cell>
        </row>
        <row r="3352">
          <cell r="A3352">
            <v>4961580</v>
          </cell>
          <cell r="B3352" t="str">
            <v>River/Stream</v>
          </cell>
          <cell r="C3352" t="str">
            <v>1C  2B 3A     4</v>
          </cell>
          <cell r="D3352" t="str">
            <v>BETTRIDGE CK AB BLM ENCLOSURE</v>
          </cell>
          <cell r="E3352">
            <v>16020308</v>
          </cell>
          <cell r="F3352" t="str">
            <v>Box Elder</v>
          </cell>
          <cell r="G3352" t="str">
            <v>Bear River</v>
          </cell>
          <cell r="H3352" t="str">
            <v>West Desert/Columbia</v>
          </cell>
          <cell r="I3352">
            <v>245932</v>
          </cell>
          <cell r="J3352">
            <v>4549413</v>
          </cell>
          <cell r="K3352">
            <v>-114.02334724400001</v>
          </cell>
          <cell r="L3352">
            <v>41.056310596000003</v>
          </cell>
          <cell r="M3352" t="str">
            <v>Bettridge Creek</v>
          </cell>
          <cell r="N3352" t="str">
            <v>UT16020308-002_00</v>
          </cell>
          <cell r="O3352" t="str">
            <v>UT</v>
          </cell>
          <cell r="Q3352">
            <v>0</v>
          </cell>
          <cell r="R3352" t="str">
            <v xml:space="preserve"> </v>
          </cell>
          <cell r="S3352" t="str">
            <v>BLM</v>
          </cell>
          <cell r="T3352" t="str">
            <v>Category1</v>
          </cell>
          <cell r="U3352" t="str">
            <v>4961580 BETTRIDGE CK AB BLM ENCLOSURE</v>
          </cell>
          <cell r="V3352">
            <v>4961580</v>
          </cell>
          <cell r="W3352" t="str">
            <v>Bettridge Creek</v>
          </cell>
          <cell r="X3352" t="str">
            <v>UT16020308-002_00</v>
          </cell>
          <cell r="Y3352" t="str">
            <v>River/Stream</v>
          </cell>
          <cell r="Z3352" t="str">
            <v>4961580 BETTRIDGE CK AB BLM ENCLOSURE</v>
          </cell>
          <cell r="AA3352" t="str">
            <v>River/Stream</v>
          </cell>
        </row>
        <row r="3353">
          <cell r="A3353">
            <v>4961600</v>
          </cell>
          <cell r="B3353" t="str">
            <v>Spring</v>
          </cell>
          <cell r="C3353" t="str">
            <v>2B 3A     4</v>
          </cell>
          <cell r="D3353" t="str">
            <v>LITTLE INDIAN SPRING T 11 S., R 17 W., SEC 19</v>
          </cell>
          <cell r="E3353">
            <v>16020306</v>
          </cell>
          <cell r="F3353" t="str">
            <v>Juab</v>
          </cell>
          <cell r="G3353" t="str">
            <v>Central</v>
          </cell>
          <cell r="H3353" t="str">
            <v>West Desert/Columbia</v>
          </cell>
          <cell r="I3353">
            <v>259332</v>
          </cell>
          <cell r="J3353">
            <v>4414737</v>
          </cell>
          <cell r="K3353">
            <v>-113.813047126</v>
          </cell>
          <cell r="L3353">
            <v>39.848547543000002</v>
          </cell>
          <cell r="M3353" t="str">
            <v>Thomas Creek</v>
          </cell>
          <cell r="N3353" t="str">
            <v>UT16020306-003_00</v>
          </cell>
          <cell r="O3353" t="str">
            <v>UT</v>
          </cell>
          <cell r="Q3353">
            <v>0</v>
          </cell>
          <cell r="R3353" t="str">
            <v xml:space="preserve"> </v>
          </cell>
          <cell r="S3353" t="str">
            <v>BLM</v>
          </cell>
          <cell r="T3353" t="str">
            <v>Category1</v>
          </cell>
          <cell r="U3353" t="str">
            <v>4961600 LITTLE INDIAN SPRING T 11 S., R 17 W., SEC 19</v>
          </cell>
          <cell r="V3353">
            <v>4961600</v>
          </cell>
          <cell r="W3353" t="str">
            <v>Thomas Creek</v>
          </cell>
          <cell r="X3353" t="str">
            <v>UT16020306-003_00</v>
          </cell>
          <cell r="Y3353" t="str">
            <v>Spring</v>
          </cell>
          <cell r="Z3353" t="str">
            <v>4961600 LITTLE INDIAN SPRING T 11 S., R 17 W., SEC 19</v>
          </cell>
          <cell r="AA3353" t="str">
            <v>Spring</v>
          </cell>
        </row>
        <row r="3354">
          <cell r="A3354">
            <v>4961650</v>
          </cell>
          <cell r="B3354" t="str">
            <v>Spring</v>
          </cell>
          <cell r="C3354" t="str">
            <v>2B 3A     4</v>
          </cell>
          <cell r="D3354" t="str">
            <v>GRANITE SP T11SR17W SEC 30 SE4 SE4</v>
          </cell>
          <cell r="E3354">
            <v>16020306</v>
          </cell>
          <cell r="F3354" t="str">
            <v>Juab</v>
          </cell>
          <cell r="G3354" t="str">
            <v>Central</v>
          </cell>
          <cell r="H3354" t="str">
            <v>West Desert/Columbia</v>
          </cell>
          <cell r="I3354">
            <v>259924</v>
          </cell>
          <cell r="J3354">
            <v>4413145</v>
          </cell>
          <cell r="K3354">
            <v>-113.805551796</v>
          </cell>
          <cell r="L3354">
            <v>39.834388310000001</v>
          </cell>
          <cell r="M3354" t="str">
            <v>Thomas Creek</v>
          </cell>
          <cell r="N3354" t="str">
            <v>UT16020306-003_00</v>
          </cell>
          <cell r="O3354" t="str">
            <v>UT</v>
          </cell>
          <cell r="Q3354">
            <v>0</v>
          </cell>
          <cell r="R3354" t="str">
            <v xml:space="preserve"> </v>
          </cell>
          <cell r="S3354" t="str">
            <v>BLM</v>
          </cell>
          <cell r="T3354" t="str">
            <v>Category1</v>
          </cell>
          <cell r="U3354" t="str">
            <v>4961650 GRANITE SP T11SR17W SEC 30 SE4 SE4</v>
          </cell>
          <cell r="V3354">
            <v>4961650</v>
          </cell>
          <cell r="W3354" t="str">
            <v>Thomas Creek</v>
          </cell>
          <cell r="X3354" t="str">
            <v>UT16020306-003_00</v>
          </cell>
          <cell r="Y3354" t="str">
            <v>Spring</v>
          </cell>
          <cell r="Z3354" t="str">
            <v>4961650 GRANITE SP T11SR17W SEC 30 SE4 SE4</v>
          </cell>
          <cell r="AA3354" t="str">
            <v>Spring</v>
          </cell>
        </row>
        <row r="3355">
          <cell r="A3355">
            <v>4961700</v>
          </cell>
          <cell r="B3355" t="str">
            <v>Spring</v>
          </cell>
          <cell r="C3355" t="str">
            <v>2B 3A     4</v>
          </cell>
          <cell r="D3355" t="str">
            <v>HIDDEN SPRING T125R 18W SEC 29 SW4 SW4</v>
          </cell>
          <cell r="E3355">
            <v>16020306</v>
          </cell>
          <cell r="F3355" t="str">
            <v>Juab</v>
          </cell>
          <cell r="G3355" t="str">
            <v>Central</v>
          </cell>
          <cell r="H3355" t="str">
            <v>West Desert/Columbia</v>
          </cell>
          <cell r="I3355">
            <v>250505</v>
          </cell>
          <cell r="J3355">
            <v>4403074</v>
          </cell>
          <cell r="K3355">
            <v>-113.911665708</v>
          </cell>
          <cell r="L3355">
            <v>39.741051923000001</v>
          </cell>
          <cell r="M3355" t="str">
            <v>Trout Creek</v>
          </cell>
          <cell r="N3355" t="str">
            <v>UT16020306-001_00</v>
          </cell>
          <cell r="O3355" t="str">
            <v>UT</v>
          </cell>
          <cell r="Q3355">
            <v>0</v>
          </cell>
          <cell r="R3355" t="str">
            <v xml:space="preserve"> </v>
          </cell>
          <cell r="S3355" t="str">
            <v>BLM</v>
          </cell>
          <cell r="T3355" t="str">
            <v>Category1</v>
          </cell>
          <cell r="U3355" t="str">
            <v>4961700 HIDDEN SPRING T125R 18W SEC 29 SW4 SW4</v>
          </cell>
          <cell r="V3355">
            <v>4961700</v>
          </cell>
          <cell r="W3355" t="str">
            <v>Trout Creek</v>
          </cell>
          <cell r="X3355" t="str">
            <v>UT16020306-001_00</v>
          </cell>
          <cell r="Y3355" t="str">
            <v>Spring</v>
          </cell>
          <cell r="Z3355" t="str">
            <v>4961700 HIDDEN SPRING T125R 18W SEC 29 SW4 SW4</v>
          </cell>
          <cell r="AA3355" t="str">
            <v>Spring</v>
          </cell>
        </row>
        <row r="3356">
          <cell r="A3356">
            <v>4961750</v>
          </cell>
          <cell r="B3356" t="str">
            <v>Spring</v>
          </cell>
          <cell r="C3356" t="str">
            <v xml:space="preserve"> </v>
          </cell>
          <cell r="D3356" t="str">
            <v>TROUGH SPRING T13S R18W SEC18 NE1/4 NE1/4</v>
          </cell>
          <cell r="E3356">
            <v>16020301</v>
          </cell>
          <cell r="F3356" t="str">
            <v>Juab</v>
          </cell>
          <cell r="G3356" t="str">
            <v>Central</v>
          </cell>
          <cell r="H3356" t="str">
            <v>West Desert/Columbia</v>
          </cell>
          <cell r="I3356">
            <v>250236</v>
          </cell>
          <cell r="J3356">
            <v>4397712</v>
          </cell>
          <cell r="K3356">
            <v>-113.91276913</v>
          </cell>
          <cell r="L3356">
            <v>39.692722848000003</v>
          </cell>
          <cell r="M3356" t="str">
            <v xml:space="preserve"> </v>
          </cell>
          <cell r="N3356" t="str">
            <v xml:space="preserve"> </v>
          </cell>
          <cell r="O3356" t="str">
            <v>UT</v>
          </cell>
          <cell r="Q3356">
            <v>0</v>
          </cell>
          <cell r="R3356" t="str">
            <v xml:space="preserve"> </v>
          </cell>
          <cell r="S3356" t="str">
            <v>BLM</v>
          </cell>
          <cell r="T3356" t="str">
            <v>Category1</v>
          </cell>
          <cell r="U3356" t="str">
            <v>4961750 TROUGH SPRING T13S R18W SEC18 NE1/4 NE1/4</v>
          </cell>
          <cell r="V3356">
            <v>4961750</v>
          </cell>
          <cell r="W3356" t="str">
            <v xml:space="preserve"> </v>
          </cell>
          <cell r="X3356" t="str">
            <v xml:space="preserve"> </v>
          </cell>
          <cell r="Y3356" t="str">
            <v>Spring</v>
          </cell>
          <cell r="Z3356" t="str">
            <v>4961750 TROUGH SPRING T13S R18W SEC18 NE1/4 NE1/4</v>
          </cell>
          <cell r="AA3356" t="str">
            <v>Spring</v>
          </cell>
        </row>
        <row r="3357">
          <cell r="A3357">
            <v>4961800</v>
          </cell>
          <cell r="B3357" t="str">
            <v>Spring</v>
          </cell>
          <cell r="C3357" t="str">
            <v xml:space="preserve"> </v>
          </cell>
          <cell r="D3357" t="str">
            <v>LIME SPRING T13S R18W SEC 30 NW4 NE4</v>
          </cell>
          <cell r="E3357">
            <v>16020301</v>
          </cell>
          <cell r="F3357" t="str">
            <v>Juab</v>
          </cell>
          <cell r="G3357" t="str">
            <v>Central</v>
          </cell>
          <cell r="H3357" t="str">
            <v>West Desert/Columbia</v>
          </cell>
          <cell r="I3357">
            <v>249725</v>
          </cell>
          <cell r="J3357">
            <v>4394487</v>
          </cell>
          <cell r="K3357">
            <v>-113.91749887500001</v>
          </cell>
          <cell r="L3357">
            <v>39.663552803999998</v>
          </cell>
          <cell r="M3357" t="str">
            <v xml:space="preserve"> </v>
          </cell>
          <cell r="N3357" t="str">
            <v xml:space="preserve"> </v>
          </cell>
          <cell r="O3357" t="str">
            <v>UT</v>
          </cell>
          <cell r="Q3357">
            <v>0</v>
          </cell>
          <cell r="R3357" t="str">
            <v xml:space="preserve"> </v>
          </cell>
          <cell r="S3357" t="str">
            <v>BLM</v>
          </cell>
          <cell r="T3357" t="str">
            <v>Category1</v>
          </cell>
          <cell r="U3357" t="str">
            <v>4961800 LIME SPRING T13S R18W SEC 30 NW4 NE4</v>
          </cell>
          <cell r="V3357">
            <v>4961800</v>
          </cell>
          <cell r="W3357" t="str">
            <v xml:space="preserve"> </v>
          </cell>
          <cell r="X3357" t="str">
            <v xml:space="preserve"> </v>
          </cell>
          <cell r="Y3357" t="str">
            <v>Spring</v>
          </cell>
          <cell r="Z3357" t="str">
            <v>4961800 LIME SPRING T13S R18W SEC 30 NW4 NE4</v>
          </cell>
          <cell r="AA3357" t="str">
            <v>Spring</v>
          </cell>
        </row>
        <row r="3358">
          <cell r="A3358">
            <v>4961850</v>
          </cell>
          <cell r="B3358" t="str">
            <v>Spring</v>
          </cell>
          <cell r="C3358" t="str">
            <v xml:space="preserve"> </v>
          </cell>
          <cell r="D3358" t="str">
            <v>NARROW CANYON SP T13S R19W SEC 12 NW1/4 SW1/4</v>
          </cell>
          <cell r="E3358">
            <v>16020301</v>
          </cell>
          <cell r="F3358" t="str">
            <v>Juab</v>
          </cell>
          <cell r="G3358" t="str">
            <v>Central</v>
          </cell>
          <cell r="H3358" t="str">
            <v>West Desert/Columbia</v>
          </cell>
          <cell r="I3358">
            <v>248209</v>
          </cell>
          <cell r="J3358">
            <v>4397716</v>
          </cell>
          <cell r="K3358">
            <v>-113.93638063500001</v>
          </cell>
          <cell r="L3358">
            <v>39.692163702999999</v>
          </cell>
          <cell r="M3358" t="str">
            <v xml:space="preserve"> </v>
          </cell>
          <cell r="N3358" t="str">
            <v xml:space="preserve"> </v>
          </cell>
          <cell r="O3358" t="str">
            <v>UT</v>
          </cell>
          <cell r="Q3358">
            <v>0</v>
          </cell>
          <cell r="R3358" t="str">
            <v xml:space="preserve"> </v>
          </cell>
          <cell r="S3358" t="str">
            <v>BLM</v>
          </cell>
          <cell r="T3358" t="str">
            <v>Category1</v>
          </cell>
          <cell r="U3358" t="str">
            <v>4961850 NARROW CANYON SP T13S R19W SEC 12 NW1/4 SW1/4</v>
          </cell>
          <cell r="V3358">
            <v>4961850</v>
          </cell>
          <cell r="W3358" t="str">
            <v xml:space="preserve"> </v>
          </cell>
          <cell r="X3358" t="str">
            <v xml:space="preserve"> </v>
          </cell>
          <cell r="Y3358" t="str">
            <v>Spring</v>
          </cell>
          <cell r="Z3358" t="str">
            <v>4961850 NARROW CANYON SP T13S R19W SEC 12 NW1/4 SW1/4</v>
          </cell>
          <cell r="AA3358" t="str">
            <v>Spring</v>
          </cell>
        </row>
        <row r="3359">
          <cell r="A3359">
            <v>4961900</v>
          </cell>
          <cell r="B3359" t="str">
            <v>Spring</v>
          </cell>
          <cell r="C3359" t="str">
            <v xml:space="preserve"> </v>
          </cell>
          <cell r="D3359" t="str">
            <v>T13SR 19W SEC15 SW4 SW4 (SOUTH RED CEDAR)</v>
          </cell>
          <cell r="E3359">
            <v>16020301</v>
          </cell>
          <cell r="F3359" t="str">
            <v>Juab</v>
          </cell>
          <cell r="G3359" t="str">
            <v>Central</v>
          </cell>
          <cell r="H3359" t="str">
            <v>West Desert/Columbia</v>
          </cell>
          <cell r="I3359">
            <v>244118</v>
          </cell>
          <cell r="J3359">
            <v>4396616</v>
          </cell>
          <cell r="K3359">
            <v>-113.98360302099999</v>
          </cell>
          <cell r="L3359">
            <v>39.681050108999997</v>
          </cell>
          <cell r="M3359" t="str">
            <v xml:space="preserve"> </v>
          </cell>
          <cell r="N3359" t="str">
            <v xml:space="preserve"> </v>
          </cell>
          <cell r="O3359" t="str">
            <v>UT</v>
          </cell>
          <cell r="Q3359">
            <v>0</v>
          </cell>
          <cell r="R3359" t="str">
            <v xml:space="preserve"> </v>
          </cell>
          <cell r="S3359" t="str">
            <v>BLM</v>
          </cell>
          <cell r="T3359" t="str">
            <v>Category1</v>
          </cell>
          <cell r="U3359" t="str">
            <v>4961900 T13SR 19W SEC15 SW4 SW4 (SOUTH RED CEDAR)</v>
          </cell>
          <cell r="V3359">
            <v>4961900</v>
          </cell>
          <cell r="W3359" t="str">
            <v xml:space="preserve"> </v>
          </cell>
          <cell r="X3359" t="str">
            <v xml:space="preserve"> </v>
          </cell>
          <cell r="Y3359" t="str">
            <v>Spring</v>
          </cell>
          <cell r="Z3359" t="str">
            <v>4961900 T13SR 19W SEC15 SW4 SW4 (SOUTH RED CEDAR)</v>
          </cell>
          <cell r="AA3359" t="str">
            <v>Spring</v>
          </cell>
        </row>
        <row r="3360">
          <cell r="A3360">
            <v>4961920</v>
          </cell>
          <cell r="B3360" t="str">
            <v>River/Stream</v>
          </cell>
          <cell r="C3360" t="str">
            <v>2B 3A     4</v>
          </cell>
          <cell r="D3360" t="str">
            <v>Cottonwood Ck ab Tintic Mine</v>
          </cell>
          <cell r="E3360">
            <v>16030005</v>
          </cell>
          <cell r="F3360" t="str">
            <v>Tooele</v>
          </cell>
          <cell r="G3360" t="str">
            <v>Tooele County</v>
          </cell>
          <cell r="H3360" t="str">
            <v>Sevier River</v>
          </cell>
          <cell r="I3360">
            <v>370974</v>
          </cell>
          <cell r="J3360">
            <v>4423758</v>
          </cell>
          <cell r="K3360">
            <v>-112.510514806</v>
          </cell>
          <cell r="L3360">
            <v>39.954116878000001</v>
          </cell>
          <cell r="M3360" t="str">
            <v xml:space="preserve"> </v>
          </cell>
          <cell r="N3360" t="str">
            <v xml:space="preserve"> </v>
          </cell>
          <cell r="O3360" t="str">
            <v>UT</v>
          </cell>
          <cell r="Q3360">
            <v>0</v>
          </cell>
          <cell r="R3360" t="str">
            <v xml:space="preserve"> </v>
          </cell>
          <cell r="S3360" t="str">
            <v>USFS</v>
          </cell>
          <cell r="T3360" t="str">
            <v>Category1</v>
          </cell>
          <cell r="U3360" t="str">
            <v>4961920 Cottonwood Ck ab Tintic Mine</v>
          </cell>
          <cell r="V3360">
            <v>4961920</v>
          </cell>
          <cell r="W3360" t="str">
            <v xml:space="preserve"> </v>
          </cell>
          <cell r="X3360" t="str">
            <v xml:space="preserve"> </v>
          </cell>
          <cell r="Y3360" t="str">
            <v>River/Stream</v>
          </cell>
          <cell r="Z3360" t="str">
            <v>4961920 Cottonwood Ck ab Tintic Mine</v>
          </cell>
          <cell r="AA3360" t="str">
            <v>River/Stream</v>
          </cell>
        </row>
        <row r="3361">
          <cell r="A3361">
            <v>4961930</v>
          </cell>
          <cell r="B3361" t="str">
            <v>River/Stream</v>
          </cell>
          <cell r="C3361" t="str">
            <v>2B 3A     4</v>
          </cell>
          <cell r="D3361" t="str">
            <v>Cottonwood Ck bl Tintic Mine</v>
          </cell>
          <cell r="E3361">
            <v>16030005</v>
          </cell>
          <cell r="F3361" t="str">
            <v>Tooele</v>
          </cell>
          <cell r="G3361" t="str">
            <v>Tooele County</v>
          </cell>
          <cell r="H3361" t="str">
            <v>Sevier River</v>
          </cell>
          <cell r="I3361">
            <v>370974</v>
          </cell>
          <cell r="J3361">
            <v>4423727</v>
          </cell>
          <cell r="K3361">
            <v>-112.51050866200001</v>
          </cell>
          <cell r="L3361">
            <v>39.953837669000002</v>
          </cell>
          <cell r="M3361" t="str">
            <v xml:space="preserve"> </v>
          </cell>
          <cell r="N3361" t="str">
            <v xml:space="preserve"> </v>
          </cell>
          <cell r="O3361" t="str">
            <v>UT</v>
          </cell>
          <cell r="Q3361">
            <v>0</v>
          </cell>
          <cell r="R3361" t="str">
            <v xml:space="preserve"> </v>
          </cell>
          <cell r="S3361" t="str">
            <v>USFS</v>
          </cell>
          <cell r="T3361" t="str">
            <v>Category1</v>
          </cell>
          <cell r="U3361" t="str">
            <v>4961930 Cottonwood Ck bl Tintic Mine</v>
          </cell>
          <cell r="V3361">
            <v>4961930</v>
          </cell>
          <cell r="W3361" t="str">
            <v xml:space="preserve"> </v>
          </cell>
          <cell r="X3361" t="str">
            <v xml:space="preserve"> </v>
          </cell>
          <cell r="Y3361" t="str">
            <v>River/Stream</v>
          </cell>
          <cell r="Z3361" t="str">
            <v>4961930 Cottonwood Ck bl Tintic Mine</v>
          </cell>
          <cell r="AA3361" t="str">
            <v>River/Stream</v>
          </cell>
        </row>
        <row r="3362">
          <cell r="A3362">
            <v>4961940</v>
          </cell>
          <cell r="B3362" t="str">
            <v>River/Stream</v>
          </cell>
          <cell r="C3362" t="str">
            <v>2B 3A     4</v>
          </cell>
          <cell r="D3362" t="str">
            <v>Cottonwood Ck at USFS BNDY</v>
          </cell>
          <cell r="E3362">
            <v>16030005</v>
          </cell>
          <cell r="F3362" t="str">
            <v>Tooele</v>
          </cell>
          <cell r="G3362" t="str">
            <v>Tooele County</v>
          </cell>
          <cell r="H3362" t="str">
            <v>Sevier River</v>
          </cell>
          <cell r="I3362">
            <v>368902</v>
          </cell>
          <cell r="J3362">
            <v>4421421</v>
          </cell>
          <cell r="K3362">
            <v>-112.534293558</v>
          </cell>
          <cell r="L3362">
            <v>39.9327537271</v>
          </cell>
          <cell r="M3362" t="str">
            <v xml:space="preserve"> </v>
          </cell>
          <cell r="N3362" t="str">
            <v xml:space="preserve"> </v>
          </cell>
          <cell r="O3362" t="str">
            <v>UT</v>
          </cell>
          <cell r="Q3362">
            <v>0</v>
          </cell>
          <cell r="R3362" t="str">
            <v xml:space="preserve"> </v>
          </cell>
          <cell r="S3362" t="str">
            <v>Private</v>
          </cell>
          <cell r="T3362" t="str">
            <v>Category1</v>
          </cell>
          <cell r="U3362" t="str">
            <v>4961940 Cottonwood Ck at USFS BNDY</v>
          </cell>
          <cell r="V3362">
            <v>4961940</v>
          </cell>
          <cell r="W3362" t="str">
            <v xml:space="preserve"> </v>
          </cell>
          <cell r="X3362" t="str">
            <v xml:space="preserve"> </v>
          </cell>
          <cell r="Y3362" t="str">
            <v>River/Stream</v>
          </cell>
          <cell r="Z3362" t="str">
            <v>4961940 Cottonwood Ck at USFS BNDY</v>
          </cell>
          <cell r="AA3362" t="str">
            <v>River/Stream</v>
          </cell>
        </row>
        <row r="3363">
          <cell r="A3363">
            <v>4961950</v>
          </cell>
          <cell r="B3363" t="str">
            <v>River/Stream</v>
          </cell>
          <cell r="C3363" t="str">
            <v>2B 3A     4</v>
          </cell>
          <cell r="D3363" t="str">
            <v>Harker Canyon ab Mine</v>
          </cell>
          <cell r="E3363">
            <v>16020304</v>
          </cell>
          <cell r="F3363" t="str">
            <v>Tooele</v>
          </cell>
          <cell r="G3363" t="str">
            <v>Tooele County</v>
          </cell>
          <cell r="H3363" t="str">
            <v>West Desert/Columbia</v>
          </cell>
          <cell r="I3363">
            <v>371397</v>
          </cell>
          <cell r="J3363">
            <v>4426101</v>
          </cell>
          <cell r="K3363">
            <v>-112.50602759500001</v>
          </cell>
          <cell r="L3363">
            <v>39.975288391600003</v>
          </cell>
          <cell r="M3363" t="str">
            <v>Faust Creek</v>
          </cell>
          <cell r="N3363" t="str">
            <v>UT16020304-002_00</v>
          </cell>
          <cell r="O3363" t="str">
            <v>UT</v>
          </cell>
          <cell r="Q3363">
            <v>0</v>
          </cell>
          <cell r="R3363" t="str">
            <v xml:space="preserve"> </v>
          </cell>
          <cell r="S3363" t="str">
            <v>USFS</v>
          </cell>
          <cell r="T3363" t="str">
            <v>Category1</v>
          </cell>
          <cell r="U3363" t="str">
            <v>4961950 Harker Canyon ab Mine</v>
          </cell>
          <cell r="V3363">
            <v>4961950</v>
          </cell>
          <cell r="W3363" t="str">
            <v>Faust Creek</v>
          </cell>
          <cell r="X3363" t="str">
            <v>UT16020304-002_00</v>
          </cell>
          <cell r="Y3363" t="str">
            <v>River/Stream</v>
          </cell>
          <cell r="Z3363" t="str">
            <v>4961950 Harker Canyon ab Mine</v>
          </cell>
          <cell r="AA3363" t="str">
            <v>River/Stream</v>
          </cell>
        </row>
        <row r="3364">
          <cell r="A3364">
            <v>4961960</v>
          </cell>
          <cell r="B3364" t="str">
            <v>River/Stream</v>
          </cell>
          <cell r="C3364" t="str">
            <v>2B 3A     4</v>
          </cell>
          <cell r="D3364" t="str">
            <v>Harker Canyon bl Mine</v>
          </cell>
          <cell r="E3364">
            <v>16020304</v>
          </cell>
          <cell r="F3364" t="str">
            <v>Tooele</v>
          </cell>
          <cell r="G3364" t="str">
            <v>Tooele County</v>
          </cell>
          <cell r="H3364" t="str">
            <v>West Desert/Columbia</v>
          </cell>
          <cell r="I3364">
            <v>371580</v>
          </cell>
          <cell r="J3364">
            <v>4426211</v>
          </cell>
          <cell r="K3364">
            <v>-112.50390695999999</v>
          </cell>
          <cell r="L3364">
            <v>39.976306978700002</v>
          </cell>
          <cell r="M3364" t="str">
            <v>Faust Creek</v>
          </cell>
          <cell r="N3364" t="str">
            <v>UT16020304-002_00</v>
          </cell>
          <cell r="O3364" t="str">
            <v>UT</v>
          </cell>
          <cell r="Q3364">
            <v>0</v>
          </cell>
          <cell r="R3364" t="str">
            <v xml:space="preserve"> </v>
          </cell>
          <cell r="S3364" t="str">
            <v>USFS</v>
          </cell>
          <cell r="T3364" t="str">
            <v>Category1</v>
          </cell>
          <cell r="U3364" t="str">
            <v>4961960 Harker Canyon bl Mine</v>
          </cell>
          <cell r="V3364">
            <v>4961960</v>
          </cell>
          <cell r="W3364" t="str">
            <v>Faust Creek</v>
          </cell>
          <cell r="X3364" t="str">
            <v>UT16020304-002_00</v>
          </cell>
          <cell r="Y3364" t="str">
            <v>River/Stream</v>
          </cell>
          <cell r="Z3364" t="str">
            <v>4961960 Harker Canyon bl Mine</v>
          </cell>
          <cell r="AA3364" t="str">
            <v>River/Stream</v>
          </cell>
        </row>
        <row r="3365">
          <cell r="A3365">
            <v>4962000</v>
          </cell>
          <cell r="B3365" t="str">
            <v>Facility Other</v>
          </cell>
          <cell r="C3365" t="str">
            <v xml:space="preserve"> </v>
          </cell>
          <cell r="D3365" t="str">
            <v>N L INDUSTRIES WWTP</v>
          </cell>
          <cell r="E3365">
            <v>16020308</v>
          </cell>
          <cell r="F3365" t="str">
            <v>Tooele</v>
          </cell>
          <cell r="G3365" t="str">
            <v>Tooele County</v>
          </cell>
          <cell r="H3365" t="str">
            <v>West Desert/Columbia</v>
          </cell>
          <cell r="I3365">
            <v>356371</v>
          </cell>
          <cell r="J3365">
            <v>4534078</v>
          </cell>
          <cell r="K3365">
            <v>-112.70635651800001</v>
          </cell>
          <cell r="L3365">
            <v>40.945212664000003</v>
          </cell>
          <cell r="M3365" t="str">
            <v xml:space="preserve"> </v>
          </cell>
          <cell r="N3365" t="str">
            <v xml:space="preserve"> </v>
          </cell>
          <cell r="O3365" t="str">
            <v>UT</v>
          </cell>
          <cell r="Q3365">
            <v>0</v>
          </cell>
          <cell r="R3365" t="str">
            <v xml:space="preserve"> </v>
          </cell>
          <cell r="S3365" t="str">
            <v>State L&amp;F</v>
          </cell>
          <cell r="T3365" t="str">
            <v xml:space="preserve"> </v>
          </cell>
          <cell r="U3365" t="str">
            <v>4962000 N L INDUSTRIES WWTP</v>
          </cell>
          <cell r="V3365">
            <v>4962000</v>
          </cell>
          <cell r="W3365" t="str">
            <v xml:space="preserve"> </v>
          </cell>
          <cell r="X3365" t="str">
            <v xml:space="preserve"> </v>
          </cell>
          <cell r="Y3365" t="str">
            <v>Facility Other</v>
          </cell>
          <cell r="Z3365" t="str">
            <v>4962000 N L INDUSTRIES WWTP</v>
          </cell>
          <cell r="AA3365" t="str">
            <v>Facility Other</v>
          </cell>
        </row>
        <row r="3366">
          <cell r="A3366">
            <v>4962060</v>
          </cell>
          <cell r="B3366" t="str">
            <v>River/Stream</v>
          </cell>
          <cell r="C3366" t="str">
            <v xml:space="preserve"> </v>
          </cell>
          <cell r="D3366" t="str">
            <v>WARM CREEK (macro site)</v>
          </cell>
          <cell r="E3366">
            <v>16020301</v>
          </cell>
          <cell r="F3366" t="str">
            <v>Millard</v>
          </cell>
          <cell r="G3366" t="str">
            <v>Central</v>
          </cell>
          <cell r="H3366" t="str">
            <v>West Desert/Columbia</v>
          </cell>
          <cell r="I3366">
            <v>238784</v>
          </cell>
          <cell r="J3366">
            <v>4372189</v>
          </cell>
          <cell r="K3366">
            <v>-114.03610652499999</v>
          </cell>
          <cell r="L3366">
            <v>39.459666046999999</v>
          </cell>
          <cell r="M3366" t="str">
            <v xml:space="preserve"> </v>
          </cell>
          <cell r="N3366" t="str">
            <v xml:space="preserve"> </v>
          </cell>
          <cell r="O3366" t="str">
            <v>UT</v>
          </cell>
          <cell r="Q3366">
            <v>0</v>
          </cell>
          <cell r="R3366" t="str">
            <v xml:space="preserve"> </v>
          </cell>
          <cell r="S3366" t="str">
            <v>BLM</v>
          </cell>
          <cell r="T3366" t="str">
            <v xml:space="preserve"> </v>
          </cell>
          <cell r="U3366" t="str">
            <v>4962060 WARM CREEK (macro site)</v>
          </cell>
          <cell r="V3366">
            <v>4962060</v>
          </cell>
          <cell r="W3366" t="str">
            <v xml:space="preserve"> </v>
          </cell>
          <cell r="X3366" t="str">
            <v xml:space="preserve"> </v>
          </cell>
          <cell r="Y3366" t="str">
            <v>River/Stream</v>
          </cell>
          <cell r="Z3366" t="str">
            <v>4962060 WARM CREEK (macro site)</v>
          </cell>
          <cell r="AA3366" t="str">
            <v>River/Stream</v>
          </cell>
        </row>
        <row r="3367">
          <cell r="A3367">
            <v>4962150</v>
          </cell>
          <cell r="B3367" t="str">
            <v>Seep</v>
          </cell>
          <cell r="C3367" t="str">
            <v xml:space="preserve"> </v>
          </cell>
          <cell r="D3367" t="str">
            <v>T135S R19W SEC 25 NE4 NW4 (SOUTH SEEPS)</v>
          </cell>
          <cell r="E3367">
            <v>16020301</v>
          </cell>
          <cell r="F3367" t="str">
            <v>Juab</v>
          </cell>
          <cell r="G3367" t="str">
            <v>Central</v>
          </cell>
          <cell r="H3367" t="str">
            <v>West Desert/Columbia</v>
          </cell>
          <cell r="I3367">
            <v>247723</v>
          </cell>
          <cell r="J3367">
            <v>4394552</v>
          </cell>
          <cell r="K3367">
            <v>-113.94083257299999</v>
          </cell>
          <cell r="L3367">
            <v>39.663549342000003</v>
          </cell>
          <cell r="M3367" t="str">
            <v xml:space="preserve"> </v>
          </cell>
          <cell r="N3367" t="str">
            <v xml:space="preserve"> </v>
          </cell>
          <cell r="O3367" t="str">
            <v>UT</v>
          </cell>
          <cell r="Q3367">
            <v>0</v>
          </cell>
          <cell r="R3367" t="str">
            <v xml:space="preserve"> </v>
          </cell>
          <cell r="S3367" t="str">
            <v>BLM</v>
          </cell>
          <cell r="T3367" t="str">
            <v>Category1</v>
          </cell>
          <cell r="U3367" t="str">
            <v>4962150 T135S R19W SEC 25 NE4 NW4 (SOUTH SEEPS)</v>
          </cell>
          <cell r="V3367">
            <v>4962150</v>
          </cell>
          <cell r="W3367" t="str">
            <v xml:space="preserve"> </v>
          </cell>
          <cell r="X3367" t="str">
            <v xml:space="preserve"> </v>
          </cell>
          <cell r="Y3367" t="str">
            <v>Seep</v>
          </cell>
          <cell r="Z3367" t="str">
            <v>4962150 T135S R19W SEC 25 NE4 NW4 (SOUTH SEEPS)</v>
          </cell>
          <cell r="AA3367" t="str">
            <v>Seep</v>
          </cell>
        </row>
        <row r="3368">
          <cell r="A3368">
            <v>4962200</v>
          </cell>
          <cell r="B3368" t="str">
            <v>Spring</v>
          </cell>
          <cell r="C3368" t="str">
            <v xml:space="preserve"> </v>
          </cell>
          <cell r="D3368" t="str">
            <v>COYOTE SPRING T14S R19W SEC 23 SE4 NW4</v>
          </cell>
          <cell r="E3368">
            <v>16020301</v>
          </cell>
          <cell r="F3368" t="str">
            <v>Juab</v>
          </cell>
          <cell r="G3368" t="str">
            <v>Central</v>
          </cell>
          <cell r="H3368" t="str">
            <v>West Desert/Columbia</v>
          </cell>
          <cell r="I3368">
            <v>245904</v>
          </cell>
          <cell r="J3368">
            <v>4385691</v>
          </cell>
          <cell r="K3368">
            <v>-113.95861007400001</v>
          </cell>
          <cell r="L3368">
            <v>39.583276433000002</v>
          </cell>
          <cell r="M3368" t="str">
            <v xml:space="preserve"> </v>
          </cell>
          <cell r="N3368" t="str">
            <v xml:space="preserve"> </v>
          </cell>
          <cell r="O3368" t="str">
            <v>UT</v>
          </cell>
          <cell r="Q3368">
            <v>0</v>
          </cell>
          <cell r="R3368" t="str">
            <v xml:space="preserve"> </v>
          </cell>
          <cell r="S3368" t="str">
            <v>SITLA</v>
          </cell>
          <cell r="T3368" t="str">
            <v>Category1</v>
          </cell>
          <cell r="U3368" t="str">
            <v>4962200 COYOTE SPRING T14S R19W SEC 23 SE4 NW4</v>
          </cell>
          <cell r="V3368">
            <v>4962200</v>
          </cell>
          <cell r="W3368" t="str">
            <v xml:space="preserve"> </v>
          </cell>
          <cell r="X3368" t="str">
            <v xml:space="preserve"> </v>
          </cell>
          <cell r="Y3368" t="str">
            <v>Spring</v>
          </cell>
          <cell r="Z3368" t="str">
            <v>4962200 COYOTE SPRING T14S R19W SEC 23 SE4 NW4</v>
          </cell>
          <cell r="AA3368" t="str">
            <v>Spring</v>
          </cell>
        </row>
        <row r="3369">
          <cell r="A3369">
            <v>4962250</v>
          </cell>
          <cell r="B3369" t="str">
            <v>Spring</v>
          </cell>
          <cell r="C3369" t="str">
            <v xml:space="preserve"> </v>
          </cell>
          <cell r="D3369" t="str">
            <v>SOUTH TULE SPRING T17S R15W SEC 15 NW4 NE4</v>
          </cell>
          <cell r="E3369">
            <v>16020303</v>
          </cell>
          <cell r="F3369" t="str">
            <v>Millard</v>
          </cell>
          <cell r="G3369" t="str">
            <v>Central</v>
          </cell>
          <cell r="H3369" t="str">
            <v>West Desert/Columbia</v>
          </cell>
          <cell r="I3369">
            <v>282879</v>
          </cell>
          <cell r="J3369">
            <v>4356913</v>
          </cell>
          <cell r="K3369">
            <v>-113.51914967800001</v>
          </cell>
          <cell r="L3369">
            <v>39.334392049999998</v>
          </cell>
          <cell r="M3369" t="str">
            <v xml:space="preserve"> </v>
          </cell>
          <cell r="N3369" t="str">
            <v xml:space="preserve"> </v>
          </cell>
          <cell r="O3369" t="str">
            <v>UT</v>
          </cell>
          <cell r="Q3369">
            <v>0</v>
          </cell>
          <cell r="R3369" t="str">
            <v xml:space="preserve"> </v>
          </cell>
          <cell r="S3369" t="str">
            <v>BLM</v>
          </cell>
          <cell r="T3369" t="str">
            <v xml:space="preserve"> </v>
          </cell>
          <cell r="U3369" t="str">
            <v>4962250 SOUTH TULE SPRING T17S R15W SEC 15 NW4 NE4</v>
          </cell>
          <cell r="V3369">
            <v>4962250</v>
          </cell>
          <cell r="W3369" t="str">
            <v xml:space="preserve"> </v>
          </cell>
          <cell r="X3369" t="str">
            <v xml:space="preserve"> </v>
          </cell>
          <cell r="Y3369" t="str">
            <v>Spring</v>
          </cell>
          <cell r="Z3369" t="str">
            <v>4962250 SOUTH TULE SPRING T17S R15W SEC 15 NW4 NE4</v>
          </cell>
          <cell r="AA3369" t="str">
            <v>Spring</v>
          </cell>
        </row>
        <row r="3370">
          <cell r="A3370">
            <v>4962310</v>
          </cell>
          <cell r="B3370" t="str">
            <v>Spring</v>
          </cell>
          <cell r="C3370" t="str">
            <v>2B    3D</v>
          </cell>
          <cell r="D3370" t="str">
            <v>Bull Spring</v>
          </cell>
          <cell r="E3370">
            <v>16030006</v>
          </cell>
          <cell r="F3370" t="str">
            <v>Iron</v>
          </cell>
          <cell r="G3370" t="str">
            <v>Southwest</v>
          </cell>
          <cell r="H3370" t="str">
            <v>Cedar/Beaver</v>
          </cell>
          <cell r="I3370">
            <v>282269</v>
          </cell>
          <cell r="J3370">
            <v>4220518</v>
          </cell>
          <cell r="K3370">
            <v>-113.483327825</v>
          </cell>
          <cell r="L3370">
            <v>38.106252814999998</v>
          </cell>
          <cell r="M3370" t="str">
            <v xml:space="preserve"> </v>
          </cell>
          <cell r="N3370" t="str">
            <v xml:space="preserve"> </v>
          </cell>
          <cell r="O3370" t="str">
            <v>UT</v>
          </cell>
          <cell r="Q3370">
            <v>0</v>
          </cell>
          <cell r="R3370" t="str">
            <v xml:space="preserve"> </v>
          </cell>
          <cell r="S3370" t="str">
            <v>BLM</v>
          </cell>
          <cell r="T3370" t="str">
            <v xml:space="preserve"> </v>
          </cell>
          <cell r="U3370" t="str">
            <v>4962310 Bull Spring</v>
          </cell>
          <cell r="V3370">
            <v>4962310</v>
          </cell>
          <cell r="W3370" t="str">
            <v xml:space="preserve"> </v>
          </cell>
          <cell r="X3370" t="str">
            <v xml:space="preserve"> </v>
          </cell>
          <cell r="Y3370" t="str">
            <v>Spring</v>
          </cell>
          <cell r="Z3370" t="str">
            <v>4962310 Bull Spring</v>
          </cell>
          <cell r="AA3370" t="str">
            <v>Spring</v>
          </cell>
        </row>
        <row r="3371">
          <cell r="A3371">
            <v>4962320</v>
          </cell>
          <cell r="B3371" t="str">
            <v>Spring</v>
          </cell>
          <cell r="C3371" t="str">
            <v>2B    3D</v>
          </cell>
          <cell r="D3371" t="str">
            <v>Sheep Creek Spring</v>
          </cell>
          <cell r="E3371">
            <v>16020302</v>
          </cell>
          <cell r="F3371" t="str">
            <v>Beaver</v>
          </cell>
          <cell r="G3371" t="str">
            <v>Southwest</v>
          </cell>
          <cell r="H3371" t="str">
            <v>West Desert/Columbia</v>
          </cell>
          <cell r="I3371">
            <v>255940</v>
          </cell>
          <cell r="J3371">
            <v>4229353</v>
          </cell>
          <cell r="K3371">
            <v>-113.78633849400001</v>
          </cell>
          <cell r="L3371">
            <v>38.179049018000001</v>
          </cell>
          <cell r="M3371" t="str">
            <v xml:space="preserve"> </v>
          </cell>
          <cell r="N3371" t="str">
            <v xml:space="preserve"> </v>
          </cell>
          <cell r="O3371" t="str">
            <v>UT</v>
          </cell>
          <cell r="Q3371">
            <v>0</v>
          </cell>
          <cell r="R3371" t="str">
            <v xml:space="preserve"> </v>
          </cell>
          <cell r="S3371" t="str">
            <v>BLM</v>
          </cell>
          <cell r="T3371" t="str">
            <v xml:space="preserve"> </v>
          </cell>
          <cell r="U3371" t="str">
            <v>4962320 Sheep Creek Spring</v>
          </cell>
          <cell r="V3371">
            <v>4962320</v>
          </cell>
          <cell r="W3371" t="str">
            <v xml:space="preserve"> </v>
          </cell>
          <cell r="X3371" t="str">
            <v xml:space="preserve"> </v>
          </cell>
          <cell r="Y3371" t="str">
            <v>Spring</v>
          </cell>
          <cell r="Z3371" t="str">
            <v>4962320 Sheep Creek Spring</v>
          </cell>
          <cell r="AA3371" t="str">
            <v>Spring</v>
          </cell>
        </row>
        <row r="3372">
          <cell r="A3372">
            <v>4962330</v>
          </cell>
          <cell r="B3372" t="str">
            <v>River/Stream</v>
          </cell>
          <cell r="C3372" t="str">
            <v>2B    3D  4</v>
          </cell>
          <cell r="D3372" t="str">
            <v>Atchison Creek at 7080 feet elevation</v>
          </cell>
          <cell r="E3372">
            <v>16020301</v>
          </cell>
          <cell r="F3372" t="str">
            <v>Beaver</v>
          </cell>
          <cell r="G3372" t="str">
            <v>Southwest</v>
          </cell>
          <cell r="H3372" t="str">
            <v>West Desert/Columbia</v>
          </cell>
          <cell r="I3372">
            <v>245945</v>
          </cell>
          <cell r="J3372">
            <v>4231239</v>
          </cell>
          <cell r="K3372">
            <v>-113.90098894800001</v>
          </cell>
          <cell r="L3372">
            <v>38.193262990000001</v>
          </cell>
          <cell r="M3372" t="str">
            <v>Hamlin Valley Wash</v>
          </cell>
          <cell r="N3372" t="str">
            <v>UT16020301-002_00</v>
          </cell>
          <cell r="O3372" t="str">
            <v>UT</v>
          </cell>
          <cell r="Q3372">
            <v>0</v>
          </cell>
          <cell r="R3372" t="str">
            <v xml:space="preserve"> </v>
          </cell>
          <cell r="S3372" t="str">
            <v>BLM</v>
          </cell>
          <cell r="T3372" t="str">
            <v xml:space="preserve"> </v>
          </cell>
          <cell r="U3372" t="str">
            <v>4962330 Atchison Creek at 7080 feet elevation</v>
          </cell>
          <cell r="V3372">
            <v>4962330</v>
          </cell>
          <cell r="W3372" t="str">
            <v>Hamlin Valley Wash</v>
          </cell>
          <cell r="X3372" t="str">
            <v>UT16020301-002_00</v>
          </cell>
          <cell r="Y3372" t="str">
            <v>River/Stream</v>
          </cell>
          <cell r="Z3372" t="str">
            <v>4962330 Atchison Creek at 7080 feet elevation</v>
          </cell>
          <cell r="AA3372" t="str">
            <v>River/Stream</v>
          </cell>
        </row>
        <row r="3373">
          <cell r="A3373">
            <v>4962340</v>
          </cell>
          <cell r="B3373" t="str">
            <v>Spring</v>
          </cell>
          <cell r="C3373" t="str">
            <v>2B    3D</v>
          </cell>
          <cell r="D3373" t="str">
            <v>Dry Willow Spring</v>
          </cell>
          <cell r="E3373">
            <v>16030007</v>
          </cell>
          <cell r="F3373" t="str">
            <v>Iron</v>
          </cell>
          <cell r="G3373" t="str">
            <v>Southwest</v>
          </cell>
          <cell r="H3373" t="str">
            <v>Cedar/Beaver</v>
          </cell>
          <cell r="I3373">
            <v>324263</v>
          </cell>
          <cell r="J3373">
            <v>4222089</v>
          </cell>
          <cell r="K3373">
            <v>-113.00505562799999</v>
          </cell>
          <cell r="L3373">
            <v>38.129549504000003</v>
          </cell>
          <cell r="M3373" t="str">
            <v xml:space="preserve"> </v>
          </cell>
          <cell r="N3373" t="str">
            <v xml:space="preserve"> </v>
          </cell>
          <cell r="O3373" t="str">
            <v>UT</v>
          </cell>
          <cell r="Q3373">
            <v>0</v>
          </cell>
          <cell r="R3373" t="str">
            <v xml:space="preserve"> </v>
          </cell>
          <cell r="S3373" t="str">
            <v>BLM</v>
          </cell>
          <cell r="T3373" t="str">
            <v xml:space="preserve"> </v>
          </cell>
          <cell r="U3373" t="str">
            <v>4962340 Dry Willow Spring</v>
          </cell>
          <cell r="V3373">
            <v>4962340</v>
          </cell>
          <cell r="W3373" t="str">
            <v xml:space="preserve"> </v>
          </cell>
          <cell r="X3373" t="str">
            <v xml:space="preserve"> </v>
          </cell>
          <cell r="Y3373" t="str">
            <v>Spring</v>
          </cell>
          <cell r="Z3373" t="str">
            <v>4962340 Dry Willow Spring</v>
          </cell>
          <cell r="AA3373" t="str">
            <v>Spring</v>
          </cell>
        </row>
        <row r="3374">
          <cell r="A3374">
            <v>4962350</v>
          </cell>
          <cell r="B3374" t="str">
            <v>Spring</v>
          </cell>
          <cell r="C3374" t="str">
            <v>2B 3A     4</v>
          </cell>
          <cell r="D3374" t="str">
            <v>Cherry Creek Spring</v>
          </cell>
          <cell r="E3374">
            <v>16030007</v>
          </cell>
          <cell r="F3374" t="str">
            <v>Beaver</v>
          </cell>
          <cell r="G3374" t="str">
            <v>Southwest</v>
          </cell>
          <cell r="H3374" t="str">
            <v>Cedar/Beaver</v>
          </cell>
          <cell r="I3374">
            <v>339377</v>
          </cell>
          <cell r="J3374">
            <v>4241040</v>
          </cell>
          <cell r="K3374">
            <v>-112.836987341</v>
          </cell>
          <cell r="L3374">
            <v>38.303075190999998</v>
          </cell>
          <cell r="M3374" t="str">
            <v>Beaver River-2</v>
          </cell>
          <cell r="N3374" t="str">
            <v>UT16030007-002_00</v>
          </cell>
          <cell r="O3374" t="str">
            <v>UT</v>
          </cell>
          <cell r="Q3374">
            <v>0</v>
          </cell>
          <cell r="R3374" t="str">
            <v xml:space="preserve"> </v>
          </cell>
          <cell r="S3374" t="str">
            <v>BLM</v>
          </cell>
          <cell r="T3374" t="str">
            <v xml:space="preserve"> </v>
          </cell>
          <cell r="U3374" t="str">
            <v>4962350 Cherry Creek Spring</v>
          </cell>
          <cell r="V3374">
            <v>4962350</v>
          </cell>
          <cell r="W3374" t="str">
            <v>Beaver River-2</v>
          </cell>
          <cell r="X3374" t="str">
            <v>UT16030007-002_00</v>
          </cell>
          <cell r="Y3374" t="str">
            <v>Spring</v>
          </cell>
          <cell r="Z3374" t="str">
            <v>4962350 Cherry Creek Spring</v>
          </cell>
          <cell r="AA3374" t="str">
            <v>Spring</v>
          </cell>
        </row>
        <row r="3375">
          <cell r="A3375">
            <v>4962360</v>
          </cell>
          <cell r="B3375" t="str">
            <v>River/Stream</v>
          </cell>
          <cell r="C3375" t="str">
            <v>2B    3D</v>
          </cell>
          <cell r="D3375" t="str">
            <v>Quichapa Creek AB Horse Hollow</v>
          </cell>
          <cell r="E3375">
            <v>16030006</v>
          </cell>
          <cell r="F3375" t="str">
            <v>Iron</v>
          </cell>
          <cell r="G3375" t="str">
            <v>Southwest</v>
          </cell>
          <cell r="H3375" t="str">
            <v>Cedar/Beaver</v>
          </cell>
          <cell r="I3375">
            <v>300300</v>
          </cell>
          <cell r="J3375">
            <v>4164127</v>
          </cell>
          <cell r="K3375">
            <v>-113.262249858</v>
          </cell>
          <cell r="L3375">
            <v>37.602559691000003</v>
          </cell>
          <cell r="M3375" t="str">
            <v xml:space="preserve"> </v>
          </cell>
          <cell r="N3375" t="str">
            <v xml:space="preserve"> </v>
          </cell>
          <cell r="O3375" t="str">
            <v>UT</v>
          </cell>
          <cell r="Q3375">
            <v>0</v>
          </cell>
          <cell r="R3375" t="str">
            <v xml:space="preserve"> </v>
          </cell>
          <cell r="S3375" t="str">
            <v>SITLA</v>
          </cell>
          <cell r="T3375" t="str">
            <v xml:space="preserve"> </v>
          </cell>
          <cell r="U3375" t="str">
            <v>4962360 Quichapa Creek AB Horse Hollow</v>
          </cell>
          <cell r="V3375">
            <v>4962360</v>
          </cell>
          <cell r="W3375" t="str">
            <v xml:space="preserve"> </v>
          </cell>
          <cell r="X3375" t="str">
            <v xml:space="preserve"> </v>
          </cell>
          <cell r="Y3375" t="str">
            <v>River/Stream</v>
          </cell>
          <cell r="Z3375" t="str">
            <v>4962360 Quichapa Creek AB Horse Hollow</v>
          </cell>
          <cell r="AA3375" t="str">
            <v>River/Stream</v>
          </cell>
        </row>
        <row r="3376">
          <cell r="A3376">
            <v>4962370</v>
          </cell>
          <cell r="B3376" t="str">
            <v>Spring</v>
          </cell>
          <cell r="C3376" t="str">
            <v>2B    3D</v>
          </cell>
          <cell r="D3376" t="str">
            <v>Bumblebee Spring</v>
          </cell>
          <cell r="E3376">
            <v>16030006</v>
          </cell>
          <cell r="F3376" t="str">
            <v>Iron</v>
          </cell>
          <cell r="G3376" t="str">
            <v>Southwest</v>
          </cell>
          <cell r="H3376" t="str">
            <v>Cedar/Beaver</v>
          </cell>
          <cell r="I3376">
            <v>298926</v>
          </cell>
          <cell r="J3376">
            <v>4158454</v>
          </cell>
          <cell r="K3376">
            <v>-113.27624698</v>
          </cell>
          <cell r="L3376">
            <v>37.551166989999999</v>
          </cell>
          <cell r="M3376" t="str">
            <v xml:space="preserve"> </v>
          </cell>
          <cell r="N3376" t="str">
            <v xml:space="preserve"> </v>
          </cell>
          <cell r="O3376" t="str">
            <v>UT</v>
          </cell>
          <cell r="Q3376">
            <v>0</v>
          </cell>
          <cell r="R3376" t="str">
            <v xml:space="preserve"> </v>
          </cell>
          <cell r="S3376" t="str">
            <v>BLM</v>
          </cell>
          <cell r="T3376" t="str">
            <v xml:space="preserve"> </v>
          </cell>
          <cell r="U3376" t="str">
            <v>4962370 Bumblebee Spring</v>
          </cell>
          <cell r="V3376">
            <v>4962370</v>
          </cell>
          <cell r="W3376" t="str">
            <v xml:space="preserve"> </v>
          </cell>
          <cell r="X3376" t="str">
            <v xml:space="preserve"> </v>
          </cell>
          <cell r="Y3376" t="str">
            <v>Spring</v>
          </cell>
          <cell r="Z3376" t="str">
            <v>4962370 Bumblebee Spring</v>
          </cell>
          <cell r="AA3376" t="str">
            <v>Spring</v>
          </cell>
        </row>
        <row r="3377">
          <cell r="A3377">
            <v>4962500</v>
          </cell>
          <cell r="B3377" t="str">
            <v>Spring</v>
          </cell>
          <cell r="C3377" t="str">
            <v xml:space="preserve"> </v>
          </cell>
          <cell r="D3377" t="str">
            <v>WEST BRUSH SPRING</v>
          </cell>
          <cell r="E3377">
            <v>16020304</v>
          </cell>
          <cell r="F3377" t="str">
            <v>Tooele</v>
          </cell>
          <cell r="G3377" t="str">
            <v>Tooele County</v>
          </cell>
          <cell r="H3377" t="str">
            <v>West Desert/Columbia</v>
          </cell>
          <cell r="I3377">
            <v>387868</v>
          </cell>
          <cell r="J3377">
            <v>4423428</v>
          </cell>
          <cell r="K3377">
            <v>-112.312731758</v>
          </cell>
          <cell r="L3377">
            <v>39.953561520000001</v>
          </cell>
          <cell r="M3377" t="str">
            <v xml:space="preserve"> </v>
          </cell>
          <cell r="N3377" t="str">
            <v xml:space="preserve"> </v>
          </cell>
          <cell r="O3377" t="str">
            <v>UT</v>
          </cell>
          <cell r="Q3377">
            <v>0</v>
          </cell>
          <cell r="R3377" t="str">
            <v xml:space="preserve"> </v>
          </cell>
          <cell r="S3377" t="str">
            <v>BLM</v>
          </cell>
          <cell r="T3377" t="str">
            <v xml:space="preserve"> </v>
          </cell>
          <cell r="U3377" t="str">
            <v>4962500 WEST BRUSH SPRING</v>
          </cell>
          <cell r="V3377">
            <v>4962500</v>
          </cell>
          <cell r="W3377" t="str">
            <v xml:space="preserve"> </v>
          </cell>
          <cell r="X3377" t="str">
            <v xml:space="preserve"> </v>
          </cell>
          <cell r="Y3377" t="str">
            <v>Spring</v>
          </cell>
          <cell r="Z3377" t="str">
            <v>4962500 WEST BRUSH SPRING</v>
          </cell>
          <cell r="AA3377" t="str">
            <v>Spring</v>
          </cell>
        </row>
        <row r="3378">
          <cell r="A3378">
            <v>4962550</v>
          </cell>
          <cell r="B3378" t="str">
            <v>Spring</v>
          </cell>
          <cell r="C3378" t="str">
            <v xml:space="preserve"> </v>
          </cell>
          <cell r="D3378" t="str">
            <v>PINON SPRING T10S R04W SEC16 SW1/4 NE1/4</v>
          </cell>
          <cell r="E3378">
            <v>16020304</v>
          </cell>
          <cell r="F3378" t="str">
            <v>Tooele</v>
          </cell>
          <cell r="G3378" t="str">
            <v>Tooele County</v>
          </cell>
          <cell r="H3378" t="str">
            <v>West Desert/Columbia</v>
          </cell>
          <cell r="I3378">
            <v>389011</v>
          </cell>
          <cell r="J3378">
            <v>4423688</v>
          </cell>
          <cell r="K3378">
            <v>-112.29939822199999</v>
          </cell>
          <cell r="L3378">
            <v>39.956054217000002</v>
          </cell>
          <cell r="M3378" t="str">
            <v xml:space="preserve"> </v>
          </cell>
          <cell r="N3378" t="str">
            <v xml:space="preserve"> </v>
          </cell>
          <cell r="O3378" t="str">
            <v>UT</v>
          </cell>
          <cell r="Q3378">
            <v>0</v>
          </cell>
          <cell r="R3378" t="str">
            <v xml:space="preserve"> </v>
          </cell>
          <cell r="S3378" t="str">
            <v>USFS</v>
          </cell>
          <cell r="T3378" t="str">
            <v>Category1</v>
          </cell>
          <cell r="U3378" t="str">
            <v>4962550 PINON SPRING T10S R04W SEC16 SW1/4 NE1/4</v>
          </cell>
          <cell r="V3378">
            <v>4962550</v>
          </cell>
          <cell r="W3378" t="str">
            <v xml:space="preserve"> </v>
          </cell>
          <cell r="X3378" t="str">
            <v xml:space="preserve"> </v>
          </cell>
          <cell r="Y3378" t="str">
            <v>Spring</v>
          </cell>
          <cell r="Z3378" t="str">
            <v>4962550 PINON SPRING T10S R04W SEC16 SW1/4 NE1/4</v>
          </cell>
          <cell r="AA3378" t="str">
            <v>Spring</v>
          </cell>
        </row>
        <row r="3379">
          <cell r="A3379">
            <v>4962600</v>
          </cell>
          <cell r="B3379" t="str">
            <v>Spring</v>
          </cell>
          <cell r="C3379" t="str">
            <v xml:space="preserve"> </v>
          </cell>
          <cell r="D3379" t="str">
            <v>TYRE SPRING T10S R04W SEC21 SW1/4 SE1/4</v>
          </cell>
          <cell r="E3379">
            <v>16020304</v>
          </cell>
          <cell r="F3379" t="str">
            <v>Tooele</v>
          </cell>
          <cell r="G3379" t="str">
            <v>Tooele County</v>
          </cell>
          <cell r="H3379" t="str">
            <v>West Desert/Columbia</v>
          </cell>
          <cell r="I3379">
            <v>388749</v>
          </cell>
          <cell r="J3379">
            <v>4421996</v>
          </cell>
          <cell r="K3379">
            <v>-112.302175772</v>
          </cell>
          <cell r="L3379">
            <v>39.940779022999997</v>
          </cell>
          <cell r="M3379" t="str">
            <v xml:space="preserve"> </v>
          </cell>
          <cell r="N3379" t="str">
            <v xml:space="preserve"> </v>
          </cell>
          <cell r="O3379" t="str">
            <v>UT</v>
          </cell>
          <cell r="Q3379">
            <v>0</v>
          </cell>
          <cell r="R3379" t="str">
            <v xml:space="preserve"> </v>
          </cell>
          <cell r="S3379" t="str">
            <v>BLM</v>
          </cell>
          <cell r="T3379" t="str">
            <v xml:space="preserve"> </v>
          </cell>
          <cell r="U3379" t="str">
            <v>4962600 TYRE SPRING T10S R04W SEC21 SW1/4 SE1/4</v>
          </cell>
          <cell r="V3379">
            <v>4962600</v>
          </cell>
          <cell r="W3379" t="str">
            <v xml:space="preserve"> </v>
          </cell>
          <cell r="X3379" t="str">
            <v xml:space="preserve"> </v>
          </cell>
          <cell r="Y3379" t="str">
            <v>Spring</v>
          </cell>
          <cell r="Z3379" t="str">
            <v>4962600 TYRE SPRING T10S R04W SEC21 SW1/4 SE1/4</v>
          </cell>
          <cell r="AA3379" t="str">
            <v>Spring</v>
          </cell>
        </row>
        <row r="3380">
          <cell r="A3380">
            <v>4962650</v>
          </cell>
          <cell r="B3380" t="str">
            <v>Spring</v>
          </cell>
          <cell r="C3380" t="str">
            <v xml:space="preserve"> </v>
          </cell>
          <cell r="D3380" t="str">
            <v>NEWFOUNDLAND MTNS MINER'S BASIN S. SPRING #1</v>
          </cell>
          <cell r="E3380">
            <v>16020308</v>
          </cell>
          <cell r="F3380" t="str">
            <v>Box Elder</v>
          </cell>
          <cell r="G3380" t="str">
            <v>Bear River</v>
          </cell>
          <cell r="H3380" t="str">
            <v>West Desert/Columbia</v>
          </cell>
          <cell r="I3380">
            <v>300943</v>
          </cell>
          <cell r="J3380">
            <v>4564287</v>
          </cell>
          <cell r="K3380">
            <v>-113.374163338</v>
          </cell>
          <cell r="L3380">
            <v>41.205485662999997</v>
          </cell>
          <cell r="M3380" t="str">
            <v xml:space="preserve"> </v>
          </cell>
          <cell r="N3380" t="str">
            <v xml:space="preserve"> </v>
          </cell>
          <cell r="O3380" t="str">
            <v>UT</v>
          </cell>
          <cell r="Q3380">
            <v>0</v>
          </cell>
          <cell r="R3380" t="str">
            <v xml:space="preserve"> </v>
          </cell>
          <cell r="S3380" t="str">
            <v>BLM</v>
          </cell>
          <cell r="T3380" t="str">
            <v xml:space="preserve"> </v>
          </cell>
          <cell r="U3380" t="str">
            <v>4962650 NEWFOUNDLAND MTNS MINER'S BASIN S. SPRING #1</v>
          </cell>
          <cell r="V3380">
            <v>4962650</v>
          </cell>
          <cell r="W3380" t="str">
            <v xml:space="preserve"> </v>
          </cell>
          <cell r="X3380" t="str">
            <v xml:space="preserve"> </v>
          </cell>
          <cell r="Y3380" t="str">
            <v>Spring</v>
          </cell>
          <cell r="Z3380" t="str">
            <v>4962650 NEWFOUNDLAND MTNS MINER'S BASIN S. SPRING #1</v>
          </cell>
          <cell r="AA3380" t="str">
            <v>Spring</v>
          </cell>
        </row>
        <row r="3381">
          <cell r="A3381">
            <v>4962660</v>
          </cell>
          <cell r="B3381" t="str">
            <v>Spring</v>
          </cell>
          <cell r="C3381" t="str">
            <v xml:space="preserve"> </v>
          </cell>
          <cell r="D3381" t="str">
            <v>NEWFOUNDLAND MTNS MINER'S BASIN N. SPRING #2</v>
          </cell>
          <cell r="E3381">
            <v>16020308</v>
          </cell>
          <cell r="F3381" t="str">
            <v>Box Elder</v>
          </cell>
          <cell r="G3381" t="str">
            <v>Bear River</v>
          </cell>
          <cell r="H3381" t="str">
            <v>West Desert/Columbia</v>
          </cell>
          <cell r="I3381">
            <v>300454</v>
          </cell>
          <cell r="J3381">
            <v>4565164</v>
          </cell>
          <cell r="K3381">
            <v>-113.380277069</v>
          </cell>
          <cell r="L3381">
            <v>41.213258416999999</v>
          </cell>
          <cell r="M3381" t="str">
            <v xml:space="preserve"> </v>
          </cell>
          <cell r="N3381" t="str">
            <v xml:space="preserve"> </v>
          </cell>
          <cell r="O3381" t="str">
            <v>UT</v>
          </cell>
          <cell r="Q3381">
            <v>0</v>
          </cell>
          <cell r="R3381" t="str">
            <v xml:space="preserve"> </v>
          </cell>
          <cell r="S3381" t="str">
            <v>BLM</v>
          </cell>
          <cell r="T3381" t="str">
            <v xml:space="preserve"> </v>
          </cell>
          <cell r="U3381" t="str">
            <v>4962660 NEWFOUNDLAND MTNS MINER'S BASIN N. SPRING #2</v>
          </cell>
          <cell r="V3381">
            <v>4962660</v>
          </cell>
          <cell r="W3381" t="str">
            <v xml:space="preserve"> </v>
          </cell>
          <cell r="X3381" t="str">
            <v xml:space="preserve"> </v>
          </cell>
          <cell r="Y3381" t="str">
            <v>Spring</v>
          </cell>
          <cell r="Z3381" t="str">
            <v>4962660 NEWFOUNDLAND MTNS MINER'S BASIN N. SPRING #2</v>
          </cell>
          <cell r="AA3381" t="str">
            <v>Spring</v>
          </cell>
        </row>
        <row r="3382">
          <cell r="A3382">
            <v>4962670</v>
          </cell>
          <cell r="B3382" t="str">
            <v>Spring</v>
          </cell>
          <cell r="C3382" t="str">
            <v xml:space="preserve"> </v>
          </cell>
          <cell r="D3382" t="str">
            <v>NEWFOUNDLAND MTNS BLM SPRING #6</v>
          </cell>
          <cell r="E3382">
            <v>16020308</v>
          </cell>
          <cell r="F3382" t="str">
            <v>Box Elder</v>
          </cell>
          <cell r="G3382" t="str">
            <v>Bear River</v>
          </cell>
          <cell r="H3382" t="str">
            <v>West Desert/Columbia</v>
          </cell>
          <cell r="I3382">
            <v>302346</v>
          </cell>
          <cell r="J3382">
            <v>4566162</v>
          </cell>
          <cell r="K3382">
            <v>-113.35804956200001</v>
          </cell>
          <cell r="L3382">
            <v>41.222704825000001</v>
          </cell>
          <cell r="M3382" t="str">
            <v xml:space="preserve"> </v>
          </cell>
          <cell r="N3382" t="str">
            <v xml:space="preserve"> </v>
          </cell>
          <cell r="O3382" t="str">
            <v>UT</v>
          </cell>
          <cell r="Q3382">
            <v>0</v>
          </cell>
          <cell r="R3382" t="str">
            <v xml:space="preserve"> </v>
          </cell>
          <cell r="S3382" t="str">
            <v>BLM</v>
          </cell>
          <cell r="T3382" t="str">
            <v xml:space="preserve"> </v>
          </cell>
          <cell r="U3382" t="str">
            <v>4962670 NEWFOUNDLAND MTNS BLM SPRING #6</v>
          </cell>
          <cell r="V3382">
            <v>4962670</v>
          </cell>
          <cell r="W3382" t="str">
            <v xml:space="preserve"> </v>
          </cell>
          <cell r="X3382" t="str">
            <v xml:space="preserve"> </v>
          </cell>
          <cell r="Y3382" t="str">
            <v>Spring</v>
          </cell>
          <cell r="Z3382" t="str">
            <v>4962670 NEWFOUNDLAND MTNS BLM SPRING #6</v>
          </cell>
          <cell r="AA3382" t="str">
            <v>Spring</v>
          </cell>
        </row>
        <row r="3383">
          <cell r="A3383">
            <v>4962680</v>
          </cell>
          <cell r="B3383" t="str">
            <v>River/Stream</v>
          </cell>
          <cell r="C3383" t="str">
            <v xml:space="preserve"> </v>
          </cell>
          <cell r="D3383" t="str">
            <v>NEWFOUNDLAND MTNS STREAM .25 MI BL SPRING #6</v>
          </cell>
          <cell r="E3383">
            <v>16020308</v>
          </cell>
          <cell r="F3383" t="str">
            <v>Box Elder</v>
          </cell>
          <cell r="G3383" t="str">
            <v>Bear River</v>
          </cell>
          <cell r="H3383" t="str">
            <v>West Desert/Columbia</v>
          </cell>
          <cell r="I3383">
            <v>302304</v>
          </cell>
          <cell r="J3383">
            <v>4566318</v>
          </cell>
          <cell r="K3383">
            <v>-113.35860069899999</v>
          </cell>
          <cell r="L3383">
            <v>41.224098603000002</v>
          </cell>
          <cell r="M3383" t="str">
            <v xml:space="preserve"> </v>
          </cell>
          <cell r="N3383" t="str">
            <v xml:space="preserve"> </v>
          </cell>
          <cell r="O3383" t="str">
            <v>UT</v>
          </cell>
          <cell r="Q3383">
            <v>0</v>
          </cell>
          <cell r="R3383" t="str">
            <v xml:space="preserve"> </v>
          </cell>
          <cell r="S3383" t="str">
            <v>BLM</v>
          </cell>
          <cell r="T3383" t="str">
            <v xml:space="preserve"> </v>
          </cell>
          <cell r="U3383" t="str">
            <v>4962680 NEWFOUNDLAND MTNS STREAM .25 MI BL SPRING #6</v>
          </cell>
          <cell r="V3383">
            <v>4962680</v>
          </cell>
          <cell r="W3383" t="str">
            <v xml:space="preserve"> </v>
          </cell>
          <cell r="X3383" t="str">
            <v xml:space="preserve"> </v>
          </cell>
          <cell r="Y3383" t="str">
            <v>River/Stream</v>
          </cell>
          <cell r="Z3383" t="str">
            <v>4962680 NEWFOUNDLAND MTNS STREAM .25 MI BL SPRING #6</v>
          </cell>
          <cell r="AA3383" t="str">
            <v>River/Stream</v>
          </cell>
        </row>
        <row r="3384">
          <cell r="A3384">
            <v>4962690</v>
          </cell>
          <cell r="B3384" t="str">
            <v>Spring</v>
          </cell>
          <cell r="C3384" t="str">
            <v xml:space="preserve"> </v>
          </cell>
          <cell r="D3384" t="str">
            <v>NEWFOUNDLAND MTNS DELL CANYON SPRING #16</v>
          </cell>
          <cell r="E3384">
            <v>16020308</v>
          </cell>
          <cell r="F3384" t="str">
            <v>Box Elder</v>
          </cell>
          <cell r="G3384" t="str">
            <v>Bear River</v>
          </cell>
          <cell r="H3384" t="str">
            <v>West Desert/Columbia</v>
          </cell>
          <cell r="I3384">
            <v>302093</v>
          </cell>
          <cell r="J3384">
            <v>4562867</v>
          </cell>
          <cell r="K3384">
            <v>-113.359999012</v>
          </cell>
          <cell r="L3384">
            <v>41.192987160000001</v>
          </cell>
          <cell r="M3384" t="str">
            <v xml:space="preserve"> </v>
          </cell>
          <cell r="N3384" t="str">
            <v xml:space="preserve"> </v>
          </cell>
          <cell r="O3384" t="str">
            <v>UT</v>
          </cell>
          <cell r="Q3384">
            <v>0</v>
          </cell>
          <cell r="R3384" t="str">
            <v xml:space="preserve"> </v>
          </cell>
          <cell r="S3384" t="str">
            <v>SITLA</v>
          </cell>
          <cell r="T3384" t="str">
            <v xml:space="preserve"> </v>
          </cell>
          <cell r="U3384" t="str">
            <v>4962690 NEWFOUNDLAND MTNS DELL CANYON SPRING #16</v>
          </cell>
          <cell r="V3384">
            <v>4962690</v>
          </cell>
          <cell r="W3384" t="str">
            <v xml:space="preserve"> </v>
          </cell>
          <cell r="X3384" t="str">
            <v xml:space="preserve"> </v>
          </cell>
          <cell r="Y3384" t="str">
            <v>Spring</v>
          </cell>
          <cell r="Z3384" t="str">
            <v>4962690 NEWFOUNDLAND MTNS DELL CANYON SPRING #16</v>
          </cell>
          <cell r="AA3384" t="str">
            <v>Spring</v>
          </cell>
        </row>
        <row r="3385">
          <cell r="A3385">
            <v>4962720</v>
          </cell>
          <cell r="B3385" t="str">
            <v>Well</v>
          </cell>
          <cell r="C3385" t="str">
            <v xml:space="preserve"> </v>
          </cell>
          <cell r="D3385" t="str">
            <v>MAG CORP MONITORING WELL</v>
          </cell>
          <cell r="E3385">
            <v>16020308</v>
          </cell>
          <cell r="F3385" t="str">
            <v>Tooele</v>
          </cell>
          <cell r="G3385" t="str">
            <v>Tooele County</v>
          </cell>
          <cell r="H3385" t="str">
            <v>West Desert/Columbia</v>
          </cell>
          <cell r="I3385">
            <v>356371</v>
          </cell>
          <cell r="J3385">
            <v>4534078</v>
          </cell>
          <cell r="K3385">
            <v>-112.70635651800001</v>
          </cell>
          <cell r="L3385">
            <v>40.945212664000003</v>
          </cell>
          <cell r="M3385" t="str">
            <v xml:space="preserve"> </v>
          </cell>
          <cell r="N3385" t="str">
            <v xml:space="preserve"> </v>
          </cell>
          <cell r="O3385" t="str">
            <v>UT</v>
          </cell>
          <cell r="Q3385">
            <v>0</v>
          </cell>
          <cell r="R3385" t="str">
            <v xml:space="preserve"> </v>
          </cell>
          <cell r="S3385" t="str">
            <v>State L&amp;F</v>
          </cell>
          <cell r="T3385" t="str">
            <v xml:space="preserve"> </v>
          </cell>
          <cell r="U3385" t="str">
            <v>4962720 MAG CORP MONITORING WELL</v>
          </cell>
          <cell r="V3385">
            <v>4962720</v>
          </cell>
          <cell r="W3385" t="str">
            <v xml:space="preserve"> </v>
          </cell>
          <cell r="X3385" t="str">
            <v xml:space="preserve"> </v>
          </cell>
          <cell r="Y3385" t="str">
            <v>Well</v>
          </cell>
          <cell r="Z3385" t="str">
            <v>4962720 MAG CORP MONITORING WELL</v>
          </cell>
          <cell r="AA3385" t="str">
            <v>Well</v>
          </cell>
        </row>
        <row r="3386">
          <cell r="A3386">
            <v>4962810</v>
          </cell>
          <cell r="B3386" t="str">
            <v>Facility Other</v>
          </cell>
          <cell r="C3386" t="str">
            <v xml:space="preserve"> </v>
          </cell>
          <cell r="D3386" t="str">
            <v>GSL MINERAL CORP</v>
          </cell>
          <cell r="E3386">
            <v>16020102</v>
          </cell>
          <cell r="F3386" t="str">
            <v>Weber</v>
          </cell>
          <cell r="G3386" t="str">
            <v xml:space="preserve">Weber/Morgan </v>
          </cell>
          <cell r="H3386" t="str">
            <v>Weber River</v>
          </cell>
          <cell r="I3386">
            <v>395173</v>
          </cell>
          <cell r="J3386">
            <v>4568924</v>
          </cell>
          <cell r="K3386">
            <v>-112.251445426</v>
          </cell>
          <cell r="L3386">
            <v>41.264942644999998</v>
          </cell>
          <cell r="M3386" t="str">
            <v xml:space="preserve"> </v>
          </cell>
          <cell r="N3386" t="str">
            <v xml:space="preserve"> </v>
          </cell>
          <cell r="O3386" t="str">
            <v>UT</v>
          </cell>
          <cell r="Q3386">
            <v>0</v>
          </cell>
          <cell r="R3386" t="str">
            <v xml:space="preserve"> </v>
          </cell>
          <cell r="S3386" t="str">
            <v>USFWS</v>
          </cell>
          <cell r="T3386" t="str">
            <v xml:space="preserve"> </v>
          </cell>
          <cell r="U3386" t="str">
            <v>4962810 GSL MINERAL CORP</v>
          </cell>
          <cell r="V3386">
            <v>4962810</v>
          </cell>
          <cell r="W3386" t="str">
            <v xml:space="preserve"> </v>
          </cell>
          <cell r="X3386" t="str">
            <v xml:space="preserve"> </v>
          </cell>
          <cell r="Y3386" t="str">
            <v>Facility Other</v>
          </cell>
          <cell r="Z3386" t="str">
            <v>4962810 GSL MINERAL CORP</v>
          </cell>
          <cell r="AA3386" t="str">
            <v>Facility Other</v>
          </cell>
        </row>
        <row r="3387">
          <cell r="A3387">
            <v>4962940</v>
          </cell>
          <cell r="B3387" t="str">
            <v>Facility Other</v>
          </cell>
          <cell r="C3387" t="str">
            <v xml:space="preserve"> </v>
          </cell>
          <cell r="D3387" t="str">
            <v>Perry Lagoons Influent</v>
          </cell>
          <cell r="E3387">
            <v>16010204</v>
          </cell>
          <cell r="F3387" t="str">
            <v>Box Elder</v>
          </cell>
          <cell r="G3387" t="str">
            <v>Bear River</v>
          </cell>
          <cell r="H3387" t="str">
            <v>Bear River</v>
          </cell>
          <cell r="I3387">
            <v>410816</v>
          </cell>
          <cell r="J3387">
            <v>4589631</v>
          </cell>
          <cell r="K3387">
            <v>-112.067773964</v>
          </cell>
          <cell r="L3387">
            <v>41.453310551999998</v>
          </cell>
          <cell r="M3387" t="str">
            <v xml:space="preserve"> </v>
          </cell>
          <cell r="N3387" t="str">
            <v xml:space="preserve"> </v>
          </cell>
          <cell r="O3387" t="str">
            <v>UT</v>
          </cell>
          <cell r="Q3387">
            <v>0</v>
          </cell>
          <cell r="R3387" t="str">
            <v xml:space="preserve"> </v>
          </cell>
          <cell r="S3387" t="str">
            <v>State L&amp;F</v>
          </cell>
          <cell r="T3387" t="str">
            <v xml:space="preserve"> </v>
          </cell>
          <cell r="U3387" t="str">
            <v>4962940 Perry Lagoons Influent</v>
          </cell>
          <cell r="V3387">
            <v>4962940</v>
          </cell>
          <cell r="W3387" t="str">
            <v xml:space="preserve"> </v>
          </cell>
          <cell r="X3387" t="str">
            <v xml:space="preserve"> </v>
          </cell>
          <cell r="Y3387" t="str">
            <v>Facility Other</v>
          </cell>
          <cell r="Z3387" t="str">
            <v>4962940 Perry Lagoons Influent</v>
          </cell>
          <cell r="AA3387" t="str">
            <v>Facility Other</v>
          </cell>
        </row>
        <row r="3388">
          <cell r="A3388">
            <v>4962950</v>
          </cell>
          <cell r="B3388" t="str">
            <v>Facility Other</v>
          </cell>
          <cell r="C3388" t="str">
            <v xml:space="preserve"> </v>
          </cell>
          <cell r="D3388" t="str">
            <v>PERRY LAGOONS OUTFALL</v>
          </cell>
          <cell r="E3388">
            <v>16010204</v>
          </cell>
          <cell r="F3388" t="str">
            <v>Box Elder</v>
          </cell>
          <cell r="G3388" t="str">
            <v>Bear River</v>
          </cell>
          <cell r="H3388" t="str">
            <v>Bear River</v>
          </cell>
          <cell r="I3388">
            <v>410103</v>
          </cell>
          <cell r="J3388">
            <v>4589595</v>
          </cell>
          <cell r="K3388">
            <v>-112.076303704</v>
          </cell>
          <cell r="L3388">
            <v>41.452906792</v>
          </cell>
          <cell r="M3388" t="str">
            <v xml:space="preserve"> </v>
          </cell>
          <cell r="N3388" t="str">
            <v xml:space="preserve"> </v>
          </cell>
          <cell r="O3388" t="str">
            <v>UT</v>
          </cell>
          <cell r="Q3388">
            <v>0</v>
          </cell>
          <cell r="R3388" t="str">
            <v xml:space="preserve"> </v>
          </cell>
          <cell r="S3388" t="str">
            <v>State L&amp;F</v>
          </cell>
          <cell r="T3388" t="str">
            <v xml:space="preserve"> </v>
          </cell>
          <cell r="U3388" t="str">
            <v>4962950 PERRY LAGOONS OUTFALL</v>
          </cell>
          <cell r="V3388">
            <v>4962950</v>
          </cell>
          <cell r="W3388" t="str">
            <v xml:space="preserve"> </v>
          </cell>
          <cell r="X3388" t="str">
            <v xml:space="preserve"> </v>
          </cell>
          <cell r="Y3388" t="str">
            <v>Facility Other</v>
          </cell>
          <cell r="Z3388" t="str">
            <v>4962950 PERRY LAGOONS OUTFALL</v>
          </cell>
          <cell r="AA3388" t="str">
            <v>Facility Other</v>
          </cell>
        </row>
        <row r="3389">
          <cell r="A3389">
            <v>4963000</v>
          </cell>
          <cell r="B3389" t="str">
            <v>River/Stream</v>
          </cell>
          <cell r="C3389" t="str">
            <v>2B    3D  4</v>
          </cell>
          <cell r="D3389" t="str">
            <v>UNNAMED STREAM NR GHOST TOWN (HAMLIN VALLEY) (UT09ST-743)</v>
          </cell>
          <cell r="E3389">
            <v>16020301</v>
          </cell>
          <cell r="F3389" t="str">
            <v>Iron</v>
          </cell>
          <cell r="G3389" t="str">
            <v>Southwest</v>
          </cell>
          <cell r="H3389" t="str">
            <v>West Desert/Columbia</v>
          </cell>
          <cell r="I3389">
            <v>235695</v>
          </cell>
          <cell r="J3389">
            <v>4210143</v>
          </cell>
          <cell r="K3389">
            <v>-114.010079914</v>
          </cell>
          <cell r="L3389">
            <v>38.000462689999999</v>
          </cell>
          <cell r="M3389" t="str">
            <v>Hamlin Valley Wash</v>
          </cell>
          <cell r="N3389" t="str">
            <v>UT16020301-002_00</v>
          </cell>
          <cell r="O3389" t="str">
            <v>UT</v>
          </cell>
          <cell r="Q3389">
            <v>0</v>
          </cell>
          <cell r="R3389" t="str">
            <v xml:space="preserve"> </v>
          </cell>
          <cell r="S3389" t="str">
            <v>Private</v>
          </cell>
          <cell r="T3389" t="str">
            <v xml:space="preserve"> </v>
          </cell>
          <cell r="U3389" t="str">
            <v>4963000 UNNAMED STREAM NR GHOST TOWN (HAMLIN VALLEY) (UT09ST-743)</v>
          </cell>
          <cell r="V3389">
            <v>4963000</v>
          </cell>
          <cell r="W3389" t="str">
            <v>Hamlin Valley Wash</v>
          </cell>
          <cell r="X3389" t="str">
            <v>UT16020301-002_00</v>
          </cell>
          <cell r="Y3389" t="str">
            <v>River/Stream</v>
          </cell>
          <cell r="Z3389" t="str">
            <v>4963000 UNNAMED STREAM NR GHOST TOWN (HAMLIN VALLEY) (UT09ST-743)</v>
          </cell>
          <cell r="AA3389" t="str">
            <v>River/Stream</v>
          </cell>
        </row>
        <row r="3390">
          <cell r="A3390">
            <v>4965000</v>
          </cell>
          <cell r="B3390" t="str">
            <v>Facility Other</v>
          </cell>
          <cell r="C3390" t="str">
            <v xml:space="preserve"> </v>
          </cell>
          <cell r="D3390" t="str">
            <v>THIOKOL 03 AB BLUE CK 0.6 MI S OF N BNDRY</v>
          </cell>
          <cell r="E3390">
            <v>16020309</v>
          </cell>
          <cell r="F3390" t="str">
            <v>Box Elder</v>
          </cell>
          <cell r="G3390" t="str">
            <v>Bear River</v>
          </cell>
          <cell r="H3390" t="str">
            <v>West Desert/Columbia</v>
          </cell>
          <cell r="I3390">
            <v>379915</v>
          </cell>
          <cell r="J3390">
            <v>4619287</v>
          </cell>
          <cell r="K3390">
            <v>-112.44358160900001</v>
          </cell>
          <cell r="L3390">
            <v>41.716318862999998</v>
          </cell>
          <cell r="M3390" t="str">
            <v xml:space="preserve"> </v>
          </cell>
          <cell r="N3390" t="str">
            <v xml:space="preserve"> </v>
          </cell>
          <cell r="O3390" t="str">
            <v>UT</v>
          </cell>
          <cell r="Q3390">
            <v>0</v>
          </cell>
          <cell r="R3390" t="str">
            <v xml:space="preserve"> </v>
          </cell>
          <cell r="S3390" t="str">
            <v>Private</v>
          </cell>
          <cell r="T3390" t="str">
            <v xml:space="preserve"> </v>
          </cell>
          <cell r="U3390" t="str">
            <v>4965000 THIOKOL 03 AB BLUE CK 0.6 MI S OF N BNDRY</v>
          </cell>
          <cell r="V3390">
            <v>4965000</v>
          </cell>
          <cell r="W3390" t="str">
            <v xml:space="preserve"> </v>
          </cell>
          <cell r="X3390" t="str">
            <v xml:space="preserve"> </v>
          </cell>
          <cell r="Y3390" t="str">
            <v>Facility Other</v>
          </cell>
          <cell r="Z3390" t="str">
            <v>4965000 THIOKOL 03 AB BLUE CK 0.6 MI S OF N BNDRY</v>
          </cell>
          <cell r="AA3390" t="str">
            <v>Facility Other</v>
          </cell>
        </row>
        <row r="3391">
          <cell r="A3391">
            <v>4965010</v>
          </cell>
          <cell r="B3391" t="str">
            <v>Facility Other</v>
          </cell>
          <cell r="C3391" t="str">
            <v xml:space="preserve"> </v>
          </cell>
          <cell r="D3391" t="str">
            <v>THIOKOL 04 AB BLUE CK 1.1 MI S OF N BNDRY</v>
          </cell>
          <cell r="E3391">
            <v>16020309</v>
          </cell>
          <cell r="F3391" t="str">
            <v>Box Elder</v>
          </cell>
          <cell r="G3391" t="str">
            <v>Bear River</v>
          </cell>
          <cell r="H3391" t="str">
            <v>West Desert/Columbia</v>
          </cell>
          <cell r="I3391">
            <v>380266</v>
          </cell>
          <cell r="J3391">
            <v>4618139</v>
          </cell>
          <cell r="K3391">
            <v>-112.43913278399999</v>
          </cell>
          <cell r="L3391">
            <v>41.706034879000001</v>
          </cell>
          <cell r="M3391" t="str">
            <v xml:space="preserve"> </v>
          </cell>
          <cell r="N3391" t="str">
            <v xml:space="preserve"> </v>
          </cell>
          <cell r="O3391" t="str">
            <v>UT</v>
          </cell>
          <cell r="Q3391">
            <v>0</v>
          </cell>
          <cell r="R3391" t="str">
            <v xml:space="preserve"> </v>
          </cell>
          <cell r="S3391" t="str">
            <v>Private</v>
          </cell>
          <cell r="T3391" t="str">
            <v xml:space="preserve"> </v>
          </cell>
          <cell r="U3391" t="str">
            <v>4965010 THIOKOL 04 AB BLUE CK 1.1 MI S OF N BNDRY</v>
          </cell>
          <cell r="V3391">
            <v>4965010</v>
          </cell>
          <cell r="W3391" t="str">
            <v xml:space="preserve"> </v>
          </cell>
          <cell r="X3391" t="str">
            <v xml:space="preserve"> </v>
          </cell>
          <cell r="Y3391" t="str">
            <v>Facility Other</v>
          </cell>
          <cell r="Z3391" t="str">
            <v>4965010 THIOKOL 04 AB BLUE CK 1.1 MI S OF N BNDRY</v>
          </cell>
          <cell r="AA3391" t="str">
            <v>Facility Other</v>
          </cell>
        </row>
        <row r="3392">
          <cell r="A3392">
            <v>4965020</v>
          </cell>
          <cell r="B3392" t="str">
            <v>Facility Other</v>
          </cell>
          <cell r="C3392" t="str">
            <v xml:space="preserve"> </v>
          </cell>
          <cell r="D3392" t="str">
            <v>THIOKOL 05 AB BLUE CK 2.1 MI S OF NORTH BNDRY</v>
          </cell>
          <cell r="E3392">
            <v>16020309</v>
          </cell>
          <cell r="F3392" t="str">
            <v>Box Elder</v>
          </cell>
          <cell r="G3392" t="str">
            <v>Bear River</v>
          </cell>
          <cell r="H3392" t="str">
            <v>West Desert/Columbia</v>
          </cell>
          <cell r="I3392">
            <v>380101</v>
          </cell>
          <cell r="J3392">
            <v>4616538</v>
          </cell>
          <cell r="K3392">
            <v>-112.44079351800001</v>
          </cell>
          <cell r="L3392">
            <v>41.691594164000001</v>
          </cell>
          <cell r="M3392" t="str">
            <v xml:space="preserve"> </v>
          </cell>
          <cell r="N3392" t="str">
            <v xml:space="preserve"> </v>
          </cell>
          <cell r="O3392" t="str">
            <v>UT</v>
          </cell>
          <cell r="Q3392">
            <v>0</v>
          </cell>
          <cell r="R3392" t="str">
            <v xml:space="preserve"> </v>
          </cell>
          <cell r="S3392" t="str">
            <v>Private</v>
          </cell>
          <cell r="T3392" t="str">
            <v xml:space="preserve"> </v>
          </cell>
          <cell r="U3392" t="str">
            <v>4965020 THIOKOL 05 AB BLUE CK 2.1 MI S OF NORTH BNDRY</v>
          </cell>
          <cell r="V3392">
            <v>4965020</v>
          </cell>
          <cell r="W3392" t="str">
            <v xml:space="preserve"> </v>
          </cell>
          <cell r="X3392" t="str">
            <v xml:space="preserve"> </v>
          </cell>
          <cell r="Y3392" t="str">
            <v>Facility Other</v>
          </cell>
          <cell r="Z3392" t="str">
            <v>4965020 THIOKOL 05 AB BLUE CK 2.1 MI S OF NORTH BNDRY</v>
          </cell>
          <cell r="AA3392" t="str">
            <v>Facility Other</v>
          </cell>
        </row>
        <row r="3393">
          <cell r="A3393">
            <v>4965030</v>
          </cell>
          <cell r="B3393" t="str">
            <v>Facility Other</v>
          </cell>
          <cell r="C3393" t="str">
            <v xml:space="preserve"> </v>
          </cell>
          <cell r="D3393" t="str">
            <v>THIOKOL 06 AT U-83 XING OF UNNMD TRIB OF BLUE CK</v>
          </cell>
          <cell r="E3393">
            <v>16020309</v>
          </cell>
          <cell r="F3393" t="str">
            <v>Box Elder</v>
          </cell>
          <cell r="G3393" t="str">
            <v>Bear River</v>
          </cell>
          <cell r="H3393" t="str">
            <v>West Desert/Columbia</v>
          </cell>
          <cell r="I3393">
            <v>379640</v>
          </cell>
          <cell r="J3393">
            <v>4613893</v>
          </cell>
          <cell r="K3393">
            <v>-112.44579825300001</v>
          </cell>
          <cell r="L3393">
            <v>41.667708222999998</v>
          </cell>
          <cell r="M3393" t="str">
            <v xml:space="preserve"> </v>
          </cell>
          <cell r="N3393" t="str">
            <v xml:space="preserve"> </v>
          </cell>
          <cell r="O3393" t="str">
            <v>UT</v>
          </cell>
          <cell r="Q3393">
            <v>0</v>
          </cell>
          <cell r="R3393" t="str">
            <v xml:space="preserve"> </v>
          </cell>
          <cell r="S3393" t="str">
            <v>BLM</v>
          </cell>
          <cell r="T3393" t="str">
            <v xml:space="preserve"> </v>
          </cell>
          <cell r="U3393" t="str">
            <v>4965030 THIOKOL 06 AT U-83 XING OF UNNMD TRIB OF BLUE CK</v>
          </cell>
          <cell r="V3393">
            <v>4965030</v>
          </cell>
          <cell r="W3393" t="str">
            <v xml:space="preserve"> </v>
          </cell>
          <cell r="X3393" t="str">
            <v xml:space="preserve"> </v>
          </cell>
          <cell r="Y3393" t="str">
            <v>Facility Other</v>
          </cell>
          <cell r="Z3393" t="str">
            <v>4965030 THIOKOL 06 AT U-83 XING OF UNNMD TRIB OF BLUE CK</v>
          </cell>
          <cell r="AA3393" t="str">
            <v>Facility Other</v>
          </cell>
        </row>
        <row r="3394">
          <cell r="A3394">
            <v>4965040</v>
          </cell>
          <cell r="B3394" t="str">
            <v>Facility Other</v>
          </cell>
          <cell r="C3394" t="str">
            <v xml:space="preserve"> </v>
          </cell>
          <cell r="D3394" t="str">
            <v>THIOKOL 07 AT U-83 XING OF UNNMD TRIB OF BLUE CK</v>
          </cell>
          <cell r="E3394">
            <v>16020309</v>
          </cell>
          <cell r="F3394" t="str">
            <v>Box Elder</v>
          </cell>
          <cell r="G3394" t="str">
            <v>Bear River</v>
          </cell>
          <cell r="H3394" t="str">
            <v>West Desert/Columbia</v>
          </cell>
          <cell r="I3394">
            <v>380079</v>
          </cell>
          <cell r="J3394">
            <v>4612497</v>
          </cell>
          <cell r="K3394">
            <v>-112.440246294</v>
          </cell>
          <cell r="L3394">
            <v>41.655204357999999</v>
          </cell>
          <cell r="M3394" t="str">
            <v xml:space="preserve"> </v>
          </cell>
          <cell r="N3394" t="str">
            <v xml:space="preserve"> </v>
          </cell>
          <cell r="O3394" t="str">
            <v>UT</v>
          </cell>
          <cell r="Q3394">
            <v>0</v>
          </cell>
          <cell r="R3394" t="str">
            <v xml:space="preserve"> </v>
          </cell>
          <cell r="S3394" t="str">
            <v>BLM</v>
          </cell>
          <cell r="T3394" t="str">
            <v xml:space="preserve"> </v>
          </cell>
          <cell r="U3394" t="str">
            <v>4965040 THIOKOL 07 AT U-83 XING OF UNNMD TRIB OF BLUE CK</v>
          </cell>
          <cell r="V3394">
            <v>4965040</v>
          </cell>
          <cell r="W3394" t="str">
            <v xml:space="preserve"> </v>
          </cell>
          <cell r="X3394" t="str">
            <v xml:space="preserve"> </v>
          </cell>
          <cell r="Y3394" t="str">
            <v>Facility Other</v>
          </cell>
          <cell r="Z3394" t="str">
            <v>4965040 THIOKOL 07 AT U-83 XING OF UNNMD TRIB OF BLUE CK</v>
          </cell>
          <cell r="AA3394" t="str">
            <v>Facility Other</v>
          </cell>
        </row>
        <row r="3395">
          <cell r="A3395">
            <v>4965050</v>
          </cell>
          <cell r="B3395" t="str">
            <v>Facility Other</v>
          </cell>
          <cell r="C3395" t="str">
            <v xml:space="preserve"> </v>
          </cell>
          <cell r="D3395" t="str">
            <v>THIOKOL 08 AT U-83 XING OF UNNAMED STREAM</v>
          </cell>
          <cell r="E3395">
            <v>16020309</v>
          </cell>
          <cell r="F3395" t="str">
            <v>Box Elder</v>
          </cell>
          <cell r="G3395" t="str">
            <v>Bear River</v>
          </cell>
          <cell r="H3395" t="str">
            <v>West Desert/Columbia</v>
          </cell>
          <cell r="I3395">
            <v>380688</v>
          </cell>
          <cell r="J3395">
            <v>4611561</v>
          </cell>
          <cell r="K3395">
            <v>-112.43274763399999</v>
          </cell>
          <cell r="L3395">
            <v>41.646867649000001</v>
          </cell>
          <cell r="M3395" t="str">
            <v xml:space="preserve"> </v>
          </cell>
          <cell r="N3395" t="str">
            <v xml:space="preserve"> </v>
          </cell>
          <cell r="O3395" t="str">
            <v>UT</v>
          </cell>
          <cell r="Q3395">
            <v>0</v>
          </cell>
          <cell r="R3395" t="str">
            <v xml:space="preserve"> </v>
          </cell>
          <cell r="S3395" t="str">
            <v>Private</v>
          </cell>
          <cell r="T3395" t="str">
            <v xml:space="preserve"> </v>
          </cell>
          <cell r="U3395" t="str">
            <v>4965050 THIOKOL 08 AT U-83 XING OF UNNAMED STREAM</v>
          </cell>
          <cell r="V3395">
            <v>4965050</v>
          </cell>
          <cell r="W3395" t="str">
            <v xml:space="preserve"> </v>
          </cell>
          <cell r="X3395" t="str">
            <v xml:space="preserve"> </v>
          </cell>
          <cell r="Y3395" t="str">
            <v>Facility Other</v>
          </cell>
          <cell r="Z3395" t="str">
            <v>4965050 THIOKOL 08 AT U-83 XING OF UNNAMED STREAM</v>
          </cell>
          <cell r="AA3395" t="str">
            <v>Facility Other</v>
          </cell>
        </row>
        <row r="3396">
          <cell r="A3396">
            <v>4965060</v>
          </cell>
          <cell r="B3396" t="str">
            <v>Facility Other</v>
          </cell>
          <cell r="C3396" t="str">
            <v xml:space="preserve"> </v>
          </cell>
          <cell r="D3396" t="str">
            <v>THIOKOL 09 (SW008) @ U83 XING</v>
          </cell>
          <cell r="E3396">
            <v>16020309</v>
          </cell>
          <cell r="F3396" t="str">
            <v>Box Elder</v>
          </cell>
          <cell r="G3396" t="str">
            <v>Bear River</v>
          </cell>
          <cell r="H3396" t="str">
            <v>West Desert/Columbia</v>
          </cell>
          <cell r="I3396">
            <v>380111</v>
          </cell>
          <cell r="J3396">
            <v>4618574</v>
          </cell>
          <cell r="K3396">
            <v>-112.441082712</v>
          </cell>
          <cell r="L3396">
            <v>41.709928394000002</v>
          </cell>
          <cell r="M3396" t="str">
            <v xml:space="preserve"> </v>
          </cell>
          <cell r="N3396" t="str">
            <v xml:space="preserve"> </v>
          </cell>
          <cell r="O3396" t="str">
            <v>UT</v>
          </cell>
          <cell r="Q3396">
            <v>0</v>
          </cell>
          <cell r="R3396" t="str">
            <v xml:space="preserve"> </v>
          </cell>
          <cell r="S3396" t="str">
            <v>Private</v>
          </cell>
          <cell r="T3396" t="str">
            <v xml:space="preserve"> </v>
          </cell>
          <cell r="U3396" t="str">
            <v>4965060 THIOKOL 09 (SW008) @ U83 XING</v>
          </cell>
          <cell r="V3396">
            <v>4965060</v>
          </cell>
          <cell r="W3396" t="str">
            <v xml:space="preserve"> </v>
          </cell>
          <cell r="X3396" t="str">
            <v xml:space="preserve"> </v>
          </cell>
          <cell r="Y3396" t="str">
            <v>Facility Other</v>
          </cell>
          <cell r="Z3396" t="str">
            <v>4965060 THIOKOL 09 (SW008) @ U83 XING</v>
          </cell>
          <cell r="AA3396" t="str">
            <v>Facility Other</v>
          </cell>
        </row>
        <row r="3397">
          <cell r="A3397">
            <v>4965070</v>
          </cell>
          <cell r="B3397" t="str">
            <v>Facility Other</v>
          </cell>
          <cell r="C3397" t="str">
            <v xml:space="preserve"> </v>
          </cell>
          <cell r="D3397" t="str">
            <v>THIOKOL 001 THIOKOL WWTP</v>
          </cell>
          <cell r="E3397">
            <v>16020309</v>
          </cell>
          <cell r="F3397" t="str">
            <v>Box Elder</v>
          </cell>
          <cell r="G3397" t="str">
            <v>Bear River</v>
          </cell>
          <cell r="H3397" t="str">
            <v>West Desert/Columbia</v>
          </cell>
          <cell r="I3397">
            <v>379402</v>
          </cell>
          <cell r="J3397">
            <v>4612826</v>
          </cell>
          <cell r="K3397">
            <v>-112.448440928</v>
          </cell>
          <cell r="L3397">
            <v>41.658064625999998</v>
          </cell>
          <cell r="M3397" t="str">
            <v xml:space="preserve"> </v>
          </cell>
          <cell r="N3397" t="str">
            <v xml:space="preserve"> </v>
          </cell>
          <cell r="O3397" t="str">
            <v>UT</v>
          </cell>
          <cell r="Q3397">
            <v>0</v>
          </cell>
          <cell r="R3397" t="str">
            <v xml:space="preserve"> </v>
          </cell>
          <cell r="S3397" t="str">
            <v>Private</v>
          </cell>
          <cell r="T3397" t="str">
            <v xml:space="preserve"> </v>
          </cell>
          <cell r="U3397" t="str">
            <v>4965070 THIOKOL 001 THIOKOL WWTP</v>
          </cell>
          <cell r="V3397">
            <v>4965070</v>
          </cell>
          <cell r="W3397" t="str">
            <v xml:space="preserve"> </v>
          </cell>
          <cell r="X3397" t="str">
            <v xml:space="preserve"> </v>
          </cell>
          <cell r="Y3397" t="str">
            <v>Facility Other</v>
          </cell>
          <cell r="Z3397" t="str">
            <v>4965070 THIOKOL 001 THIOKOL WWTP</v>
          </cell>
          <cell r="AA3397" t="str">
            <v>Facility Other</v>
          </cell>
        </row>
        <row r="3398">
          <cell r="A3398">
            <v>4970010</v>
          </cell>
          <cell r="B3398" t="str">
            <v>River/Stream</v>
          </cell>
          <cell r="C3398" t="str">
            <v>2B 3A     4</v>
          </cell>
          <cell r="D3398" t="str">
            <v>RAFT RIVER AT UPPER NARROWS RD XING</v>
          </cell>
          <cell r="E3398">
            <v>17040210</v>
          </cell>
          <cell r="F3398" t="str">
            <v>Box Elder</v>
          </cell>
          <cell r="G3398" t="str">
            <v>Bear River</v>
          </cell>
          <cell r="H3398" t="str">
            <v>West Desert/Columbia</v>
          </cell>
          <cell r="I3398">
            <v>276062</v>
          </cell>
          <cell r="J3398">
            <v>4647500</v>
          </cell>
          <cell r="K3398">
            <v>-113.701669928</v>
          </cell>
          <cell r="L3398">
            <v>41.947690629999997</v>
          </cell>
          <cell r="M3398" t="str">
            <v>Raft River</v>
          </cell>
          <cell r="N3398" t="str">
            <v>UT17040210-001_00</v>
          </cell>
          <cell r="O3398" t="str">
            <v>UT</v>
          </cell>
          <cell r="Q3398">
            <v>0</v>
          </cell>
          <cell r="R3398" t="str">
            <v xml:space="preserve"> </v>
          </cell>
          <cell r="S3398" t="str">
            <v>BLM</v>
          </cell>
          <cell r="T3398" t="str">
            <v xml:space="preserve"> </v>
          </cell>
          <cell r="U3398" t="str">
            <v>4970010 RAFT RIVER AT UPPER NARROWS RD XING</v>
          </cell>
          <cell r="V3398">
            <v>4970010</v>
          </cell>
          <cell r="W3398" t="str">
            <v>Raft River</v>
          </cell>
          <cell r="X3398" t="str">
            <v>UT17040210-001_00</v>
          </cell>
          <cell r="Y3398" t="str">
            <v>River/Stream</v>
          </cell>
          <cell r="Z3398" t="str">
            <v>4970010 RAFT RIVER AT UPPER NARROWS RD XING</v>
          </cell>
          <cell r="AA3398" t="str">
            <v>River/Stream</v>
          </cell>
        </row>
        <row r="3399">
          <cell r="A3399">
            <v>4970020</v>
          </cell>
          <cell r="B3399" t="str">
            <v>River/Stream</v>
          </cell>
          <cell r="C3399" t="str">
            <v>2B 3A     4</v>
          </cell>
          <cell r="D3399" t="str">
            <v>S FK JUNCTION CK ~1 MI AB CNFL/ RAFT R (UT09ST-716)</v>
          </cell>
          <cell r="E3399">
            <v>17040210</v>
          </cell>
          <cell r="F3399" t="str">
            <v>Box Elder</v>
          </cell>
          <cell r="G3399" t="str">
            <v>Bear River</v>
          </cell>
          <cell r="H3399" t="str">
            <v>West Desert/Columbia</v>
          </cell>
          <cell r="I3399">
            <v>273140</v>
          </cell>
          <cell r="J3399">
            <v>4646026</v>
          </cell>
          <cell r="K3399">
            <v>-113.73631561000001</v>
          </cell>
          <cell r="L3399">
            <v>41.933586228000003</v>
          </cell>
          <cell r="M3399" t="str">
            <v>South Junction Creek</v>
          </cell>
          <cell r="N3399" t="str">
            <v>UT17040210-003_00</v>
          </cell>
          <cell r="O3399" t="str">
            <v>UT</v>
          </cell>
          <cell r="Q3399">
            <v>0</v>
          </cell>
          <cell r="R3399" t="str">
            <v xml:space="preserve"> </v>
          </cell>
          <cell r="S3399" t="str">
            <v>Private</v>
          </cell>
          <cell r="T3399" t="str">
            <v xml:space="preserve"> </v>
          </cell>
          <cell r="U3399" t="str">
            <v>4970020 S FK JUNCTION CK ~1 MI AB CNFL/ RAFT R (UT09ST-716)</v>
          </cell>
          <cell r="V3399">
            <v>4970020</v>
          </cell>
          <cell r="W3399" t="str">
            <v>South Junction Creek</v>
          </cell>
          <cell r="X3399" t="str">
            <v>UT17040210-003_00</v>
          </cell>
          <cell r="Y3399" t="str">
            <v>River/Stream</v>
          </cell>
          <cell r="Z3399" t="str">
            <v>4970020 S FK JUNCTION CK ~1 MI AB CNFL/ RAFT R (UT09ST-716)</v>
          </cell>
          <cell r="AA3399" t="str">
            <v>River/Stream</v>
          </cell>
        </row>
        <row r="3400">
          <cell r="A3400">
            <v>4970030</v>
          </cell>
          <cell r="B3400" t="str">
            <v>River/Stream</v>
          </cell>
          <cell r="C3400" t="str">
            <v>2B 3A     4</v>
          </cell>
          <cell r="D3400" t="str">
            <v>SOUTH JUNCTION CK BL LYNN RESERVOIR BL JUNCTION SCHOOL</v>
          </cell>
          <cell r="E3400">
            <v>17040210</v>
          </cell>
          <cell r="F3400" t="str">
            <v>Box Elder</v>
          </cell>
          <cell r="G3400" t="str">
            <v>Bear River</v>
          </cell>
          <cell r="H3400" t="str">
            <v>West Desert/Columbia</v>
          </cell>
          <cell r="I3400">
            <v>272495</v>
          </cell>
          <cell r="J3400">
            <v>4641934</v>
          </cell>
          <cell r="K3400">
            <v>-113.74250913</v>
          </cell>
          <cell r="L3400">
            <v>41.896587122</v>
          </cell>
          <cell r="M3400" t="str">
            <v>South Junction Creek</v>
          </cell>
          <cell r="N3400" t="str">
            <v>UT17040210-003_00</v>
          </cell>
          <cell r="O3400" t="str">
            <v>UT</v>
          </cell>
          <cell r="Q3400">
            <v>0</v>
          </cell>
          <cell r="R3400" t="str">
            <v xml:space="preserve"> </v>
          </cell>
          <cell r="S3400" t="str">
            <v>Private</v>
          </cell>
          <cell r="T3400" t="str">
            <v xml:space="preserve"> </v>
          </cell>
          <cell r="U3400" t="str">
            <v>4970030 SOUTH JUNCTION CK BL LYNN RESERVOIR BL JUNCTION SCHOOL</v>
          </cell>
          <cell r="V3400">
            <v>4970030</v>
          </cell>
          <cell r="W3400" t="str">
            <v>South Junction Creek</v>
          </cell>
          <cell r="X3400" t="str">
            <v>UT17040210-003_00</v>
          </cell>
          <cell r="Y3400" t="str">
            <v>River/Stream</v>
          </cell>
          <cell r="Z3400" t="str">
            <v>4970030 SOUTH JUNCTION CK BL LYNN RESERVOIR BL JUNCTION SCHOOL</v>
          </cell>
          <cell r="AA3400" t="str">
            <v>River/Stream</v>
          </cell>
        </row>
        <row r="3401">
          <cell r="A3401">
            <v>4970035</v>
          </cell>
          <cell r="B3401" t="str">
            <v>River/Stream</v>
          </cell>
          <cell r="C3401" t="str">
            <v>2B 3A     4</v>
          </cell>
          <cell r="D3401" t="str">
            <v>S FK JUNCTION CK 2.5 MILES ABOVE RESERVOIR (EMAP)</v>
          </cell>
          <cell r="E3401">
            <v>17040210</v>
          </cell>
          <cell r="F3401" t="str">
            <v>Box Elder</v>
          </cell>
          <cell r="G3401" t="str">
            <v>Bear River</v>
          </cell>
          <cell r="H3401" t="str">
            <v>West Desert/Columbia</v>
          </cell>
          <cell r="I3401">
            <v>274832</v>
          </cell>
          <cell r="J3401">
            <v>4630882</v>
          </cell>
          <cell r="K3401">
            <v>-113.710165328</v>
          </cell>
          <cell r="L3401">
            <v>41.797832634000002</v>
          </cell>
          <cell r="M3401" t="str">
            <v>South Junction Creek</v>
          </cell>
          <cell r="N3401" t="str">
            <v>UT17040210-003_00</v>
          </cell>
          <cell r="O3401" t="str">
            <v>UT</v>
          </cell>
          <cell r="Q3401">
            <v>0</v>
          </cell>
          <cell r="R3401" t="str">
            <v xml:space="preserve"> </v>
          </cell>
          <cell r="S3401" t="str">
            <v>Private</v>
          </cell>
          <cell r="T3401" t="str">
            <v xml:space="preserve"> </v>
          </cell>
          <cell r="U3401" t="str">
            <v>4970035 S FK JUNCTION CK 2.5 MILES ABOVE RESERVOIR (EMAP)</v>
          </cell>
          <cell r="V3401">
            <v>4970035</v>
          </cell>
          <cell r="W3401" t="str">
            <v>South Junction Creek</v>
          </cell>
          <cell r="X3401" t="str">
            <v>UT17040210-003_00</v>
          </cell>
          <cell r="Y3401" t="str">
            <v>River/Stream</v>
          </cell>
          <cell r="Z3401" t="str">
            <v>4970035 S FK JUNCTION CK 2.5 MILES ABOVE RESERVOIR (EMAP)</v>
          </cell>
          <cell r="AA3401" t="str">
            <v>River/Stream</v>
          </cell>
        </row>
        <row r="3402">
          <cell r="A3402">
            <v>4970040</v>
          </cell>
          <cell r="B3402" t="str">
            <v>River/Stream</v>
          </cell>
          <cell r="C3402" t="str">
            <v>2B 3A     4</v>
          </cell>
          <cell r="D3402" t="str">
            <v>JUNCTION CK AT ROAD XING TO OAKLEY IDAHO</v>
          </cell>
          <cell r="E3402">
            <v>17040210</v>
          </cell>
          <cell r="F3402" t="str">
            <v>Box Elder</v>
          </cell>
          <cell r="G3402" t="str">
            <v>Bear River</v>
          </cell>
          <cell r="H3402" t="str">
            <v>West Desert/Columbia</v>
          </cell>
          <cell r="I3402">
            <v>273127</v>
          </cell>
          <cell r="J3402">
            <v>4647996</v>
          </cell>
          <cell r="K3402">
            <v>-113.737230717</v>
          </cell>
          <cell r="L3402">
            <v>41.951305525999999</v>
          </cell>
          <cell r="M3402" t="str">
            <v>Junction Creek</v>
          </cell>
          <cell r="N3402" t="str">
            <v>UT17040210-002_00</v>
          </cell>
          <cell r="O3402" t="str">
            <v>UT</v>
          </cell>
          <cell r="Q3402">
            <v>0</v>
          </cell>
          <cell r="R3402" t="str">
            <v xml:space="preserve"> </v>
          </cell>
          <cell r="S3402" t="str">
            <v>Private</v>
          </cell>
          <cell r="T3402" t="str">
            <v xml:space="preserve"> </v>
          </cell>
          <cell r="U3402" t="str">
            <v>4970040 JUNCTION CK AT ROAD XING TO OAKLEY IDAHO</v>
          </cell>
          <cell r="V3402">
            <v>4970040</v>
          </cell>
          <cell r="W3402" t="str">
            <v>Junction Creek</v>
          </cell>
          <cell r="X3402" t="str">
            <v>UT17040210-002_00</v>
          </cell>
          <cell r="Y3402" t="str">
            <v>River/Stream</v>
          </cell>
          <cell r="Z3402" t="str">
            <v>4970040 JUNCTION CK AT ROAD XING TO OAKLEY IDAHO</v>
          </cell>
          <cell r="AA3402" t="str">
            <v>River/Stream</v>
          </cell>
        </row>
        <row r="3403">
          <cell r="A3403">
            <v>4970060</v>
          </cell>
          <cell r="B3403" t="str">
            <v>River/Stream</v>
          </cell>
          <cell r="C3403" t="str">
            <v>2B 3A     4</v>
          </cell>
          <cell r="D3403" t="str">
            <v>BIRCH CK AB VIPONT MINE TAILINGS</v>
          </cell>
          <cell r="E3403">
            <v>17040211</v>
          </cell>
          <cell r="F3403" t="str">
            <v>Box Elder</v>
          </cell>
          <cell r="G3403" t="str">
            <v>Bear River</v>
          </cell>
          <cell r="H3403" t="str">
            <v>West Desert/Columbia</v>
          </cell>
          <cell r="I3403">
            <v>264334</v>
          </cell>
          <cell r="J3403">
            <v>4648375</v>
          </cell>
          <cell r="K3403">
            <v>-113.843346389</v>
          </cell>
          <cell r="L3403">
            <v>41.952137725999997</v>
          </cell>
          <cell r="M3403" t="str">
            <v>Birch Creek</v>
          </cell>
          <cell r="N3403" t="str">
            <v>UT17040211-003_00</v>
          </cell>
          <cell r="O3403" t="str">
            <v>UT</v>
          </cell>
          <cell r="Q3403">
            <v>0</v>
          </cell>
          <cell r="R3403" t="str">
            <v xml:space="preserve"> </v>
          </cell>
          <cell r="S3403" t="str">
            <v>Private</v>
          </cell>
          <cell r="T3403" t="str">
            <v>Category1</v>
          </cell>
          <cell r="U3403" t="str">
            <v>4970060 BIRCH CK AB VIPONT MINE TAILINGS</v>
          </cell>
          <cell r="V3403">
            <v>4970060</v>
          </cell>
          <cell r="W3403" t="str">
            <v>Birch Creek</v>
          </cell>
          <cell r="X3403" t="str">
            <v>UT17040211-003_00</v>
          </cell>
          <cell r="Y3403" t="str">
            <v>River/Stream</v>
          </cell>
          <cell r="Z3403" t="str">
            <v>4970060 BIRCH CK AB VIPONT MINE TAILINGS</v>
          </cell>
          <cell r="AA3403" t="str">
            <v>River/Stream</v>
          </cell>
        </row>
        <row r="3404">
          <cell r="A3404">
            <v>4970070</v>
          </cell>
          <cell r="B3404" t="str">
            <v>River/Stream</v>
          </cell>
          <cell r="C3404" t="str">
            <v>2B 3A     4</v>
          </cell>
          <cell r="D3404" t="str">
            <v>POLE CK AT UTAH-IDAHO STATE LINE</v>
          </cell>
          <cell r="E3404">
            <v>17040211</v>
          </cell>
          <cell r="F3404" t="str">
            <v>Box Elder</v>
          </cell>
          <cell r="G3404" t="str">
            <v>Bear River</v>
          </cell>
          <cell r="H3404" t="str">
            <v>West Desert/Columbia</v>
          </cell>
          <cell r="I3404">
            <v>252909</v>
          </cell>
          <cell r="J3404">
            <v>4653272</v>
          </cell>
          <cell r="K3404">
            <v>-113.98307092899999</v>
          </cell>
          <cell r="L3404">
            <v>41.992688919000003</v>
          </cell>
          <cell r="M3404" t="str">
            <v>Pole Creek</v>
          </cell>
          <cell r="N3404" t="str">
            <v>UT17040211-002_00</v>
          </cell>
          <cell r="O3404" t="str">
            <v>UT</v>
          </cell>
          <cell r="Q3404">
            <v>0</v>
          </cell>
          <cell r="R3404" t="str">
            <v xml:space="preserve"> </v>
          </cell>
          <cell r="S3404" t="str">
            <v>BLM</v>
          </cell>
          <cell r="T3404" t="str">
            <v xml:space="preserve"> </v>
          </cell>
          <cell r="U3404" t="str">
            <v>4970070 POLE CK AT UTAH-IDAHO STATE LINE</v>
          </cell>
          <cell r="V3404">
            <v>4970070</v>
          </cell>
          <cell r="W3404" t="str">
            <v>Pole Creek</v>
          </cell>
          <cell r="X3404" t="str">
            <v>UT17040211-002_00</v>
          </cell>
          <cell r="Y3404" t="str">
            <v>River/Stream</v>
          </cell>
          <cell r="Z3404" t="str">
            <v>4970070 POLE CK AT UTAH-IDAHO STATE LINE</v>
          </cell>
          <cell r="AA3404" t="str">
            <v>River/Stream</v>
          </cell>
        </row>
        <row r="3405">
          <cell r="A3405">
            <v>4970080</v>
          </cell>
          <cell r="B3405" t="str">
            <v>River/Stream</v>
          </cell>
          <cell r="C3405" t="str">
            <v>2B 3A     4</v>
          </cell>
          <cell r="D3405" t="str">
            <v>POLE CREEK AT UPPER ROAD CROSSING</v>
          </cell>
          <cell r="E3405">
            <v>17040211</v>
          </cell>
          <cell r="F3405" t="str">
            <v>Box Elder</v>
          </cell>
          <cell r="G3405" t="str">
            <v>Bear River</v>
          </cell>
          <cell r="H3405" t="str">
            <v>West Desert/Columbia</v>
          </cell>
          <cell r="I3405">
            <v>255613</v>
          </cell>
          <cell r="J3405">
            <v>4649504</v>
          </cell>
          <cell r="K3405">
            <v>-113.94890291</v>
          </cell>
          <cell r="L3405">
            <v>41.959640030000003</v>
          </cell>
          <cell r="M3405" t="str">
            <v>Pole Creek</v>
          </cell>
          <cell r="N3405" t="str">
            <v>UT17040211-002_00</v>
          </cell>
          <cell r="O3405" t="str">
            <v>UT</v>
          </cell>
          <cell r="Q3405">
            <v>0</v>
          </cell>
          <cell r="R3405" t="str">
            <v xml:space="preserve"> </v>
          </cell>
          <cell r="S3405" t="str">
            <v>BLM</v>
          </cell>
          <cell r="T3405" t="str">
            <v xml:space="preserve"> </v>
          </cell>
          <cell r="U3405" t="str">
            <v>4970080 POLE CREEK AT UPPER ROAD CROSSING</v>
          </cell>
          <cell r="V3405">
            <v>4970080</v>
          </cell>
          <cell r="W3405" t="str">
            <v>Pole Creek</v>
          </cell>
          <cell r="X3405" t="str">
            <v>UT17040211-002_00</v>
          </cell>
          <cell r="Y3405" t="str">
            <v>River/Stream</v>
          </cell>
          <cell r="Z3405" t="str">
            <v>4970080 POLE CREEK AT UPPER ROAD CROSSING</v>
          </cell>
          <cell r="AA3405" t="str">
            <v>River/Stream</v>
          </cell>
        </row>
        <row r="3406">
          <cell r="A3406">
            <v>4970090</v>
          </cell>
          <cell r="B3406" t="str">
            <v>River/Stream</v>
          </cell>
          <cell r="C3406" t="str">
            <v>2B 3A     4</v>
          </cell>
          <cell r="D3406" t="str">
            <v>GOOSE CK AT ROAD TO NEVADA JUNCTION</v>
          </cell>
          <cell r="E3406">
            <v>17040211</v>
          </cell>
          <cell r="F3406" t="str">
            <v>Box Elder</v>
          </cell>
          <cell r="G3406" t="str">
            <v>Bear River</v>
          </cell>
          <cell r="H3406" t="str">
            <v>West Desert/Columbia</v>
          </cell>
          <cell r="I3406">
            <v>250538</v>
          </cell>
          <cell r="J3406">
            <v>4650698</v>
          </cell>
          <cell r="K3406">
            <v>-114.010566564</v>
          </cell>
          <cell r="L3406">
            <v>41.968808666999998</v>
          </cell>
          <cell r="M3406" t="str">
            <v>Goose Creek</v>
          </cell>
          <cell r="N3406" t="str">
            <v>UT17040211-001_00</v>
          </cell>
          <cell r="O3406" t="str">
            <v>UT</v>
          </cell>
          <cell r="Q3406">
            <v>0</v>
          </cell>
          <cell r="R3406" t="str">
            <v xml:space="preserve"> </v>
          </cell>
          <cell r="S3406" t="str">
            <v>BLM</v>
          </cell>
          <cell r="T3406" t="str">
            <v xml:space="preserve"> </v>
          </cell>
          <cell r="U3406" t="str">
            <v>4970090 GOOSE CK AT ROAD TO NEVADA JUNCTION</v>
          </cell>
          <cell r="V3406">
            <v>4970090</v>
          </cell>
          <cell r="W3406" t="str">
            <v>Goose Creek</v>
          </cell>
          <cell r="X3406" t="str">
            <v>UT17040211-001_00</v>
          </cell>
          <cell r="Y3406" t="str">
            <v>River/Stream</v>
          </cell>
          <cell r="Z3406" t="str">
            <v>4970090 GOOSE CK AT ROAD TO NEVADA JUNCTION</v>
          </cell>
          <cell r="AA3406" t="str">
            <v>River/Stream</v>
          </cell>
        </row>
        <row r="3407">
          <cell r="A3407">
            <v>4970100</v>
          </cell>
          <cell r="B3407" t="str">
            <v>River/Stream</v>
          </cell>
          <cell r="C3407" t="str">
            <v>2B 3A     4</v>
          </cell>
          <cell r="D3407" t="str">
            <v>BIRCH CK AB VIPONT TAILINGS AND BL LEACH PAD</v>
          </cell>
          <cell r="E3407">
            <v>17040211</v>
          </cell>
          <cell r="F3407" t="str">
            <v>Box Elder</v>
          </cell>
          <cell r="G3407" t="str">
            <v>Bear River</v>
          </cell>
          <cell r="H3407" t="str">
            <v>West Desert/Columbia</v>
          </cell>
          <cell r="I3407">
            <v>262766</v>
          </cell>
          <cell r="J3407">
            <v>4649357</v>
          </cell>
          <cell r="K3407">
            <v>-113.862637431</v>
          </cell>
          <cell r="L3407">
            <v>41.960501401999998</v>
          </cell>
          <cell r="M3407" t="str">
            <v>Birch Creek</v>
          </cell>
          <cell r="N3407" t="str">
            <v>UT17040211-003_00</v>
          </cell>
          <cell r="O3407" t="str">
            <v>UT</v>
          </cell>
          <cell r="Q3407">
            <v>0</v>
          </cell>
          <cell r="R3407" t="str">
            <v xml:space="preserve"> </v>
          </cell>
          <cell r="S3407" t="str">
            <v>Private</v>
          </cell>
          <cell r="T3407" t="str">
            <v>Category1</v>
          </cell>
          <cell r="U3407" t="str">
            <v>4970100 BIRCH CK AB VIPONT TAILINGS AND BL LEACH PAD</v>
          </cell>
          <cell r="V3407">
            <v>4970100</v>
          </cell>
          <cell r="W3407" t="str">
            <v>Birch Creek</v>
          </cell>
          <cell r="X3407" t="str">
            <v>UT17040211-003_00</v>
          </cell>
          <cell r="Y3407" t="str">
            <v>River/Stream</v>
          </cell>
          <cell r="Z3407" t="str">
            <v>4970100 BIRCH CK AB VIPONT TAILINGS AND BL LEACH PAD</v>
          </cell>
          <cell r="AA3407" t="str">
            <v>River/Stream</v>
          </cell>
        </row>
        <row r="3408">
          <cell r="A3408">
            <v>4970110</v>
          </cell>
          <cell r="B3408" t="str">
            <v>River/Stream</v>
          </cell>
          <cell r="C3408" t="str">
            <v>2B 3A     4</v>
          </cell>
          <cell r="D3408" t="str">
            <v>BIRCH CK BL VIPONT MINE TAILINGS</v>
          </cell>
          <cell r="E3408">
            <v>17040211</v>
          </cell>
          <cell r="F3408" t="str">
            <v>Box Elder</v>
          </cell>
          <cell r="G3408" t="str">
            <v>Bear River</v>
          </cell>
          <cell r="H3408" t="str">
            <v>West Desert/Columbia</v>
          </cell>
          <cell r="I3408">
            <v>263127</v>
          </cell>
          <cell r="J3408">
            <v>4649051</v>
          </cell>
          <cell r="K3408">
            <v>-113.85816347700001</v>
          </cell>
          <cell r="L3408">
            <v>41.957857267000001</v>
          </cell>
          <cell r="M3408" t="str">
            <v>Birch Creek</v>
          </cell>
          <cell r="N3408" t="str">
            <v>UT17040211-003_00</v>
          </cell>
          <cell r="O3408" t="str">
            <v>UT</v>
          </cell>
          <cell r="Q3408">
            <v>0</v>
          </cell>
          <cell r="R3408" t="str">
            <v xml:space="preserve"> </v>
          </cell>
          <cell r="S3408" t="str">
            <v>Private</v>
          </cell>
          <cell r="T3408" t="str">
            <v>Category1</v>
          </cell>
          <cell r="U3408" t="str">
            <v>4970110 BIRCH CK BL VIPONT MINE TAILINGS</v>
          </cell>
          <cell r="V3408">
            <v>4970110</v>
          </cell>
          <cell r="W3408" t="str">
            <v>Birch Creek</v>
          </cell>
          <cell r="X3408" t="str">
            <v>UT17040211-003_00</v>
          </cell>
          <cell r="Y3408" t="str">
            <v>River/Stream</v>
          </cell>
          <cell r="Z3408" t="str">
            <v>4970110 BIRCH CK BL VIPONT MINE TAILINGS</v>
          </cell>
          <cell r="AA3408" t="str">
            <v>River/Stream</v>
          </cell>
        </row>
        <row r="3409">
          <cell r="A3409">
            <v>4970130</v>
          </cell>
          <cell r="B3409" t="str">
            <v>River/Stream</v>
          </cell>
          <cell r="C3409" t="str">
            <v>2B 3A     4</v>
          </cell>
          <cell r="D3409" t="str">
            <v>HARDESTY CK AT MOUTH OF CANYON</v>
          </cell>
          <cell r="E3409">
            <v>17040211</v>
          </cell>
          <cell r="F3409" t="str">
            <v>Box Elder</v>
          </cell>
          <cell r="G3409" t="str">
            <v>Bear River</v>
          </cell>
          <cell r="H3409" t="str">
            <v>West Desert/Columbia</v>
          </cell>
          <cell r="I3409">
            <v>250539</v>
          </cell>
          <cell r="J3409">
            <v>4642853</v>
          </cell>
          <cell r="K3409">
            <v>-114.007235143</v>
          </cell>
          <cell r="L3409">
            <v>41.898248463999998</v>
          </cell>
          <cell r="M3409" t="str">
            <v xml:space="preserve"> </v>
          </cell>
          <cell r="N3409" t="str">
            <v xml:space="preserve"> </v>
          </cell>
          <cell r="O3409" t="str">
            <v>UT</v>
          </cell>
          <cell r="Q3409">
            <v>0</v>
          </cell>
          <cell r="R3409" t="str">
            <v xml:space="preserve"> </v>
          </cell>
          <cell r="S3409" t="str">
            <v>BLM</v>
          </cell>
          <cell r="T3409" t="str">
            <v xml:space="preserve"> </v>
          </cell>
          <cell r="U3409" t="str">
            <v>4970130 HARDESTY CK AT MOUTH OF CANYON</v>
          </cell>
          <cell r="V3409">
            <v>4970130</v>
          </cell>
          <cell r="W3409" t="str">
            <v xml:space="preserve"> </v>
          </cell>
          <cell r="X3409" t="str">
            <v xml:space="preserve"> </v>
          </cell>
          <cell r="Y3409" t="str">
            <v>River/Stream</v>
          </cell>
          <cell r="Z3409" t="str">
            <v>4970130 HARDESTY CK AT MOUTH OF CANYON</v>
          </cell>
          <cell r="AA3409" t="str">
            <v>River/Stream</v>
          </cell>
        </row>
        <row r="3410">
          <cell r="A3410">
            <v>4970150</v>
          </cell>
          <cell r="B3410" t="str">
            <v>Facility Other</v>
          </cell>
          <cell r="C3410" t="str">
            <v xml:space="preserve"> </v>
          </cell>
          <cell r="D3410" t="str">
            <v>VIPONT MINE (UPPER) DISCHARGE</v>
          </cell>
          <cell r="E3410">
            <v>17040211</v>
          </cell>
          <cell r="F3410" t="str">
            <v>Box Elder</v>
          </cell>
          <cell r="G3410" t="str">
            <v>Bear River</v>
          </cell>
          <cell r="H3410" t="str">
            <v>West Desert/Columbia</v>
          </cell>
          <cell r="I3410">
            <v>264268</v>
          </cell>
          <cell r="J3410">
            <v>4649149</v>
          </cell>
          <cell r="K3410">
            <v>-113.84445157499999</v>
          </cell>
          <cell r="L3410">
            <v>41.959080620000002</v>
          </cell>
          <cell r="M3410" t="str">
            <v xml:space="preserve"> </v>
          </cell>
          <cell r="N3410" t="str">
            <v xml:space="preserve"> </v>
          </cell>
          <cell r="O3410" t="str">
            <v>UT</v>
          </cell>
          <cell r="Q3410">
            <v>0</v>
          </cell>
          <cell r="R3410" t="str">
            <v xml:space="preserve"> </v>
          </cell>
          <cell r="S3410" t="str">
            <v>Private</v>
          </cell>
          <cell r="T3410" t="str">
            <v xml:space="preserve"> </v>
          </cell>
          <cell r="U3410" t="str">
            <v>4970150 VIPONT MINE (UPPER) DISCHARGE</v>
          </cell>
          <cell r="V3410">
            <v>4970150</v>
          </cell>
          <cell r="W3410" t="str">
            <v xml:space="preserve"> </v>
          </cell>
          <cell r="X3410" t="str">
            <v xml:space="preserve"> </v>
          </cell>
          <cell r="Y3410" t="str">
            <v>Facility Other</v>
          </cell>
          <cell r="Z3410" t="str">
            <v>4970150 VIPONT MINE (UPPER) DISCHARGE</v>
          </cell>
          <cell r="AA3410" t="str">
            <v>Facility Other</v>
          </cell>
        </row>
        <row r="3411">
          <cell r="A3411">
            <v>4970160</v>
          </cell>
          <cell r="B3411" t="str">
            <v>River/Stream</v>
          </cell>
          <cell r="C3411" t="str">
            <v>2B 3A     4</v>
          </cell>
          <cell r="D3411" t="str">
            <v>S Fk Johnson Ck ~1.5 mi ab cnfl/ Johnson Ck (UT09ST-732)</v>
          </cell>
          <cell r="E3411">
            <v>17040210</v>
          </cell>
          <cell r="F3411" t="str">
            <v>Box Elder</v>
          </cell>
          <cell r="G3411" t="str">
            <v>Bear River</v>
          </cell>
          <cell r="H3411" t="str">
            <v>West Desert/Columbia</v>
          </cell>
          <cell r="I3411">
            <v>285841</v>
          </cell>
          <cell r="J3411">
            <v>4639938</v>
          </cell>
          <cell r="K3411">
            <v>-113.581066193</v>
          </cell>
          <cell r="L3411">
            <v>41.882365233999998</v>
          </cell>
          <cell r="M3411" t="str">
            <v>Johnson Creek</v>
          </cell>
          <cell r="N3411" t="str">
            <v>UT17040210-004_00</v>
          </cell>
          <cell r="O3411" t="str">
            <v>UT</v>
          </cell>
          <cell r="Q3411">
            <v>0</v>
          </cell>
          <cell r="R3411" t="str">
            <v xml:space="preserve"> </v>
          </cell>
          <cell r="S3411" t="str">
            <v>USFS</v>
          </cell>
          <cell r="T3411" t="str">
            <v>Category1</v>
          </cell>
          <cell r="U3411" t="str">
            <v>4970160 S Fk Johnson Ck ~1.5 mi ab cnfl/ Johnson Ck (UT09ST-732)</v>
          </cell>
          <cell r="V3411">
            <v>4970160</v>
          </cell>
          <cell r="W3411" t="str">
            <v>Johnson Creek</v>
          </cell>
          <cell r="X3411" t="str">
            <v>UT17040210-004_00</v>
          </cell>
          <cell r="Y3411" t="str">
            <v>River/Stream</v>
          </cell>
          <cell r="Z3411" t="str">
            <v>4970160 S Fk Johnson Ck ~1.5 mi ab cnfl/ Johnson Ck (UT09ST-732)</v>
          </cell>
          <cell r="AA3411" t="str">
            <v>River/Stream</v>
          </cell>
        </row>
        <row r="3412">
          <cell r="A3412">
            <v>4970170</v>
          </cell>
          <cell r="B3412" t="str">
            <v>River/Stream</v>
          </cell>
          <cell r="C3412" t="str">
            <v>2B 3A     4</v>
          </cell>
          <cell r="D3412" t="str">
            <v>GEORGE CK AT USGS GAUGE NEAR YOST UT.</v>
          </cell>
          <cell r="E3412">
            <v>17040210</v>
          </cell>
          <cell r="F3412" t="str">
            <v>Box Elder</v>
          </cell>
          <cell r="G3412" t="str">
            <v>Bear River</v>
          </cell>
          <cell r="H3412" t="str">
            <v>West Desert/Columbia</v>
          </cell>
          <cell r="I3412">
            <v>294205</v>
          </cell>
          <cell r="J3412">
            <v>4643710</v>
          </cell>
          <cell r="K3412">
            <v>-113.481670143</v>
          </cell>
          <cell r="L3412">
            <v>41.918527781000002</v>
          </cell>
          <cell r="M3412" t="str">
            <v xml:space="preserve"> </v>
          </cell>
          <cell r="N3412" t="str">
            <v xml:space="preserve"> </v>
          </cell>
          <cell r="O3412" t="str">
            <v>UT</v>
          </cell>
          <cell r="Q3412">
            <v>0</v>
          </cell>
          <cell r="R3412" t="str">
            <v xml:space="preserve"> </v>
          </cell>
          <cell r="S3412" t="str">
            <v>USFS</v>
          </cell>
          <cell r="T3412" t="str">
            <v>Category1</v>
          </cell>
          <cell r="U3412" t="str">
            <v>4970170 GEORGE CK AT USGS GAUGE NEAR YOST UT.</v>
          </cell>
          <cell r="V3412">
            <v>4970170</v>
          </cell>
          <cell r="W3412" t="str">
            <v xml:space="preserve"> </v>
          </cell>
          <cell r="X3412" t="str">
            <v xml:space="preserve"> </v>
          </cell>
          <cell r="Y3412" t="str">
            <v>River/Stream</v>
          </cell>
          <cell r="Z3412" t="str">
            <v>4970170 GEORGE CK AT USGS GAUGE NEAR YOST UT.</v>
          </cell>
          <cell r="AA3412" t="str">
            <v>River/Stream</v>
          </cell>
        </row>
        <row r="3413">
          <cell r="A3413">
            <v>4970180</v>
          </cell>
          <cell r="B3413" t="str">
            <v>River/Stream</v>
          </cell>
          <cell r="C3413" t="str">
            <v xml:space="preserve"> </v>
          </cell>
          <cell r="D3413" t="str">
            <v>CLEAR CK NR CLEAR CK USFS RECREATION SITE (UT09ST-712)</v>
          </cell>
          <cell r="E3413">
            <v>17040210</v>
          </cell>
          <cell r="F3413" t="str">
            <v>Box Elder</v>
          </cell>
          <cell r="G3413" t="str">
            <v>Bear River</v>
          </cell>
          <cell r="H3413" t="str">
            <v>West Desert/Columbia</v>
          </cell>
          <cell r="I3413">
            <v>307912</v>
          </cell>
          <cell r="J3413">
            <v>4647404</v>
          </cell>
          <cell r="K3413">
            <v>-113.317717398</v>
          </cell>
          <cell r="L3413">
            <v>41.955224135999998</v>
          </cell>
          <cell r="M3413" t="str">
            <v>Clear Creek-Sawtooth NF</v>
          </cell>
          <cell r="N3413" t="str">
            <v>UT17040210-006_00</v>
          </cell>
          <cell r="O3413" t="str">
            <v>UT</v>
          </cell>
          <cell r="Q3413">
            <v>0</v>
          </cell>
          <cell r="R3413" t="str">
            <v xml:space="preserve"> </v>
          </cell>
          <cell r="S3413" t="str">
            <v>USFS</v>
          </cell>
          <cell r="T3413" t="str">
            <v>Category1</v>
          </cell>
          <cell r="U3413" t="str">
            <v>4970180 CLEAR CK NR CLEAR CK USFS RECREATION SITE (UT09ST-712)</v>
          </cell>
          <cell r="V3413">
            <v>4970180</v>
          </cell>
          <cell r="W3413" t="str">
            <v>Clear Creek-Sawtooth NF</v>
          </cell>
          <cell r="X3413" t="str">
            <v>UT17040210-006_00</v>
          </cell>
          <cell r="Y3413" t="str">
            <v>River/Stream</v>
          </cell>
          <cell r="Z3413" t="str">
            <v>4970180 CLEAR CK NR CLEAR CK USFS RECREATION SITE (UT09ST-712)</v>
          </cell>
          <cell r="AA3413" t="str">
            <v>River/Stream</v>
          </cell>
        </row>
        <row r="3414">
          <cell r="A3414">
            <v>4970270</v>
          </cell>
          <cell r="B3414" t="str">
            <v>River/Stream</v>
          </cell>
          <cell r="C3414" t="str">
            <v>2B 3A     4</v>
          </cell>
          <cell r="D3414" t="str">
            <v>SOUTH FK OF POLE CREEK @ RD XING</v>
          </cell>
          <cell r="E3414">
            <v>17040211</v>
          </cell>
          <cell r="F3414" t="str">
            <v>Box Elder</v>
          </cell>
          <cell r="G3414" t="str">
            <v>Bear River</v>
          </cell>
          <cell r="H3414" t="str">
            <v>West Desert/Columbia</v>
          </cell>
          <cell r="I3414">
            <v>255050</v>
          </cell>
          <cell r="J3414">
            <v>4648566</v>
          </cell>
          <cell r="K3414">
            <v>-113.95529750199999</v>
          </cell>
          <cell r="L3414">
            <v>41.951028352999998</v>
          </cell>
          <cell r="M3414" t="str">
            <v>Pole Creek</v>
          </cell>
          <cell r="N3414" t="str">
            <v>UT17040211-002_00</v>
          </cell>
          <cell r="O3414" t="str">
            <v>UT</v>
          </cell>
          <cell r="Q3414">
            <v>0</v>
          </cell>
          <cell r="R3414" t="str">
            <v xml:space="preserve"> </v>
          </cell>
          <cell r="S3414" t="str">
            <v>BLM</v>
          </cell>
          <cell r="T3414" t="str">
            <v xml:space="preserve"> </v>
          </cell>
          <cell r="U3414" t="str">
            <v>4970270 SOUTH FK OF POLE CREEK @ RD XING</v>
          </cell>
          <cell r="V3414">
            <v>4970270</v>
          </cell>
          <cell r="W3414" t="str">
            <v>Pole Creek</v>
          </cell>
          <cell r="X3414" t="str">
            <v>UT17040211-002_00</v>
          </cell>
          <cell r="Y3414" t="str">
            <v>River/Stream</v>
          </cell>
          <cell r="Z3414" t="str">
            <v>4970270 SOUTH FK OF POLE CREEK @ RD XING</v>
          </cell>
          <cell r="AA3414" t="str">
            <v>River/Stream</v>
          </cell>
        </row>
        <row r="3415">
          <cell r="A3415">
            <v>4971120</v>
          </cell>
          <cell r="B3415" t="str">
            <v>River/Stream</v>
          </cell>
          <cell r="C3415" t="str">
            <v>2B 3A     4</v>
          </cell>
          <cell r="D3415" t="str">
            <v>SHORT CK AT 6735 ft elevation, 1/2 mile below cabin (UT09ST-748)</v>
          </cell>
          <cell r="E3415">
            <v>17040210</v>
          </cell>
          <cell r="F3415" t="str">
            <v>Box Elder</v>
          </cell>
          <cell r="G3415" t="str">
            <v>Bear River</v>
          </cell>
          <cell r="H3415" t="str">
            <v>West Desert/Columbia</v>
          </cell>
          <cell r="I3415">
            <v>267605</v>
          </cell>
          <cell r="J3415">
            <v>4648079</v>
          </cell>
          <cell r="K3415">
            <v>-113.803810451</v>
          </cell>
          <cell r="L3415">
            <v>41.950445150999997</v>
          </cell>
          <cell r="M3415" t="str">
            <v>Junction Creek</v>
          </cell>
          <cell r="N3415" t="str">
            <v>UT17040210-002_00</v>
          </cell>
          <cell r="O3415" t="str">
            <v>UT</v>
          </cell>
          <cell r="Q3415">
            <v>0</v>
          </cell>
          <cell r="R3415" t="str">
            <v xml:space="preserve"> </v>
          </cell>
          <cell r="S3415" t="str">
            <v>Private</v>
          </cell>
          <cell r="T3415" t="str">
            <v xml:space="preserve"> </v>
          </cell>
          <cell r="U3415" t="str">
            <v>4971120 SHORT CK AT 6735 ft elevation, 1/2 mile below cabin (UT09ST-748)</v>
          </cell>
          <cell r="V3415">
            <v>4971120</v>
          </cell>
          <cell r="W3415" t="str">
            <v>Junction Creek</v>
          </cell>
          <cell r="X3415" t="str">
            <v>UT17040210-002_00</v>
          </cell>
          <cell r="Y3415" t="str">
            <v>River/Stream</v>
          </cell>
          <cell r="Z3415" t="str">
            <v>4971120 SHORT CK AT 6735 ft elevation, 1/2 mile below cabin (UT09ST-748)</v>
          </cell>
          <cell r="AA3415" t="str">
            <v>River/Stream</v>
          </cell>
        </row>
        <row r="3416">
          <cell r="A3416">
            <v>4975610</v>
          </cell>
          <cell r="B3416" t="str">
            <v>Facility Other</v>
          </cell>
          <cell r="C3416" t="str">
            <v xml:space="preserve"> </v>
          </cell>
          <cell r="D3416" t="str">
            <v>VIPONT MINE EFFLUENT TO PIPE SPRING CREEK</v>
          </cell>
          <cell r="E3416">
            <v>17040211</v>
          </cell>
          <cell r="F3416" t="str">
            <v>Box Elder</v>
          </cell>
          <cell r="G3416" t="str">
            <v>Bear River</v>
          </cell>
          <cell r="H3416" t="str">
            <v>West Desert/Columbia</v>
          </cell>
          <cell r="I3416">
            <v>264100</v>
          </cell>
          <cell r="J3416">
            <v>4649649</v>
          </cell>
          <cell r="K3416">
            <v>-113.846676676</v>
          </cell>
          <cell r="L3416">
            <v>41.963528193999998</v>
          </cell>
          <cell r="M3416" t="str">
            <v xml:space="preserve"> </v>
          </cell>
          <cell r="N3416" t="str">
            <v xml:space="preserve"> </v>
          </cell>
          <cell r="O3416" t="str">
            <v>UT</v>
          </cell>
          <cell r="Q3416">
            <v>0</v>
          </cell>
          <cell r="R3416" t="str">
            <v xml:space="preserve"> </v>
          </cell>
          <cell r="S3416" t="str">
            <v>Private</v>
          </cell>
          <cell r="T3416" t="str">
            <v xml:space="preserve"> </v>
          </cell>
          <cell r="U3416" t="str">
            <v>4975610 VIPONT MINE EFFLUENT TO PIPE SPRING CREEK</v>
          </cell>
          <cell r="V3416">
            <v>4975610</v>
          </cell>
          <cell r="W3416" t="str">
            <v xml:space="preserve"> </v>
          </cell>
          <cell r="X3416" t="str">
            <v xml:space="preserve"> </v>
          </cell>
          <cell r="Y3416" t="str">
            <v>Facility Other</v>
          </cell>
          <cell r="Z3416" t="str">
            <v>4975610 VIPONT MINE EFFLUENT TO PIPE SPRING CREEK</v>
          </cell>
          <cell r="AA3416" t="str">
            <v>Facility Other</v>
          </cell>
        </row>
        <row r="3417">
          <cell r="A3417">
            <v>4981010</v>
          </cell>
          <cell r="B3417" t="str">
            <v>Lake</v>
          </cell>
          <cell r="C3417" t="str">
            <v>5A</v>
          </cell>
          <cell r="D3417" t="str">
            <v>GSL NEAR GOGGIN DRAIN OUTLET IN S ARM</v>
          </cell>
          <cell r="E3417">
            <v>16020310</v>
          </cell>
          <cell r="F3417" t="str">
            <v>Salt Lake</v>
          </cell>
          <cell r="G3417" t="str">
            <v>Salt Lake County</v>
          </cell>
          <cell r="H3417" t="str">
            <v>West Desert/Columbia</v>
          </cell>
          <cell r="I3417">
            <v>403200</v>
          </cell>
          <cell r="J3417">
            <v>4520267</v>
          </cell>
          <cell r="K3417">
            <v>-112.147994498</v>
          </cell>
          <cell r="L3417">
            <v>40.827722758999997</v>
          </cell>
          <cell r="M3417" t="str">
            <v>Gilbert Bay</v>
          </cell>
          <cell r="N3417" t="str">
            <v>UT-L-16020310-001_00</v>
          </cell>
          <cell r="O3417" t="str">
            <v>UT</v>
          </cell>
          <cell r="Q3417">
            <v>2.5000000000000001E-2</v>
          </cell>
          <cell r="R3417" t="str">
            <v>mg/L</v>
          </cell>
          <cell r="S3417" t="str">
            <v>State L&amp;F</v>
          </cell>
          <cell r="T3417" t="str">
            <v xml:space="preserve"> </v>
          </cell>
          <cell r="U3417" t="str">
            <v>4981010 GSL NEAR GOGGIN DRAIN OUTLET IN S ARM</v>
          </cell>
          <cell r="V3417">
            <v>4981010</v>
          </cell>
          <cell r="W3417" t="str">
            <v>Gilbert Bay</v>
          </cell>
          <cell r="X3417" t="str">
            <v>UT-L-16020310-001_00</v>
          </cell>
          <cell r="Y3417" t="str">
            <v>Lake</v>
          </cell>
          <cell r="Z3417" t="str">
            <v>4981010 GSL NEAR GOGGIN DRAIN OUTLET IN S ARM</v>
          </cell>
          <cell r="AA3417" t="str">
            <v>Lake</v>
          </cell>
        </row>
        <row r="3418">
          <cell r="A3418">
            <v>4981040</v>
          </cell>
          <cell r="B3418" t="str">
            <v>Lake</v>
          </cell>
          <cell r="C3418" t="str">
            <v>5A</v>
          </cell>
          <cell r="D3418" t="str">
            <v>GREAT SALT LAKE BEACH @ OLD SALT AIR</v>
          </cell>
          <cell r="E3418">
            <v>16020310</v>
          </cell>
          <cell r="F3418" t="str">
            <v>Salt Lake</v>
          </cell>
          <cell r="G3418" t="str">
            <v>Salt Lake County</v>
          </cell>
          <cell r="H3418" t="str">
            <v>West Desert/Columbia</v>
          </cell>
          <cell r="I3418">
            <v>401201</v>
          </cell>
          <cell r="J3418">
            <v>4514434</v>
          </cell>
          <cell r="K3418">
            <v>-112.170773259</v>
          </cell>
          <cell r="L3418">
            <v>40.774948572</v>
          </cell>
          <cell r="M3418" t="str">
            <v>Gilbert Bay</v>
          </cell>
          <cell r="N3418" t="str">
            <v>UT-L-16020310-001_00</v>
          </cell>
          <cell r="O3418" t="str">
            <v>UT</v>
          </cell>
          <cell r="Q3418">
            <v>2.5000000000000001E-2</v>
          </cell>
          <cell r="R3418" t="str">
            <v>mg/L</v>
          </cell>
          <cell r="S3418" t="str">
            <v>State L&amp;F</v>
          </cell>
          <cell r="T3418" t="str">
            <v xml:space="preserve"> </v>
          </cell>
          <cell r="U3418" t="str">
            <v>4981040 GREAT SALT LAKE BEACH @ OLD SALT AIR</v>
          </cell>
          <cell r="V3418">
            <v>4981040</v>
          </cell>
          <cell r="W3418" t="str">
            <v>Gilbert Bay</v>
          </cell>
          <cell r="X3418" t="str">
            <v>UT-L-16020310-001_00</v>
          </cell>
          <cell r="Y3418" t="str">
            <v>Lake</v>
          </cell>
          <cell r="Z3418" t="str">
            <v>4981040 GREAT SALT LAKE BEACH @ OLD SALT AIR</v>
          </cell>
          <cell r="AA3418" t="str">
            <v>Lake</v>
          </cell>
        </row>
        <row r="3419">
          <cell r="A3419">
            <v>4981050</v>
          </cell>
          <cell r="B3419" t="str">
            <v>Lake</v>
          </cell>
          <cell r="C3419" t="str">
            <v>5A</v>
          </cell>
          <cell r="D3419" t="str">
            <v>GSL NEAR C-7 DITCH OUTLET IN S ARM</v>
          </cell>
          <cell r="E3419">
            <v>16020310</v>
          </cell>
          <cell r="F3419" t="str">
            <v>Salt Lake</v>
          </cell>
          <cell r="G3419" t="str">
            <v>Salt Lake County</v>
          </cell>
          <cell r="H3419" t="str">
            <v>West Desert/Columbia</v>
          </cell>
          <cell r="I3419">
            <v>399720</v>
          </cell>
          <cell r="J3419">
            <v>4514145</v>
          </cell>
          <cell r="K3419">
            <v>-112.188273236</v>
          </cell>
          <cell r="L3419">
            <v>40.772166280999997</v>
          </cell>
          <cell r="M3419" t="str">
            <v>Gilbert Bay</v>
          </cell>
          <cell r="N3419" t="str">
            <v>UT-L-16020310-001_00</v>
          </cell>
          <cell r="O3419" t="str">
            <v>UT</v>
          </cell>
          <cell r="Q3419">
            <v>2.5000000000000001E-2</v>
          </cell>
          <cell r="R3419" t="str">
            <v>mg/L</v>
          </cell>
          <cell r="S3419" t="str">
            <v>State L&amp;F</v>
          </cell>
          <cell r="T3419" t="str">
            <v xml:space="preserve"> </v>
          </cell>
          <cell r="U3419" t="str">
            <v>4981050 GSL NEAR C-7 DITCH OUTLET IN S ARM</v>
          </cell>
          <cell r="V3419">
            <v>4981050</v>
          </cell>
          <cell r="W3419" t="str">
            <v>Gilbert Bay</v>
          </cell>
          <cell r="X3419" t="str">
            <v>UT-L-16020310-001_00</v>
          </cell>
          <cell r="Y3419" t="str">
            <v>Lake</v>
          </cell>
          <cell r="Z3419" t="str">
            <v>4981050 GSL NEAR C-7 DITCH OUTLET IN S ARM</v>
          </cell>
          <cell r="AA3419" t="str">
            <v>Lake</v>
          </cell>
        </row>
        <row r="3420">
          <cell r="A3420">
            <v>4981060</v>
          </cell>
          <cell r="B3420" t="str">
            <v>Lake</v>
          </cell>
          <cell r="C3420" t="str">
            <v>5A</v>
          </cell>
          <cell r="D3420" t="str">
            <v>GSL NEAR PEBBLE BEACH</v>
          </cell>
          <cell r="E3420">
            <v>16020310</v>
          </cell>
          <cell r="F3420" t="str">
            <v>Salt Lake</v>
          </cell>
          <cell r="G3420" t="str">
            <v>Salt Lake County</v>
          </cell>
          <cell r="H3420" t="str">
            <v>West Desert/Columbia</v>
          </cell>
          <cell r="I3420">
            <v>398874</v>
          </cell>
          <cell r="J3420">
            <v>4512306</v>
          </cell>
          <cell r="K3420">
            <v>-112.197998394</v>
          </cell>
          <cell r="L3420">
            <v>40.75549943</v>
          </cell>
          <cell r="M3420" t="str">
            <v>Gilbert Bay</v>
          </cell>
          <cell r="N3420" t="str">
            <v>UT-L-16020310-001_00</v>
          </cell>
          <cell r="O3420" t="str">
            <v>UT</v>
          </cell>
          <cell r="Q3420">
            <v>2.5000000000000001E-2</v>
          </cell>
          <cell r="R3420" t="str">
            <v>mg/L</v>
          </cell>
          <cell r="S3420" t="str">
            <v>State L&amp;F</v>
          </cell>
          <cell r="T3420" t="str">
            <v xml:space="preserve"> </v>
          </cell>
          <cell r="U3420" t="str">
            <v>4981060 GSL NEAR PEBBLE BEACH</v>
          </cell>
          <cell r="V3420">
            <v>4981060</v>
          </cell>
          <cell r="W3420" t="str">
            <v>Gilbert Bay</v>
          </cell>
          <cell r="X3420" t="str">
            <v>UT-L-16020310-001_00</v>
          </cell>
          <cell r="Y3420" t="str">
            <v>Lake</v>
          </cell>
          <cell r="Z3420" t="str">
            <v>4981060 GSL NEAR PEBBLE BEACH</v>
          </cell>
          <cell r="AA3420" t="str">
            <v>Lake</v>
          </cell>
        </row>
        <row r="3421">
          <cell r="A3421">
            <v>4981070</v>
          </cell>
          <cell r="B3421" t="str">
            <v>Lake</v>
          </cell>
          <cell r="C3421" t="str">
            <v>5A</v>
          </cell>
          <cell r="D3421" t="str">
            <v>GSL E OF SILVER SANDS BOAT HARBOR</v>
          </cell>
          <cell r="E3421">
            <v>16020310</v>
          </cell>
          <cell r="F3421" t="str">
            <v>Salt Lake</v>
          </cell>
          <cell r="G3421" t="str">
            <v>Salt Lake County</v>
          </cell>
          <cell r="H3421" t="str">
            <v>West Desert/Columbia</v>
          </cell>
          <cell r="I3421">
            <v>398388</v>
          </cell>
          <cell r="J3421">
            <v>4511079</v>
          </cell>
          <cell r="K3421">
            <v>-112.203555331</v>
          </cell>
          <cell r="L3421">
            <v>40.744388381999997</v>
          </cell>
          <cell r="M3421" t="str">
            <v>Gilbert Bay</v>
          </cell>
          <cell r="N3421" t="str">
            <v>UT-L-16020310-001_00</v>
          </cell>
          <cell r="O3421" t="str">
            <v>UT</v>
          </cell>
          <cell r="Q3421">
            <v>2.5000000000000001E-2</v>
          </cell>
          <cell r="R3421" t="str">
            <v>mg/L</v>
          </cell>
          <cell r="S3421" t="str">
            <v>State L&amp;F</v>
          </cell>
          <cell r="T3421" t="str">
            <v xml:space="preserve"> </v>
          </cell>
          <cell r="U3421" t="str">
            <v>4981070 GSL E OF SILVER SANDS BOAT HARBOR</v>
          </cell>
          <cell r="V3421">
            <v>4981070</v>
          </cell>
          <cell r="W3421" t="str">
            <v>Gilbert Bay</v>
          </cell>
          <cell r="X3421" t="str">
            <v>UT-L-16020310-001_00</v>
          </cell>
          <cell r="Y3421" t="str">
            <v>Lake</v>
          </cell>
          <cell r="Z3421" t="str">
            <v>4981070 GSL E OF SILVER SANDS BOAT HARBOR</v>
          </cell>
          <cell r="AA3421" t="str">
            <v>Lake</v>
          </cell>
        </row>
        <row r="3422">
          <cell r="A3422">
            <v>4981080</v>
          </cell>
          <cell r="B3422" t="str">
            <v>Lake</v>
          </cell>
          <cell r="C3422" t="str">
            <v>5A</v>
          </cell>
          <cell r="D3422" t="str">
            <v>GSL NEAR BEACH OPPOSITE SLAG DUMP</v>
          </cell>
          <cell r="E3422">
            <v>16020310</v>
          </cell>
          <cell r="F3422" t="str">
            <v>Salt Lake</v>
          </cell>
          <cell r="G3422" t="str">
            <v>Salt Lake County</v>
          </cell>
          <cell r="H3422" t="str">
            <v>West Desert/Columbia</v>
          </cell>
          <cell r="I3422">
            <v>398379</v>
          </cell>
          <cell r="J3422">
            <v>4510462</v>
          </cell>
          <cell r="K3422">
            <v>-112.203561724</v>
          </cell>
          <cell r="L3422">
            <v>40.738830166</v>
          </cell>
          <cell r="M3422" t="str">
            <v>Gilbert Bay</v>
          </cell>
          <cell r="N3422" t="str">
            <v>UT-L-16020310-001_00</v>
          </cell>
          <cell r="O3422" t="str">
            <v>UT</v>
          </cell>
          <cell r="Q3422">
            <v>2.5000000000000001E-2</v>
          </cell>
          <cell r="R3422" t="str">
            <v>mg/L</v>
          </cell>
          <cell r="S3422" t="str">
            <v>State L&amp;F</v>
          </cell>
          <cell r="T3422" t="str">
            <v xml:space="preserve"> </v>
          </cell>
          <cell r="U3422" t="str">
            <v>4981080 GSL NEAR BEACH OPPOSITE SLAG DUMP</v>
          </cell>
          <cell r="V3422">
            <v>4981080</v>
          </cell>
          <cell r="W3422" t="str">
            <v>Gilbert Bay</v>
          </cell>
          <cell r="X3422" t="str">
            <v>UT-L-16020310-001_00</v>
          </cell>
          <cell r="Y3422" t="str">
            <v>Lake</v>
          </cell>
          <cell r="Z3422" t="str">
            <v>4981080 GSL NEAR BEACH OPPOSITE SLAG DUMP</v>
          </cell>
          <cell r="AA3422" t="str">
            <v>Lake</v>
          </cell>
        </row>
        <row r="3423">
          <cell r="A3423">
            <v>4981090</v>
          </cell>
          <cell r="B3423" t="str">
            <v>Lake</v>
          </cell>
          <cell r="C3423" t="str">
            <v>5A</v>
          </cell>
          <cell r="D3423" t="str">
            <v>GSL OFF S STATE MARINA</v>
          </cell>
          <cell r="E3423">
            <v>16020310</v>
          </cell>
          <cell r="F3423" t="str">
            <v>Salt Lake</v>
          </cell>
          <cell r="G3423" t="str">
            <v>Salt Lake County</v>
          </cell>
          <cell r="H3423" t="str">
            <v>West Desert/Columbia</v>
          </cell>
          <cell r="I3423">
            <v>396772</v>
          </cell>
          <cell r="J3423">
            <v>4511256</v>
          </cell>
          <cell r="K3423">
            <v>-112.222721316</v>
          </cell>
          <cell r="L3423">
            <v>40.745781381999997</v>
          </cell>
          <cell r="M3423" t="str">
            <v>Gilbert Bay</v>
          </cell>
          <cell r="N3423" t="str">
            <v>UT-L-16020310-001_00</v>
          </cell>
          <cell r="O3423" t="str">
            <v>UT</v>
          </cell>
          <cell r="Q3423">
            <v>2.5000000000000001E-2</v>
          </cell>
          <cell r="R3423" t="str">
            <v>mg/L</v>
          </cell>
          <cell r="S3423" t="str">
            <v>State L&amp;F</v>
          </cell>
          <cell r="T3423" t="str">
            <v xml:space="preserve"> </v>
          </cell>
          <cell r="U3423" t="str">
            <v>4981090 GSL OFF S STATE MARINA</v>
          </cell>
          <cell r="V3423">
            <v>4981090</v>
          </cell>
          <cell r="W3423" t="str">
            <v>Gilbert Bay</v>
          </cell>
          <cell r="X3423" t="str">
            <v>UT-L-16020310-001_00</v>
          </cell>
          <cell r="Y3423" t="str">
            <v>Lake</v>
          </cell>
          <cell r="Z3423" t="str">
            <v>4981090 GSL OFF S STATE MARINA</v>
          </cell>
          <cell r="AA3423" t="str">
            <v>Lake</v>
          </cell>
        </row>
        <row r="3424">
          <cell r="A3424">
            <v>4981100</v>
          </cell>
          <cell r="B3424" t="str">
            <v>Lake</v>
          </cell>
          <cell r="C3424" t="str">
            <v>5A</v>
          </cell>
          <cell r="D3424" t="str">
            <v>GSL OFF SUNSET BEACH</v>
          </cell>
          <cell r="E3424">
            <v>16020310</v>
          </cell>
          <cell r="F3424" t="str">
            <v>Salt Lake</v>
          </cell>
          <cell r="G3424" t="str">
            <v>Salt Lake County</v>
          </cell>
          <cell r="H3424" t="str">
            <v>West Desert/Columbia</v>
          </cell>
          <cell r="I3424">
            <v>397241</v>
          </cell>
          <cell r="J3424">
            <v>4512945</v>
          </cell>
          <cell r="K3424">
            <v>-112.217444759</v>
          </cell>
          <cell r="L3424">
            <v>40.761052221</v>
          </cell>
          <cell r="M3424" t="str">
            <v>Gilbert Bay</v>
          </cell>
          <cell r="N3424" t="str">
            <v>UT-L-16020310-001_00</v>
          </cell>
          <cell r="O3424" t="str">
            <v>UT</v>
          </cell>
          <cell r="Q3424">
            <v>2.5000000000000001E-2</v>
          </cell>
          <cell r="R3424" t="str">
            <v>mg/L</v>
          </cell>
          <cell r="S3424" t="str">
            <v>State L&amp;F</v>
          </cell>
          <cell r="T3424" t="str">
            <v xml:space="preserve"> </v>
          </cell>
          <cell r="U3424" t="str">
            <v>4981100 GSL OFF SUNSET BEACH</v>
          </cell>
          <cell r="V3424">
            <v>4981100</v>
          </cell>
          <cell r="W3424" t="str">
            <v>Gilbert Bay</v>
          </cell>
          <cell r="X3424" t="str">
            <v>UT-L-16020310-001_00</v>
          </cell>
          <cell r="Y3424" t="str">
            <v>Lake</v>
          </cell>
          <cell r="Z3424" t="str">
            <v>4981100 GSL OFF SUNSET BEACH</v>
          </cell>
          <cell r="AA3424" t="str">
            <v>Lake</v>
          </cell>
        </row>
        <row r="3425">
          <cell r="A3425">
            <v>4981110</v>
          </cell>
          <cell r="B3425" t="str">
            <v>Lake</v>
          </cell>
          <cell r="C3425" t="str">
            <v>5A</v>
          </cell>
          <cell r="D3425" t="str">
            <v>GSL OFF BLACKROCK BEACH</v>
          </cell>
          <cell r="E3425">
            <v>16020310</v>
          </cell>
          <cell r="F3425" t="str">
            <v>Salt Lake</v>
          </cell>
          <cell r="G3425" t="str">
            <v>Salt Lake County</v>
          </cell>
          <cell r="H3425" t="str">
            <v>West Desert/Columbia</v>
          </cell>
          <cell r="I3425">
            <v>396889</v>
          </cell>
          <cell r="J3425">
            <v>4512950</v>
          </cell>
          <cell r="K3425">
            <v>-112.22161502900001</v>
          </cell>
          <cell r="L3425">
            <v>40.761053189999998</v>
          </cell>
          <cell r="M3425" t="str">
            <v>Gilbert Bay</v>
          </cell>
          <cell r="N3425" t="str">
            <v>UT-L-16020310-001_00</v>
          </cell>
          <cell r="O3425" t="str">
            <v>UT</v>
          </cell>
          <cell r="Q3425">
            <v>2.5000000000000001E-2</v>
          </cell>
          <cell r="R3425" t="str">
            <v>mg/L</v>
          </cell>
          <cell r="S3425" t="str">
            <v>State L&amp;F</v>
          </cell>
          <cell r="T3425" t="str">
            <v xml:space="preserve"> </v>
          </cell>
          <cell r="U3425" t="str">
            <v>4981110 GSL OFF BLACKROCK BEACH</v>
          </cell>
          <cell r="V3425">
            <v>4981110</v>
          </cell>
          <cell r="W3425" t="str">
            <v>Gilbert Bay</v>
          </cell>
          <cell r="X3425" t="str">
            <v>UT-L-16020310-001_00</v>
          </cell>
          <cell r="Y3425" t="str">
            <v>Lake</v>
          </cell>
          <cell r="Z3425" t="str">
            <v>4981110 GSL OFF BLACKROCK BEACH</v>
          </cell>
          <cell r="AA3425" t="str">
            <v>Lake</v>
          </cell>
        </row>
        <row r="3426">
          <cell r="A3426">
            <v>4981160</v>
          </cell>
          <cell r="B3426" t="str">
            <v>Lake</v>
          </cell>
          <cell r="C3426" t="str">
            <v>5A</v>
          </cell>
          <cell r="D3426" t="str">
            <v>GSL RAILROAD CULVERT AT W END OF S ARM</v>
          </cell>
          <cell r="E3426">
            <v>16020310</v>
          </cell>
          <cell r="F3426" t="str">
            <v>Tooele</v>
          </cell>
          <cell r="G3426" t="str">
            <v>Tooele County</v>
          </cell>
          <cell r="H3426" t="str">
            <v>West Desert/Columbia</v>
          </cell>
          <cell r="I3426">
            <v>384785</v>
          </cell>
          <cell r="J3426">
            <v>4503721</v>
          </cell>
          <cell r="K3426">
            <v>-112.363284362</v>
          </cell>
          <cell r="L3426">
            <v>40.676328855999998</v>
          </cell>
          <cell r="M3426" t="str">
            <v>Gilbert Bay</v>
          </cell>
          <cell r="N3426" t="str">
            <v>UT-L-16020310-001_00</v>
          </cell>
          <cell r="O3426" t="str">
            <v>UT</v>
          </cell>
          <cell r="Q3426">
            <v>2.5000000000000001E-2</v>
          </cell>
          <cell r="R3426" t="str">
            <v>mg/L</v>
          </cell>
          <cell r="S3426" t="str">
            <v>State L&amp;F</v>
          </cell>
          <cell r="T3426" t="str">
            <v xml:space="preserve"> </v>
          </cell>
          <cell r="U3426" t="str">
            <v>4981160 GSL RAILROAD CULVERT AT W END OF S ARM</v>
          </cell>
          <cell r="V3426">
            <v>4981160</v>
          </cell>
          <cell r="W3426" t="str">
            <v>Gilbert Bay</v>
          </cell>
          <cell r="X3426" t="str">
            <v>UT-L-16020310-001_00</v>
          </cell>
          <cell r="Y3426" t="str">
            <v>Lake</v>
          </cell>
          <cell r="Z3426" t="str">
            <v>4981160 GSL RAILROAD CULVERT AT W END OF S ARM</v>
          </cell>
          <cell r="AA3426" t="str">
            <v>Lake</v>
          </cell>
        </row>
        <row r="3427">
          <cell r="A3427">
            <v>4981500</v>
          </cell>
          <cell r="B3427" t="str">
            <v>Lake</v>
          </cell>
          <cell r="C3427" t="str">
            <v>5A</v>
          </cell>
          <cell r="D3427" t="str">
            <v>GSL RESEARCH TOWER NO1 IN S ARM</v>
          </cell>
          <cell r="E3427">
            <v>16020310</v>
          </cell>
          <cell r="F3427" t="str">
            <v>Salt Lake</v>
          </cell>
          <cell r="G3427" t="str">
            <v>Salt Lake County</v>
          </cell>
          <cell r="H3427" t="str">
            <v>West Desert/Columbia</v>
          </cell>
          <cell r="I3427">
            <v>394421</v>
          </cell>
          <cell r="J3427">
            <v>4512522</v>
          </cell>
          <cell r="K3427">
            <v>-112.25077601300001</v>
          </cell>
          <cell r="L3427">
            <v>40.756885240999999</v>
          </cell>
          <cell r="M3427" t="str">
            <v>Gilbert Bay</v>
          </cell>
          <cell r="N3427" t="str">
            <v>UT-L-16020310-001_00</v>
          </cell>
          <cell r="O3427" t="str">
            <v>UT</v>
          </cell>
          <cell r="Q3427">
            <v>2.5000000000000001E-2</v>
          </cell>
          <cell r="R3427" t="str">
            <v>mg/L</v>
          </cell>
          <cell r="S3427" t="str">
            <v>State L&amp;F</v>
          </cell>
          <cell r="T3427" t="str">
            <v xml:space="preserve"> </v>
          </cell>
          <cell r="U3427" t="str">
            <v>4981500 GSL RESEARCH TOWER NO1 IN S ARM</v>
          </cell>
          <cell r="V3427">
            <v>4981500</v>
          </cell>
          <cell r="W3427" t="str">
            <v>Gilbert Bay</v>
          </cell>
          <cell r="X3427" t="str">
            <v>UT-L-16020310-001_00</v>
          </cell>
          <cell r="Y3427" t="str">
            <v>Lake</v>
          </cell>
          <cell r="Z3427" t="str">
            <v>4981500 GSL RESEARCH TOWER NO1 IN S ARM</v>
          </cell>
          <cell r="AA3427" t="str">
            <v>Lake</v>
          </cell>
        </row>
        <row r="3428">
          <cell r="A3428">
            <v>4982000</v>
          </cell>
          <cell r="B3428" t="str">
            <v>Lake</v>
          </cell>
          <cell r="C3428" t="str">
            <v>5A</v>
          </cell>
          <cell r="D3428" t="str">
            <v>GSL SOUTH ARM AS LINE (UGS) #2</v>
          </cell>
          <cell r="E3428">
            <v>16020310</v>
          </cell>
          <cell r="F3428" t="str">
            <v>Davis</v>
          </cell>
          <cell r="G3428" t="str">
            <v>Davis County</v>
          </cell>
          <cell r="H3428" t="str">
            <v>West Desert/Columbia</v>
          </cell>
          <cell r="I3428">
            <v>393929</v>
          </cell>
          <cell r="J3428">
            <v>4520733</v>
          </cell>
          <cell r="K3428">
            <v>-112.25799860799999</v>
          </cell>
          <cell r="L3428">
            <v>40.830773387999997</v>
          </cell>
          <cell r="M3428" t="str">
            <v>Gilbert Bay</v>
          </cell>
          <cell r="N3428" t="str">
            <v>UT-L-16020310-001_00</v>
          </cell>
          <cell r="O3428" t="str">
            <v>UT</v>
          </cell>
          <cell r="Q3428">
            <v>2.5000000000000001E-2</v>
          </cell>
          <cell r="R3428" t="str">
            <v>mg/L</v>
          </cell>
          <cell r="S3428" t="str">
            <v>State L&amp;F</v>
          </cell>
          <cell r="T3428" t="str">
            <v xml:space="preserve"> </v>
          </cell>
          <cell r="U3428" t="str">
            <v>4982000 GSL SOUTH ARM AS LINE (UGS) #2</v>
          </cell>
          <cell r="V3428">
            <v>4982000</v>
          </cell>
          <cell r="W3428" t="str">
            <v>Gilbert Bay</v>
          </cell>
          <cell r="X3428" t="str">
            <v>UT-L-16020310-001_00</v>
          </cell>
          <cell r="Y3428" t="str">
            <v>Lake</v>
          </cell>
          <cell r="Z3428" t="str">
            <v>4982000 GSL SOUTH ARM AS LINE (UGS) #2</v>
          </cell>
          <cell r="AA3428" t="str">
            <v>Lake</v>
          </cell>
        </row>
        <row r="3429">
          <cell r="A3429">
            <v>4982080</v>
          </cell>
          <cell r="B3429" t="str">
            <v>Lake</v>
          </cell>
          <cell r="C3429" t="str">
            <v>5A</v>
          </cell>
          <cell r="D3429" t="str">
            <v>GSL SOUTH ARM AC LINE (UGS) #3</v>
          </cell>
          <cell r="E3429">
            <v>16020310</v>
          </cell>
          <cell r="F3429" t="str">
            <v>Tooele</v>
          </cell>
          <cell r="G3429" t="str">
            <v>Tooele County</v>
          </cell>
          <cell r="H3429" t="str">
            <v>West Desert/Columbia</v>
          </cell>
          <cell r="I3429">
            <v>378215</v>
          </cell>
          <cell r="J3429">
            <v>4539606</v>
          </cell>
          <cell r="K3429">
            <v>-112.44801766099999</v>
          </cell>
          <cell r="L3429">
            <v>40.998551761000002</v>
          </cell>
          <cell r="M3429" t="str">
            <v>Gilbert Bay</v>
          </cell>
          <cell r="N3429" t="str">
            <v>UT-L-16020310-001_00</v>
          </cell>
          <cell r="O3429" t="str">
            <v>UT</v>
          </cell>
          <cell r="Q3429">
            <v>2.5000000000000001E-2</v>
          </cell>
          <cell r="R3429" t="str">
            <v>mg/L</v>
          </cell>
          <cell r="S3429" t="str">
            <v>State L&amp;F</v>
          </cell>
          <cell r="T3429" t="str">
            <v xml:space="preserve"> </v>
          </cell>
          <cell r="U3429" t="str">
            <v>4982080 GSL SOUTH ARM AC LINE (UGS) #3</v>
          </cell>
          <cell r="V3429">
            <v>4982080</v>
          </cell>
          <cell r="W3429" t="str">
            <v>Gilbert Bay</v>
          </cell>
          <cell r="X3429" t="str">
            <v>UT-L-16020310-001_00</v>
          </cell>
          <cell r="Y3429" t="str">
            <v>Lake</v>
          </cell>
          <cell r="Z3429" t="str">
            <v>4982080 GSL SOUTH ARM AC LINE (UGS) #3</v>
          </cell>
          <cell r="AA3429" t="str">
            <v>Lake</v>
          </cell>
        </row>
        <row r="3430">
          <cell r="A3430">
            <v>4982130</v>
          </cell>
          <cell r="B3430" t="str">
            <v>Lake</v>
          </cell>
          <cell r="C3430" t="str">
            <v>5A</v>
          </cell>
          <cell r="D3430" t="str">
            <v>GSL SOUTH ARM FB LINE (UGS) #2</v>
          </cell>
          <cell r="E3430">
            <v>16020310</v>
          </cell>
          <cell r="F3430" t="str">
            <v>Box Elder</v>
          </cell>
          <cell r="G3430" t="str">
            <v>Bear River</v>
          </cell>
          <cell r="H3430" t="str">
            <v>West Desert/Columbia</v>
          </cell>
          <cell r="I3430">
            <v>378873</v>
          </cell>
          <cell r="J3430">
            <v>4555326</v>
          </cell>
          <cell r="K3430">
            <v>-112.44328938699999</v>
          </cell>
          <cell r="L3430">
            <v>41.140212642000002</v>
          </cell>
          <cell r="M3430" t="str">
            <v>Gilbert Bay</v>
          </cell>
          <cell r="N3430" t="str">
            <v>UT-L-16020310-001_00</v>
          </cell>
          <cell r="O3430" t="str">
            <v>UT</v>
          </cell>
          <cell r="Q3430">
            <v>2.5000000000000001E-2</v>
          </cell>
          <cell r="R3430" t="str">
            <v>mg/L</v>
          </cell>
          <cell r="S3430" t="str">
            <v>State L&amp;F</v>
          </cell>
          <cell r="T3430" t="str">
            <v xml:space="preserve"> </v>
          </cell>
          <cell r="U3430" t="str">
            <v>4982130 GSL SOUTH ARM FB LINE (UGS) #2</v>
          </cell>
          <cell r="V3430">
            <v>4982130</v>
          </cell>
          <cell r="W3430" t="str">
            <v>Gilbert Bay</v>
          </cell>
          <cell r="X3430" t="str">
            <v>UT-L-16020310-001_00</v>
          </cell>
          <cell r="Y3430" t="str">
            <v>Lake</v>
          </cell>
          <cell r="Z3430" t="str">
            <v>4982130 GSL SOUTH ARM FB LINE (UGS) #2</v>
          </cell>
          <cell r="AA3430" t="str">
            <v>Lake</v>
          </cell>
        </row>
        <row r="3431">
          <cell r="A3431">
            <v>4982350</v>
          </cell>
          <cell r="B3431" t="str">
            <v>Lake</v>
          </cell>
          <cell r="C3431" t="str">
            <v>5A</v>
          </cell>
          <cell r="D3431" t="str">
            <v>GSL NLN 10MI NW OF CARRINGTON ISLAND</v>
          </cell>
          <cell r="E3431">
            <v>16020310</v>
          </cell>
          <cell r="F3431" t="str">
            <v>Box Elder</v>
          </cell>
          <cell r="G3431" t="str">
            <v>Bear River</v>
          </cell>
          <cell r="H3431" t="str">
            <v>West Desert/Columbia</v>
          </cell>
          <cell r="I3431">
            <v>365735</v>
          </cell>
          <cell r="J3431">
            <v>4547258</v>
          </cell>
          <cell r="K3431">
            <v>-112.59801716</v>
          </cell>
          <cell r="L3431">
            <v>41.065487427999997</v>
          </cell>
          <cell r="M3431" t="str">
            <v>Gilbert Bay</v>
          </cell>
          <cell r="N3431" t="str">
            <v>UT-L-16020310-001_00</v>
          </cell>
          <cell r="O3431" t="str">
            <v>UT</v>
          </cell>
          <cell r="Q3431">
            <v>2.5000000000000001E-2</v>
          </cell>
          <cell r="R3431" t="str">
            <v>mg/L</v>
          </cell>
          <cell r="S3431" t="str">
            <v>State L&amp;F</v>
          </cell>
          <cell r="T3431" t="str">
            <v xml:space="preserve"> </v>
          </cell>
          <cell r="U3431" t="str">
            <v>4982350 GSL NLN 10MI NW OF CARRINGTON ISLAND</v>
          </cell>
          <cell r="V3431">
            <v>4982350</v>
          </cell>
          <cell r="W3431" t="str">
            <v>Gilbert Bay</v>
          </cell>
          <cell r="X3431" t="str">
            <v>UT-L-16020310-001_00</v>
          </cell>
          <cell r="Y3431" t="str">
            <v>Lake</v>
          </cell>
          <cell r="Z3431" t="str">
            <v>4982350 GSL NLN 10MI NW OF CARRINGTON ISLAND</v>
          </cell>
          <cell r="AA3431" t="str">
            <v>Lake</v>
          </cell>
        </row>
        <row r="3432">
          <cell r="A3432">
            <v>4982450</v>
          </cell>
          <cell r="B3432" t="str">
            <v>Lake</v>
          </cell>
          <cell r="C3432" t="str">
            <v>5A</v>
          </cell>
          <cell r="D3432" t="str">
            <v>GSL SOUTH ARM RESEARCH TOWER #2 W N MARINA</v>
          </cell>
          <cell r="E3432">
            <v>16020310</v>
          </cell>
          <cell r="F3432" t="str">
            <v>Davis</v>
          </cell>
          <cell r="G3432" t="str">
            <v>Davis County</v>
          </cell>
          <cell r="H3432" t="str">
            <v>West Desert/Columbia</v>
          </cell>
          <cell r="I3432">
            <v>382128</v>
          </cell>
          <cell r="J3432">
            <v>4546019</v>
          </cell>
          <cell r="K3432">
            <v>-112.40273111099999</v>
          </cell>
          <cell r="L3432">
            <v>41.056878969000003</v>
          </cell>
          <cell r="M3432" t="str">
            <v>Gilbert Bay</v>
          </cell>
          <cell r="N3432" t="str">
            <v>UT-L-16020310-001_00</v>
          </cell>
          <cell r="O3432" t="str">
            <v>UT</v>
          </cell>
          <cell r="Q3432">
            <v>2.5000000000000001E-2</v>
          </cell>
          <cell r="R3432" t="str">
            <v>mg/L</v>
          </cell>
          <cell r="S3432" t="str">
            <v>State L&amp;F</v>
          </cell>
          <cell r="T3432" t="str">
            <v xml:space="preserve"> </v>
          </cell>
          <cell r="U3432" t="str">
            <v>4982450 GSL SOUTH ARM RESEARCH TOWER #2 W N MARINA</v>
          </cell>
          <cell r="V3432">
            <v>4982450</v>
          </cell>
          <cell r="W3432" t="str">
            <v>Gilbert Bay</v>
          </cell>
          <cell r="X3432" t="str">
            <v>UT-L-16020310-001_00</v>
          </cell>
          <cell r="Y3432" t="str">
            <v>Lake</v>
          </cell>
          <cell r="Z3432" t="str">
            <v>4982450 GSL SOUTH ARM RESEARCH TOWER #2 W N MARINA</v>
          </cell>
          <cell r="AA3432" t="str">
            <v>Lake</v>
          </cell>
        </row>
        <row r="3433">
          <cell r="A3433">
            <v>4982500</v>
          </cell>
          <cell r="B3433" t="str">
            <v>Lake</v>
          </cell>
          <cell r="C3433" t="str">
            <v>5A</v>
          </cell>
          <cell r="D3433" t="str">
            <v>GSL SOUTH ARM RESEARCH TOWER #4 S MID LUCIN CAUSEWAY</v>
          </cell>
          <cell r="E3433">
            <v>16020310</v>
          </cell>
          <cell r="F3433" t="str">
            <v>Box Elder</v>
          </cell>
          <cell r="G3433" t="str">
            <v>Bear River</v>
          </cell>
          <cell r="H3433" t="str">
            <v>West Desert/Columbia</v>
          </cell>
          <cell r="I3433">
            <v>355581</v>
          </cell>
          <cell r="J3433">
            <v>4558064</v>
          </cell>
          <cell r="K3433">
            <v>-112.72135985</v>
          </cell>
          <cell r="L3433">
            <v>41.161045639000001</v>
          </cell>
          <cell r="M3433" t="str">
            <v>Gilbert Bay</v>
          </cell>
          <cell r="N3433" t="str">
            <v>UT-L-16020310-001_00</v>
          </cell>
          <cell r="O3433" t="str">
            <v>UT</v>
          </cell>
          <cell r="Q3433">
            <v>2.5000000000000001E-2</v>
          </cell>
          <cell r="R3433" t="str">
            <v>mg/L</v>
          </cell>
          <cell r="S3433" t="str">
            <v>State L&amp;F</v>
          </cell>
          <cell r="T3433" t="str">
            <v xml:space="preserve"> </v>
          </cell>
          <cell r="U3433" t="str">
            <v>4982500 GSL SOUTH ARM RESEARCH TOWER #4 S MID LUCIN CAUSEWAY</v>
          </cell>
          <cell r="V3433">
            <v>4982500</v>
          </cell>
          <cell r="W3433" t="str">
            <v>Gilbert Bay</v>
          </cell>
          <cell r="X3433" t="str">
            <v>UT-L-16020310-001_00</v>
          </cell>
          <cell r="Y3433" t="str">
            <v>Lake</v>
          </cell>
          <cell r="Z3433" t="str">
            <v>4982500 GSL SOUTH ARM RESEARCH TOWER #4 S MID LUCIN CAUSEWAY</v>
          </cell>
          <cell r="AA3433" t="str">
            <v>Lake</v>
          </cell>
        </row>
        <row r="3434">
          <cell r="A3434">
            <v>4982600</v>
          </cell>
          <cell r="B3434" t="str">
            <v>Lake</v>
          </cell>
          <cell r="C3434" t="str">
            <v>5A</v>
          </cell>
          <cell r="D3434" t="str">
            <v>GSL SOUTH ARM S OF LUCIN CAUSWAY W BREACH</v>
          </cell>
          <cell r="E3434">
            <v>16020310</v>
          </cell>
          <cell r="F3434" t="str">
            <v>Box Elder</v>
          </cell>
          <cell r="G3434" t="str">
            <v>Bear River</v>
          </cell>
          <cell r="H3434" t="str">
            <v>West Desert/Columbia</v>
          </cell>
          <cell r="I3434">
            <v>346184</v>
          </cell>
          <cell r="J3434">
            <v>4564673</v>
          </cell>
          <cell r="K3434">
            <v>-112.834972557</v>
          </cell>
          <cell r="L3434">
            <v>41.218820616999999</v>
          </cell>
          <cell r="M3434" t="str">
            <v>Gilbert Bay</v>
          </cell>
          <cell r="N3434" t="str">
            <v>UT-L-16020310-001_00</v>
          </cell>
          <cell r="O3434" t="str">
            <v>UT</v>
          </cell>
          <cell r="Q3434">
            <v>2.5000000000000001E-2</v>
          </cell>
          <cell r="R3434" t="str">
            <v>mg/L</v>
          </cell>
          <cell r="S3434" t="str">
            <v>State L&amp;F</v>
          </cell>
          <cell r="T3434" t="str">
            <v xml:space="preserve"> </v>
          </cell>
          <cell r="U3434" t="str">
            <v>4982600 GSL SOUTH ARM S OF LUCIN CAUSWAY W BREACH</v>
          </cell>
          <cell r="V3434">
            <v>4982600</v>
          </cell>
          <cell r="W3434" t="str">
            <v>Gilbert Bay</v>
          </cell>
          <cell r="X3434" t="str">
            <v>UT-L-16020310-001_00</v>
          </cell>
          <cell r="Y3434" t="str">
            <v>Lake</v>
          </cell>
          <cell r="Z3434" t="str">
            <v>4982600 GSL SOUTH ARM S OF LUCIN CAUSWAY W BREACH</v>
          </cell>
          <cell r="AA3434" t="str">
            <v>Lake</v>
          </cell>
        </row>
        <row r="3435">
          <cell r="A3435">
            <v>4983000</v>
          </cell>
          <cell r="B3435" t="str">
            <v>Lake</v>
          </cell>
          <cell r="C3435" t="str">
            <v>5B</v>
          </cell>
          <cell r="D3435" t="str">
            <v>GSL NORTH ARM N OF LUCIN CAUSWAY W BREACH</v>
          </cell>
          <cell r="E3435">
            <v>16020310</v>
          </cell>
          <cell r="F3435" t="str">
            <v>Box Elder</v>
          </cell>
          <cell r="G3435" t="str">
            <v>Bear River</v>
          </cell>
          <cell r="H3435" t="str">
            <v>West Desert/Columbia</v>
          </cell>
          <cell r="I3435">
            <v>345683</v>
          </cell>
          <cell r="J3435">
            <v>4566319</v>
          </cell>
          <cell r="K3435">
            <v>-112.841362198</v>
          </cell>
          <cell r="L3435">
            <v>41.233544547000001</v>
          </cell>
          <cell r="M3435" t="str">
            <v>Gunnison Bay</v>
          </cell>
          <cell r="N3435" t="str">
            <v>UT-L-16020310-002_00</v>
          </cell>
          <cell r="O3435" t="str">
            <v>UT</v>
          </cell>
          <cell r="Q3435">
            <v>2.5000000000000001E-2</v>
          </cell>
          <cell r="R3435" t="str">
            <v>mg/L</v>
          </cell>
          <cell r="S3435" t="str">
            <v>State L&amp;F</v>
          </cell>
          <cell r="T3435" t="str">
            <v xml:space="preserve"> </v>
          </cell>
          <cell r="U3435" t="str">
            <v>4983000 GSL NORTH ARM N OF LUCIN CAUSWAY W BREACH</v>
          </cell>
          <cell r="V3435">
            <v>4983000</v>
          </cell>
          <cell r="W3435" t="str">
            <v>Gunnison Bay</v>
          </cell>
          <cell r="X3435" t="str">
            <v>UT-L-16020310-002_00</v>
          </cell>
          <cell r="Y3435" t="str">
            <v>Lake</v>
          </cell>
          <cell r="Z3435" t="str">
            <v>4983000 GSL NORTH ARM N OF LUCIN CAUSWAY W BREACH</v>
          </cell>
          <cell r="AA3435" t="str">
            <v>Lake</v>
          </cell>
        </row>
        <row r="3436">
          <cell r="A3436">
            <v>4983050</v>
          </cell>
          <cell r="B3436" t="str">
            <v>Lake</v>
          </cell>
          <cell r="C3436" t="str">
            <v>5B</v>
          </cell>
          <cell r="D3436" t="str">
            <v>GSL NORTH ARM WCN OLD WEST CULVERT WEST CAUSWAY NORTH</v>
          </cell>
          <cell r="E3436">
            <v>16020310</v>
          </cell>
          <cell r="F3436" t="str">
            <v>Box Elder</v>
          </cell>
          <cell r="G3436" t="str">
            <v>Bear River</v>
          </cell>
          <cell r="H3436" t="str">
            <v>West Desert/Columbia</v>
          </cell>
          <cell r="I3436">
            <v>360146</v>
          </cell>
          <cell r="J3436">
            <v>4565132</v>
          </cell>
          <cell r="K3436">
            <v>-112.668586726</v>
          </cell>
          <cell r="L3436">
            <v>41.225486873000001</v>
          </cell>
          <cell r="M3436" t="str">
            <v>Gunnison Bay</v>
          </cell>
          <cell r="N3436" t="str">
            <v>UT-L-16020310-002_00</v>
          </cell>
          <cell r="O3436" t="str">
            <v>UT</v>
          </cell>
          <cell r="Q3436">
            <v>2.5000000000000001E-2</v>
          </cell>
          <cell r="R3436" t="str">
            <v>mg/L</v>
          </cell>
          <cell r="S3436" t="str">
            <v>State L&amp;F</v>
          </cell>
          <cell r="T3436" t="str">
            <v xml:space="preserve"> </v>
          </cell>
          <cell r="U3436" t="str">
            <v>4983050 GSL NORTH ARM WCN OLD WEST CULVERT WEST CAUSWAY NORTH</v>
          </cell>
          <cell r="V3436">
            <v>4983050</v>
          </cell>
          <cell r="W3436" t="str">
            <v>Gunnison Bay</v>
          </cell>
          <cell r="X3436" t="str">
            <v>UT-L-16020310-002_00</v>
          </cell>
          <cell r="Y3436" t="str">
            <v>Lake</v>
          </cell>
          <cell r="Z3436" t="str">
            <v>4983050 GSL NORTH ARM WCN OLD WEST CULVERT WEST CAUSWAY NORTH</v>
          </cell>
          <cell r="AA3436" t="str">
            <v>Lake</v>
          </cell>
        </row>
        <row r="3437">
          <cell r="A3437">
            <v>4983100</v>
          </cell>
          <cell r="B3437" t="str">
            <v>Lake</v>
          </cell>
          <cell r="C3437" t="str">
            <v>5B</v>
          </cell>
          <cell r="D3437" t="str">
            <v>GSL NORTH ARM N OF LUCIN CAUSWAY E CULVERT</v>
          </cell>
          <cell r="E3437">
            <v>16020310</v>
          </cell>
          <cell r="F3437" t="str">
            <v>Box Elder</v>
          </cell>
          <cell r="G3437" t="str">
            <v>Bear River</v>
          </cell>
          <cell r="H3437" t="str">
            <v>West Desert/Columbia</v>
          </cell>
          <cell r="I3437">
            <v>368727</v>
          </cell>
          <cell r="J3437">
            <v>4564325</v>
          </cell>
          <cell r="K3437">
            <v>-112.56607192600001</v>
          </cell>
          <cell r="L3437">
            <v>41.219658066999997</v>
          </cell>
          <cell r="M3437" t="str">
            <v>Gunnison Bay</v>
          </cell>
          <cell r="N3437" t="str">
            <v>UT-L-16020310-002_00</v>
          </cell>
          <cell r="O3437" t="str">
            <v>UT</v>
          </cell>
          <cell r="Q3437">
            <v>2.5000000000000001E-2</v>
          </cell>
          <cell r="R3437" t="str">
            <v>mg/L</v>
          </cell>
          <cell r="S3437" t="str">
            <v>State L&amp;F</v>
          </cell>
          <cell r="T3437" t="str">
            <v xml:space="preserve"> </v>
          </cell>
          <cell r="U3437" t="str">
            <v>4983100 GSL NORTH ARM N OF LUCIN CAUSWAY E CULVERT</v>
          </cell>
          <cell r="V3437">
            <v>4983100</v>
          </cell>
          <cell r="W3437" t="str">
            <v>Gunnison Bay</v>
          </cell>
          <cell r="X3437" t="str">
            <v>UT-L-16020310-002_00</v>
          </cell>
          <cell r="Y3437" t="str">
            <v>Lake</v>
          </cell>
          <cell r="Z3437" t="str">
            <v>4983100 GSL NORTH ARM N OF LUCIN CAUSWAY E CULVERT</v>
          </cell>
          <cell r="AA3437" t="str">
            <v>Lake</v>
          </cell>
        </row>
        <row r="3438">
          <cell r="A3438">
            <v>4983150</v>
          </cell>
          <cell r="B3438" t="str">
            <v>Lake</v>
          </cell>
          <cell r="C3438" t="str">
            <v>5B</v>
          </cell>
          <cell r="D3438" t="str">
            <v>GSL NORTH ARM LVG LINE (UGS) #4 (RT#3)</v>
          </cell>
          <cell r="E3438">
            <v>16020310</v>
          </cell>
          <cell r="F3438" t="str">
            <v>Box Elder</v>
          </cell>
          <cell r="G3438" t="str">
            <v>Bear River</v>
          </cell>
          <cell r="H3438" t="str">
            <v>West Desert/Columbia</v>
          </cell>
          <cell r="I3438">
            <v>353782</v>
          </cell>
          <cell r="J3438">
            <v>4575314</v>
          </cell>
          <cell r="K3438">
            <v>-112.746924881</v>
          </cell>
          <cell r="L3438">
            <v>41.316036721000003</v>
          </cell>
          <cell r="M3438" t="str">
            <v>Gunnison Bay</v>
          </cell>
          <cell r="N3438" t="str">
            <v>UT-L-16020310-002_00</v>
          </cell>
          <cell r="O3438" t="str">
            <v>UT</v>
          </cell>
          <cell r="Q3438">
            <v>2.5000000000000001E-2</v>
          </cell>
          <cell r="R3438" t="str">
            <v>mg/L</v>
          </cell>
          <cell r="S3438" t="str">
            <v>State L&amp;F</v>
          </cell>
          <cell r="T3438" t="str">
            <v xml:space="preserve"> </v>
          </cell>
          <cell r="U3438" t="str">
            <v>4983150 GSL NORTH ARM LVG LINE (UGS) #4 (RT#3)</v>
          </cell>
          <cell r="V3438">
            <v>4983150</v>
          </cell>
          <cell r="W3438" t="str">
            <v>Gunnison Bay</v>
          </cell>
          <cell r="X3438" t="str">
            <v>UT-L-16020310-002_00</v>
          </cell>
          <cell r="Y3438" t="str">
            <v>Lake</v>
          </cell>
          <cell r="Z3438" t="str">
            <v>4983150 GSL NORTH ARM LVG LINE (UGS) #4 (RT#3)</v>
          </cell>
          <cell r="AA3438" t="str">
            <v>Lake</v>
          </cell>
        </row>
        <row r="3439">
          <cell r="A3439">
            <v>4983200</v>
          </cell>
          <cell r="B3439" t="str">
            <v>Lake</v>
          </cell>
          <cell r="C3439" t="str">
            <v>5B</v>
          </cell>
          <cell r="D3439" t="str">
            <v>GSL NORTH ARM 100 M NORTH OF CUB ISLAND</v>
          </cell>
          <cell r="E3439">
            <v>16020310</v>
          </cell>
          <cell r="F3439" t="str">
            <v>Box Elder</v>
          </cell>
          <cell r="G3439" t="str">
            <v>Bear River</v>
          </cell>
          <cell r="H3439" t="str">
            <v>West Desert/Columbia</v>
          </cell>
          <cell r="I3439">
            <v>344840</v>
          </cell>
          <cell r="J3439">
            <v>4579202</v>
          </cell>
          <cell r="K3439">
            <v>-112.854699341</v>
          </cell>
          <cell r="L3439">
            <v>41.349369717000002</v>
          </cell>
          <cell r="M3439" t="str">
            <v>Gunnison Bay</v>
          </cell>
          <cell r="N3439" t="str">
            <v>UT-L-16020310-002_00</v>
          </cell>
          <cell r="O3439" t="str">
            <v>UT</v>
          </cell>
          <cell r="Q3439">
            <v>2.5000000000000001E-2</v>
          </cell>
          <cell r="R3439" t="str">
            <v>mg/L</v>
          </cell>
          <cell r="S3439" t="str">
            <v>State L&amp;F</v>
          </cell>
          <cell r="T3439" t="str">
            <v xml:space="preserve"> </v>
          </cell>
          <cell r="U3439" t="str">
            <v>4983200 GSL NORTH ARM 100 M NORTH OF CUB ISLAND</v>
          </cell>
          <cell r="V3439">
            <v>4983200</v>
          </cell>
          <cell r="W3439" t="str">
            <v>Gunnison Bay</v>
          </cell>
          <cell r="X3439" t="str">
            <v>UT-L-16020310-002_00</v>
          </cell>
          <cell r="Y3439" t="str">
            <v>Lake</v>
          </cell>
          <cell r="Z3439" t="str">
            <v>4983200 GSL NORTH ARM 100 M NORTH OF CUB ISLAND</v>
          </cell>
          <cell r="AA3439" t="str">
            <v>Lake</v>
          </cell>
        </row>
        <row r="3440">
          <cell r="A3440">
            <v>4983380</v>
          </cell>
          <cell r="B3440" t="str">
            <v>Lake</v>
          </cell>
          <cell r="C3440" t="str">
            <v>5B</v>
          </cell>
          <cell r="D3440" t="str">
            <v>GSL NORTH ARM RD LINE (UGS) #2</v>
          </cell>
          <cell r="E3440">
            <v>16020310</v>
          </cell>
          <cell r="F3440" t="str">
            <v>Box Elder</v>
          </cell>
          <cell r="G3440" t="str">
            <v>Bear River</v>
          </cell>
          <cell r="H3440" t="str">
            <v>West Desert/Columbia</v>
          </cell>
          <cell r="I3440">
            <v>354332</v>
          </cell>
          <cell r="J3440">
            <v>4588755</v>
          </cell>
          <cell r="K3440">
            <v>-112.743586511</v>
          </cell>
          <cell r="L3440">
            <v>41.437151972000002</v>
          </cell>
          <cell r="M3440" t="str">
            <v>Gunnison Bay</v>
          </cell>
          <cell r="N3440" t="str">
            <v>UT-L-16020310-002_00</v>
          </cell>
          <cell r="O3440" t="str">
            <v>UT</v>
          </cell>
          <cell r="Q3440">
            <v>2.5000000000000001E-2</v>
          </cell>
          <cell r="R3440" t="str">
            <v>mg/L</v>
          </cell>
          <cell r="S3440" t="str">
            <v>State L&amp;F</v>
          </cell>
          <cell r="T3440" t="str">
            <v xml:space="preserve"> </v>
          </cell>
          <cell r="U3440" t="str">
            <v>4983380 GSL NORTH ARM RD LINE (UGS) #2</v>
          </cell>
          <cell r="V3440">
            <v>4983380</v>
          </cell>
          <cell r="W3440" t="str">
            <v>Gunnison Bay</v>
          </cell>
          <cell r="X3440" t="str">
            <v>UT-L-16020310-002_00</v>
          </cell>
          <cell r="Y3440" t="str">
            <v>Lake</v>
          </cell>
          <cell r="Z3440" t="str">
            <v>4983380 GSL NORTH ARM RD LINE (UGS) #2</v>
          </cell>
          <cell r="AA3440" t="str">
            <v>Lake</v>
          </cell>
        </row>
        <row r="3441">
          <cell r="A3441">
            <v>4983400</v>
          </cell>
          <cell r="B3441" t="str">
            <v>Lake</v>
          </cell>
          <cell r="C3441" t="str">
            <v>5B</v>
          </cell>
          <cell r="D3441" t="str">
            <v>NORTH MIDLAKE NORTHEAST DOLPHIN ISLAND</v>
          </cell>
          <cell r="E3441">
            <v>16020310</v>
          </cell>
          <cell r="F3441" t="str">
            <v>Box Elder</v>
          </cell>
          <cell r="G3441" t="str">
            <v>Bear River</v>
          </cell>
          <cell r="H3441" t="str">
            <v>West Desert/Columbia</v>
          </cell>
          <cell r="I3441">
            <v>345641</v>
          </cell>
          <cell r="J3441">
            <v>4601462</v>
          </cell>
          <cell r="K3441">
            <v>-112.850818301</v>
          </cell>
          <cell r="L3441">
            <v>41.54992678</v>
          </cell>
          <cell r="M3441" t="str">
            <v>Gunnison Bay</v>
          </cell>
          <cell r="N3441" t="str">
            <v>UT-L-16020310-002_00</v>
          </cell>
          <cell r="O3441" t="str">
            <v>UT</v>
          </cell>
          <cell r="Q3441">
            <v>2.5000000000000001E-2</v>
          </cell>
          <cell r="R3441" t="str">
            <v>mg/L</v>
          </cell>
          <cell r="S3441" t="str">
            <v>State L&amp;F</v>
          </cell>
          <cell r="T3441" t="str">
            <v xml:space="preserve"> </v>
          </cell>
          <cell r="U3441" t="str">
            <v>4983400 NORTH MIDLAKE NORTHEAST DOLPHIN ISLAND</v>
          </cell>
          <cell r="V3441">
            <v>4983400</v>
          </cell>
          <cell r="W3441" t="str">
            <v>Gunnison Bay</v>
          </cell>
          <cell r="X3441" t="str">
            <v>UT-L-16020310-002_00</v>
          </cell>
          <cell r="Y3441" t="str">
            <v>Lake</v>
          </cell>
          <cell r="Z3441" t="str">
            <v>4983400 NORTH MIDLAKE NORTHEAST DOLPHIN ISLAND</v>
          </cell>
          <cell r="AA3441" t="str">
            <v>Lake</v>
          </cell>
        </row>
        <row r="3442">
          <cell r="A3442">
            <v>4983480</v>
          </cell>
          <cell r="B3442" t="str">
            <v>Lake</v>
          </cell>
          <cell r="C3442" t="str">
            <v>5B</v>
          </cell>
          <cell r="D3442" t="str">
            <v>GSL NORTH ARM NML NW ROZEL POINT</v>
          </cell>
          <cell r="E3442">
            <v>16020310</v>
          </cell>
          <cell r="F3442" t="str">
            <v>Box Elder</v>
          </cell>
          <cell r="G3442" t="str">
            <v>Bear River</v>
          </cell>
          <cell r="H3442" t="str">
            <v>West Desert/Columbia</v>
          </cell>
          <cell r="I3442">
            <v>342609</v>
          </cell>
          <cell r="J3442">
            <v>4601651</v>
          </cell>
          <cell r="K3442">
            <v>-112.887203766</v>
          </cell>
          <cell r="L3442">
            <v>41.551037471000001</v>
          </cell>
          <cell r="M3442" t="str">
            <v>Gunnison Bay</v>
          </cell>
          <cell r="N3442" t="str">
            <v>UT-L-16020310-002_00</v>
          </cell>
          <cell r="O3442" t="str">
            <v>UT</v>
          </cell>
          <cell r="Q3442">
            <v>2.5000000000000001E-2</v>
          </cell>
          <cell r="R3442" t="str">
            <v>mg/L</v>
          </cell>
          <cell r="S3442" t="str">
            <v>State L&amp;F</v>
          </cell>
          <cell r="T3442" t="str">
            <v xml:space="preserve"> </v>
          </cell>
          <cell r="U3442" t="str">
            <v>4983480 GSL NORTH ARM NML NW ROZEL POINT</v>
          </cell>
          <cell r="V3442">
            <v>4983480</v>
          </cell>
          <cell r="W3442" t="str">
            <v>Gunnison Bay</v>
          </cell>
          <cell r="X3442" t="str">
            <v>UT-L-16020310-002_00</v>
          </cell>
          <cell r="Y3442" t="str">
            <v>Lake</v>
          </cell>
          <cell r="Z3442" t="str">
            <v>4983480 GSL NORTH ARM NML NW ROZEL POINT</v>
          </cell>
          <cell r="AA3442" t="str">
            <v>Lake</v>
          </cell>
        </row>
        <row r="3443">
          <cell r="A3443">
            <v>4984050</v>
          </cell>
          <cell r="B3443" t="str">
            <v>Lake</v>
          </cell>
          <cell r="C3443" t="str">
            <v>5A</v>
          </cell>
          <cell r="D3443" t="str">
            <v>GSL 100FT N OF OPENING IN ANTELOPE-SYRACUSE CAUSEWAY</v>
          </cell>
          <cell r="E3443">
            <v>16020310</v>
          </cell>
          <cell r="F3443" t="str">
            <v>Davis</v>
          </cell>
          <cell r="G3443" t="str">
            <v>Davis County</v>
          </cell>
          <cell r="H3443" t="str">
            <v>West Desert/Columbia</v>
          </cell>
          <cell r="I3443">
            <v>395740</v>
          </cell>
          <cell r="J3443">
            <v>4547664</v>
          </cell>
          <cell r="K3443">
            <v>-112.24105926</v>
          </cell>
          <cell r="L3443">
            <v>41.073551649999999</v>
          </cell>
          <cell r="M3443" t="str">
            <v>Gilbert Bay</v>
          </cell>
          <cell r="N3443" t="str">
            <v>UT-L-16020310-001_00</v>
          </cell>
          <cell r="O3443" t="str">
            <v>UT</v>
          </cell>
          <cell r="Q3443">
            <v>2.5000000000000001E-2</v>
          </cell>
          <cell r="R3443" t="str">
            <v>mg/L</v>
          </cell>
          <cell r="S3443" t="str">
            <v>State L&amp;F</v>
          </cell>
          <cell r="T3443" t="str">
            <v xml:space="preserve"> </v>
          </cell>
          <cell r="U3443" t="str">
            <v>4984050 GSL 100FT N OF OPENING IN ANTELOPE-SYRACUSE CAUSEWAY</v>
          </cell>
          <cell r="V3443">
            <v>4984050</v>
          </cell>
          <cell r="W3443" t="str">
            <v>Gilbert Bay</v>
          </cell>
          <cell r="X3443" t="str">
            <v>UT-L-16020310-001_00</v>
          </cell>
          <cell r="Y3443" t="str">
            <v>Lake</v>
          </cell>
          <cell r="Z3443" t="str">
            <v>4984050 GSL 100FT N OF OPENING IN ANTELOPE-SYRACUSE CAUSEWAY</v>
          </cell>
          <cell r="AA3443" t="str">
            <v>Lake</v>
          </cell>
        </row>
        <row r="3444">
          <cell r="A3444">
            <v>4984100</v>
          </cell>
          <cell r="B3444" t="str">
            <v>Lake</v>
          </cell>
          <cell r="C3444" t="str">
            <v>5A</v>
          </cell>
          <cell r="D3444" t="str">
            <v>GSL EGG ISLAND E SIDE</v>
          </cell>
          <cell r="E3444">
            <v>16020310</v>
          </cell>
          <cell r="F3444" t="str">
            <v>Davis</v>
          </cell>
          <cell r="G3444" t="str">
            <v>Davis County</v>
          </cell>
          <cell r="H3444" t="str">
            <v>West Desert/Columbia</v>
          </cell>
          <cell r="I3444">
            <v>393897</v>
          </cell>
          <cell r="J3444">
            <v>4546148</v>
          </cell>
          <cell r="K3444">
            <v>-112.26273111899999</v>
          </cell>
          <cell r="L3444">
            <v>41.059660301000001</v>
          </cell>
          <cell r="M3444" t="str">
            <v>Gilbert Bay</v>
          </cell>
          <cell r="N3444" t="str">
            <v>UT-L-16020310-001_00</v>
          </cell>
          <cell r="O3444" t="str">
            <v>UT</v>
          </cell>
          <cell r="Q3444">
            <v>2.5000000000000001E-2</v>
          </cell>
          <cell r="R3444" t="str">
            <v>mg/L</v>
          </cell>
          <cell r="S3444" t="str">
            <v>State L&amp;F</v>
          </cell>
          <cell r="T3444" t="str">
            <v xml:space="preserve"> </v>
          </cell>
          <cell r="U3444" t="str">
            <v>4984100 GSL EGG ISLAND E SIDE</v>
          </cell>
          <cell r="V3444">
            <v>4984100</v>
          </cell>
          <cell r="W3444" t="str">
            <v>Gilbert Bay</v>
          </cell>
          <cell r="X3444" t="str">
            <v>UT-L-16020310-001_00</v>
          </cell>
          <cell r="Y3444" t="str">
            <v>Lake</v>
          </cell>
          <cell r="Z3444" t="str">
            <v>4984100 GSL EGG ISLAND E SIDE</v>
          </cell>
          <cell r="AA3444" t="str">
            <v>Lake</v>
          </cell>
        </row>
        <row r="3445">
          <cell r="A3445">
            <v>4984110</v>
          </cell>
          <cell r="B3445" t="str">
            <v>Lake</v>
          </cell>
          <cell r="C3445" t="str">
            <v>5A</v>
          </cell>
          <cell r="D3445" t="str">
            <v>GSL EGG ISLAND N SIDE</v>
          </cell>
          <cell r="E3445">
            <v>16020310</v>
          </cell>
          <cell r="F3445" t="str">
            <v>Davis</v>
          </cell>
          <cell r="G3445" t="str">
            <v>Davis County</v>
          </cell>
          <cell r="H3445" t="str">
            <v>West Desert/Columbia</v>
          </cell>
          <cell r="I3445">
            <v>393805</v>
          </cell>
          <cell r="J3445">
            <v>4546242</v>
          </cell>
          <cell r="K3445">
            <v>-112.263841963</v>
          </cell>
          <cell r="L3445">
            <v>41.060494859000002</v>
          </cell>
          <cell r="M3445" t="str">
            <v>Gilbert Bay</v>
          </cell>
          <cell r="N3445" t="str">
            <v>UT-L-16020310-001_00</v>
          </cell>
          <cell r="O3445" t="str">
            <v>UT</v>
          </cell>
          <cell r="Q3445">
            <v>2.5000000000000001E-2</v>
          </cell>
          <cell r="R3445" t="str">
            <v>mg/L</v>
          </cell>
          <cell r="S3445" t="str">
            <v>State L&amp;F</v>
          </cell>
          <cell r="T3445" t="str">
            <v xml:space="preserve"> </v>
          </cell>
          <cell r="U3445" t="str">
            <v>4984110 GSL EGG ISLAND N SIDE</v>
          </cell>
          <cell r="V3445">
            <v>4984110</v>
          </cell>
          <cell r="W3445" t="str">
            <v>Gilbert Bay</v>
          </cell>
          <cell r="X3445" t="str">
            <v>UT-L-16020310-001_00</v>
          </cell>
          <cell r="Y3445" t="str">
            <v>Lake</v>
          </cell>
          <cell r="Z3445" t="str">
            <v>4984110 GSL EGG ISLAND N SIDE</v>
          </cell>
          <cell r="AA3445" t="str">
            <v>Lake</v>
          </cell>
        </row>
        <row r="3446">
          <cell r="A3446">
            <v>4984120</v>
          </cell>
          <cell r="B3446" t="str">
            <v>Lake</v>
          </cell>
          <cell r="C3446" t="str">
            <v>5A</v>
          </cell>
          <cell r="D3446" t="str">
            <v>GSL EGG ISLAND W SIDE</v>
          </cell>
          <cell r="E3446">
            <v>16020310</v>
          </cell>
          <cell r="F3446" t="str">
            <v>Davis</v>
          </cell>
          <cell r="G3446" t="str">
            <v>Davis County</v>
          </cell>
          <cell r="H3446" t="str">
            <v>West Desert/Columbia</v>
          </cell>
          <cell r="I3446">
            <v>393711</v>
          </cell>
          <cell r="J3446">
            <v>4546151</v>
          </cell>
          <cell r="K3446">
            <v>-112.26494470599999</v>
          </cell>
          <cell r="L3446">
            <v>41.059663045000001</v>
          </cell>
          <cell r="M3446" t="str">
            <v>Gilbert Bay</v>
          </cell>
          <cell r="N3446" t="str">
            <v>UT-L-16020310-001_00</v>
          </cell>
          <cell r="O3446" t="str">
            <v>UT</v>
          </cell>
          <cell r="Q3446">
            <v>2.5000000000000001E-2</v>
          </cell>
          <cell r="R3446" t="str">
            <v>mg/L</v>
          </cell>
          <cell r="S3446" t="str">
            <v>State L&amp;F</v>
          </cell>
          <cell r="T3446" t="str">
            <v xml:space="preserve"> </v>
          </cell>
          <cell r="U3446" t="str">
            <v>4984120 GSL EGG ISLAND W SIDE</v>
          </cell>
          <cell r="V3446">
            <v>4984120</v>
          </cell>
          <cell r="W3446" t="str">
            <v>Gilbert Bay</v>
          </cell>
          <cell r="X3446" t="str">
            <v>UT-L-16020310-001_00</v>
          </cell>
          <cell r="Y3446" t="str">
            <v>Lake</v>
          </cell>
          <cell r="Z3446" t="str">
            <v>4984120 GSL EGG ISLAND W SIDE</v>
          </cell>
          <cell r="AA3446" t="str">
            <v>Lake</v>
          </cell>
        </row>
        <row r="3447">
          <cell r="A3447">
            <v>4984130</v>
          </cell>
          <cell r="B3447" t="str">
            <v>Lake</v>
          </cell>
          <cell r="C3447" t="str">
            <v>5A</v>
          </cell>
          <cell r="D3447" t="str">
            <v>GSL EGG ISLAND S SIDE</v>
          </cell>
          <cell r="E3447">
            <v>16020310</v>
          </cell>
          <cell r="F3447" t="str">
            <v>Davis</v>
          </cell>
          <cell r="G3447" t="str">
            <v>Davis County</v>
          </cell>
          <cell r="H3447" t="str">
            <v>West Desert/Columbia</v>
          </cell>
          <cell r="I3447">
            <v>393617</v>
          </cell>
          <cell r="J3447">
            <v>4546152</v>
          </cell>
          <cell r="K3447">
            <v>-112.266063311</v>
          </cell>
          <cell r="L3447">
            <v>41.059659766999999</v>
          </cell>
          <cell r="M3447" t="str">
            <v>Gilbert Bay</v>
          </cell>
          <cell r="N3447" t="str">
            <v>UT-L-16020310-001_00</v>
          </cell>
          <cell r="O3447" t="str">
            <v>UT</v>
          </cell>
          <cell r="Q3447">
            <v>2.5000000000000001E-2</v>
          </cell>
          <cell r="R3447" t="str">
            <v>mg/L</v>
          </cell>
          <cell r="S3447" t="str">
            <v>State L&amp;F</v>
          </cell>
          <cell r="T3447" t="str">
            <v xml:space="preserve"> </v>
          </cell>
          <cell r="U3447" t="str">
            <v>4984130 GSL EGG ISLAND S SIDE</v>
          </cell>
          <cell r="V3447">
            <v>4984130</v>
          </cell>
          <cell r="W3447" t="str">
            <v>Gilbert Bay</v>
          </cell>
          <cell r="X3447" t="str">
            <v>UT-L-16020310-001_00</v>
          </cell>
          <cell r="Y3447" t="str">
            <v>Lake</v>
          </cell>
          <cell r="Z3447" t="str">
            <v>4984130 GSL EGG ISLAND S SIDE</v>
          </cell>
          <cell r="AA3447" t="str">
            <v>Lake</v>
          </cell>
        </row>
        <row r="3448">
          <cell r="A3448">
            <v>4984140</v>
          </cell>
          <cell r="B3448" t="str">
            <v>Lake</v>
          </cell>
          <cell r="C3448" t="str">
            <v>5A</v>
          </cell>
          <cell r="D3448" t="str">
            <v>GSL MIDDLE OF BRIDGER BAY</v>
          </cell>
          <cell r="E3448">
            <v>16020310</v>
          </cell>
          <cell r="F3448" t="str">
            <v>Davis</v>
          </cell>
          <cell r="G3448" t="str">
            <v>Davis County</v>
          </cell>
          <cell r="H3448" t="str">
            <v>West Desert/Columbia</v>
          </cell>
          <cell r="I3448">
            <v>393606</v>
          </cell>
          <cell r="J3448">
            <v>4545381</v>
          </cell>
          <cell r="K3448">
            <v>-112.266061032</v>
          </cell>
          <cell r="L3448">
            <v>41.052714743999999</v>
          </cell>
          <cell r="M3448" t="str">
            <v>Gilbert Bay</v>
          </cell>
          <cell r="N3448" t="str">
            <v>UT-L-16020310-001_00</v>
          </cell>
          <cell r="O3448" t="str">
            <v>UT</v>
          </cell>
          <cell r="Q3448">
            <v>2.5000000000000001E-2</v>
          </cell>
          <cell r="R3448" t="str">
            <v>mg/L</v>
          </cell>
          <cell r="S3448" t="str">
            <v>State L&amp;F</v>
          </cell>
          <cell r="T3448" t="str">
            <v xml:space="preserve"> </v>
          </cell>
          <cell r="U3448" t="str">
            <v>4984140 GSL MIDDLE OF BRIDGER BAY</v>
          </cell>
          <cell r="V3448">
            <v>4984140</v>
          </cell>
          <cell r="W3448" t="str">
            <v>Gilbert Bay</v>
          </cell>
          <cell r="X3448" t="str">
            <v>UT-L-16020310-001_00</v>
          </cell>
          <cell r="Y3448" t="str">
            <v>Lake</v>
          </cell>
          <cell r="Z3448" t="str">
            <v>4984140 GSL MIDDLE OF BRIDGER BAY</v>
          </cell>
          <cell r="AA3448" t="str">
            <v>Lake</v>
          </cell>
        </row>
        <row r="3449">
          <cell r="A3449">
            <v>4984150</v>
          </cell>
          <cell r="B3449" t="str">
            <v>Lake</v>
          </cell>
          <cell r="C3449" t="str">
            <v>5A</v>
          </cell>
          <cell r="D3449" t="str">
            <v>GSL W END OF BRIDGER BAY</v>
          </cell>
          <cell r="E3449">
            <v>16020310</v>
          </cell>
          <cell r="F3449" t="str">
            <v>Davis</v>
          </cell>
          <cell r="G3449" t="str">
            <v>Davis County</v>
          </cell>
          <cell r="H3449" t="str">
            <v>West Desert/Columbia</v>
          </cell>
          <cell r="I3449">
            <v>393007</v>
          </cell>
          <cell r="J3449">
            <v>4544311</v>
          </cell>
          <cell r="K3449">
            <v>-112.273001538</v>
          </cell>
          <cell r="L3449">
            <v>41.042999872000003</v>
          </cell>
          <cell r="M3449" t="str">
            <v>Gilbert Bay</v>
          </cell>
          <cell r="N3449" t="str">
            <v>UT-L-16020310-001_00</v>
          </cell>
          <cell r="O3449" t="str">
            <v>UT</v>
          </cell>
          <cell r="Q3449">
            <v>2.5000000000000001E-2</v>
          </cell>
          <cell r="R3449" t="str">
            <v>mg/L</v>
          </cell>
          <cell r="S3449" t="str">
            <v>State L&amp;F</v>
          </cell>
          <cell r="T3449" t="str">
            <v xml:space="preserve"> </v>
          </cell>
          <cell r="U3449" t="str">
            <v>4984150 GSL W END OF BRIDGER BAY</v>
          </cell>
          <cell r="V3449">
            <v>4984150</v>
          </cell>
          <cell r="W3449" t="str">
            <v>Gilbert Bay</v>
          </cell>
          <cell r="X3449" t="str">
            <v>UT-L-16020310-001_00</v>
          </cell>
          <cell r="Y3449" t="str">
            <v>Lake</v>
          </cell>
          <cell r="Z3449" t="str">
            <v>4984150 GSL W END OF BRIDGER BAY</v>
          </cell>
          <cell r="AA3449" t="str">
            <v>Lake</v>
          </cell>
        </row>
        <row r="3450">
          <cell r="A3450">
            <v>4984170</v>
          </cell>
          <cell r="B3450" t="str">
            <v>Lake</v>
          </cell>
          <cell r="C3450" t="str">
            <v>5A</v>
          </cell>
          <cell r="D3450" t="str">
            <v>GSL N END OF WHITE ROCK BAY</v>
          </cell>
          <cell r="E3450">
            <v>16020310</v>
          </cell>
          <cell r="F3450" t="str">
            <v>Davis</v>
          </cell>
          <cell r="G3450" t="str">
            <v>Davis County</v>
          </cell>
          <cell r="H3450" t="str">
            <v>West Desert/Columbia</v>
          </cell>
          <cell r="I3450">
            <v>393559</v>
          </cell>
          <cell r="J3450">
            <v>4542144</v>
          </cell>
          <cell r="K3450">
            <v>-112.266061388</v>
          </cell>
          <cell r="L3450">
            <v>41.023556259000003</v>
          </cell>
          <cell r="M3450" t="str">
            <v>Gilbert Bay</v>
          </cell>
          <cell r="N3450" t="str">
            <v>UT-L-16020310-001_00</v>
          </cell>
          <cell r="O3450" t="str">
            <v>UT</v>
          </cell>
          <cell r="Q3450">
            <v>2.5000000000000001E-2</v>
          </cell>
          <cell r="R3450" t="str">
            <v>mg/L</v>
          </cell>
          <cell r="S3450" t="str">
            <v>State L&amp;F</v>
          </cell>
          <cell r="T3450" t="str">
            <v xml:space="preserve"> </v>
          </cell>
          <cell r="U3450" t="str">
            <v>4984170 GSL N END OF WHITE ROCK BAY</v>
          </cell>
          <cell r="V3450">
            <v>4984170</v>
          </cell>
          <cell r="W3450" t="str">
            <v>Gilbert Bay</v>
          </cell>
          <cell r="X3450" t="str">
            <v>UT-L-16020310-001_00</v>
          </cell>
          <cell r="Y3450" t="str">
            <v>Lake</v>
          </cell>
          <cell r="Z3450" t="str">
            <v>4984170 GSL N END OF WHITE ROCK BAY</v>
          </cell>
          <cell r="AA3450" t="str">
            <v>Lake</v>
          </cell>
        </row>
        <row r="3451">
          <cell r="A3451">
            <v>4984190</v>
          </cell>
          <cell r="B3451" t="str">
            <v>Lake</v>
          </cell>
          <cell r="C3451" t="str">
            <v>5A</v>
          </cell>
          <cell r="D3451" t="str">
            <v>GSL S END OF WHITE ROCK BAY IN S ARM</v>
          </cell>
          <cell r="E3451">
            <v>16020310</v>
          </cell>
          <cell r="F3451" t="str">
            <v>Davis</v>
          </cell>
          <cell r="G3451" t="str">
            <v>Davis County</v>
          </cell>
          <cell r="H3451" t="str">
            <v>West Desert/Columbia</v>
          </cell>
          <cell r="I3451">
            <v>394433</v>
          </cell>
          <cell r="J3451">
            <v>4537967</v>
          </cell>
          <cell r="K3451">
            <v>-112.25495404199999</v>
          </cell>
          <cell r="L3451">
            <v>40.986051639000003</v>
          </cell>
          <cell r="M3451" t="str">
            <v>Gilbert Bay</v>
          </cell>
          <cell r="N3451" t="str">
            <v>UT-L-16020310-001_00</v>
          </cell>
          <cell r="O3451" t="str">
            <v>UT</v>
          </cell>
          <cell r="Q3451">
            <v>2.5000000000000001E-2</v>
          </cell>
          <cell r="R3451" t="str">
            <v>mg/L</v>
          </cell>
          <cell r="S3451" t="str">
            <v>State L&amp;F</v>
          </cell>
          <cell r="T3451" t="str">
            <v xml:space="preserve"> </v>
          </cell>
          <cell r="U3451" t="str">
            <v>4984190 GSL S END OF WHITE ROCK BAY IN S ARM</v>
          </cell>
          <cell r="V3451">
            <v>4984190</v>
          </cell>
          <cell r="W3451" t="str">
            <v>Gilbert Bay</v>
          </cell>
          <cell r="X3451" t="str">
            <v>UT-L-16020310-001_00</v>
          </cell>
          <cell r="Y3451" t="str">
            <v>Lake</v>
          </cell>
          <cell r="Z3451" t="str">
            <v>4984190 GSL S END OF WHITE ROCK BAY IN S ARM</v>
          </cell>
          <cell r="AA3451" t="str">
            <v>Lake</v>
          </cell>
        </row>
        <row r="3452">
          <cell r="A3452">
            <v>4984200</v>
          </cell>
          <cell r="B3452" t="str">
            <v>Lake</v>
          </cell>
          <cell r="C3452" t="str">
            <v>5A</v>
          </cell>
          <cell r="D3452" t="str">
            <v>GSL West Side of Antelope Island GB19</v>
          </cell>
          <cell r="E3452">
            <v>16020310</v>
          </cell>
          <cell r="F3452" t="str">
            <v>Davis</v>
          </cell>
          <cell r="G3452" t="str">
            <v>Davis County</v>
          </cell>
          <cell r="H3452" t="str">
            <v>West Desert/Columbia</v>
          </cell>
          <cell r="I3452">
            <v>388087</v>
          </cell>
          <cell r="J3452">
            <v>4535624</v>
          </cell>
          <cell r="K3452">
            <v>-112.329950928</v>
          </cell>
          <cell r="L3452">
            <v>40.964105107999998</v>
          </cell>
          <cell r="M3452" t="str">
            <v>Gilbert Bay</v>
          </cell>
          <cell r="N3452" t="str">
            <v>UT-L-16020310-001_00</v>
          </cell>
          <cell r="O3452" t="str">
            <v>UT</v>
          </cell>
          <cell r="Q3452">
            <v>2.5000000000000001E-2</v>
          </cell>
          <cell r="R3452" t="str">
            <v>mg/L</v>
          </cell>
          <cell r="S3452" t="str">
            <v>State L&amp;F</v>
          </cell>
          <cell r="T3452" t="str">
            <v xml:space="preserve"> </v>
          </cell>
          <cell r="U3452" t="str">
            <v>4984200 GSL West Side of Antelope Island GB19</v>
          </cell>
          <cell r="V3452">
            <v>4984200</v>
          </cell>
          <cell r="W3452" t="str">
            <v>Gilbert Bay</v>
          </cell>
          <cell r="X3452" t="str">
            <v>UT-L-16020310-001_00</v>
          </cell>
          <cell r="Y3452" t="str">
            <v>Lake</v>
          </cell>
          <cell r="Z3452" t="str">
            <v>4984200 GSL West Side of Antelope Island GB19</v>
          </cell>
          <cell r="AA3452" t="str">
            <v>Lake</v>
          </cell>
        </row>
        <row r="3453">
          <cell r="A3453">
            <v>4984210</v>
          </cell>
          <cell r="B3453" t="str">
            <v>Lake</v>
          </cell>
          <cell r="C3453" t="str">
            <v>5A</v>
          </cell>
          <cell r="D3453" t="str">
            <v>GSL West Side of Antelope Island GB18</v>
          </cell>
          <cell r="E3453">
            <v>16020310</v>
          </cell>
          <cell r="F3453" t="str">
            <v>Davis</v>
          </cell>
          <cell r="G3453" t="str">
            <v>Davis County</v>
          </cell>
          <cell r="H3453" t="str">
            <v>West Desert/Columbia</v>
          </cell>
          <cell r="I3453">
            <v>393473</v>
          </cell>
          <cell r="J3453">
            <v>4534619</v>
          </cell>
          <cell r="K3453">
            <v>-112.26578715700001</v>
          </cell>
          <cell r="L3453">
            <v>40.955774493</v>
          </cell>
          <cell r="M3453" t="str">
            <v>Gilbert Bay</v>
          </cell>
          <cell r="N3453" t="str">
            <v>UT-L-16020310-001_00</v>
          </cell>
          <cell r="O3453" t="str">
            <v>UT</v>
          </cell>
          <cell r="Q3453">
            <v>2.5000000000000001E-2</v>
          </cell>
          <cell r="R3453" t="str">
            <v>mg/L</v>
          </cell>
          <cell r="S3453" t="str">
            <v>State L&amp;F</v>
          </cell>
          <cell r="T3453" t="str">
            <v xml:space="preserve"> </v>
          </cell>
          <cell r="U3453" t="str">
            <v>4984210 GSL West Side of Antelope Island GB18</v>
          </cell>
          <cell r="V3453">
            <v>4984210</v>
          </cell>
          <cell r="W3453" t="str">
            <v>Gilbert Bay</v>
          </cell>
          <cell r="X3453" t="str">
            <v>UT-L-16020310-001_00</v>
          </cell>
          <cell r="Y3453" t="str">
            <v>Lake</v>
          </cell>
          <cell r="Z3453" t="str">
            <v>4984210 GSL West Side of Antelope Island GB18</v>
          </cell>
          <cell r="AA3453" t="str">
            <v>Lake</v>
          </cell>
        </row>
        <row r="3454">
          <cell r="A3454">
            <v>4984230</v>
          </cell>
          <cell r="B3454" t="str">
            <v>Lake</v>
          </cell>
          <cell r="C3454" t="str">
            <v>5C</v>
          </cell>
          <cell r="D3454" t="str">
            <v>GSL BEAR RIVER BAY OUTLET TO GSL</v>
          </cell>
          <cell r="E3454">
            <v>16020310</v>
          </cell>
          <cell r="F3454" t="str">
            <v>Box Elder</v>
          </cell>
          <cell r="G3454" t="str">
            <v>Bear River</v>
          </cell>
          <cell r="H3454" t="str">
            <v>West Desert/Columbia</v>
          </cell>
          <cell r="I3454">
            <v>386342</v>
          </cell>
          <cell r="J3454">
            <v>4570102</v>
          </cell>
          <cell r="K3454">
            <v>-112.357064108</v>
          </cell>
          <cell r="L3454">
            <v>41.274356791999999</v>
          </cell>
          <cell r="M3454" t="str">
            <v>Bear River Bay</v>
          </cell>
          <cell r="N3454" t="str">
            <v>UT-L-16020310-003_00</v>
          </cell>
          <cell r="O3454" t="str">
            <v>UT</v>
          </cell>
          <cell r="Q3454">
            <v>2.5000000000000001E-2</v>
          </cell>
          <cell r="R3454" t="str">
            <v>mg/L</v>
          </cell>
          <cell r="S3454" t="str">
            <v>State L&amp;F</v>
          </cell>
          <cell r="T3454" t="str">
            <v xml:space="preserve"> </v>
          </cell>
          <cell r="U3454" t="str">
            <v>4984230 GSL BEAR RIVER BAY OUTLET TO GSL</v>
          </cell>
          <cell r="V3454">
            <v>4984230</v>
          </cell>
          <cell r="W3454" t="str">
            <v>Bear River Bay</v>
          </cell>
          <cell r="X3454" t="str">
            <v>UT-L-16020310-003_00</v>
          </cell>
          <cell r="Y3454" t="str">
            <v>Lake</v>
          </cell>
          <cell r="Z3454" t="str">
            <v>4984230 GSL BEAR RIVER BAY OUTLET TO GSL</v>
          </cell>
          <cell r="AA3454" t="str">
            <v>Lake</v>
          </cell>
        </row>
        <row r="3455">
          <cell r="A3455">
            <v>4984250</v>
          </cell>
          <cell r="B3455" t="str">
            <v>Lake</v>
          </cell>
          <cell r="C3455" t="str">
            <v>5A</v>
          </cell>
          <cell r="D3455" t="str">
            <v>GSL S OF OPENING IN LUCIN CUTOFF IN BEAR R BAY</v>
          </cell>
          <cell r="E3455">
            <v>16020310</v>
          </cell>
          <cell r="F3455" t="str">
            <v>Weber</v>
          </cell>
          <cell r="G3455" t="str">
            <v xml:space="preserve">Weber/Morgan </v>
          </cell>
          <cell r="H3455" t="str">
            <v>West Desert/Columbia</v>
          </cell>
          <cell r="I3455">
            <v>388073</v>
          </cell>
          <cell r="J3455">
            <v>4565205</v>
          </cell>
          <cell r="K3455">
            <v>-112.335503007</v>
          </cell>
          <cell r="L3455">
            <v>41.230499148</v>
          </cell>
          <cell r="M3455" t="str">
            <v>Gilbert Bay</v>
          </cell>
          <cell r="N3455" t="str">
            <v>UT-L-16020310-001_00</v>
          </cell>
          <cell r="O3455" t="str">
            <v>UT</v>
          </cell>
          <cell r="Q3455">
            <v>2.5000000000000001E-2</v>
          </cell>
          <cell r="R3455" t="str">
            <v>mg/L</v>
          </cell>
          <cell r="S3455" t="str">
            <v>State L&amp;F</v>
          </cell>
          <cell r="T3455" t="str">
            <v xml:space="preserve"> </v>
          </cell>
          <cell r="U3455" t="str">
            <v>4984250 GSL S OF OPENING IN LUCIN CUTOFF IN BEAR R BAY</v>
          </cell>
          <cell r="V3455">
            <v>4984250</v>
          </cell>
          <cell r="W3455" t="str">
            <v>Gilbert Bay</v>
          </cell>
          <cell r="X3455" t="str">
            <v>UT-L-16020310-001_00</v>
          </cell>
          <cell r="Y3455" t="str">
            <v>Lake</v>
          </cell>
          <cell r="Z3455" t="str">
            <v>4984250 GSL S OF OPENING IN LUCIN CUTOFF IN BEAR R BAY</v>
          </cell>
          <cell r="AA3455" t="str">
            <v>Lake</v>
          </cell>
        </row>
        <row r="3456">
          <cell r="A3456">
            <v>4984260</v>
          </cell>
          <cell r="B3456" t="str">
            <v>Lake</v>
          </cell>
          <cell r="C3456" t="str">
            <v>5A</v>
          </cell>
          <cell r="D3456" t="str">
            <v>GSL BRIDGER BAY N END</v>
          </cell>
          <cell r="E3456">
            <v>16020310</v>
          </cell>
          <cell r="F3456" t="str">
            <v>Davis</v>
          </cell>
          <cell r="G3456" t="str">
            <v>Davis County</v>
          </cell>
          <cell r="H3456" t="str">
            <v>West Desert/Columbia</v>
          </cell>
          <cell r="I3456">
            <v>394526</v>
          </cell>
          <cell r="J3456">
            <v>4546016</v>
          </cell>
          <cell r="K3456">
            <v>-112.255224512</v>
          </cell>
          <cell r="L3456">
            <v>41.058553285000002</v>
          </cell>
          <cell r="M3456" t="str">
            <v>Gilbert Bay</v>
          </cell>
          <cell r="N3456" t="str">
            <v>UT-L-16020310-001_00</v>
          </cell>
          <cell r="O3456" t="str">
            <v>UT</v>
          </cell>
          <cell r="Q3456">
            <v>2.5000000000000001E-2</v>
          </cell>
          <cell r="R3456" t="str">
            <v>mg/L</v>
          </cell>
          <cell r="S3456" t="str">
            <v>State L&amp;F</v>
          </cell>
          <cell r="T3456" t="str">
            <v xml:space="preserve"> </v>
          </cell>
          <cell r="U3456" t="str">
            <v>4984260 GSL BRIDGER BAY N END</v>
          </cell>
          <cell r="V3456">
            <v>4984260</v>
          </cell>
          <cell r="W3456" t="str">
            <v>Gilbert Bay</v>
          </cell>
          <cell r="X3456" t="str">
            <v>UT-L-16020310-001_00</v>
          </cell>
          <cell r="Y3456" t="str">
            <v>Lake</v>
          </cell>
          <cell r="Z3456" t="str">
            <v>4984260 GSL BRIDGER BAY N END</v>
          </cell>
          <cell r="AA3456" t="str">
            <v>Lake</v>
          </cell>
        </row>
        <row r="3457">
          <cell r="A3457">
            <v>4984270</v>
          </cell>
          <cell r="B3457" t="str">
            <v>Lake</v>
          </cell>
          <cell r="C3457" t="str">
            <v>5A</v>
          </cell>
          <cell r="D3457" t="str">
            <v>GSL BRIDGER BAY S END IN LINE W REEF NO 4</v>
          </cell>
          <cell r="E3457">
            <v>16020310</v>
          </cell>
          <cell r="F3457" t="str">
            <v>Davis</v>
          </cell>
          <cell r="G3457" t="str">
            <v>Davis County</v>
          </cell>
          <cell r="H3457" t="str">
            <v>West Desert/Columbia</v>
          </cell>
          <cell r="I3457">
            <v>393402</v>
          </cell>
          <cell r="J3457">
            <v>4544212</v>
          </cell>
          <cell r="K3457">
            <v>-112.268285816</v>
          </cell>
          <cell r="L3457">
            <v>41.042160093</v>
          </cell>
          <cell r="M3457" t="str">
            <v>Gilbert Bay</v>
          </cell>
          <cell r="N3457" t="str">
            <v>UT-L-16020310-001_00</v>
          </cell>
          <cell r="O3457" t="str">
            <v>UT</v>
          </cell>
          <cell r="Q3457">
            <v>2.5000000000000001E-2</v>
          </cell>
          <cell r="R3457" t="str">
            <v>mg/L</v>
          </cell>
          <cell r="S3457" t="str">
            <v>State L&amp;F</v>
          </cell>
          <cell r="T3457" t="str">
            <v xml:space="preserve"> </v>
          </cell>
          <cell r="U3457" t="str">
            <v>4984270 GSL BRIDGER BAY S END IN LINE W REEF NO 4</v>
          </cell>
          <cell r="V3457">
            <v>4984270</v>
          </cell>
          <cell r="W3457" t="str">
            <v>Gilbert Bay</v>
          </cell>
          <cell r="X3457" t="str">
            <v>UT-L-16020310-001_00</v>
          </cell>
          <cell r="Y3457" t="str">
            <v>Lake</v>
          </cell>
          <cell r="Z3457" t="str">
            <v>4984270 GSL BRIDGER BAY S END IN LINE W REEF NO 4</v>
          </cell>
          <cell r="AA3457" t="str">
            <v>Lake</v>
          </cell>
        </row>
        <row r="3458">
          <cell r="A3458">
            <v>4984280</v>
          </cell>
          <cell r="B3458" t="str">
            <v>Lake</v>
          </cell>
          <cell r="C3458" t="str">
            <v>5A</v>
          </cell>
          <cell r="D3458" t="str">
            <v>GSL BRIDGER BAY OFFSHORE OF BUFFALO SPRING NO 5</v>
          </cell>
          <cell r="E3458">
            <v>16020310</v>
          </cell>
          <cell r="F3458" t="str">
            <v>Davis</v>
          </cell>
          <cell r="G3458" t="str">
            <v>Davis County</v>
          </cell>
          <cell r="H3458" t="str">
            <v>West Desert/Columbia</v>
          </cell>
          <cell r="I3458">
            <v>393706</v>
          </cell>
          <cell r="J3458">
            <v>4544208</v>
          </cell>
          <cell r="K3458">
            <v>-112.26466902600001</v>
          </cell>
          <cell r="L3458">
            <v>41.042163811999998</v>
          </cell>
          <cell r="M3458" t="str">
            <v>Gilbert Bay</v>
          </cell>
          <cell r="N3458" t="str">
            <v>UT-L-16020310-001_00</v>
          </cell>
          <cell r="O3458" t="str">
            <v>UT</v>
          </cell>
          <cell r="Q3458">
            <v>2.5000000000000001E-2</v>
          </cell>
          <cell r="R3458" t="str">
            <v>mg/L</v>
          </cell>
          <cell r="S3458" t="str">
            <v>State L&amp;F</v>
          </cell>
          <cell r="T3458" t="str">
            <v xml:space="preserve"> </v>
          </cell>
          <cell r="U3458" t="str">
            <v>4984280 GSL BRIDGER BAY OFFSHORE OF BUFFALO SPRING NO 5</v>
          </cell>
          <cell r="V3458">
            <v>4984280</v>
          </cell>
          <cell r="W3458" t="str">
            <v>Gilbert Bay</v>
          </cell>
          <cell r="X3458" t="str">
            <v>UT-L-16020310-001_00</v>
          </cell>
          <cell r="Y3458" t="str">
            <v>Lake</v>
          </cell>
          <cell r="Z3458" t="str">
            <v>4984280 GSL BRIDGER BAY OFFSHORE OF BUFFALO SPRING NO 5</v>
          </cell>
          <cell r="AA3458" t="str">
            <v>Lake</v>
          </cell>
        </row>
        <row r="3459">
          <cell r="A3459">
            <v>4984290</v>
          </cell>
          <cell r="B3459" t="str">
            <v>Lake</v>
          </cell>
          <cell r="C3459" t="str">
            <v>5A</v>
          </cell>
          <cell r="D3459" t="str">
            <v>GSL BRIDGER BAY NW OF SHORELINE S END NO 6</v>
          </cell>
          <cell r="E3459">
            <v>16020310</v>
          </cell>
          <cell r="F3459" t="str">
            <v>Davis</v>
          </cell>
          <cell r="G3459" t="str">
            <v>Davis County</v>
          </cell>
          <cell r="H3459" t="str">
            <v>West Desert/Columbia</v>
          </cell>
          <cell r="I3459">
            <v>393713</v>
          </cell>
          <cell r="J3459">
            <v>4544671</v>
          </cell>
          <cell r="K3459">
            <v>-112.264665597</v>
          </cell>
          <cell r="L3459">
            <v>41.04633449</v>
          </cell>
          <cell r="M3459" t="str">
            <v>Gilbert Bay</v>
          </cell>
          <cell r="N3459" t="str">
            <v>UT-L-16020310-001_00</v>
          </cell>
          <cell r="O3459" t="str">
            <v>UT</v>
          </cell>
          <cell r="Q3459">
            <v>2.5000000000000001E-2</v>
          </cell>
          <cell r="R3459" t="str">
            <v>mg/L</v>
          </cell>
          <cell r="S3459" t="str">
            <v>State L&amp;F</v>
          </cell>
          <cell r="T3459" t="str">
            <v xml:space="preserve"> </v>
          </cell>
          <cell r="U3459" t="str">
            <v>4984290 GSL BRIDGER BAY NW OF SHORELINE S END NO 6</v>
          </cell>
          <cell r="V3459">
            <v>4984290</v>
          </cell>
          <cell r="W3459" t="str">
            <v>Gilbert Bay</v>
          </cell>
          <cell r="X3459" t="str">
            <v>UT-L-16020310-001_00</v>
          </cell>
          <cell r="Y3459" t="str">
            <v>Lake</v>
          </cell>
          <cell r="Z3459" t="str">
            <v>4984290 GSL BRIDGER BAY NW OF SHORELINE S END NO 6</v>
          </cell>
          <cell r="AA3459" t="str">
            <v>Lake</v>
          </cell>
        </row>
        <row r="3460">
          <cell r="A3460">
            <v>4984300</v>
          </cell>
          <cell r="B3460" t="str">
            <v>Lake</v>
          </cell>
          <cell r="C3460" t="str">
            <v>5A</v>
          </cell>
          <cell r="D3460" t="str">
            <v>GSL BRIDGER BAY 550M OFF SHORELINE N END NO 7</v>
          </cell>
          <cell r="E3460">
            <v>16020310</v>
          </cell>
          <cell r="F3460" t="str">
            <v>Davis</v>
          </cell>
          <cell r="G3460" t="str">
            <v>Davis County</v>
          </cell>
          <cell r="H3460" t="str">
            <v>West Desert/Columbia</v>
          </cell>
          <cell r="I3460">
            <v>394517</v>
          </cell>
          <cell r="J3460">
            <v>4545399</v>
          </cell>
          <cell r="K3460">
            <v>-112.255225947</v>
          </cell>
          <cell r="L3460">
            <v>41.052995426000003</v>
          </cell>
          <cell r="M3460" t="str">
            <v>Gilbert Bay</v>
          </cell>
          <cell r="N3460" t="str">
            <v>UT-L-16020310-001_00</v>
          </cell>
          <cell r="O3460" t="str">
            <v>UT</v>
          </cell>
          <cell r="Q3460">
            <v>2.5000000000000001E-2</v>
          </cell>
          <cell r="R3460" t="str">
            <v>mg/L</v>
          </cell>
          <cell r="S3460" t="str">
            <v>State L&amp;F</v>
          </cell>
          <cell r="T3460" t="str">
            <v xml:space="preserve"> </v>
          </cell>
          <cell r="U3460" t="str">
            <v>4984300 GSL BRIDGER BAY 550M OFF SHORELINE N END NO 7</v>
          </cell>
          <cell r="V3460">
            <v>4984300</v>
          </cell>
          <cell r="W3460" t="str">
            <v>Gilbert Bay</v>
          </cell>
          <cell r="X3460" t="str">
            <v>UT-L-16020310-001_00</v>
          </cell>
          <cell r="Y3460" t="str">
            <v>Lake</v>
          </cell>
          <cell r="Z3460" t="str">
            <v>4984300 GSL BRIDGER BAY 550M OFF SHORELINE N END NO 7</v>
          </cell>
          <cell r="AA3460" t="str">
            <v>Lake</v>
          </cell>
        </row>
        <row r="3461">
          <cell r="A3461">
            <v>4984310</v>
          </cell>
          <cell r="B3461" t="str">
            <v>Lake</v>
          </cell>
          <cell r="C3461" t="str">
            <v>5A</v>
          </cell>
          <cell r="D3461" t="str">
            <v>GSL BRIDGER BAY 5M OFF SHORELINE N END OF BAY NO 8</v>
          </cell>
          <cell r="E3461">
            <v>16020310</v>
          </cell>
          <cell r="F3461" t="str">
            <v>Davis</v>
          </cell>
          <cell r="G3461" t="str">
            <v>Davis County</v>
          </cell>
          <cell r="H3461" t="str">
            <v>West Desert/Columbia</v>
          </cell>
          <cell r="I3461">
            <v>394961</v>
          </cell>
          <cell r="J3461">
            <v>4545455</v>
          </cell>
          <cell r="K3461">
            <v>-112.24995319</v>
          </cell>
          <cell r="L3461">
            <v>41.053557183999999</v>
          </cell>
          <cell r="M3461" t="str">
            <v>Gilbert Bay</v>
          </cell>
          <cell r="N3461" t="str">
            <v>UT-L-16020310-001_00</v>
          </cell>
          <cell r="O3461" t="str">
            <v>UT</v>
          </cell>
          <cell r="Q3461">
            <v>2.5000000000000001E-2</v>
          </cell>
          <cell r="R3461" t="str">
            <v>mg/L</v>
          </cell>
          <cell r="S3461" t="str">
            <v>State L&amp;F</v>
          </cell>
          <cell r="T3461" t="str">
            <v xml:space="preserve"> </v>
          </cell>
          <cell r="U3461" t="str">
            <v>4984310 GSL BRIDGER BAY 5M OFF SHORELINE N END OF BAY NO 8</v>
          </cell>
          <cell r="V3461">
            <v>4984310</v>
          </cell>
          <cell r="W3461" t="str">
            <v>Gilbert Bay</v>
          </cell>
          <cell r="X3461" t="str">
            <v>UT-L-16020310-001_00</v>
          </cell>
          <cell r="Y3461" t="str">
            <v>Lake</v>
          </cell>
          <cell r="Z3461" t="str">
            <v>4984310 GSL BRIDGER BAY 5M OFF SHORELINE N END OF BAY NO 8</v>
          </cell>
          <cell r="AA3461" t="str">
            <v>Lake</v>
          </cell>
        </row>
        <row r="3462">
          <cell r="A3462">
            <v>4984320</v>
          </cell>
          <cell r="B3462" t="str">
            <v>Lake</v>
          </cell>
          <cell r="C3462" t="str">
            <v>5A</v>
          </cell>
          <cell r="D3462" t="str">
            <v>GSL BRIDGER BAY 5M OFF SHORELINE  END NO 9</v>
          </cell>
          <cell r="E3462">
            <v>16020310</v>
          </cell>
          <cell r="F3462" t="str">
            <v>Davis</v>
          </cell>
          <cell r="G3462" t="str">
            <v>Davis County</v>
          </cell>
          <cell r="H3462" t="str">
            <v>West Desert/Columbia</v>
          </cell>
          <cell r="I3462">
            <v>394838</v>
          </cell>
          <cell r="J3462">
            <v>4544963</v>
          </cell>
          <cell r="K3462">
            <v>-112.25133257500001</v>
          </cell>
          <cell r="L3462">
            <v>41.049110345999999</v>
          </cell>
          <cell r="M3462" t="str">
            <v>Gilbert Bay</v>
          </cell>
          <cell r="N3462" t="str">
            <v>UT-L-16020310-001_00</v>
          </cell>
          <cell r="O3462" t="str">
            <v>UT</v>
          </cell>
          <cell r="Q3462">
            <v>2.5000000000000001E-2</v>
          </cell>
          <cell r="R3462" t="str">
            <v>mg/L</v>
          </cell>
          <cell r="S3462" t="str">
            <v>State L&amp;F</v>
          </cell>
          <cell r="T3462" t="str">
            <v xml:space="preserve"> </v>
          </cell>
          <cell r="U3462" t="str">
            <v>4984320 GSL BRIDGER BAY 5M OFF SHORELINE  END NO 9</v>
          </cell>
          <cell r="V3462">
            <v>4984320</v>
          </cell>
          <cell r="W3462" t="str">
            <v>Gilbert Bay</v>
          </cell>
          <cell r="X3462" t="str">
            <v>UT-L-16020310-001_00</v>
          </cell>
          <cell r="Y3462" t="str">
            <v>Lake</v>
          </cell>
          <cell r="Z3462" t="str">
            <v>4984320 GSL BRIDGER BAY 5M OFF SHORELINE  END NO 9</v>
          </cell>
          <cell r="AA3462" t="str">
            <v>Lake</v>
          </cell>
        </row>
        <row r="3463">
          <cell r="A3463">
            <v>4984330</v>
          </cell>
          <cell r="B3463" t="str">
            <v>Lake</v>
          </cell>
          <cell r="C3463" t="str">
            <v>5A</v>
          </cell>
          <cell r="D3463" t="str">
            <v>GSL BRIDGER BAY 5M OFF SHORELINE MIDWAY NO 11</v>
          </cell>
          <cell r="E3463">
            <v>16020310</v>
          </cell>
          <cell r="F3463" t="str">
            <v>Davis</v>
          </cell>
          <cell r="G3463" t="str">
            <v>Davis County</v>
          </cell>
          <cell r="H3463" t="str">
            <v>West Desert/Columbia</v>
          </cell>
          <cell r="I3463">
            <v>394340</v>
          </cell>
          <cell r="J3463">
            <v>4544476</v>
          </cell>
          <cell r="K3463">
            <v>-112.25717347299999</v>
          </cell>
          <cell r="L3463">
            <v>41.044659940000003</v>
          </cell>
          <cell r="M3463" t="str">
            <v>Gilbert Bay</v>
          </cell>
          <cell r="N3463" t="str">
            <v>UT-L-16020310-001_00</v>
          </cell>
          <cell r="O3463" t="str">
            <v>UT</v>
          </cell>
          <cell r="Q3463">
            <v>2.5000000000000001E-2</v>
          </cell>
          <cell r="R3463" t="str">
            <v>mg/L</v>
          </cell>
          <cell r="S3463" t="str">
            <v>State L&amp;F</v>
          </cell>
          <cell r="T3463" t="str">
            <v xml:space="preserve"> </v>
          </cell>
          <cell r="U3463" t="str">
            <v>4984330 GSL BRIDGER BAY 5M OFF SHORELINE MIDWAY NO 11</v>
          </cell>
          <cell r="V3463">
            <v>4984330</v>
          </cell>
          <cell r="W3463" t="str">
            <v>Gilbert Bay</v>
          </cell>
          <cell r="X3463" t="str">
            <v>UT-L-16020310-001_00</v>
          </cell>
          <cell r="Y3463" t="str">
            <v>Lake</v>
          </cell>
          <cell r="Z3463" t="str">
            <v>4984330 GSL BRIDGER BAY 5M OFF SHORELINE MIDWAY NO 11</v>
          </cell>
          <cell r="AA3463" t="str">
            <v>Lake</v>
          </cell>
        </row>
        <row r="3464">
          <cell r="A3464">
            <v>4984340</v>
          </cell>
          <cell r="B3464" t="str">
            <v>Lake</v>
          </cell>
          <cell r="C3464" t="str">
            <v>5A</v>
          </cell>
          <cell r="D3464" t="str">
            <v>GSL BRIDGER BAY 5M OFF SHORELINE S END NR DIKE NO 12</v>
          </cell>
          <cell r="E3464">
            <v>16020310</v>
          </cell>
          <cell r="F3464" t="str">
            <v>Davis</v>
          </cell>
          <cell r="G3464" t="str">
            <v>Davis County</v>
          </cell>
          <cell r="H3464" t="str">
            <v>West Desert/Columbia</v>
          </cell>
          <cell r="I3464">
            <v>394104</v>
          </cell>
          <cell r="J3464">
            <v>4544264</v>
          </cell>
          <cell r="K3464">
            <v>-112.259944402</v>
          </cell>
          <cell r="L3464">
            <v>41.042720008000003</v>
          </cell>
          <cell r="M3464" t="str">
            <v>Gilbert Bay</v>
          </cell>
          <cell r="N3464" t="str">
            <v>UT-L-16020310-001_00</v>
          </cell>
          <cell r="O3464" t="str">
            <v>UT</v>
          </cell>
          <cell r="Q3464">
            <v>2.5000000000000001E-2</v>
          </cell>
          <cell r="R3464" t="str">
            <v>mg/L</v>
          </cell>
          <cell r="S3464" t="str">
            <v>State L&amp;F</v>
          </cell>
          <cell r="T3464" t="str">
            <v xml:space="preserve"> </v>
          </cell>
          <cell r="U3464" t="str">
            <v>4984340 GSL BRIDGER BAY 5M OFF SHORELINE S END NR DIKE NO 12</v>
          </cell>
          <cell r="V3464">
            <v>4984340</v>
          </cell>
          <cell r="W3464" t="str">
            <v>Gilbert Bay</v>
          </cell>
          <cell r="X3464" t="str">
            <v>UT-L-16020310-001_00</v>
          </cell>
          <cell r="Y3464" t="str">
            <v>Lake</v>
          </cell>
          <cell r="Z3464" t="str">
            <v>4984340 GSL BRIDGER BAY 5M OFF SHORELINE S END NR DIKE NO 12</v>
          </cell>
          <cell r="AA3464" t="str">
            <v>Lake</v>
          </cell>
        </row>
        <row r="3465">
          <cell r="A3465">
            <v>4984350</v>
          </cell>
          <cell r="B3465" t="str">
            <v>Lake</v>
          </cell>
          <cell r="C3465" t="str">
            <v>5C</v>
          </cell>
          <cell r="D3465" t="str">
            <v>GSLM-BRB2-S (surface)</v>
          </cell>
          <cell r="E3465">
            <v>16020310</v>
          </cell>
          <cell r="F3465" t="str">
            <v>Weber</v>
          </cell>
          <cell r="G3465" t="str">
            <v xml:space="preserve">Weber/Morgan </v>
          </cell>
          <cell r="H3465" t="str">
            <v>West Desert/Columbia</v>
          </cell>
          <cell r="I3465">
            <v>388012</v>
          </cell>
          <cell r="J3465">
            <v>4565607</v>
          </cell>
          <cell r="K3465">
            <v>-112.336304395</v>
          </cell>
          <cell r="L3465">
            <v>41.234110884000003</v>
          </cell>
          <cell r="M3465" t="str">
            <v>Bear River Bay</v>
          </cell>
          <cell r="N3465" t="str">
            <v>UT-L-16020310-003_00</v>
          </cell>
          <cell r="O3465" t="str">
            <v>UT</v>
          </cell>
          <cell r="Q3465">
            <v>2.5000000000000001E-2</v>
          </cell>
          <cell r="R3465" t="str">
            <v>mg/L</v>
          </cell>
          <cell r="S3465" t="str">
            <v>State L&amp;F</v>
          </cell>
          <cell r="T3465" t="str">
            <v xml:space="preserve"> </v>
          </cell>
          <cell r="U3465" t="str">
            <v>4984350 GSLM-BRB2-S (surface)</v>
          </cell>
          <cell r="V3465">
            <v>4984350</v>
          </cell>
          <cell r="W3465" t="str">
            <v>Bear River Bay</v>
          </cell>
          <cell r="X3465" t="str">
            <v>UT-L-16020310-003_00</v>
          </cell>
          <cell r="Y3465" t="str">
            <v>Lake</v>
          </cell>
          <cell r="Z3465" t="str">
            <v>4984350 GSLM-BRB2-S (surface)</v>
          </cell>
          <cell r="AA3465" t="str">
            <v>Lake</v>
          </cell>
        </row>
        <row r="3466">
          <cell r="A3466">
            <v>4984351</v>
          </cell>
          <cell r="B3466" t="str">
            <v>Lake</v>
          </cell>
          <cell r="C3466" t="str">
            <v>5C</v>
          </cell>
          <cell r="D3466" t="str">
            <v>GSLM-BRB2-DB (deep brine)</v>
          </cell>
          <cell r="E3466">
            <v>16020310</v>
          </cell>
          <cell r="F3466" t="str">
            <v>Weber</v>
          </cell>
          <cell r="G3466" t="str">
            <v xml:space="preserve">Weber/Morgan </v>
          </cell>
          <cell r="H3466" t="str">
            <v>West Desert/Columbia</v>
          </cell>
          <cell r="I3466">
            <v>388012</v>
          </cell>
          <cell r="J3466">
            <v>4565607</v>
          </cell>
          <cell r="K3466">
            <v>-112.336304395</v>
          </cell>
          <cell r="L3466">
            <v>41.234110884000003</v>
          </cell>
          <cell r="M3466" t="str">
            <v>Bear River Bay</v>
          </cell>
          <cell r="N3466" t="str">
            <v>UT-L-16020310-003_00</v>
          </cell>
          <cell r="O3466" t="str">
            <v>UT</v>
          </cell>
          <cell r="Q3466">
            <v>2.5000000000000001E-2</v>
          </cell>
          <cell r="R3466" t="str">
            <v>mg/L</v>
          </cell>
          <cell r="S3466" t="str">
            <v>State L&amp;F</v>
          </cell>
          <cell r="T3466" t="str">
            <v xml:space="preserve"> </v>
          </cell>
          <cell r="U3466" t="str">
            <v>4984351 GSLM-BRB2-DB (deep brine)</v>
          </cell>
          <cell r="V3466">
            <v>4984351</v>
          </cell>
          <cell r="W3466" t="str">
            <v>Bear River Bay</v>
          </cell>
          <cell r="X3466" t="str">
            <v>UT-L-16020310-003_00</v>
          </cell>
          <cell r="Y3466" t="str">
            <v>Lake</v>
          </cell>
          <cell r="Z3466" t="str">
            <v>4984351 GSLM-BRB2-DB (deep brine)</v>
          </cell>
          <cell r="AA3466" t="str">
            <v>Lake</v>
          </cell>
        </row>
        <row r="3467">
          <cell r="A3467">
            <v>4984360</v>
          </cell>
          <cell r="B3467" t="str">
            <v>Lake</v>
          </cell>
          <cell r="C3467" t="str">
            <v>5C</v>
          </cell>
          <cell r="D3467" t="str">
            <v>GSLM-BRB1</v>
          </cell>
          <cell r="E3467">
            <v>16020310</v>
          </cell>
          <cell r="F3467" t="str">
            <v>Box Elder</v>
          </cell>
          <cell r="G3467" t="str">
            <v>Bear River</v>
          </cell>
          <cell r="H3467" t="str">
            <v>West Desert/Columbia</v>
          </cell>
          <cell r="I3467">
            <v>387923</v>
          </cell>
          <cell r="J3467">
            <v>4567552</v>
          </cell>
          <cell r="K3467">
            <v>-112.33772331900001</v>
          </cell>
          <cell r="L3467">
            <v>41.251614054999997</v>
          </cell>
          <cell r="M3467" t="str">
            <v>Bear River Bay</v>
          </cell>
          <cell r="N3467" t="str">
            <v>UT-L-16020310-003_00</v>
          </cell>
          <cell r="O3467" t="str">
            <v>UT</v>
          </cell>
          <cell r="Q3467">
            <v>2.5000000000000001E-2</v>
          </cell>
          <cell r="R3467" t="str">
            <v>mg/L</v>
          </cell>
          <cell r="S3467" t="str">
            <v>State L&amp;F</v>
          </cell>
          <cell r="T3467" t="str">
            <v xml:space="preserve"> </v>
          </cell>
          <cell r="U3467" t="str">
            <v>4984360 GSLM-BRB1</v>
          </cell>
          <cell r="V3467">
            <v>4984360</v>
          </cell>
          <cell r="W3467" t="str">
            <v>Bear River Bay</v>
          </cell>
          <cell r="X3467" t="str">
            <v>UT-L-16020310-003_00</v>
          </cell>
          <cell r="Y3467" t="str">
            <v>Lake</v>
          </cell>
          <cell r="Z3467" t="str">
            <v>4984360 GSLM-BRB1</v>
          </cell>
          <cell r="AA3467" t="str">
            <v>Lake</v>
          </cell>
        </row>
        <row r="3468">
          <cell r="A3468">
            <v>4984365</v>
          </cell>
          <cell r="B3468" t="str">
            <v>Lake</v>
          </cell>
          <cell r="C3468" t="str">
            <v>5C</v>
          </cell>
          <cell r="D3468" t="str">
            <v>GSLM-006</v>
          </cell>
          <cell r="E3468">
            <v>16020310</v>
          </cell>
          <cell r="F3468" t="str">
            <v>Box Elder</v>
          </cell>
          <cell r="G3468" t="str">
            <v>Bear River</v>
          </cell>
          <cell r="H3468" t="str">
            <v>West Desert/Columbia</v>
          </cell>
          <cell r="I3468">
            <v>388065</v>
          </cell>
          <cell r="J3468">
            <v>4569530</v>
          </cell>
          <cell r="K3468">
            <v>-112.33639201</v>
          </cell>
          <cell r="L3468">
            <v>41.269446365999997</v>
          </cell>
          <cell r="M3468" t="str">
            <v>Bear River Bay</v>
          </cell>
          <cell r="N3468" t="str">
            <v>UT-L-16020310-003_00</v>
          </cell>
          <cell r="O3468" t="str">
            <v>UT</v>
          </cell>
          <cell r="Q3468">
            <v>2.5000000000000001E-2</v>
          </cell>
          <cell r="R3468" t="str">
            <v>mg/L</v>
          </cell>
          <cell r="S3468" t="str">
            <v>USFWS</v>
          </cell>
          <cell r="T3468" t="str">
            <v xml:space="preserve"> </v>
          </cell>
          <cell r="U3468" t="str">
            <v>4984365 GSLM-006</v>
          </cell>
          <cell r="V3468">
            <v>4984365</v>
          </cell>
          <cell r="W3468" t="str">
            <v>Bear River Bay</v>
          </cell>
          <cell r="X3468" t="str">
            <v>UT-L-16020310-003_00</v>
          </cell>
          <cell r="Y3468" t="str">
            <v>Lake</v>
          </cell>
          <cell r="Z3468" t="str">
            <v>4984365 GSLM-006</v>
          </cell>
          <cell r="AA3468" t="str">
            <v>Lake</v>
          </cell>
        </row>
        <row r="3469">
          <cell r="A3469">
            <v>4984367</v>
          </cell>
          <cell r="B3469" t="str">
            <v>Lake</v>
          </cell>
          <cell r="C3469" t="str">
            <v>5C</v>
          </cell>
          <cell r="D3469" t="str">
            <v>GSLM-INF (007)</v>
          </cell>
          <cell r="E3469">
            <v>16020310</v>
          </cell>
          <cell r="F3469" t="str">
            <v>Box Elder</v>
          </cell>
          <cell r="G3469" t="str">
            <v>Bear River</v>
          </cell>
          <cell r="H3469" t="str">
            <v>West Desert/Columbia</v>
          </cell>
          <cell r="I3469">
            <v>386323</v>
          </cell>
          <cell r="J3469">
            <v>4569711</v>
          </cell>
          <cell r="K3469">
            <v>-112.357217963</v>
          </cell>
          <cell r="L3469">
            <v>41.270833054000001</v>
          </cell>
          <cell r="M3469" t="str">
            <v>Bear River Bay</v>
          </cell>
          <cell r="N3469" t="str">
            <v>UT-L-16020310-003_00</v>
          </cell>
          <cell r="O3469" t="str">
            <v>UT</v>
          </cell>
          <cell r="Q3469">
            <v>2.5000000000000001E-2</v>
          </cell>
          <cell r="R3469" t="str">
            <v>mg/L</v>
          </cell>
          <cell r="S3469" t="str">
            <v>USFWS</v>
          </cell>
          <cell r="T3469" t="str">
            <v xml:space="preserve"> </v>
          </cell>
          <cell r="U3469" t="str">
            <v>4984367 GSLM-INF (007)</v>
          </cell>
          <cell r="V3469">
            <v>4984367</v>
          </cell>
          <cell r="W3469" t="str">
            <v>Bear River Bay</v>
          </cell>
          <cell r="X3469" t="str">
            <v>UT-L-16020310-003_00</v>
          </cell>
          <cell r="Y3469" t="str">
            <v>Lake</v>
          </cell>
          <cell r="Z3469" t="str">
            <v>4984367 GSLM-INF (007)</v>
          </cell>
          <cell r="AA3469" t="str">
            <v>Lake</v>
          </cell>
        </row>
        <row r="3470">
          <cell r="A3470">
            <v>4984400</v>
          </cell>
          <cell r="B3470" t="str">
            <v>Lake</v>
          </cell>
          <cell r="C3470" t="str">
            <v>5C</v>
          </cell>
          <cell r="D3470" t="str">
            <v>GSL N OF GREAT SALT LAKE MINERALS CAUSEWAY IN BEAR R BAY</v>
          </cell>
          <cell r="E3470">
            <v>16020310</v>
          </cell>
          <cell r="F3470" t="str">
            <v>Box Elder</v>
          </cell>
          <cell r="G3470" t="str">
            <v>Bear River</v>
          </cell>
          <cell r="H3470" t="str">
            <v>West Desert/Columbia</v>
          </cell>
          <cell r="I3470">
            <v>386634</v>
          </cell>
          <cell r="J3470">
            <v>4570008</v>
          </cell>
          <cell r="K3470">
            <v>-112.35356110399999</v>
          </cell>
          <cell r="L3470">
            <v>41.273551335000001</v>
          </cell>
          <cell r="M3470" t="str">
            <v>Bear River Bay</v>
          </cell>
          <cell r="N3470" t="str">
            <v>UT-L-16020310-003_00</v>
          </cell>
          <cell r="O3470" t="str">
            <v>UT</v>
          </cell>
          <cell r="Q3470">
            <v>2.5000000000000001E-2</v>
          </cell>
          <cell r="R3470" t="str">
            <v>mg/L</v>
          </cell>
          <cell r="S3470" t="str">
            <v>State L&amp;F</v>
          </cell>
          <cell r="T3470" t="str">
            <v xml:space="preserve"> </v>
          </cell>
          <cell r="U3470" t="str">
            <v>4984400 GSL N OF GREAT SALT LAKE MINERALS CAUSEWAY IN BEAR R BAY</v>
          </cell>
          <cell r="V3470">
            <v>4984400</v>
          </cell>
          <cell r="W3470" t="str">
            <v>Bear River Bay</v>
          </cell>
          <cell r="X3470" t="str">
            <v>UT-L-16020310-003_00</v>
          </cell>
          <cell r="Y3470" t="str">
            <v>Lake</v>
          </cell>
          <cell r="Z3470" t="str">
            <v>4984400 GSL N OF GREAT SALT LAKE MINERALS CAUSEWAY IN BEAR R BAY</v>
          </cell>
          <cell r="AA3470" t="str">
            <v>Lake</v>
          </cell>
        </row>
        <row r="3471">
          <cell r="A3471">
            <v>4984420</v>
          </cell>
          <cell r="B3471" t="str">
            <v>Lake</v>
          </cell>
          <cell r="C3471" t="str">
            <v>5C</v>
          </cell>
          <cell r="D3471" t="str">
            <v>GSLM-AMB</v>
          </cell>
          <cell r="E3471">
            <v>16020310</v>
          </cell>
          <cell r="F3471" t="str">
            <v>Box Elder</v>
          </cell>
          <cell r="G3471" t="str">
            <v>Bear River</v>
          </cell>
          <cell r="H3471" t="str">
            <v>West Desert/Columbia</v>
          </cell>
          <cell r="I3471">
            <v>385560</v>
          </cell>
          <cell r="J3471">
            <v>4571711</v>
          </cell>
          <cell r="K3471">
            <v>-112.36670088</v>
          </cell>
          <cell r="L3471">
            <v>41.288735780000003</v>
          </cell>
          <cell r="M3471" t="str">
            <v>Bear River Bay</v>
          </cell>
          <cell r="N3471" t="str">
            <v>UT-L-16020310-003_00</v>
          </cell>
          <cell r="O3471" t="str">
            <v>UT</v>
          </cell>
          <cell r="Q3471">
            <v>2.5000000000000001E-2</v>
          </cell>
          <cell r="R3471" t="str">
            <v>mg/L</v>
          </cell>
          <cell r="S3471" t="str">
            <v>State L&amp;F</v>
          </cell>
          <cell r="T3471" t="str">
            <v xml:space="preserve"> </v>
          </cell>
          <cell r="U3471" t="str">
            <v>4984420 GSLM-AMB</v>
          </cell>
          <cell r="V3471">
            <v>4984420</v>
          </cell>
          <cell r="W3471" t="str">
            <v>Bear River Bay</v>
          </cell>
          <cell r="X3471" t="str">
            <v>UT-L-16020310-003_00</v>
          </cell>
          <cell r="Y3471" t="str">
            <v>Lake</v>
          </cell>
          <cell r="Z3471" t="str">
            <v>4984420 GSLM-AMB</v>
          </cell>
          <cell r="AA3471" t="str">
            <v>Lake</v>
          </cell>
        </row>
        <row r="3472">
          <cell r="A3472">
            <v>4984500</v>
          </cell>
          <cell r="B3472" t="str">
            <v>Lake</v>
          </cell>
          <cell r="C3472" t="str">
            <v>5C</v>
          </cell>
          <cell r="D3472" t="str">
            <v>GSL 6.2 km North of Bridge BR25</v>
          </cell>
          <cell r="E3472">
            <v>16020310</v>
          </cell>
          <cell r="F3472" t="str">
            <v>Box Elder</v>
          </cell>
          <cell r="G3472" t="str">
            <v>Bear River</v>
          </cell>
          <cell r="H3472" t="str">
            <v>West Desert/Columbia</v>
          </cell>
          <cell r="I3472">
            <v>386147</v>
          </cell>
          <cell r="J3472">
            <v>4576061</v>
          </cell>
          <cell r="K3472">
            <v>-112.36050675</v>
          </cell>
          <cell r="L3472">
            <v>41.327991455999999</v>
          </cell>
          <cell r="M3472" t="str">
            <v>Bear River Bay</v>
          </cell>
          <cell r="N3472" t="str">
            <v>UT-L-16020310-003_00</v>
          </cell>
          <cell r="O3472" t="str">
            <v>UT</v>
          </cell>
          <cell r="Q3472">
            <v>2.5000000000000001E-2</v>
          </cell>
          <cell r="R3472" t="str">
            <v>mg/L</v>
          </cell>
          <cell r="S3472" t="str">
            <v>State L&amp;F</v>
          </cell>
          <cell r="T3472" t="str">
            <v xml:space="preserve"> </v>
          </cell>
          <cell r="U3472" t="str">
            <v>4984500 GSL 6.2 km North of Bridge BR25</v>
          </cell>
          <cell r="V3472">
            <v>4984500</v>
          </cell>
          <cell r="W3472" t="str">
            <v>Bear River Bay</v>
          </cell>
          <cell r="X3472" t="str">
            <v>UT-L-16020310-003_00</v>
          </cell>
          <cell r="Y3472" t="str">
            <v>Lake</v>
          </cell>
          <cell r="Z3472" t="str">
            <v>4984500 GSL 6.2 km North of Bridge BR25</v>
          </cell>
          <cell r="AA3472" t="str">
            <v>Lake</v>
          </cell>
        </row>
        <row r="3473">
          <cell r="A3473">
            <v>4984600</v>
          </cell>
          <cell r="B3473" t="str">
            <v>Lake</v>
          </cell>
          <cell r="C3473" t="str">
            <v>5C</v>
          </cell>
          <cell r="D3473" t="str">
            <v>GSL Bear River Bay BR27</v>
          </cell>
          <cell r="E3473">
            <v>16020310</v>
          </cell>
          <cell r="F3473" t="str">
            <v>Box Elder</v>
          </cell>
          <cell r="G3473" t="str">
            <v>Bear River</v>
          </cell>
          <cell r="H3473" t="str">
            <v>West Desert/Columbia</v>
          </cell>
          <cell r="I3473">
            <v>392496</v>
          </cell>
          <cell r="J3473">
            <v>4577723</v>
          </cell>
          <cell r="K3473">
            <v>-112.28495122699999</v>
          </cell>
          <cell r="L3473">
            <v>41.343830210999997</v>
          </cell>
          <cell r="M3473" t="str">
            <v>Bear River Bay</v>
          </cell>
          <cell r="N3473" t="str">
            <v>UT-L-16020310-003_00</v>
          </cell>
          <cell r="O3473" t="str">
            <v>UT</v>
          </cell>
          <cell r="Q3473">
            <v>2.5000000000000001E-2</v>
          </cell>
          <cell r="R3473" t="str">
            <v>mg/L</v>
          </cell>
          <cell r="S3473" t="str">
            <v>State L&amp;F</v>
          </cell>
          <cell r="T3473" t="str">
            <v xml:space="preserve"> </v>
          </cell>
          <cell r="U3473" t="str">
            <v>4984600 GSL Bear River Bay BR27</v>
          </cell>
          <cell r="V3473">
            <v>4984600</v>
          </cell>
          <cell r="W3473" t="str">
            <v>Bear River Bay</v>
          </cell>
          <cell r="X3473" t="str">
            <v>UT-L-16020310-003_00</v>
          </cell>
          <cell r="Y3473" t="str">
            <v>Lake</v>
          </cell>
          <cell r="Z3473" t="str">
            <v>4984600 GSL Bear River Bay BR27</v>
          </cell>
          <cell r="AA3473" t="str">
            <v>Lake</v>
          </cell>
        </row>
        <row r="3474">
          <cell r="A3474">
            <v>4984610</v>
          </cell>
          <cell r="B3474" t="str">
            <v>Wetland Undifferentiated</v>
          </cell>
          <cell r="C3474" t="str">
            <v>2B   3C 3D</v>
          </cell>
          <cell r="D3474" t="str">
            <v>Harold Crane WMA 1</v>
          </cell>
          <cell r="E3474">
            <v>16020102</v>
          </cell>
          <cell r="F3474" t="str">
            <v>Box Elder</v>
          </cell>
          <cell r="G3474" t="str">
            <v>Bear River</v>
          </cell>
          <cell r="H3474" t="str">
            <v>Weber River</v>
          </cell>
          <cell r="I3474">
            <v>400375</v>
          </cell>
          <cell r="J3474">
            <v>4577246</v>
          </cell>
          <cell r="K3474">
            <v>-112.190718784</v>
          </cell>
          <cell r="L3474">
            <v>41.340547288000003</v>
          </cell>
          <cell r="M3474" t="str">
            <v>Bear River Bay Wetlands</v>
          </cell>
          <cell r="N3474" t="str">
            <v>UT-W-16020102-002_00</v>
          </cell>
          <cell r="O3474" t="str">
            <v>UT</v>
          </cell>
          <cell r="Q3474">
            <v>0</v>
          </cell>
          <cell r="R3474" t="str">
            <v xml:space="preserve"> </v>
          </cell>
          <cell r="S3474" t="str">
            <v>UDWR</v>
          </cell>
          <cell r="T3474" t="str">
            <v xml:space="preserve"> </v>
          </cell>
          <cell r="U3474" t="str">
            <v>4984610 Harold Crane WMA 1</v>
          </cell>
          <cell r="V3474">
            <v>4984610</v>
          </cell>
          <cell r="W3474" t="str">
            <v>Bear River Bay Wetlands</v>
          </cell>
          <cell r="X3474" t="str">
            <v>UT-W-16020102-002_00</v>
          </cell>
          <cell r="Y3474" t="str">
            <v>Wetland Undifferentiated</v>
          </cell>
          <cell r="Z3474" t="str">
            <v>4984610 Harold Crane WMA 1</v>
          </cell>
          <cell r="AA3474" t="str">
            <v>Wetland Undifferentiated</v>
          </cell>
        </row>
        <row r="3475">
          <cell r="A3475">
            <v>4984620</v>
          </cell>
          <cell r="B3475" t="str">
            <v>Wetland Undifferentiated</v>
          </cell>
          <cell r="C3475" t="str">
            <v>2B   3C 3D</v>
          </cell>
          <cell r="D3475" t="str">
            <v>Harold Crane WMA 2</v>
          </cell>
          <cell r="E3475">
            <v>16020102</v>
          </cell>
          <cell r="F3475" t="str">
            <v>Box Elder</v>
          </cell>
          <cell r="G3475" t="str">
            <v>Bear River</v>
          </cell>
          <cell r="H3475" t="str">
            <v>Weber River</v>
          </cell>
          <cell r="I3475">
            <v>402761</v>
          </cell>
          <cell r="J3475">
            <v>4577489</v>
          </cell>
          <cell r="K3475">
            <v>-112.162245902</v>
          </cell>
          <cell r="L3475">
            <v>41.343027186</v>
          </cell>
          <cell r="M3475" t="str">
            <v>Bear River Bay Wetlands</v>
          </cell>
          <cell r="N3475" t="str">
            <v>UT-W-16020102-002_00</v>
          </cell>
          <cell r="O3475" t="str">
            <v>UT</v>
          </cell>
          <cell r="Q3475">
            <v>0</v>
          </cell>
          <cell r="R3475" t="str">
            <v xml:space="preserve"> </v>
          </cell>
          <cell r="S3475" t="str">
            <v>UDWR</v>
          </cell>
          <cell r="T3475" t="str">
            <v xml:space="preserve"> </v>
          </cell>
          <cell r="U3475" t="str">
            <v>4984620 Harold Crane WMA 2</v>
          </cell>
          <cell r="V3475">
            <v>4984620</v>
          </cell>
          <cell r="W3475" t="str">
            <v>Bear River Bay Wetlands</v>
          </cell>
          <cell r="X3475" t="str">
            <v>UT-W-16020102-002_00</v>
          </cell>
          <cell r="Y3475" t="str">
            <v>Wetland Undifferentiated</v>
          </cell>
          <cell r="Z3475" t="str">
            <v>4984620 Harold Crane WMA 2</v>
          </cell>
          <cell r="AA3475" t="str">
            <v>Wetland Undifferentiated</v>
          </cell>
        </row>
        <row r="3476">
          <cell r="A3476">
            <v>4984630</v>
          </cell>
          <cell r="B3476" t="str">
            <v>Wetland Undifferentiated</v>
          </cell>
          <cell r="C3476" t="str">
            <v>2B   3C 3D</v>
          </cell>
          <cell r="D3476" t="str">
            <v>Harold Crane WMA 3</v>
          </cell>
          <cell r="E3476">
            <v>16020102</v>
          </cell>
          <cell r="F3476" t="str">
            <v>Box Elder</v>
          </cell>
          <cell r="G3476" t="str">
            <v>Bear River</v>
          </cell>
          <cell r="H3476" t="str">
            <v>Weber River</v>
          </cell>
          <cell r="I3476">
            <v>402803</v>
          </cell>
          <cell r="J3476">
            <v>4577500</v>
          </cell>
          <cell r="K3476">
            <v>-112.161745758</v>
          </cell>
          <cell r="L3476">
            <v>41.343131317999998</v>
          </cell>
          <cell r="M3476" t="str">
            <v>Bear River Bay Wetlands</v>
          </cell>
          <cell r="N3476" t="str">
            <v>UT-W-16020102-002_00</v>
          </cell>
          <cell r="O3476" t="str">
            <v>UT</v>
          </cell>
          <cell r="Q3476">
            <v>0</v>
          </cell>
          <cell r="R3476" t="str">
            <v xml:space="preserve"> </v>
          </cell>
          <cell r="S3476" t="str">
            <v>UDWR</v>
          </cell>
          <cell r="T3476" t="str">
            <v xml:space="preserve"> </v>
          </cell>
          <cell r="U3476" t="str">
            <v>4984630 Harold Crane WMA 3</v>
          </cell>
          <cell r="V3476">
            <v>4984630</v>
          </cell>
          <cell r="W3476" t="str">
            <v>Bear River Bay Wetlands</v>
          </cell>
          <cell r="X3476" t="str">
            <v>UT-W-16020102-002_00</v>
          </cell>
          <cell r="Y3476" t="str">
            <v>Wetland Undifferentiated</v>
          </cell>
          <cell r="Z3476" t="str">
            <v>4984630 Harold Crane WMA 3</v>
          </cell>
          <cell r="AA3476" t="str">
            <v>Wetland Undifferentiated</v>
          </cell>
        </row>
        <row r="3477">
          <cell r="A3477">
            <v>4984640</v>
          </cell>
          <cell r="B3477" t="str">
            <v>Wetland Undifferentiated</v>
          </cell>
          <cell r="C3477" t="str">
            <v>2B   3C 3D</v>
          </cell>
          <cell r="D3477" t="str">
            <v>Harold Crane WMA 4</v>
          </cell>
          <cell r="E3477">
            <v>16020102</v>
          </cell>
          <cell r="F3477" t="str">
            <v>Box Elder</v>
          </cell>
          <cell r="G3477" t="str">
            <v>Bear River</v>
          </cell>
          <cell r="H3477" t="str">
            <v>Weber River</v>
          </cell>
          <cell r="I3477">
            <v>403956</v>
          </cell>
          <cell r="J3477">
            <v>4578034</v>
          </cell>
          <cell r="K3477">
            <v>-112.14805169</v>
          </cell>
          <cell r="L3477">
            <v>41.348078733999998</v>
          </cell>
          <cell r="M3477" t="str">
            <v>Bear River Bay Wetlands</v>
          </cell>
          <cell r="N3477" t="str">
            <v>UT-W-16020102-002_00</v>
          </cell>
          <cell r="O3477" t="str">
            <v>UT</v>
          </cell>
          <cell r="Q3477">
            <v>0</v>
          </cell>
          <cell r="R3477" t="str">
            <v xml:space="preserve"> </v>
          </cell>
          <cell r="S3477" t="str">
            <v>UDWR</v>
          </cell>
          <cell r="T3477" t="str">
            <v xml:space="preserve"> </v>
          </cell>
          <cell r="U3477" t="str">
            <v>4984640 Harold Crane WMA 4</v>
          </cell>
          <cell r="V3477">
            <v>4984640</v>
          </cell>
          <cell r="W3477" t="str">
            <v>Bear River Bay Wetlands</v>
          </cell>
          <cell r="X3477" t="str">
            <v>UT-W-16020102-002_00</v>
          </cell>
          <cell r="Y3477" t="str">
            <v>Wetland Undifferentiated</v>
          </cell>
          <cell r="Z3477" t="str">
            <v>4984640 Harold Crane WMA 4</v>
          </cell>
          <cell r="AA3477" t="str">
            <v>Wetland Undifferentiated</v>
          </cell>
        </row>
        <row r="3478">
          <cell r="A3478">
            <v>4984650</v>
          </cell>
          <cell r="B3478" t="str">
            <v>Wetland Undifferentiated</v>
          </cell>
          <cell r="C3478" t="str">
            <v>2B   3C 3D</v>
          </cell>
          <cell r="D3478" t="str">
            <v>Harold Crane</v>
          </cell>
          <cell r="E3478">
            <v>16020102</v>
          </cell>
          <cell r="F3478" t="str">
            <v>Box Elder</v>
          </cell>
          <cell r="G3478" t="str">
            <v>Bear River</v>
          </cell>
          <cell r="H3478" t="str">
            <v>Weber River</v>
          </cell>
          <cell r="I3478">
            <v>404183</v>
          </cell>
          <cell r="J3478">
            <v>4578170</v>
          </cell>
          <cell r="K3478">
            <v>-112.145360259</v>
          </cell>
          <cell r="L3478">
            <v>41.349330567999999</v>
          </cell>
          <cell r="M3478" t="str">
            <v>Bear River Bay Wetlands</v>
          </cell>
          <cell r="N3478" t="str">
            <v>UT-W-16020102-002_00</v>
          </cell>
          <cell r="O3478" t="str">
            <v>UT</v>
          </cell>
          <cell r="Q3478">
            <v>0</v>
          </cell>
          <cell r="R3478" t="str">
            <v xml:space="preserve"> </v>
          </cell>
          <cell r="S3478" t="str">
            <v>UDWR</v>
          </cell>
          <cell r="T3478" t="str">
            <v xml:space="preserve"> </v>
          </cell>
          <cell r="U3478" t="str">
            <v>4984650 Harold Crane</v>
          </cell>
          <cell r="V3478">
            <v>4984650</v>
          </cell>
          <cell r="W3478" t="str">
            <v>Bear River Bay Wetlands</v>
          </cell>
          <cell r="X3478" t="str">
            <v>UT-W-16020102-002_00</v>
          </cell>
          <cell r="Y3478" t="str">
            <v>Wetland Undifferentiated</v>
          </cell>
          <cell r="Z3478" t="str">
            <v>4984650 Harold Crane</v>
          </cell>
          <cell r="AA3478" t="str">
            <v>Wetland Undifferentiated</v>
          </cell>
        </row>
        <row r="3479">
          <cell r="A3479">
            <v>4984657</v>
          </cell>
          <cell r="B3479" t="str">
            <v>Wetland Undifferentiated</v>
          </cell>
          <cell r="C3479" t="str">
            <v>5C</v>
          </cell>
          <cell r="D3479" t="str">
            <v>Willard Spur HC-WMA-BYPASS-N</v>
          </cell>
          <cell r="E3479">
            <v>16020102</v>
          </cell>
          <cell r="F3479" t="str">
            <v>Box Elder</v>
          </cell>
          <cell r="G3479" t="str">
            <v>Bear River</v>
          </cell>
          <cell r="H3479" t="str">
            <v>Weber River</v>
          </cell>
          <cell r="I3479">
            <v>404941</v>
          </cell>
          <cell r="J3479">
            <v>4579770</v>
          </cell>
          <cell r="K3479">
            <v>-112.136551794</v>
          </cell>
          <cell r="L3479">
            <v>41.363829824</v>
          </cell>
          <cell r="M3479" t="str">
            <v xml:space="preserve"> </v>
          </cell>
          <cell r="N3479" t="str">
            <v xml:space="preserve"> </v>
          </cell>
          <cell r="O3479" t="str">
            <v>UT</v>
          </cell>
          <cell r="Q3479">
            <v>0</v>
          </cell>
          <cell r="R3479" t="str">
            <v xml:space="preserve"> </v>
          </cell>
          <cell r="S3479" t="str">
            <v>UDWR</v>
          </cell>
          <cell r="T3479" t="str">
            <v xml:space="preserve"> </v>
          </cell>
          <cell r="U3479" t="str">
            <v>4984657 Willard Spur HC-WMA-BYPASS-N</v>
          </cell>
          <cell r="V3479">
            <v>4984657</v>
          </cell>
          <cell r="W3479" t="str">
            <v xml:space="preserve"> </v>
          </cell>
          <cell r="X3479" t="str">
            <v xml:space="preserve"> </v>
          </cell>
          <cell r="Y3479" t="str">
            <v>Wetland Undifferentiated</v>
          </cell>
          <cell r="Z3479" t="str">
            <v>4984657 Willard Spur HC-WMA-BYPASS-N</v>
          </cell>
          <cell r="AA3479" t="str">
            <v>Wetland Undifferentiated</v>
          </cell>
        </row>
        <row r="3480">
          <cell r="A3480">
            <v>4984700</v>
          </cell>
          <cell r="B3480" t="str">
            <v>Lake</v>
          </cell>
          <cell r="C3480" t="str">
            <v>5C</v>
          </cell>
          <cell r="D3480" t="str">
            <v>GSL 11.9 km North of Bridge BR26</v>
          </cell>
          <cell r="E3480">
            <v>16020310</v>
          </cell>
          <cell r="F3480" t="str">
            <v>Box Elder</v>
          </cell>
          <cell r="G3480" t="str">
            <v>Bear River</v>
          </cell>
          <cell r="H3480" t="str">
            <v>West Desert/Columbia</v>
          </cell>
          <cell r="I3480">
            <v>386562</v>
          </cell>
          <cell r="J3480">
            <v>4581761</v>
          </cell>
          <cell r="K3480">
            <v>-112.35661442999999</v>
          </cell>
          <cell r="L3480">
            <v>41.379379350000001</v>
          </cell>
          <cell r="M3480" t="str">
            <v>Bear River Bay</v>
          </cell>
          <cell r="N3480" t="str">
            <v>UT-L-16020310-003_00</v>
          </cell>
          <cell r="O3480" t="str">
            <v>UT</v>
          </cell>
          <cell r="Q3480">
            <v>2.5000000000000001E-2</v>
          </cell>
          <cell r="R3480" t="str">
            <v>mg/L</v>
          </cell>
          <cell r="S3480" t="str">
            <v>State L&amp;F</v>
          </cell>
          <cell r="T3480" t="str">
            <v xml:space="preserve"> </v>
          </cell>
          <cell r="U3480" t="str">
            <v>4984700 GSL 11.9 km North of Bridge BR26</v>
          </cell>
          <cell r="V3480">
            <v>4984700</v>
          </cell>
          <cell r="W3480" t="str">
            <v>Bear River Bay</v>
          </cell>
          <cell r="X3480" t="str">
            <v>UT-L-16020310-003_00</v>
          </cell>
          <cell r="Y3480" t="str">
            <v>Lake</v>
          </cell>
          <cell r="Z3480" t="str">
            <v>4984700 GSL 11.9 km North of Bridge BR26</v>
          </cell>
          <cell r="AA3480" t="str">
            <v>Lake</v>
          </cell>
        </row>
        <row r="3481">
          <cell r="A3481">
            <v>4984710</v>
          </cell>
          <cell r="B3481" t="str">
            <v>Wetland Undifferentiated</v>
          </cell>
          <cell r="C3481" t="str">
            <v>2B  3B  3D</v>
          </cell>
          <cell r="D3481" t="str">
            <v>Bear River Bird Refuge BRR 1</v>
          </cell>
          <cell r="E3481">
            <v>16010204</v>
          </cell>
          <cell r="F3481" t="str">
            <v>Box Elder</v>
          </cell>
          <cell r="G3481" t="str">
            <v>Bear River</v>
          </cell>
          <cell r="H3481" t="str">
            <v>Bear River</v>
          </cell>
          <cell r="I3481">
            <v>394280</v>
          </cell>
          <cell r="J3481">
            <v>4586546</v>
          </cell>
          <cell r="K3481">
            <v>-112.265172193</v>
          </cell>
          <cell r="L3481">
            <v>41.423521270000002</v>
          </cell>
          <cell r="M3481" t="str">
            <v xml:space="preserve"> </v>
          </cell>
          <cell r="N3481" t="str">
            <v xml:space="preserve"> </v>
          </cell>
          <cell r="O3481" t="str">
            <v>UT</v>
          </cell>
          <cell r="Q3481">
            <v>0</v>
          </cell>
          <cell r="R3481" t="str">
            <v xml:space="preserve"> </v>
          </cell>
          <cell r="S3481" t="str">
            <v>USFWS</v>
          </cell>
          <cell r="T3481" t="str">
            <v xml:space="preserve"> </v>
          </cell>
          <cell r="U3481" t="str">
            <v>4984710 Bear River Bird Refuge BRR 1</v>
          </cell>
          <cell r="V3481">
            <v>4984710</v>
          </cell>
          <cell r="W3481" t="str">
            <v xml:space="preserve"> </v>
          </cell>
          <cell r="X3481" t="str">
            <v xml:space="preserve"> </v>
          </cell>
          <cell r="Y3481" t="str">
            <v>Wetland Undifferentiated</v>
          </cell>
          <cell r="Z3481" t="str">
            <v>4984710 Bear River Bird Refuge BRR 1</v>
          </cell>
          <cell r="AA3481" t="str">
            <v>Wetland Undifferentiated</v>
          </cell>
        </row>
        <row r="3482">
          <cell r="A3482">
            <v>4984715</v>
          </cell>
          <cell r="B3482" t="str">
            <v>Wetland Undifferentiated</v>
          </cell>
          <cell r="C3482" t="str">
            <v>2B  3B  3D</v>
          </cell>
          <cell r="D3482" t="str">
            <v>Bear River Bird Refuge BRR 2</v>
          </cell>
          <cell r="E3482">
            <v>16010204</v>
          </cell>
          <cell r="F3482" t="str">
            <v>Box Elder</v>
          </cell>
          <cell r="G3482" t="str">
            <v>Bear River</v>
          </cell>
          <cell r="H3482" t="str">
            <v>Bear River</v>
          </cell>
          <cell r="I3482">
            <v>394940</v>
          </cell>
          <cell r="J3482">
            <v>4586286</v>
          </cell>
          <cell r="K3482">
            <v>-112.257230506</v>
          </cell>
          <cell r="L3482">
            <v>41.421266439999997</v>
          </cell>
          <cell r="M3482" t="str">
            <v xml:space="preserve"> </v>
          </cell>
          <cell r="N3482" t="str">
            <v xml:space="preserve"> </v>
          </cell>
          <cell r="O3482" t="str">
            <v>UT</v>
          </cell>
          <cell r="Q3482">
            <v>0</v>
          </cell>
          <cell r="R3482" t="str">
            <v xml:space="preserve"> </v>
          </cell>
          <cell r="S3482" t="str">
            <v>USFWS</v>
          </cell>
          <cell r="T3482" t="str">
            <v xml:space="preserve"> </v>
          </cell>
          <cell r="U3482" t="str">
            <v>4984715 Bear River Bird Refuge BRR 2</v>
          </cell>
          <cell r="V3482">
            <v>4984715</v>
          </cell>
          <cell r="W3482" t="str">
            <v xml:space="preserve"> </v>
          </cell>
          <cell r="X3482" t="str">
            <v xml:space="preserve"> </v>
          </cell>
          <cell r="Y3482" t="str">
            <v>Wetland Undifferentiated</v>
          </cell>
          <cell r="Z3482" t="str">
            <v>4984715 Bear River Bird Refuge BRR 2</v>
          </cell>
          <cell r="AA3482" t="str">
            <v>Wetland Undifferentiated</v>
          </cell>
        </row>
        <row r="3483">
          <cell r="A3483">
            <v>4984717</v>
          </cell>
          <cell r="B3483" t="str">
            <v>Wetland Undifferentiated</v>
          </cell>
          <cell r="C3483" t="str">
            <v>2B  3B  3D</v>
          </cell>
          <cell r="D3483" t="str">
            <v>Bear River Bird Refuge BRR 5</v>
          </cell>
          <cell r="E3483">
            <v>16010204</v>
          </cell>
          <cell r="F3483" t="str">
            <v>Box Elder</v>
          </cell>
          <cell r="G3483" t="str">
            <v>Bear River</v>
          </cell>
          <cell r="H3483" t="str">
            <v>Bear River</v>
          </cell>
          <cell r="I3483">
            <v>398949</v>
          </cell>
          <cell r="J3483">
            <v>4585625</v>
          </cell>
          <cell r="K3483">
            <v>-112.209155693</v>
          </cell>
          <cell r="L3483">
            <v>41.415827954999997</v>
          </cell>
          <cell r="M3483" t="str">
            <v xml:space="preserve"> </v>
          </cell>
          <cell r="N3483" t="str">
            <v xml:space="preserve"> </v>
          </cell>
          <cell r="O3483" t="str">
            <v>UT</v>
          </cell>
          <cell r="Q3483">
            <v>0</v>
          </cell>
          <cell r="R3483" t="str">
            <v xml:space="preserve"> </v>
          </cell>
          <cell r="S3483" t="str">
            <v>USFWS</v>
          </cell>
          <cell r="T3483" t="str">
            <v xml:space="preserve"> </v>
          </cell>
          <cell r="U3483" t="str">
            <v>4984717 Bear River Bird Refuge BRR 5</v>
          </cell>
          <cell r="V3483">
            <v>4984717</v>
          </cell>
          <cell r="W3483" t="str">
            <v xml:space="preserve"> </v>
          </cell>
          <cell r="X3483" t="str">
            <v xml:space="preserve"> </v>
          </cell>
          <cell r="Y3483" t="str">
            <v>Wetland Undifferentiated</v>
          </cell>
          <cell r="Z3483" t="str">
            <v>4984717 Bear River Bird Refuge BRR 5</v>
          </cell>
          <cell r="AA3483" t="str">
            <v>Wetland Undifferentiated</v>
          </cell>
        </row>
        <row r="3484">
          <cell r="A3484">
            <v>4984720</v>
          </cell>
          <cell r="B3484" t="str">
            <v>Wetland Undifferentiated</v>
          </cell>
          <cell r="C3484" t="str">
            <v>2B  3B  3D</v>
          </cell>
          <cell r="D3484" t="str">
            <v>Bear River Bird Refuge BRR 4</v>
          </cell>
          <cell r="E3484">
            <v>16010204</v>
          </cell>
          <cell r="F3484" t="str">
            <v>Box Elder</v>
          </cell>
          <cell r="G3484" t="str">
            <v>Bear River</v>
          </cell>
          <cell r="H3484" t="str">
            <v>Bear River</v>
          </cell>
          <cell r="I3484">
            <v>398129</v>
          </cell>
          <cell r="J3484">
            <v>4585664</v>
          </cell>
          <cell r="K3484">
            <v>-112.218972091</v>
          </cell>
          <cell r="L3484">
            <v>41.416075644999999</v>
          </cell>
          <cell r="M3484" t="str">
            <v xml:space="preserve"> </v>
          </cell>
          <cell r="N3484" t="str">
            <v xml:space="preserve"> </v>
          </cell>
          <cell r="O3484" t="str">
            <v>UT</v>
          </cell>
          <cell r="Q3484">
            <v>0</v>
          </cell>
          <cell r="R3484" t="str">
            <v xml:space="preserve"> </v>
          </cell>
          <cell r="S3484" t="str">
            <v>USFWS</v>
          </cell>
          <cell r="T3484" t="str">
            <v xml:space="preserve"> </v>
          </cell>
          <cell r="U3484" t="str">
            <v>4984720 Bear River Bird Refuge BRR 4</v>
          </cell>
          <cell r="V3484">
            <v>4984720</v>
          </cell>
          <cell r="W3484" t="str">
            <v xml:space="preserve"> </v>
          </cell>
          <cell r="X3484" t="str">
            <v xml:space="preserve"> </v>
          </cell>
          <cell r="Y3484" t="str">
            <v>Wetland Undifferentiated</v>
          </cell>
          <cell r="Z3484" t="str">
            <v>4984720 Bear River Bird Refuge BRR 4</v>
          </cell>
          <cell r="AA3484" t="str">
            <v>Wetland Undifferentiated</v>
          </cell>
        </row>
        <row r="3485">
          <cell r="A3485">
            <v>4984750</v>
          </cell>
          <cell r="B3485" t="str">
            <v>Wetland Undifferentiated</v>
          </cell>
          <cell r="C3485" t="str">
            <v>2B  3B  3D</v>
          </cell>
          <cell r="D3485" t="str">
            <v>Bear River Bird Refuge BRR 8</v>
          </cell>
          <cell r="E3485">
            <v>16010204</v>
          </cell>
          <cell r="F3485" t="str">
            <v>Box Elder</v>
          </cell>
          <cell r="G3485" t="str">
            <v>Bear River</v>
          </cell>
          <cell r="H3485" t="str">
            <v>Bear River</v>
          </cell>
          <cell r="I3485">
            <v>403079</v>
          </cell>
          <cell r="J3485">
            <v>4586339</v>
          </cell>
          <cell r="K3485">
            <v>-112.159861291</v>
          </cell>
          <cell r="L3485">
            <v>41.422766752999998</v>
          </cell>
          <cell r="M3485" t="str">
            <v xml:space="preserve"> </v>
          </cell>
          <cell r="N3485" t="str">
            <v xml:space="preserve"> </v>
          </cell>
          <cell r="O3485" t="str">
            <v>UT</v>
          </cell>
          <cell r="Q3485">
            <v>0</v>
          </cell>
          <cell r="R3485" t="str">
            <v xml:space="preserve"> </v>
          </cell>
          <cell r="S3485" t="str">
            <v>USFWS</v>
          </cell>
          <cell r="T3485" t="str">
            <v xml:space="preserve"> </v>
          </cell>
          <cell r="U3485" t="str">
            <v>4984750 Bear River Bird Refuge BRR 8</v>
          </cell>
          <cell r="V3485">
            <v>4984750</v>
          </cell>
          <cell r="W3485" t="str">
            <v xml:space="preserve"> </v>
          </cell>
          <cell r="X3485" t="str">
            <v xml:space="preserve"> </v>
          </cell>
          <cell r="Y3485" t="str">
            <v>Wetland Undifferentiated</v>
          </cell>
          <cell r="Z3485" t="str">
            <v>4984750 Bear River Bird Refuge BRR 8</v>
          </cell>
          <cell r="AA3485" t="str">
            <v>Wetland Undifferentiated</v>
          </cell>
        </row>
        <row r="3486">
          <cell r="A3486">
            <v>4984751</v>
          </cell>
          <cell r="B3486" t="str">
            <v>Wetland Undifferentiated</v>
          </cell>
          <cell r="C3486" t="str">
            <v>5C</v>
          </cell>
          <cell r="D3486" t="str">
            <v>Willard Spur BRBR1-2010</v>
          </cell>
          <cell r="E3486">
            <v>16020310</v>
          </cell>
          <cell r="F3486" t="str">
            <v>Box Elder</v>
          </cell>
          <cell r="G3486" t="str">
            <v>Bear River</v>
          </cell>
          <cell r="H3486" t="str">
            <v>West Desert/Columbia</v>
          </cell>
          <cell r="I3486">
            <v>409821</v>
          </cell>
          <cell r="J3486">
            <v>4586191</v>
          </cell>
          <cell r="K3486">
            <v>-112.07917142399999</v>
          </cell>
          <cell r="L3486">
            <v>41.422218899999997</v>
          </cell>
          <cell r="M3486" t="str">
            <v>Bear River Bay Wetlands</v>
          </cell>
          <cell r="N3486" t="str">
            <v>UT-W-16020310-003_00</v>
          </cell>
          <cell r="O3486" t="str">
            <v>UT</v>
          </cell>
          <cell r="Q3486">
            <v>0</v>
          </cell>
          <cell r="R3486" t="str">
            <v xml:space="preserve"> </v>
          </cell>
          <cell r="S3486" t="str">
            <v>State L&amp;F</v>
          </cell>
          <cell r="T3486" t="str">
            <v xml:space="preserve"> </v>
          </cell>
          <cell r="U3486" t="str">
            <v>4984751 Willard Spur BRBR1-2010</v>
          </cell>
          <cell r="V3486">
            <v>4984751</v>
          </cell>
          <cell r="W3486" t="str">
            <v>Bear River Bay Wetlands</v>
          </cell>
          <cell r="X3486" t="str">
            <v>UT-W-16020310-003_00</v>
          </cell>
          <cell r="Y3486" t="str">
            <v>Wetland Undifferentiated</v>
          </cell>
          <cell r="Z3486" t="str">
            <v>4984751 Willard Spur BRBR1-2010</v>
          </cell>
          <cell r="AA3486" t="str">
            <v>Wetland Undifferentiated</v>
          </cell>
        </row>
        <row r="3487">
          <cell r="A3487">
            <v>4984752</v>
          </cell>
          <cell r="B3487" t="str">
            <v>Wetland Undifferentiated</v>
          </cell>
          <cell r="C3487" t="str">
            <v>2B  3B  3D</v>
          </cell>
          <cell r="D3487" t="str">
            <v>Bear River Bird Refuge BRR 9</v>
          </cell>
          <cell r="E3487">
            <v>16010204</v>
          </cell>
          <cell r="F3487" t="str">
            <v>Box Elder</v>
          </cell>
          <cell r="G3487" t="str">
            <v>Bear River</v>
          </cell>
          <cell r="H3487" t="str">
            <v>Bear River</v>
          </cell>
          <cell r="I3487">
            <v>404379</v>
          </cell>
          <cell r="J3487">
            <v>4586325</v>
          </cell>
          <cell r="K3487">
            <v>-112.144304873</v>
          </cell>
          <cell r="L3487">
            <v>41.422796443000003</v>
          </cell>
          <cell r="M3487" t="str">
            <v xml:space="preserve"> </v>
          </cell>
          <cell r="N3487" t="str">
            <v xml:space="preserve"> </v>
          </cell>
          <cell r="O3487" t="str">
            <v>UT</v>
          </cell>
          <cell r="Q3487">
            <v>0</v>
          </cell>
          <cell r="R3487" t="str">
            <v xml:space="preserve"> </v>
          </cell>
          <cell r="S3487" t="str">
            <v>USFWS</v>
          </cell>
          <cell r="T3487" t="str">
            <v xml:space="preserve"> </v>
          </cell>
          <cell r="U3487" t="str">
            <v>4984752 Bear River Bird Refuge BRR 9</v>
          </cell>
          <cell r="V3487">
            <v>4984752</v>
          </cell>
          <cell r="W3487" t="str">
            <v xml:space="preserve"> </v>
          </cell>
          <cell r="X3487" t="str">
            <v xml:space="preserve"> </v>
          </cell>
          <cell r="Y3487" t="str">
            <v>Wetland Undifferentiated</v>
          </cell>
          <cell r="Z3487" t="str">
            <v>4984752 Bear River Bird Refuge BRR 9</v>
          </cell>
          <cell r="AA3487" t="str">
            <v>Wetland Undifferentiated</v>
          </cell>
        </row>
        <row r="3488">
          <cell r="A3488">
            <v>4984753</v>
          </cell>
          <cell r="B3488" t="str">
            <v>Wetland Undifferentiated</v>
          </cell>
          <cell r="C3488" t="str">
            <v>5C</v>
          </cell>
          <cell r="D3488" t="str">
            <v>Willard Spur BRBR2-2010</v>
          </cell>
          <cell r="E3488">
            <v>16020310</v>
          </cell>
          <cell r="F3488" t="str">
            <v>Box Elder</v>
          </cell>
          <cell r="G3488" t="str">
            <v>Bear River</v>
          </cell>
          <cell r="H3488" t="str">
            <v>West Desert/Columbia</v>
          </cell>
          <cell r="I3488">
            <v>409619</v>
          </cell>
          <cell r="J3488">
            <v>4586157</v>
          </cell>
          <cell r="K3488">
            <v>-112.081583262</v>
          </cell>
          <cell r="L3488">
            <v>41.421889999000001</v>
          </cell>
          <cell r="M3488" t="str">
            <v>Bear River Bay Wetlands</v>
          </cell>
          <cell r="N3488" t="str">
            <v>UT-W-16020310-003_00</v>
          </cell>
          <cell r="O3488" t="str">
            <v>UT</v>
          </cell>
          <cell r="Q3488">
            <v>0</v>
          </cell>
          <cell r="R3488" t="str">
            <v xml:space="preserve"> </v>
          </cell>
          <cell r="S3488" t="str">
            <v>State L&amp;F</v>
          </cell>
          <cell r="T3488" t="str">
            <v xml:space="preserve"> </v>
          </cell>
          <cell r="U3488" t="str">
            <v>4984753 Willard Spur BRBR2-2010</v>
          </cell>
          <cell r="V3488">
            <v>4984753</v>
          </cell>
          <cell r="W3488" t="str">
            <v>Bear River Bay Wetlands</v>
          </cell>
          <cell r="X3488" t="str">
            <v>UT-W-16020310-003_00</v>
          </cell>
          <cell r="Y3488" t="str">
            <v>Wetland Undifferentiated</v>
          </cell>
          <cell r="Z3488" t="str">
            <v>4984753 Willard Spur BRBR2-2010</v>
          </cell>
          <cell r="AA3488" t="str">
            <v>Wetland Undifferentiated</v>
          </cell>
        </row>
        <row r="3489">
          <cell r="A3489">
            <v>4984755</v>
          </cell>
          <cell r="B3489" t="str">
            <v>Wetland Undifferentiated</v>
          </cell>
          <cell r="C3489" t="str">
            <v>2B  3B  3D</v>
          </cell>
          <cell r="D3489" t="str">
            <v>Bear River Bird Refuge BRR 10</v>
          </cell>
          <cell r="E3489">
            <v>16010204</v>
          </cell>
          <cell r="F3489" t="str">
            <v>Box Elder</v>
          </cell>
          <cell r="G3489" t="str">
            <v>Bear River</v>
          </cell>
          <cell r="H3489" t="str">
            <v>Bear River</v>
          </cell>
          <cell r="I3489">
            <v>405772</v>
          </cell>
          <cell r="J3489">
            <v>4586314</v>
          </cell>
          <cell r="K3489">
            <v>-112.12763612800001</v>
          </cell>
          <cell r="L3489">
            <v>41.422861959999999</v>
          </cell>
          <cell r="M3489" t="str">
            <v xml:space="preserve"> </v>
          </cell>
          <cell r="N3489" t="str">
            <v xml:space="preserve"> </v>
          </cell>
          <cell r="O3489" t="str">
            <v>UT</v>
          </cell>
          <cell r="Q3489">
            <v>0</v>
          </cell>
          <cell r="R3489" t="str">
            <v xml:space="preserve"> </v>
          </cell>
          <cell r="S3489" t="str">
            <v>USFWS</v>
          </cell>
          <cell r="T3489" t="str">
            <v xml:space="preserve"> </v>
          </cell>
          <cell r="U3489" t="str">
            <v>4984755 Bear River Bird Refuge BRR 10</v>
          </cell>
          <cell r="V3489">
            <v>4984755</v>
          </cell>
          <cell r="W3489" t="str">
            <v xml:space="preserve"> </v>
          </cell>
          <cell r="X3489" t="str">
            <v xml:space="preserve"> </v>
          </cell>
          <cell r="Y3489" t="str">
            <v>Wetland Undifferentiated</v>
          </cell>
          <cell r="Z3489" t="str">
            <v>4984755 Bear River Bird Refuge BRR 10</v>
          </cell>
          <cell r="AA3489" t="str">
            <v>Wetland Undifferentiated</v>
          </cell>
        </row>
        <row r="3490">
          <cell r="A3490">
            <v>4984756</v>
          </cell>
          <cell r="B3490" t="str">
            <v>Wetland Undifferentiated</v>
          </cell>
          <cell r="C3490" t="str">
            <v>5C</v>
          </cell>
          <cell r="D3490" t="str">
            <v>Willard Spur BRBR3-2010</v>
          </cell>
          <cell r="E3490">
            <v>16020310</v>
          </cell>
          <cell r="F3490" t="str">
            <v>Box Elder</v>
          </cell>
          <cell r="G3490" t="str">
            <v>Bear River</v>
          </cell>
          <cell r="H3490" t="str">
            <v>West Desert/Columbia</v>
          </cell>
          <cell r="I3490">
            <v>409141</v>
          </cell>
          <cell r="J3490">
            <v>4586138</v>
          </cell>
          <cell r="K3490">
            <v>-112.08729961500001</v>
          </cell>
          <cell r="L3490">
            <v>41.421664974000002</v>
          </cell>
          <cell r="M3490" t="str">
            <v>Bear River Bay Wetlands</v>
          </cell>
          <cell r="N3490" t="str">
            <v>UT-W-16020310-003_00</v>
          </cell>
          <cell r="O3490" t="str">
            <v>UT</v>
          </cell>
          <cell r="Q3490">
            <v>0</v>
          </cell>
          <cell r="R3490" t="str">
            <v xml:space="preserve"> </v>
          </cell>
          <cell r="S3490" t="str">
            <v>State L&amp;F</v>
          </cell>
          <cell r="T3490" t="str">
            <v xml:space="preserve"> </v>
          </cell>
          <cell r="U3490" t="str">
            <v>4984756 Willard Spur BRBR3-2010</v>
          </cell>
          <cell r="V3490">
            <v>4984756</v>
          </cell>
          <cell r="W3490" t="str">
            <v>Bear River Bay Wetlands</v>
          </cell>
          <cell r="X3490" t="str">
            <v>UT-W-16020310-003_00</v>
          </cell>
          <cell r="Y3490" t="str">
            <v>Wetland Undifferentiated</v>
          </cell>
          <cell r="Z3490" t="str">
            <v>4984756 Willard Spur BRBR3-2010</v>
          </cell>
          <cell r="AA3490" t="str">
            <v>Wetland Undifferentiated</v>
          </cell>
        </row>
        <row r="3491">
          <cell r="A3491">
            <v>4984757</v>
          </cell>
          <cell r="B3491" t="str">
            <v>Wetland Undifferentiated</v>
          </cell>
          <cell r="C3491" t="str">
            <v>2B  3B  3D</v>
          </cell>
          <cell r="D3491" t="str">
            <v>Bear River Bird Refuge BRR 10Z Duplicate of 4984755</v>
          </cell>
          <cell r="E3491">
            <v>16010204</v>
          </cell>
          <cell r="F3491" t="str">
            <v>Box Elder</v>
          </cell>
          <cell r="G3491" t="str">
            <v>Bear River</v>
          </cell>
          <cell r="H3491" t="str">
            <v>Bear River</v>
          </cell>
          <cell r="I3491">
            <v>405772</v>
          </cell>
          <cell r="J3491">
            <v>4586314</v>
          </cell>
          <cell r="K3491">
            <v>-112.12763612800001</v>
          </cell>
          <cell r="L3491">
            <v>41.422861959999999</v>
          </cell>
          <cell r="M3491" t="str">
            <v xml:space="preserve"> </v>
          </cell>
          <cell r="N3491" t="str">
            <v xml:space="preserve"> </v>
          </cell>
          <cell r="O3491" t="str">
            <v>UT</v>
          </cell>
          <cell r="Q3491">
            <v>0</v>
          </cell>
          <cell r="R3491" t="str">
            <v xml:space="preserve"> </v>
          </cell>
          <cell r="S3491" t="str">
            <v>USFWS</v>
          </cell>
          <cell r="T3491" t="str">
            <v xml:space="preserve"> </v>
          </cell>
          <cell r="U3491" t="str">
            <v>4984757 Bear River Bird Refuge BRR 10Z Duplicate of 4984755</v>
          </cell>
          <cell r="V3491">
            <v>4984757</v>
          </cell>
          <cell r="W3491" t="str">
            <v xml:space="preserve"> </v>
          </cell>
          <cell r="X3491" t="str">
            <v xml:space="preserve"> </v>
          </cell>
          <cell r="Y3491" t="str">
            <v>Wetland Undifferentiated</v>
          </cell>
          <cell r="Z3491" t="str">
            <v>4984757 Bear River Bird Refuge BRR 10Z Duplicate of 4984755</v>
          </cell>
          <cell r="AA3491" t="str">
            <v>Wetland Undifferentiated</v>
          </cell>
        </row>
        <row r="3492">
          <cell r="A3492">
            <v>4984759</v>
          </cell>
          <cell r="B3492" t="str">
            <v>Wetland Undifferentiated</v>
          </cell>
          <cell r="C3492" t="str">
            <v>5C</v>
          </cell>
          <cell r="D3492" t="str">
            <v>Willard Spur BRBR4-2010</v>
          </cell>
          <cell r="E3492">
            <v>16020310</v>
          </cell>
          <cell r="F3492" t="str">
            <v>Box Elder</v>
          </cell>
          <cell r="G3492" t="str">
            <v>Bear River</v>
          </cell>
          <cell r="H3492" t="str">
            <v>West Desert/Columbia</v>
          </cell>
          <cell r="I3492">
            <v>407713</v>
          </cell>
          <cell r="J3492">
            <v>4585030</v>
          </cell>
          <cell r="K3492">
            <v>-112.104216275</v>
          </cell>
          <cell r="L3492">
            <v>41.411523674000001</v>
          </cell>
          <cell r="M3492" t="str">
            <v>Bear River Bay Wetlands</v>
          </cell>
          <cell r="N3492" t="str">
            <v>UT-W-16020310-003_00</v>
          </cell>
          <cell r="O3492" t="str">
            <v>UT</v>
          </cell>
          <cell r="Q3492">
            <v>0</v>
          </cell>
          <cell r="R3492" t="str">
            <v xml:space="preserve"> </v>
          </cell>
          <cell r="S3492" t="str">
            <v>USFWS</v>
          </cell>
          <cell r="T3492" t="str">
            <v xml:space="preserve"> </v>
          </cell>
          <cell r="U3492" t="str">
            <v>4984759 Willard Spur BRBR4-2010</v>
          </cell>
          <cell r="V3492">
            <v>4984759</v>
          </cell>
          <cell r="W3492" t="str">
            <v>Bear River Bay Wetlands</v>
          </cell>
          <cell r="X3492" t="str">
            <v>UT-W-16020310-003_00</v>
          </cell>
          <cell r="Y3492" t="str">
            <v>Wetland Undifferentiated</v>
          </cell>
          <cell r="Z3492" t="str">
            <v>4984759 Willard Spur BRBR4-2010</v>
          </cell>
          <cell r="AA3492" t="str">
            <v>Wetland Undifferentiated</v>
          </cell>
        </row>
        <row r="3493">
          <cell r="A3493">
            <v>4984760</v>
          </cell>
          <cell r="B3493" t="str">
            <v>Wetland Undifferentiated</v>
          </cell>
          <cell r="C3493" t="str">
            <v>5C</v>
          </cell>
          <cell r="D3493" t="str">
            <v>Bear River Bird Refuge RF 1</v>
          </cell>
          <cell r="E3493">
            <v>16010204</v>
          </cell>
          <cell r="F3493" t="str">
            <v>Box Elder</v>
          </cell>
          <cell r="G3493" t="str">
            <v>Bear River</v>
          </cell>
          <cell r="H3493" t="str">
            <v>Bear River</v>
          </cell>
          <cell r="I3493">
            <v>410003</v>
          </cell>
          <cell r="J3493">
            <v>4586956</v>
          </cell>
          <cell r="K3493">
            <v>-112.077107665</v>
          </cell>
          <cell r="L3493">
            <v>41.429128878999997</v>
          </cell>
          <cell r="M3493" t="str">
            <v xml:space="preserve"> </v>
          </cell>
          <cell r="N3493" t="str">
            <v xml:space="preserve"> </v>
          </cell>
          <cell r="O3493" t="str">
            <v>UT</v>
          </cell>
          <cell r="Q3493">
            <v>0</v>
          </cell>
          <cell r="R3493" t="str">
            <v xml:space="preserve"> </v>
          </cell>
          <cell r="S3493" t="str">
            <v>State L&amp;F</v>
          </cell>
          <cell r="T3493" t="str">
            <v xml:space="preserve"> </v>
          </cell>
          <cell r="U3493" t="str">
            <v>4984760 Bear River Bird Refuge RF 1</v>
          </cell>
          <cell r="V3493">
            <v>4984760</v>
          </cell>
          <cell r="W3493" t="str">
            <v xml:space="preserve"> </v>
          </cell>
          <cell r="X3493" t="str">
            <v xml:space="preserve"> </v>
          </cell>
          <cell r="Y3493" t="str">
            <v>Wetland Undifferentiated</v>
          </cell>
          <cell r="Z3493" t="str">
            <v>4984760 Bear River Bird Refuge RF 1</v>
          </cell>
          <cell r="AA3493" t="str">
            <v>Wetland Undifferentiated</v>
          </cell>
        </row>
        <row r="3494">
          <cell r="A3494">
            <v>4984762</v>
          </cell>
          <cell r="B3494" t="str">
            <v>Wetland Undifferentiated</v>
          </cell>
          <cell r="C3494" t="str">
            <v>5C</v>
          </cell>
          <cell r="D3494" t="str">
            <v>Bear River Bird Refuge Outfall</v>
          </cell>
          <cell r="E3494">
            <v>16010204</v>
          </cell>
          <cell r="F3494" t="str">
            <v>Box Elder</v>
          </cell>
          <cell r="G3494" t="str">
            <v>Bear River</v>
          </cell>
          <cell r="H3494" t="str">
            <v>Bear River</v>
          </cell>
          <cell r="I3494">
            <v>410018</v>
          </cell>
          <cell r="J3494">
            <v>4586913</v>
          </cell>
          <cell r="K3494">
            <v>-112.07692177200001</v>
          </cell>
          <cell r="L3494">
            <v>41.428743302000001</v>
          </cell>
          <cell r="M3494" t="str">
            <v xml:space="preserve"> </v>
          </cell>
          <cell r="N3494" t="str">
            <v xml:space="preserve"> </v>
          </cell>
          <cell r="O3494" t="str">
            <v>UT</v>
          </cell>
          <cell r="Q3494">
            <v>0</v>
          </cell>
          <cell r="R3494" t="str">
            <v xml:space="preserve"> </v>
          </cell>
          <cell r="S3494" t="str">
            <v>State L&amp;F</v>
          </cell>
          <cell r="T3494" t="str">
            <v xml:space="preserve"> </v>
          </cell>
          <cell r="U3494" t="str">
            <v>4984762 Bear River Bird Refuge Outfall</v>
          </cell>
          <cell r="V3494">
            <v>4984762</v>
          </cell>
          <cell r="W3494" t="str">
            <v xml:space="preserve"> </v>
          </cell>
          <cell r="X3494" t="str">
            <v xml:space="preserve"> </v>
          </cell>
          <cell r="Y3494" t="str">
            <v>Wetland Undifferentiated</v>
          </cell>
          <cell r="Z3494" t="str">
            <v>4984762 Bear River Bird Refuge Outfall</v>
          </cell>
          <cell r="AA3494" t="str">
            <v>Wetland Undifferentiated</v>
          </cell>
        </row>
        <row r="3495">
          <cell r="A3495">
            <v>4984800</v>
          </cell>
          <cell r="B3495" t="str">
            <v>Lake</v>
          </cell>
          <cell r="C3495" t="str">
            <v>5A</v>
          </cell>
          <cell r="D3495" t="str">
            <v>GSL USGS Site NW of Antelope Lsland</v>
          </cell>
          <cell r="E3495">
            <v>16020310</v>
          </cell>
          <cell r="F3495" t="str">
            <v>Davis</v>
          </cell>
          <cell r="G3495" t="str">
            <v>Davis County</v>
          </cell>
          <cell r="H3495" t="str">
            <v>West Desert/Columbia</v>
          </cell>
          <cell r="I3495">
            <v>387940</v>
          </cell>
          <cell r="J3495">
            <v>4547409</v>
          </cell>
          <cell r="K3495">
            <v>-112.33383695099999</v>
          </cell>
          <cell r="L3495">
            <v>41.070217943999999</v>
          </cell>
          <cell r="M3495" t="str">
            <v>Gilbert Bay</v>
          </cell>
          <cell r="N3495" t="str">
            <v>UT-L-16020310-001_00</v>
          </cell>
          <cell r="O3495" t="str">
            <v>UT</v>
          </cell>
          <cell r="Q3495">
            <v>2.5000000000000001E-2</v>
          </cell>
          <cell r="R3495" t="str">
            <v>mg/L</v>
          </cell>
          <cell r="S3495" t="str">
            <v>State L&amp;F</v>
          </cell>
          <cell r="T3495" t="str">
            <v xml:space="preserve"> </v>
          </cell>
          <cell r="U3495" t="str">
            <v>4984800 GSL USGS Site NW of Antelope Lsland</v>
          </cell>
          <cell r="V3495">
            <v>4984800</v>
          </cell>
          <cell r="W3495" t="str">
            <v>Gilbert Bay</v>
          </cell>
          <cell r="X3495" t="str">
            <v>UT-L-16020310-001_00</v>
          </cell>
          <cell r="Y3495" t="str">
            <v>Lake</v>
          </cell>
          <cell r="Z3495" t="str">
            <v>4984800 GSL USGS Site NW of Antelope Lsland</v>
          </cell>
          <cell r="AA3495" t="str">
            <v>Lake</v>
          </cell>
        </row>
        <row r="3496">
          <cell r="A3496">
            <v>4984810</v>
          </cell>
          <cell r="B3496" t="str">
            <v>Lake</v>
          </cell>
          <cell r="C3496" t="str">
            <v>5A</v>
          </cell>
          <cell r="D3496" t="str">
            <v>Duplicate of GSL USGS Site NW of Antelope Lsland</v>
          </cell>
          <cell r="E3496">
            <v>16020310</v>
          </cell>
          <cell r="F3496" t="str">
            <v>Davis</v>
          </cell>
          <cell r="G3496" t="str">
            <v>Davis County</v>
          </cell>
          <cell r="H3496" t="str">
            <v>West Desert/Columbia</v>
          </cell>
          <cell r="I3496">
            <v>387940</v>
          </cell>
          <cell r="J3496">
            <v>4547409</v>
          </cell>
          <cell r="K3496">
            <v>-112.33383695099999</v>
          </cell>
          <cell r="L3496">
            <v>41.070217943999999</v>
          </cell>
          <cell r="M3496" t="str">
            <v>Gilbert Bay</v>
          </cell>
          <cell r="N3496" t="str">
            <v>UT-L-16020310-001_00</v>
          </cell>
          <cell r="O3496" t="str">
            <v>UT</v>
          </cell>
          <cell r="Q3496">
            <v>2.5000000000000001E-2</v>
          </cell>
          <cell r="R3496" t="str">
            <v>mg/L</v>
          </cell>
          <cell r="S3496" t="str">
            <v>State L&amp;F</v>
          </cell>
          <cell r="T3496" t="str">
            <v xml:space="preserve"> </v>
          </cell>
          <cell r="U3496" t="str">
            <v>4984810 Duplicate of GSL USGS Site NW of Antelope Lsland</v>
          </cell>
          <cell r="V3496">
            <v>4984810</v>
          </cell>
          <cell r="W3496" t="str">
            <v>Gilbert Bay</v>
          </cell>
          <cell r="X3496" t="str">
            <v>UT-L-16020310-001_00</v>
          </cell>
          <cell r="Y3496" t="str">
            <v>Lake</v>
          </cell>
          <cell r="Z3496" t="str">
            <v>4984810 Duplicate of GSL USGS Site NW of Antelope Lsland</v>
          </cell>
          <cell r="AA3496" t="str">
            <v>Lake</v>
          </cell>
        </row>
        <row r="3497">
          <cell r="A3497">
            <v>4984900</v>
          </cell>
          <cell r="B3497" t="str">
            <v>Lake</v>
          </cell>
          <cell r="C3497" t="str">
            <v>5A</v>
          </cell>
          <cell r="D3497" t="str">
            <v>GSL AF-3 MID CHANNEL BETWEEN ANTELOPE AND FREMONT ISLANDS</v>
          </cell>
          <cell r="E3497">
            <v>16020310</v>
          </cell>
          <cell r="F3497" t="str">
            <v>Davis</v>
          </cell>
          <cell r="G3497" t="str">
            <v>Davis County</v>
          </cell>
          <cell r="H3497" t="str">
            <v>West Desert/Columbia</v>
          </cell>
          <cell r="I3497">
            <v>392304</v>
          </cell>
          <cell r="J3497">
            <v>4547483</v>
          </cell>
          <cell r="K3497">
            <v>-112.28191839900001</v>
          </cell>
          <cell r="L3497">
            <v>41.071473875000002</v>
          </cell>
          <cell r="M3497" t="str">
            <v>Gilbert Bay</v>
          </cell>
          <cell r="N3497" t="str">
            <v>UT-L-16020310-001_00</v>
          </cell>
          <cell r="O3497" t="str">
            <v>UT</v>
          </cell>
          <cell r="Q3497">
            <v>2.5000000000000001E-2</v>
          </cell>
          <cell r="R3497" t="str">
            <v>mg/L</v>
          </cell>
          <cell r="S3497" t="str">
            <v>State L&amp;F</v>
          </cell>
          <cell r="T3497" t="str">
            <v xml:space="preserve"> </v>
          </cell>
          <cell r="U3497" t="str">
            <v>4984900 GSL AF-3 MID CHANNEL BETWEEN ANTELOPE AND FREMONT ISLANDS</v>
          </cell>
          <cell r="V3497">
            <v>4984900</v>
          </cell>
          <cell r="W3497" t="str">
            <v>Gilbert Bay</v>
          </cell>
          <cell r="X3497" t="str">
            <v>UT-L-16020310-001_00</v>
          </cell>
          <cell r="Y3497" t="str">
            <v>Lake</v>
          </cell>
          <cell r="Z3497" t="str">
            <v>4984900 GSL AF-3 MID CHANNEL BETWEEN ANTELOPE AND FREMONT ISLANDS</v>
          </cell>
          <cell r="AA3497" t="str">
            <v>Lake</v>
          </cell>
        </row>
        <row r="3498">
          <cell r="A3498">
            <v>4985005</v>
          </cell>
          <cell r="B3498" t="str">
            <v>Wetland Undifferentiated</v>
          </cell>
          <cell r="C3498" t="str">
            <v>5D</v>
          </cell>
          <cell r="D3498" t="str">
            <v>Farmington Bay approx 2 miles NW of Turpin Culvert #5</v>
          </cell>
          <cell r="E3498">
            <v>16020310</v>
          </cell>
          <cell r="F3498" t="str">
            <v>Davis</v>
          </cell>
          <cell r="G3498" t="str">
            <v>Davis County</v>
          </cell>
          <cell r="H3498" t="str">
            <v>West Desert/Columbia</v>
          </cell>
          <cell r="I3498">
            <v>415814</v>
          </cell>
          <cell r="J3498">
            <v>4532760</v>
          </cell>
          <cell r="K3498">
            <v>-112.00012</v>
          </cell>
          <cell r="L3498">
            <v>40.94164</v>
          </cell>
          <cell r="M3498" t="str">
            <v>Farmington Bay</v>
          </cell>
          <cell r="N3498" t="str">
            <v>UT-L-16020310-004_00</v>
          </cell>
          <cell r="O3498" t="str">
            <v>UT</v>
          </cell>
          <cell r="Q3498">
            <v>0</v>
          </cell>
          <cell r="R3498" t="str">
            <v xml:space="preserve"> </v>
          </cell>
          <cell r="S3498" t="str">
            <v>State L&amp;F</v>
          </cell>
          <cell r="T3498">
            <v>3</v>
          </cell>
          <cell r="U3498" t="str">
            <v>4985005 Farmington Bay approx 2 miles NW of Turpin Culvert #5</v>
          </cell>
          <cell r="V3498">
            <v>4985005</v>
          </cell>
          <cell r="W3498" t="str">
            <v>Farmington Bay</v>
          </cell>
          <cell r="X3498" t="str">
            <v>UT-L-16020310-004_00</v>
          </cell>
          <cell r="Y3498" t="str">
            <v>Wetland Undifferentiated</v>
          </cell>
          <cell r="Z3498" t="str">
            <v>4985005 Farmington Bay approx 2 miles NW of Turpin Culvert #5</v>
          </cell>
          <cell r="AA3498" t="str">
            <v>Wetland Undifferentiated</v>
          </cell>
        </row>
        <row r="3499">
          <cell r="A3499">
            <v>4985010</v>
          </cell>
          <cell r="B3499" t="str">
            <v>Lake</v>
          </cell>
          <cell r="C3499" t="str">
            <v>5D</v>
          </cell>
          <cell r="D3499" t="str">
            <v>GSL FARMINGTON BAY IN MAIN CHANNEL OF SEWAGE CANAL</v>
          </cell>
          <cell r="E3499">
            <v>16020310</v>
          </cell>
          <cell r="F3499" t="str">
            <v>Davis</v>
          </cell>
          <cell r="G3499" t="str">
            <v>Davis County</v>
          </cell>
          <cell r="H3499" t="str">
            <v>West Desert/Columbia</v>
          </cell>
          <cell r="I3499">
            <v>412218</v>
          </cell>
          <cell r="J3499">
            <v>4530023</v>
          </cell>
          <cell r="K3499">
            <v>-112.042441164</v>
          </cell>
          <cell r="L3499">
            <v>40.916609098999999</v>
          </cell>
          <cell r="M3499" t="str">
            <v>Farmington Bay</v>
          </cell>
          <cell r="N3499" t="str">
            <v>UT-L-16020310-004_00</v>
          </cell>
          <cell r="O3499" t="str">
            <v>UT</v>
          </cell>
          <cell r="Q3499">
            <v>2.5000000000000001E-2</v>
          </cell>
          <cell r="R3499" t="str">
            <v>mg/L</v>
          </cell>
          <cell r="S3499" t="str">
            <v>State L&amp;F</v>
          </cell>
          <cell r="T3499" t="str">
            <v xml:space="preserve"> </v>
          </cell>
          <cell r="U3499" t="str">
            <v>4985010 GSL FARMINGTON BAY IN MAIN CHANNEL OF SEWAGE CANAL</v>
          </cell>
          <cell r="V3499">
            <v>4985010</v>
          </cell>
          <cell r="W3499" t="str">
            <v>Farmington Bay</v>
          </cell>
          <cell r="X3499" t="str">
            <v>UT-L-16020310-004_00</v>
          </cell>
          <cell r="Y3499" t="str">
            <v>Lake</v>
          </cell>
          <cell r="Z3499" t="str">
            <v>4985010 GSL FARMINGTON BAY IN MAIN CHANNEL OF SEWAGE CANAL</v>
          </cell>
          <cell r="AA3499" t="str">
            <v>Lake</v>
          </cell>
        </row>
        <row r="3500">
          <cell r="A3500">
            <v>4985040</v>
          </cell>
          <cell r="B3500" t="str">
            <v>Lake</v>
          </cell>
          <cell r="C3500" t="str">
            <v>5D</v>
          </cell>
          <cell r="D3500" t="str">
            <v>GSL FARMINGTON BAY NE OF SEAGULL POINT</v>
          </cell>
          <cell r="E3500">
            <v>16020310</v>
          </cell>
          <cell r="F3500" t="str">
            <v>Davis</v>
          </cell>
          <cell r="G3500" t="str">
            <v>Davis County</v>
          </cell>
          <cell r="H3500" t="str">
            <v>West Desert/Columbia</v>
          </cell>
          <cell r="I3500">
            <v>405981</v>
          </cell>
          <cell r="J3500">
            <v>4536268</v>
          </cell>
          <cell r="K3500">
            <v>-112.117442471</v>
          </cell>
          <cell r="L3500">
            <v>40.972162128999997</v>
          </cell>
          <cell r="M3500" t="str">
            <v>Farmington Bay</v>
          </cell>
          <cell r="N3500" t="str">
            <v>UT-L-16020310-004_00</v>
          </cell>
          <cell r="O3500" t="str">
            <v>UT</v>
          </cell>
          <cell r="Q3500">
            <v>2.5000000000000001E-2</v>
          </cell>
          <cell r="R3500" t="str">
            <v>mg/L</v>
          </cell>
          <cell r="S3500" t="str">
            <v>State L&amp;F</v>
          </cell>
          <cell r="T3500" t="str">
            <v xml:space="preserve"> </v>
          </cell>
          <cell r="U3500" t="str">
            <v>4985040 GSL FARMINGTON BAY NE OF SEAGULL POINT</v>
          </cell>
          <cell r="V3500">
            <v>4985040</v>
          </cell>
          <cell r="W3500" t="str">
            <v>Farmington Bay</v>
          </cell>
          <cell r="X3500" t="str">
            <v>UT-L-16020310-004_00</v>
          </cell>
          <cell r="Y3500" t="str">
            <v>Lake</v>
          </cell>
          <cell r="Z3500" t="str">
            <v>4985040 GSL FARMINGTON BAY NE OF SEAGULL POINT</v>
          </cell>
          <cell r="AA3500" t="str">
            <v>Lake</v>
          </cell>
        </row>
        <row r="3501">
          <cell r="A3501">
            <v>4985090</v>
          </cell>
          <cell r="B3501" t="str">
            <v>Lake</v>
          </cell>
          <cell r="C3501" t="str">
            <v>5A</v>
          </cell>
          <cell r="D3501" t="str">
            <v>GSL 5M N OF OPENING IN ANTELOPE IS-SYRACUSE CSWY</v>
          </cell>
          <cell r="E3501">
            <v>16020310</v>
          </cell>
          <cell r="F3501" t="str">
            <v>Davis</v>
          </cell>
          <cell r="G3501" t="str">
            <v>Davis County</v>
          </cell>
          <cell r="H3501" t="str">
            <v>West Desert/Columbia</v>
          </cell>
          <cell r="I3501">
            <v>396317</v>
          </cell>
          <cell r="J3501">
            <v>4547193</v>
          </cell>
          <cell r="K3501">
            <v>-112.234113131</v>
          </cell>
          <cell r="L3501">
            <v>41.069383569999999</v>
          </cell>
          <cell r="M3501" t="str">
            <v>Gilbert Bay</v>
          </cell>
          <cell r="N3501" t="str">
            <v>UT-L-16020310-001_00</v>
          </cell>
          <cell r="O3501" t="str">
            <v>UT</v>
          </cell>
          <cell r="Q3501">
            <v>2.5000000000000001E-2</v>
          </cell>
          <cell r="R3501" t="str">
            <v>mg/L</v>
          </cell>
          <cell r="S3501" t="str">
            <v>State L&amp;F</v>
          </cell>
          <cell r="T3501" t="str">
            <v xml:space="preserve"> </v>
          </cell>
          <cell r="U3501" t="str">
            <v>4985090 GSL 5M N OF OPENING IN ANTELOPE IS-SYRACUSE CSWY</v>
          </cell>
          <cell r="V3501">
            <v>4985090</v>
          </cell>
          <cell r="W3501" t="str">
            <v>Gilbert Bay</v>
          </cell>
          <cell r="X3501" t="str">
            <v>UT-L-16020310-001_00</v>
          </cell>
          <cell r="Y3501" t="str">
            <v>Lake</v>
          </cell>
          <cell r="Z3501" t="str">
            <v>4985090 GSL 5M N OF OPENING IN ANTELOPE IS-SYRACUSE CSWY</v>
          </cell>
          <cell r="AA3501" t="str">
            <v>Lake</v>
          </cell>
        </row>
        <row r="3502">
          <cell r="A3502">
            <v>4985120</v>
          </cell>
          <cell r="B3502" t="str">
            <v>Lake</v>
          </cell>
          <cell r="C3502" t="str">
            <v>5A</v>
          </cell>
          <cell r="D3502" t="str">
            <v>GSL EAST BAY STEEL TOWER SALINITY SITE</v>
          </cell>
          <cell r="E3502">
            <v>16020310</v>
          </cell>
          <cell r="F3502" t="str">
            <v>Davis</v>
          </cell>
          <cell r="G3502" t="str">
            <v>Davis County</v>
          </cell>
          <cell r="H3502" t="str">
            <v>West Desert/Columbia</v>
          </cell>
          <cell r="I3502">
            <v>397074</v>
          </cell>
          <cell r="J3502">
            <v>4551192</v>
          </cell>
          <cell r="K3502">
            <v>-112.22577393500001</v>
          </cell>
          <cell r="L3502">
            <v>41.105494849000003</v>
          </cell>
          <cell r="M3502" t="str">
            <v>Gilbert Bay</v>
          </cell>
          <cell r="N3502" t="str">
            <v>UT-L-16020310-001_00</v>
          </cell>
          <cell r="O3502" t="str">
            <v>UT</v>
          </cell>
          <cell r="Q3502">
            <v>2.5000000000000001E-2</v>
          </cell>
          <cell r="R3502" t="str">
            <v>mg/L</v>
          </cell>
          <cell r="S3502" t="str">
            <v>State L&amp;F</v>
          </cell>
          <cell r="T3502" t="str">
            <v xml:space="preserve"> </v>
          </cell>
          <cell r="U3502" t="str">
            <v>4985120 GSL EAST BAY STEEL TOWER SALINITY SITE</v>
          </cell>
          <cell r="V3502">
            <v>4985120</v>
          </cell>
          <cell r="W3502" t="str">
            <v>Gilbert Bay</v>
          </cell>
          <cell r="X3502" t="str">
            <v>UT-L-16020310-001_00</v>
          </cell>
          <cell r="Y3502" t="str">
            <v>Lake</v>
          </cell>
          <cell r="Z3502" t="str">
            <v>4985120 GSL EAST BAY STEEL TOWER SALINITY SITE</v>
          </cell>
          <cell r="AA3502" t="str">
            <v>Lake</v>
          </cell>
        </row>
        <row r="3503">
          <cell r="A3503">
            <v>4985130</v>
          </cell>
          <cell r="B3503" t="str">
            <v>Lake</v>
          </cell>
          <cell r="C3503" t="str">
            <v>5D</v>
          </cell>
          <cell r="D3503" t="str">
            <v>FARMINGTON BAY AT ANTELOPE IS-SYRACUSE CAUSEWAY BRIDGE</v>
          </cell>
          <cell r="E3503">
            <v>16020310</v>
          </cell>
          <cell r="F3503" t="str">
            <v>Davis</v>
          </cell>
          <cell r="G3503" t="str">
            <v>Davis County</v>
          </cell>
          <cell r="H3503" t="str">
            <v>West Desert/Columbia</v>
          </cell>
          <cell r="I3503">
            <v>396541</v>
          </cell>
          <cell r="J3503">
            <v>4546848</v>
          </cell>
          <cell r="K3503">
            <v>-112.23138952799999</v>
          </cell>
          <cell r="L3503">
            <v>41.066305004</v>
          </cell>
          <cell r="M3503" t="str">
            <v>Farmington Bay</v>
          </cell>
          <cell r="N3503" t="str">
            <v>UT-L-16020310-004_00</v>
          </cell>
          <cell r="O3503" t="str">
            <v>UT</v>
          </cell>
          <cell r="Q3503">
            <v>2.5000000000000001E-2</v>
          </cell>
          <cell r="R3503" t="str">
            <v>mg/L</v>
          </cell>
          <cell r="S3503" t="str">
            <v>State L&amp;F</v>
          </cell>
          <cell r="T3503" t="str">
            <v xml:space="preserve"> </v>
          </cell>
          <cell r="U3503" t="str">
            <v>4985130 FARMINGTON BAY AT ANTELOPE IS-SYRACUSE CAUSEWAY BRIDGE</v>
          </cell>
          <cell r="V3503">
            <v>4985130</v>
          </cell>
          <cell r="W3503" t="str">
            <v>Farmington Bay</v>
          </cell>
          <cell r="X3503" t="str">
            <v>UT-L-16020310-004_00</v>
          </cell>
          <cell r="Y3503" t="str">
            <v>Lake</v>
          </cell>
          <cell r="Z3503" t="str">
            <v>4985130 FARMINGTON BAY AT ANTELOPE IS-SYRACUSE CAUSEWAY BRIDGE</v>
          </cell>
          <cell r="AA3503" t="str">
            <v>Lake</v>
          </cell>
        </row>
        <row r="3504">
          <cell r="A3504">
            <v>4985140</v>
          </cell>
          <cell r="B3504" t="str">
            <v>Lake</v>
          </cell>
          <cell r="C3504" t="str">
            <v>5D</v>
          </cell>
          <cell r="D3504" t="str">
            <v>GSL FARMINGTON BAY AT ANTELOPE ISLAND CAUSEWAY CULVERT EAST</v>
          </cell>
          <cell r="E3504">
            <v>16020310</v>
          </cell>
          <cell r="F3504" t="str">
            <v>Davis</v>
          </cell>
          <cell r="G3504" t="str">
            <v>Davis County</v>
          </cell>
          <cell r="H3504" t="str">
            <v>West Desert/Columbia</v>
          </cell>
          <cell r="I3504">
            <v>402246</v>
          </cell>
          <cell r="J3504">
            <v>4549308</v>
          </cell>
          <cell r="K3504">
            <v>-112.16389205999999</v>
          </cell>
          <cell r="L3504">
            <v>41.089165921000003</v>
          </cell>
          <cell r="M3504" t="str">
            <v>Farmington Bay</v>
          </cell>
          <cell r="N3504" t="str">
            <v>UT-L-16020310-004_00</v>
          </cell>
          <cell r="O3504" t="str">
            <v>UT</v>
          </cell>
          <cell r="Q3504">
            <v>2.5000000000000001E-2</v>
          </cell>
          <cell r="R3504" t="str">
            <v>mg/L</v>
          </cell>
          <cell r="S3504" t="str">
            <v>State L&amp;F</v>
          </cell>
          <cell r="T3504" t="str">
            <v xml:space="preserve"> </v>
          </cell>
          <cell r="U3504" t="str">
            <v>4985140 GSL FARMINGTON BAY AT ANTELOPE ISLAND CAUSEWAY CULVERT EAST</v>
          </cell>
          <cell r="V3504">
            <v>4985140</v>
          </cell>
          <cell r="W3504" t="str">
            <v>Farmington Bay</v>
          </cell>
          <cell r="X3504" t="str">
            <v>UT-L-16020310-004_00</v>
          </cell>
          <cell r="Y3504" t="str">
            <v>Lake</v>
          </cell>
          <cell r="Z3504" t="str">
            <v>4985140 GSL FARMINGTON BAY AT ANTELOPE ISLAND CAUSEWAY CULVERT EAST</v>
          </cell>
          <cell r="AA3504" t="str">
            <v>Lake</v>
          </cell>
        </row>
        <row r="3505">
          <cell r="A3505">
            <v>4985200</v>
          </cell>
          <cell r="B3505" t="str">
            <v>Lake</v>
          </cell>
          <cell r="C3505" t="str">
            <v>5D</v>
          </cell>
          <cell r="D3505" t="str">
            <v>FARMINGTON BAY 1 MILE SOUTH OF CAUSEWAY BRIDGE 01</v>
          </cell>
          <cell r="E3505">
            <v>16020310</v>
          </cell>
          <cell r="F3505" t="str">
            <v>Davis</v>
          </cell>
          <cell r="G3505" t="str">
            <v>Davis County</v>
          </cell>
          <cell r="H3505" t="str">
            <v>West Desert/Columbia</v>
          </cell>
          <cell r="I3505">
            <v>400038</v>
          </cell>
          <cell r="J3505">
            <v>4544955</v>
          </cell>
          <cell r="K3505">
            <v>-112.189469059</v>
          </cell>
          <cell r="L3505">
            <v>41.049693476000002</v>
          </cell>
          <cell r="M3505" t="str">
            <v>Farmington Bay</v>
          </cell>
          <cell r="N3505" t="str">
            <v>UT-L-16020310-004_00</v>
          </cell>
          <cell r="O3505" t="str">
            <v>UT</v>
          </cell>
          <cell r="Q3505">
            <v>2.5000000000000001E-2</v>
          </cell>
          <cell r="R3505" t="str">
            <v>mg/L</v>
          </cell>
          <cell r="S3505" t="str">
            <v>State L&amp;F</v>
          </cell>
          <cell r="T3505" t="str">
            <v xml:space="preserve"> </v>
          </cell>
          <cell r="U3505" t="str">
            <v>4985200 FARMINGTON BAY 1 MILE SOUTH OF CAUSEWAY BRIDGE 01</v>
          </cell>
          <cell r="V3505">
            <v>4985200</v>
          </cell>
          <cell r="W3505" t="str">
            <v>Farmington Bay</v>
          </cell>
          <cell r="X3505" t="str">
            <v>UT-L-16020310-004_00</v>
          </cell>
          <cell r="Y3505" t="str">
            <v>Lake</v>
          </cell>
          <cell r="Z3505" t="str">
            <v>4985200 FARMINGTON BAY 1 MILE SOUTH OF CAUSEWAY BRIDGE 01</v>
          </cell>
          <cell r="AA3505" t="str">
            <v>Lake</v>
          </cell>
        </row>
        <row r="3506">
          <cell r="A3506">
            <v>4985210</v>
          </cell>
          <cell r="B3506" t="str">
            <v>Lake</v>
          </cell>
          <cell r="C3506" t="str">
            <v>5D</v>
          </cell>
          <cell r="D3506" t="str">
            <v>Duplicate of FARMINGTON BAY 1 MILE SOUTH OF CAUSEWAY BRIDGE</v>
          </cell>
          <cell r="E3506">
            <v>16020310</v>
          </cell>
          <cell r="F3506" t="str">
            <v>Davis</v>
          </cell>
          <cell r="G3506" t="str">
            <v>Davis County</v>
          </cell>
          <cell r="H3506" t="str">
            <v>West Desert/Columbia</v>
          </cell>
          <cell r="I3506">
            <v>400038</v>
          </cell>
          <cell r="J3506">
            <v>4544955</v>
          </cell>
          <cell r="K3506">
            <v>-112.189469059</v>
          </cell>
          <cell r="L3506">
            <v>41.049693476000002</v>
          </cell>
          <cell r="M3506" t="str">
            <v>Farmington Bay</v>
          </cell>
          <cell r="N3506" t="str">
            <v>UT-L-16020310-004_00</v>
          </cell>
          <cell r="O3506" t="str">
            <v>UT</v>
          </cell>
          <cell r="Q3506">
            <v>2.5000000000000001E-2</v>
          </cell>
          <cell r="R3506" t="str">
            <v>mg/L</v>
          </cell>
          <cell r="S3506" t="str">
            <v>State L&amp;F</v>
          </cell>
          <cell r="T3506" t="str">
            <v xml:space="preserve"> </v>
          </cell>
          <cell r="U3506" t="str">
            <v>4985210 Duplicate of FARMINGTON BAY 1 MILE SOUTH OF CAUSEWAY BRIDGE</v>
          </cell>
          <cell r="V3506">
            <v>4985210</v>
          </cell>
          <cell r="W3506" t="str">
            <v>Farmington Bay</v>
          </cell>
          <cell r="X3506" t="str">
            <v>UT-L-16020310-004_00</v>
          </cell>
          <cell r="Y3506" t="str">
            <v>Lake</v>
          </cell>
          <cell r="Z3506" t="str">
            <v>4985210 Duplicate of FARMINGTON BAY 1 MILE SOUTH OF CAUSEWAY BRIDGE</v>
          </cell>
          <cell r="AA3506" t="str">
            <v>Lake</v>
          </cell>
        </row>
        <row r="3507">
          <cell r="A3507">
            <v>4985230</v>
          </cell>
          <cell r="B3507" t="str">
            <v>Lake</v>
          </cell>
          <cell r="C3507" t="str">
            <v>5D</v>
          </cell>
          <cell r="D3507" t="str">
            <v>GSL SSE of Station 1 FB2</v>
          </cell>
          <cell r="E3507">
            <v>16020310</v>
          </cell>
          <cell r="F3507" t="str">
            <v>Davis</v>
          </cell>
          <cell r="G3507" t="str">
            <v>Davis County</v>
          </cell>
          <cell r="H3507" t="str">
            <v>West Desert/Columbia</v>
          </cell>
          <cell r="I3507">
            <v>402514</v>
          </cell>
          <cell r="J3507">
            <v>4542759</v>
          </cell>
          <cell r="K3507">
            <v>-112.159665213</v>
          </cell>
          <cell r="L3507">
            <v>41.030215880999997</v>
          </cell>
          <cell r="M3507" t="str">
            <v>Farmington Bay</v>
          </cell>
          <cell r="N3507" t="str">
            <v>UT-L-16020310-004_00</v>
          </cell>
          <cell r="O3507" t="str">
            <v>UT</v>
          </cell>
          <cell r="Q3507">
            <v>2.5000000000000001E-2</v>
          </cell>
          <cell r="R3507" t="str">
            <v>mg/L</v>
          </cell>
          <cell r="S3507" t="str">
            <v>State L&amp;F</v>
          </cell>
          <cell r="T3507" t="str">
            <v xml:space="preserve"> </v>
          </cell>
          <cell r="U3507" t="str">
            <v>4985230 GSL SSE of Station 1 FB2</v>
          </cell>
          <cell r="V3507">
            <v>4985230</v>
          </cell>
          <cell r="W3507" t="str">
            <v>Farmington Bay</v>
          </cell>
          <cell r="X3507" t="str">
            <v>UT-L-16020310-004_00</v>
          </cell>
          <cell r="Y3507" t="str">
            <v>Lake</v>
          </cell>
          <cell r="Z3507" t="str">
            <v>4985230 GSL SSE of Station 1 FB2</v>
          </cell>
          <cell r="AA3507" t="str">
            <v>Lake</v>
          </cell>
        </row>
        <row r="3508">
          <cell r="A3508">
            <v>4985250</v>
          </cell>
          <cell r="B3508" t="str">
            <v>Lake</v>
          </cell>
          <cell r="C3508" t="str">
            <v>5D</v>
          </cell>
          <cell r="D3508" t="str">
            <v>Farmington Bay 02</v>
          </cell>
          <cell r="E3508">
            <v>16020310</v>
          </cell>
          <cell r="F3508" t="str">
            <v>Davis</v>
          </cell>
          <cell r="G3508" t="str">
            <v>Davis County</v>
          </cell>
          <cell r="H3508" t="str">
            <v>West Desert/Columbia</v>
          </cell>
          <cell r="I3508">
            <v>403994</v>
          </cell>
          <cell r="J3508">
            <v>4539014</v>
          </cell>
          <cell r="K3508">
            <v>-112.141480523</v>
          </cell>
          <cell r="L3508">
            <v>40.996662602000001</v>
          </cell>
          <cell r="M3508" t="str">
            <v>Farmington Bay</v>
          </cell>
          <cell r="N3508" t="str">
            <v>UT-L-16020310-004_00</v>
          </cell>
          <cell r="O3508" t="str">
            <v>UT</v>
          </cell>
          <cell r="Q3508">
            <v>2.5000000000000001E-2</v>
          </cell>
          <cell r="R3508" t="str">
            <v>mg/L</v>
          </cell>
          <cell r="S3508" t="str">
            <v>State L&amp;F</v>
          </cell>
          <cell r="T3508" t="str">
            <v xml:space="preserve"> </v>
          </cell>
          <cell r="U3508" t="str">
            <v>4985250 Farmington Bay 02</v>
          </cell>
          <cell r="V3508">
            <v>4985250</v>
          </cell>
          <cell r="W3508" t="str">
            <v>Farmington Bay</v>
          </cell>
          <cell r="X3508" t="str">
            <v>UT-L-16020310-004_00</v>
          </cell>
          <cell r="Y3508" t="str">
            <v>Lake</v>
          </cell>
          <cell r="Z3508" t="str">
            <v>4985250 Farmington Bay 02</v>
          </cell>
          <cell r="AA3508" t="str">
            <v>Lake</v>
          </cell>
        </row>
        <row r="3509">
          <cell r="A3509">
            <v>4985260</v>
          </cell>
          <cell r="B3509" t="str">
            <v>Wetland Undifferentiated</v>
          </cell>
          <cell r="C3509" t="str">
            <v xml:space="preserve"> </v>
          </cell>
          <cell r="D3509" t="str">
            <v>GSL Wetlands Harrison DC South Point Outfall</v>
          </cell>
          <cell r="E3509">
            <v>16020204</v>
          </cell>
          <cell r="F3509" t="str">
            <v>Salt Lake</v>
          </cell>
          <cell r="G3509" t="str">
            <v>Salt Lake County</v>
          </cell>
          <cell r="H3509" t="str">
            <v>Jordan River/Utah Lake</v>
          </cell>
          <cell r="I3509">
            <v>413679</v>
          </cell>
          <cell r="J3509">
            <v>4519089</v>
          </cell>
          <cell r="K3509">
            <v>-112.02357625099999</v>
          </cell>
          <cell r="L3509">
            <v>40.818282038</v>
          </cell>
          <cell r="M3509" t="str">
            <v xml:space="preserve"> </v>
          </cell>
          <cell r="N3509" t="str">
            <v xml:space="preserve"> </v>
          </cell>
          <cell r="O3509" t="str">
            <v>UT</v>
          </cell>
          <cell r="Q3509">
            <v>0</v>
          </cell>
          <cell r="R3509" t="str">
            <v xml:space="preserve"> </v>
          </cell>
          <cell r="S3509" t="str">
            <v>Private</v>
          </cell>
          <cell r="T3509" t="str">
            <v xml:space="preserve"> </v>
          </cell>
          <cell r="U3509" t="str">
            <v>4985260 GSL Wetlands Harrison DC South Point Outfall</v>
          </cell>
          <cell r="V3509">
            <v>4985260</v>
          </cell>
          <cell r="W3509" t="str">
            <v xml:space="preserve"> </v>
          </cell>
          <cell r="X3509" t="str">
            <v xml:space="preserve"> </v>
          </cell>
          <cell r="Y3509" t="str">
            <v>Wetland Undifferentiated</v>
          </cell>
          <cell r="Z3509" t="str">
            <v>4985260 GSL Wetlands Harrison DC South Point Outfall</v>
          </cell>
          <cell r="AA3509" t="str">
            <v>Wetland Undifferentiated</v>
          </cell>
        </row>
        <row r="3510">
          <cell r="A3510">
            <v>4985270</v>
          </cell>
          <cell r="B3510" t="str">
            <v>Wetland Undifferentiated</v>
          </cell>
          <cell r="C3510" t="str">
            <v xml:space="preserve"> </v>
          </cell>
          <cell r="D3510" t="str">
            <v>GSL Wetlands Harrison DC Silver Wood Outfall</v>
          </cell>
          <cell r="E3510">
            <v>16020204</v>
          </cell>
          <cell r="F3510" t="str">
            <v>Salt Lake</v>
          </cell>
          <cell r="G3510" t="str">
            <v>Salt Lake County</v>
          </cell>
          <cell r="H3510" t="str">
            <v>Jordan River/Utah Lake</v>
          </cell>
          <cell r="I3510">
            <v>413826</v>
          </cell>
          <cell r="J3510">
            <v>4520274</v>
          </cell>
          <cell r="K3510">
            <v>-112.021997265</v>
          </cell>
          <cell r="L3510">
            <v>40.828970878</v>
          </cell>
          <cell r="M3510" t="str">
            <v xml:space="preserve"> </v>
          </cell>
          <cell r="N3510" t="str">
            <v xml:space="preserve"> </v>
          </cell>
          <cell r="O3510" t="str">
            <v>UT</v>
          </cell>
          <cell r="Q3510">
            <v>0</v>
          </cell>
          <cell r="R3510" t="str">
            <v xml:space="preserve"> </v>
          </cell>
          <cell r="S3510" t="str">
            <v>Private</v>
          </cell>
          <cell r="T3510" t="str">
            <v xml:space="preserve"> </v>
          </cell>
          <cell r="U3510" t="str">
            <v>4985270 GSL Wetlands Harrison DC Silver Wood Outfall</v>
          </cell>
          <cell r="V3510">
            <v>4985270</v>
          </cell>
          <cell r="W3510" t="str">
            <v xml:space="preserve"> </v>
          </cell>
          <cell r="X3510" t="str">
            <v xml:space="preserve"> </v>
          </cell>
          <cell r="Y3510" t="str">
            <v>Wetland Undifferentiated</v>
          </cell>
          <cell r="Z3510" t="str">
            <v>4985270 GSL Wetlands Harrison DC Silver Wood Outfall</v>
          </cell>
          <cell r="AA3510" t="str">
            <v>Wetland Undifferentiated</v>
          </cell>
        </row>
        <row r="3511">
          <cell r="A3511">
            <v>4985280</v>
          </cell>
          <cell r="B3511" t="str">
            <v>Wetland Undifferentiated</v>
          </cell>
          <cell r="C3511" t="str">
            <v xml:space="preserve"> </v>
          </cell>
          <cell r="D3511" t="str">
            <v>GSL Wetlands Harrison DC Elbow Lake Outfall</v>
          </cell>
          <cell r="E3511">
            <v>16020204</v>
          </cell>
          <cell r="F3511" t="str">
            <v>Salt Lake</v>
          </cell>
          <cell r="G3511" t="str">
            <v>Salt Lake County</v>
          </cell>
          <cell r="H3511" t="str">
            <v>Jordan River/Utah Lake</v>
          </cell>
          <cell r="I3511">
            <v>413765</v>
          </cell>
          <cell r="J3511">
            <v>4521071</v>
          </cell>
          <cell r="K3511">
            <v>-112.02283092099999</v>
          </cell>
          <cell r="L3511">
            <v>40.836143096000001</v>
          </cell>
          <cell r="M3511" t="str">
            <v xml:space="preserve"> </v>
          </cell>
          <cell r="N3511" t="str">
            <v xml:space="preserve"> </v>
          </cell>
          <cell r="O3511" t="str">
            <v>UT</v>
          </cell>
          <cell r="Q3511">
            <v>0</v>
          </cell>
          <cell r="R3511" t="str">
            <v xml:space="preserve"> </v>
          </cell>
          <cell r="S3511" t="str">
            <v>Private</v>
          </cell>
          <cell r="T3511" t="str">
            <v xml:space="preserve"> </v>
          </cell>
          <cell r="U3511" t="str">
            <v>4985280 GSL Wetlands Harrison DC Elbow Lake Outfall</v>
          </cell>
          <cell r="V3511">
            <v>4985280</v>
          </cell>
          <cell r="W3511" t="str">
            <v xml:space="preserve"> </v>
          </cell>
          <cell r="X3511" t="str">
            <v xml:space="preserve"> </v>
          </cell>
          <cell r="Y3511" t="str">
            <v>Wetland Undifferentiated</v>
          </cell>
          <cell r="Z3511" t="str">
            <v>4985280 GSL Wetlands Harrison DC Elbow Lake Outfall</v>
          </cell>
          <cell r="AA3511" t="str">
            <v>Wetland Undifferentiated</v>
          </cell>
        </row>
        <row r="3512">
          <cell r="A3512">
            <v>4985290</v>
          </cell>
          <cell r="B3512" t="str">
            <v>Wetland Undifferentiated</v>
          </cell>
          <cell r="C3512" t="str">
            <v xml:space="preserve"> </v>
          </cell>
          <cell r="D3512" t="str">
            <v>GSL Wetlands Harrison East</v>
          </cell>
          <cell r="E3512">
            <v>16020204</v>
          </cell>
          <cell r="F3512" t="str">
            <v>Salt Lake</v>
          </cell>
          <cell r="G3512" t="str">
            <v>Salt Lake County</v>
          </cell>
          <cell r="H3512" t="str">
            <v>Jordan River/Utah Lake</v>
          </cell>
          <cell r="I3512">
            <v>411913</v>
          </cell>
          <cell r="J3512">
            <v>4519396</v>
          </cell>
          <cell r="K3512">
            <v>-112.044557205</v>
          </cell>
          <cell r="L3512">
            <v>40.820859526</v>
          </cell>
          <cell r="M3512" t="str">
            <v xml:space="preserve"> </v>
          </cell>
          <cell r="N3512" t="str">
            <v xml:space="preserve"> </v>
          </cell>
          <cell r="O3512" t="str">
            <v>UT</v>
          </cell>
          <cell r="Q3512">
            <v>0</v>
          </cell>
          <cell r="R3512" t="str">
            <v xml:space="preserve"> </v>
          </cell>
          <cell r="S3512" t="str">
            <v>Private</v>
          </cell>
          <cell r="T3512" t="str">
            <v xml:space="preserve"> </v>
          </cell>
          <cell r="U3512" t="str">
            <v>4985290 GSL Wetlands Harrison East</v>
          </cell>
          <cell r="V3512">
            <v>4985290</v>
          </cell>
          <cell r="W3512" t="str">
            <v xml:space="preserve"> </v>
          </cell>
          <cell r="X3512" t="str">
            <v xml:space="preserve"> </v>
          </cell>
          <cell r="Y3512" t="str">
            <v>Wetland Undifferentiated</v>
          </cell>
          <cell r="Z3512" t="str">
            <v>4985290 GSL Wetlands Harrison East</v>
          </cell>
          <cell r="AA3512" t="str">
            <v>Wetland Undifferentiated</v>
          </cell>
        </row>
        <row r="3513">
          <cell r="A3513">
            <v>4985300</v>
          </cell>
          <cell r="B3513" t="str">
            <v>Lake</v>
          </cell>
          <cell r="C3513" t="str">
            <v>5D</v>
          </cell>
          <cell r="D3513" t="str">
            <v>FARMINGTON BAY 03</v>
          </cell>
          <cell r="E3513">
            <v>16020310</v>
          </cell>
          <cell r="F3513" t="str">
            <v>Davis</v>
          </cell>
          <cell r="G3513" t="str">
            <v>Davis County</v>
          </cell>
          <cell r="H3513" t="str">
            <v>West Desert/Columbia</v>
          </cell>
          <cell r="I3513">
            <v>408305</v>
          </cell>
          <cell r="J3513">
            <v>4531351</v>
          </cell>
          <cell r="K3513">
            <v>-112.089097885</v>
          </cell>
          <cell r="L3513">
            <v>40.928140654000003</v>
          </cell>
          <cell r="M3513" t="str">
            <v>Farmington Bay</v>
          </cell>
          <cell r="N3513" t="str">
            <v>UT-L-16020310-004_00</v>
          </cell>
          <cell r="O3513" t="str">
            <v>UT</v>
          </cell>
          <cell r="Q3513">
            <v>2.5000000000000001E-2</v>
          </cell>
          <cell r="R3513" t="str">
            <v>mg/L</v>
          </cell>
          <cell r="S3513" t="str">
            <v>State L&amp;F</v>
          </cell>
          <cell r="T3513" t="str">
            <v xml:space="preserve"> </v>
          </cell>
          <cell r="U3513" t="str">
            <v>4985300 FARMINGTON BAY 03</v>
          </cell>
          <cell r="V3513">
            <v>4985300</v>
          </cell>
          <cell r="W3513" t="str">
            <v>Farmington Bay</v>
          </cell>
          <cell r="X3513" t="str">
            <v>UT-L-16020310-004_00</v>
          </cell>
          <cell r="Y3513" t="str">
            <v>Lake</v>
          </cell>
          <cell r="Z3513" t="str">
            <v>4985300 FARMINGTON BAY 03</v>
          </cell>
          <cell r="AA3513" t="str">
            <v>Lake</v>
          </cell>
        </row>
        <row r="3514">
          <cell r="A3514">
            <v>4985310</v>
          </cell>
          <cell r="B3514" t="str">
            <v>Wetland Undifferentiated</v>
          </cell>
          <cell r="C3514" t="str">
            <v>2B     3E 4</v>
          </cell>
          <cell r="D3514" t="str">
            <v>Farmington Wetlands North Point Consolidated Canal</v>
          </cell>
          <cell r="E3514">
            <v>16020204</v>
          </cell>
          <cell r="F3514" t="str">
            <v>Salt Lake</v>
          </cell>
          <cell r="G3514" t="str">
            <v>Salt Lake County</v>
          </cell>
          <cell r="H3514" t="str">
            <v>Jordan River/Utah Lake</v>
          </cell>
          <cell r="I3514">
            <v>411435</v>
          </cell>
          <cell r="J3514">
            <v>4518168</v>
          </cell>
          <cell r="K3514">
            <v>-112.050050115</v>
          </cell>
          <cell r="L3514">
            <v>40.809747461000001</v>
          </cell>
          <cell r="M3514" t="str">
            <v xml:space="preserve"> </v>
          </cell>
          <cell r="N3514" t="str">
            <v xml:space="preserve"> </v>
          </cell>
          <cell r="O3514" t="str">
            <v>UT</v>
          </cell>
          <cell r="Q3514">
            <v>0</v>
          </cell>
          <cell r="R3514" t="str">
            <v xml:space="preserve"> </v>
          </cell>
          <cell r="S3514" t="str">
            <v>Private</v>
          </cell>
          <cell r="T3514" t="str">
            <v xml:space="preserve"> </v>
          </cell>
          <cell r="U3514" t="str">
            <v>4985310 Farmington Wetlands North Point Consolidated Canal</v>
          </cell>
          <cell r="V3514">
            <v>4985310</v>
          </cell>
          <cell r="W3514" t="str">
            <v xml:space="preserve"> </v>
          </cell>
          <cell r="X3514" t="str">
            <v xml:space="preserve"> </v>
          </cell>
          <cell r="Y3514" t="str">
            <v>Wetland Undifferentiated</v>
          </cell>
          <cell r="Z3514" t="str">
            <v>4985310 Farmington Wetlands North Point Consolidated Canal</v>
          </cell>
          <cell r="AA3514" t="str">
            <v>Wetland Undifferentiated</v>
          </cell>
        </row>
        <row r="3515">
          <cell r="A3515">
            <v>4985315</v>
          </cell>
          <cell r="B3515" t="str">
            <v>Wetland Undifferentiated</v>
          </cell>
          <cell r="C3515" t="str">
            <v xml:space="preserve"> </v>
          </cell>
          <cell r="D3515" t="str">
            <v>Farmington Wetlands Ambasador PT #1</v>
          </cell>
          <cell r="E3515">
            <v>16020204</v>
          </cell>
          <cell r="F3515" t="str">
            <v>Salt Lake</v>
          </cell>
          <cell r="G3515" t="str">
            <v>Salt Lake County</v>
          </cell>
          <cell r="H3515" t="str">
            <v>Jordan River/Utah Lake</v>
          </cell>
          <cell r="I3515">
            <v>413634</v>
          </cell>
          <cell r="J3515">
            <v>4521791</v>
          </cell>
          <cell r="K3515">
            <v>-112.024484323</v>
          </cell>
          <cell r="L3515">
            <v>40.842614384999997</v>
          </cell>
          <cell r="M3515" t="str">
            <v xml:space="preserve"> </v>
          </cell>
          <cell r="N3515" t="str">
            <v xml:space="preserve"> </v>
          </cell>
          <cell r="O3515" t="str">
            <v>UT</v>
          </cell>
          <cell r="Q3515">
            <v>0</v>
          </cell>
          <cell r="R3515" t="str">
            <v xml:space="preserve"> </v>
          </cell>
          <cell r="S3515" t="str">
            <v>Private</v>
          </cell>
          <cell r="T3515" t="str">
            <v xml:space="preserve"> </v>
          </cell>
          <cell r="U3515" t="str">
            <v>4985315 Farmington Wetlands Ambasador PT #1</v>
          </cell>
          <cell r="V3515">
            <v>4985315</v>
          </cell>
          <cell r="W3515" t="str">
            <v xml:space="preserve"> </v>
          </cell>
          <cell r="X3515" t="str">
            <v xml:space="preserve"> </v>
          </cell>
          <cell r="Y3515" t="str">
            <v>Wetland Undifferentiated</v>
          </cell>
          <cell r="Z3515" t="str">
            <v>4985315 Farmington Wetlands Ambasador PT #1</v>
          </cell>
          <cell r="AA3515" t="str">
            <v>Wetland Undifferentiated</v>
          </cell>
        </row>
        <row r="3516">
          <cell r="A3516">
            <v>4985320</v>
          </cell>
          <cell r="B3516" t="str">
            <v>Wetland Undifferentiated</v>
          </cell>
          <cell r="C3516" t="str">
            <v>2B    3D</v>
          </cell>
          <cell r="D3516" t="str">
            <v>Farmington Wetlands Ambassador W 1</v>
          </cell>
          <cell r="E3516">
            <v>16020204</v>
          </cell>
          <cell r="F3516" t="str">
            <v>Salt Lake</v>
          </cell>
          <cell r="G3516" t="str">
            <v>Salt Lake County</v>
          </cell>
          <cell r="H3516" t="str">
            <v>Jordan River/Utah Lake</v>
          </cell>
          <cell r="I3516">
            <v>413261</v>
          </cell>
          <cell r="J3516">
            <v>4522449</v>
          </cell>
          <cell r="K3516">
            <v>-112.028999892</v>
          </cell>
          <cell r="L3516">
            <v>40.848501632999998</v>
          </cell>
          <cell r="M3516" t="str">
            <v xml:space="preserve"> </v>
          </cell>
          <cell r="N3516" t="str">
            <v xml:space="preserve"> </v>
          </cell>
          <cell r="O3516" t="str">
            <v>UT</v>
          </cell>
          <cell r="Q3516">
            <v>0</v>
          </cell>
          <cell r="R3516" t="str">
            <v xml:space="preserve"> </v>
          </cell>
          <cell r="S3516" t="str">
            <v>Private</v>
          </cell>
          <cell r="T3516" t="str">
            <v xml:space="preserve"> </v>
          </cell>
          <cell r="U3516" t="str">
            <v>4985320 Farmington Wetlands Ambassador W 1</v>
          </cell>
          <cell r="V3516">
            <v>4985320</v>
          </cell>
          <cell r="W3516" t="str">
            <v xml:space="preserve"> </v>
          </cell>
          <cell r="X3516" t="str">
            <v xml:space="preserve"> </v>
          </cell>
          <cell r="Y3516" t="str">
            <v>Wetland Undifferentiated</v>
          </cell>
          <cell r="Z3516" t="str">
            <v>4985320 Farmington Wetlands Ambassador W 1</v>
          </cell>
          <cell r="AA3516" t="str">
            <v>Wetland Undifferentiated</v>
          </cell>
        </row>
        <row r="3517">
          <cell r="A3517">
            <v>4985330</v>
          </cell>
          <cell r="B3517" t="str">
            <v>Wetland Undifferentiated</v>
          </cell>
          <cell r="C3517" t="str">
            <v>2B    3D</v>
          </cell>
          <cell r="D3517" t="str">
            <v>Farmington Wetlands Ambassador 100</v>
          </cell>
          <cell r="E3517">
            <v>16020204</v>
          </cell>
          <cell r="F3517" t="str">
            <v>Salt Lake</v>
          </cell>
          <cell r="G3517" t="str">
            <v>Salt Lake County</v>
          </cell>
          <cell r="H3517" t="str">
            <v>Jordan River/Utah Lake</v>
          </cell>
          <cell r="I3517">
            <v>410206</v>
          </cell>
          <cell r="J3517">
            <v>4522504</v>
          </cell>
          <cell r="K3517">
            <v>-112.065243955</v>
          </cell>
          <cell r="L3517">
            <v>40.848668064000002</v>
          </cell>
          <cell r="M3517" t="str">
            <v xml:space="preserve"> </v>
          </cell>
          <cell r="N3517" t="str">
            <v xml:space="preserve"> </v>
          </cell>
          <cell r="O3517" t="str">
            <v>UT</v>
          </cell>
          <cell r="Q3517">
            <v>0</v>
          </cell>
          <cell r="R3517" t="str">
            <v xml:space="preserve"> </v>
          </cell>
          <cell r="S3517" t="str">
            <v>Private</v>
          </cell>
          <cell r="T3517" t="str">
            <v xml:space="preserve"> </v>
          </cell>
          <cell r="U3517" t="str">
            <v>4985330 Farmington Wetlands Ambassador 100</v>
          </cell>
          <cell r="V3517">
            <v>4985330</v>
          </cell>
          <cell r="W3517" t="str">
            <v xml:space="preserve"> </v>
          </cell>
          <cell r="X3517" t="str">
            <v xml:space="preserve"> </v>
          </cell>
          <cell r="Y3517" t="str">
            <v>Wetland Undifferentiated</v>
          </cell>
          <cell r="Z3517" t="str">
            <v>4985330 Farmington Wetlands Ambassador 100</v>
          </cell>
          <cell r="AA3517" t="str">
            <v>Wetland Undifferentiated</v>
          </cell>
        </row>
        <row r="3518">
          <cell r="A3518">
            <v>4985340</v>
          </cell>
          <cell r="B3518" t="str">
            <v>Wetland Undifferentiated</v>
          </cell>
          <cell r="C3518" t="str">
            <v>2B    3D</v>
          </cell>
          <cell r="D3518" t="str">
            <v>Farmington Wetlands Ambassador W 2</v>
          </cell>
          <cell r="E3518">
            <v>16020204</v>
          </cell>
          <cell r="F3518" t="str">
            <v>Salt Lake</v>
          </cell>
          <cell r="G3518" t="str">
            <v>Salt Lake County</v>
          </cell>
          <cell r="H3518" t="str">
            <v>Jordan River/Utah Lake</v>
          </cell>
          <cell r="I3518">
            <v>408996</v>
          </cell>
          <cell r="J3518">
            <v>4523139</v>
          </cell>
          <cell r="K3518">
            <v>-112.079688858</v>
          </cell>
          <cell r="L3518">
            <v>40.854253989999997</v>
          </cell>
          <cell r="M3518" t="str">
            <v xml:space="preserve"> </v>
          </cell>
          <cell r="N3518" t="str">
            <v xml:space="preserve"> </v>
          </cell>
          <cell r="O3518" t="str">
            <v>UT</v>
          </cell>
          <cell r="Q3518">
            <v>0</v>
          </cell>
          <cell r="R3518" t="str">
            <v xml:space="preserve"> </v>
          </cell>
          <cell r="S3518" t="str">
            <v>Private</v>
          </cell>
          <cell r="T3518" t="str">
            <v xml:space="preserve"> </v>
          </cell>
          <cell r="U3518" t="str">
            <v>4985340 Farmington Wetlands Ambassador W 2</v>
          </cell>
          <cell r="V3518">
            <v>4985340</v>
          </cell>
          <cell r="W3518" t="str">
            <v xml:space="preserve"> </v>
          </cell>
          <cell r="X3518" t="str">
            <v xml:space="preserve"> </v>
          </cell>
          <cell r="Y3518" t="str">
            <v>Wetland Undifferentiated</v>
          </cell>
          <cell r="Z3518" t="str">
            <v>4985340 Farmington Wetlands Ambassador W 2</v>
          </cell>
          <cell r="AA3518" t="str">
            <v>Wetland Undifferentiated</v>
          </cell>
        </row>
        <row r="3519">
          <cell r="A3519">
            <v>4985350</v>
          </cell>
          <cell r="B3519" t="str">
            <v>Wetland Undifferentiated</v>
          </cell>
          <cell r="C3519" t="str">
            <v>2B    3D</v>
          </cell>
          <cell r="D3519" t="str">
            <v>Farmington Wetlands Ambassador W 5</v>
          </cell>
          <cell r="E3519">
            <v>16020204</v>
          </cell>
          <cell r="F3519" t="str">
            <v>Salt Lake</v>
          </cell>
          <cell r="G3519" t="str">
            <v>Salt Lake County</v>
          </cell>
          <cell r="H3519" t="str">
            <v>Jordan River/Utah Lake</v>
          </cell>
          <cell r="I3519">
            <v>408116</v>
          </cell>
          <cell r="J3519">
            <v>4523390</v>
          </cell>
          <cell r="K3519">
            <v>-112.090164616</v>
          </cell>
          <cell r="L3519">
            <v>40.856416520000003</v>
          </cell>
          <cell r="M3519" t="str">
            <v xml:space="preserve"> </v>
          </cell>
          <cell r="N3519" t="str">
            <v xml:space="preserve"> </v>
          </cell>
          <cell r="O3519" t="str">
            <v>UT</v>
          </cell>
          <cell r="Q3519">
            <v>0</v>
          </cell>
          <cell r="R3519" t="str">
            <v xml:space="preserve"> </v>
          </cell>
          <cell r="S3519" t="str">
            <v>Private</v>
          </cell>
          <cell r="T3519" t="str">
            <v xml:space="preserve"> </v>
          </cell>
          <cell r="U3519" t="str">
            <v>4985350 Farmington Wetlands Ambassador W 5</v>
          </cell>
          <cell r="V3519">
            <v>4985350</v>
          </cell>
          <cell r="W3519" t="str">
            <v xml:space="preserve"> </v>
          </cell>
          <cell r="X3519" t="str">
            <v xml:space="preserve"> </v>
          </cell>
          <cell r="Y3519" t="str">
            <v>Wetland Undifferentiated</v>
          </cell>
          <cell r="Z3519" t="str">
            <v>4985350 Farmington Wetlands Ambassador W 5</v>
          </cell>
          <cell r="AA3519" t="str">
            <v>Wetland Undifferentiated</v>
          </cell>
        </row>
        <row r="3520">
          <cell r="A3520">
            <v>4985360</v>
          </cell>
          <cell r="B3520" t="str">
            <v>Wetland Undifferentiated</v>
          </cell>
          <cell r="C3520" t="str">
            <v>2B    3D</v>
          </cell>
          <cell r="D3520" t="str">
            <v>Farmington Wetlands 20's Outlet</v>
          </cell>
          <cell r="E3520">
            <v>16020204</v>
          </cell>
          <cell r="F3520" t="str">
            <v>Salt Lake</v>
          </cell>
          <cell r="G3520" t="str">
            <v>Salt Lake County</v>
          </cell>
          <cell r="H3520" t="str">
            <v>Jordan River/Utah Lake</v>
          </cell>
          <cell r="I3520">
            <v>412841</v>
          </cell>
          <cell r="J3520">
            <v>4523937</v>
          </cell>
          <cell r="K3520">
            <v>-112.034190073</v>
          </cell>
          <cell r="L3520">
            <v>40.861859494000001</v>
          </cell>
          <cell r="M3520" t="str">
            <v xml:space="preserve"> </v>
          </cell>
          <cell r="N3520" t="str">
            <v xml:space="preserve"> </v>
          </cell>
          <cell r="O3520" t="str">
            <v>UT</v>
          </cell>
          <cell r="Q3520">
            <v>0</v>
          </cell>
          <cell r="R3520" t="str">
            <v xml:space="preserve"> </v>
          </cell>
          <cell r="S3520" t="str">
            <v>Private</v>
          </cell>
          <cell r="T3520" t="str">
            <v xml:space="preserve"> </v>
          </cell>
          <cell r="U3520" t="str">
            <v>4985360 Farmington Wetlands 20's Outlet</v>
          </cell>
          <cell r="V3520">
            <v>4985360</v>
          </cell>
          <cell r="W3520" t="str">
            <v xml:space="preserve"> </v>
          </cell>
          <cell r="X3520" t="str">
            <v xml:space="preserve"> </v>
          </cell>
          <cell r="Y3520" t="str">
            <v>Wetland Undifferentiated</v>
          </cell>
          <cell r="Z3520" t="str">
            <v>4985360 Farmington Wetlands 20's Outlet</v>
          </cell>
          <cell r="AA3520" t="str">
            <v>Wetland Undifferentiated</v>
          </cell>
        </row>
        <row r="3521">
          <cell r="A3521">
            <v>4985370</v>
          </cell>
          <cell r="B3521" t="str">
            <v>Wetland Undifferentiated</v>
          </cell>
          <cell r="C3521" t="str">
            <v>2B    3D</v>
          </cell>
          <cell r="D3521" t="str">
            <v>Farmington Wetlands L Lakes Outlet</v>
          </cell>
          <cell r="E3521">
            <v>16020204</v>
          </cell>
          <cell r="F3521" t="str">
            <v>Salt Lake</v>
          </cell>
          <cell r="G3521" t="str">
            <v>Salt Lake County</v>
          </cell>
          <cell r="H3521" t="str">
            <v>Jordan River/Utah Lake</v>
          </cell>
          <cell r="I3521">
            <v>412177</v>
          </cell>
          <cell r="J3521">
            <v>4524833</v>
          </cell>
          <cell r="K3521">
            <v>-112.04219007</v>
          </cell>
          <cell r="L3521">
            <v>40.869859490000003</v>
          </cell>
          <cell r="M3521" t="str">
            <v xml:space="preserve"> </v>
          </cell>
          <cell r="N3521" t="str">
            <v xml:space="preserve"> </v>
          </cell>
          <cell r="O3521" t="str">
            <v>UT</v>
          </cell>
          <cell r="Q3521">
            <v>0</v>
          </cell>
          <cell r="R3521" t="str">
            <v xml:space="preserve"> </v>
          </cell>
          <cell r="S3521" t="str">
            <v>Private</v>
          </cell>
          <cell r="T3521" t="str">
            <v xml:space="preserve"> </v>
          </cell>
          <cell r="U3521" t="str">
            <v>4985370 Farmington Wetlands L Lakes Outlet</v>
          </cell>
          <cell r="V3521">
            <v>4985370</v>
          </cell>
          <cell r="W3521" t="str">
            <v xml:space="preserve"> </v>
          </cell>
          <cell r="X3521" t="str">
            <v xml:space="preserve"> </v>
          </cell>
          <cell r="Y3521" t="str">
            <v>Wetland Undifferentiated</v>
          </cell>
          <cell r="Z3521" t="str">
            <v>4985370 Farmington Wetlands L Lakes Outlet</v>
          </cell>
          <cell r="AA3521" t="str">
            <v>Wetland Undifferentiated</v>
          </cell>
        </row>
        <row r="3522">
          <cell r="A3522">
            <v>4985380</v>
          </cell>
          <cell r="B3522" t="str">
            <v>Wetland Undifferentiated</v>
          </cell>
          <cell r="C3522" t="str">
            <v>2B   3C 3D</v>
          </cell>
          <cell r="D3522" t="str">
            <v>Farmington Wetlands 60's Lake Outlet</v>
          </cell>
          <cell r="E3522">
            <v>16020204</v>
          </cell>
          <cell r="F3522" t="str">
            <v>Salt Lake</v>
          </cell>
          <cell r="G3522" t="str">
            <v>Salt Lake County</v>
          </cell>
          <cell r="H3522" t="str">
            <v>Jordan River/Utah Lake</v>
          </cell>
          <cell r="I3522">
            <v>412284</v>
          </cell>
          <cell r="J3522">
            <v>4526137</v>
          </cell>
          <cell r="K3522">
            <v>-112.041108526</v>
          </cell>
          <cell r="L3522">
            <v>40.881615343999997</v>
          </cell>
          <cell r="M3522" t="str">
            <v xml:space="preserve"> </v>
          </cell>
          <cell r="N3522" t="str">
            <v xml:space="preserve"> </v>
          </cell>
          <cell r="O3522" t="str">
            <v>UT</v>
          </cell>
          <cell r="Q3522">
            <v>0</v>
          </cell>
          <cell r="R3522" t="str">
            <v xml:space="preserve"> </v>
          </cell>
          <cell r="S3522" t="str">
            <v>State L&amp;F</v>
          </cell>
          <cell r="T3522" t="str">
            <v xml:space="preserve"> </v>
          </cell>
          <cell r="U3522" t="str">
            <v>4985380 Farmington Wetlands 60's Lake Outlet</v>
          </cell>
          <cell r="V3522">
            <v>4985380</v>
          </cell>
          <cell r="W3522" t="str">
            <v xml:space="preserve"> </v>
          </cell>
          <cell r="X3522" t="str">
            <v xml:space="preserve"> </v>
          </cell>
          <cell r="Y3522" t="str">
            <v>Wetland Undifferentiated</v>
          </cell>
          <cell r="Z3522" t="str">
            <v>4985380 Farmington Wetlands 60's Lake Outlet</v>
          </cell>
          <cell r="AA3522" t="str">
            <v>Wetland Undifferentiated</v>
          </cell>
        </row>
        <row r="3523">
          <cell r="A3523">
            <v>4985390</v>
          </cell>
          <cell r="B3523" t="str">
            <v>Wetland Undifferentiated</v>
          </cell>
          <cell r="C3523" t="str">
            <v>2B    3D</v>
          </cell>
          <cell r="D3523" t="str">
            <v>Farmington Wetlands Harrison West</v>
          </cell>
          <cell r="E3523">
            <v>16020204</v>
          </cell>
          <cell r="F3523" t="str">
            <v>Salt Lake</v>
          </cell>
          <cell r="G3523" t="str">
            <v>Salt Lake County</v>
          </cell>
          <cell r="H3523" t="str">
            <v>Jordan River/Utah Lake</v>
          </cell>
          <cell r="I3523">
            <v>411824</v>
          </cell>
          <cell r="J3523">
            <v>4519579</v>
          </cell>
          <cell r="K3523">
            <v>-112.045638309</v>
          </cell>
          <cell r="L3523">
            <v>40.822498250000002</v>
          </cell>
          <cell r="M3523" t="str">
            <v xml:space="preserve"> </v>
          </cell>
          <cell r="N3523" t="str">
            <v xml:space="preserve"> </v>
          </cell>
          <cell r="O3523" t="str">
            <v>UT</v>
          </cell>
          <cell r="Q3523">
            <v>0</v>
          </cell>
          <cell r="R3523" t="str">
            <v xml:space="preserve"> </v>
          </cell>
          <cell r="S3523" t="str">
            <v>Private</v>
          </cell>
          <cell r="T3523" t="str">
            <v xml:space="preserve"> </v>
          </cell>
          <cell r="U3523" t="str">
            <v>4985390 Farmington Wetlands Harrison West</v>
          </cell>
          <cell r="V3523">
            <v>4985390</v>
          </cell>
          <cell r="W3523" t="str">
            <v xml:space="preserve"> </v>
          </cell>
          <cell r="X3523" t="str">
            <v xml:space="preserve"> </v>
          </cell>
          <cell r="Y3523" t="str">
            <v>Wetland Undifferentiated</v>
          </cell>
          <cell r="Z3523" t="str">
            <v>4985390 Farmington Wetlands Harrison West</v>
          </cell>
          <cell r="AA3523" t="str">
            <v>Wetland Undifferentiated</v>
          </cell>
        </row>
        <row r="3524">
          <cell r="A3524">
            <v>4985400</v>
          </cell>
          <cell r="B3524" t="str">
            <v>Wetland Undifferentiated</v>
          </cell>
          <cell r="C3524" t="str">
            <v>2B    3D</v>
          </cell>
          <cell r="D3524" t="str">
            <v>Farmington Wetlands South Gillmor</v>
          </cell>
          <cell r="E3524">
            <v>16020204</v>
          </cell>
          <cell r="F3524" t="str">
            <v>Salt Lake</v>
          </cell>
          <cell r="G3524" t="str">
            <v>Salt Lake County</v>
          </cell>
          <cell r="H3524" t="str">
            <v>Jordan River/Utah Lake</v>
          </cell>
          <cell r="I3524">
            <v>412443</v>
          </cell>
          <cell r="J3524">
            <v>4520587</v>
          </cell>
          <cell r="K3524">
            <v>-112.03844066000001</v>
          </cell>
          <cell r="L3524">
            <v>40.831643622999998</v>
          </cell>
          <cell r="M3524" t="str">
            <v xml:space="preserve"> </v>
          </cell>
          <cell r="N3524" t="str">
            <v xml:space="preserve"> </v>
          </cell>
          <cell r="O3524" t="str">
            <v>UT</v>
          </cell>
          <cell r="Q3524">
            <v>0</v>
          </cell>
          <cell r="R3524" t="str">
            <v xml:space="preserve"> </v>
          </cell>
          <cell r="S3524" t="str">
            <v>Private</v>
          </cell>
          <cell r="T3524" t="str">
            <v xml:space="preserve"> </v>
          </cell>
          <cell r="U3524" t="str">
            <v>4985400 Farmington Wetlands South Gillmor</v>
          </cell>
          <cell r="V3524">
            <v>4985400</v>
          </cell>
          <cell r="W3524" t="str">
            <v xml:space="preserve"> </v>
          </cell>
          <cell r="X3524" t="str">
            <v xml:space="preserve"> </v>
          </cell>
          <cell r="Y3524" t="str">
            <v>Wetland Undifferentiated</v>
          </cell>
          <cell r="Z3524" t="str">
            <v>4985400 Farmington Wetlands South Gillmor</v>
          </cell>
          <cell r="AA3524" t="str">
            <v>Wetland Undifferentiated</v>
          </cell>
        </row>
        <row r="3525">
          <cell r="A3525">
            <v>4985410</v>
          </cell>
          <cell r="B3525" t="str">
            <v>Wetland Undifferentiated</v>
          </cell>
          <cell r="C3525" t="str">
            <v>2B    3D</v>
          </cell>
          <cell r="D3525" t="str">
            <v>Farmington Wetlands South West Pond South</v>
          </cell>
          <cell r="E3525">
            <v>16020204</v>
          </cell>
          <cell r="F3525" t="str">
            <v>Salt Lake</v>
          </cell>
          <cell r="G3525" t="str">
            <v>Salt Lake County</v>
          </cell>
          <cell r="H3525" t="str">
            <v>Jordan River/Utah Lake</v>
          </cell>
          <cell r="I3525">
            <v>405034</v>
          </cell>
          <cell r="J3525">
            <v>4515346</v>
          </cell>
          <cell r="K3525">
            <v>-112.125499178</v>
          </cell>
          <cell r="L3525">
            <v>40.783614653999997</v>
          </cell>
          <cell r="M3525" t="str">
            <v xml:space="preserve"> </v>
          </cell>
          <cell r="N3525" t="str">
            <v xml:space="preserve"> </v>
          </cell>
          <cell r="O3525" t="str">
            <v>UT</v>
          </cell>
          <cell r="Q3525">
            <v>0</v>
          </cell>
          <cell r="R3525" t="str">
            <v xml:space="preserve"> </v>
          </cell>
          <cell r="S3525" t="str">
            <v>Private</v>
          </cell>
          <cell r="T3525" t="str">
            <v xml:space="preserve"> </v>
          </cell>
          <cell r="U3525" t="str">
            <v>4985410 Farmington Wetlands South West Pond South</v>
          </cell>
          <cell r="V3525">
            <v>4985410</v>
          </cell>
          <cell r="W3525" t="str">
            <v xml:space="preserve"> </v>
          </cell>
          <cell r="X3525" t="str">
            <v xml:space="preserve"> </v>
          </cell>
          <cell r="Y3525" t="str">
            <v>Wetland Undifferentiated</v>
          </cell>
          <cell r="Z3525" t="str">
            <v>4985410 Farmington Wetlands South West Pond South</v>
          </cell>
          <cell r="AA3525" t="str">
            <v>Wetland Undifferentiated</v>
          </cell>
        </row>
        <row r="3526">
          <cell r="A3526">
            <v>4985420</v>
          </cell>
          <cell r="B3526" t="str">
            <v>Wetland Undifferentiated</v>
          </cell>
          <cell r="C3526" t="str">
            <v>2B    3D</v>
          </cell>
          <cell r="D3526" t="str">
            <v>Farmington Wetlands Southwest Pond North</v>
          </cell>
          <cell r="E3526">
            <v>16020204</v>
          </cell>
          <cell r="F3526" t="str">
            <v>Salt Lake</v>
          </cell>
          <cell r="G3526" t="str">
            <v>Salt Lake County</v>
          </cell>
          <cell r="H3526" t="str">
            <v>Jordan River/Utah Lake</v>
          </cell>
          <cell r="I3526">
            <v>405086</v>
          </cell>
          <cell r="J3526">
            <v>4515965</v>
          </cell>
          <cell r="K3526">
            <v>-112.124977097</v>
          </cell>
          <cell r="L3526">
            <v>40.789195892999999</v>
          </cell>
          <cell r="M3526" t="str">
            <v xml:space="preserve"> </v>
          </cell>
          <cell r="N3526" t="str">
            <v xml:space="preserve"> </v>
          </cell>
          <cell r="O3526" t="str">
            <v>UT</v>
          </cell>
          <cell r="Q3526">
            <v>0</v>
          </cell>
          <cell r="R3526" t="str">
            <v xml:space="preserve"> </v>
          </cell>
          <cell r="S3526" t="str">
            <v>Private</v>
          </cell>
          <cell r="T3526" t="str">
            <v xml:space="preserve"> </v>
          </cell>
          <cell r="U3526" t="str">
            <v>4985420 Farmington Wetlands Southwest Pond North</v>
          </cell>
          <cell r="V3526">
            <v>4985420</v>
          </cell>
          <cell r="W3526" t="str">
            <v xml:space="preserve"> </v>
          </cell>
          <cell r="X3526" t="str">
            <v xml:space="preserve"> </v>
          </cell>
          <cell r="Y3526" t="str">
            <v>Wetland Undifferentiated</v>
          </cell>
          <cell r="Z3526" t="str">
            <v>4985420 Farmington Wetlands Southwest Pond North</v>
          </cell>
          <cell r="AA3526" t="str">
            <v>Wetland Undifferentiated</v>
          </cell>
        </row>
        <row r="3527">
          <cell r="A3527">
            <v>4985430</v>
          </cell>
          <cell r="B3527" t="str">
            <v>Wetland Undifferentiated</v>
          </cell>
          <cell r="C3527" t="str">
            <v>2B    3D</v>
          </cell>
          <cell r="D3527" t="str">
            <v>Farmington Wetlands South B Pond</v>
          </cell>
          <cell r="E3527">
            <v>16020204</v>
          </cell>
          <cell r="F3527" t="str">
            <v>Salt Lake</v>
          </cell>
          <cell r="G3527" t="str">
            <v>Salt Lake County</v>
          </cell>
          <cell r="H3527" t="str">
            <v>Jordan River/Utah Lake</v>
          </cell>
          <cell r="I3527">
            <v>406437</v>
          </cell>
          <cell r="J3527">
            <v>4515402</v>
          </cell>
          <cell r="K3527">
            <v>-112.10888276</v>
          </cell>
          <cell r="L3527">
            <v>40.784280008000003</v>
          </cell>
          <cell r="M3527" t="str">
            <v xml:space="preserve"> </v>
          </cell>
          <cell r="N3527" t="str">
            <v xml:space="preserve"> </v>
          </cell>
          <cell r="O3527" t="str">
            <v>UT</v>
          </cell>
          <cell r="Q3527">
            <v>0</v>
          </cell>
          <cell r="R3527" t="str">
            <v xml:space="preserve"> </v>
          </cell>
          <cell r="S3527" t="str">
            <v>Private</v>
          </cell>
          <cell r="T3527" t="str">
            <v xml:space="preserve"> </v>
          </cell>
          <cell r="U3527" t="str">
            <v>4985430 Farmington Wetlands South B Pond</v>
          </cell>
          <cell r="V3527">
            <v>4985430</v>
          </cell>
          <cell r="W3527" t="str">
            <v xml:space="preserve"> </v>
          </cell>
          <cell r="X3527" t="str">
            <v xml:space="preserve"> </v>
          </cell>
          <cell r="Y3527" t="str">
            <v>Wetland Undifferentiated</v>
          </cell>
          <cell r="Z3527" t="str">
            <v>4985430 Farmington Wetlands South B Pond</v>
          </cell>
          <cell r="AA3527" t="str">
            <v>Wetland Undifferentiated</v>
          </cell>
        </row>
        <row r="3528">
          <cell r="A3528">
            <v>4985440</v>
          </cell>
          <cell r="B3528" t="str">
            <v>Wetland Undifferentiated</v>
          </cell>
          <cell r="C3528" t="str">
            <v>2B    3D</v>
          </cell>
          <cell r="D3528" t="str">
            <v>Farmington Wetlands West A Pond</v>
          </cell>
          <cell r="E3528">
            <v>16020204</v>
          </cell>
          <cell r="F3528" t="str">
            <v>Salt Lake</v>
          </cell>
          <cell r="G3528" t="str">
            <v>Salt Lake County</v>
          </cell>
          <cell r="H3528" t="str">
            <v>Jordan River/Utah Lake</v>
          </cell>
          <cell r="I3528">
            <v>405310</v>
          </cell>
          <cell r="J3528">
            <v>4516594</v>
          </cell>
          <cell r="K3528">
            <v>-112.122418012</v>
          </cell>
          <cell r="L3528">
            <v>40.794887041999999</v>
          </cell>
          <cell r="M3528" t="str">
            <v xml:space="preserve"> </v>
          </cell>
          <cell r="N3528" t="str">
            <v xml:space="preserve"> </v>
          </cell>
          <cell r="O3528" t="str">
            <v>UT</v>
          </cell>
          <cell r="Q3528">
            <v>0</v>
          </cell>
          <cell r="R3528" t="str">
            <v xml:space="preserve"> </v>
          </cell>
          <cell r="S3528" t="str">
            <v>Private</v>
          </cell>
          <cell r="T3528" t="str">
            <v xml:space="preserve"> </v>
          </cell>
          <cell r="U3528" t="str">
            <v>4985440 Farmington Wetlands West A Pond</v>
          </cell>
          <cell r="V3528">
            <v>4985440</v>
          </cell>
          <cell r="W3528" t="str">
            <v xml:space="preserve"> </v>
          </cell>
          <cell r="X3528" t="str">
            <v xml:space="preserve"> </v>
          </cell>
          <cell r="Y3528" t="str">
            <v>Wetland Undifferentiated</v>
          </cell>
          <cell r="Z3528" t="str">
            <v>4985440 Farmington Wetlands West A Pond</v>
          </cell>
          <cell r="AA3528" t="str">
            <v>Wetland Undifferentiated</v>
          </cell>
        </row>
        <row r="3529">
          <cell r="A3529">
            <v>4985450</v>
          </cell>
          <cell r="B3529" t="str">
            <v>Wetland Undifferentiated</v>
          </cell>
          <cell r="C3529" t="str">
            <v>2B    3D</v>
          </cell>
          <cell r="D3529" t="str">
            <v>Farmington Wetlands North Pond @ Outlet</v>
          </cell>
          <cell r="E3529">
            <v>16020204</v>
          </cell>
          <cell r="F3529" t="str">
            <v>Salt Lake</v>
          </cell>
          <cell r="G3529" t="str">
            <v>Salt Lake County</v>
          </cell>
          <cell r="H3529" t="str">
            <v>Jordan River/Utah Lake</v>
          </cell>
          <cell r="I3529">
            <v>406037</v>
          </cell>
          <cell r="J3529">
            <v>4518442</v>
          </cell>
          <cell r="K3529">
            <v>-112.11408031800001</v>
          </cell>
          <cell r="L3529">
            <v>40.811615181999997</v>
          </cell>
          <cell r="M3529" t="str">
            <v xml:space="preserve"> </v>
          </cell>
          <cell r="N3529" t="str">
            <v xml:space="preserve"> </v>
          </cell>
          <cell r="O3529" t="str">
            <v>UT</v>
          </cell>
          <cell r="Q3529">
            <v>0</v>
          </cell>
          <cell r="R3529" t="str">
            <v xml:space="preserve"> </v>
          </cell>
          <cell r="S3529" t="str">
            <v>Private</v>
          </cell>
          <cell r="T3529" t="str">
            <v xml:space="preserve"> </v>
          </cell>
          <cell r="U3529" t="str">
            <v>4985450 Farmington Wetlands North Pond @ Outlet</v>
          </cell>
          <cell r="V3529">
            <v>4985450</v>
          </cell>
          <cell r="W3529" t="str">
            <v xml:space="preserve"> </v>
          </cell>
          <cell r="X3529" t="str">
            <v xml:space="preserve"> </v>
          </cell>
          <cell r="Y3529" t="str">
            <v>Wetland Undifferentiated</v>
          </cell>
          <cell r="Z3529" t="str">
            <v>4985450 Farmington Wetlands North Pond @ Outlet</v>
          </cell>
          <cell r="AA3529" t="str">
            <v>Wetland Undifferentiated</v>
          </cell>
        </row>
        <row r="3530">
          <cell r="A3530">
            <v>4985460</v>
          </cell>
          <cell r="B3530" t="str">
            <v>Wetland Undifferentiated</v>
          </cell>
          <cell r="C3530" t="str">
            <v>2B    3D</v>
          </cell>
          <cell r="D3530" t="str">
            <v>Farmington Wetlands Northwest Pond @ Outlet</v>
          </cell>
          <cell r="E3530">
            <v>16020204</v>
          </cell>
          <cell r="F3530" t="str">
            <v>Salt Lake</v>
          </cell>
          <cell r="G3530" t="str">
            <v>Salt Lake County</v>
          </cell>
          <cell r="H3530" t="str">
            <v>Jordan River/Utah Lake</v>
          </cell>
          <cell r="I3530">
            <v>405548</v>
          </cell>
          <cell r="J3530">
            <v>4519052</v>
          </cell>
          <cell r="K3530">
            <v>-112.11996953400001</v>
          </cell>
          <cell r="L3530">
            <v>40.817053209000001</v>
          </cell>
          <cell r="M3530" t="str">
            <v xml:space="preserve"> </v>
          </cell>
          <cell r="N3530" t="str">
            <v xml:space="preserve"> </v>
          </cell>
          <cell r="O3530" t="str">
            <v>UT</v>
          </cell>
          <cell r="Q3530">
            <v>0</v>
          </cell>
          <cell r="R3530" t="str">
            <v xml:space="preserve"> </v>
          </cell>
          <cell r="S3530" t="str">
            <v>Private</v>
          </cell>
          <cell r="T3530" t="str">
            <v xml:space="preserve"> </v>
          </cell>
          <cell r="U3530" t="str">
            <v>4985460 Farmington Wetlands Northwest Pond @ Outlet</v>
          </cell>
          <cell r="V3530">
            <v>4985460</v>
          </cell>
          <cell r="W3530" t="str">
            <v xml:space="preserve"> </v>
          </cell>
          <cell r="X3530" t="str">
            <v xml:space="preserve"> </v>
          </cell>
          <cell r="Y3530" t="str">
            <v>Wetland Undifferentiated</v>
          </cell>
          <cell r="Z3530" t="str">
            <v>4985460 Farmington Wetlands Northwest Pond @ Outlet</v>
          </cell>
          <cell r="AA3530" t="str">
            <v>Wetland Undifferentiated</v>
          </cell>
        </row>
        <row r="3531">
          <cell r="A3531">
            <v>4985465</v>
          </cell>
          <cell r="B3531" t="str">
            <v>Wetland Undifferentiated</v>
          </cell>
          <cell r="C3531" t="str">
            <v>2B   3C 3D</v>
          </cell>
          <cell r="D3531" t="str">
            <v>IMPC Conservation Easement</v>
          </cell>
          <cell r="E3531">
            <v>16020102</v>
          </cell>
          <cell r="F3531" t="str">
            <v>Davis</v>
          </cell>
          <cell r="G3531" t="str">
            <v>Davis County</v>
          </cell>
          <cell r="H3531" t="str">
            <v>Weber River</v>
          </cell>
          <cell r="I3531">
            <v>422846</v>
          </cell>
          <cell r="J3531">
            <v>4534732</v>
          </cell>
          <cell r="K3531">
            <v>-111.916832832</v>
          </cell>
          <cell r="L3531">
            <v>40.960095697</v>
          </cell>
          <cell r="M3531" t="str">
            <v xml:space="preserve"> </v>
          </cell>
          <cell r="N3531" t="str">
            <v xml:space="preserve"> </v>
          </cell>
          <cell r="O3531" t="str">
            <v>UT</v>
          </cell>
          <cell r="Q3531">
            <v>0</v>
          </cell>
          <cell r="R3531" t="str">
            <v xml:space="preserve"> </v>
          </cell>
          <cell r="S3531" t="str">
            <v>Private</v>
          </cell>
          <cell r="T3531" t="str">
            <v xml:space="preserve"> </v>
          </cell>
          <cell r="U3531" t="str">
            <v>4985465 IMPC Conservation Easement</v>
          </cell>
          <cell r="V3531">
            <v>4985465</v>
          </cell>
          <cell r="W3531" t="str">
            <v xml:space="preserve"> </v>
          </cell>
          <cell r="X3531" t="str">
            <v xml:space="preserve"> </v>
          </cell>
          <cell r="Y3531" t="str">
            <v>Wetland Undifferentiated</v>
          </cell>
          <cell r="Z3531" t="str">
            <v>4985465 IMPC Conservation Easement</v>
          </cell>
          <cell r="AA3531" t="str">
            <v>Wetland Undifferentiated</v>
          </cell>
        </row>
        <row r="3532">
          <cell r="A3532">
            <v>4985470</v>
          </cell>
          <cell r="B3532" t="str">
            <v>Wetland Undifferentiated</v>
          </cell>
          <cell r="C3532" t="str">
            <v>2B   3C 3D</v>
          </cell>
          <cell r="D3532" t="str">
            <v>Farmington Wetlands Davis Ck Pond</v>
          </cell>
          <cell r="E3532">
            <v>16020102</v>
          </cell>
          <cell r="F3532" t="str">
            <v>Davis</v>
          </cell>
          <cell r="G3532" t="str">
            <v>Davis County</v>
          </cell>
          <cell r="H3532" t="str">
            <v>Weber River</v>
          </cell>
          <cell r="I3532">
            <v>423286</v>
          </cell>
          <cell r="J3532">
            <v>4533890</v>
          </cell>
          <cell r="K3532">
            <v>-111.911500545</v>
          </cell>
          <cell r="L3532">
            <v>40.952553121000001</v>
          </cell>
          <cell r="M3532" t="str">
            <v xml:space="preserve"> </v>
          </cell>
          <cell r="N3532" t="str">
            <v xml:space="preserve"> </v>
          </cell>
          <cell r="O3532" t="str">
            <v>UT</v>
          </cell>
          <cell r="Q3532">
            <v>0</v>
          </cell>
          <cell r="R3532" t="str">
            <v xml:space="preserve"> </v>
          </cell>
          <cell r="S3532" t="str">
            <v>State L&amp;F</v>
          </cell>
          <cell r="T3532" t="str">
            <v xml:space="preserve"> </v>
          </cell>
          <cell r="U3532" t="str">
            <v>4985470 Farmington Wetlands Davis Ck Pond</v>
          </cell>
          <cell r="V3532">
            <v>4985470</v>
          </cell>
          <cell r="W3532" t="str">
            <v xml:space="preserve"> </v>
          </cell>
          <cell r="X3532" t="str">
            <v xml:space="preserve"> </v>
          </cell>
          <cell r="Y3532" t="str">
            <v>Wetland Undifferentiated</v>
          </cell>
          <cell r="Z3532" t="str">
            <v>4985470 Farmington Wetlands Davis Ck Pond</v>
          </cell>
          <cell r="AA3532" t="str">
            <v>Wetland Undifferentiated</v>
          </cell>
        </row>
        <row r="3533">
          <cell r="A3533">
            <v>4985480</v>
          </cell>
          <cell r="B3533" t="str">
            <v>Wetland Undifferentiated</v>
          </cell>
          <cell r="C3533" t="str">
            <v>2B   3C 3D</v>
          </cell>
          <cell r="D3533" t="str">
            <v>Farmington Wetlands Davis Pond 2</v>
          </cell>
          <cell r="E3533">
            <v>16020102</v>
          </cell>
          <cell r="F3533" t="str">
            <v>Davis</v>
          </cell>
          <cell r="G3533" t="str">
            <v>Davis County</v>
          </cell>
          <cell r="H3533" t="str">
            <v>Weber River</v>
          </cell>
          <cell r="I3533">
            <v>423572</v>
          </cell>
          <cell r="J3533">
            <v>4531485</v>
          </cell>
          <cell r="K3533">
            <v>-111.90780607799999</v>
          </cell>
          <cell r="L3533">
            <v>40.930917624999999</v>
          </cell>
          <cell r="M3533" t="str">
            <v xml:space="preserve"> </v>
          </cell>
          <cell r="N3533" t="str">
            <v xml:space="preserve"> </v>
          </cell>
          <cell r="O3533" t="str">
            <v>UT</v>
          </cell>
          <cell r="Q3533">
            <v>0</v>
          </cell>
          <cell r="R3533" t="str">
            <v xml:space="preserve"> </v>
          </cell>
          <cell r="S3533" t="str">
            <v>State L&amp;F</v>
          </cell>
          <cell r="T3533" t="str">
            <v xml:space="preserve"> </v>
          </cell>
          <cell r="U3533" t="str">
            <v>4985480 Farmington Wetlands Davis Pond 2</v>
          </cell>
          <cell r="V3533">
            <v>4985480</v>
          </cell>
          <cell r="W3533" t="str">
            <v xml:space="preserve"> </v>
          </cell>
          <cell r="X3533" t="str">
            <v xml:space="preserve"> </v>
          </cell>
          <cell r="Y3533" t="str">
            <v>Wetland Undifferentiated</v>
          </cell>
          <cell r="Z3533" t="str">
            <v>4985480 Farmington Wetlands Davis Pond 2</v>
          </cell>
          <cell r="AA3533" t="str">
            <v>Wetland Undifferentiated</v>
          </cell>
        </row>
        <row r="3534">
          <cell r="A3534">
            <v>4985490</v>
          </cell>
          <cell r="B3534" t="str">
            <v>Canal Transport</v>
          </cell>
          <cell r="C3534" t="str">
            <v>2B  3B  3D  4</v>
          </cell>
          <cell r="D3534" t="str">
            <v>Farmington Wetlands State Cnl @ WMA BNDY</v>
          </cell>
          <cell r="E3534">
            <v>16020102</v>
          </cell>
          <cell r="F3534" t="str">
            <v>Davis</v>
          </cell>
          <cell r="G3534" t="str">
            <v>Davis County</v>
          </cell>
          <cell r="H3534" t="str">
            <v>Weber River</v>
          </cell>
          <cell r="I3534">
            <v>421849</v>
          </cell>
          <cell r="J3534">
            <v>4529310</v>
          </cell>
          <cell r="K3534">
            <v>-111.927995141</v>
          </cell>
          <cell r="L3534">
            <v>40.911164087000003</v>
          </cell>
          <cell r="M3534" t="str">
            <v>State Canal</v>
          </cell>
          <cell r="N3534" t="str">
            <v>UT16020204-034_00</v>
          </cell>
          <cell r="O3534" t="str">
            <v>UT</v>
          </cell>
          <cell r="Q3534">
            <v>4.5</v>
          </cell>
          <cell r="R3534" t="str">
            <v>mg/L</v>
          </cell>
          <cell r="S3534" t="str">
            <v>State L&amp;F</v>
          </cell>
          <cell r="T3534" t="str">
            <v xml:space="preserve"> </v>
          </cell>
          <cell r="U3534" t="str">
            <v>4985490 Farmington Wetlands State Cnl @ WMA BNDY</v>
          </cell>
          <cell r="V3534">
            <v>4985490</v>
          </cell>
          <cell r="W3534" t="str">
            <v>State Canal</v>
          </cell>
          <cell r="X3534" t="str">
            <v>UT16020204-034_00</v>
          </cell>
          <cell r="Y3534" t="str">
            <v>Canal Transport</v>
          </cell>
          <cell r="Z3534" t="str">
            <v>4985490 Farmington Wetlands State Cnl @ WMA BNDY</v>
          </cell>
          <cell r="AA3534" t="str">
            <v>Canal Transport</v>
          </cell>
        </row>
        <row r="3535">
          <cell r="A3535">
            <v>4985500</v>
          </cell>
          <cell r="B3535" t="str">
            <v>Wetland Undifferentiated</v>
          </cell>
          <cell r="C3535" t="str">
            <v>2B   3C 3D</v>
          </cell>
          <cell r="D3535" t="str">
            <v>Farmington Wetlands FBWMA Unit 2 Outfall</v>
          </cell>
          <cell r="E3535">
            <v>16020310</v>
          </cell>
          <cell r="F3535" t="str">
            <v>Davis</v>
          </cell>
          <cell r="G3535" t="str">
            <v>Davis County</v>
          </cell>
          <cell r="H3535" t="str">
            <v>West Desert/Columbia</v>
          </cell>
          <cell r="I3535">
            <v>420193</v>
          </cell>
          <cell r="J3535">
            <v>4531342</v>
          </cell>
          <cell r="K3535">
            <v>-111.94791804800001</v>
          </cell>
          <cell r="L3535">
            <v>40.929306670999999</v>
          </cell>
          <cell r="M3535" t="str">
            <v>Farmington Bay Wetlands</v>
          </cell>
          <cell r="N3535" t="str">
            <v>UT-W-16020310-004_00</v>
          </cell>
          <cell r="O3535" t="str">
            <v>UT</v>
          </cell>
          <cell r="Q3535">
            <v>0</v>
          </cell>
          <cell r="R3535" t="str">
            <v xml:space="preserve"> </v>
          </cell>
          <cell r="S3535" t="str">
            <v>State L&amp;F</v>
          </cell>
          <cell r="T3535" t="str">
            <v xml:space="preserve"> </v>
          </cell>
          <cell r="U3535" t="str">
            <v>4985500 Farmington Wetlands FBWMA Unit 2 Outfall</v>
          </cell>
          <cell r="V3535">
            <v>4985500</v>
          </cell>
          <cell r="W3535" t="str">
            <v>Farmington Bay Wetlands</v>
          </cell>
          <cell r="X3535" t="str">
            <v>UT-W-16020310-004_00</v>
          </cell>
          <cell r="Y3535" t="str">
            <v>Wetland Undifferentiated</v>
          </cell>
          <cell r="Z3535" t="str">
            <v>4985500 Farmington Wetlands FBWMA Unit 2 Outfall</v>
          </cell>
          <cell r="AA3535" t="str">
            <v>Wetland Undifferentiated</v>
          </cell>
        </row>
        <row r="3536">
          <cell r="A3536">
            <v>4985510</v>
          </cell>
          <cell r="B3536" t="str">
            <v>Wetland Undifferentiated</v>
          </cell>
          <cell r="C3536" t="str">
            <v>2B   3C 3D</v>
          </cell>
          <cell r="D3536" t="str">
            <v>Farmington Wetlands Turpin Dike 5th Culvert</v>
          </cell>
          <cell r="E3536">
            <v>16020204</v>
          </cell>
          <cell r="F3536" t="str">
            <v>Davis</v>
          </cell>
          <cell r="G3536" t="str">
            <v>Davis County</v>
          </cell>
          <cell r="H3536" t="str">
            <v>Jordan River/Utah Lake</v>
          </cell>
          <cell r="I3536">
            <v>418322</v>
          </cell>
          <cell r="J3536">
            <v>4531085</v>
          </cell>
          <cell r="K3536">
            <v>-111.970104232</v>
          </cell>
          <cell r="L3536">
            <v>40.926807044</v>
          </cell>
          <cell r="M3536" t="str">
            <v xml:space="preserve"> </v>
          </cell>
          <cell r="N3536" t="str">
            <v xml:space="preserve"> </v>
          </cell>
          <cell r="O3536" t="str">
            <v>UT</v>
          </cell>
          <cell r="Q3536">
            <v>0</v>
          </cell>
          <cell r="R3536" t="str">
            <v xml:space="preserve"> </v>
          </cell>
          <cell r="S3536" t="str">
            <v>UDWR</v>
          </cell>
          <cell r="T3536" t="str">
            <v xml:space="preserve"> </v>
          </cell>
          <cell r="U3536" t="str">
            <v>4985510 Farmington Wetlands Turpin Dike 5th Culvert</v>
          </cell>
          <cell r="V3536">
            <v>4985510</v>
          </cell>
          <cell r="W3536" t="str">
            <v xml:space="preserve"> </v>
          </cell>
          <cell r="X3536" t="str">
            <v xml:space="preserve"> </v>
          </cell>
          <cell r="Y3536" t="str">
            <v>Wetland Undifferentiated</v>
          </cell>
          <cell r="Z3536" t="str">
            <v>4985510 Farmington Wetlands Turpin Dike 5th Culvert</v>
          </cell>
          <cell r="AA3536" t="str">
            <v>Wetland Undifferentiated</v>
          </cell>
        </row>
        <row r="3537">
          <cell r="A3537">
            <v>4985514</v>
          </cell>
          <cell r="B3537" t="str">
            <v>Wetland Undifferentiated</v>
          </cell>
          <cell r="C3537" t="str">
            <v>2B   3C 3D</v>
          </cell>
          <cell r="D3537" t="str">
            <v>Turpin Dike Unit Below Culvert 7 Transect 1</v>
          </cell>
          <cell r="E3537">
            <v>16020204</v>
          </cell>
          <cell r="F3537" t="str">
            <v>Davis</v>
          </cell>
          <cell r="G3537" t="str">
            <v>Davis County</v>
          </cell>
          <cell r="H3537" t="str">
            <v>Jordan River/Utah Lake</v>
          </cell>
          <cell r="I3537">
            <v>417607</v>
          </cell>
          <cell r="J3537">
            <v>4530803</v>
          </cell>
          <cell r="K3537">
            <v>-111.978557767</v>
          </cell>
          <cell r="L3537">
            <v>40.924195308000002</v>
          </cell>
          <cell r="M3537" t="str">
            <v xml:space="preserve"> </v>
          </cell>
          <cell r="N3537" t="str">
            <v xml:space="preserve"> </v>
          </cell>
          <cell r="O3537" t="str">
            <v>UT</v>
          </cell>
          <cell r="Q3537">
            <v>0</v>
          </cell>
          <cell r="R3537" t="str">
            <v xml:space="preserve"> </v>
          </cell>
          <cell r="S3537" t="str">
            <v>State L&amp;F</v>
          </cell>
          <cell r="T3537" t="str">
            <v xml:space="preserve"> </v>
          </cell>
          <cell r="U3537" t="str">
            <v>4985514 Turpin Dike Unit Below Culvert 7 Transect 1</v>
          </cell>
          <cell r="V3537">
            <v>4985514</v>
          </cell>
          <cell r="W3537" t="str">
            <v xml:space="preserve"> </v>
          </cell>
          <cell r="X3537" t="str">
            <v xml:space="preserve"> </v>
          </cell>
          <cell r="Y3537" t="str">
            <v>Wetland Undifferentiated</v>
          </cell>
          <cell r="Z3537" t="str">
            <v>4985514 Turpin Dike Unit Below Culvert 7 Transect 1</v>
          </cell>
          <cell r="AA3537" t="str">
            <v>Wetland Undifferentiated</v>
          </cell>
        </row>
        <row r="3538">
          <cell r="A3538">
            <v>4985515</v>
          </cell>
          <cell r="B3538" t="str">
            <v>Wetland Undifferentiated</v>
          </cell>
          <cell r="C3538" t="str">
            <v>2B   3C 3D</v>
          </cell>
          <cell r="D3538" t="str">
            <v>FBWMA Turpin Unit  above 7th Culver Transect 1</v>
          </cell>
          <cell r="E3538">
            <v>16020204</v>
          </cell>
          <cell r="F3538" t="str">
            <v>Davis</v>
          </cell>
          <cell r="G3538" t="str">
            <v>Davis County</v>
          </cell>
          <cell r="H3538" t="str">
            <v>Jordan River/Utah Lake</v>
          </cell>
          <cell r="I3538">
            <v>417726</v>
          </cell>
          <cell r="J3538">
            <v>4530691</v>
          </cell>
          <cell r="K3538">
            <v>-111.97712977499999</v>
          </cell>
          <cell r="L3538">
            <v>40.923198503000002</v>
          </cell>
          <cell r="M3538" t="str">
            <v xml:space="preserve"> </v>
          </cell>
          <cell r="N3538" t="str">
            <v xml:space="preserve"> </v>
          </cell>
          <cell r="O3538" t="str">
            <v>UT</v>
          </cell>
          <cell r="Q3538">
            <v>0</v>
          </cell>
          <cell r="R3538" t="str">
            <v xml:space="preserve"> </v>
          </cell>
          <cell r="S3538" t="str">
            <v>State L&amp;F</v>
          </cell>
          <cell r="T3538" t="str">
            <v xml:space="preserve"> </v>
          </cell>
          <cell r="U3538" t="str">
            <v>4985515 FBWMA Turpin Unit  above 7th Culver Transect 1</v>
          </cell>
          <cell r="V3538">
            <v>4985515</v>
          </cell>
          <cell r="W3538" t="str">
            <v xml:space="preserve"> </v>
          </cell>
          <cell r="X3538" t="str">
            <v xml:space="preserve"> </v>
          </cell>
          <cell r="Y3538" t="str">
            <v>Wetland Undifferentiated</v>
          </cell>
          <cell r="Z3538" t="str">
            <v>4985515 FBWMA Turpin Unit  above 7th Culver Transect 1</v>
          </cell>
          <cell r="AA3538" t="str">
            <v>Wetland Undifferentiated</v>
          </cell>
        </row>
        <row r="3539">
          <cell r="A3539">
            <v>4985516</v>
          </cell>
          <cell r="B3539" t="str">
            <v>Wetland Undifferentiated</v>
          </cell>
          <cell r="C3539" t="str">
            <v>2B   3C 3D</v>
          </cell>
          <cell r="D3539" t="str">
            <v>Farmington Wetlands Turpin Dike Below Culvert 7 Transect 2</v>
          </cell>
          <cell r="E3539">
            <v>16020204</v>
          </cell>
          <cell r="F3539" t="str">
            <v>Davis</v>
          </cell>
          <cell r="G3539" t="str">
            <v>Davis County</v>
          </cell>
          <cell r="H3539" t="str">
            <v>Jordan River/Utah Lake</v>
          </cell>
          <cell r="I3539">
            <v>417441</v>
          </cell>
          <cell r="J3539">
            <v>4530962</v>
          </cell>
          <cell r="K3539">
            <v>-111.98055019500001</v>
          </cell>
          <cell r="L3539">
            <v>40.925610681000002</v>
          </cell>
          <cell r="M3539" t="str">
            <v xml:space="preserve"> </v>
          </cell>
          <cell r="N3539" t="str">
            <v xml:space="preserve"> </v>
          </cell>
          <cell r="O3539" t="str">
            <v>UT</v>
          </cell>
          <cell r="Q3539">
            <v>0</v>
          </cell>
          <cell r="R3539" t="str">
            <v xml:space="preserve"> </v>
          </cell>
          <cell r="S3539" t="str">
            <v>State L&amp;F</v>
          </cell>
          <cell r="T3539" t="str">
            <v xml:space="preserve"> </v>
          </cell>
          <cell r="U3539" t="str">
            <v>4985516 Farmington Wetlands Turpin Dike Below Culvert 7 Transect 2</v>
          </cell>
          <cell r="V3539">
            <v>4985516</v>
          </cell>
          <cell r="W3539" t="str">
            <v xml:space="preserve"> </v>
          </cell>
          <cell r="X3539" t="str">
            <v xml:space="preserve"> </v>
          </cell>
          <cell r="Y3539" t="str">
            <v>Wetland Undifferentiated</v>
          </cell>
          <cell r="Z3539" t="str">
            <v>4985516 Farmington Wetlands Turpin Dike Below Culvert 7 Transect 2</v>
          </cell>
          <cell r="AA3539" t="str">
            <v>Wetland Undifferentiated</v>
          </cell>
        </row>
        <row r="3540">
          <cell r="A3540">
            <v>4985517</v>
          </cell>
          <cell r="B3540" t="str">
            <v>Wetland Undifferentiated</v>
          </cell>
          <cell r="C3540" t="str">
            <v>2B   3C 3D</v>
          </cell>
          <cell r="D3540" t="str">
            <v>Farmington Wetlands Turpin Dike Below Culvert 7 Transect 3</v>
          </cell>
          <cell r="E3540">
            <v>16020310</v>
          </cell>
          <cell r="F3540" t="str">
            <v>Davis</v>
          </cell>
          <cell r="G3540" t="str">
            <v>Davis County</v>
          </cell>
          <cell r="H3540" t="str">
            <v>West Desert/Columbia</v>
          </cell>
          <cell r="I3540">
            <v>417345</v>
          </cell>
          <cell r="J3540">
            <v>4531179</v>
          </cell>
          <cell r="K3540">
            <v>-111.98171915099999</v>
          </cell>
          <cell r="L3540">
            <v>40.927555505999997</v>
          </cell>
          <cell r="M3540" t="str">
            <v>Farmington Bay Wetlands</v>
          </cell>
          <cell r="N3540" t="str">
            <v>UT-W-16020310-004_00</v>
          </cell>
          <cell r="O3540" t="str">
            <v>UT</v>
          </cell>
          <cell r="Q3540">
            <v>0</v>
          </cell>
          <cell r="R3540" t="str">
            <v xml:space="preserve"> </v>
          </cell>
          <cell r="S3540" t="str">
            <v>State L&amp;F</v>
          </cell>
          <cell r="T3540" t="str">
            <v xml:space="preserve"> </v>
          </cell>
          <cell r="U3540" t="str">
            <v>4985517 Farmington Wetlands Turpin Dike Below Culvert 7 Transect 3</v>
          </cell>
          <cell r="V3540">
            <v>4985517</v>
          </cell>
          <cell r="W3540" t="str">
            <v>Farmington Bay Wetlands</v>
          </cell>
          <cell r="X3540" t="str">
            <v>UT-W-16020310-004_00</v>
          </cell>
          <cell r="Y3540" t="str">
            <v>Wetland Undifferentiated</v>
          </cell>
          <cell r="Z3540" t="str">
            <v>4985517 Farmington Wetlands Turpin Dike Below Culvert 7 Transect 3</v>
          </cell>
          <cell r="AA3540" t="str">
            <v>Wetland Undifferentiated</v>
          </cell>
        </row>
        <row r="3541">
          <cell r="A3541">
            <v>4985520</v>
          </cell>
          <cell r="B3541" t="str">
            <v>Wetland Undifferentiated</v>
          </cell>
          <cell r="C3541" t="str">
            <v>2B   3C 3D</v>
          </cell>
          <cell r="D3541" t="str">
            <v>Farmington Wetlands FBWMA Unit 1 Outfall</v>
          </cell>
          <cell r="E3541">
            <v>16020310</v>
          </cell>
          <cell r="F3541" t="str">
            <v>Davis</v>
          </cell>
          <cell r="G3541" t="str">
            <v>Davis County</v>
          </cell>
          <cell r="H3541" t="str">
            <v>West Desert/Columbia</v>
          </cell>
          <cell r="I3541">
            <v>420954</v>
          </cell>
          <cell r="J3541">
            <v>4532903</v>
          </cell>
          <cell r="K3541">
            <v>-111.939079441</v>
          </cell>
          <cell r="L3541">
            <v>40.943440741000003</v>
          </cell>
          <cell r="M3541" t="str">
            <v>Farmington Bay Wetlands</v>
          </cell>
          <cell r="N3541" t="str">
            <v>UT-W-16020310-004_00</v>
          </cell>
          <cell r="O3541" t="str">
            <v>UT</v>
          </cell>
          <cell r="Q3541">
            <v>0</v>
          </cell>
          <cell r="R3541" t="str">
            <v xml:space="preserve"> </v>
          </cell>
          <cell r="S3541" t="str">
            <v>State L&amp;F</v>
          </cell>
          <cell r="T3541" t="str">
            <v xml:space="preserve"> </v>
          </cell>
          <cell r="U3541" t="str">
            <v>4985520 Farmington Wetlands FBWMA Unit 1 Outfall</v>
          </cell>
          <cell r="V3541">
            <v>4985520</v>
          </cell>
          <cell r="W3541" t="str">
            <v>Farmington Bay Wetlands</v>
          </cell>
          <cell r="X3541" t="str">
            <v>UT-W-16020310-004_00</v>
          </cell>
          <cell r="Y3541" t="str">
            <v>Wetland Undifferentiated</v>
          </cell>
          <cell r="Z3541" t="str">
            <v>4985520 Farmington Wetlands FBWMA Unit 1 Outfall</v>
          </cell>
          <cell r="AA3541" t="str">
            <v>Wetland Undifferentiated</v>
          </cell>
        </row>
        <row r="3542">
          <cell r="A3542">
            <v>4985525</v>
          </cell>
          <cell r="B3542" t="str">
            <v>Wetland Undifferentiated</v>
          </cell>
          <cell r="C3542" t="str">
            <v>2B   3C 3D</v>
          </cell>
          <cell r="D3542" t="str">
            <v>FBWMA Gadwall Unit1 Outfall, blind duplicate of 4985520</v>
          </cell>
          <cell r="E3542">
            <v>16020310</v>
          </cell>
          <cell r="F3542" t="str">
            <v>Davis</v>
          </cell>
          <cell r="G3542" t="str">
            <v>Davis County</v>
          </cell>
          <cell r="H3542" t="str">
            <v>West Desert/Columbia</v>
          </cell>
          <cell r="I3542">
            <v>420954</v>
          </cell>
          <cell r="J3542">
            <v>4532903</v>
          </cell>
          <cell r="K3542">
            <v>-111.939079441</v>
          </cell>
          <cell r="L3542">
            <v>40.943440741000003</v>
          </cell>
          <cell r="M3542" t="str">
            <v>Farmington Bay Wetlands</v>
          </cell>
          <cell r="N3542" t="str">
            <v>UT-W-16020310-004_00</v>
          </cell>
          <cell r="O3542" t="str">
            <v>UT</v>
          </cell>
          <cell r="Q3542">
            <v>0</v>
          </cell>
          <cell r="R3542" t="str">
            <v xml:space="preserve"> </v>
          </cell>
          <cell r="S3542" t="str">
            <v>State L&amp;F</v>
          </cell>
          <cell r="T3542" t="str">
            <v xml:space="preserve"> </v>
          </cell>
          <cell r="U3542" t="str">
            <v>4985525 FBWMA Gadwall Unit1 Outfall, blind duplicate of 4985520</v>
          </cell>
          <cell r="V3542">
            <v>4985525</v>
          </cell>
          <cell r="W3542" t="str">
            <v>Farmington Bay Wetlands</v>
          </cell>
          <cell r="X3542" t="str">
            <v>UT-W-16020310-004_00</v>
          </cell>
          <cell r="Y3542" t="str">
            <v>Wetland Undifferentiated</v>
          </cell>
          <cell r="Z3542" t="str">
            <v>4985525 FBWMA Gadwall Unit1 Outfall, blind duplicate of 4985520</v>
          </cell>
          <cell r="AA3542" t="str">
            <v>Wetland Undifferentiated</v>
          </cell>
        </row>
        <row r="3543">
          <cell r="A3543">
            <v>4985530</v>
          </cell>
          <cell r="B3543" t="str">
            <v>Wetland Undifferentiated</v>
          </cell>
          <cell r="C3543" t="str">
            <v>2B   3C 3D</v>
          </cell>
          <cell r="D3543" t="str">
            <v>GSL Wetlands FBWFMA Davis Pond 3</v>
          </cell>
          <cell r="E3543">
            <v>16020102</v>
          </cell>
          <cell r="F3543" t="str">
            <v>Davis</v>
          </cell>
          <cell r="G3543" t="str">
            <v>Davis County</v>
          </cell>
          <cell r="H3543" t="str">
            <v>Weber River</v>
          </cell>
          <cell r="I3543">
            <v>423117</v>
          </cell>
          <cell r="J3543">
            <v>4530444</v>
          </cell>
          <cell r="K3543">
            <v>-111.91308080100001</v>
          </cell>
          <cell r="L3543">
            <v>40.921498450000001</v>
          </cell>
          <cell r="M3543" t="str">
            <v xml:space="preserve"> </v>
          </cell>
          <cell r="N3543" t="str">
            <v xml:space="preserve"> </v>
          </cell>
          <cell r="O3543" t="str">
            <v>UT</v>
          </cell>
          <cell r="Q3543">
            <v>0</v>
          </cell>
          <cell r="R3543" t="str">
            <v xml:space="preserve"> </v>
          </cell>
          <cell r="S3543" t="str">
            <v>State L&amp;F</v>
          </cell>
          <cell r="T3543" t="str">
            <v xml:space="preserve"> </v>
          </cell>
          <cell r="U3543" t="str">
            <v>4985530 GSL Wetlands FBWFMA Davis Pond 3</v>
          </cell>
          <cell r="V3543">
            <v>4985530</v>
          </cell>
          <cell r="W3543" t="str">
            <v xml:space="preserve"> </v>
          </cell>
          <cell r="X3543" t="str">
            <v xml:space="preserve"> </v>
          </cell>
          <cell r="Y3543" t="str">
            <v>Wetland Undifferentiated</v>
          </cell>
          <cell r="Z3543" t="str">
            <v>4985530 GSL Wetlands FBWFMA Davis Pond 3</v>
          </cell>
          <cell r="AA3543" t="str">
            <v>Wetland Undifferentiated</v>
          </cell>
        </row>
        <row r="3544">
          <cell r="A3544">
            <v>4985540</v>
          </cell>
          <cell r="B3544" t="str">
            <v>Wetland Undifferentiated</v>
          </cell>
          <cell r="C3544" t="str">
            <v>2B   3C 3D</v>
          </cell>
          <cell r="D3544" t="str">
            <v>GSL Wetlands FBWFMA Turpin Unit near 17th outfall</v>
          </cell>
          <cell r="E3544">
            <v>16020310</v>
          </cell>
          <cell r="F3544" t="str">
            <v>Salt Lake</v>
          </cell>
          <cell r="G3544" t="str">
            <v>Salt Lake County</v>
          </cell>
          <cell r="H3544" t="str">
            <v>West Desert/Columbia</v>
          </cell>
          <cell r="I3544">
            <v>415058</v>
          </cell>
          <cell r="J3544">
            <v>4528611</v>
          </cell>
          <cell r="K3544">
            <v>-112.008526985</v>
          </cell>
          <cell r="L3544">
            <v>40.904191161999996</v>
          </cell>
          <cell r="M3544" t="str">
            <v>Farmington Bay Wetlands</v>
          </cell>
          <cell r="N3544" t="str">
            <v>UT-W-16020310-004_00</v>
          </cell>
          <cell r="O3544" t="str">
            <v>UT</v>
          </cell>
          <cell r="Q3544">
            <v>0</v>
          </cell>
          <cell r="R3544" t="str">
            <v xml:space="preserve"> </v>
          </cell>
          <cell r="S3544" t="str">
            <v>State L&amp;F</v>
          </cell>
          <cell r="T3544" t="str">
            <v xml:space="preserve"> </v>
          </cell>
          <cell r="U3544" t="str">
            <v>4985540 GSL Wetlands FBWFMA Turpin Unit near 17th outfall</v>
          </cell>
          <cell r="V3544">
            <v>4985540</v>
          </cell>
          <cell r="W3544" t="str">
            <v>Farmington Bay Wetlands</v>
          </cell>
          <cell r="X3544" t="str">
            <v>UT-W-16020310-004_00</v>
          </cell>
          <cell r="Y3544" t="str">
            <v>Wetland Undifferentiated</v>
          </cell>
          <cell r="Z3544" t="str">
            <v>4985540 GSL Wetlands FBWFMA Turpin Unit near 17th outfall</v>
          </cell>
          <cell r="AA3544" t="str">
            <v>Wetland Undifferentiated</v>
          </cell>
        </row>
        <row r="3545">
          <cell r="A3545">
            <v>4985550</v>
          </cell>
          <cell r="B3545" t="str">
            <v>Wetland Undifferentiated</v>
          </cell>
          <cell r="C3545" t="str">
            <v>2B   3C 3D</v>
          </cell>
          <cell r="D3545" t="str">
            <v>GSL Wetlands FBWMA near 17th Outfall Lakeside Transect 1</v>
          </cell>
          <cell r="E3545">
            <v>16020310</v>
          </cell>
          <cell r="F3545" t="str">
            <v>Salt Lake</v>
          </cell>
          <cell r="G3545" t="str">
            <v>Salt Lake County</v>
          </cell>
          <cell r="H3545" t="str">
            <v>West Desert/Columbia</v>
          </cell>
          <cell r="I3545">
            <v>413982</v>
          </cell>
          <cell r="J3545">
            <v>4528618</v>
          </cell>
          <cell r="K3545">
            <v>-112.021301513</v>
          </cell>
          <cell r="L3545">
            <v>40.904141789000001</v>
          </cell>
          <cell r="M3545" t="str">
            <v>Farmington Bay Wetlands</v>
          </cell>
          <cell r="N3545" t="str">
            <v>UT-W-16020310-004_00</v>
          </cell>
          <cell r="O3545" t="str">
            <v>UT</v>
          </cell>
          <cell r="Q3545">
            <v>0</v>
          </cell>
          <cell r="R3545" t="str">
            <v xml:space="preserve"> </v>
          </cell>
          <cell r="S3545" t="str">
            <v>State L&amp;F</v>
          </cell>
          <cell r="T3545" t="str">
            <v xml:space="preserve"> </v>
          </cell>
          <cell r="U3545" t="str">
            <v>4985550 GSL Wetlands FBWMA near 17th Outfall Lakeside Transect 1</v>
          </cell>
          <cell r="V3545">
            <v>4985550</v>
          </cell>
          <cell r="W3545" t="str">
            <v>Farmington Bay Wetlands</v>
          </cell>
          <cell r="X3545" t="str">
            <v>UT-W-16020310-004_00</v>
          </cell>
          <cell r="Y3545" t="str">
            <v>Wetland Undifferentiated</v>
          </cell>
          <cell r="Z3545" t="str">
            <v>4985550 GSL Wetlands FBWMA near 17th Outfall Lakeside Transect 1</v>
          </cell>
          <cell r="AA3545" t="str">
            <v>Wetland Undifferentiated</v>
          </cell>
        </row>
        <row r="3546">
          <cell r="A3546">
            <v>4985560</v>
          </cell>
          <cell r="B3546" t="str">
            <v>Wetland Undifferentiated</v>
          </cell>
          <cell r="C3546" t="str">
            <v>2B   3C 3D</v>
          </cell>
          <cell r="D3546" t="str">
            <v>GSL Wetlands FBWMA near 17th Outfall Lakeside Transect 2</v>
          </cell>
          <cell r="E3546">
            <v>16020310</v>
          </cell>
          <cell r="F3546" t="str">
            <v>Salt Lake</v>
          </cell>
          <cell r="G3546" t="str">
            <v>Salt Lake County</v>
          </cell>
          <cell r="H3546" t="str">
            <v>West Desert/Columbia</v>
          </cell>
          <cell r="I3546">
            <v>413398</v>
          </cell>
          <cell r="J3546">
            <v>4528911</v>
          </cell>
          <cell r="K3546">
            <v>-112.02827523099999</v>
          </cell>
          <cell r="L3546">
            <v>40.906719211999999</v>
          </cell>
          <cell r="M3546" t="str">
            <v>Farmington Bay Wetlands</v>
          </cell>
          <cell r="N3546" t="str">
            <v>UT-W-16020310-004_00</v>
          </cell>
          <cell r="O3546" t="str">
            <v>UT</v>
          </cell>
          <cell r="Q3546">
            <v>0</v>
          </cell>
          <cell r="R3546" t="str">
            <v xml:space="preserve"> </v>
          </cell>
          <cell r="S3546" t="str">
            <v>State L&amp;F</v>
          </cell>
          <cell r="T3546" t="str">
            <v xml:space="preserve"> </v>
          </cell>
          <cell r="U3546" t="str">
            <v>4985560 GSL Wetlands FBWMA near 17th Outfall Lakeside Transect 2</v>
          </cell>
          <cell r="V3546">
            <v>4985560</v>
          </cell>
          <cell r="W3546" t="str">
            <v>Farmington Bay Wetlands</v>
          </cell>
          <cell r="X3546" t="str">
            <v>UT-W-16020310-004_00</v>
          </cell>
          <cell r="Y3546" t="str">
            <v>Wetland Undifferentiated</v>
          </cell>
          <cell r="Z3546" t="str">
            <v>4985560 GSL Wetlands FBWMA near 17th Outfall Lakeside Transect 2</v>
          </cell>
          <cell r="AA3546" t="str">
            <v>Wetland Undifferentiated</v>
          </cell>
        </row>
        <row r="3547">
          <cell r="A3547">
            <v>4985570</v>
          </cell>
          <cell r="B3547" t="str">
            <v>Wetland Undifferentiated</v>
          </cell>
          <cell r="C3547" t="str">
            <v>2B   3C 3D</v>
          </cell>
          <cell r="D3547" t="str">
            <v>GSL Wetlands FBWMA near 17th Outfall Lakeside Transect 3</v>
          </cell>
          <cell r="E3547">
            <v>16020310</v>
          </cell>
          <cell r="F3547" t="str">
            <v>Davis</v>
          </cell>
          <cell r="G3547" t="str">
            <v>Davis County</v>
          </cell>
          <cell r="H3547" t="str">
            <v>West Desert/Columbia</v>
          </cell>
          <cell r="I3547">
            <v>412800</v>
          </cell>
          <cell r="J3547">
            <v>4528965</v>
          </cell>
          <cell r="K3547">
            <v>-112.035382113</v>
          </cell>
          <cell r="L3547">
            <v>40.907142061000002</v>
          </cell>
          <cell r="M3547" t="str">
            <v>Farmington Bay Wetlands</v>
          </cell>
          <cell r="N3547" t="str">
            <v>UT-W-16020310-004_00</v>
          </cell>
          <cell r="O3547" t="str">
            <v>UT</v>
          </cell>
          <cell r="Q3547">
            <v>0</v>
          </cell>
          <cell r="R3547" t="str">
            <v xml:space="preserve"> </v>
          </cell>
          <cell r="S3547" t="str">
            <v>State L&amp;F</v>
          </cell>
          <cell r="T3547" t="str">
            <v xml:space="preserve"> </v>
          </cell>
          <cell r="U3547" t="str">
            <v>4985570 GSL Wetlands FBWMA near 17th Outfall Lakeside Transect 3</v>
          </cell>
          <cell r="V3547">
            <v>4985570</v>
          </cell>
          <cell r="W3547" t="str">
            <v>Farmington Bay Wetlands</v>
          </cell>
          <cell r="X3547" t="str">
            <v>UT-W-16020310-004_00</v>
          </cell>
          <cell r="Y3547" t="str">
            <v>Wetland Undifferentiated</v>
          </cell>
          <cell r="Z3547" t="str">
            <v>4985570 GSL Wetlands FBWMA near 17th Outfall Lakeside Transect 3</v>
          </cell>
          <cell r="AA3547" t="str">
            <v>Wetland Undifferentiated</v>
          </cell>
        </row>
        <row r="3548">
          <cell r="A3548">
            <v>4985590</v>
          </cell>
          <cell r="B3548" t="str">
            <v>Wetland Undifferentiated</v>
          </cell>
          <cell r="C3548" t="str">
            <v>5D</v>
          </cell>
          <cell r="D3548" t="str">
            <v>North Davis Transect 1</v>
          </cell>
          <cell r="E3548">
            <v>16020102</v>
          </cell>
          <cell r="F3548" t="str">
            <v>Davis</v>
          </cell>
          <cell r="G3548" t="str">
            <v>Davis County</v>
          </cell>
          <cell r="H3548" t="str">
            <v>Weber River</v>
          </cell>
          <cell r="I3548">
            <v>405598</v>
          </cell>
          <cell r="J3548">
            <v>4548265</v>
          </cell>
          <cell r="K3548">
            <v>-112.12382942399999</v>
          </cell>
          <cell r="L3548">
            <v>41.080168473999997</v>
          </cell>
          <cell r="M3548" t="str">
            <v xml:space="preserve"> </v>
          </cell>
          <cell r="N3548" t="str">
            <v xml:space="preserve"> </v>
          </cell>
          <cell r="O3548" t="str">
            <v>UT</v>
          </cell>
          <cell r="Q3548">
            <v>0</v>
          </cell>
          <cell r="R3548" t="str">
            <v xml:space="preserve"> </v>
          </cell>
          <cell r="S3548" t="str">
            <v>State L&amp;F</v>
          </cell>
          <cell r="T3548" t="str">
            <v xml:space="preserve"> </v>
          </cell>
          <cell r="U3548" t="str">
            <v>4985590 North Davis Transect 1</v>
          </cell>
          <cell r="V3548">
            <v>4985590</v>
          </cell>
          <cell r="W3548" t="str">
            <v xml:space="preserve"> </v>
          </cell>
          <cell r="X3548" t="str">
            <v xml:space="preserve"> </v>
          </cell>
          <cell r="Y3548" t="str">
            <v>Wetland Undifferentiated</v>
          </cell>
          <cell r="Z3548" t="str">
            <v>4985590 North Davis Transect 1</v>
          </cell>
          <cell r="AA3548" t="str">
            <v>Wetland Undifferentiated</v>
          </cell>
        </row>
        <row r="3549">
          <cell r="A3549">
            <v>4985591</v>
          </cell>
          <cell r="B3549" t="str">
            <v>Wetland Undifferentiated</v>
          </cell>
          <cell r="C3549" t="str">
            <v>5D</v>
          </cell>
          <cell r="D3549" t="str">
            <v>North Davis Transect 2</v>
          </cell>
          <cell r="E3549">
            <v>16020310</v>
          </cell>
          <cell r="F3549" t="str">
            <v>Davis</v>
          </cell>
          <cell r="G3549" t="str">
            <v>Davis County</v>
          </cell>
          <cell r="H3549" t="str">
            <v>West Desert/Columbia</v>
          </cell>
          <cell r="I3549">
            <v>405268</v>
          </cell>
          <cell r="J3549">
            <v>4548204</v>
          </cell>
          <cell r="K3549">
            <v>-112.127747864</v>
          </cell>
          <cell r="L3549">
            <v>41.079580706999998</v>
          </cell>
          <cell r="M3549" t="str">
            <v>Farmington Bay Wetlands</v>
          </cell>
          <cell r="N3549" t="str">
            <v>UT-W-16020310-004_00</v>
          </cell>
          <cell r="O3549" t="str">
            <v>UT</v>
          </cell>
          <cell r="Q3549">
            <v>0</v>
          </cell>
          <cell r="R3549" t="str">
            <v xml:space="preserve"> </v>
          </cell>
          <cell r="S3549" t="str">
            <v>State L&amp;F</v>
          </cell>
          <cell r="T3549" t="str">
            <v xml:space="preserve"> </v>
          </cell>
          <cell r="U3549" t="str">
            <v>4985591 North Davis Transect 2</v>
          </cell>
          <cell r="V3549">
            <v>4985591</v>
          </cell>
          <cell r="W3549" t="str">
            <v>Farmington Bay Wetlands</v>
          </cell>
          <cell r="X3549" t="str">
            <v>UT-W-16020310-004_00</v>
          </cell>
          <cell r="Y3549" t="str">
            <v>Wetland Undifferentiated</v>
          </cell>
          <cell r="Z3549" t="str">
            <v>4985591 North Davis Transect 2</v>
          </cell>
          <cell r="AA3549" t="str">
            <v>Wetland Undifferentiated</v>
          </cell>
        </row>
        <row r="3550">
          <cell r="A3550">
            <v>4985592</v>
          </cell>
          <cell r="B3550" t="str">
            <v>Wetland Undifferentiated</v>
          </cell>
          <cell r="C3550" t="str">
            <v>5D</v>
          </cell>
          <cell r="D3550" t="str">
            <v>North Davis Transect 3</v>
          </cell>
          <cell r="E3550">
            <v>16020310</v>
          </cell>
          <cell r="F3550" t="str">
            <v>Davis</v>
          </cell>
          <cell r="G3550" t="str">
            <v>Davis County</v>
          </cell>
          <cell r="H3550" t="str">
            <v>West Desert/Columbia</v>
          </cell>
          <cell r="I3550">
            <v>405057</v>
          </cell>
          <cell r="J3550">
            <v>4548145</v>
          </cell>
          <cell r="K3550">
            <v>-112.130250167</v>
          </cell>
          <cell r="L3550">
            <v>41.079024722</v>
          </cell>
          <cell r="M3550" t="str">
            <v>Farmington Bay Wetlands</v>
          </cell>
          <cell r="N3550" t="str">
            <v>UT-W-16020310-004_00</v>
          </cell>
          <cell r="O3550" t="str">
            <v>UT</v>
          </cell>
          <cell r="Q3550">
            <v>0</v>
          </cell>
          <cell r="R3550" t="str">
            <v xml:space="preserve"> </v>
          </cell>
          <cell r="S3550" t="str">
            <v>State L&amp;F</v>
          </cell>
          <cell r="T3550" t="str">
            <v xml:space="preserve"> </v>
          </cell>
          <cell r="U3550" t="str">
            <v>4985592 North Davis Transect 3</v>
          </cell>
          <cell r="V3550">
            <v>4985592</v>
          </cell>
          <cell r="W3550" t="str">
            <v>Farmington Bay Wetlands</v>
          </cell>
          <cell r="X3550" t="str">
            <v>UT-W-16020310-004_00</v>
          </cell>
          <cell r="Y3550" t="str">
            <v>Wetland Undifferentiated</v>
          </cell>
          <cell r="Z3550" t="str">
            <v>4985592 North Davis Transect 3</v>
          </cell>
          <cell r="AA3550" t="str">
            <v>Wetland Undifferentiated</v>
          </cell>
        </row>
        <row r="3551">
          <cell r="A3551">
            <v>4985600</v>
          </cell>
          <cell r="B3551" t="str">
            <v>Lake</v>
          </cell>
          <cell r="C3551" t="str">
            <v>5D</v>
          </cell>
          <cell r="D3551" t="str">
            <v>GSL 100FT S OF OPENING IN ANTELOPE-SYRACUSE CAUSEWAY</v>
          </cell>
          <cell r="E3551">
            <v>16020310</v>
          </cell>
          <cell r="F3551" t="str">
            <v>Davis</v>
          </cell>
          <cell r="G3551" t="str">
            <v>Davis County</v>
          </cell>
          <cell r="H3551" t="str">
            <v>West Desert/Columbia</v>
          </cell>
          <cell r="I3551">
            <v>396894</v>
          </cell>
          <cell r="J3551">
            <v>4546723</v>
          </cell>
          <cell r="K3551">
            <v>-112.22716804300001</v>
          </cell>
          <cell r="L3551">
            <v>41.065224061000002</v>
          </cell>
          <cell r="M3551" t="str">
            <v>Farmington Bay</v>
          </cell>
          <cell r="N3551" t="str">
            <v>UT-L-16020310-004_00</v>
          </cell>
          <cell r="O3551" t="str">
            <v>UT</v>
          </cell>
          <cell r="Q3551">
            <v>2.5000000000000001E-2</v>
          </cell>
          <cell r="R3551" t="str">
            <v>mg/L</v>
          </cell>
          <cell r="S3551" t="str">
            <v>State L&amp;F</v>
          </cell>
          <cell r="T3551" t="str">
            <v xml:space="preserve"> </v>
          </cell>
          <cell r="U3551" t="str">
            <v>4985600 GSL 100FT S OF OPENING IN ANTELOPE-SYRACUSE CAUSEWAY</v>
          </cell>
          <cell r="V3551">
            <v>4985600</v>
          </cell>
          <cell r="W3551" t="str">
            <v>Farmington Bay</v>
          </cell>
          <cell r="X3551" t="str">
            <v>UT-L-16020310-004_00</v>
          </cell>
          <cell r="Y3551" t="str">
            <v>Lake</v>
          </cell>
          <cell r="Z3551" t="str">
            <v>4985600 GSL 100FT S OF OPENING IN ANTELOPE-SYRACUSE CAUSEWAY</v>
          </cell>
          <cell r="AA3551" t="str">
            <v>Lake</v>
          </cell>
        </row>
        <row r="3552">
          <cell r="A3552">
            <v>4985610</v>
          </cell>
          <cell r="B3552" t="str">
            <v>Wetland Undifferentiated</v>
          </cell>
          <cell r="C3552" t="str">
            <v>2B   3C 3D</v>
          </cell>
          <cell r="D3552" t="str">
            <v>GSL Wetlands Public Shooting Ground Duck Lake</v>
          </cell>
          <cell r="E3552">
            <v>16010204</v>
          </cell>
          <cell r="F3552" t="str">
            <v>Box Elder</v>
          </cell>
          <cell r="G3552" t="str">
            <v>Bear River</v>
          </cell>
          <cell r="H3552" t="str">
            <v>Bear River</v>
          </cell>
          <cell r="I3552">
            <v>391508</v>
          </cell>
          <cell r="J3552">
            <v>4604329</v>
          </cell>
          <cell r="K3552">
            <v>-112.30154043500001</v>
          </cell>
          <cell r="L3552">
            <v>41.583289893</v>
          </cell>
          <cell r="M3552" t="str">
            <v xml:space="preserve"> </v>
          </cell>
          <cell r="N3552" t="str">
            <v xml:space="preserve"> </v>
          </cell>
          <cell r="O3552" t="str">
            <v>UT</v>
          </cell>
          <cell r="Q3552">
            <v>0</v>
          </cell>
          <cell r="R3552" t="str">
            <v xml:space="preserve"> </v>
          </cell>
          <cell r="S3552" t="str">
            <v>UDWR</v>
          </cell>
          <cell r="T3552" t="str">
            <v xml:space="preserve"> </v>
          </cell>
          <cell r="U3552" t="str">
            <v>4985610 GSL Wetlands Public Shooting Ground Duck Lake</v>
          </cell>
          <cell r="V3552">
            <v>4985610</v>
          </cell>
          <cell r="W3552" t="str">
            <v xml:space="preserve"> </v>
          </cell>
          <cell r="X3552" t="str">
            <v xml:space="preserve"> </v>
          </cell>
          <cell r="Y3552" t="str">
            <v>Wetland Undifferentiated</v>
          </cell>
          <cell r="Z3552" t="str">
            <v>4985610 GSL Wetlands Public Shooting Ground Duck Lake</v>
          </cell>
          <cell r="AA3552" t="str">
            <v>Wetland Undifferentiated</v>
          </cell>
        </row>
        <row r="3553">
          <cell r="A3553">
            <v>4985620</v>
          </cell>
          <cell r="B3553" t="str">
            <v>Wetland Undifferentiated</v>
          </cell>
          <cell r="C3553" t="str">
            <v>2B   3C 3D</v>
          </cell>
          <cell r="D3553" t="str">
            <v>GSL Wetlands Public Shooting Ground Widgeon Lake 01 Outfall</v>
          </cell>
          <cell r="E3553">
            <v>16010204</v>
          </cell>
          <cell r="F3553" t="str">
            <v>Box Elder</v>
          </cell>
          <cell r="G3553" t="str">
            <v>Bear River</v>
          </cell>
          <cell r="H3553" t="str">
            <v>Bear River</v>
          </cell>
          <cell r="I3553">
            <v>391400</v>
          </cell>
          <cell r="J3553">
            <v>4602051</v>
          </cell>
          <cell r="K3553">
            <v>-112.302423559</v>
          </cell>
          <cell r="L3553">
            <v>41.562761815000002</v>
          </cell>
          <cell r="M3553" t="str">
            <v>Widgeon Lake</v>
          </cell>
          <cell r="N3553" t="str">
            <v>UT-W-16010204-002_00</v>
          </cell>
          <cell r="O3553" t="str">
            <v>UT</v>
          </cell>
          <cell r="Q3553">
            <v>0</v>
          </cell>
          <cell r="R3553" t="str">
            <v xml:space="preserve"> </v>
          </cell>
          <cell r="S3553" t="str">
            <v>UDWR</v>
          </cell>
          <cell r="T3553" t="str">
            <v xml:space="preserve"> </v>
          </cell>
          <cell r="U3553" t="str">
            <v>4985620 GSL Wetlands Public Shooting Ground Widgeon Lake 01 Outfall</v>
          </cell>
          <cell r="V3553">
            <v>4985620</v>
          </cell>
          <cell r="W3553" t="str">
            <v>Widgeon Lake</v>
          </cell>
          <cell r="X3553" t="str">
            <v>UT-W-16010204-002_00</v>
          </cell>
          <cell r="Y3553" t="str">
            <v>Wetland Undifferentiated</v>
          </cell>
          <cell r="Z3553" t="str">
            <v>4985620 GSL Wetlands Public Shooting Ground Widgeon Lake 01 Outfall</v>
          </cell>
          <cell r="AA3553" t="str">
            <v>Wetland Undifferentiated</v>
          </cell>
        </row>
        <row r="3554">
          <cell r="A3554">
            <v>4985621</v>
          </cell>
          <cell r="B3554" t="str">
            <v>Wetland Undifferentiated</v>
          </cell>
          <cell r="C3554" t="str">
            <v>2B   3C 3D</v>
          </cell>
          <cell r="D3554" t="str">
            <v>GSL Wetlands Public Shooting Ground Widgeon Lake 02 inflow</v>
          </cell>
          <cell r="E3554">
            <v>16010204</v>
          </cell>
          <cell r="F3554" t="str">
            <v>Box Elder</v>
          </cell>
          <cell r="G3554" t="str">
            <v>Bear River</v>
          </cell>
          <cell r="H3554" t="str">
            <v>Bear River</v>
          </cell>
          <cell r="I3554">
            <v>391451</v>
          </cell>
          <cell r="J3554">
            <v>4602547</v>
          </cell>
          <cell r="K3554">
            <v>-112.301901746</v>
          </cell>
          <cell r="L3554">
            <v>41.567235230999998</v>
          </cell>
          <cell r="M3554" t="str">
            <v>Widgeon Lake</v>
          </cell>
          <cell r="N3554" t="str">
            <v>UT-W-16010204-002_00</v>
          </cell>
          <cell r="O3554" t="str">
            <v>UT</v>
          </cell>
          <cell r="Q3554">
            <v>0</v>
          </cell>
          <cell r="R3554" t="str">
            <v xml:space="preserve"> </v>
          </cell>
          <cell r="S3554" t="str">
            <v>SITLA</v>
          </cell>
          <cell r="T3554" t="str">
            <v xml:space="preserve"> </v>
          </cell>
          <cell r="U3554" t="str">
            <v>4985621 GSL Wetlands Public Shooting Ground Widgeon Lake 02 inflow</v>
          </cell>
          <cell r="V3554">
            <v>4985621</v>
          </cell>
          <cell r="W3554" t="str">
            <v>Widgeon Lake</v>
          </cell>
          <cell r="X3554" t="str">
            <v>UT-W-16010204-002_00</v>
          </cell>
          <cell r="Y3554" t="str">
            <v>Wetland Undifferentiated</v>
          </cell>
          <cell r="Z3554" t="str">
            <v>4985621 GSL Wetlands Public Shooting Ground Widgeon Lake 02 inflow</v>
          </cell>
          <cell r="AA3554" t="str">
            <v>Wetland Undifferentiated</v>
          </cell>
        </row>
        <row r="3555">
          <cell r="A3555">
            <v>4985623</v>
          </cell>
          <cell r="B3555" t="str">
            <v>Wetland Undifferentiated</v>
          </cell>
          <cell r="C3555" t="str">
            <v>2B   3C 3D</v>
          </cell>
          <cell r="D3555" t="str">
            <v>Public Shooting Grounds Widgeon Lake T4</v>
          </cell>
          <cell r="E3555">
            <v>16010204</v>
          </cell>
          <cell r="F3555" t="str">
            <v>Box Elder</v>
          </cell>
          <cell r="G3555" t="str">
            <v>Bear River</v>
          </cell>
          <cell r="H3555" t="str">
            <v>Bear River</v>
          </cell>
          <cell r="I3555">
            <v>391205</v>
          </cell>
          <cell r="J3555">
            <v>4601591</v>
          </cell>
          <cell r="K3555">
            <v>-112.30467824999999</v>
          </cell>
          <cell r="L3555">
            <v>41.558592996000002</v>
          </cell>
          <cell r="M3555" t="str">
            <v>Widgeon Lake</v>
          </cell>
          <cell r="N3555" t="str">
            <v>UT-W-16010204-002_00</v>
          </cell>
          <cell r="O3555" t="str">
            <v>UT</v>
          </cell>
          <cell r="Q3555">
            <v>0</v>
          </cell>
          <cell r="R3555" t="str">
            <v xml:space="preserve"> </v>
          </cell>
          <cell r="S3555" t="str">
            <v>UDWR</v>
          </cell>
          <cell r="T3555" t="str">
            <v xml:space="preserve"> </v>
          </cell>
          <cell r="U3555" t="str">
            <v>4985623 Public Shooting Grounds Widgeon Lake T4</v>
          </cell>
          <cell r="V3555">
            <v>4985623</v>
          </cell>
          <cell r="W3555" t="str">
            <v>Widgeon Lake</v>
          </cell>
          <cell r="X3555" t="str">
            <v>UT-W-16010204-002_00</v>
          </cell>
          <cell r="Y3555" t="str">
            <v>Wetland Undifferentiated</v>
          </cell>
          <cell r="Z3555" t="str">
            <v>4985623 Public Shooting Grounds Widgeon Lake T4</v>
          </cell>
          <cell r="AA3555" t="str">
            <v>Wetland Undifferentiated</v>
          </cell>
        </row>
        <row r="3556">
          <cell r="A3556">
            <v>4985624</v>
          </cell>
          <cell r="B3556" t="str">
            <v>Wetland Undifferentiated</v>
          </cell>
          <cell r="C3556" t="str">
            <v>2B   3C 3D</v>
          </cell>
          <cell r="D3556" t="str">
            <v>Public Shooting Grounds Widgeon Lake T5</v>
          </cell>
          <cell r="E3556">
            <v>16010204</v>
          </cell>
          <cell r="F3556" t="str">
            <v>Box Elder</v>
          </cell>
          <cell r="G3556" t="str">
            <v>Bear River</v>
          </cell>
          <cell r="H3556" t="str">
            <v>Bear River</v>
          </cell>
          <cell r="I3556">
            <v>391167</v>
          </cell>
          <cell r="J3556">
            <v>4600926</v>
          </cell>
          <cell r="K3556">
            <v>-112.305013355</v>
          </cell>
          <cell r="L3556">
            <v>41.552599483000002</v>
          </cell>
          <cell r="M3556" t="str">
            <v>Widgeon Lake</v>
          </cell>
          <cell r="N3556" t="str">
            <v>UT-W-16010204-002_00</v>
          </cell>
          <cell r="O3556" t="str">
            <v>UT</v>
          </cell>
          <cell r="Q3556">
            <v>0</v>
          </cell>
          <cell r="R3556" t="str">
            <v xml:space="preserve"> </v>
          </cell>
          <cell r="S3556" t="str">
            <v>UDWR</v>
          </cell>
          <cell r="T3556" t="str">
            <v xml:space="preserve"> </v>
          </cell>
          <cell r="U3556" t="str">
            <v>4985624 Public Shooting Grounds Widgeon Lake T5</v>
          </cell>
          <cell r="V3556">
            <v>4985624</v>
          </cell>
          <cell r="W3556" t="str">
            <v>Widgeon Lake</v>
          </cell>
          <cell r="X3556" t="str">
            <v>UT-W-16010204-002_00</v>
          </cell>
          <cell r="Y3556" t="str">
            <v>Wetland Undifferentiated</v>
          </cell>
          <cell r="Z3556" t="str">
            <v>4985624 Public Shooting Grounds Widgeon Lake T5</v>
          </cell>
          <cell r="AA3556" t="str">
            <v>Wetland Undifferentiated</v>
          </cell>
        </row>
        <row r="3557">
          <cell r="A3557">
            <v>4985625</v>
          </cell>
          <cell r="B3557" t="str">
            <v>Wetland Undifferentiated</v>
          </cell>
          <cell r="C3557" t="str">
            <v>2B   3C 3D</v>
          </cell>
          <cell r="D3557" t="str">
            <v>Public Shooting Grounds Widgeon Lake T6</v>
          </cell>
          <cell r="E3557">
            <v>16010204</v>
          </cell>
          <cell r="F3557" t="str">
            <v>Box Elder</v>
          </cell>
          <cell r="G3557" t="str">
            <v>Bear River</v>
          </cell>
          <cell r="H3557" t="str">
            <v>Bear River</v>
          </cell>
          <cell r="I3557">
            <v>390836</v>
          </cell>
          <cell r="J3557">
            <v>4599734</v>
          </cell>
          <cell r="K3557">
            <v>-112.308764849</v>
          </cell>
          <cell r="L3557">
            <v>41.541820385000001</v>
          </cell>
          <cell r="M3557" t="str">
            <v>Widgeon Lake</v>
          </cell>
          <cell r="N3557" t="str">
            <v>UT-W-16010204-002_00</v>
          </cell>
          <cell r="O3557" t="str">
            <v>UT</v>
          </cell>
          <cell r="Q3557">
            <v>0</v>
          </cell>
          <cell r="R3557" t="str">
            <v xml:space="preserve"> </v>
          </cell>
          <cell r="S3557" t="str">
            <v>USFWS</v>
          </cell>
          <cell r="T3557" t="str">
            <v xml:space="preserve"> </v>
          </cell>
          <cell r="U3557" t="str">
            <v>4985625 Public Shooting Grounds Widgeon Lake T6</v>
          </cell>
          <cell r="V3557">
            <v>4985625</v>
          </cell>
          <cell r="W3557" t="str">
            <v>Widgeon Lake</v>
          </cell>
          <cell r="X3557" t="str">
            <v>UT-W-16010204-002_00</v>
          </cell>
          <cell r="Y3557" t="str">
            <v>Wetland Undifferentiated</v>
          </cell>
          <cell r="Z3557" t="str">
            <v>4985625 Public Shooting Grounds Widgeon Lake T6</v>
          </cell>
          <cell r="AA3557" t="str">
            <v>Wetland Undifferentiated</v>
          </cell>
        </row>
        <row r="3558">
          <cell r="A3558">
            <v>4985630</v>
          </cell>
          <cell r="B3558" t="str">
            <v>Wetland Undifferentiated</v>
          </cell>
          <cell r="C3558" t="str">
            <v>2B   3C 3D</v>
          </cell>
          <cell r="D3558" t="str">
            <v>GSL Wetlands Public Shooting Ground Pintail Lake Outfall</v>
          </cell>
          <cell r="E3558">
            <v>16010204</v>
          </cell>
          <cell r="F3558" t="str">
            <v>Box Elder</v>
          </cell>
          <cell r="G3558" t="str">
            <v>Bear River</v>
          </cell>
          <cell r="H3558" t="str">
            <v>Bear River</v>
          </cell>
          <cell r="I3558">
            <v>391362</v>
          </cell>
          <cell r="J3558">
            <v>4603699</v>
          </cell>
          <cell r="K3558">
            <v>-112.303177433</v>
          </cell>
          <cell r="L3558">
            <v>41.577596907999997</v>
          </cell>
          <cell r="M3558" t="str">
            <v>Pintail Lake</v>
          </cell>
          <cell r="N3558" t="str">
            <v>UT-W-16010204-001_00</v>
          </cell>
          <cell r="O3558" t="str">
            <v>UT</v>
          </cell>
          <cell r="Q3558">
            <v>0</v>
          </cell>
          <cell r="R3558" t="str">
            <v xml:space="preserve"> </v>
          </cell>
          <cell r="S3558" t="str">
            <v>SITLA</v>
          </cell>
          <cell r="T3558" t="str">
            <v xml:space="preserve"> </v>
          </cell>
          <cell r="U3558" t="str">
            <v>4985630 GSL Wetlands Public Shooting Ground Pintail Lake Outfall</v>
          </cell>
          <cell r="V3558">
            <v>4985630</v>
          </cell>
          <cell r="W3558" t="str">
            <v>Pintail Lake</v>
          </cell>
          <cell r="X3558" t="str">
            <v>UT-W-16010204-001_00</v>
          </cell>
          <cell r="Y3558" t="str">
            <v>Wetland Undifferentiated</v>
          </cell>
          <cell r="Z3558" t="str">
            <v>4985630 GSL Wetlands Public Shooting Ground Pintail Lake Outfall</v>
          </cell>
          <cell r="AA3558" t="str">
            <v>Wetland Undifferentiated</v>
          </cell>
        </row>
        <row r="3559">
          <cell r="A3559">
            <v>4985631</v>
          </cell>
          <cell r="B3559" t="str">
            <v>Wetland Undifferentiated</v>
          </cell>
          <cell r="C3559" t="str">
            <v>2B   3C 3D</v>
          </cell>
          <cell r="D3559" t="str">
            <v>GSL Wetlands Public Shooting Grounds Pintail Inflow</v>
          </cell>
          <cell r="E3559">
            <v>16010204</v>
          </cell>
          <cell r="F3559" t="str">
            <v>Box Elder</v>
          </cell>
          <cell r="G3559" t="str">
            <v>Bear River</v>
          </cell>
          <cell r="H3559" t="str">
            <v>Bear River</v>
          </cell>
          <cell r="I3559">
            <v>391222</v>
          </cell>
          <cell r="J3559">
            <v>4604244</v>
          </cell>
          <cell r="K3559">
            <v>-112.304955209</v>
          </cell>
          <cell r="L3559">
            <v>41.582485581999997</v>
          </cell>
          <cell r="M3559" t="str">
            <v>Pintail Lake</v>
          </cell>
          <cell r="N3559" t="str">
            <v>UT-W-16010204-001_00</v>
          </cell>
          <cell r="O3559" t="str">
            <v>UT</v>
          </cell>
          <cell r="Q3559">
            <v>0</v>
          </cell>
          <cell r="R3559" t="str">
            <v xml:space="preserve"> </v>
          </cell>
          <cell r="S3559" t="str">
            <v>UDWR</v>
          </cell>
          <cell r="T3559" t="str">
            <v xml:space="preserve"> </v>
          </cell>
          <cell r="U3559" t="str">
            <v>4985631 GSL Wetlands Public Shooting Grounds Pintail Inflow</v>
          </cell>
          <cell r="V3559">
            <v>4985631</v>
          </cell>
          <cell r="W3559" t="str">
            <v>Pintail Lake</v>
          </cell>
          <cell r="X3559" t="str">
            <v>UT-W-16010204-001_00</v>
          </cell>
          <cell r="Y3559" t="str">
            <v>Wetland Undifferentiated</v>
          </cell>
          <cell r="Z3559" t="str">
            <v>4985631 GSL Wetlands Public Shooting Grounds Pintail Inflow</v>
          </cell>
          <cell r="AA3559" t="str">
            <v>Wetland Undifferentiated</v>
          </cell>
        </row>
        <row r="3560">
          <cell r="A3560">
            <v>4985632</v>
          </cell>
          <cell r="B3560" t="str">
            <v>Wetland Undifferentiated</v>
          </cell>
          <cell r="C3560" t="str">
            <v>2B   3C 3D</v>
          </cell>
          <cell r="D3560" t="str">
            <v>GSL wetlands Public Shooting Grounds Pintail Lake outfall: Blind Duplicate of 4985630</v>
          </cell>
          <cell r="E3560">
            <v>16010204</v>
          </cell>
          <cell r="F3560" t="str">
            <v>Box Elder</v>
          </cell>
          <cell r="G3560" t="str">
            <v>Bear River</v>
          </cell>
          <cell r="H3560" t="str">
            <v>Bear River</v>
          </cell>
          <cell r="I3560">
            <v>391362</v>
          </cell>
          <cell r="J3560">
            <v>4603699</v>
          </cell>
          <cell r="K3560">
            <v>-112.303177433</v>
          </cell>
          <cell r="L3560">
            <v>41.577596907999997</v>
          </cell>
          <cell r="M3560" t="str">
            <v>Pintail Lake</v>
          </cell>
          <cell r="N3560" t="str">
            <v>UT-W-16010204-001_00</v>
          </cell>
          <cell r="O3560" t="str">
            <v>UT</v>
          </cell>
          <cell r="Q3560">
            <v>0</v>
          </cell>
          <cell r="R3560" t="str">
            <v xml:space="preserve"> </v>
          </cell>
          <cell r="S3560" t="str">
            <v>SITLA</v>
          </cell>
          <cell r="T3560" t="str">
            <v xml:space="preserve"> </v>
          </cell>
          <cell r="U3560" t="str">
            <v>4985632 GSL wetland Public Shooting Grounds Pintail Lk outfall Dup 4985630</v>
          </cell>
          <cell r="V3560">
            <v>4985632</v>
          </cell>
          <cell r="W3560" t="str">
            <v>Pintail Lake</v>
          </cell>
          <cell r="X3560" t="str">
            <v>UT-W-16010204-001_00</v>
          </cell>
          <cell r="Y3560" t="str">
            <v>Wetland Undifferentiated</v>
          </cell>
          <cell r="Z3560" t="str">
            <v>4985632 GSL wetland Public Shooting Grounds Pintail Lk outfall Dup 4985630</v>
          </cell>
          <cell r="AA3560" t="str">
            <v>Wetland Undifferentiated</v>
          </cell>
        </row>
        <row r="3561">
          <cell r="A3561">
            <v>4985650</v>
          </cell>
          <cell r="B3561" t="str">
            <v>Wetland Undifferentiated</v>
          </cell>
          <cell r="C3561" t="str">
            <v>2B  3B  3D</v>
          </cell>
          <cell r="D3561" t="str">
            <v>Bear River NWR pond 5C Outfall</v>
          </cell>
          <cell r="E3561">
            <v>16010204</v>
          </cell>
          <cell r="F3561" t="str">
            <v>Box Elder</v>
          </cell>
          <cell r="G3561" t="str">
            <v>Bear River</v>
          </cell>
          <cell r="H3561" t="str">
            <v>Bear River</v>
          </cell>
          <cell r="I3561">
            <v>408504</v>
          </cell>
          <cell r="J3561">
            <v>4586269</v>
          </cell>
          <cell r="K3561">
            <v>-112.09494101200001</v>
          </cell>
          <cell r="L3561">
            <v>41.422772463000001</v>
          </cell>
          <cell r="M3561" t="str">
            <v xml:space="preserve"> </v>
          </cell>
          <cell r="N3561" t="str">
            <v xml:space="preserve"> </v>
          </cell>
          <cell r="O3561" t="str">
            <v>UT</v>
          </cell>
          <cell r="Q3561">
            <v>0</v>
          </cell>
          <cell r="R3561" t="str">
            <v xml:space="preserve"> </v>
          </cell>
          <cell r="S3561" t="str">
            <v>USFWS</v>
          </cell>
          <cell r="T3561" t="str">
            <v xml:space="preserve"> </v>
          </cell>
          <cell r="U3561" t="str">
            <v>4985650 Bear River NWR pond 5C Outfall</v>
          </cell>
          <cell r="V3561">
            <v>4985650</v>
          </cell>
          <cell r="W3561" t="str">
            <v xml:space="preserve"> </v>
          </cell>
          <cell r="X3561" t="str">
            <v xml:space="preserve"> </v>
          </cell>
          <cell r="Y3561" t="str">
            <v>Wetland Undifferentiated</v>
          </cell>
          <cell r="Z3561" t="str">
            <v>4985650 Bear River NWR pond 5C Outfall</v>
          </cell>
          <cell r="AA3561" t="str">
            <v>Wetland Undifferentiated</v>
          </cell>
        </row>
        <row r="3562">
          <cell r="A3562">
            <v>4985653</v>
          </cell>
          <cell r="B3562" t="str">
            <v>Wetland Undifferentiated</v>
          </cell>
          <cell r="C3562" t="str">
            <v>2B  3B  3D</v>
          </cell>
          <cell r="D3562" t="str">
            <v>Bear River Bird Refuge BBR #7</v>
          </cell>
          <cell r="E3562">
            <v>16010204</v>
          </cell>
          <cell r="F3562" t="str">
            <v>Box Elder</v>
          </cell>
          <cell r="G3562" t="str">
            <v>Bear River</v>
          </cell>
          <cell r="H3562" t="str">
            <v>Bear River</v>
          </cell>
          <cell r="I3562">
            <v>402184</v>
          </cell>
          <cell r="J3562">
            <v>4586111</v>
          </cell>
          <cell r="K3562">
            <v>-112.170532815</v>
          </cell>
          <cell r="L3562">
            <v>41.420604990999998</v>
          </cell>
          <cell r="M3562" t="str">
            <v xml:space="preserve"> </v>
          </cell>
          <cell r="N3562" t="str">
            <v xml:space="preserve"> </v>
          </cell>
          <cell r="O3562" t="str">
            <v>UT</v>
          </cell>
          <cell r="Q3562">
            <v>0</v>
          </cell>
          <cell r="R3562" t="str">
            <v xml:space="preserve"> </v>
          </cell>
          <cell r="S3562" t="str">
            <v>USFWS</v>
          </cell>
          <cell r="T3562" t="str">
            <v xml:space="preserve"> </v>
          </cell>
          <cell r="U3562" t="str">
            <v>4985653 Bear River Bird Refuge BBR #7</v>
          </cell>
          <cell r="V3562">
            <v>4985653</v>
          </cell>
          <cell r="W3562" t="str">
            <v xml:space="preserve"> </v>
          </cell>
          <cell r="X3562" t="str">
            <v xml:space="preserve"> </v>
          </cell>
          <cell r="Y3562" t="str">
            <v>Wetland Undifferentiated</v>
          </cell>
          <cell r="Z3562" t="str">
            <v>4985653 Bear River Bird Refuge BBR #7</v>
          </cell>
          <cell r="AA3562" t="str">
            <v>Wetland Undifferentiated</v>
          </cell>
        </row>
        <row r="3563">
          <cell r="A3563">
            <v>4985655</v>
          </cell>
          <cell r="B3563" t="str">
            <v>Wetland Undifferentiated</v>
          </cell>
          <cell r="C3563" t="str">
            <v>2B  3B  3D</v>
          </cell>
          <cell r="D3563" t="str">
            <v>Bear River NWR Pond 4C Outfall</v>
          </cell>
          <cell r="E3563">
            <v>16010204</v>
          </cell>
          <cell r="F3563" t="str">
            <v>Box Elder</v>
          </cell>
          <cell r="G3563" t="str">
            <v>Bear River</v>
          </cell>
          <cell r="H3563" t="str">
            <v>Bear River</v>
          </cell>
          <cell r="I3563">
            <v>401984</v>
          </cell>
          <cell r="J3563">
            <v>4593461</v>
          </cell>
          <cell r="K3563">
            <v>-112.17411880900001</v>
          </cell>
          <cell r="L3563">
            <v>41.486772027000001</v>
          </cell>
          <cell r="M3563" t="str">
            <v xml:space="preserve"> </v>
          </cell>
          <cell r="N3563" t="str">
            <v xml:space="preserve"> </v>
          </cell>
          <cell r="O3563" t="str">
            <v>UT</v>
          </cell>
          <cell r="Q3563">
            <v>0</v>
          </cell>
          <cell r="R3563" t="str">
            <v xml:space="preserve"> </v>
          </cell>
          <cell r="S3563" t="str">
            <v>Private</v>
          </cell>
          <cell r="T3563" t="str">
            <v xml:space="preserve"> </v>
          </cell>
          <cell r="U3563" t="str">
            <v>4985655 Bear River NWR Pond 4C Outfall</v>
          </cell>
          <cell r="V3563">
            <v>4985655</v>
          </cell>
          <cell r="W3563" t="str">
            <v xml:space="preserve"> </v>
          </cell>
          <cell r="X3563" t="str">
            <v xml:space="preserve"> </v>
          </cell>
          <cell r="Y3563" t="str">
            <v>Wetland Undifferentiated</v>
          </cell>
          <cell r="Z3563" t="str">
            <v>4985655 Bear River NWR Pond 4C Outfall</v>
          </cell>
          <cell r="AA3563" t="str">
            <v>Wetland Undifferentiated</v>
          </cell>
        </row>
        <row r="3564">
          <cell r="A3564">
            <v>4985657</v>
          </cell>
          <cell r="B3564" t="str">
            <v>Wetland Undifferentiated</v>
          </cell>
          <cell r="C3564" t="str">
            <v>2B  3B  3D</v>
          </cell>
          <cell r="D3564" t="str">
            <v>Bear Rvier NWR Pond 4B Outfall</v>
          </cell>
          <cell r="E3564">
            <v>16010204</v>
          </cell>
          <cell r="F3564" t="str">
            <v>Box Elder</v>
          </cell>
          <cell r="G3564" t="str">
            <v>Bear River</v>
          </cell>
          <cell r="H3564" t="str">
            <v>Bear River</v>
          </cell>
          <cell r="I3564">
            <v>398490</v>
          </cell>
          <cell r="J3564">
            <v>4585650</v>
          </cell>
          <cell r="K3564">
            <v>-112.214651007</v>
          </cell>
          <cell r="L3564">
            <v>41.415995248000002</v>
          </cell>
          <cell r="M3564" t="str">
            <v xml:space="preserve"> </v>
          </cell>
          <cell r="N3564" t="str">
            <v xml:space="preserve"> </v>
          </cell>
          <cell r="O3564" t="str">
            <v>UT</v>
          </cell>
          <cell r="Q3564">
            <v>0</v>
          </cell>
          <cell r="R3564" t="str">
            <v xml:space="preserve"> </v>
          </cell>
          <cell r="S3564" t="str">
            <v>USFWS</v>
          </cell>
          <cell r="T3564" t="str">
            <v xml:space="preserve"> </v>
          </cell>
          <cell r="U3564" t="str">
            <v>4985657 Bear Rvier NWR Pond 4B Outfall</v>
          </cell>
          <cell r="V3564">
            <v>4985657</v>
          </cell>
          <cell r="W3564" t="str">
            <v xml:space="preserve"> </v>
          </cell>
          <cell r="X3564" t="str">
            <v xml:space="preserve"> </v>
          </cell>
          <cell r="Y3564" t="str">
            <v>Wetland Undifferentiated</v>
          </cell>
          <cell r="Z3564" t="str">
            <v>4985657 Bear Rvier NWR Pond 4B Outfall</v>
          </cell>
          <cell r="AA3564" t="str">
            <v>Wetland Undifferentiated</v>
          </cell>
        </row>
        <row r="3565">
          <cell r="A3565">
            <v>4985659</v>
          </cell>
          <cell r="B3565" t="str">
            <v>Wetland Undifferentiated</v>
          </cell>
          <cell r="C3565" t="str">
            <v>2B  3B  3D</v>
          </cell>
          <cell r="D3565" t="str">
            <v>Bear River Bird Refuge BBR #3</v>
          </cell>
          <cell r="E3565">
            <v>16010204</v>
          </cell>
          <cell r="F3565" t="str">
            <v>Box Elder</v>
          </cell>
          <cell r="G3565" t="str">
            <v>Bear River</v>
          </cell>
          <cell r="H3565" t="str">
            <v>Bear River</v>
          </cell>
          <cell r="I3565">
            <v>396837</v>
          </cell>
          <cell r="J3565">
            <v>4585738</v>
          </cell>
          <cell r="K3565">
            <v>-112.23444115300001</v>
          </cell>
          <cell r="L3565">
            <v>41.416577236000002</v>
          </cell>
          <cell r="M3565" t="str">
            <v xml:space="preserve"> </v>
          </cell>
          <cell r="N3565" t="str">
            <v xml:space="preserve"> </v>
          </cell>
          <cell r="O3565" t="str">
            <v>UT</v>
          </cell>
          <cell r="Q3565">
            <v>0</v>
          </cell>
          <cell r="R3565" t="str">
            <v xml:space="preserve"> </v>
          </cell>
          <cell r="S3565" t="str">
            <v>USFWS</v>
          </cell>
          <cell r="T3565" t="str">
            <v xml:space="preserve"> </v>
          </cell>
          <cell r="U3565" t="str">
            <v>4985659 Bear River Bird Refuge BBR #3</v>
          </cell>
          <cell r="V3565">
            <v>4985659</v>
          </cell>
          <cell r="W3565" t="str">
            <v xml:space="preserve"> </v>
          </cell>
          <cell r="X3565" t="str">
            <v xml:space="preserve"> </v>
          </cell>
          <cell r="Y3565" t="str">
            <v>Wetland Undifferentiated</v>
          </cell>
          <cell r="Z3565" t="str">
            <v>4985659 Bear River Bird Refuge BBR #3</v>
          </cell>
          <cell r="AA3565" t="str">
            <v>Wetland Undifferentiated</v>
          </cell>
        </row>
        <row r="3566">
          <cell r="A3566">
            <v>4985660</v>
          </cell>
          <cell r="B3566" t="str">
            <v>Wetland Undifferentiated</v>
          </cell>
          <cell r="C3566" t="str">
            <v xml:space="preserve"> </v>
          </cell>
          <cell r="D3566" t="str">
            <v>GSL Wetlands Near CDSD Outfall Transect 1</v>
          </cell>
          <cell r="E3566">
            <v>16020102</v>
          </cell>
          <cell r="F3566" t="str">
            <v>Davis</v>
          </cell>
          <cell r="G3566" t="str">
            <v>Davis County</v>
          </cell>
          <cell r="H3566" t="str">
            <v>Weber River</v>
          </cell>
          <cell r="I3566">
            <v>419939</v>
          </cell>
          <cell r="J3566">
            <v>4539162</v>
          </cell>
          <cell r="K3566">
            <v>-111.951946248</v>
          </cell>
          <cell r="L3566">
            <v>40.999716964000001</v>
          </cell>
          <cell r="M3566" t="str">
            <v xml:space="preserve"> </v>
          </cell>
          <cell r="N3566" t="str">
            <v xml:space="preserve"> </v>
          </cell>
          <cell r="O3566" t="str">
            <v>UT</v>
          </cell>
          <cell r="Q3566">
            <v>0</v>
          </cell>
          <cell r="R3566" t="str">
            <v xml:space="preserve"> </v>
          </cell>
          <cell r="S3566" t="str">
            <v>State L&amp;F</v>
          </cell>
          <cell r="T3566" t="str">
            <v xml:space="preserve"> </v>
          </cell>
          <cell r="U3566" t="str">
            <v>4985660 GSL Wetlands Near CDSD Outfall Transect 1</v>
          </cell>
          <cell r="V3566">
            <v>4985660</v>
          </cell>
          <cell r="W3566" t="str">
            <v xml:space="preserve"> </v>
          </cell>
          <cell r="X3566" t="str">
            <v xml:space="preserve"> </v>
          </cell>
          <cell r="Y3566" t="str">
            <v>Wetland Undifferentiated</v>
          </cell>
          <cell r="Z3566" t="str">
            <v>4985660 GSL Wetlands Near CDSD Outfall Transect 1</v>
          </cell>
          <cell r="AA3566" t="str">
            <v>Wetland Undifferentiated</v>
          </cell>
        </row>
        <row r="3567">
          <cell r="A3567">
            <v>4985664</v>
          </cell>
          <cell r="B3567" t="str">
            <v>Wetland Undifferentiated</v>
          </cell>
          <cell r="C3567" t="str">
            <v>2B  3B  3D</v>
          </cell>
          <cell r="D3567" t="str">
            <v>Willard Spur BRR-POND-14Z</v>
          </cell>
          <cell r="E3567">
            <v>16010204</v>
          </cell>
          <cell r="F3567" t="str">
            <v>Box Elder</v>
          </cell>
          <cell r="G3567" t="str">
            <v>Bear River</v>
          </cell>
          <cell r="H3567" t="str">
            <v>Bear River</v>
          </cell>
          <cell r="I3567">
            <v>402234</v>
          </cell>
          <cell r="J3567">
            <v>4586119</v>
          </cell>
          <cell r="K3567">
            <v>-112.16993589400001</v>
          </cell>
          <cell r="L3567">
            <v>41.420683122</v>
          </cell>
          <cell r="M3567" t="str">
            <v xml:space="preserve"> </v>
          </cell>
          <cell r="N3567" t="str">
            <v xml:space="preserve"> </v>
          </cell>
          <cell r="O3567" t="str">
            <v>UT</v>
          </cell>
          <cell r="Q3567">
            <v>0</v>
          </cell>
          <cell r="R3567" t="str">
            <v xml:space="preserve"> </v>
          </cell>
          <cell r="S3567" t="str">
            <v>USFWS</v>
          </cell>
          <cell r="T3567" t="str">
            <v xml:space="preserve"> </v>
          </cell>
          <cell r="U3567" t="str">
            <v>4985664 Willard Spur BRR-POND-14Z</v>
          </cell>
          <cell r="V3567">
            <v>4985664</v>
          </cell>
          <cell r="W3567" t="str">
            <v xml:space="preserve"> </v>
          </cell>
          <cell r="X3567" t="str">
            <v xml:space="preserve"> </v>
          </cell>
          <cell r="Y3567" t="str">
            <v>Wetland Undifferentiated</v>
          </cell>
          <cell r="Z3567" t="str">
            <v>4985664 Willard Spur BRR-POND-14Z</v>
          </cell>
          <cell r="AA3567" t="str">
            <v>Wetland Undifferentiated</v>
          </cell>
        </row>
        <row r="3568">
          <cell r="A3568">
            <v>4985665</v>
          </cell>
          <cell r="B3568" t="str">
            <v>Wetland Undifferentiated</v>
          </cell>
          <cell r="C3568" t="str">
            <v>2B  3B  3D</v>
          </cell>
          <cell r="D3568" t="str">
            <v>Willard Spur BRR-POND-15Z</v>
          </cell>
          <cell r="E3568">
            <v>16020102</v>
          </cell>
          <cell r="F3568" t="str">
            <v>Box Elder</v>
          </cell>
          <cell r="G3568" t="str">
            <v>Bear River</v>
          </cell>
          <cell r="H3568" t="str">
            <v>Weber River</v>
          </cell>
          <cell r="I3568">
            <v>411294</v>
          </cell>
          <cell r="J3568">
            <v>4586093</v>
          </cell>
          <cell r="K3568">
            <v>-112.061532597</v>
          </cell>
          <cell r="L3568">
            <v>41.421500289000001</v>
          </cell>
          <cell r="M3568" t="str">
            <v xml:space="preserve"> </v>
          </cell>
          <cell r="N3568" t="str">
            <v xml:space="preserve"> </v>
          </cell>
          <cell r="O3568" t="str">
            <v>UT</v>
          </cell>
          <cell r="Q3568">
            <v>0</v>
          </cell>
          <cell r="R3568" t="str">
            <v xml:space="preserve"> </v>
          </cell>
          <cell r="S3568" t="str">
            <v>USP</v>
          </cell>
          <cell r="T3568" t="str">
            <v xml:space="preserve"> </v>
          </cell>
          <cell r="U3568" t="str">
            <v>4985665 Willard Spur BRR-POND-15Z</v>
          </cell>
          <cell r="V3568">
            <v>4985665</v>
          </cell>
          <cell r="W3568" t="str">
            <v xml:space="preserve"> </v>
          </cell>
          <cell r="X3568" t="str">
            <v xml:space="preserve"> </v>
          </cell>
          <cell r="Y3568" t="str">
            <v>Wetland Undifferentiated</v>
          </cell>
          <cell r="Z3568" t="str">
            <v>4985665 Willard Spur BRR-POND-15Z</v>
          </cell>
          <cell r="AA3568" t="str">
            <v>Wetland Undifferentiated</v>
          </cell>
        </row>
        <row r="3569">
          <cell r="A3569">
            <v>4985670</v>
          </cell>
          <cell r="B3569" t="str">
            <v>Wetland Undifferentiated</v>
          </cell>
          <cell r="C3569" t="str">
            <v xml:space="preserve"> </v>
          </cell>
          <cell r="D3569" t="str">
            <v>GSL Wetlands Near CDSD Outfall Transect 2</v>
          </cell>
          <cell r="E3569">
            <v>16020102</v>
          </cell>
          <cell r="F3569" t="str">
            <v>Davis</v>
          </cell>
          <cell r="G3569" t="str">
            <v>Davis County</v>
          </cell>
          <cell r="H3569" t="str">
            <v>Weber River</v>
          </cell>
          <cell r="I3569">
            <v>419746</v>
          </cell>
          <cell r="J3569">
            <v>4539020</v>
          </cell>
          <cell r="K3569">
            <v>-111.95422231800001</v>
          </cell>
          <cell r="L3569">
            <v>40.998418999000002</v>
          </cell>
          <cell r="M3569" t="str">
            <v xml:space="preserve"> </v>
          </cell>
          <cell r="N3569" t="str">
            <v xml:space="preserve"> </v>
          </cell>
          <cell r="O3569" t="str">
            <v>UT</v>
          </cell>
          <cell r="Q3569">
            <v>0</v>
          </cell>
          <cell r="R3569" t="str">
            <v xml:space="preserve"> </v>
          </cell>
          <cell r="S3569" t="str">
            <v>State L&amp;F</v>
          </cell>
          <cell r="T3569" t="str">
            <v xml:space="preserve"> </v>
          </cell>
          <cell r="U3569" t="str">
            <v>4985670 GSL Wetlands Near CDSD Outfall Transect 2</v>
          </cell>
          <cell r="V3569">
            <v>4985670</v>
          </cell>
          <cell r="W3569" t="str">
            <v xml:space="preserve"> </v>
          </cell>
          <cell r="X3569" t="str">
            <v xml:space="preserve"> </v>
          </cell>
          <cell r="Y3569" t="str">
            <v>Wetland Undifferentiated</v>
          </cell>
          <cell r="Z3569" t="str">
            <v>4985670 GSL Wetlands Near CDSD Outfall Transect 2</v>
          </cell>
          <cell r="AA3569" t="str">
            <v>Wetland Undifferentiated</v>
          </cell>
        </row>
        <row r="3570">
          <cell r="A3570">
            <v>4985680</v>
          </cell>
          <cell r="B3570" t="str">
            <v>Wetland Undifferentiated</v>
          </cell>
          <cell r="C3570" t="str">
            <v xml:space="preserve"> </v>
          </cell>
          <cell r="D3570" t="str">
            <v>GSL Wetlands Near CDSD Outfall Transect 3</v>
          </cell>
          <cell r="E3570">
            <v>16020102</v>
          </cell>
          <cell r="F3570" t="str">
            <v>Davis</v>
          </cell>
          <cell r="G3570" t="str">
            <v>Davis County</v>
          </cell>
          <cell r="H3570" t="str">
            <v>Weber River</v>
          </cell>
          <cell r="I3570">
            <v>419514</v>
          </cell>
          <cell r="J3570">
            <v>4538917</v>
          </cell>
          <cell r="K3570">
            <v>-111.956967019</v>
          </cell>
          <cell r="L3570">
            <v>40.997468413999997</v>
          </cell>
          <cell r="M3570" t="str">
            <v xml:space="preserve"> </v>
          </cell>
          <cell r="N3570" t="str">
            <v xml:space="preserve"> </v>
          </cell>
          <cell r="O3570" t="str">
            <v>UT</v>
          </cell>
          <cell r="Q3570">
            <v>0</v>
          </cell>
          <cell r="R3570" t="str">
            <v xml:space="preserve"> </v>
          </cell>
          <cell r="S3570" t="str">
            <v>State L&amp;F</v>
          </cell>
          <cell r="T3570" t="str">
            <v xml:space="preserve"> </v>
          </cell>
          <cell r="U3570" t="str">
            <v>4985680 GSL Wetlands Near CDSD Outfall Transect 3</v>
          </cell>
          <cell r="V3570">
            <v>4985680</v>
          </cell>
          <cell r="W3570" t="str">
            <v xml:space="preserve"> </v>
          </cell>
          <cell r="X3570" t="str">
            <v xml:space="preserve"> </v>
          </cell>
          <cell r="Y3570" t="str">
            <v>Wetland Undifferentiated</v>
          </cell>
          <cell r="Z3570" t="str">
            <v>4985680 GSL Wetlands Near CDSD Outfall Transect 3</v>
          </cell>
          <cell r="AA3570" t="str">
            <v>Wetland Undifferentiated</v>
          </cell>
        </row>
        <row r="3571">
          <cell r="A3571">
            <v>4985690</v>
          </cell>
          <cell r="B3571" t="str">
            <v>Wetland Undifferentiated</v>
          </cell>
          <cell r="C3571" t="str">
            <v xml:space="preserve"> </v>
          </cell>
          <cell r="D3571" t="str">
            <v>GSL Wetlands Near CDSD Outfall Transect 4</v>
          </cell>
          <cell r="E3571">
            <v>16020102</v>
          </cell>
          <cell r="F3571" t="str">
            <v>Davis</v>
          </cell>
          <cell r="G3571" t="str">
            <v>Davis County</v>
          </cell>
          <cell r="H3571" t="str">
            <v>Weber River</v>
          </cell>
          <cell r="I3571">
            <v>419354</v>
          </cell>
          <cell r="J3571">
            <v>4538805</v>
          </cell>
          <cell r="K3571">
            <v>-111.958854523</v>
          </cell>
          <cell r="L3571">
            <v>40.996443825</v>
          </cell>
          <cell r="M3571" t="str">
            <v xml:space="preserve"> </v>
          </cell>
          <cell r="N3571" t="str">
            <v xml:space="preserve"> </v>
          </cell>
          <cell r="O3571" t="str">
            <v>UT</v>
          </cell>
          <cell r="Q3571">
            <v>0</v>
          </cell>
          <cell r="R3571" t="str">
            <v xml:space="preserve"> </v>
          </cell>
          <cell r="S3571" t="str">
            <v>State L&amp;F</v>
          </cell>
          <cell r="T3571" t="str">
            <v xml:space="preserve"> </v>
          </cell>
          <cell r="U3571" t="str">
            <v>4985690 GSL Wetlands Near CDSD Outfall Transect 4</v>
          </cell>
          <cell r="V3571">
            <v>4985690</v>
          </cell>
          <cell r="W3571" t="str">
            <v xml:space="preserve"> </v>
          </cell>
          <cell r="X3571" t="str">
            <v xml:space="preserve"> </v>
          </cell>
          <cell r="Y3571" t="str">
            <v>Wetland Undifferentiated</v>
          </cell>
          <cell r="Z3571" t="str">
            <v>4985690 GSL Wetlands Near CDSD Outfall Transect 4</v>
          </cell>
          <cell r="AA3571" t="str">
            <v>Wetland Undifferentiated</v>
          </cell>
        </row>
        <row r="3572">
          <cell r="A3572">
            <v>4985700</v>
          </cell>
          <cell r="B3572" t="str">
            <v>Wetland Undifferentiated</v>
          </cell>
          <cell r="C3572" t="str">
            <v xml:space="preserve"> </v>
          </cell>
          <cell r="D3572" t="str">
            <v>GSL Wetlands near CDSD outfall Transect 5</v>
          </cell>
          <cell r="E3572">
            <v>16020102</v>
          </cell>
          <cell r="F3572" t="str">
            <v>Davis</v>
          </cell>
          <cell r="G3572" t="str">
            <v>Davis County</v>
          </cell>
          <cell r="H3572" t="str">
            <v>Weber River</v>
          </cell>
          <cell r="I3572">
            <v>420059</v>
          </cell>
          <cell r="J3572">
            <v>4539003</v>
          </cell>
          <cell r="K3572">
            <v>-111.95049903</v>
          </cell>
          <cell r="L3572">
            <v>40.998296625000002</v>
          </cell>
          <cell r="M3572" t="str">
            <v xml:space="preserve"> </v>
          </cell>
          <cell r="N3572" t="str">
            <v xml:space="preserve"> </v>
          </cell>
          <cell r="O3572" t="str">
            <v>UT</v>
          </cell>
          <cell r="Q3572">
            <v>0</v>
          </cell>
          <cell r="R3572" t="str">
            <v xml:space="preserve"> </v>
          </cell>
          <cell r="S3572" t="str">
            <v>State L&amp;F</v>
          </cell>
          <cell r="T3572" t="str">
            <v xml:space="preserve"> </v>
          </cell>
          <cell r="U3572" t="str">
            <v>4985700 GSL Wetlands near CDSD outfall Transect 5</v>
          </cell>
          <cell r="V3572">
            <v>4985700</v>
          </cell>
          <cell r="W3572" t="str">
            <v xml:space="preserve"> </v>
          </cell>
          <cell r="X3572" t="str">
            <v xml:space="preserve"> </v>
          </cell>
          <cell r="Y3572" t="str">
            <v>Wetland Undifferentiated</v>
          </cell>
          <cell r="Z3572" t="str">
            <v>4985700 GSL Wetlands near CDSD outfall Transect 5</v>
          </cell>
          <cell r="AA3572" t="str">
            <v>Wetland Undifferentiated</v>
          </cell>
        </row>
        <row r="3573">
          <cell r="A3573">
            <v>4985730</v>
          </cell>
          <cell r="B3573" t="str">
            <v>Wetland Undifferentiated</v>
          </cell>
          <cell r="C3573" t="str">
            <v xml:space="preserve"> </v>
          </cell>
          <cell r="D3573" t="str">
            <v>GSL Wetlands Near Mouth of Bair Ck Transect 1</v>
          </cell>
          <cell r="E3573">
            <v>16020102</v>
          </cell>
          <cell r="F3573" t="str">
            <v>Davis</v>
          </cell>
          <cell r="G3573" t="str">
            <v>Davis County</v>
          </cell>
          <cell r="H3573" t="str">
            <v>Weber River</v>
          </cell>
          <cell r="I3573">
            <v>420363</v>
          </cell>
          <cell r="J3573">
            <v>4538597</v>
          </cell>
          <cell r="K3573">
            <v>-111.946832609</v>
          </cell>
          <cell r="L3573">
            <v>40.994669524000003</v>
          </cell>
          <cell r="M3573" t="str">
            <v xml:space="preserve"> </v>
          </cell>
          <cell r="N3573" t="str">
            <v xml:space="preserve"> </v>
          </cell>
          <cell r="O3573" t="str">
            <v>UT</v>
          </cell>
          <cell r="Q3573">
            <v>0</v>
          </cell>
          <cell r="R3573" t="str">
            <v xml:space="preserve"> </v>
          </cell>
          <cell r="S3573" t="str">
            <v>Private</v>
          </cell>
          <cell r="T3573" t="str">
            <v xml:space="preserve"> </v>
          </cell>
          <cell r="U3573" t="str">
            <v>4985730 GSL Wetlands Near Mouth of Bair Ck Transect 1</v>
          </cell>
          <cell r="V3573">
            <v>4985730</v>
          </cell>
          <cell r="W3573" t="str">
            <v xml:space="preserve"> </v>
          </cell>
          <cell r="X3573" t="str">
            <v xml:space="preserve"> </v>
          </cell>
          <cell r="Y3573" t="str">
            <v>Wetland Undifferentiated</v>
          </cell>
          <cell r="Z3573" t="str">
            <v>4985730 GSL Wetlands Near Mouth of Bair Ck Transect 1</v>
          </cell>
          <cell r="AA3573" t="str">
            <v>Wetland Undifferentiated</v>
          </cell>
        </row>
        <row r="3574">
          <cell r="A3574">
            <v>4985740</v>
          </cell>
          <cell r="B3574" t="str">
            <v>Wetland Undifferentiated</v>
          </cell>
          <cell r="C3574" t="str">
            <v xml:space="preserve"> </v>
          </cell>
          <cell r="D3574" t="str">
            <v>GSL Wetlands Near Mouth of Bair Ck Transect 2</v>
          </cell>
          <cell r="E3574">
            <v>16020102</v>
          </cell>
          <cell r="F3574" t="str">
            <v>Davis</v>
          </cell>
          <cell r="G3574" t="str">
            <v>Davis County</v>
          </cell>
          <cell r="H3574" t="str">
            <v>Weber River</v>
          </cell>
          <cell r="I3574">
            <v>420225</v>
          </cell>
          <cell r="J3574">
            <v>4538592</v>
          </cell>
          <cell r="K3574">
            <v>-111.94847248000001</v>
          </cell>
          <cell r="L3574">
            <v>40.994611001999999</v>
          </cell>
          <cell r="M3574" t="str">
            <v xml:space="preserve"> </v>
          </cell>
          <cell r="N3574" t="str">
            <v xml:space="preserve"> </v>
          </cell>
          <cell r="O3574" t="str">
            <v>UT</v>
          </cell>
          <cell r="Q3574">
            <v>0</v>
          </cell>
          <cell r="R3574" t="str">
            <v xml:space="preserve"> </v>
          </cell>
          <cell r="S3574" t="str">
            <v>State L&amp;F</v>
          </cell>
          <cell r="T3574" t="str">
            <v xml:space="preserve"> </v>
          </cell>
          <cell r="U3574" t="str">
            <v>4985740 GSL Wetlands Near Mouth of Bair Ck Transect 2</v>
          </cell>
          <cell r="V3574">
            <v>4985740</v>
          </cell>
          <cell r="W3574" t="str">
            <v xml:space="preserve"> </v>
          </cell>
          <cell r="X3574" t="str">
            <v xml:space="preserve"> </v>
          </cell>
          <cell r="Y3574" t="str">
            <v>Wetland Undifferentiated</v>
          </cell>
          <cell r="Z3574" t="str">
            <v>4985740 GSL Wetlands Near Mouth of Bair Ck Transect 2</v>
          </cell>
          <cell r="AA3574" t="str">
            <v>Wetland Undifferentiated</v>
          </cell>
        </row>
        <row r="3575">
          <cell r="A3575">
            <v>4985750</v>
          </cell>
          <cell r="B3575" t="str">
            <v>Wetland Undifferentiated</v>
          </cell>
          <cell r="C3575" t="str">
            <v xml:space="preserve"> </v>
          </cell>
          <cell r="D3575" t="str">
            <v>GSL Wetlands Near Mouth of Bair Ck Transect 3</v>
          </cell>
          <cell r="E3575">
            <v>16020102</v>
          </cell>
          <cell r="F3575" t="str">
            <v>Davis</v>
          </cell>
          <cell r="G3575" t="str">
            <v>Davis County</v>
          </cell>
          <cell r="H3575" t="str">
            <v>Weber River</v>
          </cell>
          <cell r="I3575">
            <v>419977</v>
          </cell>
          <cell r="J3575">
            <v>4538533</v>
          </cell>
          <cell r="K3575">
            <v>-111.95141301</v>
          </cell>
          <cell r="L3575">
            <v>40.994055291999999</v>
          </cell>
          <cell r="M3575" t="str">
            <v xml:space="preserve"> </v>
          </cell>
          <cell r="N3575" t="str">
            <v xml:space="preserve"> </v>
          </cell>
          <cell r="O3575" t="str">
            <v>UT</v>
          </cell>
          <cell r="Q3575">
            <v>0</v>
          </cell>
          <cell r="R3575" t="str">
            <v xml:space="preserve"> </v>
          </cell>
          <cell r="S3575" t="str">
            <v>State L&amp;F</v>
          </cell>
          <cell r="T3575" t="str">
            <v xml:space="preserve"> </v>
          </cell>
          <cell r="U3575" t="str">
            <v>4985750 GSL Wetlands Near Mouth of Bair Ck Transect 3</v>
          </cell>
          <cell r="V3575">
            <v>4985750</v>
          </cell>
          <cell r="W3575" t="str">
            <v xml:space="preserve"> </v>
          </cell>
          <cell r="X3575" t="str">
            <v xml:space="preserve"> </v>
          </cell>
          <cell r="Y3575" t="str">
            <v>Wetland Undifferentiated</v>
          </cell>
          <cell r="Z3575" t="str">
            <v>4985750 GSL Wetlands Near Mouth of Bair Ck Transect 3</v>
          </cell>
          <cell r="AA3575" t="str">
            <v>Wetland Undifferentiated</v>
          </cell>
        </row>
        <row r="3576">
          <cell r="A3576">
            <v>4985760</v>
          </cell>
          <cell r="B3576" t="str">
            <v>Wetland Undifferentiated</v>
          </cell>
          <cell r="C3576" t="str">
            <v xml:space="preserve"> </v>
          </cell>
          <cell r="D3576" t="str">
            <v>GSL Wetlands Near Mouth of Bair Ck Transect 4</v>
          </cell>
          <cell r="E3576">
            <v>16020102</v>
          </cell>
          <cell r="F3576" t="str">
            <v>Davis</v>
          </cell>
          <cell r="G3576" t="str">
            <v>Davis County</v>
          </cell>
          <cell r="H3576" t="str">
            <v>Weber River</v>
          </cell>
          <cell r="I3576">
            <v>419888</v>
          </cell>
          <cell r="J3576">
            <v>4538481</v>
          </cell>
          <cell r="K3576">
            <v>-111.952464271</v>
          </cell>
          <cell r="L3576">
            <v>40.993578190000001</v>
          </cell>
          <cell r="M3576" t="str">
            <v xml:space="preserve"> </v>
          </cell>
          <cell r="N3576" t="str">
            <v xml:space="preserve"> </v>
          </cell>
          <cell r="O3576" t="str">
            <v>UT</v>
          </cell>
          <cell r="Q3576">
            <v>0</v>
          </cell>
          <cell r="R3576" t="str">
            <v xml:space="preserve"> </v>
          </cell>
          <cell r="S3576" t="str">
            <v>State L&amp;F</v>
          </cell>
          <cell r="T3576" t="str">
            <v xml:space="preserve"> </v>
          </cell>
          <cell r="U3576" t="str">
            <v>4985760 GSL Wetlands Near Mouth of Bair Ck Transect 4</v>
          </cell>
          <cell r="V3576">
            <v>4985760</v>
          </cell>
          <cell r="W3576" t="str">
            <v xml:space="preserve"> </v>
          </cell>
          <cell r="X3576" t="str">
            <v xml:space="preserve"> </v>
          </cell>
          <cell r="Y3576" t="str">
            <v>Wetland Undifferentiated</v>
          </cell>
          <cell r="Z3576" t="str">
            <v>4985760 GSL Wetlands Near Mouth of Bair Ck Transect 4</v>
          </cell>
          <cell r="AA3576" t="str">
            <v>Wetland Undifferentiated</v>
          </cell>
        </row>
        <row r="3577">
          <cell r="A3577">
            <v>4985770</v>
          </cell>
          <cell r="B3577" t="str">
            <v>Wetland Undifferentiated</v>
          </cell>
          <cell r="C3577" t="str">
            <v xml:space="preserve"> </v>
          </cell>
          <cell r="D3577" t="str">
            <v>GSL Wetlands Near Mouth of Bair Ck Transect 5</v>
          </cell>
          <cell r="E3577">
            <v>16020102</v>
          </cell>
          <cell r="F3577" t="str">
            <v>Davis</v>
          </cell>
          <cell r="G3577" t="str">
            <v>Davis County</v>
          </cell>
          <cell r="H3577" t="str">
            <v>Weber River</v>
          </cell>
          <cell r="I3577">
            <v>419910</v>
          </cell>
          <cell r="J3577">
            <v>4538955</v>
          </cell>
          <cell r="K3577">
            <v>-111.952264185</v>
          </cell>
          <cell r="L3577">
            <v>40.997849668999997</v>
          </cell>
          <cell r="M3577" t="str">
            <v xml:space="preserve"> </v>
          </cell>
          <cell r="N3577" t="str">
            <v xml:space="preserve"> </v>
          </cell>
          <cell r="O3577" t="str">
            <v>UT</v>
          </cell>
          <cell r="Q3577">
            <v>0</v>
          </cell>
          <cell r="R3577" t="str">
            <v xml:space="preserve"> </v>
          </cell>
          <cell r="S3577" t="str">
            <v>State L&amp;F</v>
          </cell>
          <cell r="T3577" t="str">
            <v xml:space="preserve"> </v>
          </cell>
          <cell r="U3577" t="str">
            <v>4985770 GSL Wetlands Near Mouth of Bair Ck Transect 5</v>
          </cell>
          <cell r="V3577">
            <v>4985770</v>
          </cell>
          <cell r="W3577" t="str">
            <v xml:space="preserve"> </v>
          </cell>
          <cell r="X3577" t="str">
            <v xml:space="preserve"> </v>
          </cell>
          <cell r="Y3577" t="str">
            <v>Wetland Undifferentiated</v>
          </cell>
          <cell r="Z3577" t="str">
            <v>4985770 GSL Wetlands Near Mouth of Bair Ck Transect 5</v>
          </cell>
          <cell r="AA3577" t="str">
            <v>Wetland Undifferentiated</v>
          </cell>
        </row>
        <row r="3578">
          <cell r="A3578">
            <v>4985800</v>
          </cell>
          <cell r="B3578" t="str">
            <v>Wetland Undifferentiated</v>
          </cell>
          <cell r="C3578" t="str">
            <v>2B  3B    4</v>
          </cell>
          <cell r="D3578" t="str">
            <v>GSL Wetlands Near Mouth of Kays Ck TNC Transect 1</v>
          </cell>
          <cell r="E3578">
            <v>16020102</v>
          </cell>
          <cell r="F3578" t="str">
            <v>Davis</v>
          </cell>
          <cell r="G3578" t="str">
            <v>Davis County</v>
          </cell>
          <cell r="H3578" t="str">
            <v>Weber River</v>
          </cell>
          <cell r="I3578">
            <v>414903</v>
          </cell>
          <cell r="J3578">
            <v>4542457</v>
          </cell>
          <cell r="K3578">
            <v>-112.01227117000001</v>
          </cell>
          <cell r="L3578">
            <v>41.028884388999998</v>
          </cell>
          <cell r="M3578" t="str">
            <v xml:space="preserve"> </v>
          </cell>
          <cell r="N3578" t="str">
            <v xml:space="preserve"> </v>
          </cell>
          <cell r="O3578" t="str">
            <v>UT</v>
          </cell>
          <cell r="Q3578">
            <v>0</v>
          </cell>
          <cell r="R3578" t="str">
            <v xml:space="preserve"> </v>
          </cell>
          <cell r="S3578" t="str">
            <v>State L&amp;F</v>
          </cell>
          <cell r="T3578" t="str">
            <v xml:space="preserve"> </v>
          </cell>
          <cell r="U3578" t="str">
            <v>4985800 GSL Wetlands Near Mouth of Kays Ck TNC Transect 1</v>
          </cell>
          <cell r="V3578">
            <v>4985800</v>
          </cell>
          <cell r="W3578" t="str">
            <v xml:space="preserve"> </v>
          </cell>
          <cell r="X3578" t="str">
            <v xml:space="preserve"> </v>
          </cell>
          <cell r="Y3578" t="str">
            <v>Wetland Undifferentiated</v>
          </cell>
          <cell r="Z3578" t="str">
            <v>4985800 GSL Wetlands Near Mouth of Kays Ck TNC Transect 1</v>
          </cell>
          <cell r="AA3578" t="str">
            <v>Wetland Undifferentiated</v>
          </cell>
        </row>
        <row r="3579">
          <cell r="A3579">
            <v>4985810</v>
          </cell>
          <cell r="B3579" t="str">
            <v>Wetland Undifferentiated</v>
          </cell>
          <cell r="C3579" t="str">
            <v>5D</v>
          </cell>
          <cell r="D3579" t="str">
            <v>GSL Wetlands Near Mouth of Kays Ck TNC Transect 2</v>
          </cell>
          <cell r="E3579">
            <v>16020102</v>
          </cell>
          <cell r="F3579" t="str">
            <v>Davis</v>
          </cell>
          <cell r="G3579" t="str">
            <v>Davis County</v>
          </cell>
          <cell r="H3579" t="str">
            <v>Weber River</v>
          </cell>
          <cell r="I3579">
            <v>414756</v>
          </cell>
          <cell r="J3579">
            <v>4542268</v>
          </cell>
          <cell r="K3579">
            <v>-112.01399343</v>
          </cell>
          <cell r="L3579">
            <v>41.027166737000002</v>
          </cell>
          <cell r="M3579" t="str">
            <v xml:space="preserve"> </v>
          </cell>
          <cell r="N3579" t="str">
            <v xml:space="preserve"> </v>
          </cell>
          <cell r="O3579" t="str">
            <v>UT</v>
          </cell>
          <cell r="Q3579">
            <v>0</v>
          </cell>
          <cell r="R3579" t="str">
            <v xml:space="preserve"> </v>
          </cell>
          <cell r="S3579" t="str">
            <v>State L&amp;F</v>
          </cell>
          <cell r="T3579" t="str">
            <v xml:space="preserve"> </v>
          </cell>
          <cell r="U3579" t="str">
            <v>4985810 GSL Wetlands Near Mouth of Kays Ck TNC Transect 2</v>
          </cell>
          <cell r="V3579">
            <v>4985810</v>
          </cell>
          <cell r="W3579" t="str">
            <v xml:space="preserve"> </v>
          </cell>
          <cell r="X3579" t="str">
            <v xml:space="preserve"> </v>
          </cell>
          <cell r="Y3579" t="str">
            <v>Wetland Undifferentiated</v>
          </cell>
          <cell r="Z3579" t="str">
            <v>4985810 GSL Wetlands Near Mouth of Kays Ck TNC Transect 2</v>
          </cell>
          <cell r="AA3579" t="str">
            <v>Wetland Undifferentiated</v>
          </cell>
        </row>
        <row r="3580">
          <cell r="A3580">
            <v>4985820</v>
          </cell>
          <cell r="B3580" t="str">
            <v>Wetland Undifferentiated</v>
          </cell>
          <cell r="C3580" t="str">
            <v>5D</v>
          </cell>
          <cell r="D3580" t="str">
            <v>GSL Wetlands Near Mouth of Kays Ck TNC Transect 3</v>
          </cell>
          <cell r="E3580">
            <v>16020102</v>
          </cell>
          <cell r="F3580" t="str">
            <v>Davis</v>
          </cell>
          <cell r="G3580" t="str">
            <v>Davis County</v>
          </cell>
          <cell r="H3580" t="str">
            <v>Weber River</v>
          </cell>
          <cell r="I3580">
            <v>414424</v>
          </cell>
          <cell r="J3580">
            <v>4542114</v>
          </cell>
          <cell r="K3580">
            <v>-112.017920676</v>
          </cell>
          <cell r="L3580">
            <v>41.025744885000002</v>
          </cell>
          <cell r="M3580" t="str">
            <v xml:space="preserve"> </v>
          </cell>
          <cell r="N3580" t="str">
            <v xml:space="preserve"> </v>
          </cell>
          <cell r="O3580" t="str">
            <v>UT</v>
          </cell>
          <cell r="Q3580">
            <v>0</v>
          </cell>
          <cell r="R3580" t="str">
            <v xml:space="preserve"> </v>
          </cell>
          <cell r="S3580" t="str">
            <v>State L&amp;F</v>
          </cell>
          <cell r="T3580" t="str">
            <v xml:space="preserve"> </v>
          </cell>
          <cell r="U3580" t="str">
            <v>4985820 GSL Wetlands Near Mouth of Kays Ck TNC Transect 3</v>
          </cell>
          <cell r="V3580">
            <v>4985820</v>
          </cell>
          <cell r="W3580" t="str">
            <v xml:space="preserve"> </v>
          </cell>
          <cell r="X3580" t="str">
            <v xml:space="preserve"> </v>
          </cell>
          <cell r="Y3580" t="str">
            <v>Wetland Undifferentiated</v>
          </cell>
          <cell r="Z3580" t="str">
            <v>4985820 GSL Wetlands Near Mouth of Kays Ck TNC Transect 3</v>
          </cell>
          <cell r="AA3580" t="str">
            <v>Wetland Undifferentiated</v>
          </cell>
        </row>
        <row r="3581">
          <cell r="A3581">
            <v>4985830</v>
          </cell>
          <cell r="B3581" t="str">
            <v>Wetland Undifferentiated</v>
          </cell>
          <cell r="C3581" t="str">
            <v>5D</v>
          </cell>
          <cell r="D3581" t="str">
            <v>GSL Wetlands Near Observation Tower</v>
          </cell>
          <cell r="E3581">
            <v>16020102</v>
          </cell>
          <cell r="F3581" t="str">
            <v>Davis</v>
          </cell>
          <cell r="G3581" t="str">
            <v>Davis County</v>
          </cell>
          <cell r="H3581" t="str">
            <v>Weber River</v>
          </cell>
          <cell r="I3581">
            <v>413560</v>
          </cell>
          <cell r="J3581">
            <v>4543121</v>
          </cell>
          <cell r="K3581">
            <v>-112.02833744500001</v>
          </cell>
          <cell r="L3581">
            <v>41.034723454000002</v>
          </cell>
          <cell r="M3581" t="str">
            <v xml:space="preserve"> </v>
          </cell>
          <cell r="N3581" t="str">
            <v xml:space="preserve"> </v>
          </cell>
          <cell r="O3581" t="str">
            <v>UT</v>
          </cell>
          <cell r="Q3581">
            <v>0</v>
          </cell>
          <cell r="R3581" t="str">
            <v xml:space="preserve"> </v>
          </cell>
          <cell r="S3581" t="str">
            <v>State L&amp;F</v>
          </cell>
          <cell r="T3581" t="str">
            <v xml:space="preserve"> </v>
          </cell>
          <cell r="U3581" t="str">
            <v>4985830 GSL Wetlands Near Observation Tower</v>
          </cell>
          <cell r="V3581">
            <v>4985830</v>
          </cell>
          <cell r="W3581" t="str">
            <v xml:space="preserve"> </v>
          </cell>
          <cell r="X3581" t="str">
            <v xml:space="preserve"> </v>
          </cell>
          <cell r="Y3581" t="str">
            <v>Wetland Undifferentiated</v>
          </cell>
          <cell r="Z3581" t="str">
            <v>4985830 GSL Wetlands Near Observation Tower</v>
          </cell>
          <cell r="AA3581" t="str">
            <v>Wetland Undifferentiated</v>
          </cell>
        </row>
        <row r="3582">
          <cell r="A3582">
            <v>4985860</v>
          </cell>
          <cell r="B3582" t="str">
            <v>Wetland Undifferentiated</v>
          </cell>
          <cell r="C3582" t="str">
            <v xml:space="preserve"> </v>
          </cell>
          <cell r="D3582" t="str">
            <v>Newstate Duck Club Middle Unit</v>
          </cell>
          <cell r="E3582">
            <v>16020204</v>
          </cell>
          <cell r="F3582" t="str">
            <v>Salt Lake</v>
          </cell>
          <cell r="G3582" t="str">
            <v>Salt Lake County</v>
          </cell>
          <cell r="H3582" t="str">
            <v>Jordan River/Utah Lake</v>
          </cell>
          <cell r="I3582">
            <v>418955</v>
          </cell>
          <cell r="J3582">
            <v>4529119</v>
          </cell>
          <cell r="K3582">
            <v>-111.962330127</v>
          </cell>
          <cell r="L3582">
            <v>40.909162098000003</v>
          </cell>
          <cell r="M3582" t="str">
            <v xml:space="preserve"> </v>
          </cell>
          <cell r="N3582" t="str">
            <v xml:space="preserve"> </v>
          </cell>
          <cell r="O3582" t="str">
            <v>UT</v>
          </cell>
          <cell r="Q3582">
            <v>0</v>
          </cell>
          <cell r="R3582" t="str">
            <v xml:space="preserve"> </v>
          </cell>
          <cell r="S3582" t="str">
            <v>Private</v>
          </cell>
          <cell r="T3582" t="str">
            <v xml:space="preserve"> </v>
          </cell>
          <cell r="U3582" t="str">
            <v>4985860 Newstate Duck Club Middle Unit</v>
          </cell>
          <cell r="V3582">
            <v>4985860</v>
          </cell>
          <cell r="W3582" t="str">
            <v xml:space="preserve"> </v>
          </cell>
          <cell r="X3582" t="str">
            <v xml:space="preserve"> </v>
          </cell>
          <cell r="Y3582" t="str">
            <v>Wetland Undifferentiated</v>
          </cell>
          <cell r="Z3582" t="str">
            <v>4985860 Newstate Duck Club Middle Unit</v>
          </cell>
          <cell r="AA3582" t="str">
            <v>Wetland Undifferentiated</v>
          </cell>
        </row>
        <row r="3583">
          <cell r="A3583">
            <v>4985870</v>
          </cell>
          <cell r="B3583" t="str">
            <v>Wetland Undifferentiated</v>
          </cell>
          <cell r="C3583" t="str">
            <v>2B  3B  3D  4</v>
          </cell>
          <cell r="D3583" t="str">
            <v>GSL Wetlands Newstate Duck Club Pond 47</v>
          </cell>
          <cell r="E3583">
            <v>16020204</v>
          </cell>
          <cell r="F3583" t="str">
            <v>Salt Lake</v>
          </cell>
          <cell r="G3583" t="str">
            <v>Salt Lake County</v>
          </cell>
          <cell r="H3583" t="str">
            <v>Jordan River/Utah Lake</v>
          </cell>
          <cell r="I3583">
            <v>418046</v>
          </cell>
          <cell r="J3583">
            <v>4525836</v>
          </cell>
          <cell r="K3583">
            <v>-111.97268890300001</v>
          </cell>
          <cell r="L3583">
            <v>40.879501210999997</v>
          </cell>
          <cell r="M3583" t="str">
            <v xml:space="preserve"> </v>
          </cell>
          <cell r="N3583" t="str">
            <v xml:space="preserve"> </v>
          </cell>
          <cell r="O3583" t="str">
            <v>UT</v>
          </cell>
          <cell r="Q3583">
            <v>0</v>
          </cell>
          <cell r="R3583" t="str">
            <v xml:space="preserve"> </v>
          </cell>
          <cell r="S3583" t="str">
            <v>Private</v>
          </cell>
          <cell r="T3583" t="str">
            <v xml:space="preserve"> </v>
          </cell>
          <cell r="U3583" t="str">
            <v>4985870 GSL Wetlands Newstate Duck Club Pond 47</v>
          </cell>
          <cell r="V3583">
            <v>4985870</v>
          </cell>
          <cell r="W3583" t="str">
            <v xml:space="preserve"> </v>
          </cell>
          <cell r="X3583" t="str">
            <v xml:space="preserve"> </v>
          </cell>
          <cell r="Y3583" t="str">
            <v>Wetland Undifferentiated</v>
          </cell>
          <cell r="Z3583" t="str">
            <v>4985870 GSL Wetlands Newstate Duck Club Pond 47</v>
          </cell>
          <cell r="AA3583" t="str">
            <v>Wetland Undifferentiated</v>
          </cell>
        </row>
        <row r="3584">
          <cell r="A3584">
            <v>4985880</v>
          </cell>
          <cell r="B3584" t="str">
            <v>Wetland Undifferentiated</v>
          </cell>
          <cell r="C3584" t="str">
            <v xml:space="preserve"> </v>
          </cell>
          <cell r="D3584" t="str">
            <v>GSL Wetlands Newstate Duck Club Pond 20</v>
          </cell>
          <cell r="E3584">
            <v>16020204</v>
          </cell>
          <cell r="F3584" t="str">
            <v>Salt Lake</v>
          </cell>
          <cell r="G3584" t="str">
            <v>Salt Lake County</v>
          </cell>
          <cell r="H3584" t="str">
            <v>Jordan River/Utah Lake</v>
          </cell>
          <cell r="I3584">
            <v>416725</v>
          </cell>
          <cell r="J3584">
            <v>4527251</v>
          </cell>
          <cell r="K3584">
            <v>-111.988554927</v>
          </cell>
          <cell r="L3584">
            <v>40.892112943999997</v>
          </cell>
          <cell r="M3584" t="str">
            <v xml:space="preserve"> </v>
          </cell>
          <cell r="N3584" t="str">
            <v xml:space="preserve"> </v>
          </cell>
          <cell r="O3584" t="str">
            <v>UT</v>
          </cell>
          <cell r="Q3584">
            <v>0</v>
          </cell>
          <cell r="R3584" t="str">
            <v xml:space="preserve"> </v>
          </cell>
          <cell r="S3584" t="str">
            <v>Private</v>
          </cell>
          <cell r="T3584" t="str">
            <v xml:space="preserve"> </v>
          </cell>
          <cell r="U3584" t="str">
            <v>4985880 GSL Wetlands Newstate Duck Club Pond 20</v>
          </cell>
          <cell r="V3584">
            <v>4985880</v>
          </cell>
          <cell r="W3584" t="str">
            <v xml:space="preserve"> </v>
          </cell>
          <cell r="X3584" t="str">
            <v xml:space="preserve"> </v>
          </cell>
          <cell r="Y3584" t="str">
            <v>Wetland Undifferentiated</v>
          </cell>
          <cell r="Z3584" t="str">
            <v>4985880 GSL Wetlands Newstate Duck Club Pond 20</v>
          </cell>
          <cell r="AA3584" t="str">
            <v>Wetland Undifferentiated</v>
          </cell>
        </row>
        <row r="3585">
          <cell r="A3585">
            <v>4985890</v>
          </cell>
          <cell r="B3585" t="str">
            <v>Wetland Undifferentiated</v>
          </cell>
          <cell r="C3585" t="str">
            <v xml:space="preserve"> </v>
          </cell>
          <cell r="D3585" t="str">
            <v>GSL Wetlands Newstate Duck Club Unit 5-6</v>
          </cell>
          <cell r="E3585">
            <v>16020204</v>
          </cell>
          <cell r="F3585" t="str">
            <v>Salt Lake</v>
          </cell>
          <cell r="G3585" t="str">
            <v>Salt Lake County</v>
          </cell>
          <cell r="H3585" t="str">
            <v>Jordan River/Utah Lake</v>
          </cell>
          <cell r="I3585">
            <v>416843</v>
          </cell>
          <cell r="J3585">
            <v>4528347</v>
          </cell>
          <cell r="K3585">
            <v>-111.98730112600001</v>
          </cell>
          <cell r="L3585">
            <v>40.901996679</v>
          </cell>
          <cell r="M3585" t="str">
            <v xml:space="preserve"> </v>
          </cell>
          <cell r="N3585" t="str">
            <v xml:space="preserve"> </v>
          </cell>
          <cell r="O3585" t="str">
            <v>UT</v>
          </cell>
          <cell r="Q3585">
            <v>0</v>
          </cell>
          <cell r="R3585" t="str">
            <v xml:space="preserve"> </v>
          </cell>
          <cell r="S3585" t="str">
            <v>UDWR</v>
          </cell>
          <cell r="T3585" t="str">
            <v xml:space="preserve"> </v>
          </cell>
          <cell r="U3585" t="str">
            <v>4985890 GSL Wetlands Newstate Duck Club Unit 5-6</v>
          </cell>
          <cell r="V3585">
            <v>4985890</v>
          </cell>
          <cell r="W3585" t="str">
            <v xml:space="preserve"> </v>
          </cell>
          <cell r="X3585" t="str">
            <v xml:space="preserve"> </v>
          </cell>
          <cell r="Y3585" t="str">
            <v>Wetland Undifferentiated</v>
          </cell>
          <cell r="Z3585" t="str">
            <v>4985890 GSL Wetlands Newstate Duck Club Unit 5-6</v>
          </cell>
          <cell r="AA3585" t="str">
            <v>Wetland Undifferentiated</v>
          </cell>
        </row>
        <row r="3586">
          <cell r="A3586">
            <v>4986808</v>
          </cell>
          <cell r="B3586" t="str">
            <v>River/Stream</v>
          </cell>
          <cell r="C3586" t="str">
            <v>1C  2B 3A     4</v>
          </cell>
          <cell r="D3586" t="str">
            <v>Hades Creek above Hades Campground</v>
          </cell>
          <cell r="E3586">
            <v>14060003</v>
          </cell>
          <cell r="F3586" t="str">
            <v>Duchesne</v>
          </cell>
          <cell r="G3586" t="str">
            <v>Tri-County</v>
          </cell>
          <cell r="H3586" t="str">
            <v>Uinta Basin</v>
          </cell>
          <cell r="I3586">
            <v>511182</v>
          </cell>
          <cell r="J3586">
            <v>4487303</v>
          </cell>
          <cell r="K3586">
            <v>-110.867962495</v>
          </cell>
          <cell r="L3586">
            <v>40.536395382000002</v>
          </cell>
          <cell r="M3586" t="str">
            <v>North Fork Duchesne</v>
          </cell>
          <cell r="N3586" t="str">
            <v>UT14060003-019_00</v>
          </cell>
          <cell r="O3586" t="str">
            <v>UT</v>
          </cell>
          <cell r="Q3586">
            <v>0</v>
          </cell>
          <cell r="R3586" t="str">
            <v xml:space="preserve"> </v>
          </cell>
          <cell r="S3586" t="str">
            <v>USFS</v>
          </cell>
          <cell r="T3586" t="str">
            <v>Category1</v>
          </cell>
          <cell r="U3586" t="str">
            <v>4986808 Hades Creek above Hades Campground</v>
          </cell>
          <cell r="V3586">
            <v>4986808</v>
          </cell>
          <cell r="W3586" t="str">
            <v>North Fork Duchesne</v>
          </cell>
          <cell r="X3586" t="str">
            <v>UT14060003-019_00</v>
          </cell>
          <cell r="Y3586" t="str">
            <v>River/Stream</v>
          </cell>
          <cell r="Z3586" t="str">
            <v>4986808 Hades Creek above Hades Campground</v>
          </cell>
          <cell r="AA3586" t="str">
            <v>River/Stream</v>
          </cell>
        </row>
        <row r="3587">
          <cell r="A3587">
            <v>4990020</v>
          </cell>
          <cell r="B3587" t="str">
            <v>River/Stream</v>
          </cell>
          <cell r="C3587" t="str">
            <v>2B  3B    4</v>
          </cell>
          <cell r="D3587" t="str">
            <v>CHERRY CK @ 89 XING</v>
          </cell>
          <cell r="E3587">
            <v>16020102</v>
          </cell>
          <cell r="F3587" t="str">
            <v>Davis</v>
          </cell>
          <cell r="G3587" t="str">
            <v>Davis County</v>
          </cell>
          <cell r="H3587" t="str">
            <v>Weber River</v>
          </cell>
          <cell r="I3587">
            <v>417285</v>
          </cell>
          <cell r="J3587">
            <v>4544157</v>
          </cell>
          <cell r="K3587">
            <v>-111.98416819099999</v>
          </cell>
          <cell r="L3587">
            <v>41.044441396000003</v>
          </cell>
          <cell r="M3587" t="str">
            <v>Kays Creek</v>
          </cell>
          <cell r="N3587" t="str">
            <v>UT16020102-031_00</v>
          </cell>
          <cell r="O3587" t="str">
            <v>UT</v>
          </cell>
          <cell r="Q3587">
            <v>0</v>
          </cell>
          <cell r="R3587" t="str">
            <v xml:space="preserve"> </v>
          </cell>
          <cell r="S3587" t="str">
            <v>Private</v>
          </cell>
          <cell r="T3587" t="str">
            <v xml:space="preserve"> </v>
          </cell>
          <cell r="U3587" t="str">
            <v>4990020 CHERRY CK @ 89 XING</v>
          </cell>
          <cell r="V3587">
            <v>4990020</v>
          </cell>
          <cell r="W3587" t="str">
            <v>Kays Creek</v>
          </cell>
          <cell r="X3587" t="str">
            <v>UT16020102-031_00</v>
          </cell>
          <cell r="Y3587" t="str">
            <v>River/Stream</v>
          </cell>
          <cell r="Z3587" t="str">
            <v>4990020 CHERRY CK @ 89 XING</v>
          </cell>
          <cell r="AA3587" t="str">
            <v>River/Stream</v>
          </cell>
        </row>
        <row r="3588">
          <cell r="A3588">
            <v>4990050</v>
          </cell>
          <cell r="B3588" t="str">
            <v>Canal Drainage</v>
          </cell>
          <cell r="C3588" t="str">
            <v>2B     3E</v>
          </cell>
          <cell r="D3588" t="str">
            <v>UNNAMED DITCH 1000 FT BL N DAVIS WWTP AT LOWER FENCE</v>
          </cell>
          <cell r="E3588">
            <v>16020102</v>
          </cell>
          <cell r="F3588" t="str">
            <v>Davis</v>
          </cell>
          <cell r="G3588" t="str">
            <v>Davis County</v>
          </cell>
          <cell r="H3588" t="str">
            <v>Weber River</v>
          </cell>
          <cell r="I3588">
            <v>406348</v>
          </cell>
          <cell r="J3588">
            <v>4548539</v>
          </cell>
          <cell r="K3588">
            <v>-112.11494421499999</v>
          </cell>
          <cell r="L3588">
            <v>41.082722955999998</v>
          </cell>
          <cell r="M3588" t="str">
            <v xml:space="preserve"> </v>
          </cell>
          <cell r="N3588" t="str">
            <v xml:space="preserve"> </v>
          </cell>
          <cell r="O3588" t="str">
            <v>UT</v>
          </cell>
          <cell r="Q3588">
            <v>0</v>
          </cell>
          <cell r="R3588" t="str">
            <v xml:space="preserve"> </v>
          </cell>
          <cell r="S3588" t="str">
            <v>State L&amp;F</v>
          </cell>
          <cell r="T3588" t="str">
            <v xml:space="preserve"> </v>
          </cell>
          <cell r="U3588" t="str">
            <v>4990050 UNNAMED DITCH 1000 FT BL N DAVIS WWTP AT LOWER FENCE</v>
          </cell>
          <cell r="V3588">
            <v>4990050</v>
          </cell>
          <cell r="W3588" t="str">
            <v xml:space="preserve"> </v>
          </cell>
          <cell r="X3588" t="str">
            <v xml:space="preserve"> </v>
          </cell>
          <cell r="Y3588" t="str">
            <v>Canal Drainage</v>
          </cell>
          <cell r="Z3588" t="str">
            <v>4990050 UNNAMED DITCH 1000 FT BL N DAVIS WWTP AT LOWER FENCE</v>
          </cell>
          <cell r="AA3588" t="str">
            <v>Canal Drainage</v>
          </cell>
        </row>
        <row r="3589">
          <cell r="A3589">
            <v>4990060</v>
          </cell>
          <cell r="B3589" t="str">
            <v>Canal Drainage</v>
          </cell>
          <cell r="C3589" t="str">
            <v>2B     3E</v>
          </cell>
          <cell r="D3589" t="str">
            <v>RECEIVING STREAM 500FT BL N DAVIS WWTP</v>
          </cell>
          <cell r="E3589">
            <v>16020102</v>
          </cell>
          <cell r="F3589" t="str">
            <v>Davis</v>
          </cell>
          <cell r="G3589" t="str">
            <v>Davis County</v>
          </cell>
          <cell r="H3589" t="str">
            <v>Weber River</v>
          </cell>
          <cell r="I3589">
            <v>406466</v>
          </cell>
          <cell r="J3589">
            <v>4548661</v>
          </cell>
          <cell r="K3589">
            <v>-112.113558207</v>
          </cell>
          <cell r="L3589">
            <v>41.083835321000002</v>
          </cell>
          <cell r="M3589" t="str">
            <v xml:space="preserve"> </v>
          </cell>
          <cell r="N3589" t="str">
            <v xml:space="preserve"> </v>
          </cell>
          <cell r="O3589" t="str">
            <v>UT</v>
          </cell>
          <cell r="Q3589">
            <v>0</v>
          </cell>
          <cell r="R3589" t="str">
            <v xml:space="preserve"> </v>
          </cell>
          <cell r="S3589" t="str">
            <v>State L&amp;F</v>
          </cell>
          <cell r="T3589" t="str">
            <v xml:space="preserve"> </v>
          </cell>
          <cell r="U3589" t="str">
            <v>4990060 RECEIVING STREAM 500FT BL N DAVIS WWTP</v>
          </cell>
          <cell r="V3589">
            <v>4990060</v>
          </cell>
          <cell r="W3589" t="str">
            <v xml:space="preserve"> </v>
          </cell>
          <cell r="X3589" t="str">
            <v xml:space="preserve"> </v>
          </cell>
          <cell r="Y3589" t="str">
            <v>Canal Drainage</v>
          </cell>
          <cell r="Z3589" t="str">
            <v>4990060 RECEIVING STREAM 500FT BL N DAVIS WWTP</v>
          </cell>
          <cell r="AA3589" t="str">
            <v>Canal Drainage</v>
          </cell>
        </row>
        <row r="3590">
          <cell r="A3590">
            <v>4990070</v>
          </cell>
          <cell r="B3590" t="str">
            <v>Facility Other</v>
          </cell>
          <cell r="C3590" t="str">
            <v xml:space="preserve"> </v>
          </cell>
          <cell r="D3590" t="str">
            <v>N DAVIS WWTP</v>
          </cell>
          <cell r="E3590">
            <v>16020102</v>
          </cell>
          <cell r="F3590" t="str">
            <v>Davis</v>
          </cell>
          <cell r="G3590" t="str">
            <v>Davis County</v>
          </cell>
          <cell r="H3590" t="str">
            <v>Weber River</v>
          </cell>
          <cell r="I3590">
            <v>406561</v>
          </cell>
          <cell r="J3590">
            <v>4548752</v>
          </cell>
          <cell r="K3590">
            <v>-112.112441222</v>
          </cell>
          <cell r="L3590">
            <v>41.084665827000002</v>
          </cell>
          <cell r="M3590" t="str">
            <v xml:space="preserve"> </v>
          </cell>
          <cell r="N3590" t="str">
            <v xml:space="preserve"> </v>
          </cell>
          <cell r="O3590" t="str">
            <v>UT</v>
          </cell>
          <cell r="Q3590">
            <v>0</v>
          </cell>
          <cell r="R3590" t="str">
            <v xml:space="preserve"> </v>
          </cell>
          <cell r="S3590" t="str">
            <v>State L&amp;F</v>
          </cell>
          <cell r="T3590" t="str">
            <v xml:space="preserve"> </v>
          </cell>
          <cell r="U3590" t="str">
            <v>4990070 N DAVIS WWTP</v>
          </cell>
          <cell r="V3590">
            <v>4990070</v>
          </cell>
          <cell r="W3590" t="str">
            <v xml:space="preserve"> </v>
          </cell>
          <cell r="X3590" t="str">
            <v xml:space="preserve"> </v>
          </cell>
          <cell r="Y3590" t="str">
            <v>Facility Other</v>
          </cell>
          <cell r="Z3590" t="str">
            <v>4990070 N DAVIS WWTP</v>
          </cell>
          <cell r="AA3590" t="str">
            <v>Facility Other</v>
          </cell>
        </row>
        <row r="3591">
          <cell r="A3591">
            <v>4990080</v>
          </cell>
          <cell r="B3591" t="str">
            <v>Canal Drainage</v>
          </cell>
          <cell r="C3591" t="str">
            <v>2B     3E</v>
          </cell>
          <cell r="D3591" t="str">
            <v>RECEIVING STREAM AB N DAVIS WWTP</v>
          </cell>
          <cell r="E3591">
            <v>16020102</v>
          </cell>
          <cell r="F3591" t="str">
            <v>Davis</v>
          </cell>
          <cell r="G3591" t="str">
            <v>Davis County</v>
          </cell>
          <cell r="H3591" t="str">
            <v>Weber River</v>
          </cell>
          <cell r="I3591">
            <v>406561</v>
          </cell>
          <cell r="J3591">
            <v>4548783</v>
          </cell>
          <cell r="K3591">
            <v>-112.112445931</v>
          </cell>
          <cell r="L3591">
            <v>41.084945026</v>
          </cell>
          <cell r="M3591" t="str">
            <v xml:space="preserve"> </v>
          </cell>
          <cell r="N3591" t="str">
            <v xml:space="preserve"> </v>
          </cell>
          <cell r="O3591" t="str">
            <v>UT</v>
          </cell>
          <cell r="Q3591">
            <v>0</v>
          </cell>
          <cell r="R3591" t="str">
            <v xml:space="preserve"> </v>
          </cell>
          <cell r="S3591" t="str">
            <v>State L&amp;F</v>
          </cell>
          <cell r="T3591" t="str">
            <v xml:space="preserve"> </v>
          </cell>
          <cell r="U3591" t="str">
            <v>4990080 RECEIVING STREAM AB N DAVIS WWTP</v>
          </cell>
          <cell r="V3591">
            <v>4990080</v>
          </cell>
          <cell r="W3591" t="str">
            <v xml:space="preserve"> </v>
          </cell>
          <cell r="X3591" t="str">
            <v xml:space="preserve"> </v>
          </cell>
          <cell r="Y3591" t="str">
            <v>Canal Drainage</v>
          </cell>
          <cell r="Z3591" t="str">
            <v>4990080 RECEIVING STREAM AB N DAVIS WWTP</v>
          </cell>
          <cell r="AA3591" t="str">
            <v>Canal Drainage</v>
          </cell>
        </row>
        <row r="3592">
          <cell r="A3592">
            <v>4990087</v>
          </cell>
          <cell r="B3592" t="str">
            <v>Lake</v>
          </cell>
          <cell r="C3592" t="str">
            <v xml:space="preserve"> </v>
          </cell>
          <cell r="D3592" t="str">
            <v>Maybey Pond east side boat dock</v>
          </cell>
          <cell r="E3592">
            <v>16020102</v>
          </cell>
          <cell r="F3592" t="str">
            <v>Davis</v>
          </cell>
          <cell r="G3592" t="str">
            <v>Davis County</v>
          </cell>
          <cell r="H3592" t="str">
            <v>Weber River</v>
          </cell>
          <cell r="I3592">
            <v>414608</v>
          </cell>
          <cell r="J3592">
            <v>4551358</v>
          </cell>
          <cell r="K3592">
            <v>-112.017015</v>
          </cell>
          <cell r="L3592">
            <v>41.109020000000001</v>
          </cell>
          <cell r="M3592" t="str">
            <v xml:space="preserve"> </v>
          </cell>
          <cell r="N3592" t="str">
            <v xml:space="preserve"> </v>
          </cell>
          <cell r="O3592" t="str">
            <v>UT</v>
          </cell>
          <cell r="Q3592">
            <v>2.5000000000000001E-2</v>
          </cell>
          <cell r="R3592" t="str">
            <v>mg/L</v>
          </cell>
          <cell r="S3592" t="str">
            <v>Private</v>
          </cell>
          <cell r="T3592" t="str">
            <v xml:space="preserve"> </v>
          </cell>
          <cell r="U3592" t="str">
            <v>4990087 Maybey Pond east side boat dock</v>
          </cell>
          <cell r="V3592">
            <v>4990087</v>
          </cell>
          <cell r="W3592" t="str">
            <v xml:space="preserve"> </v>
          </cell>
          <cell r="X3592" t="str">
            <v xml:space="preserve"> </v>
          </cell>
          <cell r="Y3592" t="str">
            <v>Lake</v>
          </cell>
          <cell r="Z3592" t="str">
            <v>4990087 Maybey Pond east side boat dock</v>
          </cell>
          <cell r="AA3592" t="str">
            <v>Lake</v>
          </cell>
        </row>
        <row r="3593">
          <cell r="A3593">
            <v>4990088</v>
          </cell>
          <cell r="B3593" t="str">
            <v>Lake</v>
          </cell>
          <cell r="C3593" t="str">
            <v>2B    3D</v>
          </cell>
          <cell r="D3593" t="str">
            <v>Maybey Pond east side boat dock. Replicate of 4990087</v>
          </cell>
          <cell r="E3593">
            <v>16020102</v>
          </cell>
          <cell r="F3593" t="str">
            <v>Davis</v>
          </cell>
          <cell r="G3593" t="str">
            <v>Davis County</v>
          </cell>
          <cell r="H3593" t="str">
            <v>Weber River</v>
          </cell>
          <cell r="I3593">
            <v>414608</v>
          </cell>
          <cell r="J3593">
            <v>4551358</v>
          </cell>
          <cell r="K3593">
            <v>-112.017015</v>
          </cell>
          <cell r="L3593">
            <v>41.109020000000001</v>
          </cell>
          <cell r="M3593" t="str">
            <v xml:space="preserve"> </v>
          </cell>
          <cell r="N3593" t="str">
            <v xml:space="preserve"> </v>
          </cell>
          <cell r="O3593" t="str">
            <v>UT</v>
          </cell>
          <cell r="Q3593">
            <v>2.5000000000000001E-2</v>
          </cell>
          <cell r="R3593" t="str">
            <v>mg/L</v>
          </cell>
          <cell r="S3593" t="str">
            <v>Private</v>
          </cell>
          <cell r="T3593" t="str">
            <v xml:space="preserve"> </v>
          </cell>
          <cell r="U3593" t="str">
            <v>4990088 Maybey Pond east side boat dock. Replicate of 4990087</v>
          </cell>
          <cell r="V3593">
            <v>4990088</v>
          </cell>
          <cell r="W3593" t="str">
            <v xml:space="preserve"> </v>
          </cell>
          <cell r="X3593" t="str">
            <v xml:space="preserve"> </v>
          </cell>
          <cell r="Y3593" t="str">
            <v>Lake</v>
          </cell>
          <cell r="Z3593" t="str">
            <v>4990088 Maybey Pond east side boat dock. Replicate of 4990087</v>
          </cell>
          <cell r="AA3593" t="str">
            <v>Lake</v>
          </cell>
        </row>
        <row r="3594">
          <cell r="A3594">
            <v>4990090</v>
          </cell>
          <cell r="B3594" t="str">
            <v>Canal Drainage</v>
          </cell>
          <cell r="C3594" t="str">
            <v>2B     3E</v>
          </cell>
          <cell r="D3594" t="str">
            <v>FREEPORT DRAIN 100 YDS S OF 3689 W GENTILE ST</v>
          </cell>
          <cell r="E3594">
            <v>16020102</v>
          </cell>
          <cell r="F3594" t="str">
            <v>Davis</v>
          </cell>
          <cell r="G3594" t="str">
            <v>Davis County</v>
          </cell>
          <cell r="H3594" t="str">
            <v>Weber River</v>
          </cell>
          <cell r="I3594">
            <v>413081</v>
          </cell>
          <cell r="J3594">
            <v>4545649</v>
          </cell>
          <cell r="K3594">
            <v>-112.03439152599999</v>
          </cell>
          <cell r="L3594">
            <v>41.057441400999998</v>
          </cell>
          <cell r="M3594" t="str">
            <v xml:space="preserve"> </v>
          </cell>
          <cell r="N3594" t="str">
            <v xml:space="preserve"> </v>
          </cell>
          <cell r="O3594" t="str">
            <v>UT</v>
          </cell>
          <cell r="Q3594">
            <v>0</v>
          </cell>
          <cell r="R3594" t="str">
            <v xml:space="preserve"> </v>
          </cell>
          <cell r="S3594" t="str">
            <v>Private</v>
          </cell>
          <cell r="T3594" t="str">
            <v xml:space="preserve"> </v>
          </cell>
          <cell r="U3594" t="str">
            <v>4990090 FREEPORT DRAIN 100 YDS S OF 3689 W GENTILE ST</v>
          </cell>
          <cell r="V3594">
            <v>4990090</v>
          </cell>
          <cell r="W3594" t="str">
            <v xml:space="preserve"> </v>
          </cell>
          <cell r="X3594" t="str">
            <v xml:space="preserve"> </v>
          </cell>
          <cell r="Y3594" t="str">
            <v>Canal Drainage</v>
          </cell>
          <cell r="Z3594" t="str">
            <v>4990090 FREEPORT DRAIN 100 YDS S OF 3689 W GENTILE ST</v>
          </cell>
          <cell r="AA3594" t="str">
            <v>Canal Drainage</v>
          </cell>
        </row>
        <row r="3595">
          <cell r="A3595">
            <v>4990093</v>
          </cell>
          <cell r="B3595" t="str">
            <v>Canal Transport</v>
          </cell>
          <cell r="C3595" t="str">
            <v>2B     3E 4</v>
          </cell>
          <cell r="D3595" t="str">
            <v>Kaysville Canal (Sugar Factory)</v>
          </cell>
          <cell r="E3595">
            <v>16020102</v>
          </cell>
          <cell r="F3595" t="str">
            <v>Davis</v>
          </cell>
          <cell r="G3595" t="str">
            <v>Davis County</v>
          </cell>
          <cell r="H3595" t="str">
            <v>Weber River</v>
          </cell>
          <cell r="I3595">
            <v>414563</v>
          </cell>
          <cell r="J3595">
            <v>4545869</v>
          </cell>
          <cell r="K3595">
            <v>-112.01678800000001</v>
          </cell>
          <cell r="L3595">
            <v>41.059578999999999</v>
          </cell>
          <cell r="M3595" t="str">
            <v xml:space="preserve"> </v>
          </cell>
          <cell r="N3595" t="str">
            <v xml:space="preserve"> </v>
          </cell>
          <cell r="O3595" t="str">
            <v>UT</v>
          </cell>
          <cell r="Q3595">
            <v>0</v>
          </cell>
          <cell r="R3595" t="str">
            <v xml:space="preserve"> </v>
          </cell>
          <cell r="S3595" t="str">
            <v>Private</v>
          </cell>
          <cell r="T3595" t="str">
            <v xml:space="preserve"> </v>
          </cell>
          <cell r="U3595" t="str">
            <v>4990093 Kaysville Canal (Sugar Factory)</v>
          </cell>
          <cell r="V3595">
            <v>4990093</v>
          </cell>
          <cell r="W3595" t="str">
            <v xml:space="preserve"> </v>
          </cell>
          <cell r="X3595" t="str">
            <v xml:space="preserve"> </v>
          </cell>
          <cell r="Y3595" t="str">
            <v>Canal Transport</v>
          </cell>
          <cell r="Z3595" t="str">
            <v>4990093 Kaysville Canal (Sugar Factory)</v>
          </cell>
          <cell r="AA3595" t="str">
            <v>Canal Transport</v>
          </cell>
        </row>
        <row r="3596">
          <cell r="A3596">
            <v>4990095</v>
          </cell>
          <cell r="B3596" t="str">
            <v>Lake</v>
          </cell>
          <cell r="C3596" t="str">
            <v xml:space="preserve"> </v>
          </cell>
          <cell r="D3596" t="str">
            <v>Syracuse pond</v>
          </cell>
          <cell r="E3596">
            <v>16020102</v>
          </cell>
          <cell r="F3596" t="str">
            <v>Davis</v>
          </cell>
          <cell r="G3596" t="str">
            <v>Davis County</v>
          </cell>
          <cell r="H3596" t="str">
            <v>Weber River</v>
          </cell>
          <cell r="I3596">
            <v>411501</v>
          </cell>
          <cell r="J3596">
            <v>4546715</v>
          </cell>
          <cell r="K3596">
            <v>-112.05334499999999</v>
          </cell>
          <cell r="L3596">
            <v>41.066871999999996</v>
          </cell>
          <cell r="M3596" t="str">
            <v xml:space="preserve"> </v>
          </cell>
          <cell r="N3596" t="str">
            <v xml:space="preserve"> </v>
          </cell>
          <cell r="O3596" t="str">
            <v>UT</v>
          </cell>
          <cell r="Q3596">
            <v>2.5000000000000001E-2</v>
          </cell>
          <cell r="R3596" t="str">
            <v>mg/L</v>
          </cell>
          <cell r="S3596" t="str">
            <v>Private</v>
          </cell>
          <cell r="T3596" t="str">
            <v xml:space="preserve"> </v>
          </cell>
          <cell r="U3596" t="str">
            <v>4990095 Syracuse pond</v>
          </cell>
          <cell r="V3596">
            <v>4990095</v>
          </cell>
          <cell r="W3596" t="str">
            <v xml:space="preserve"> </v>
          </cell>
          <cell r="X3596" t="str">
            <v xml:space="preserve"> </v>
          </cell>
          <cell r="Y3596" t="str">
            <v>Lake</v>
          </cell>
          <cell r="Z3596" t="str">
            <v>4990095 Syracuse pond</v>
          </cell>
          <cell r="AA3596" t="str">
            <v>Lake</v>
          </cell>
        </row>
        <row r="3597">
          <cell r="A3597">
            <v>4990098</v>
          </cell>
          <cell r="B3597" t="str">
            <v>Lake</v>
          </cell>
          <cell r="C3597" t="str">
            <v xml:space="preserve"> </v>
          </cell>
          <cell r="D3597" t="str">
            <v>Syracuse pond/jensen nature park</v>
          </cell>
          <cell r="E3597">
            <v>16020102</v>
          </cell>
          <cell r="F3597" t="str">
            <v>Davis</v>
          </cell>
          <cell r="G3597" t="str">
            <v>Davis County</v>
          </cell>
          <cell r="H3597" t="str">
            <v>Weber River</v>
          </cell>
          <cell r="I3597">
            <v>411528</v>
          </cell>
          <cell r="J3597">
            <v>4546613</v>
          </cell>
          <cell r="K3597">
            <v>-112.053011</v>
          </cell>
          <cell r="L3597">
            <v>41.065956999999997</v>
          </cell>
          <cell r="M3597" t="str">
            <v xml:space="preserve"> </v>
          </cell>
          <cell r="N3597" t="str">
            <v xml:space="preserve"> </v>
          </cell>
          <cell r="O3597" t="str">
            <v>UT</v>
          </cell>
          <cell r="Q3597">
            <v>2.5000000000000001E-2</v>
          </cell>
          <cell r="R3597" t="str">
            <v>mg/L</v>
          </cell>
          <cell r="S3597" t="str">
            <v>Private</v>
          </cell>
          <cell r="T3597" t="str">
            <v xml:space="preserve"> </v>
          </cell>
          <cell r="U3597" t="str">
            <v>4990098 Syracuse pond/jensen nature park</v>
          </cell>
          <cell r="V3597">
            <v>4990098</v>
          </cell>
          <cell r="W3597" t="str">
            <v xml:space="preserve"> </v>
          </cell>
          <cell r="X3597" t="str">
            <v xml:space="preserve"> </v>
          </cell>
          <cell r="Y3597" t="str">
            <v>Lake</v>
          </cell>
          <cell r="Z3597" t="str">
            <v>4990098 Syracuse pond/jensen nature park</v>
          </cell>
          <cell r="AA3597" t="str">
            <v>Lake</v>
          </cell>
        </row>
        <row r="3598">
          <cell r="A3598">
            <v>4990100</v>
          </cell>
          <cell r="B3598" t="str">
            <v>Facility Other</v>
          </cell>
          <cell r="C3598" t="str">
            <v xml:space="preserve"> </v>
          </cell>
          <cell r="D3598" t="str">
            <v>HILL AIR FORCE BASE 002</v>
          </cell>
          <cell r="E3598">
            <v>16020102</v>
          </cell>
          <cell r="F3598" t="str">
            <v>Davis</v>
          </cell>
          <cell r="G3598" t="str">
            <v>Davis County</v>
          </cell>
          <cell r="H3598" t="str">
            <v>Weber River</v>
          </cell>
          <cell r="I3598">
            <v>417575</v>
          </cell>
          <cell r="J3598">
            <v>4550809</v>
          </cell>
          <cell r="K3598">
            <v>-111.981609062</v>
          </cell>
          <cell r="L3598">
            <v>41.104384033000002</v>
          </cell>
          <cell r="M3598" t="str">
            <v xml:space="preserve"> </v>
          </cell>
          <cell r="N3598" t="str">
            <v xml:space="preserve"> </v>
          </cell>
          <cell r="O3598" t="str">
            <v>UT</v>
          </cell>
          <cell r="Q3598">
            <v>0</v>
          </cell>
          <cell r="R3598" t="str">
            <v xml:space="preserve"> </v>
          </cell>
          <cell r="S3598" t="str">
            <v>DOD</v>
          </cell>
          <cell r="T3598" t="str">
            <v xml:space="preserve"> </v>
          </cell>
          <cell r="U3598" t="str">
            <v>4990100 HILL AIR FORCE BASE 002</v>
          </cell>
          <cell r="V3598">
            <v>4990100</v>
          </cell>
          <cell r="W3598" t="str">
            <v xml:space="preserve"> </v>
          </cell>
          <cell r="X3598" t="str">
            <v xml:space="preserve"> </v>
          </cell>
          <cell r="Y3598" t="str">
            <v>Facility Other</v>
          </cell>
          <cell r="Z3598" t="str">
            <v>4990100 HILL AIR FORCE BASE 002</v>
          </cell>
          <cell r="AA3598" t="str">
            <v>Facility Other</v>
          </cell>
        </row>
        <row r="3599">
          <cell r="A3599">
            <v>4990102</v>
          </cell>
          <cell r="B3599" t="str">
            <v>Lake</v>
          </cell>
          <cell r="C3599" t="str">
            <v>2B 3A     4</v>
          </cell>
          <cell r="D3599" t="str">
            <v>Hobbs Reservoir 01 Bl U.S. Highway 89</v>
          </cell>
          <cell r="E3599">
            <v>16020102</v>
          </cell>
          <cell r="F3599" t="str">
            <v>Davis</v>
          </cell>
          <cell r="G3599" t="str">
            <v>Davis County</v>
          </cell>
          <cell r="H3599" t="str">
            <v>Weber River</v>
          </cell>
          <cell r="I3599">
            <v>422891</v>
          </cell>
          <cell r="J3599">
            <v>4550438</v>
          </cell>
          <cell r="K3599">
            <v>-111.91826</v>
          </cell>
          <cell r="L3599">
            <v>41.101559999999999</v>
          </cell>
          <cell r="M3599" t="str">
            <v>Kays Creek</v>
          </cell>
          <cell r="N3599" t="str">
            <v>UT16020102-031_00</v>
          </cell>
          <cell r="O3599" t="str">
            <v>UT</v>
          </cell>
          <cell r="Q3599">
            <v>2.5000000000000001E-2</v>
          </cell>
          <cell r="R3599" t="str">
            <v>mg/L</v>
          </cell>
          <cell r="S3599" t="str">
            <v>Private</v>
          </cell>
          <cell r="T3599" t="str">
            <v xml:space="preserve"> </v>
          </cell>
          <cell r="U3599" t="str">
            <v>4990102 Hobbs Reservoir 01 Bl U.S. Highway 89</v>
          </cell>
          <cell r="V3599">
            <v>4990102</v>
          </cell>
          <cell r="W3599" t="str">
            <v>Kays Creek</v>
          </cell>
          <cell r="X3599" t="str">
            <v>UT16020102-031_00</v>
          </cell>
          <cell r="Y3599" t="str">
            <v>Lake</v>
          </cell>
          <cell r="Z3599" t="str">
            <v>4990102 Hobbs Reservoir 01 Bl U.S. Highway 89</v>
          </cell>
          <cell r="AA3599" t="str">
            <v>Lake</v>
          </cell>
        </row>
        <row r="3600">
          <cell r="A3600">
            <v>4990105</v>
          </cell>
          <cell r="B3600" t="str">
            <v>River/Stream</v>
          </cell>
          <cell r="C3600" t="str">
            <v>2B  3B    4</v>
          </cell>
          <cell r="D3600" t="str">
            <v>Kays Creek North Fk at U.S. 89 xing</v>
          </cell>
          <cell r="E3600">
            <v>16020102</v>
          </cell>
          <cell r="F3600" t="str">
            <v>Davis</v>
          </cell>
          <cell r="G3600" t="str">
            <v>Davis County</v>
          </cell>
          <cell r="H3600" t="str">
            <v>Weber River</v>
          </cell>
          <cell r="I3600">
            <v>423593</v>
          </cell>
          <cell r="J3600">
            <v>4550929</v>
          </cell>
          <cell r="K3600">
            <v>-111.909963894</v>
          </cell>
          <cell r="L3600">
            <v>41.106053148000001</v>
          </cell>
          <cell r="M3600" t="str">
            <v>Kays Creek</v>
          </cell>
          <cell r="N3600" t="str">
            <v>UT16020102-031_00</v>
          </cell>
          <cell r="O3600" t="str">
            <v>UT</v>
          </cell>
          <cell r="Q3600">
            <v>0</v>
          </cell>
          <cell r="R3600" t="str">
            <v xml:space="preserve"> </v>
          </cell>
          <cell r="S3600" t="str">
            <v>Private</v>
          </cell>
          <cell r="T3600" t="str">
            <v xml:space="preserve"> </v>
          </cell>
          <cell r="U3600" t="str">
            <v>4990105 Kays Creek North Fk at U.S. 89 xing</v>
          </cell>
          <cell r="V3600">
            <v>4990105</v>
          </cell>
          <cell r="W3600" t="str">
            <v>Kays Creek</v>
          </cell>
          <cell r="X3600" t="str">
            <v>UT16020102-031_00</v>
          </cell>
          <cell r="Y3600" t="str">
            <v>River/Stream</v>
          </cell>
          <cell r="Z3600" t="str">
            <v>4990105 Kays Creek North Fk at U.S. 89 xing</v>
          </cell>
          <cell r="AA3600" t="str">
            <v>River/Stream</v>
          </cell>
        </row>
        <row r="3601">
          <cell r="A3601">
            <v>4990110</v>
          </cell>
          <cell r="B3601" t="str">
            <v>River/Stream</v>
          </cell>
          <cell r="C3601" t="str">
            <v>2B  3B    4</v>
          </cell>
          <cell r="D3601" t="str">
            <v>KAYS CK AT WEAVER LANE CROSSING</v>
          </cell>
          <cell r="E3601">
            <v>16020102</v>
          </cell>
          <cell r="F3601" t="str">
            <v>Davis</v>
          </cell>
          <cell r="G3601" t="str">
            <v>Davis County</v>
          </cell>
          <cell r="H3601" t="str">
            <v>Weber River</v>
          </cell>
          <cell r="I3601">
            <v>416147</v>
          </cell>
          <cell r="J3601">
            <v>4543733</v>
          </cell>
          <cell r="K3601">
            <v>-111.997648836</v>
          </cell>
          <cell r="L3601">
            <v>41.040505193500003</v>
          </cell>
          <cell r="M3601" t="str">
            <v>Kays Creek</v>
          </cell>
          <cell r="N3601" t="str">
            <v>UT16020102-031_00</v>
          </cell>
          <cell r="O3601" t="str">
            <v>UT</v>
          </cell>
          <cell r="Q3601">
            <v>0</v>
          </cell>
          <cell r="R3601" t="str">
            <v xml:space="preserve"> </v>
          </cell>
          <cell r="S3601" t="str">
            <v>Private</v>
          </cell>
          <cell r="T3601" t="str">
            <v xml:space="preserve"> </v>
          </cell>
          <cell r="U3601" t="str">
            <v>4990110 KAYS CK AT WEAVER LANE CROSSING</v>
          </cell>
          <cell r="V3601">
            <v>4990110</v>
          </cell>
          <cell r="W3601" t="str">
            <v>Kays Creek</v>
          </cell>
          <cell r="X3601" t="str">
            <v>UT16020102-031_00</v>
          </cell>
          <cell r="Y3601" t="str">
            <v>River/Stream</v>
          </cell>
          <cell r="Z3601" t="str">
            <v>4990110 KAYS CK AT WEAVER LANE CROSSING</v>
          </cell>
          <cell r="AA3601" t="str">
            <v>River/Stream</v>
          </cell>
        </row>
        <row r="3602">
          <cell r="A3602">
            <v>4990112</v>
          </cell>
          <cell r="B3602" t="str">
            <v>River/Stream</v>
          </cell>
          <cell r="C3602" t="str">
            <v>2B  3B    4</v>
          </cell>
          <cell r="D3602" t="str">
            <v>KAYS CK AT LOWER BRIDGE XING. Duplicate of 4990110</v>
          </cell>
          <cell r="E3602">
            <v>16020102</v>
          </cell>
          <cell r="F3602" t="str">
            <v>Davis</v>
          </cell>
          <cell r="G3602" t="str">
            <v>Davis County</v>
          </cell>
          <cell r="H3602" t="str">
            <v>Weber River</v>
          </cell>
          <cell r="I3602">
            <v>415646</v>
          </cell>
          <cell r="J3602">
            <v>4543306</v>
          </cell>
          <cell r="K3602">
            <v>-112.00355023900001</v>
          </cell>
          <cell r="L3602">
            <v>41.036608446000002</v>
          </cell>
          <cell r="M3602" t="str">
            <v>Kays Creek</v>
          </cell>
          <cell r="N3602" t="str">
            <v>UT16020102-031_00</v>
          </cell>
          <cell r="O3602" t="str">
            <v>UT</v>
          </cell>
          <cell r="Q3602">
            <v>0</v>
          </cell>
          <cell r="R3602" t="str">
            <v xml:space="preserve"> </v>
          </cell>
          <cell r="S3602" t="str">
            <v>Private</v>
          </cell>
          <cell r="T3602" t="str">
            <v xml:space="preserve"> </v>
          </cell>
          <cell r="U3602" t="str">
            <v>4990112 KAYS CK AT LOWER BRIDGE XING. Duplicate of 4990110</v>
          </cell>
          <cell r="V3602">
            <v>4990112</v>
          </cell>
          <cell r="W3602" t="str">
            <v>Kays Creek</v>
          </cell>
          <cell r="X3602" t="str">
            <v>UT16020102-031_00</v>
          </cell>
          <cell r="Y3602" t="str">
            <v>River/Stream</v>
          </cell>
          <cell r="Z3602" t="str">
            <v>4990112 KAYS CK AT LOWER BRIDGE XING. Duplicate of 4990110</v>
          </cell>
          <cell r="AA3602" t="str">
            <v>River/Stream</v>
          </cell>
        </row>
        <row r="3603">
          <cell r="A3603">
            <v>4990120</v>
          </cell>
          <cell r="B3603" t="str">
            <v>Storm Sewer</v>
          </cell>
          <cell r="C3603" t="str">
            <v xml:space="preserve"> </v>
          </cell>
          <cell r="D3603" t="str">
            <v>HILL AIR FORCE BASE STORM DRAIN 006</v>
          </cell>
          <cell r="E3603">
            <v>16020102</v>
          </cell>
          <cell r="F3603" t="str">
            <v>Davis</v>
          </cell>
          <cell r="G3603" t="str">
            <v>Davis County</v>
          </cell>
          <cell r="H3603" t="str">
            <v>Weber River</v>
          </cell>
          <cell r="I3603">
            <v>414151</v>
          </cell>
          <cell r="J3603">
            <v>4553285</v>
          </cell>
          <cell r="K3603">
            <v>-112.022725889</v>
          </cell>
          <cell r="L3603">
            <v>41.126329828000003</v>
          </cell>
          <cell r="M3603" t="str">
            <v xml:space="preserve"> </v>
          </cell>
          <cell r="N3603" t="str">
            <v xml:space="preserve"> </v>
          </cell>
          <cell r="O3603" t="str">
            <v>UT</v>
          </cell>
          <cell r="Q3603">
            <v>0</v>
          </cell>
          <cell r="R3603" t="str">
            <v xml:space="preserve"> </v>
          </cell>
          <cell r="S3603" t="str">
            <v>DOD</v>
          </cell>
          <cell r="T3603" t="str">
            <v xml:space="preserve"> </v>
          </cell>
          <cell r="U3603" t="str">
            <v>4990120 HILL AIR FORCE BASE STORM DRAIN 006</v>
          </cell>
          <cell r="V3603">
            <v>4990120</v>
          </cell>
          <cell r="W3603" t="str">
            <v xml:space="preserve"> </v>
          </cell>
          <cell r="X3603" t="str">
            <v xml:space="preserve"> </v>
          </cell>
          <cell r="Y3603" t="str">
            <v>Storm Sewer</v>
          </cell>
          <cell r="Z3603" t="str">
            <v>4990120 HILL AIR FORCE BASE STORM DRAIN 006</v>
          </cell>
          <cell r="AA3603" t="str">
            <v>Storm Sewer</v>
          </cell>
        </row>
        <row r="3604">
          <cell r="A3604">
            <v>4990130</v>
          </cell>
          <cell r="B3604" t="str">
            <v>River/Stream</v>
          </cell>
          <cell r="C3604" t="str">
            <v>2B  3B    4</v>
          </cell>
          <cell r="D3604" t="str">
            <v>KAYS CK AT ANGEL ST XING</v>
          </cell>
          <cell r="E3604">
            <v>16020102</v>
          </cell>
          <cell r="F3604" t="str">
            <v>Davis</v>
          </cell>
          <cell r="G3604" t="str">
            <v>Davis County</v>
          </cell>
          <cell r="H3604" t="str">
            <v>Weber River</v>
          </cell>
          <cell r="I3604">
            <v>417220</v>
          </cell>
          <cell r="J3604">
            <v>4544152</v>
          </cell>
          <cell r="K3604">
            <v>-111.9849408</v>
          </cell>
          <cell r="L3604">
            <v>41.044389754999997</v>
          </cell>
          <cell r="M3604" t="str">
            <v>Kays Creek</v>
          </cell>
          <cell r="N3604" t="str">
            <v>UT16020102-031_00</v>
          </cell>
          <cell r="O3604" t="str">
            <v>UT</v>
          </cell>
          <cell r="Q3604">
            <v>0</v>
          </cell>
          <cell r="R3604" t="str">
            <v xml:space="preserve"> </v>
          </cell>
          <cell r="S3604" t="str">
            <v>Private</v>
          </cell>
          <cell r="T3604" t="str">
            <v xml:space="preserve"> </v>
          </cell>
          <cell r="U3604" t="str">
            <v>4990130 KAYS CK AT ANGEL ST XING</v>
          </cell>
          <cell r="V3604">
            <v>4990130</v>
          </cell>
          <cell r="W3604" t="str">
            <v>Kays Creek</v>
          </cell>
          <cell r="X3604" t="str">
            <v>UT16020102-031_00</v>
          </cell>
          <cell r="Y3604" t="str">
            <v>River/Stream</v>
          </cell>
          <cell r="Z3604" t="str">
            <v>4990130 KAYS CK AT ANGEL ST XING</v>
          </cell>
          <cell r="AA3604" t="str">
            <v>River/Stream</v>
          </cell>
        </row>
        <row r="3605">
          <cell r="A3605">
            <v>4990131</v>
          </cell>
          <cell r="B3605" t="str">
            <v>River/Stream</v>
          </cell>
          <cell r="C3605" t="str">
            <v>2B  3B    4</v>
          </cell>
          <cell r="D3605" t="str">
            <v>KAYS CK AB ANGEL ST</v>
          </cell>
          <cell r="E3605">
            <v>16020102</v>
          </cell>
          <cell r="F3605" t="str">
            <v>Davis</v>
          </cell>
          <cell r="G3605" t="str">
            <v>Davis County</v>
          </cell>
          <cell r="H3605" t="str">
            <v>Weber River</v>
          </cell>
          <cell r="I3605">
            <v>417293</v>
          </cell>
          <cell r="J3605">
            <v>4544213</v>
          </cell>
          <cell r="K3605">
            <v>-111.984080533</v>
          </cell>
          <cell r="L3605">
            <v>41.044946590999999</v>
          </cell>
          <cell r="M3605" t="str">
            <v>Kays Creek</v>
          </cell>
          <cell r="N3605" t="str">
            <v>UT16020102-031_00</v>
          </cell>
          <cell r="O3605" t="str">
            <v>UT</v>
          </cell>
          <cell r="Q3605">
            <v>0</v>
          </cell>
          <cell r="R3605" t="str">
            <v xml:space="preserve"> </v>
          </cell>
          <cell r="S3605" t="str">
            <v>Private</v>
          </cell>
          <cell r="T3605" t="str">
            <v xml:space="preserve"> </v>
          </cell>
          <cell r="U3605" t="str">
            <v>4990131 KAYS CK AB ANGEL ST</v>
          </cell>
          <cell r="V3605">
            <v>4990131</v>
          </cell>
          <cell r="W3605" t="str">
            <v>Kays Creek</v>
          </cell>
          <cell r="X3605" t="str">
            <v>UT16020102-031_00</v>
          </cell>
          <cell r="Y3605" t="str">
            <v>River/Stream</v>
          </cell>
          <cell r="Z3605" t="str">
            <v>4990131 KAYS CK AB ANGEL ST</v>
          </cell>
          <cell r="AA3605" t="str">
            <v>River/Stream</v>
          </cell>
        </row>
        <row r="3606">
          <cell r="A3606">
            <v>4990135</v>
          </cell>
          <cell r="B3606" t="str">
            <v>River/Stream</v>
          </cell>
          <cell r="C3606" t="str">
            <v>1C  2B 3A     4</v>
          </cell>
          <cell r="D3606" t="str">
            <v>Kay's Ck. @ Valley View Dr. and 1850 N.</v>
          </cell>
          <cell r="E3606">
            <v>16020102</v>
          </cell>
          <cell r="F3606" t="str">
            <v>Davis</v>
          </cell>
          <cell r="G3606" t="str">
            <v>Davis County</v>
          </cell>
          <cell r="H3606" t="str">
            <v>Weber River</v>
          </cell>
          <cell r="I3606">
            <v>423594</v>
          </cell>
          <cell r="J3606">
            <v>4549002</v>
          </cell>
          <cell r="K3606">
            <v>-111.909712473</v>
          </cell>
          <cell r="L3606">
            <v>41.088696851999998</v>
          </cell>
          <cell r="M3606" t="str">
            <v>South and Middle Fork Kays Creek</v>
          </cell>
          <cell r="N3606" t="str">
            <v>UT16020102-032_00</v>
          </cell>
          <cell r="O3606" t="str">
            <v>UT</v>
          </cell>
          <cell r="Q3606">
            <v>0</v>
          </cell>
          <cell r="R3606" t="str">
            <v xml:space="preserve"> </v>
          </cell>
          <cell r="S3606" t="str">
            <v>Private</v>
          </cell>
          <cell r="T3606" t="str">
            <v xml:space="preserve"> </v>
          </cell>
          <cell r="U3606" t="str">
            <v>4990135 Kay's Ck. @ Valley View Dr. and 1850 N.</v>
          </cell>
          <cell r="V3606">
            <v>4990135</v>
          </cell>
          <cell r="W3606" t="str">
            <v>South and Middle Fork Kays Creek</v>
          </cell>
          <cell r="X3606" t="str">
            <v>UT16020102-032_00</v>
          </cell>
          <cell r="Y3606" t="str">
            <v>River/Stream</v>
          </cell>
          <cell r="Z3606" t="str">
            <v>4990135 Kay's Ck. @ Valley View Dr. and 1850 N.</v>
          </cell>
          <cell r="AA3606" t="str">
            <v>River/Stream</v>
          </cell>
        </row>
        <row r="3607">
          <cell r="A3607">
            <v>4990145</v>
          </cell>
          <cell r="B3607" t="str">
            <v>Lake</v>
          </cell>
          <cell r="C3607" t="str">
            <v xml:space="preserve"> </v>
          </cell>
          <cell r="D3607" t="str">
            <v>Steed Pond north side</v>
          </cell>
          <cell r="E3607">
            <v>16020102</v>
          </cell>
          <cell r="F3607" t="str">
            <v>Davis</v>
          </cell>
          <cell r="G3607" t="str">
            <v>Davis County</v>
          </cell>
          <cell r="H3607" t="str">
            <v>Weber River</v>
          </cell>
          <cell r="I3607">
            <v>412370</v>
          </cell>
          <cell r="J3607">
            <v>4552924</v>
          </cell>
          <cell r="K3607">
            <v>-112.04389399999999</v>
          </cell>
          <cell r="L3607">
            <v>41.122884999999997</v>
          </cell>
          <cell r="M3607" t="str">
            <v xml:space="preserve"> </v>
          </cell>
          <cell r="N3607" t="str">
            <v xml:space="preserve"> </v>
          </cell>
          <cell r="O3607" t="str">
            <v>UT</v>
          </cell>
          <cell r="Q3607">
            <v>2.5000000000000001E-2</v>
          </cell>
          <cell r="R3607" t="str">
            <v>mg/L</v>
          </cell>
          <cell r="S3607" t="str">
            <v>Private</v>
          </cell>
          <cell r="T3607" t="str">
            <v xml:space="preserve"> </v>
          </cell>
          <cell r="U3607" t="str">
            <v>4990145 Steed Pond north side</v>
          </cell>
          <cell r="V3607">
            <v>4990145</v>
          </cell>
          <cell r="W3607" t="str">
            <v xml:space="preserve"> </v>
          </cell>
          <cell r="X3607" t="str">
            <v xml:space="preserve"> </v>
          </cell>
          <cell r="Y3607" t="str">
            <v>Lake</v>
          </cell>
          <cell r="Z3607" t="str">
            <v>4990145 Steed Pond north side</v>
          </cell>
          <cell r="AA3607" t="str">
            <v>Lake</v>
          </cell>
        </row>
        <row r="3608">
          <cell r="A3608">
            <v>4990150</v>
          </cell>
          <cell r="B3608" t="str">
            <v>Facility Other</v>
          </cell>
          <cell r="C3608" t="str">
            <v xml:space="preserve"> </v>
          </cell>
          <cell r="D3608" t="str">
            <v>HILL AIR FORCE BASE BAMBERGER POND #7 DISCHARGE 007</v>
          </cell>
          <cell r="E3608">
            <v>16020102</v>
          </cell>
          <cell r="F3608" t="str">
            <v>Davis</v>
          </cell>
          <cell r="G3608" t="str">
            <v>Davis County</v>
          </cell>
          <cell r="H3608" t="str">
            <v>Weber River</v>
          </cell>
          <cell r="I3608">
            <v>414289</v>
          </cell>
          <cell r="J3608">
            <v>4553068</v>
          </cell>
          <cell r="K3608">
            <v>-112.02105183499999</v>
          </cell>
          <cell r="L3608">
            <v>41.124389976000003</v>
          </cell>
          <cell r="M3608" t="str">
            <v xml:space="preserve"> </v>
          </cell>
          <cell r="N3608" t="str">
            <v xml:space="preserve"> </v>
          </cell>
          <cell r="O3608" t="str">
            <v>UT</v>
          </cell>
          <cell r="Q3608">
            <v>0</v>
          </cell>
          <cell r="R3608" t="str">
            <v xml:space="preserve"> </v>
          </cell>
          <cell r="S3608" t="str">
            <v>DOD</v>
          </cell>
          <cell r="T3608" t="str">
            <v xml:space="preserve"> </v>
          </cell>
          <cell r="U3608" t="str">
            <v>4990150 HILL AIR FORCE BASE BAMBERGER POND #7 DISCHARGE 007</v>
          </cell>
          <cell r="V3608">
            <v>4990150</v>
          </cell>
          <cell r="W3608" t="str">
            <v xml:space="preserve"> </v>
          </cell>
          <cell r="X3608" t="str">
            <v xml:space="preserve"> </v>
          </cell>
          <cell r="Y3608" t="str">
            <v>Facility Other</v>
          </cell>
          <cell r="Z3608" t="str">
            <v>4990150 HILL AIR FORCE BASE BAMBERGER POND #7 DISCHARGE 007</v>
          </cell>
          <cell r="AA3608" t="str">
            <v>Facility Other</v>
          </cell>
        </row>
        <row r="3609">
          <cell r="A3609">
            <v>4990160</v>
          </cell>
          <cell r="B3609" t="str">
            <v>Facility Other</v>
          </cell>
          <cell r="C3609" t="str">
            <v xml:space="preserve"> </v>
          </cell>
          <cell r="D3609" t="str">
            <v>HILL AIR FORCE BASE D &amp; E POND #4 DISCHARGE 004</v>
          </cell>
          <cell r="E3609">
            <v>16020102</v>
          </cell>
          <cell r="F3609" t="str">
            <v>Davis</v>
          </cell>
          <cell r="G3609" t="str">
            <v>Davis County</v>
          </cell>
          <cell r="H3609" t="str">
            <v>Weber River</v>
          </cell>
          <cell r="I3609">
            <v>415965</v>
          </cell>
          <cell r="J3609">
            <v>4550766</v>
          </cell>
          <cell r="K3609">
            <v>-112.000774091</v>
          </cell>
          <cell r="L3609">
            <v>41.103831806000002</v>
          </cell>
          <cell r="M3609" t="str">
            <v xml:space="preserve"> </v>
          </cell>
          <cell r="N3609" t="str">
            <v xml:space="preserve"> </v>
          </cell>
          <cell r="O3609" t="str">
            <v>UT</v>
          </cell>
          <cell r="Q3609">
            <v>0</v>
          </cell>
          <cell r="R3609" t="str">
            <v xml:space="preserve"> </v>
          </cell>
          <cell r="S3609" t="str">
            <v>Private</v>
          </cell>
          <cell r="T3609" t="str">
            <v xml:space="preserve"> </v>
          </cell>
          <cell r="U3609" t="str">
            <v>4990160 HILL AIR FORCE BASE D &amp; E POND #4 DISCHARGE 004</v>
          </cell>
          <cell r="V3609">
            <v>4990160</v>
          </cell>
          <cell r="W3609" t="str">
            <v xml:space="preserve"> </v>
          </cell>
          <cell r="X3609" t="str">
            <v xml:space="preserve"> </v>
          </cell>
          <cell r="Y3609" t="str">
            <v>Facility Other</v>
          </cell>
          <cell r="Z3609" t="str">
            <v>4990160 HILL AIR FORCE BASE D &amp; E POND #4 DISCHARGE 004</v>
          </cell>
          <cell r="AA3609" t="str">
            <v>Facility Other</v>
          </cell>
        </row>
        <row r="3610">
          <cell r="A3610">
            <v>4990170</v>
          </cell>
          <cell r="B3610" t="str">
            <v>Facility Other</v>
          </cell>
          <cell r="C3610" t="str">
            <v xml:space="preserve"> </v>
          </cell>
          <cell r="D3610" t="str">
            <v>HILL AIR FORCE BASE POND #3 DISCHARGE 003</v>
          </cell>
          <cell r="E3610">
            <v>16020102</v>
          </cell>
          <cell r="F3610" t="str">
            <v>Davis</v>
          </cell>
          <cell r="G3610" t="str">
            <v>Davis County</v>
          </cell>
          <cell r="H3610" t="str">
            <v>Weber River</v>
          </cell>
          <cell r="I3610">
            <v>416925</v>
          </cell>
          <cell r="J3610">
            <v>4551094</v>
          </cell>
          <cell r="K3610">
            <v>-111.98938742</v>
          </cell>
          <cell r="L3610">
            <v>41.106884743999998</v>
          </cell>
          <cell r="M3610" t="str">
            <v xml:space="preserve"> </v>
          </cell>
          <cell r="N3610" t="str">
            <v xml:space="preserve"> </v>
          </cell>
          <cell r="O3610" t="str">
            <v>UT</v>
          </cell>
          <cell r="Q3610">
            <v>0</v>
          </cell>
          <cell r="R3610" t="str">
            <v xml:space="preserve"> </v>
          </cell>
          <cell r="S3610" t="str">
            <v>DOD</v>
          </cell>
          <cell r="T3610" t="str">
            <v xml:space="preserve"> </v>
          </cell>
          <cell r="U3610" t="str">
            <v>4990170 HILL AIR FORCE BASE POND #3 DISCHARGE 003</v>
          </cell>
          <cell r="V3610">
            <v>4990170</v>
          </cell>
          <cell r="W3610" t="str">
            <v xml:space="preserve"> </v>
          </cell>
          <cell r="X3610" t="str">
            <v xml:space="preserve"> </v>
          </cell>
          <cell r="Y3610" t="str">
            <v>Facility Other</v>
          </cell>
          <cell r="Z3610" t="str">
            <v>4990170 HILL AIR FORCE BASE POND #3 DISCHARGE 003</v>
          </cell>
          <cell r="AA3610" t="str">
            <v>Facility Other</v>
          </cell>
        </row>
        <row r="3611">
          <cell r="A3611">
            <v>4990180</v>
          </cell>
          <cell r="B3611" t="str">
            <v>Facility Other</v>
          </cell>
          <cell r="C3611" t="str">
            <v xml:space="preserve"> </v>
          </cell>
          <cell r="D3611" t="str">
            <v>HILL AIR FORCE BASE SE POND #1 DISCHARGE 001</v>
          </cell>
          <cell r="E3611">
            <v>16020102</v>
          </cell>
          <cell r="F3611" t="str">
            <v>Davis</v>
          </cell>
          <cell r="G3611" t="str">
            <v>Davis County</v>
          </cell>
          <cell r="H3611" t="str">
            <v>Weber River</v>
          </cell>
          <cell r="I3611">
            <v>418532</v>
          </cell>
          <cell r="J3611">
            <v>4550830</v>
          </cell>
          <cell r="K3611">
            <v>-111.97021639099999</v>
          </cell>
          <cell r="L3611">
            <v>41.104669706000003</v>
          </cell>
          <cell r="M3611" t="str">
            <v xml:space="preserve"> </v>
          </cell>
          <cell r="N3611" t="str">
            <v xml:space="preserve"> </v>
          </cell>
          <cell r="O3611" t="str">
            <v>UT</v>
          </cell>
          <cell r="Q3611">
            <v>0</v>
          </cell>
          <cell r="R3611" t="str">
            <v xml:space="preserve"> </v>
          </cell>
          <cell r="S3611" t="str">
            <v>DOD</v>
          </cell>
          <cell r="T3611" t="str">
            <v xml:space="preserve"> </v>
          </cell>
          <cell r="U3611" t="str">
            <v>4990180 HILL AIR FORCE BASE SE POND #1 DISCHARGE 001</v>
          </cell>
          <cell r="V3611">
            <v>4990180</v>
          </cell>
          <cell r="W3611" t="str">
            <v xml:space="preserve"> </v>
          </cell>
          <cell r="X3611" t="str">
            <v xml:space="preserve"> </v>
          </cell>
          <cell r="Y3611" t="str">
            <v>Facility Other</v>
          </cell>
          <cell r="Z3611" t="str">
            <v>4990180 HILL AIR FORCE BASE SE POND #1 DISCHARGE 001</v>
          </cell>
          <cell r="AA3611" t="str">
            <v>Facility Other</v>
          </cell>
        </row>
        <row r="3612">
          <cell r="A3612">
            <v>4990190</v>
          </cell>
          <cell r="B3612" t="str">
            <v>River/Stream</v>
          </cell>
          <cell r="C3612" t="str">
            <v>2B  3B    4</v>
          </cell>
          <cell r="D3612" t="str">
            <v>HOLMES CK @ TERESA ST XING</v>
          </cell>
          <cell r="E3612">
            <v>16020102</v>
          </cell>
          <cell r="F3612" t="str">
            <v>Davis</v>
          </cell>
          <cell r="G3612" t="str">
            <v>Davis County</v>
          </cell>
          <cell r="H3612" t="str">
            <v>Weber River</v>
          </cell>
          <cell r="I3612">
            <v>418718</v>
          </cell>
          <cell r="J3612">
            <v>4541745</v>
          </cell>
          <cell r="K3612">
            <v>-111.966802</v>
          </cell>
          <cell r="L3612">
            <v>41.022860000000001</v>
          </cell>
          <cell r="M3612" t="str">
            <v>Holmes Creek-1</v>
          </cell>
          <cell r="N3612" t="str">
            <v>UT16020102-035_00</v>
          </cell>
          <cell r="O3612" t="str">
            <v>UT</v>
          </cell>
          <cell r="Q3612">
            <v>0</v>
          </cell>
          <cell r="R3612" t="str">
            <v xml:space="preserve"> </v>
          </cell>
          <cell r="S3612" t="str">
            <v>Private</v>
          </cell>
          <cell r="T3612" t="str">
            <v xml:space="preserve"> </v>
          </cell>
          <cell r="U3612" t="str">
            <v>4990190 HOLMES CK @ TERESA ST XING</v>
          </cell>
          <cell r="V3612">
            <v>4990190</v>
          </cell>
          <cell r="W3612" t="str">
            <v>Holmes Creek-1</v>
          </cell>
          <cell r="X3612" t="str">
            <v>UT16020102-035_00</v>
          </cell>
          <cell r="Y3612" t="str">
            <v>River/Stream</v>
          </cell>
          <cell r="Z3612" t="str">
            <v>4990190 HOLMES CK @ TERESA ST XING</v>
          </cell>
          <cell r="AA3612" t="str">
            <v>River/Stream</v>
          </cell>
        </row>
        <row r="3613">
          <cell r="A3613">
            <v>4990200</v>
          </cell>
          <cell r="B3613" t="str">
            <v>River/Stream</v>
          </cell>
          <cell r="C3613" t="str">
            <v>2B  3B    4</v>
          </cell>
          <cell r="D3613" t="str">
            <v>HOLMES CK AT ANGEL ST XING</v>
          </cell>
          <cell r="E3613">
            <v>16020102</v>
          </cell>
          <cell r="F3613" t="str">
            <v>Davis</v>
          </cell>
          <cell r="G3613" t="str">
            <v>Davis County</v>
          </cell>
          <cell r="H3613" t="str">
            <v>Weber River</v>
          </cell>
          <cell r="I3613">
            <v>418877</v>
          </cell>
          <cell r="J3613">
            <v>4541944</v>
          </cell>
          <cell r="K3613">
            <v>-111.964937566</v>
          </cell>
          <cell r="L3613">
            <v>41.024669307000003</v>
          </cell>
          <cell r="M3613" t="str">
            <v>Holmes Creek-1</v>
          </cell>
          <cell r="N3613" t="str">
            <v>UT16020102-035_00</v>
          </cell>
          <cell r="O3613" t="str">
            <v>UT</v>
          </cell>
          <cell r="Q3613">
            <v>0</v>
          </cell>
          <cell r="R3613" t="str">
            <v xml:space="preserve"> </v>
          </cell>
          <cell r="S3613" t="str">
            <v>Private</v>
          </cell>
          <cell r="T3613" t="str">
            <v xml:space="preserve"> </v>
          </cell>
          <cell r="U3613" t="str">
            <v>4990200 HOLMES CK AT ANGEL ST XING</v>
          </cell>
          <cell r="V3613">
            <v>4990200</v>
          </cell>
          <cell r="W3613" t="str">
            <v>Holmes Creek-1</v>
          </cell>
          <cell r="X3613" t="str">
            <v>UT16020102-035_00</v>
          </cell>
          <cell r="Y3613" t="str">
            <v>River/Stream</v>
          </cell>
          <cell r="Z3613" t="str">
            <v>4990200 HOLMES CK AT ANGEL ST XING</v>
          </cell>
          <cell r="AA3613" t="str">
            <v>River/Stream</v>
          </cell>
        </row>
        <row r="3614">
          <cell r="A3614">
            <v>4990220</v>
          </cell>
          <cell r="B3614" t="str">
            <v>River/Stream</v>
          </cell>
          <cell r="C3614" t="str">
            <v>1C  2B 3A     4</v>
          </cell>
          <cell r="D3614" t="str">
            <v>Holmes Creek North Fork AB U.S. 89 at 3050 East xing</v>
          </cell>
          <cell r="E3614">
            <v>16020102</v>
          </cell>
          <cell r="F3614" t="str">
            <v>Davis</v>
          </cell>
          <cell r="G3614" t="str">
            <v>Davis County</v>
          </cell>
          <cell r="H3614" t="str">
            <v>Weber River</v>
          </cell>
          <cell r="I3614">
            <v>423662</v>
          </cell>
          <cell r="J3614">
            <v>4546303</v>
          </cell>
          <cell r="K3614">
            <v>-111.908568124</v>
          </cell>
          <cell r="L3614">
            <v>41.064392771800001</v>
          </cell>
          <cell r="M3614" t="str">
            <v>Holmes Creek-2</v>
          </cell>
          <cell r="N3614" t="str">
            <v>UT16020102-034_00</v>
          </cell>
          <cell r="O3614" t="str">
            <v>UT</v>
          </cell>
          <cell r="Q3614">
            <v>0</v>
          </cell>
          <cell r="R3614" t="str">
            <v xml:space="preserve"> </v>
          </cell>
          <cell r="S3614" t="str">
            <v>USFS</v>
          </cell>
          <cell r="T3614" t="str">
            <v>Category1</v>
          </cell>
          <cell r="U3614" t="str">
            <v>4990220 Holmes Creek North Fork AB U.S. 89 at 3050 East xing</v>
          </cell>
          <cell r="V3614">
            <v>4990220</v>
          </cell>
          <cell r="W3614" t="str">
            <v>Holmes Creek-2</v>
          </cell>
          <cell r="X3614" t="str">
            <v>UT16020102-034_00</v>
          </cell>
          <cell r="Y3614" t="str">
            <v>River/Stream</v>
          </cell>
          <cell r="Z3614" t="str">
            <v>4990220 Holmes Creek North Fork AB U.S. 89 at 3050 East xing</v>
          </cell>
          <cell r="AA3614" t="str">
            <v>River/Stream</v>
          </cell>
        </row>
        <row r="3615">
          <cell r="A3615">
            <v>4990225</v>
          </cell>
          <cell r="B3615" t="str">
            <v>River/Stream</v>
          </cell>
          <cell r="C3615" t="str">
            <v>2B   3C   4</v>
          </cell>
          <cell r="D3615" t="str">
            <v>SNOW CK @ 1300 N.</v>
          </cell>
          <cell r="E3615">
            <v>16020102</v>
          </cell>
          <cell r="F3615" t="str">
            <v>Davis</v>
          </cell>
          <cell r="G3615" t="str">
            <v>Davis County</v>
          </cell>
          <cell r="H3615" t="str">
            <v>Weber River</v>
          </cell>
          <cell r="I3615">
            <v>424038</v>
          </cell>
          <cell r="J3615">
            <v>4547997</v>
          </cell>
          <cell r="K3615">
            <v>-111.904302602</v>
          </cell>
          <cell r="L3615">
            <v>41.079685839100001</v>
          </cell>
          <cell r="M3615" t="str">
            <v>Snow creek</v>
          </cell>
          <cell r="N3615" t="str">
            <v>UT16020102-033_00</v>
          </cell>
          <cell r="O3615" t="str">
            <v>UT</v>
          </cell>
          <cell r="Q3615">
            <v>0</v>
          </cell>
          <cell r="R3615" t="str">
            <v xml:space="preserve"> </v>
          </cell>
          <cell r="S3615" t="str">
            <v>Private</v>
          </cell>
          <cell r="T3615" t="str">
            <v>Category1</v>
          </cell>
          <cell r="U3615" t="str">
            <v>4990225 SNOW CK @ 1300 N.</v>
          </cell>
          <cell r="V3615">
            <v>4990225</v>
          </cell>
          <cell r="W3615" t="str">
            <v>Snow creek</v>
          </cell>
          <cell r="X3615" t="str">
            <v>UT16020102-033_00</v>
          </cell>
          <cell r="Y3615" t="str">
            <v>River/Stream</v>
          </cell>
          <cell r="Z3615" t="str">
            <v>4990225 SNOW CK @ 1300 N.</v>
          </cell>
          <cell r="AA3615" t="str">
            <v>River/Stream</v>
          </cell>
        </row>
        <row r="3616">
          <cell r="A3616">
            <v>4990226</v>
          </cell>
          <cell r="B3616" t="str">
            <v>River/Stream</v>
          </cell>
          <cell r="C3616" t="str">
            <v>2B   3C   4</v>
          </cell>
          <cell r="D3616" t="str">
            <v>SNOW CK @ 1300 N. (Replicate of 4990225)</v>
          </cell>
          <cell r="E3616">
            <v>16020102</v>
          </cell>
          <cell r="F3616" t="str">
            <v>Davis</v>
          </cell>
          <cell r="G3616" t="str">
            <v>Davis County</v>
          </cell>
          <cell r="H3616" t="str">
            <v>Weber River</v>
          </cell>
          <cell r="I3616">
            <v>424038</v>
          </cell>
          <cell r="J3616">
            <v>4547997</v>
          </cell>
          <cell r="K3616">
            <v>-111.904302602</v>
          </cell>
          <cell r="L3616">
            <v>41.079685839100001</v>
          </cell>
          <cell r="M3616" t="str">
            <v>Snow creek</v>
          </cell>
          <cell r="N3616" t="str">
            <v>UT16020102-033_00</v>
          </cell>
          <cell r="O3616" t="str">
            <v>UT</v>
          </cell>
          <cell r="Q3616">
            <v>0</v>
          </cell>
          <cell r="R3616" t="str">
            <v xml:space="preserve"> </v>
          </cell>
          <cell r="S3616" t="str">
            <v>Private</v>
          </cell>
          <cell r="T3616" t="str">
            <v>Category1</v>
          </cell>
          <cell r="U3616" t="str">
            <v>4990226 SNOW CK @ 1300 N. (Replicate of 4990225)</v>
          </cell>
          <cell r="V3616">
            <v>4990226</v>
          </cell>
          <cell r="W3616" t="str">
            <v>Snow creek</v>
          </cell>
          <cell r="X3616" t="str">
            <v>UT16020102-033_00</v>
          </cell>
          <cell r="Y3616" t="str">
            <v>River/Stream</v>
          </cell>
          <cell r="Z3616" t="str">
            <v>4990226 SNOW CK @ 1300 N. (Replicate of 4990225)</v>
          </cell>
          <cell r="AA3616" t="str">
            <v>River/Stream</v>
          </cell>
        </row>
        <row r="3617">
          <cell r="A3617">
            <v>4990228</v>
          </cell>
          <cell r="B3617" t="str">
            <v>River/Stream</v>
          </cell>
          <cell r="C3617" t="str">
            <v>2B   3C   4</v>
          </cell>
          <cell r="D3617" t="str">
            <v>SNOW CK @ FRANKLIN RD XING</v>
          </cell>
          <cell r="E3617">
            <v>16020102</v>
          </cell>
          <cell r="F3617" t="str">
            <v>Davis</v>
          </cell>
          <cell r="G3617" t="str">
            <v>Davis County</v>
          </cell>
          <cell r="H3617" t="str">
            <v>Weber River</v>
          </cell>
          <cell r="I3617">
            <v>420618</v>
          </cell>
          <cell r="J3617">
            <v>4546830</v>
          </cell>
          <cell r="K3617">
            <v>-111.944860873</v>
          </cell>
          <cell r="L3617">
            <v>41.0688479867</v>
          </cell>
          <cell r="M3617" t="str">
            <v>Snow creek</v>
          </cell>
          <cell r="N3617" t="str">
            <v>UT16020102-033_00</v>
          </cell>
          <cell r="O3617" t="str">
            <v>UT</v>
          </cell>
          <cell r="Q3617">
            <v>0</v>
          </cell>
          <cell r="R3617" t="str">
            <v xml:space="preserve"> </v>
          </cell>
          <cell r="S3617" t="str">
            <v>Private</v>
          </cell>
          <cell r="T3617">
            <v>3</v>
          </cell>
          <cell r="U3617" t="str">
            <v>4990228 SNOW CK @ FRANKLIN RD XING</v>
          </cell>
          <cell r="V3617">
            <v>4990228</v>
          </cell>
          <cell r="W3617" t="str">
            <v>Snow creek</v>
          </cell>
          <cell r="X3617" t="str">
            <v>UT16020102-033_00</v>
          </cell>
          <cell r="Y3617" t="str">
            <v>River/Stream</v>
          </cell>
          <cell r="Z3617" t="str">
            <v>4990228 SNOW CK @ FRANKLIN RD XING</v>
          </cell>
          <cell r="AA3617" t="str">
            <v>River/Stream</v>
          </cell>
        </row>
        <row r="3618">
          <cell r="A3618">
            <v>4990230</v>
          </cell>
          <cell r="B3618" t="str">
            <v>Lake</v>
          </cell>
          <cell r="C3618" t="str">
            <v>2B   3C   4</v>
          </cell>
          <cell r="D3618" t="str">
            <v>Adams Reservoir</v>
          </cell>
          <cell r="E3618">
            <v>16020102</v>
          </cell>
          <cell r="F3618" t="str">
            <v>Davis</v>
          </cell>
          <cell r="G3618" t="str">
            <v>Davis County</v>
          </cell>
          <cell r="H3618" t="str">
            <v>Weber River</v>
          </cell>
          <cell r="I3618">
            <v>421717</v>
          </cell>
          <cell r="J3618">
            <v>4547290</v>
          </cell>
          <cell r="K3618">
            <v>-111.93183999999999</v>
          </cell>
          <cell r="L3618">
            <v>41.073098000000002</v>
          </cell>
          <cell r="M3618" t="str">
            <v xml:space="preserve"> </v>
          </cell>
          <cell r="N3618" t="str">
            <v xml:space="preserve"> </v>
          </cell>
          <cell r="O3618" t="str">
            <v>UT</v>
          </cell>
          <cell r="Q3618">
            <v>2.5000000000000001E-2</v>
          </cell>
          <cell r="R3618" t="str">
            <v>mg/L</v>
          </cell>
          <cell r="S3618" t="str">
            <v>Private</v>
          </cell>
          <cell r="T3618" t="str">
            <v xml:space="preserve"> </v>
          </cell>
          <cell r="U3618" t="str">
            <v>4990230 Adams Reservoir</v>
          </cell>
          <cell r="V3618">
            <v>4990230</v>
          </cell>
          <cell r="W3618" t="str">
            <v xml:space="preserve"> </v>
          </cell>
          <cell r="X3618" t="str">
            <v xml:space="preserve"> </v>
          </cell>
          <cell r="Y3618" t="str">
            <v>Lake</v>
          </cell>
          <cell r="Z3618" t="str">
            <v>4990230 Adams Reservoir</v>
          </cell>
          <cell r="AA3618" t="str">
            <v>Lake</v>
          </cell>
        </row>
        <row r="3619">
          <cell r="A3619">
            <v>4990233</v>
          </cell>
          <cell r="B3619" t="str">
            <v>River/Stream</v>
          </cell>
          <cell r="C3619" t="str">
            <v>1C  2B 3A     4</v>
          </cell>
          <cell r="D3619" t="str">
            <v>N Fk Holmes Creek 1 mile AB USFS boundary</v>
          </cell>
          <cell r="E3619">
            <v>16020102</v>
          </cell>
          <cell r="F3619" t="str">
            <v>Davis</v>
          </cell>
          <cell r="G3619" t="str">
            <v>Davis County</v>
          </cell>
          <cell r="H3619" t="str">
            <v>Weber River</v>
          </cell>
          <cell r="I3619">
            <v>425604</v>
          </cell>
          <cell r="J3619">
            <v>4546625</v>
          </cell>
          <cell r="K3619">
            <v>-111.885496</v>
          </cell>
          <cell r="L3619">
            <v>41.067473</v>
          </cell>
          <cell r="M3619" t="str">
            <v>Holmes Creek-2</v>
          </cell>
          <cell r="N3619" t="str">
            <v>UT16020102-034_00</v>
          </cell>
          <cell r="O3619" t="str">
            <v>UT</v>
          </cell>
          <cell r="Q3619">
            <v>0</v>
          </cell>
          <cell r="R3619" t="str">
            <v xml:space="preserve"> </v>
          </cell>
          <cell r="S3619" t="str">
            <v>USFS</v>
          </cell>
          <cell r="T3619" t="str">
            <v>Category1</v>
          </cell>
          <cell r="U3619" t="str">
            <v>4990233 N Fk Holmes Creek 1 mile AB USFS boundary</v>
          </cell>
          <cell r="V3619">
            <v>4990233</v>
          </cell>
          <cell r="W3619" t="str">
            <v>Holmes Creek-2</v>
          </cell>
          <cell r="X3619" t="str">
            <v>UT16020102-034_00</v>
          </cell>
          <cell r="Y3619" t="str">
            <v>River/Stream</v>
          </cell>
          <cell r="Z3619" t="str">
            <v>4990233 N Fk Holmes Creek 1 mile AB USFS boundary</v>
          </cell>
          <cell r="AA3619" t="str">
            <v>River/Stream</v>
          </cell>
        </row>
        <row r="3620">
          <cell r="A3620">
            <v>4990235</v>
          </cell>
          <cell r="B3620" t="str">
            <v>Lake</v>
          </cell>
          <cell r="C3620" t="str">
            <v>2B  3B    4</v>
          </cell>
          <cell r="D3620" t="str">
            <v>Holmes Reservior near southeast end of dam</v>
          </cell>
          <cell r="E3620">
            <v>16020102</v>
          </cell>
          <cell r="F3620" t="str">
            <v>Davis</v>
          </cell>
          <cell r="G3620" t="str">
            <v>Davis County</v>
          </cell>
          <cell r="H3620" t="str">
            <v>Weber River</v>
          </cell>
          <cell r="I3620">
            <v>423050</v>
          </cell>
          <cell r="J3620">
            <v>4546865</v>
          </cell>
          <cell r="K3620">
            <v>-111.915926</v>
          </cell>
          <cell r="L3620">
            <v>41.069395999999998</v>
          </cell>
          <cell r="M3620" t="str">
            <v xml:space="preserve"> </v>
          </cell>
          <cell r="N3620" t="str">
            <v xml:space="preserve"> </v>
          </cell>
          <cell r="O3620" t="str">
            <v>UT</v>
          </cell>
          <cell r="Q3620">
            <v>2.5000000000000001E-2</v>
          </cell>
          <cell r="R3620" t="str">
            <v>mg/L</v>
          </cell>
          <cell r="S3620" t="str">
            <v>Private</v>
          </cell>
          <cell r="T3620" t="str">
            <v xml:space="preserve"> </v>
          </cell>
          <cell r="U3620" t="str">
            <v>4990235 Holmes Reservior near southeast end of dam</v>
          </cell>
          <cell r="V3620">
            <v>4990235</v>
          </cell>
          <cell r="W3620" t="str">
            <v xml:space="preserve"> </v>
          </cell>
          <cell r="X3620" t="str">
            <v xml:space="preserve"> </v>
          </cell>
          <cell r="Y3620" t="str">
            <v>Lake</v>
          </cell>
          <cell r="Z3620" t="str">
            <v>4990235 Holmes Reservior near southeast end of dam</v>
          </cell>
          <cell r="AA3620" t="str">
            <v>Lake</v>
          </cell>
        </row>
        <row r="3621">
          <cell r="A3621">
            <v>4990240</v>
          </cell>
          <cell r="B3621" t="str">
            <v>Lake</v>
          </cell>
          <cell r="C3621" t="str">
            <v>2B 3A     4</v>
          </cell>
          <cell r="D3621" t="str">
            <v>Kaysville Pond</v>
          </cell>
          <cell r="E3621">
            <v>16020102</v>
          </cell>
          <cell r="F3621" t="str">
            <v>Davis</v>
          </cell>
          <cell r="G3621" t="str">
            <v>Davis County</v>
          </cell>
          <cell r="H3621" t="str">
            <v>Weber River</v>
          </cell>
          <cell r="I3621">
            <v>420849</v>
          </cell>
          <cell r="J3621">
            <v>4541420</v>
          </cell>
          <cell r="K3621">
            <v>-111.941417</v>
          </cell>
          <cell r="L3621">
            <v>41.020142999999997</v>
          </cell>
          <cell r="M3621" t="str">
            <v xml:space="preserve"> </v>
          </cell>
          <cell r="N3621" t="str">
            <v xml:space="preserve"> </v>
          </cell>
          <cell r="O3621" t="str">
            <v>UT</v>
          </cell>
          <cell r="Q3621">
            <v>2.5000000000000001E-2</v>
          </cell>
          <cell r="R3621" t="str">
            <v>mg/L</v>
          </cell>
          <cell r="S3621" t="str">
            <v>Private</v>
          </cell>
          <cell r="T3621" t="str">
            <v xml:space="preserve"> </v>
          </cell>
          <cell r="U3621" t="str">
            <v>4990240 Kaysville Pond</v>
          </cell>
          <cell r="V3621">
            <v>4990240</v>
          </cell>
          <cell r="W3621" t="str">
            <v xml:space="preserve"> </v>
          </cell>
          <cell r="X3621" t="str">
            <v xml:space="preserve"> </v>
          </cell>
          <cell r="Y3621" t="str">
            <v>Lake</v>
          </cell>
          <cell r="Z3621" t="str">
            <v>4990240 Kaysville Pond</v>
          </cell>
          <cell r="AA3621" t="str">
            <v>Lake</v>
          </cell>
        </row>
        <row r="3622">
          <cell r="A3622">
            <v>4990243</v>
          </cell>
          <cell r="B3622" t="str">
            <v>Lake</v>
          </cell>
          <cell r="C3622" t="str">
            <v>2B 3A     4</v>
          </cell>
          <cell r="D3622" t="str">
            <v>Kaysville Pond at botonical garden</v>
          </cell>
          <cell r="E3622">
            <v>16020102</v>
          </cell>
          <cell r="F3622" t="str">
            <v>Davis</v>
          </cell>
          <cell r="G3622" t="str">
            <v>Davis County</v>
          </cell>
          <cell r="H3622" t="str">
            <v>Weber River</v>
          </cell>
          <cell r="I3622">
            <v>420819</v>
          </cell>
          <cell r="J3622">
            <v>4541503</v>
          </cell>
          <cell r="K3622">
            <v>-111.941782</v>
          </cell>
          <cell r="L3622">
            <v>41.020882999999998</v>
          </cell>
          <cell r="M3622" t="str">
            <v xml:space="preserve"> </v>
          </cell>
          <cell r="N3622" t="str">
            <v xml:space="preserve"> </v>
          </cell>
          <cell r="O3622" t="str">
            <v>UT</v>
          </cell>
          <cell r="Q3622">
            <v>2.5000000000000001E-2</v>
          </cell>
          <cell r="R3622" t="str">
            <v>mg/L</v>
          </cell>
          <cell r="S3622" t="str">
            <v>Private</v>
          </cell>
          <cell r="T3622" t="str">
            <v xml:space="preserve"> </v>
          </cell>
          <cell r="U3622" t="str">
            <v>4990243 Kaysville Pond at botonical garden</v>
          </cell>
          <cell r="V3622">
            <v>4990243</v>
          </cell>
          <cell r="W3622" t="str">
            <v xml:space="preserve"> </v>
          </cell>
          <cell r="X3622" t="str">
            <v xml:space="preserve"> </v>
          </cell>
          <cell r="Y3622" t="str">
            <v>Lake</v>
          </cell>
          <cell r="Z3622" t="str">
            <v>4990243 Kaysville Pond at botonical garden</v>
          </cell>
          <cell r="AA3622" t="str">
            <v>Lake</v>
          </cell>
        </row>
        <row r="3623">
          <cell r="A3623">
            <v>4990250</v>
          </cell>
          <cell r="B3623" t="str">
            <v>River/Stream</v>
          </cell>
          <cell r="C3623" t="str">
            <v>2B  3B    4</v>
          </cell>
          <cell r="D3623" t="str">
            <v>BAIR CK BL CENTRAL DAVIS WWTP</v>
          </cell>
          <cell r="E3623">
            <v>16020102</v>
          </cell>
          <cell r="F3623" t="str">
            <v>Davis</v>
          </cell>
          <cell r="G3623" t="str">
            <v>Davis County</v>
          </cell>
          <cell r="H3623" t="str">
            <v>Weber River</v>
          </cell>
          <cell r="I3623">
            <v>420452</v>
          </cell>
          <cell r="J3623">
            <v>4538596</v>
          </cell>
          <cell r="K3623">
            <v>-111.945774466</v>
          </cell>
          <cell r="L3623">
            <v>40.994669203000001</v>
          </cell>
          <cell r="M3623" t="str">
            <v xml:space="preserve"> </v>
          </cell>
          <cell r="N3623" t="str">
            <v xml:space="preserve"> </v>
          </cell>
          <cell r="O3623" t="str">
            <v>UT</v>
          </cell>
          <cell r="Q3623">
            <v>0</v>
          </cell>
          <cell r="R3623" t="str">
            <v xml:space="preserve"> </v>
          </cell>
          <cell r="S3623" t="str">
            <v>Private</v>
          </cell>
          <cell r="T3623" t="str">
            <v xml:space="preserve"> </v>
          </cell>
          <cell r="U3623" t="str">
            <v>4990250 BAIR CK BL CENTRAL DAVIS WWTP</v>
          </cell>
          <cell r="V3623">
            <v>4990250</v>
          </cell>
          <cell r="W3623" t="str">
            <v xml:space="preserve"> </v>
          </cell>
          <cell r="X3623" t="str">
            <v xml:space="preserve"> </v>
          </cell>
          <cell r="Y3623" t="str">
            <v>River/Stream</v>
          </cell>
          <cell r="Z3623" t="str">
            <v>4990250 BAIR CK BL CENTRAL DAVIS WWTP</v>
          </cell>
          <cell r="AA3623" t="str">
            <v>River/Stream</v>
          </cell>
        </row>
        <row r="3624">
          <cell r="A3624">
            <v>4990260</v>
          </cell>
          <cell r="B3624" t="str">
            <v>Facility Other</v>
          </cell>
          <cell r="C3624" t="str">
            <v xml:space="preserve"> </v>
          </cell>
          <cell r="D3624" t="str">
            <v>Holly Refinery CP-24</v>
          </cell>
          <cell r="E3624">
            <v>16020102</v>
          </cell>
          <cell r="F3624" t="str">
            <v>Davis</v>
          </cell>
          <cell r="G3624" t="str">
            <v>Davis County</v>
          </cell>
          <cell r="H3624" t="str">
            <v>Weber River</v>
          </cell>
          <cell r="I3624">
            <v>423161</v>
          </cell>
          <cell r="J3624">
            <v>4526832</v>
          </cell>
          <cell r="K3624">
            <v>-111.912111161</v>
          </cell>
          <cell r="L3624">
            <v>40.888968423999998</v>
          </cell>
          <cell r="M3624" t="str">
            <v xml:space="preserve"> </v>
          </cell>
          <cell r="N3624" t="str">
            <v xml:space="preserve"> </v>
          </cell>
          <cell r="O3624" t="str">
            <v>UT</v>
          </cell>
          <cell r="Q3624">
            <v>0</v>
          </cell>
          <cell r="R3624" t="str">
            <v xml:space="preserve"> </v>
          </cell>
          <cell r="S3624" t="str">
            <v>Private</v>
          </cell>
          <cell r="T3624" t="str">
            <v xml:space="preserve"> </v>
          </cell>
          <cell r="U3624" t="str">
            <v>4990260 Holly Refinery CP-24</v>
          </cell>
          <cell r="V3624">
            <v>4990260</v>
          </cell>
          <cell r="W3624" t="str">
            <v xml:space="preserve"> </v>
          </cell>
          <cell r="X3624" t="str">
            <v xml:space="preserve"> </v>
          </cell>
          <cell r="Y3624" t="str">
            <v>Facility Other</v>
          </cell>
          <cell r="Z3624" t="str">
            <v>4990260 Holly Refinery CP-24</v>
          </cell>
          <cell r="AA3624" t="str">
            <v>Facility Other</v>
          </cell>
        </row>
        <row r="3625">
          <cell r="A3625">
            <v>4990261</v>
          </cell>
          <cell r="B3625" t="str">
            <v>Facility Other</v>
          </cell>
          <cell r="C3625" t="str">
            <v xml:space="preserve"> </v>
          </cell>
          <cell r="D3625" t="str">
            <v>Holly Well CP-24D</v>
          </cell>
          <cell r="E3625">
            <v>16020102</v>
          </cell>
          <cell r="F3625" t="str">
            <v>Davis</v>
          </cell>
          <cell r="G3625" t="str">
            <v>Davis County</v>
          </cell>
          <cell r="H3625" t="str">
            <v>Weber River</v>
          </cell>
          <cell r="I3625">
            <v>423157</v>
          </cell>
          <cell r="J3625">
            <v>4526848</v>
          </cell>
          <cell r="K3625">
            <v>-111.912160617</v>
          </cell>
          <cell r="L3625">
            <v>40.889112165</v>
          </cell>
          <cell r="M3625" t="str">
            <v xml:space="preserve"> </v>
          </cell>
          <cell r="N3625" t="str">
            <v xml:space="preserve"> </v>
          </cell>
          <cell r="O3625" t="str">
            <v>UT</v>
          </cell>
          <cell r="Q3625">
            <v>0</v>
          </cell>
          <cell r="R3625" t="str">
            <v xml:space="preserve"> </v>
          </cell>
          <cell r="S3625" t="str">
            <v>Private</v>
          </cell>
          <cell r="T3625" t="str">
            <v xml:space="preserve"> </v>
          </cell>
          <cell r="U3625" t="str">
            <v>4990261 Holly Well CP-24D</v>
          </cell>
          <cell r="V3625">
            <v>4990261</v>
          </cell>
          <cell r="W3625" t="str">
            <v xml:space="preserve"> </v>
          </cell>
          <cell r="X3625" t="str">
            <v xml:space="preserve"> </v>
          </cell>
          <cell r="Y3625" t="str">
            <v>Facility Other</v>
          </cell>
          <cell r="Z3625" t="str">
            <v>4990261 Holly Well CP-24D</v>
          </cell>
          <cell r="AA3625" t="str">
            <v>Facility Other</v>
          </cell>
        </row>
        <row r="3626">
          <cell r="A3626">
            <v>4990264</v>
          </cell>
          <cell r="B3626" t="str">
            <v>Facility Other</v>
          </cell>
          <cell r="C3626" t="str">
            <v xml:space="preserve"> </v>
          </cell>
          <cell r="D3626" t="str">
            <v>Holly Refinery CP-21</v>
          </cell>
          <cell r="E3626">
            <v>16020102</v>
          </cell>
          <cell r="F3626" t="str">
            <v>Davis</v>
          </cell>
          <cell r="G3626" t="str">
            <v>Davis County</v>
          </cell>
          <cell r="H3626" t="str">
            <v>Weber River</v>
          </cell>
          <cell r="I3626">
            <v>423269</v>
          </cell>
          <cell r="J3626">
            <v>4526578</v>
          </cell>
          <cell r="K3626">
            <v>-111.910797938</v>
          </cell>
          <cell r="L3626">
            <v>40.886690707</v>
          </cell>
          <cell r="M3626" t="str">
            <v xml:space="preserve"> </v>
          </cell>
          <cell r="N3626" t="str">
            <v xml:space="preserve"> </v>
          </cell>
          <cell r="O3626" t="str">
            <v>UT</v>
          </cell>
          <cell r="Q3626">
            <v>0</v>
          </cell>
          <cell r="R3626" t="str">
            <v xml:space="preserve"> </v>
          </cell>
          <cell r="S3626" t="str">
            <v>Private</v>
          </cell>
          <cell r="T3626" t="str">
            <v xml:space="preserve"> </v>
          </cell>
          <cell r="U3626" t="str">
            <v>4990264 Holly Refinery CP-21</v>
          </cell>
          <cell r="V3626">
            <v>4990264</v>
          </cell>
          <cell r="W3626" t="str">
            <v xml:space="preserve"> </v>
          </cell>
          <cell r="X3626" t="str">
            <v xml:space="preserve"> </v>
          </cell>
          <cell r="Y3626" t="str">
            <v>Facility Other</v>
          </cell>
          <cell r="Z3626" t="str">
            <v>4990264 Holly Refinery CP-21</v>
          </cell>
          <cell r="AA3626" t="str">
            <v>Facility Other</v>
          </cell>
        </row>
        <row r="3627">
          <cell r="A3627">
            <v>4990265</v>
          </cell>
          <cell r="B3627" t="str">
            <v>Facility Other</v>
          </cell>
          <cell r="C3627" t="str">
            <v xml:space="preserve"> </v>
          </cell>
          <cell r="D3627" t="str">
            <v>Holly Refinery CP-21D</v>
          </cell>
          <cell r="E3627">
            <v>16020102</v>
          </cell>
          <cell r="F3627" t="str">
            <v>Davis</v>
          </cell>
          <cell r="G3627" t="str">
            <v>Davis County</v>
          </cell>
          <cell r="H3627" t="str">
            <v>Weber River</v>
          </cell>
          <cell r="I3627">
            <v>423248</v>
          </cell>
          <cell r="J3627">
            <v>4526600</v>
          </cell>
          <cell r="K3627">
            <v>-111.91104989599999</v>
          </cell>
          <cell r="L3627">
            <v>40.886886898999997</v>
          </cell>
          <cell r="M3627" t="str">
            <v xml:space="preserve"> </v>
          </cell>
          <cell r="N3627" t="str">
            <v xml:space="preserve"> </v>
          </cell>
          <cell r="O3627" t="str">
            <v>UT</v>
          </cell>
          <cell r="Q3627">
            <v>0</v>
          </cell>
          <cell r="R3627" t="str">
            <v xml:space="preserve"> </v>
          </cell>
          <cell r="S3627" t="str">
            <v>Private</v>
          </cell>
          <cell r="T3627" t="str">
            <v xml:space="preserve"> </v>
          </cell>
          <cell r="U3627" t="str">
            <v>4990265 Holly Refinery CP-21D</v>
          </cell>
          <cell r="V3627">
            <v>4990265</v>
          </cell>
          <cell r="W3627" t="str">
            <v xml:space="preserve"> </v>
          </cell>
          <cell r="X3627" t="str">
            <v xml:space="preserve"> </v>
          </cell>
          <cell r="Y3627" t="str">
            <v>Facility Other</v>
          </cell>
          <cell r="Z3627" t="str">
            <v>4990265 Holly Refinery CP-21D</v>
          </cell>
          <cell r="AA3627" t="str">
            <v>Facility Other</v>
          </cell>
        </row>
        <row r="3628">
          <cell r="A3628">
            <v>4990267</v>
          </cell>
          <cell r="B3628" t="str">
            <v>Facility Other</v>
          </cell>
          <cell r="C3628" t="str">
            <v xml:space="preserve"> </v>
          </cell>
          <cell r="D3628" t="str">
            <v>Holly Refinery CP-22</v>
          </cell>
          <cell r="E3628">
            <v>16020102</v>
          </cell>
          <cell r="F3628" t="str">
            <v>Davis</v>
          </cell>
          <cell r="G3628" t="str">
            <v>Davis County</v>
          </cell>
          <cell r="H3628" t="str">
            <v>Weber River</v>
          </cell>
          <cell r="I3628">
            <v>423143</v>
          </cell>
          <cell r="J3628">
            <v>4526494</v>
          </cell>
          <cell r="K3628">
            <v>-111.912282988</v>
          </cell>
          <cell r="L3628">
            <v>40.885922276000002</v>
          </cell>
          <cell r="M3628" t="str">
            <v xml:space="preserve"> </v>
          </cell>
          <cell r="N3628" t="str">
            <v xml:space="preserve"> </v>
          </cell>
          <cell r="O3628" t="str">
            <v>UT</v>
          </cell>
          <cell r="Q3628">
            <v>0</v>
          </cell>
          <cell r="R3628" t="str">
            <v xml:space="preserve"> </v>
          </cell>
          <cell r="S3628" t="str">
            <v>Private</v>
          </cell>
          <cell r="T3628" t="str">
            <v xml:space="preserve"> </v>
          </cell>
          <cell r="U3628" t="str">
            <v>4990267 Holly Refinery CP-22</v>
          </cell>
          <cell r="V3628">
            <v>4990267</v>
          </cell>
          <cell r="W3628" t="str">
            <v xml:space="preserve"> </v>
          </cell>
          <cell r="X3628" t="str">
            <v xml:space="preserve"> </v>
          </cell>
          <cell r="Y3628" t="str">
            <v>Facility Other</v>
          </cell>
          <cell r="Z3628" t="str">
            <v>4990267 Holly Refinery CP-22</v>
          </cell>
          <cell r="AA3628" t="str">
            <v>Facility Other</v>
          </cell>
        </row>
        <row r="3629">
          <cell r="A3629">
            <v>4990268</v>
          </cell>
          <cell r="B3629" t="str">
            <v>Facility Other</v>
          </cell>
          <cell r="C3629" t="str">
            <v xml:space="preserve"> </v>
          </cell>
          <cell r="D3629" t="str">
            <v>Holly Refinery CP-22D</v>
          </cell>
          <cell r="E3629">
            <v>16020102</v>
          </cell>
          <cell r="F3629" t="str">
            <v>Davis</v>
          </cell>
          <cell r="G3629" t="str">
            <v>Davis County</v>
          </cell>
          <cell r="H3629" t="str">
            <v>Weber River</v>
          </cell>
          <cell r="I3629">
            <v>423130</v>
          </cell>
          <cell r="J3629">
            <v>4526509</v>
          </cell>
          <cell r="K3629">
            <v>-111.912439134</v>
          </cell>
          <cell r="L3629">
            <v>40.886056164999999</v>
          </cell>
          <cell r="M3629" t="str">
            <v xml:space="preserve"> </v>
          </cell>
          <cell r="N3629" t="str">
            <v xml:space="preserve"> </v>
          </cell>
          <cell r="O3629" t="str">
            <v>UT</v>
          </cell>
          <cell r="Q3629">
            <v>0</v>
          </cell>
          <cell r="R3629" t="str">
            <v xml:space="preserve"> </v>
          </cell>
          <cell r="S3629" t="str">
            <v>Private</v>
          </cell>
          <cell r="T3629" t="str">
            <v xml:space="preserve"> </v>
          </cell>
          <cell r="U3629" t="str">
            <v>4990268 Holly Refinery CP-22D</v>
          </cell>
          <cell r="V3629">
            <v>4990268</v>
          </cell>
          <cell r="W3629" t="str">
            <v xml:space="preserve"> </v>
          </cell>
          <cell r="X3629" t="str">
            <v xml:space="preserve"> </v>
          </cell>
          <cell r="Y3629" t="str">
            <v>Facility Other</v>
          </cell>
          <cell r="Z3629" t="str">
            <v>4990268 Holly Refinery CP-22D</v>
          </cell>
          <cell r="AA3629" t="str">
            <v>Facility Other</v>
          </cell>
        </row>
        <row r="3630">
          <cell r="A3630">
            <v>4990270</v>
          </cell>
          <cell r="B3630" t="str">
            <v>Facility Other</v>
          </cell>
          <cell r="C3630" t="str">
            <v xml:space="preserve"> </v>
          </cell>
          <cell r="D3630" t="str">
            <v>CENTRAL DAVIS WWTP</v>
          </cell>
          <cell r="E3630">
            <v>16020102</v>
          </cell>
          <cell r="F3630" t="str">
            <v>Davis</v>
          </cell>
          <cell r="G3630" t="str">
            <v>Davis County</v>
          </cell>
          <cell r="H3630" t="str">
            <v>Weber River</v>
          </cell>
          <cell r="I3630">
            <v>420502</v>
          </cell>
          <cell r="J3630">
            <v>4538873</v>
          </cell>
          <cell r="K3630">
            <v>-111.945215715</v>
          </cell>
          <cell r="L3630">
            <v>40.997169022000001</v>
          </cell>
          <cell r="M3630" t="str">
            <v xml:space="preserve"> </v>
          </cell>
          <cell r="N3630" t="str">
            <v xml:space="preserve"> </v>
          </cell>
          <cell r="O3630" t="str">
            <v>UT</v>
          </cell>
          <cell r="Q3630">
            <v>0</v>
          </cell>
          <cell r="R3630" t="str">
            <v xml:space="preserve"> </v>
          </cell>
          <cell r="S3630" t="str">
            <v>Private</v>
          </cell>
          <cell r="T3630" t="str">
            <v xml:space="preserve"> </v>
          </cell>
          <cell r="U3630" t="str">
            <v>4990270 CENTRAL DAVIS WWTP</v>
          </cell>
          <cell r="V3630">
            <v>4990270</v>
          </cell>
          <cell r="W3630" t="str">
            <v xml:space="preserve"> </v>
          </cell>
          <cell r="X3630" t="str">
            <v xml:space="preserve"> </v>
          </cell>
          <cell r="Y3630" t="str">
            <v>Facility Other</v>
          </cell>
          <cell r="Z3630" t="str">
            <v>4990270 CENTRAL DAVIS WWTP</v>
          </cell>
          <cell r="AA3630" t="str">
            <v>Facility Other</v>
          </cell>
        </row>
        <row r="3631">
          <cell r="A3631">
            <v>4990280</v>
          </cell>
          <cell r="B3631" t="str">
            <v>River/Stream</v>
          </cell>
          <cell r="C3631" t="str">
            <v>2B   3C   4</v>
          </cell>
          <cell r="D3631" t="str">
            <v>BAIR CK 50 FT AB CENTRAL DAVIS WWTP EFFLUENT</v>
          </cell>
          <cell r="E3631">
            <v>16020102</v>
          </cell>
          <cell r="F3631" t="str">
            <v>Davis</v>
          </cell>
          <cell r="G3631" t="str">
            <v>Davis County</v>
          </cell>
          <cell r="H3631" t="str">
            <v>Weber River</v>
          </cell>
          <cell r="I3631">
            <v>420785</v>
          </cell>
          <cell r="J3631">
            <v>4539178</v>
          </cell>
          <cell r="K3631">
            <v>-111.94189044300001</v>
          </cell>
          <cell r="L3631">
            <v>40.999942986699999</v>
          </cell>
          <cell r="M3631" t="str">
            <v>Baer Creek-1</v>
          </cell>
          <cell r="N3631" t="str">
            <v>UT16020102-053_00</v>
          </cell>
          <cell r="O3631" t="str">
            <v>UT</v>
          </cell>
          <cell r="Q3631">
            <v>0</v>
          </cell>
          <cell r="R3631" t="str">
            <v xml:space="preserve"> </v>
          </cell>
          <cell r="S3631" t="str">
            <v>Private</v>
          </cell>
          <cell r="T3631">
            <v>3</v>
          </cell>
          <cell r="U3631" t="str">
            <v>4990280 BAIR CK 50 FT AB CENTRAL DAVIS WWTP EFFLUENT</v>
          </cell>
          <cell r="V3631">
            <v>4990280</v>
          </cell>
          <cell r="W3631" t="str">
            <v>Baer Creek-1</v>
          </cell>
          <cell r="X3631" t="str">
            <v>UT16020102-053_00</v>
          </cell>
          <cell r="Y3631" t="str">
            <v>River/Stream</v>
          </cell>
          <cell r="Z3631" t="str">
            <v>4990280 BAIR CK 50 FT AB CENTRAL DAVIS WWTP EFFLUENT</v>
          </cell>
          <cell r="AA3631" t="str">
            <v>River/Stream</v>
          </cell>
        </row>
        <row r="3632">
          <cell r="A3632">
            <v>4990290</v>
          </cell>
          <cell r="B3632" t="str">
            <v>River/Stream</v>
          </cell>
          <cell r="C3632" t="str">
            <v>2B   3C   4</v>
          </cell>
          <cell r="D3632" t="str">
            <v>BAIR CK AB CENTRAL DAVIS WWTP AT SHEPARD LANE</v>
          </cell>
          <cell r="E3632">
            <v>16020102</v>
          </cell>
          <cell r="F3632" t="str">
            <v>Davis</v>
          </cell>
          <cell r="G3632" t="str">
            <v>Davis County</v>
          </cell>
          <cell r="H3632" t="str">
            <v>Weber River</v>
          </cell>
          <cell r="I3632">
            <v>420557</v>
          </cell>
          <cell r="J3632">
            <v>4539674</v>
          </cell>
          <cell r="K3632">
            <v>-111.944664875</v>
          </cell>
          <cell r="L3632">
            <v>41.004388998000003</v>
          </cell>
          <cell r="M3632" t="str">
            <v>Baer Creek-1</v>
          </cell>
          <cell r="N3632" t="str">
            <v>UT16020102-053_00</v>
          </cell>
          <cell r="O3632" t="str">
            <v>UT</v>
          </cell>
          <cell r="Q3632">
            <v>0</v>
          </cell>
          <cell r="R3632" t="str">
            <v xml:space="preserve"> </v>
          </cell>
          <cell r="S3632" t="str">
            <v>Private</v>
          </cell>
          <cell r="T3632" t="str">
            <v xml:space="preserve"> </v>
          </cell>
          <cell r="U3632" t="str">
            <v>4990290 BAIR CK AB CENTRAL DAVIS WWTP AT SHEPARD LANE</v>
          </cell>
          <cell r="V3632">
            <v>4990290</v>
          </cell>
          <cell r="W3632" t="str">
            <v>Baer Creek-1</v>
          </cell>
          <cell r="X3632" t="str">
            <v>UT16020102-053_00</v>
          </cell>
          <cell r="Y3632" t="str">
            <v>River/Stream</v>
          </cell>
          <cell r="Z3632" t="str">
            <v>4990290 BAIR CK AB CENTRAL DAVIS WWTP AT SHEPARD LANE</v>
          </cell>
          <cell r="AA3632" t="str">
            <v>River/Stream</v>
          </cell>
        </row>
        <row r="3633">
          <cell r="A3633">
            <v>4990296</v>
          </cell>
          <cell r="B3633" t="str">
            <v>River/Stream</v>
          </cell>
          <cell r="C3633" t="str">
            <v>1C  2B 3A     4</v>
          </cell>
          <cell r="D3633" t="str">
            <v>BAIR CK @1800 E.</v>
          </cell>
          <cell r="E3633">
            <v>16020102</v>
          </cell>
          <cell r="F3633" t="str">
            <v>Davis</v>
          </cell>
          <cell r="G3633" t="str">
            <v>Davis County</v>
          </cell>
          <cell r="H3633" t="str">
            <v>Weber River</v>
          </cell>
          <cell r="I3633">
            <v>424530</v>
          </cell>
          <cell r="J3633">
            <v>4542540</v>
          </cell>
          <cell r="K3633">
            <v>-111.89777765700001</v>
          </cell>
          <cell r="L3633">
            <v>41.030580233800002</v>
          </cell>
          <cell r="M3633" t="str">
            <v>Baer Creek-3</v>
          </cell>
          <cell r="N3633" t="str">
            <v>UT16020102-036_00</v>
          </cell>
          <cell r="O3633" t="str">
            <v>UT</v>
          </cell>
          <cell r="Q3633">
            <v>0</v>
          </cell>
          <cell r="R3633" t="str">
            <v xml:space="preserve"> </v>
          </cell>
          <cell r="S3633" t="str">
            <v>Private</v>
          </cell>
          <cell r="T3633">
            <v>3</v>
          </cell>
          <cell r="U3633" t="str">
            <v>4990296 BAIR CK @1800 E.</v>
          </cell>
          <cell r="V3633">
            <v>4990296</v>
          </cell>
          <cell r="W3633" t="str">
            <v>Baer Creek-3</v>
          </cell>
          <cell r="X3633" t="str">
            <v>UT16020102-036_00</v>
          </cell>
          <cell r="Y3633" t="str">
            <v>River/Stream</v>
          </cell>
          <cell r="Z3633" t="str">
            <v>4990296 BAIR CK @1800 E.</v>
          </cell>
          <cell r="AA3633" t="str">
            <v>River/Stream</v>
          </cell>
        </row>
        <row r="3634">
          <cell r="A3634">
            <v>4990300</v>
          </cell>
          <cell r="B3634" t="str">
            <v>River/Stream</v>
          </cell>
          <cell r="C3634" t="str">
            <v xml:space="preserve"> </v>
          </cell>
          <cell r="D3634" t="str">
            <v>SHEPARD CK @ BUFFALO RANCH RD.</v>
          </cell>
          <cell r="E3634">
            <v>16020102</v>
          </cell>
          <cell r="F3634" t="str">
            <v>Davis</v>
          </cell>
          <cell r="G3634" t="str">
            <v>Davis County</v>
          </cell>
          <cell r="H3634" t="str">
            <v>Weber River</v>
          </cell>
          <cell r="I3634">
            <v>421469</v>
          </cell>
          <cell r="J3634">
            <v>4536790</v>
          </cell>
          <cell r="K3634">
            <v>-111.9334551</v>
          </cell>
          <cell r="L3634">
            <v>40.978500322099997</v>
          </cell>
          <cell r="M3634" t="str">
            <v xml:space="preserve"> </v>
          </cell>
          <cell r="N3634" t="str">
            <v xml:space="preserve"> </v>
          </cell>
          <cell r="O3634" t="str">
            <v>UT</v>
          </cell>
          <cell r="Q3634">
            <v>0</v>
          </cell>
          <cell r="R3634" t="str">
            <v xml:space="preserve"> </v>
          </cell>
          <cell r="S3634" t="str">
            <v>Private</v>
          </cell>
          <cell r="T3634">
            <v>3</v>
          </cell>
          <cell r="U3634" t="str">
            <v>4990300 SHEPARD CK @ BUFFALO RANCH RD.</v>
          </cell>
          <cell r="V3634">
            <v>4990300</v>
          </cell>
          <cell r="W3634" t="str">
            <v xml:space="preserve"> </v>
          </cell>
          <cell r="X3634" t="str">
            <v xml:space="preserve"> </v>
          </cell>
          <cell r="Y3634" t="str">
            <v>River/Stream</v>
          </cell>
          <cell r="Z3634" t="str">
            <v>4990300 SHEPARD CK @ BUFFALO RANCH RD.</v>
          </cell>
          <cell r="AA3634" t="str">
            <v>River/Stream</v>
          </cell>
        </row>
        <row r="3635">
          <cell r="A3635">
            <v>4990306</v>
          </cell>
          <cell r="B3635" t="str">
            <v>River/Stream</v>
          </cell>
          <cell r="C3635" t="str">
            <v>1C  2B 3A     4</v>
          </cell>
          <cell r="D3635" t="str">
            <v>SHEPARD CK @ BELLA VISTA XING</v>
          </cell>
          <cell r="E3635">
            <v>16020102</v>
          </cell>
          <cell r="F3635" t="str">
            <v>Davis</v>
          </cell>
          <cell r="G3635" t="str">
            <v>Davis County</v>
          </cell>
          <cell r="H3635" t="str">
            <v>Weber River</v>
          </cell>
          <cell r="I3635">
            <v>424841</v>
          </cell>
          <cell r="J3635">
            <v>4540758</v>
          </cell>
          <cell r="K3635">
            <v>-111.893861</v>
          </cell>
          <cell r="L3635">
            <v>41.014558000000001</v>
          </cell>
          <cell r="M3635" t="str">
            <v xml:space="preserve"> </v>
          </cell>
          <cell r="N3635" t="str">
            <v>UT16020102-037_00</v>
          </cell>
          <cell r="O3635" t="str">
            <v>UT</v>
          </cell>
          <cell r="Q3635">
            <v>0</v>
          </cell>
          <cell r="R3635" t="str">
            <v xml:space="preserve"> </v>
          </cell>
          <cell r="S3635" t="str">
            <v>Private</v>
          </cell>
          <cell r="T3635" t="str">
            <v>Category1</v>
          </cell>
          <cell r="U3635" t="str">
            <v>4990306 SHEPARD CK @ BELLA VISTA XING</v>
          </cell>
          <cell r="V3635">
            <v>4990306</v>
          </cell>
          <cell r="W3635" t="str">
            <v xml:space="preserve"> </v>
          </cell>
          <cell r="X3635" t="str">
            <v>UT16020102-037_00</v>
          </cell>
          <cell r="Y3635" t="str">
            <v>River/Stream</v>
          </cell>
          <cell r="Z3635" t="str">
            <v>4990306 SHEPARD CK @ BELLA VISTA XING</v>
          </cell>
          <cell r="AA3635" t="str">
            <v>River/Stream</v>
          </cell>
        </row>
        <row r="3636">
          <cell r="A3636">
            <v>4990320</v>
          </cell>
          <cell r="B3636" t="str">
            <v>River/Stream</v>
          </cell>
          <cell r="C3636" t="str">
            <v>2B  3B    4</v>
          </cell>
          <cell r="D3636" t="str">
            <v>FARMINGTON CK @ GLOVER LN</v>
          </cell>
          <cell r="E3636">
            <v>16020102</v>
          </cell>
          <cell r="F3636" t="str">
            <v>Davis</v>
          </cell>
          <cell r="G3636" t="str">
            <v>Davis County</v>
          </cell>
          <cell r="H3636" t="str">
            <v>Weber River</v>
          </cell>
          <cell r="I3636">
            <v>422824</v>
          </cell>
          <cell r="J3636">
            <v>4535322</v>
          </cell>
          <cell r="K3636">
            <v>-111.917168</v>
          </cell>
          <cell r="L3636">
            <v>40.965406999999999</v>
          </cell>
          <cell r="M3636" t="str">
            <v>Farmington Creek-1</v>
          </cell>
          <cell r="N3636" t="str">
            <v>UT16020102-039_00</v>
          </cell>
          <cell r="O3636" t="str">
            <v>UT</v>
          </cell>
          <cell r="Q3636">
            <v>0</v>
          </cell>
          <cell r="R3636" t="str">
            <v xml:space="preserve"> </v>
          </cell>
          <cell r="S3636" t="str">
            <v>Private</v>
          </cell>
          <cell r="T3636" t="str">
            <v xml:space="preserve"> </v>
          </cell>
          <cell r="U3636" t="str">
            <v>4990320 FARMINGTON CK @ GLOVER LN</v>
          </cell>
          <cell r="V3636">
            <v>4990320</v>
          </cell>
          <cell r="W3636" t="str">
            <v>Farmington Creek-1</v>
          </cell>
          <cell r="X3636" t="str">
            <v>UT16020102-039_00</v>
          </cell>
          <cell r="Y3636" t="str">
            <v>River/Stream</v>
          </cell>
          <cell r="Z3636" t="str">
            <v>4990320 FARMINGTON CK @ GLOVER LN</v>
          </cell>
          <cell r="AA3636" t="str">
            <v>River/Stream</v>
          </cell>
        </row>
        <row r="3637">
          <cell r="A3637">
            <v>4990330</v>
          </cell>
          <cell r="B3637" t="str">
            <v>River/Stream</v>
          </cell>
          <cell r="C3637" t="str">
            <v>2B  3B    4</v>
          </cell>
          <cell r="D3637" t="str">
            <v>FARMINGTON CK AT UNIT  1 DIKE XING FBWMA</v>
          </cell>
          <cell r="E3637">
            <v>16020102</v>
          </cell>
          <cell r="F3637" t="str">
            <v>Davis</v>
          </cell>
          <cell r="G3637" t="str">
            <v>Davis County</v>
          </cell>
          <cell r="H3637" t="str">
            <v>Weber River</v>
          </cell>
          <cell r="I3637">
            <v>422300</v>
          </cell>
          <cell r="J3637">
            <v>4534382</v>
          </cell>
          <cell r="K3637">
            <v>-111.923276302</v>
          </cell>
          <cell r="L3637">
            <v>40.956891427000002</v>
          </cell>
          <cell r="M3637" t="str">
            <v>Farmington Creek-1</v>
          </cell>
          <cell r="N3637" t="str">
            <v>UT16020102-039_00</v>
          </cell>
          <cell r="O3637" t="str">
            <v>UT</v>
          </cell>
          <cell r="Q3637">
            <v>0</v>
          </cell>
          <cell r="R3637" t="str">
            <v xml:space="preserve"> </v>
          </cell>
          <cell r="S3637" t="str">
            <v>UDWR</v>
          </cell>
          <cell r="T3637" t="str">
            <v xml:space="preserve"> </v>
          </cell>
          <cell r="U3637" t="str">
            <v>4990330 FARMINGTON CK AT UNIT  1 DIKE XING FBWMA</v>
          </cell>
          <cell r="V3637">
            <v>4990330</v>
          </cell>
          <cell r="W3637" t="str">
            <v>Farmington Creek-1</v>
          </cell>
          <cell r="X3637" t="str">
            <v>UT16020102-039_00</v>
          </cell>
          <cell r="Y3637" t="str">
            <v>River/Stream</v>
          </cell>
          <cell r="Z3637" t="str">
            <v>4990330 FARMINGTON CK AT UNIT  1 DIKE XING FBWMA</v>
          </cell>
          <cell r="AA3637" t="str">
            <v>River/Stream</v>
          </cell>
        </row>
        <row r="3638">
          <cell r="A3638">
            <v>4990335</v>
          </cell>
          <cell r="B3638" t="str">
            <v>Lake</v>
          </cell>
          <cell r="C3638" t="str">
            <v>2B 3A     4</v>
          </cell>
          <cell r="D3638" t="str">
            <v>Farmington Pond</v>
          </cell>
          <cell r="E3638">
            <v>16020102</v>
          </cell>
          <cell r="F3638" t="str">
            <v>Davis</v>
          </cell>
          <cell r="G3638" t="str">
            <v>Davis County</v>
          </cell>
          <cell r="H3638" t="str">
            <v>Weber River</v>
          </cell>
          <cell r="I3638">
            <v>425268</v>
          </cell>
          <cell r="J3638">
            <v>4538396</v>
          </cell>
          <cell r="K3638">
            <v>-111.888503</v>
          </cell>
          <cell r="L3638">
            <v>40.993321999999999</v>
          </cell>
          <cell r="M3638" t="str">
            <v xml:space="preserve"> </v>
          </cell>
          <cell r="N3638" t="str">
            <v xml:space="preserve"> </v>
          </cell>
          <cell r="O3638" t="str">
            <v>UT</v>
          </cell>
          <cell r="Q3638">
            <v>2.5000000000000001E-2</v>
          </cell>
          <cell r="R3638" t="str">
            <v>mg/L</v>
          </cell>
          <cell r="S3638" t="str">
            <v>SITLA</v>
          </cell>
          <cell r="T3638" t="str">
            <v xml:space="preserve"> </v>
          </cell>
          <cell r="U3638" t="str">
            <v>4990335 Farmington Pond</v>
          </cell>
          <cell r="V3638">
            <v>4990335</v>
          </cell>
          <cell r="W3638" t="str">
            <v xml:space="preserve"> </v>
          </cell>
          <cell r="X3638" t="str">
            <v xml:space="preserve"> </v>
          </cell>
          <cell r="Y3638" t="str">
            <v>Lake</v>
          </cell>
          <cell r="Z3638" t="str">
            <v>4990335 Farmington Pond</v>
          </cell>
          <cell r="AA3638" t="str">
            <v>Lake</v>
          </cell>
        </row>
        <row r="3639">
          <cell r="A3639">
            <v>4990336</v>
          </cell>
          <cell r="B3639" t="str">
            <v>Lake</v>
          </cell>
          <cell r="C3639" t="str">
            <v>2B 3A     4</v>
          </cell>
          <cell r="D3639" t="str">
            <v>Farmington Pond. Replicate of 4990335</v>
          </cell>
          <cell r="E3639">
            <v>16020102</v>
          </cell>
          <cell r="F3639" t="str">
            <v>Davis</v>
          </cell>
          <cell r="G3639" t="str">
            <v>Davis County</v>
          </cell>
          <cell r="H3639" t="str">
            <v>Weber River</v>
          </cell>
          <cell r="I3639">
            <v>425268</v>
          </cell>
          <cell r="J3639">
            <v>4538396</v>
          </cell>
          <cell r="K3639">
            <v>-111.888503</v>
          </cell>
          <cell r="L3639">
            <v>40.993321999999999</v>
          </cell>
          <cell r="M3639" t="str">
            <v xml:space="preserve"> </v>
          </cell>
          <cell r="N3639" t="str">
            <v xml:space="preserve"> </v>
          </cell>
          <cell r="O3639" t="str">
            <v>UT</v>
          </cell>
          <cell r="Q3639">
            <v>2.5000000000000001E-2</v>
          </cell>
          <cell r="R3639" t="str">
            <v>mg/L</v>
          </cell>
          <cell r="S3639" t="str">
            <v>SITLA</v>
          </cell>
          <cell r="T3639" t="str">
            <v xml:space="preserve"> </v>
          </cell>
          <cell r="U3639" t="str">
            <v>4990336 Farmington Pond. Replicate of 4990335</v>
          </cell>
          <cell r="V3639">
            <v>4990336</v>
          </cell>
          <cell r="W3639" t="str">
            <v xml:space="preserve"> </v>
          </cell>
          <cell r="X3639" t="str">
            <v xml:space="preserve"> </v>
          </cell>
          <cell r="Y3639" t="str">
            <v>Lake</v>
          </cell>
          <cell r="Z3639" t="str">
            <v>4990336 Farmington Pond. Replicate of 4990335</v>
          </cell>
          <cell r="AA3639" t="str">
            <v>Lake</v>
          </cell>
        </row>
        <row r="3640">
          <cell r="A3640">
            <v>4990340</v>
          </cell>
          <cell r="B3640" t="str">
            <v>River/Stream</v>
          </cell>
          <cell r="C3640" t="str">
            <v>1C  2B 3A     4</v>
          </cell>
          <cell r="D3640" t="str">
            <v>FARMINGTON CK AT USGS GAGE STATION AB USFS BOUNDARY</v>
          </cell>
          <cell r="E3640">
            <v>16020102</v>
          </cell>
          <cell r="F3640" t="str">
            <v>Davis</v>
          </cell>
          <cell r="G3640" t="str">
            <v>Davis County</v>
          </cell>
          <cell r="H3640" t="str">
            <v>Weber River</v>
          </cell>
          <cell r="I3640">
            <v>426558</v>
          </cell>
          <cell r="J3640">
            <v>4539272</v>
          </cell>
          <cell r="K3640">
            <v>-111.87326680699999</v>
          </cell>
          <cell r="L3640">
            <v>41.001330793999998</v>
          </cell>
          <cell r="M3640" t="str">
            <v>Farmington Creek-2</v>
          </cell>
          <cell r="N3640" t="str">
            <v>UT16020102-038_00</v>
          </cell>
          <cell r="O3640" t="str">
            <v>UT</v>
          </cell>
          <cell r="Q3640">
            <v>0</v>
          </cell>
          <cell r="R3640" t="str">
            <v xml:space="preserve"> </v>
          </cell>
          <cell r="S3640" t="str">
            <v>USFS</v>
          </cell>
          <cell r="T3640" t="str">
            <v>Category1</v>
          </cell>
          <cell r="U3640" t="str">
            <v>4990340 FARMINGTON CK AT USGS GAGE STATION AB USFS BOUNDARY</v>
          </cell>
          <cell r="V3640">
            <v>4990340</v>
          </cell>
          <cell r="W3640" t="str">
            <v>Farmington Creek-2</v>
          </cell>
          <cell r="X3640" t="str">
            <v>UT16020102-038_00</v>
          </cell>
          <cell r="Y3640" t="str">
            <v>River/Stream</v>
          </cell>
          <cell r="Z3640" t="str">
            <v>4990340 FARMINGTON CK AT USGS GAGE STATION AB USFS BOUNDARY</v>
          </cell>
          <cell r="AA3640" t="str">
            <v>River/Stream</v>
          </cell>
        </row>
        <row r="3641">
          <cell r="A3641">
            <v>4990350</v>
          </cell>
          <cell r="B3641" t="str">
            <v>River/Stream</v>
          </cell>
          <cell r="C3641" t="str">
            <v>2B  3B    4</v>
          </cell>
          <cell r="D3641" t="str">
            <v>FARMINGTON CK @ 3RD N 1ST W (I-15)</v>
          </cell>
          <cell r="E3641">
            <v>16020102</v>
          </cell>
          <cell r="F3641" t="str">
            <v>Davis</v>
          </cell>
          <cell r="G3641" t="str">
            <v>Davis County</v>
          </cell>
          <cell r="H3641" t="str">
            <v>Weber River</v>
          </cell>
          <cell r="I3641">
            <v>424596</v>
          </cell>
          <cell r="J3641">
            <v>4537103</v>
          </cell>
          <cell r="K3641">
            <v>-111.89632876</v>
          </cell>
          <cell r="L3641">
            <v>40.981615204999997</v>
          </cell>
          <cell r="M3641" t="str">
            <v>Farmington Creek-1</v>
          </cell>
          <cell r="N3641" t="str">
            <v>UT16020102-039_00</v>
          </cell>
          <cell r="O3641" t="str">
            <v>UT</v>
          </cell>
          <cell r="Q3641">
            <v>0</v>
          </cell>
          <cell r="R3641" t="str">
            <v xml:space="preserve"> </v>
          </cell>
          <cell r="S3641" t="str">
            <v>Private</v>
          </cell>
          <cell r="T3641" t="str">
            <v xml:space="preserve"> </v>
          </cell>
          <cell r="U3641" t="str">
            <v>4990350 FARMINGTON CK @ 3RD N 1ST W (I-15)</v>
          </cell>
          <cell r="V3641">
            <v>4990350</v>
          </cell>
          <cell r="W3641" t="str">
            <v>Farmington Creek-1</v>
          </cell>
          <cell r="X3641" t="str">
            <v>UT16020102-039_00</v>
          </cell>
          <cell r="Y3641" t="str">
            <v>River/Stream</v>
          </cell>
          <cell r="Z3641" t="str">
            <v>4990350 FARMINGTON CK @ 3RD N 1ST W (I-15)</v>
          </cell>
          <cell r="AA3641" t="str">
            <v>River/Stream</v>
          </cell>
        </row>
        <row r="3642">
          <cell r="A3642">
            <v>4990352</v>
          </cell>
          <cell r="B3642" t="str">
            <v>River/Stream</v>
          </cell>
          <cell r="C3642" t="str">
            <v>1C  2B 3A     4</v>
          </cell>
          <cell r="D3642" t="str">
            <v>FARMINGTON CK 1.5 MILES ABOVE GAGE</v>
          </cell>
          <cell r="E3642">
            <v>16020102</v>
          </cell>
          <cell r="F3642" t="str">
            <v>Davis</v>
          </cell>
          <cell r="G3642" t="str">
            <v>Davis County</v>
          </cell>
          <cell r="H3642" t="str">
            <v>Weber River</v>
          </cell>
          <cell r="I3642">
            <v>427257</v>
          </cell>
          <cell r="J3642">
            <v>4539173</v>
          </cell>
          <cell r="K3642">
            <v>-111.864944553</v>
          </cell>
          <cell r="L3642">
            <v>41.000501743000001</v>
          </cell>
          <cell r="M3642" t="str">
            <v>Farmington Creek-2</v>
          </cell>
          <cell r="N3642" t="str">
            <v>UT16020102-038_00</v>
          </cell>
          <cell r="O3642" t="str">
            <v>UT</v>
          </cell>
          <cell r="Q3642">
            <v>0</v>
          </cell>
          <cell r="R3642" t="str">
            <v xml:space="preserve"> </v>
          </cell>
          <cell r="S3642" t="str">
            <v>USFS</v>
          </cell>
          <cell r="T3642" t="str">
            <v>Category1</v>
          </cell>
          <cell r="U3642" t="str">
            <v>4990352 FARMINGTON CK 1.5 MILES ABOVE GAGE</v>
          </cell>
          <cell r="V3642">
            <v>4990352</v>
          </cell>
          <cell r="W3642" t="str">
            <v>Farmington Creek-2</v>
          </cell>
          <cell r="X3642" t="str">
            <v>UT16020102-038_00</v>
          </cell>
          <cell r="Y3642" t="str">
            <v>River/Stream</v>
          </cell>
          <cell r="Z3642" t="str">
            <v>4990352 FARMINGTON CK 1.5 MILES ABOVE GAGE</v>
          </cell>
          <cell r="AA3642" t="str">
            <v>River/Stream</v>
          </cell>
        </row>
        <row r="3643">
          <cell r="A3643">
            <v>4990360</v>
          </cell>
          <cell r="B3643" t="str">
            <v>River/Stream</v>
          </cell>
          <cell r="C3643" t="str">
            <v>2B 3A     4</v>
          </cell>
          <cell r="D3643" t="str">
            <v>DUEL CK @ 850 East crossing</v>
          </cell>
          <cell r="E3643">
            <v>16020102</v>
          </cell>
          <cell r="F3643" t="str">
            <v>Davis</v>
          </cell>
          <cell r="G3643" t="str">
            <v>Davis County</v>
          </cell>
          <cell r="H3643" t="str">
            <v>Weber River</v>
          </cell>
          <cell r="I3643">
            <v>427092</v>
          </cell>
          <cell r="J3643">
            <v>4529836</v>
          </cell>
          <cell r="K3643">
            <v>-111.865807</v>
          </cell>
          <cell r="L3643">
            <v>40.916386000000003</v>
          </cell>
          <cell r="M3643" t="str">
            <v>Parrish Creek</v>
          </cell>
          <cell r="N3643" t="str">
            <v>UT16020102-044_00</v>
          </cell>
          <cell r="O3643" t="str">
            <v>UT</v>
          </cell>
          <cell r="Q3643">
            <v>0</v>
          </cell>
          <cell r="R3643" t="str">
            <v xml:space="preserve"> </v>
          </cell>
          <cell r="S3643" t="str">
            <v>Private</v>
          </cell>
          <cell r="T3643" t="str">
            <v xml:space="preserve"> </v>
          </cell>
          <cell r="U3643" t="str">
            <v>4990360 DUEL CK @ 850 East crossing</v>
          </cell>
          <cell r="V3643">
            <v>4990360</v>
          </cell>
          <cell r="W3643" t="str">
            <v>Parrish Creek</v>
          </cell>
          <cell r="X3643" t="str">
            <v>UT16020102-044_00</v>
          </cell>
          <cell r="Y3643" t="str">
            <v>River/Stream</v>
          </cell>
          <cell r="Z3643" t="str">
            <v>4990360 DUEL CK @ 850 East crossing</v>
          </cell>
          <cell r="AA3643" t="str">
            <v>River/Stream</v>
          </cell>
        </row>
        <row r="3644">
          <cell r="A3644">
            <v>4990365</v>
          </cell>
          <cell r="B3644" t="str">
            <v>River/Stream</v>
          </cell>
          <cell r="C3644" t="str">
            <v xml:space="preserve"> </v>
          </cell>
          <cell r="D3644" t="str">
            <v>STEED CK @ FIREBREAK RD XING</v>
          </cell>
          <cell r="E3644">
            <v>16020102</v>
          </cell>
          <cell r="F3644" t="str">
            <v>Davis</v>
          </cell>
          <cell r="G3644" t="str">
            <v>Davis County</v>
          </cell>
          <cell r="H3644" t="str">
            <v>Weber River</v>
          </cell>
          <cell r="I3644">
            <v>426646</v>
          </cell>
          <cell r="J3644">
            <v>4536235</v>
          </cell>
          <cell r="K3644">
            <v>-111.87186</v>
          </cell>
          <cell r="L3644">
            <v>40.973982999999997</v>
          </cell>
          <cell r="M3644" t="str">
            <v>Steed Creek</v>
          </cell>
          <cell r="N3644" t="str">
            <v xml:space="preserve"> </v>
          </cell>
          <cell r="O3644" t="str">
            <v>UT</v>
          </cell>
          <cell r="Q3644">
            <v>0</v>
          </cell>
          <cell r="R3644" t="str">
            <v xml:space="preserve"> </v>
          </cell>
          <cell r="S3644" t="str">
            <v>Private</v>
          </cell>
          <cell r="T3644">
            <v>3</v>
          </cell>
          <cell r="U3644" t="str">
            <v>4990365 STEED CK @ FIREBREAK RD XING</v>
          </cell>
          <cell r="V3644">
            <v>4990365</v>
          </cell>
          <cell r="W3644" t="str">
            <v>Steed Creek</v>
          </cell>
          <cell r="X3644" t="str">
            <v xml:space="preserve"> </v>
          </cell>
          <cell r="Y3644" t="str">
            <v>River/Stream</v>
          </cell>
          <cell r="Z3644" t="str">
            <v>4990365 STEED CK @ FIREBREAK RD XING</v>
          </cell>
          <cell r="AA3644" t="str">
            <v>River/Stream</v>
          </cell>
        </row>
        <row r="3645">
          <cell r="A3645">
            <v>4990368</v>
          </cell>
          <cell r="B3645" t="str">
            <v>River/Stream</v>
          </cell>
          <cell r="C3645" t="str">
            <v>2B 3A     4</v>
          </cell>
          <cell r="D3645" t="str">
            <v>RUDD CK @ FIREBREAK RD XING</v>
          </cell>
          <cell r="E3645">
            <v>16020102</v>
          </cell>
          <cell r="F3645" t="str">
            <v>Davis</v>
          </cell>
          <cell r="G3645" t="str">
            <v>Davis County</v>
          </cell>
          <cell r="H3645" t="str">
            <v>Weber River</v>
          </cell>
          <cell r="I3645">
            <v>425973</v>
          </cell>
          <cell r="J3645">
            <v>4538203</v>
          </cell>
          <cell r="K3645">
            <v>-111.880093926</v>
          </cell>
          <cell r="L3645">
            <v>40.991648669</v>
          </cell>
          <cell r="M3645" t="str">
            <v>Rudd Creek</v>
          </cell>
          <cell r="N3645" t="str">
            <v>UT16020102-052_00</v>
          </cell>
          <cell r="O3645" t="str">
            <v>UT</v>
          </cell>
          <cell r="Q3645">
            <v>0</v>
          </cell>
          <cell r="R3645" t="str">
            <v xml:space="preserve"> </v>
          </cell>
          <cell r="S3645" t="str">
            <v>Private</v>
          </cell>
          <cell r="T3645">
            <v>3</v>
          </cell>
          <cell r="U3645" t="str">
            <v>4990368 RUDD CK @ FIREBREAK RD XING</v>
          </cell>
          <cell r="V3645">
            <v>4990368</v>
          </cell>
          <cell r="W3645" t="str">
            <v>Rudd Creek</v>
          </cell>
          <cell r="X3645" t="str">
            <v>UT16020102-052_00</v>
          </cell>
          <cell r="Y3645" t="str">
            <v>River/Stream</v>
          </cell>
          <cell r="Z3645" t="str">
            <v>4990368 RUDD CK @ FIREBREAK RD XING</v>
          </cell>
          <cell r="AA3645" t="str">
            <v>River/Stream</v>
          </cell>
        </row>
        <row r="3646">
          <cell r="A3646">
            <v>4990370</v>
          </cell>
          <cell r="B3646" t="str">
            <v>River/Stream</v>
          </cell>
          <cell r="C3646" t="str">
            <v>2B 3A     4</v>
          </cell>
          <cell r="D3646" t="str">
            <v>DAVIS CK @ LITTLE VALLEY RD. XING</v>
          </cell>
          <cell r="E3646">
            <v>16020102</v>
          </cell>
          <cell r="F3646" t="str">
            <v>Davis</v>
          </cell>
          <cell r="G3646" t="str">
            <v>Davis County</v>
          </cell>
          <cell r="H3646" t="str">
            <v>Weber River</v>
          </cell>
          <cell r="I3646">
            <v>426583</v>
          </cell>
          <cell r="J3646">
            <v>4535417</v>
          </cell>
          <cell r="K3646">
            <v>-111.872511788</v>
          </cell>
          <cell r="L3646">
            <v>40.966609695800003</v>
          </cell>
          <cell r="M3646" t="str">
            <v>Davis Creek</v>
          </cell>
          <cell r="N3646" t="str">
            <v>UT16020102-041_00</v>
          </cell>
          <cell r="O3646" t="str">
            <v>UT</v>
          </cell>
          <cell r="Q3646">
            <v>0</v>
          </cell>
          <cell r="R3646" t="str">
            <v xml:space="preserve"> </v>
          </cell>
          <cell r="S3646" t="str">
            <v>USFS</v>
          </cell>
          <cell r="T3646" t="str">
            <v>Category1</v>
          </cell>
          <cell r="U3646" t="str">
            <v>4990370 DAVIS CK @ LITTLE VALLEY RD. XING</v>
          </cell>
          <cell r="V3646">
            <v>4990370</v>
          </cell>
          <cell r="W3646" t="str">
            <v>Davis Creek</v>
          </cell>
          <cell r="X3646" t="str">
            <v>UT16020102-041_00</v>
          </cell>
          <cell r="Y3646" t="str">
            <v>River/Stream</v>
          </cell>
          <cell r="Z3646" t="str">
            <v>4990370 DAVIS CK @ LITTLE VALLEY RD. XING</v>
          </cell>
          <cell r="AA3646" t="str">
            <v>River/Stream</v>
          </cell>
        </row>
        <row r="3647">
          <cell r="A3647">
            <v>4990373</v>
          </cell>
          <cell r="B3647" t="str">
            <v>River/Stream</v>
          </cell>
          <cell r="C3647" t="str">
            <v xml:space="preserve"> </v>
          </cell>
          <cell r="D3647" t="str">
            <v>PARRISH CK @ 900 W</v>
          </cell>
          <cell r="E3647">
            <v>16020102</v>
          </cell>
          <cell r="F3647" t="str">
            <v>Davis</v>
          </cell>
          <cell r="G3647" t="str">
            <v>Davis County</v>
          </cell>
          <cell r="H3647" t="str">
            <v>Weber River</v>
          </cell>
          <cell r="I3647">
            <v>424205</v>
          </cell>
          <cell r="J3647">
            <v>4530909</v>
          </cell>
          <cell r="K3647">
            <v>-111.900217822</v>
          </cell>
          <cell r="L3647">
            <v>40.925787802400002</v>
          </cell>
          <cell r="M3647" t="str">
            <v xml:space="preserve"> </v>
          </cell>
          <cell r="N3647" t="str">
            <v xml:space="preserve"> </v>
          </cell>
          <cell r="O3647" t="str">
            <v>UT</v>
          </cell>
          <cell r="Q3647">
            <v>0</v>
          </cell>
          <cell r="R3647" t="str">
            <v xml:space="preserve"> </v>
          </cell>
          <cell r="S3647" t="str">
            <v>Private</v>
          </cell>
          <cell r="T3647">
            <v>3</v>
          </cell>
          <cell r="U3647" t="str">
            <v>4990373 PARRISH CK @ 900 W</v>
          </cell>
          <cell r="V3647">
            <v>4990373</v>
          </cell>
          <cell r="W3647" t="str">
            <v xml:space="preserve"> </v>
          </cell>
          <cell r="X3647" t="str">
            <v xml:space="preserve"> </v>
          </cell>
          <cell r="Y3647" t="str">
            <v>River/Stream</v>
          </cell>
          <cell r="Z3647" t="str">
            <v>4990373 PARRISH CK @ 900 W</v>
          </cell>
          <cell r="AA3647" t="str">
            <v>River/Stream</v>
          </cell>
        </row>
        <row r="3648">
          <cell r="A3648">
            <v>4990376</v>
          </cell>
          <cell r="B3648" t="str">
            <v>River/Stream</v>
          </cell>
          <cell r="C3648" t="str">
            <v>2B 3A     4</v>
          </cell>
          <cell r="D3648" t="str">
            <v>PARRISH CK @ FIREBREAK RD XING</v>
          </cell>
          <cell r="E3648">
            <v>16020102</v>
          </cell>
          <cell r="F3648" t="str">
            <v>Davis</v>
          </cell>
          <cell r="G3648" t="str">
            <v>Davis County</v>
          </cell>
          <cell r="H3648" t="str">
            <v>Weber River</v>
          </cell>
          <cell r="I3648">
            <v>427179</v>
          </cell>
          <cell r="J3648">
            <v>4530596</v>
          </cell>
          <cell r="K3648">
            <v>-111.864862</v>
          </cell>
          <cell r="L3648">
            <v>40.923236000000003</v>
          </cell>
          <cell r="M3648" t="str">
            <v>Parrish Creek</v>
          </cell>
          <cell r="N3648" t="str">
            <v>UT16020102-044_00</v>
          </cell>
          <cell r="O3648" t="str">
            <v>UT</v>
          </cell>
          <cell r="Q3648">
            <v>0</v>
          </cell>
          <cell r="R3648" t="str">
            <v xml:space="preserve"> </v>
          </cell>
          <cell r="S3648" t="str">
            <v>USFS</v>
          </cell>
          <cell r="T3648" t="str">
            <v>Category1</v>
          </cell>
          <cell r="U3648" t="str">
            <v>4990376 PARRISH CK @ FIREBREAK RD XING</v>
          </cell>
          <cell r="V3648">
            <v>4990376</v>
          </cell>
          <cell r="W3648" t="str">
            <v>Parrish Creek</v>
          </cell>
          <cell r="X3648" t="str">
            <v>UT16020102-044_00</v>
          </cell>
          <cell r="Y3648" t="str">
            <v>River/Stream</v>
          </cell>
          <cell r="Z3648" t="str">
            <v>4990376 PARRISH CK @ FIREBREAK RD XING</v>
          </cell>
          <cell r="AA3648" t="str">
            <v>River/Stream</v>
          </cell>
        </row>
        <row r="3649">
          <cell r="A3649">
            <v>4990380</v>
          </cell>
          <cell r="B3649" t="str">
            <v>River/Stream</v>
          </cell>
          <cell r="C3649" t="str">
            <v>2B 3A     4</v>
          </cell>
          <cell r="D3649" t="str">
            <v>BARNARD CK @ OAK RIDGE DRIVE</v>
          </cell>
          <cell r="E3649">
            <v>16020102</v>
          </cell>
          <cell r="F3649" t="str">
            <v>Davis</v>
          </cell>
          <cell r="G3649" t="str">
            <v>Davis County</v>
          </cell>
          <cell r="H3649" t="str">
            <v>Weber River</v>
          </cell>
          <cell r="I3649">
            <v>426668</v>
          </cell>
          <cell r="J3649">
            <v>4531561</v>
          </cell>
          <cell r="K3649">
            <v>-111.871045153</v>
          </cell>
          <cell r="L3649">
            <v>40.931885811999997</v>
          </cell>
          <cell r="M3649" t="str">
            <v>Barnard Creek</v>
          </cell>
          <cell r="N3649" t="str">
            <v>UT16020102-043_00</v>
          </cell>
          <cell r="O3649" t="str">
            <v>UT</v>
          </cell>
          <cell r="Q3649">
            <v>0</v>
          </cell>
          <cell r="R3649" t="str">
            <v xml:space="preserve"> </v>
          </cell>
          <cell r="S3649" t="str">
            <v>Private</v>
          </cell>
          <cell r="T3649" t="str">
            <v>Category1</v>
          </cell>
          <cell r="U3649" t="str">
            <v>4990380 BARNARD CK @ OAK RIDGE DRIVE</v>
          </cell>
          <cell r="V3649">
            <v>4990380</v>
          </cell>
          <cell r="W3649" t="str">
            <v>Barnard Creek</v>
          </cell>
          <cell r="X3649" t="str">
            <v>UT16020102-043_00</v>
          </cell>
          <cell r="Y3649" t="str">
            <v>River/Stream</v>
          </cell>
          <cell r="Z3649" t="str">
            <v>4990380 BARNARD CK @ OAK RIDGE DRIVE</v>
          </cell>
          <cell r="AA3649" t="str">
            <v>River/Stream</v>
          </cell>
        </row>
        <row r="3650">
          <cell r="A3650">
            <v>4990390</v>
          </cell>
          <cell r="B3650" t="str">
            <v>River/Stream</v>
          </cell>
          <cell r="C3650" t="str">
            <v>2B 3A     4</v>
          </cell>
          <cell r="D3650" t="str">
            <v>Barnard Ck. at I-15 XING (about 1200 N.)</v>
          </cell>
          <cell r="E3650">
            <v>16020102</v>
          </cell>
          <cell r="F3650" t="str">
            <v>Davis</v>
          </cell>
          <cell r="G3650" t="str">
            <v>Davis County</v>
          </cell>
          <cell r="H3650" t="str">
            <v>Weber River</v>
          </cell>
          <cell r="I3650">
            <v>424700</v>
          </cell>
          <cell r="J3650">
            <v>4531279</v>
          </cell>
          <cell r="K3650">
            <v>-111.89438432599999</v>
          </cell>
          <cell r="L3650">
            <v>40.929166828</v>
          </cell>
          <cell r="M3650" t="str">
            <v>Barnard Creek</v>
          </cell>
          <cell r="N3650" t="str">
            <v>UT16020102-043_00</v>
          </cell>
          <cell r="O3650" t="str">
            <v>UT</v>
          </cell>
          <cell r="Q3650">
            <v>0</v>
          </cell>
          <cell r="R3650" t="str">
            <v xml:space="preserve"> </v>
          </cell>
          <cell r="S3650" t="str">
            <v>Private</v>
          </cell>
          <cell r="T3650" t="str">
            <v xml:space="preserve"> </v>
          </cell>
          <cell r="U3650" t="str">
            <v>4990390 Barnard Ck. at I-15 XING (about 1200 N.)</v>
          </cell>
          <cell r="V3650">
            <v>4990390</v>
          </cell>
          <cell r="W3650" t="str">
            <v>Barnard Creek</v>
          </cell>
          <cell r="X3650" t="str">
            <v>UT16020102-043_00</v>
          </cell>
          <cell r="Y3650" t="str">
            <v>River/Stream</v>
          </cell>
          <cell r="Z3650" t="str">
            <v>4990390 Barnard Ck. at I-15 XING (about 1200 N.)</v>
          </cell>
          <cell r="AA3650" t="str">
            <v>River/Stream</v>
          </cell>
        </row>
        <row r="3651">
          <cell r="A3651">
            <v>4990400</v>
          </cell>
          <cell r="B3651" t="str">
            <v>River/Stream</v>
          </cell>
          <cell r="C3651" t="str">
            <v>2B     3E</v>
          </cell>
          <cell r="D3651" t="str">
            <v>DAVIS CK @ RIO GRAND TRAIL XING</v>
          </cell>
          <cell r="E3651">
            <v>16020102</v>
          </cell>
          <cell r="F3651" t="str">
            <v>Davis</v>
          </cell>
          <cell r="G3651" t="str">
            <v>Davis County</v>
          </cell>
          <cell r="H3651" t="str">
            <v>Weber River</v>
          </cell>
          <cell r="I3651">
            <v>424107</v>
          </cell>
          <cell r="J3651">
            <v>4534170</v>
          </cell>
          <cell r="K3651">
            <v>-111.90178106499999</v>
          </cell>
          <cell r="L3651">
            <v>40.955151233800002</v>
          </cell>
          <cell r="M3651" t="str">
            <v xml:space="preserve"> </v>
          </cell>
          <cell r="N3651" t="str">
            <v xml:space="preserve"> </v>
          </cell>
          <cell r="O3651" t="str">
            <v>UT</v>
          </cell>
          <cell r="Q3651">
            <v>0</v>
          </cell>
          <cell r="R3651" t="str">
            <v xml:space="preserve"> </v>
          </cell>
          <cell r="S3651" t="str">
            <v>UDWR</v>
          </cell>
          <cell r="T3651" t="str">
            <v xml:space="preserve"> </v>
          </cell>
          <cell r="U3651" t="str">
            <v>4990400 DAVIS CK @ RIO GRAND TRAIL XING</v>
          </cell>
          <cell r="V3651">
            <v>4990400</v>
          </cell>
          <cell r="W3651" t="str">
            <v xml:space="preserve"> </v>
          </cell>
          <cell r="X3651" t="str">
            <v xml:space="preserve"> </v>
          </cell>
          <cell r="Y3651" t="str">
            <v>River/Stream</v>
          </cell>
          <cell r="Z3651" t="str">
            <v>4990400 DAVIS CK @ RIO GRAND TRAIL XING</v>
          </cell>
          <cell r="AA3651" t="str">
            <v>River/Stream</v>
          </cell>
        </row>
        <row r="3652">
          <cell r="A3652">
            <v>4990410</v>
          </cell>
          <cell r="B3652" t="str">
            <v>River/Stream</v>
          </cell>
          <cell r="C3652" t="str">
            <v>2B     3E 4</v>
          </cell>
          <cell r="D3652" t="str">
            <v>RICKS CK @ RIO GRAND TRAIL XING</v>
          </cell>
          <cell r="E3652">
            <v>16020102</v>
          </cell>
          <cell r="F3652" t="str">
            <v>Davis</v>
          </cell>
          <cell r="G3652" t="str">
            <v>Davis County</v>
          </cell>
          <cell r="H3652" t="str">
            <v>Weber River</v>
          </cell>
          <cell r="I3652">
            <v>424350</v>
          </cell>
          <cell r="J3652">
            <v>4532887</v>
          </cell>
          <cell r="K3652">
            <v>-111.898737294</v>
          </cell>
          <cell r="L3652">
            <v>40.943617540299996</v>
          </cell>
          <cell r="M3652" t="str">
            <v xml:space="preserve"> </v>
          </cell>
          <cell r="N3652" t="str">
            <v xml:space="preserve"> </v>
          </cell>
          <cell r="O3652" t="str">
            <v>UT</v>
          </cell>
          <cell r="Q3652">
            <v>0</v>
          </cell>
          <cell r="R3652" t="str">
            <v xml:space="preserve"> </v>
          </cell>
          <cell r="S3652" t="str">
            <v>Private</v>
          </cell>
          <cell r="T3652" t="str">
            <v xml:space="preserve"> </v>
          </cell>
          <cell r="U3652" t="str">
            <v>4990410 RICKS CK @ RIO GRAND TRAIL XING</v>
          </cell>
          <cell r="V3652">
            <v>4990410</v>
          </cell>
          <cell r="W3652" t="str">
            <v xml:space="preserve"> </v>
          </cell>
          <cell r="X3652" t="str">
            <v xml:space="preserve"> </v>
          </cell>
          <cell r="Y3652" t="str">
            <v>River/Stream</v>
          </cell>
          <cell r="Z3652" t="str">
            <v>4990410 RICKS CK @ RIO GRAND TRAIL XING</v>
          </cell>
          <cell r="AA3652" t="str">
            <v>River/Stream</v>
          </cell>
        </row>
        <row r="3653">
          <cell r="A3653">
            <v>4990415</v>
          </cell>
          <cell r="B3653" t="str">
            <v>River/Stream</v>
          </cell>
          <cell r="C3653" t="str">
            <v>1C  2B 3A     4</v>
          </cell>
          <cell r="D3653" t="str">
            <v>RICKS CK @ FORD CANYON CROSSING XING</v>
          </cell>
          <cell r="E3653">
            <v>16020102</v>
          </cell>
          <cell r="F3653" t="str">
            <v>Davis</v>
          </cell>
          <cell r="G3653" t="str">
            <v>Davis County</v>
          </cell>
          <cell r="H3653" t="str">
            <v>Weber River</v>
          </cell>
          <cell r="I3653">
            <v>426229</v>
          </cell>
          <cell r="J3653">
            <v>4532383</v>
          </cell>
          <cell r="K3653">
            <v>-111.876356907</v>
          </cell>
          <cell r="L3653">
            <v>40.939249756700001</v>
          </cell>
          <cell r="M3653" t="str">
            <v>Ricks Creek</v>
          </cell>
          <cell r="N3653" t="str">
            <v>UT16020102-042_00</v>
          </cell>
          <cell r="O3653" t="str">
            <v>UT</v>
          </cell>
          <cell r="Q3653">
            <v>0</v>
          </cell>
          <cell r="R3653" t="str">
            <v xml:space="preserve"> </v>
          </cell>
          <cell r="S3653" t="str">
            <v>Private</v>
          </cell>
          <cell r="T3653">
            <v>3</v>
          </cell>
          <cell r="U3653" t="str">
            <v>4990415 RICKS CK @ FORD CANYON CROSSING XING</v>
          </cell>
          <cell r="V3653">
            <v>4990415</v>
          </cell>
          <cell r="W3653" t="str">
            <v>Ricks Creek</v>
          </cell>
          <cell r="X3653" t="str">
            <v>UT16020102-042_00</v>
          </cell>
          <cell r="Y3653" t="str">
            <v>River/Stream</v>
          </cell>
          <cell r="Z3653" t="str">
            <v>4990415 RICKS CK @ FORD CANYON CROSSING XING</v>
          </cell>
          <cell r="AA3653" t="str">
            <v>River/Stream</v>
          </cell>
        </row>
        <row r="3654">
          <cell r="A3654">
            <v>4990420</v>
          </cell>
          <cell r="B3654" t="str">
            <v>Canal Drainage</v>
          </cell>
          <cell r="C3654" t="str">
            <v>2B     3E</v>
          </cell>
          <cell r="D3654" t="str">
            <v>S DRAIN W OF ACCESS ROAD 1.1 MI SO OF 1253</v>
          </cell>
          <cell r="E3654">
            <v>16020102</v>
          </cell>
          <cell r="F3654" t="str">
            <v>Davis</v>
          </cell>
          <cell r="G3654" t="str">
            <v>Davis County</v>
          </cell>
          <cell r="H3654" t="str">
            <v>Weber River</v>
          </cell>
          <cell r="I3654">
            <v>424407</v>
          </cell>
          <cell r="J3654">
            <v>4532386</v>
          </cell>
          <cell r="K3654">
            <v>-111.897999075</v>
          </cell>
          <cell r="L3654">
            <v>40.939110792999998</v>
          </cell>
          <cell r="M3654" t="str">
            <v xml:space="preserve"> </v>
          </cell>
          <cell r="N3654" t="str">
            <v xml:space="preserve"> </v>
          </cell>
          <cell r="O3654" t="str">
            <v>UT</v>
          </cell>
          <cell r="Q3654">
            <v>0</v>
          </cell>
          <cell r="R3654" t="str">
            <v xml:space="preserve"> </v>
          </cell>
          <cell r="S3654" t="str">
            <v>Private</v>
          </cell>
          <cell r="T3654" t="str">
            <v xml:space="preserve"> </v>
          </cell>
          <cell r="U3654" t="str">
            <v>4990420 S DRAIN W OF ACCESS ROAD 1.1 MI SO OF 1253</v>
          </cell>
          <cell r="V3654">
            <v>4990420</v>
          </cell>
          <cell r="W3654" t="str">
            <v xml:space="preserve"> </v>
          </cell>
          <cell r="X3654" t="str">
            <v xml:space="preserve"> </v>
          </cell>
          <cell r="Y3654" t="str">
            <v>Canal Drainage</v>
          </cell>
          <cell r="Z3654" t="str">
            <v>4990420 S DRAIN W OF ACCESS ROAD 1.1 MI SO OF 1253</v>
          </cell>
          <cell r="AA3654" t="str">
            <v>Canal Drainage</v>
          </cell>
        </row>
        <row r="3655">
          <cell r="A3655">
            <v>4990450</v>
          </cell>
          <cell r="B3655" t="str">
            <v>Canal Drainage</v>
          </cell>
          <cell r="C3655" t="str">
            <v>2B     3E</v>
          </cell>
          <cell r="D3655" t="str">
            <v>DRAIN 1.5 MILES SO OF 1253</v>
          </cell>
          <cell r="E3655">
            <v>16020102</v>
          </cell>
          <cell r="F3655" t="str">
            <v>Davis</v>
          </cell>
          <cell r="G3655" t="str">
            <v>Davis County</v>
          </cell>
          <cell r="H3655" t="str">
            <v>Weber River</v>
          </cell>
          <cell r="I3655">
            <v>424331</v>
          </cell>
          <cell r="J3655">
            <v>4531739</v>
          </cell>
          <cell r="K3655">
            <v>-111.89882280400001</v>
          </cell>
          <cell r="L3655">
            <v>40.933276081999999</v>
          </cell>
          <cell r="M3655" t="str">
            <v xml:space="preserve"> </v>
          </cell>
          <cell r="N3655" t="str">
            <v xml:space="preserve"> </v>
          </cell>
          <cell r="O3655" t="str">
            <v>UT</v>
          </cell>
          <cell r="Q3655">
            <v>0</v>
          </cell>
          <cell r="R3655" t="str">
            <v xml:space="preserve"> </v>
          </cell>
          <cell r="S3655" t="str">
            <v>Private</v>
          </cell>
          <cell r="T3655" t="str">
            <v xml:space="preserve"> </v>
          </cell>
          <cell r="U3655" t="str">
            <v>4990450 DRAIN 1.5 MILES SO OF 1253</v>
          </cell>
          <cell r="V3655">
            <v>4990450</v>
          </cell>
          <cell r="W3655" t="str">
            <v xml:space="preserve"> </v>
          </cell>
          <cell r="X3655" t="str">
            <v xml:space="preserve"> </v>
          </cell>
          <cell r="Y3655" t="str">
            <v>Canal Drainage</v>
          </cell>
          <cell r="Z3655" t="str">
            <v>4990450 DRAIN 1.5 MILES SO OF 1253</v>
          </cell>
          <cell r="AA3655" t="str">
            <v>Canal Drainage</v>
          </cell>
        </row>
        <row r="3656">
          <cell r="A3656">
            <v>4990460</v>
          </cell>
          <cell r="B3656" t="str">
            <v>River/Stream</v>
          </cell>
          <cell r="C3656" t="str">
            <v>2B     3E</v>
          </cell>
          <cell r="D3656" t="str">
            <v>2 CULVERTS 1.65 MILES SO OF 1253</v>
          </cell>
          <cell r="E3656">
            <v>16020102</v>
          </cell>
          <cell r="F3656" t="str">
            <v>Davis</v>
          </cell>
          <cell r="G3656" t="str">
            <v>Davis County</v>
          </cell>
          <cell r="H3656" t="str">
            <v>Weber River</v>
          </cell>
          <cell r="I3656">
            <v>424281</v>
          </cell>
          <cell r="J3656">
            <v>4531493</v>
          </cell>
          <cell r="K3656">
            <v>-111.899386601</v>
          </cell>
          <cell r="L3656">
            <v>40.931055671000003</v>
          </cell>
          <cell r="M3656" t="str">
            <v xml:space="preserve"> </v>
          </cell>
          <cell r="N3656" t="str">
            <v xml:space="preserve"> </v>
          </cell>
          <cell r="O3656" t="str">
            <v>UT</v>
          </cell>
          <cell r="Q3656">
            <v>0</v>
          </cell>
          <cell r="R3656" t="str">
            <v xml:space="preserve"> </v>
          </cell>
          <cell r="S3656" t="str">
            <v>Private</v>
          </cell>
          <cell r="T3656" t="str">
            <v xml:space="preserve"> </v>
          </cell>
          <cell r="U3656" t="str">
            <v>4990460 2 CULVERTS 1.65 MILES SO OF 1253</v>
          </cell>
          <cell r="V3656">
            <v>4990460</v>
          </cell>
          <cell r="W3656" t="str">
            <v xml:space="preserve"> </v>
          </cell>
          <cell r="X3656" t="str">
            <v xml:space="preserve"> </v>
          </cell>
          <cell r="Y3656" t="str">
            <v>River/Stream</v>
          </cell>
          <cell r="Z3656" t="str">
            <v>4990460 2 CULVERTS 1.65 MILES SO OF 1253</v>
          </cell>
          <cell r="AA3656" t="str">
            <v>River/Stream</v>
          </cell>
        </row>
        <row r="3657">
          <cell r="A3657">
            <v>4990465</v>
          </cell>
          <cell r="B3657" t="str">
            <v>River/Stream</v>
          </cell>
          <cell r="C3657" t="str">
            <v>1C  2B 3A     4</v>
          </cell>
          <cell r="D3657" t="str">
            <v>Snake Ck ab Snake Ck Drain Tunnel</v>
          </cell>
          <cell r="E3657">
            <v>16020203</v>
          </cell>
          <cell r="F3657" t="str">
            <v>Wasatch</v>
          </cell>
          <cell r="G3657" t="str">
            <v>Wasatch County</v>
          </cell>
          <cell r="H3657" t="str">
            <v>Jordan River/Utah Lake</v>
          </cell>
          <cell r="I3657">
            <v>454902</v>
          </cell>
          <cell r="J3657">
            <v>4490331</v>
          </cell>
          <cell r="K3657">
            <v>-111.532723</v>
          </cell>
          <cell r="L3657">
            <v>40.562524000000003</v>
          </cell>
          <cell r="M3657" t="str">
            <v xml:space="preserve"> </v>
          </cell>
          <cell r="N3657" t="str">
            <v xml:space="preserve"> </v>
          </cell>
          <cell r="O3657" t="str">
            <v>UT</v>
          </cell>
          <cell r="Q3657">
            <v>0</v>
          </cell>
          <cell r="R3657" t="str">
            <v xml:space="preserve"> </v>
          </cell>
          <cell r="S3657" t="str">
            <v xml:space="preserve"> </v>
          </cell>
          <cell r="T3657" t="str">
            <v xml:space="preserve"> </v>
          </cell>
          <cell r="U3657" t="str">
            <v>4990465 Snake Ck ab Snake Ck Drain Tunnel</v>
          </cell>
          <cell r="V3657">
            <v>4990465</v>
          </cell>
          <cell r="W3657" t="str">
            <v xml:space="preserve"> </v>
          </cell>
          <cell r="X3657" t="str">
            <v xml:space="preserve"> </v>
          </cell>
          <cell r="Y3657" t="str">
            <v>River/Stream</v>
          </cell>
          <cell r="Z3657" t="str">
            <v>4990465 Snake Ck ab Snake Ck Drain Tunnel</v>
          </cell>
          <cell r="AA3657" t="str">
            <v>River/Stream</v>
          </cell>
        </row>
        <row r="3658">
          <cell r="A3658">
            <v>4990467</v>
          </cell>
          <cell r="B3658" t="str">
            <v>River/Stream</v>
          </cell>
          <cell r="C3658" t="str">
            <v>1C  2B 3A     4</v>
          </cell>
          <cell r="D3658" t="str">
            <v>Snake Ck Drain Tunnel</v>
          </cell>
          <cell r="E3658">
            <v>16020203</v>
          </cell>
          <cell r="F3658" t="str">
            <v>Wasatch</v>
          </cell>
          <cell r="G3658" t="str">
            <v>Wasatch County</v>
          </cell>
          <cell r="H3658" t="str">
            <v>Jordan River/Utah Lake</v>
          </cell>
          <cell r="I3658">
            <v>454925</v>
          </cell>
          <cell r="J3658">
            <v>4490234</v>
          </cell>
          <cell r="K3658">
            <v>-111.53245200000001</v>
          </cell>
          <cell r="L3658">
            <v>40.561647999999998</v>
          </cell>
          <cell r="M3658" t="str">
            <v xml:space="preserve"> </v>
          </cell>
          <cell r="N3658" t="str">
            <v xml:space="preserve"> </v>
          </cell>
          <cell r="O3658" t="str">
            <v>UT</v>
          </cell>
          <cell r="Q3658">
            <v>0</v>
          </cell>
          <cell r="R3658" t="str">
            <v xml:space="preserve"> </v>
          </cell>
          <cell r="S3658" t="str">
            <v xml:space="preserve"> </v>
          </cell>
          <cell r="T3658" t="str">
            <v xml:space="preserve"> </v>
          </cell>
          <cell r="U3658" t="str">
            <v>4990467 Snake Ck Drain Tunnel</v>
          </cell>
          <cell r="V3658">
            <v>4990467</v>
          </cell>
          <cell r="W3658" t="str">
            <v xml:space="preserve"> </v>
          </cell>
          <cell r="X3658" t="str">
            <v xml:space="preserve"> </v>
          </cell>
          <cell r="Y3658" t="str">
            <v>River/Stream</v>
          </cell>
          <cell r="Z3658" t="str">
            <v>4990467 Snake Ck Drain Tunnel</v>
          </cell>
          <cell r="AA3658" t="str">
            <v>River/Stream</v>
          </cell>
        </row>
        <row r="3659">
          <cell r="A3659">
            <v>4990470</v>
          </cell>
          <cell r="B3659" t="str">
            <v>Canal Drainage</v>
          </cell>
          <cell r="C3659" t="str">
            <v>2B     3E</v>
          </cell>
          <cell r="D3659" t="str">
            <v>DRAIN 1.6 MILES SO OF 1253</v>
          </cell>
          <cell r="E3659">
            <v>16020102</v>
          </cell>
          <cell r="F3659" t="str">
            <v>Davis</v>
          </cell>
          <cell r="G3659" t="str">
            <v>Davis County</v>
          </cell>
          <cell r="H3659" t="str">
            <v>Weber River</v>
          </cell>
          <cell r="I3659">
            <v>424306</v>
          </cell>
          <cell r="J3659">
            <v>4531585</v>
          </cell>
          <cell r="K3659">
            <v>-111.899100922</v>
          </cell>
          <cell r="L3659">
            <v>40.931886652999999</v>
          </cell>
          <cell r="M3659" t="str">
            <v xml:space="preserve"> </v>
          </cell>
          <cell r="N3659" t="str">
            <v xml:space="preserve"> </v>
          </cell>
          <cell r="O3659" t="str">
            <v>UT</v>
          </cell>
          <cell r="Q3659">
            <v>0</v>
          </cell>
          <cell r="R3659" t="str">
            <v xml:space="preserve"> </v>
          </cell>
          <cell r="S3659" t="str">
            <v>Private</v>
          </cell>
          <cell r="T3659" t="str">
            <v xml:space="preserve"> </v>
          </cell>
          <cell r="U3659" t="str">
            <v>4990470 DRAIN 1.6 MILES SO OF 1253</v>
          </cell>
          <cell r="V3659">
            <v>4990470</v>
          </cell>
          <cell r="W3659" t="str">
            <v xml:space="preserve"> </v>
          </cell>
          <cell r="X3659" t="str">
            <v xml:space="preserve"> </v>
          </cell>
          <cell r="Y3659" t="str">
            <v>Canal Drainage</v>
          </cell>
          <cell r="Z3659" t="str">
            <v>4990470 DRAIN 1.6 MILES SO OF 1253</v>
          </cell>
          <cell r="AA3659" t="str">
            <v>Canal Drainage</v>
          </cell>
        </row>
        <row r="3660">
          <cell r="A3660">
            <v>4990473</v>
          </cell>
          <cell r="B3660" t="str">
            <v>River/Stream</v>
          </cell>
          <cell r="C3660" t="str">
            <v xml:space="preserve"> </v>
          </cell>
          <cell r="D3660" t="str">
            <v>Steamboat Drain Tunnel</v>
          </cell>
          <cell r="E3660">
            <v>16020203</v>
          </cell>
          <cell r="F3660" t="str">
            <v>Wasatch</v>
          </cell>
          <cell r="G3660" t="str">
            <v>Wasatch County</v>
          </cell>
          <cell r="H3660" t="str">
            <v>Jordan River/Utah Lake</v>
          </cell>
          <cell r="I3660">
            <v>455293</v>
          </cell>
          <cell r="J3660">
            <v>4490099</v>
          </cell>
          <cell r="K3660">
            <v>-111.5280889</v>
          </cell>
          <cell r="L3660">
            <v>40.560452779999999</v>
          </cell>
          <cell r="M3660" t="str">
            <v xml:space="preserve"> </v>
          </cell>
          <cell r="N3660" t="str">
            <v xml:space="preserve"> </v>
          </cell>
          <cell r="O3660" t="str">
            <v>UT</v>
          </cell>
          <cell r="Q3660">
            <v>0</v>
          </cell>
          <cell r="R3660" t="str">
            <v xml:space="preserve"> </v>
          </cell>
          <cell r="S3660" t="str">
            <v xml:space="preserve"> </v>
          </cell>
          <cell r="T3660" t="str">
            <v xml:space="preserve"> </v>
          </cell>
          <cell r="U3660" t="str">
            <v>4990473 Steamboat Drain Tunnel</v>
          </cell>
          <cell r="V3660">
            <v>4990473</v>
          </cell>
          <cell r="W3660" t="str">
            <v xml:space="preserve"> </v>
          </cell>
          <cell r="X3660" t="str">
            <v xml:space="preserve"> </v>
          </cell>
          <cell r="Y3660" t="str">
            <v>River/Stream</v>
          </cell>
          <cell r="Z3660" t="str">
            <v>4990473 Steamboat Drain Tunnel</v>
          </cell>
          <cell r="AA3660" t="str">
            <v>River/Stream</v>
          </cell>
        </row>
        <row r="3661">
          <cell r="A3661">
            <v>4990475</v>
          </cell>
          <cell r="B3661" t="str">
            <v>River/Stream</v>
          </cell>
          <cell r="C3661" t="str">
            <v xml:space="preserve"> </v>
          </cell>
          <cell r="D3661" t="str">
            <v>Lavinia Ck AB Confl Snake Ck</v>
          </cell>
          <cell r="E3661">
            <v>16020203</v>
          </cell>
          <cell r="F3661" t="str">
            <v>Wasatch</v>
          </cell>
          <cell r="G3661" t="str">
            <v>Wasatch County</v>
          </cell>
          <cell r="H3661" t="str">
            <v>Jordan River/Utah Lake</v>
          </cell>
          <cell r="I3661">
            <v>455317</v>
          </cell>
          <cell r="J3661">
            <v>4490114</v>
          </cell>
          <cell r="K3661">
            <v>-111.52780559999999</v>
          </cell>
          <cell r="L3661">
            <v>40.560588889999998</v>
          </cell>
          <cell r="M3661" t="str">
            <v xml:space="preserve"> </v>
          </cell>
          <cell r="N3661" t="str">
            <v xml:space="preserve"> </v>
          </cell>
          <cell r="O3661" t="str">
            <v>UT</v>
          </cell>
          <cell r="Q3661">
            <v>0</v>
          </cell>
          <cell r="R3661" t="str">
            <v xml:space="preserve"> </v>
          </cell>
          <cell r="S3661" t="str">
            <v xml:space="preserve"> </v>
          </cell>
          <cell r="T3661" t="str">
            <v xml:space="preserve"> </v>
          </cell>
          <cell r="U3661" t="str">
            <v>4990475 Lavinia Ck AB Confl Snake Ck</v>
          </cell>
          <cell r="V3661">
            <v>4990475</v>
          </cell>
          <cell r="W3661" t="str">
            <v xml:space="preserve"> </v>
          </cell>
          <cell r="X3661" t="str">
            <v xml:space="preserve"> </v>
          </cell>
          <cell r="Y3661" t="str">
            <v>River/Stream</v>
          </cell>
          <cell r="Z3661" t="str">
            <v>4990475 Lavinia Ck AB Confl Snake Ck</v>
          </cell>
          <cell r="AA3661" t="str">
            <v>River/Stream</v>
          </cell>
        </row>
        <row r="3662">
          <cell r="A3662">
            <v>4990480</v>
          </cell>
          <cell r="B3662" t="str">
            <v>Canal Drainage</v>
          </cell>
          <cell r="C3662" t="str">
            <v>2B     3E</v>
          </cell>
          <cell r="D3662" t="str">
            <v>DRAIN .05 MI N OF PUMP STATION</v>
          </cell>
          <cell r="E3662">
            <v>16020102</v>
          </cell>
          <cell r="F3662" t="str">
            <v>Davis</v>
          </cell>
          <cell r="G3662" t="str">
            <v>Davis County</v>
          </cell>
          <cell r="H3662" t="str">
            <v>Weber River</v>
          </cell>
          <cell r="I3662">
            <v>424230</v>
          </cell>
          <cell r="J3662">
            <v>4531062</v>
          </cell>
          <cell r="K3662">
            <v>-111.899939629</v>
          </cell>
          <cell r="L3662">
            <v>40.927168825999999</v>
          </cell>
          <cell r="M3662" t="str">
            <v xml:space="preserve"> </v>
          </cell>
          <cell r="N3662" t="str">
            <v xml:space="preserve"> </v>
          </cell>
          <cell r="O3662" t="str">
            <v>UT</v>
          </cell>
          <cell r="Q3662">
            <v>0</v>
          </cell>
          <cell r="R3662" t="str">
            <v xml:space="preserve"> </v>
          </cell>
          <cell r="S3662" t="str">
            <v>Private</v>
          </cell>
          <cell r="T3662" t="str">
            <v xml:space="preserve"> </v>
          </cell>
          <cell r="U3662" t="str">
            <v>4990480 DRAIN .05 MI N OF PUMP STATION</v>
          </cell>
          <cell r="V3662">
            <v>4990480</v>
          </cell>
          <cell r="W3662" t="str">
            <v xml:space="preserve"> </v>
          </cell>
          <cell r="X3662" t="str">
            <v xml:space="preserve"> </v>
          </cell>
          <cell r="Y3662" t="str">
            <v>Canal Drainage</v>
          </cell>
          <cell r="Z3662" t="str">
            <v>4990480 DRAIN .05 MI N OF PUMP STATION</v>
          </cell>
          <cell r="AA3662" t="str">
            <v>Canal Drainage</v>
          </cell>
        </row>
        <row r="3663">
          <cell r="A3663">
            <v>4990490</v>
          </cell>
          <cell r="B3663" t="str">
            <v>Canal Drainage</v>
          </cell>
          <cell r="C3663" t="str">
            <v>2B     3E</v>
          </cell>
          <cell r="D3663" t="str">
            <v>DRAIN 2.05 S OF 1253 NEAR PUMP STATION</v>
          </cell>
          <cell r="E3663">
            <v>16020102</v>
          </cell>
          <cell r="F3663" t="str">
            <v>Davis</v>
          </cell>
          <cell r="G3663" t="str">
            <v>Davis County</v>
          </cell>
          <cell r="H3663" t="str">
            <v>Weber River</v>
          </cell>
          <cell r="I3663">
            <v>424206</v>
          </cell>
          <cell r="J3663">
            <v>4530970</v>
          </cell>
          <cell r="K3663">
            <v>-111.900213403</v>
          </cell>
          <cell r="L3663">
            <v>40.926337934999999</v>
          </cell>
          <cell r="M3663" t="str">
            <v xml:space="preserve"> </v>
          </cell>
          <cell r="N3663" t="str">
            <v xml:space="preserve"> </v>
          </cell>
          <cell r="O3663" t="str">
            <v>UT</v>
          </cell>
          <cell r="Q3663">
            <v>0</v>
          </cell>
          <cell r="R3663" t="str">
            <v xml:space="preserve"> </v>
          </cell>
          <cell r="S3663" t="str">
            <v>Private</v>
          </cell>
          <cell r="T3663" t="str">
            <v xml:space="preserve"> </v>
          </cell>
          <cell r="U3663" t="str">
            <v>4990490 DRAIN 2.05 S OF 1253 NEAR PUMP STATION</v>
          </cell>
          <cell r="V3663">
            <v>4990490</v>
          </cell>
          <cell r="W3663" t="str">
            <v xml:space="preserve"> </v>
          </cell>
          <cell r="X3663" t="str">
            <v xml:space="preserve"> </v>
          </cell>
          <cell r="Y3663" t="str">
            <v>Canal Drainage</v>
          </cell>
          <cell r="Z3663" t="str">
            <v>4990490 DRAIN 2.05 S OF 1253 NEAR PUMP STATION</v>
          </cell>
          <cell r="AA3663" t="str">
            <v>Canal Drainage</v>
          </cell>
        </row>
        <row r="3664">
          <cell r="A3664">
            <v>4990530</v>
          </cell>
          <cell r="B3664" t="str">
            <v>Canal Drainage</v>
          </cell>
          <cell r="C3664" t="str">
            <v>2B     3E</v>
          </cell>
          <cell r="D3664" t="str">
            <v>DRAIN 2.2 MILES SO OF 1253 WEST OF SAND OPERATION</v>
          </cell>
          <cell r="E3664">
            <v>16020102</v>
          </cell>
          <cell r="F3664" t="str">
            <v>Davis</v>
          </cell>
          <cell r="G3664" t="str">
            <v>Davis County</v>
          </cell>
          <cell r="H3664" t="str">
            <v>Weber River</v>
          </cell>
          <cell r="I3664">
            <v>424180</v>
          </cell>
          <cell r="J3664">
            <v>4530723</v>
          </cell>
          <cell r="K3664">
            <v>-111.900491969</v>
          </cell>
          <cell r="L3664">
            <v>40.924110736000003</v>
          </cell>
          <cell r="M3664" t="str">
            <v xml:space="preserve"> </v>
          </cell>
          <cell r="N3664" t="str">
            <v xml:space="preserve"> </v>
          </cell>
          <cell r="O3664" t="str">
            <v>UT</v>
          </cell>
          <cell r="Q3664">
            <v>0</v>
          </cell>
          <cell r="R3664" t="str">
            <v xml:space="preserve"> </v>
          </cell>
          <cell r="S3664" t="str">
            <v>Private</v>
          </cell>
          <cell r="T3664" t="str">
            <v xml:space="preserve"> </v>
          </cell>
          <cell r="U3664" t="str">
            <v>4990530 DRAIN 2.2 MILES SO OF 1253 WEST OF SAND OPERATION</v>
          </cell>
          <cell r="V3664">
            <v>4990530</v>
          </cell>
          <cell r="W3664" t="str">
            <v xml:space="preserve"> </v>
          </cell>
          <cell r="X3664" t="str">
            <v xml:space="preserve"> </v>
          </cell>
          <cell r="Y3664" t="str">
            <v>Canal Drainage</v>
          </cell>
          <cell r="Z3664" t="str">
            <v>4990530 DRAIN 2.2 MILES SO OF 1253 WEST OF SAND OPERATION</v>
          </cell>
          <cell r="AA3664" t="str">
            <v>Canal Drainage</v>
          </cell>
        </row>
        <row r="3665">
          <cell r="A3665">
            <v>4990570</v>
          </cell>
          <cell r="B3665" t="str">
            <v>Canal Drainage</v>
          </cell>
          <cell r="C3665" t="str">
            <v>2B     3E</v>
          </cell>
          <cell r="D3665" t="str">
            <v>DRAIN ON 1100W NORTH OF AG DRAIN</v>
          </cell>
          <cell r="E3665">
            <v>16020102</v>
          </cell>
          <cell r="F3665" t="str">
            <v>Davis</v>
          </cell>
          <cell r="G3665" t="str">
            <v>Davis County</v>
          </cell>
          <cell r="H3665" t="str">
            <v>Weber River</v>
          </cell>
          <cell r="I3665">
            <v>423278</v>
          </cell>
          <cell r="J3665">
            <v>4529530</v>
          </cell>
          <cell r="K3665">
            <v>-111.91105591199999</v>
          </cell>
          <cell r="L3665">
            <v>40.913280968000002</v>
          </cell>
          <cell r="M3665" t="str">
            <v xml:space="preserve"> </v>
          </cell>
          <cell r="N3665" t="str">
            <v xml:space="preserve"> </v>
          </cell>
          <cell r="O3665" t="str">
            <v>UT</v>
          </cell>
          <cell r="Q3665">
            <v>0</v>
          </cell>
          <cell r="R3665" t="str">
            <v xml:space="preserve"> </v>
          </cell>
          <cell r="S3665" t="str">
            <v>Private</v>
          </cell>
          <cell r="T3665" t="str">
            <v xml:space="preserve"> </v>
          </cell>
          <cell r="U3665" t="str">
            <v>4990570 DRAIN ON 1100W NORTH OF AG DRAIN</v>
          </cell>
          <cell r="V3665">
            <v>4990570</v>
          </cell>
          <cell r="W3665" t="str">
            <v xml:space="preserve"> </v>
          </cell>
          <cell r="X3665" t="str">
            <v xml:space="preserve"> </v>
          </cell>
          <cell r="Y3665" t="str">
            <v>Canal Drainage</v>
          </cell>
          <cell r="Z3665" t="str">
            <v>4990570 DRAIN ON 1100W NORTH OF AG DRAIN</v>
          </cell>
          <cell r="AA3665" t="str">
            <v>Canal Drainage</v>
          </cell>
        </row>
        <row r="3666">
          <cell r="A3666">
            <v>4990600</v>
          </cell>
          <cell r="B3666" t="str">
            <v>Canal Drainage</v>
          </cell>
          <cell r="C3666" t="str">
            <v>2B     3E</v>
          </cell>
          <cell r="D3666" t="str">
            <v>AG DRAIN N OF STONE CK CEMENT LINED</v>
          </cell>
          <cell r="E3666">
            <v>16020102</v>
          </cell>
          <cell r="F3666" t="str">
            <v>Davis</v>
          </cell>
          <cell r="G3666" t="str">
            <v>Davis County</v>
          </cell>
          <cell r="H3666" t="str">
            <v>Weber River</v>
          </cell>
          <cell r="I3666">
            <v>424048</v>
          </cell>
          <cell r="J3666">
            <v>4529306</v>
          </cell>
          <cell r="K3666">
            <v>-111.901886007</v>
          </cell>
          <cell r="L3666">
            <v>40.911335211000001</v>
          </cell>
          <cell r="M3666" t="str">
            <v xml:space="preserve"> </v>
          </cell>
          <cell r="N3666" t="str">
            <v xml:space="preserve"> </v>
          </cell>
          <cell r="O3666" t="str">
            <v>UT</v>
          </cell>
          <cell r="Q3666">
            <v>0</v>
          </cell>
          <cell r="R3666" t="str">
            <v xml:space="preserve"> </v>
          </cell>
          <cell r="S3666" t="str">
            <v>Private</v>
          </cell>
          <cell r="T3666" t="str">
            <v xml:space="preserve"> </v>
          </cell>
          <cell r="U3666" t="str">
            <v>4990600 AG DRAIN N OF STONE CK CEMENT LINED</v>
          </cell>
          <cell r="V3666">
            <v>4990600</v>
          </cell>
          <cell r="W3666" t="str">
            <v xml:space="preserve"> </v>
          </cell>
          <cell r="X3666" t="str">
            <v xml:space="preserve"> </v>
          </cell>
          <cell r="Y3666" t="str">
            <v>Canal Drainage</v>
          </cell>
          <cell r="Z3666" t="str">
            <v>4990600 AG DRAIN N OF STONE CK CEMENT LINED</v>
          </cell>
          <cell r="AA3666" t="str">
            <v>Canal Drainage</v>
          </cell>
        </row>
        <row r="3667">
          <cell r="A3667">
            <v>4990620</v>
          </cell>
          <cell r="B3667" t="str">
            <v>River/Stream</v>
          </cell>
          <cell r="C3667" t="str">
            <v>1C  2B 3A     4</v>
          </cell>
          <cell r="D3667" t="str">
            <v>STONE CK AB 1300 EAST</v>
          </cell>
          <cell r="E3667">
            <v>16020102</v>
          </cell>
          <cell r="F3667" t="str">
            <v>Davis</v>
          </cell>
          <cell r="G3667" t="str">
            <v>Davis County</v>
          </cell>
          <cell r="H3667" t="str">
            <v>Weber River</v>
          </cell>
          <cell r="I3667">
            <v>428170</v>
          </cell>
          <cell r="J3667">
            <v>4527238</v>
          </cell>
          <cell r="K3667">
            <v>-111.852706</v>
          </cell>
          <cell r="L3667">
            <v>40.893079999999998</v>
          </cell>
          <cell r="M3667" t="str">
            <v>Stone Creek-2</v>
          </cell>
          <cell r="N3667" t="str">
            <v>UT16020102-045_00</v>
          </cell>
          <cell r="O3667" t="str">
            <v>UT</v>
          </cell>
          <cell r="Q3667">
            <v>0</v>
          </cell>
          <cell r="R3667" t="str">
            <v xml:space="preserve"> </v>
          </cell>
          <cell r="S3667" t="str">
            <v>Private</v>
          </cell>
          <cell r="T3667" t="str">
            <v>Category1</v>
          </cell>
          <cell r="U3667" t="str">
            <v>4990620 STONE CK AB 1300 EAST</v>
          </cell>
          <cell r="V3667">
            <v>4990620</v>
          </cell>
          <cell r="W3667" t="str">
            <v>Stone Creek-2</v>
          </cell>
          <cell r="X3667" t="str">
            <v>UT16020102-045_00</v>
          </cell>
          <cell r="Y3667" t="str">
            <v>River/Stream</v>
          </cell>
          <cell r="Z3667" t="str">
            <v>4990620 STONE CK AB 1300 EAST</v>
          </cell>
          <cell r="AA3667" t="str">
            <v>River/Stream</v>
          </cell>
        </row>
        <row r="3668">
          <cell r="A3668">
            <v>4990640</v>
          </cell>
          <cell r="B3668" t="str">
            <v>River/Stream</v>
          </cell>
          <cell r="C3668" t="str">
            <v>2B 3A     4</v>
          </cell>
          <cell r="D3668" t="str">
            <v>STONE CK AT ENTRANCE TO FARMINGTON BAY WMA (BARD)</v>
          </cell>
          <cell r="E3668">
            <v>16020102</v>
          </cell>
          <cell r="F3668" t="str">
            <v>Davis</v>
          </cell>
          <cell r="G3668" t="str">
            <v>Davis County</v>
          </cell>
          <cell r="H3668" t="str">
            <v>Weber River</v>
          </cell>
          <cell r="I3668">
            <v>423274</v>
          </cell>
          <cell r="J3668">
            <v>4529098</v>
          </cell>
          <cell r="K3668">
            <v>-111.911049988</v>
          </cell>
          <cell r="L3668">
            <v>40.909389466</v>
          </cell>
          <cell r="M3668" t="str">
            <v>Stone Creek-1</v>
          </cell>
          <cell r="N3668" t="str">
            <v>UT16020102-046_00</v>
          </cell>
          <cell r="O3668" t="str">
            <v>UT</v>
          </cell>
          <cell r="Q3668">
            <v>0</v>
          </cell>
          <cell r="R3668" t="str">
            <v xml:space="preserve"> </v>
          </cell>
          <cell r="S3668" t="str">
            <v>Private</v>
          </cell>
          <cell r="T3668" t="str">
            <v xml:space="preserve"> </v>
          </cell>
          <cell r="U3668" t="str">
            <v>4990640 STONE CK AT ENTRANCE TO FARMINGTON BAY WMA (BARD)</v>
          </cell>
          <cell r="V3668">
            <v>4990640</v>
          </cell>
          <cell r="W3668" t="str">
            <v>Stone Creek-1</v>
          </cell>
          <cell r="X3668" t="str">
            <v>UT16020102-046_00</v>
          </cell>
          <cell r="Y3668" t="str">
            <v>River/Stream</v>
          </cell>
          <cell r="Z3668" t="str">
            <v>4990640 STONE CK AT ENTRANCE TO FARMINGTON BAY WMA (BARD)</v>
          </cell>
          <cell r="AA3668" t="str">
            <v>River/Stream</v>
          </cell>
        </row>
        <row r="3669">
          <cell r="A3669">
            <v>4990650</v>
          </cell>
          <cell r="B3669" t="str">
            <v>River/Stream</v>
          </cell>
          <cell r="C3669" t="str">
            <v>2B 3A     4</v>
          </cell>
          <cell r="D3669" t="str">
            <v>BARTON CK ABOVE BOUNTIFUL BLVD</v>
          </cell>
          <cell r="E3669">
            <v>16020102</v>
          </cell>
          <cell r="F3669" t="str">
            <v>Davis</v>
          </cell>
          <cell r="G3669" t="str">
            <v>Davis County</v>
          </cell>
          <cell r="H3669" t="str">
            <v>Weber River</v>
          </cell>
          <cell r="I3669">
            <v>428990</v>
          </cell>
          <cell r="J3669">
            <v>4525877</v>
          </cell>
          <cell r="K3669">
            <v>-111.842817</v>
          </cell>
          <cell r="L3669">
            <v>40.880892000000003</v>
          </cell>
          <cell r="M3669" t="str">
            <v>Barton Creek</v>
          </cell>
          <cell r="N3669" t="str">
            <v>UT16020102-047_00</v>
          </cell>
          <cell r="O3669" t="str">
            <v>UT</v>
          </cell>
          <cell r="Q3669">
            <v>0</v>
          </cell>
          <cell r="R3669" t="str">
            <v xml:space="preserve"> </v>
          </cell>
          <cell r="S3669" t="str">
            <v>Private</v>
          </cell>
          <cell r="T3669" t="str">
            <v>Category1</v>
          </cell>
          <cell r="U3669" t="str">
            <v>4990650 BARTON CK ABOVE BOUNTIFUL BLVD</v>
          </cell>
          <cell r="V3669">
            <v>4990650</v>
          </cell>
          <cell r="W3669" t="str">
            <v>Barton Creek</v>
          </cell>
          <cell r="X3669" t="str">
            <v>UT16020102-047_00</v>
          </cell>
          <cell r="Y3669" t="str">
            <v>River/Stream</v>
          </cell>
          <cell r="Z3669" t="str">
            <v>4990650 BARTON CK ABOVE BOUNTIFUL BLVD</v>
          </cell>
          <cell r="AA3669" t="str">
            <v>River/Stream</v>
          </cell>
        </row>
        <row r="3670">
          <cell r="A3670">
            <v>4990670</v>
          </cell>
          <cell r="B3670" t="str">
            <v>Facility Other</v>
          </cell>
          <cell r="C3670" t="str">
            <v xml:space="preserve"> </v>
          </cell>
          <cell r="D3670" t="str">
            <v>AIR PRODUCTS AND CHEMICALS</v>
          </cell>
          <cell r="E3670">
            <v>16020102</v>
          </cell>
          <cell r="F3670" t="str">
            <v>Davis</v>
          </cell>
          <cell r="G3670" t="str">
            <v>Davis County</v>
          </cell>
          <cell r="H3670" t="str">
            <v>Weber River</v>
          </cell>
          <cell r="I3670">
            <v>425120</v>
          </cell>
          <cell r="J3670">
            <v>4528894</v>
          </cell>
          <cell r="K3670">
            <v>-111.88910838699999</v>
          </cell>
          <cell r="L3670">
            <v>40.907723048999998</v>
          </cell>
          <cell r="M3670" t="str">
            <v xml:space="preserve"> </v>
          </cell>
          <cell r="N3670" t="str">
            <v xml:space="preserve"> </v>
          </cell>
          <cell r="O3670" t="str">
            <v>UT</v>
          </cell>
          <cell r="Q3670">
            <v>0</v>
          </cell>
          <cell r="R3670" t="str">
            <v xml:space="preserve"> </v>
          </cell>
          <cell r="S3670" t="str">
            <v>Private</v>
          </cell>
          <cell r="T3670" t="str">
            <v xml:space="preserve"> </v>
          </cell>
          <cell r="U3670" t="str">
            <v>4990670 AIR PRODUCTS AND CHEMICALS</v>
          </cell>
          <cell r="V3670">
            <v>4990670</v>
          </cell>
          <cell r="W3670" t="str">
            <v xml:space="preserve"> </v>
          </cell>
          <cell r="X3670" t="str">
            <v xml:space="preserve"> </v>
          </cell>
          <cell r="Y3670" t="str">
            <v>Facility Other</v>
          </cell>
          <cell r="Z3670" t="str">
            <v>4990670 AIR PRODUCTS AND CHEMICALS</v>
          </cell>
          <cell r="AA3670" t="str">
            <v>Facility Other</v>
          </cell>
        </row>
        <row r="3671">
          <cell r="A3671">
            <v>4990680</v>
          </cell>
          <cell r="B3671" t="str">
            <v>River/Stream</v>
          </cell>
          <cell r="C3671" t="str">
            <v>2B  3B    4</v>
          </cell>
          <cell r="D3671" t="str">
            <v>MILL CK AT 1100 WEST</v>
          </cell>
          <cell r="E3671">
            <v>16020102</v>
          </cell>
          <cell r="F3671" t="str">
            <v>Davis</v>
          </cell>
          <cell r="G3671" t="str">
            <v>Davis County</v>
          </cell>
          <cell r="H3671" t="str">
            <v>Weber River</v>
          </cell>
          <cell r="I3671">
            <v>423117</v>
          </cell>
          <cell r="J3671">
            <v>4526927</v>
          </cell>
          <cell r="K3671">
            <v>-111.91264</v>
          </cell>
          <cell r="L3671">
            <v>40.88982</v>
          </cell>
          <cell r="M3671" t="str">
            <v>Mill Creek1-Davis</v>
          </cell>
          <cell r="N3671" t="str">
            <v>UT16020102-050_00</v>
          </cell>
          <cell r="O3671" t="str">
            <v>UT</v>
          </cell>
          <cell r="Q3671">
            <v>0</v>
          </cell>
          <cell r="R3671" t="str">
            <v xml:space="preserve"> </v>
          </cell>
          <cell r="S3671" t="str">
            <v>Private</v>
          </cell>
          <cell r="T3671" t="str">
            <v xml:space="preserve"> </v>
          </cell>
          <cell r="U3671" t="str">
            <v>4990680 MILL CK AT 1100 WEST</v>
          </cell>
          <cell r="V3671">
            <v>4990680</v>
          </cell>
          <cell r="W3671" t="str">
            <v>Mill Creek1-Davis</v>
          </cell>
          <cell r="X3671" t="str">
            <v>UT16020102-050_00</v>
          </cell>
          <cell r="Y3671" t="str">
            <v>River/Stream</v>
          </cell>
          <cell r="Z3671" t="str">
            <v>4990680 MILL CK AT 1100 WEST</v>
          </cell>
          <cell r="AA3671" t="str">
            <v>River/Stream</v>
          </cell>
        </row>
        <row r="3672">
          <cell r="A3672">
            <v>4990688</v>
          </cell>
          <cell r="B3672" t="str">
            <v>Lake</v>
          </cell>
          <cell r="C3672" t="str">
            <v>1C  2B 3A     4</v>
          </cell>
          <cell r="D3672" t="str">
            <v>Mueller Park Pond</v>
          </cell>
          <cell r="E3672">
            <v>16020102</v>
          </cell>
          <cell r="F3672" t="str">
            <v>Davis</v>
          </cell>
          <cell r="G3672" t="str">
            <v>Davis County</v>
          </cell>
          <cell r="H3672" t="str">
            <v>Weber River</v>
          </cell>
          <cell r="I3672">
            <v>430113</v>
          </cell>
          <cell r="J3672">
            <v>4523534</v>
          </cell>
          <cell r="K3672">
            <v>-111.829223</v>
          </cell>
          <cell r="L3672">
            <v>40.859886000000003</v>
          </cell>
          <cell r="M3672" t="str">
            <v>Mill Creek2-Davis</v>
          </cell>
          <cell r="N3672" t="str">
            <v>UT16020102-049_00</v>
          </cell>
          <cell r="O3672" t="str">
            <v>UT</v>
          </cell>
          <cell r="Q3672">
            <v>2.5000000000000001E-2</v>
          </cell>
          <cell r="R3672" t="str">
            <v>mg/L</v>
          </cell>
          <cell r="S3672" t="str">
            <v>USFS</v>
          </cell>
          <cell r="T3672" t="str">
            <v>Category1</v>
          </cell>
          <cell r="U3672" t="str">
            <v>4990688 Mueller Park Pond</v>
          </cell>
          <cell r="V3672">
            <v>4990688</v>
          </cell>
          <cell r="W3672" t="str">
            <v>Mill Creek2-Davis</v>
          </cell>
          <cell r="X3672" t="str">
            <v>UT16020102-049_00</v>
          </cell>
          <cell r="Y3672" t="str">
            <v>Lake</v>
          </cell>
          <cell r="Z3672" t="str">
            <v>4990688 Mueller Park Pond</v>
          </cell>
          <cell r="AA3672" t="str">
            <v>Lake</v>
          </cell>
        </row>
        <row r="3673">
          <cell r="A3673">
            <v>4990690</v>
          </cell>
          <cell r="B3673" t="str">
            <v>River/Stream</v>
          </cell>
          <cell r="C3673" t="str">
            <v>1C  2B 3A     4</v>
          </cell>
          <cell r="D3673" t="str">
            <v>MILL CK @ MUELLER PARK AB WATER INTAKE</v>
          </cell>
          <cell r="E3673">
            <v>16020102</v>
          </cell>
          <cell r="F3673" t="str">
            <v>Davis</v>
          </cell>
          <cell r="G3673" t="str">
            <v>Davis County</v>
          </cell>
          <cell r="H3673" t="str">
            <v>Weber River</v>
          </cell>
          <cell r="I3673">
            <v>430171</v>
          </cell>
          <cell r="J3673">
            <v>4523469</v>
          </cell>
          <cell r="K3673">
            <v>-111.828532</v>
          </cell>
          <cell r="L3673">
            <v>40.859302</v>
          </cell>
          <cell r="M3673" t="str">
            <v>Mill Creek2-Davis</v>
          </cell>
          <cell r="N3673" t="str">
            <v>UT16020102-049_00</v>
          </cell>
          <cell r="O3673" t="str">
            <v>UT</v>
          </cell>
          <cell r="Q3673">
            <v>0</v>
          </cell>
          <cell r="R3673" t="str">
            <v xml:space="preserve"> </v>
          </cell>
          <cell r="S3673" t="str">
            <v>USFS</v>
          </cell>
          <cell r="T3673" t="str">
            <v>Category1</v>
          </cell>
          <cell r="U3673" t="str">
            <v>4990690 MILL CK @ MUELLER PARK AB WATER INTAKE</v>
          </cell>
          <cell r="V3673">
            <v>4990690</v>
          </cell>
          <cell r="W3673" t="str">
            <v>Mill Creek2-Davis</v>
          </cell>
          <cell r="X3673" t="str">
            <v>UT16020102-049_00</v>
          </cell>
          <cell r="Y3673" t="str">
            <v>River/Stream</v>
          </cell>
          <cell r="Z3673" t="str">
            <v>4990690 MILL CK @ MUELLER PARK AB WATER INTAKE</v>
          </cell>
          <cell r="AA3673" t="str">
            <v>River/Stream</v>
          </cell>
        </row>
        <row r="3674">
          <cell r="A3674">
            <v>4990700</v>
          </cell>
          <cell r="B3674" t="str">
            <v>River/Stream</v>
          </cell>
          <cell r="C3674" t="str">
            <v>1C  2B 3A     4</v>
          </cell>
          <cell r="D3674" t="str">
            <v>MILL CK @ Mueller Park Entrance</v>
          </cell>
          <cell r="E3674">
            <v>16020102</v>
          </cell>
          <cell r="F3674" t="str">
            <v>Davis</v>
          </cell>
          <cell r="G3674" t="str">
            <v>Davis County</v>
          </cell>
          <cell r="H3674" t="str">
            <v>Weber River</v>
          </cell>
          <cell r="I3674">
            <v>428727</v>
          </cell>
          <cell r="J3674">
            <v>4524448</v>
          </cell>
          <cell r="K3674">
            <v>-111.845774158</v>
          </cell>
          <cell r="L3674">
            <v>40.867998239000002</v>
          </cell>
          <cell r="M3674" t="str">
            <v>Mill Creek2-Davis</v>
          </cell>
          <cell r="N3674" t="str">
            <v>UT16020102-049_00</v>
          </cell>
          <cell r="O3674" t="str">
            <v>UT</v>
          </cell>
          <cell r="Q3674">
            <v>0</v>
          </cell>
          <cell r="R3674" t="str">
            <v xml:space="preserve"> </v>
          </cell>
          <cell r="S3674" t="str">
            <v>Private</v>
          </cell>
          <cell r="T3674" t="str">
            <v>Category1</v>
          </cell>
          <cell r="U3674" t="str">
            <v>4990700 MILL CK @ Mueller Park Entrance</v>
          </cell>
          <cell r="V3674">
            <v>4990700</v>
          </cell>
          <cell r="W3674" t="str">
            <v>Mill Creek2-Davis</v>
          </cell>
          <cell r="X3674" t="str">
            <v>UT16020102-049_00</v>
          </cell>
          <cell r="Y3674" t="str">
            <v>River/Stream</v>
          </cell>
          <cell r="Z3674" t="str">
            <v>4990700 MILL CK @ Mueller Park Entrance</v>
          </cell>
          <cell r="AA3674" t="str">
            <v>River/Stream</v>
          </cell>
        </row>
        <row r="3675">
          <cell r="A3675">
            <v>4990720</v>
          </cell>
          <cell r="B3675" t="str">
            <v>Canal Transport</v>
          </cell>
          <cell r="C3675" t="str">
            <v>2B     3E 4</v>
          </cell>
          <cell r="D3675" t="str">
            <v>STATE CANAL AT S BRIDGE FMGTN BAY WMA BL S DAVIS N WWTP</v>
          </cell>
          <cell r="E3675">
            <v>16020102</v>
          </cell>
          <cell r="F3675" t="str">
            <v>Davis</v>
          </cell>
          <cell r="G3675" t="str">
            <v>Davis County</v>
          </cell>
          <cell r="H3675" t="str">
            <v>Weber River</v>
          </cell>
          <cell r="I3675">
            <v>421845</v>
          </cell>
          <cell r="J3675">
            <v>4529299</v>
          </cell>
          <cell r="K3675">
            <v>-111.92803600000001</v>
          </cell>
          <cell r="L3675">
            <v>40.911058164000004</v>
          </cell>
          <cell r="M3675" t="str">
            <v xml:space="preserve"> </v>
          </cell>
          <cell r="N3675" t="str">
            <v xml:space="preserve"> </v>
          </cell>
          <cell r="O3675" t="str">
            <v>UT</v>
          </cell>
          <cell r="Q3675">
            <v>4.5</v>
          </cell>
          <cell r="R3675" t="str">
            <v>mg/L</v>
          </cell>
          <cell r="S3675" t="str">
            <v>State L&amp;F</v>
          </cell>
          <cell r="T3675" t="str">
            <v xml:space="preserve"> </v>
          </cell>
          <cell r="U3675" t="str">
            <v>4990720 STATE CANAL AT S BRIDGE FMGTN BAY WMA BL S DAVIS N WWTP</v>
          </cell>
          <cell r="V3675">
            <v>4990720</v>
          </cell>
          <cell r="W3675" t="str">
            <v xml:space="preserve"> </v>
          </cell>
          <cell r="X3675" t="str">
            <v xml:space="preserve"> </v>
          </cell>
          <cell r="Y3675" t="str">
            <v>Canal Transport</v>
          </cell>
          <cell r="Z3675" t="str">
            <v>4990720 STATE CANAL AT S BRIDGE FMGTN BAY WMA BL S DAVIS N WWTP</v>
          </cell>
          <cell r="AA3675" t="str">
            <v>Canal Transport</v>
          </cell>
        </row>
        <row r="3676">
          <cell r="A3676">
            <v>4990770</v>
          </cell>
          <cell r="B3676" t="str">
            <v>River/Stream</v>
          </cell>
          <cell r="C3676" t="str">
            <v>2B  3B  3D  4</v>
          </cell>
          <cell r="D3676" t="str">
            <v>STATE CANAL 500 FT BL SOUTH DAVIS NORTH WWTP</v>
          </cell>
          <cell r="E3676">
            <v>16020102</v>
          </cell>
          <cell r="F3676" t="str">
            <v>Davis</v>
          </cell>
          <cell r="G3676" t="str">
            <v>Davis County</v>
          </cell>
          <cell r="H3676" t="str">
            <v>Weber River</v>
          </cell>
          <cell r="I3676">
            <v>421304</v>
          </cell>
          <cell r="J3676">
            <v>4528687</v>
          </cell>
          <cell r="K3676">
            <v>-111.934386863</v>
          </cell>
          <cell r="L3676">
            <v>40.905500357000001</v>
          </cell>
          <cell r="M3676" t="str">
            <v>State Canal</v>
          </cell>
          <cell r="N3676" t="str">
            <v>UT16020204-034_00</v>
          </cell>
          <cell r="O3676" t="str">
            <v>UT</v>
          </cell>
          <cell r="Q3676">
            <v>4.5</v>
          </cell>
          <cell r="R3676" t="str">
            <v>mg/L</v>
          </cell>
          <cell r="S3676" t="str">
            <v>UDWR</v>
          </cell>
          <cell r="T3676" t="str">
            <v xml:space="preserve"> </v>
          </cell>
          <cell r="U3676" t="str">
            <v>4990770 STATE CANAL 500 FT BL SOUTH DAVIS NORTH WWTP</v>
          </cell>
          <cell r="V3676">
            <v>4990770</v>
          </cell>
          <cell r="W3676" t="str">
            <v>State Canal</v>
          </cell>
          <cell r="X3676" t="str">
            <v>UT16020204-034_00</v>
          </cell>
          <cell r="Y3676" t="str">
            <v>River/Stream</v>
          </cell>
          <cell r="Z3676" t="str">
            <v>4990770 STATE CANAL 500 FT BL SOUTH DAVIS NORTH WWTP</v>
          </cell>
          <cell r="AA3676" t="str">
            <v>River/Stream</v>
          </cell>
        </row>
        <row r="3677">
          <cell r="A3677">
            <v>4990772</v>
          </cell>
          <cell r="B3677" t="str">
            <v>Canal Transport</v>
          </cell>
          <cell r="C3677" t="str">
            <v>2B    3D  4</v>
          </cell>
          <cell r="D3677" t="str">
            <v>State Canal at bridge crossing at confluence with Bountiful Pond outlet</v>
          </cell>
          <cell r="E3677">
            <v>16020102</v>
          </cell>
          <cell r="F3677" t="str">
            <v>Davis</v>
          </cell>
          <cell r="G3677" t="str">
            <v>Davis County</v>
          </cell>
          <cell r="H3677" t="str">
            <v>Weber River</v>
          </cell>
          <cell r="I3677">
            <v>421549</v>
          </cell>
          <cell r="J3677">
            <v>4528952</v>
          </cell>
          <cell r="K3677">
            <v>-111.93151</v>
          </cell>
          <cell r="L3677">
            <v>40.907910000000001</v>
          </cell>
          <cell r="M3677" t="str">
            <v xml:space="preserve"> </v>
          </cell>
          <cell r="N3677" t="str">
            <v xml:space="preserve"> </v>
          </cell>
          <cell r="O3677" t="str">
            <v>UT</v>
          </cell>
          <cell r="Q3677">
            <v>0</v>
          </cell>
          <cell r="R3677" t="str">
            <v xml:space="preserve"> </v>
          </cell>
          <cell r="S3677" t="str">
            <v xml:space="preserve"> </v>
          </cell>
          <cell r="T3677" t="str">
            <v xml:space="preserve"> </v>
          </cell>
          <cell r="U3677" t="str">
            <v>4990772 State Canal at bridge xing at confluence with Bountiful Pond outlet</v>
          </cell>
          <cell r="V3677">
            <v>4990772</v>
          </cell>
          <cell r="W3677" t="str">
            <v xml:space="preserve"> </v>
          </cell>
          <cell r="X3677" t="str">
            <v xml:space="preserve"> </v>
          </cell>
          <cell r="Y3677" t="str">
            <v>Canal Transport</v>
          </cell>
          <cell r="Z3677" t="str">
            <v>4990772 State Canal at bridge xing at confluence with Bountiful Pond outlet</v>
          </cell>
          <cell r="AA3677" t="str">
            <v>Canal Transport</v>
          </cell>
        </row>
        <row r="3678">
          <cell r="A3678">
            <v>4990780</v>
          </cell>
          <cell r="B3678" t="str">
            <v>Facility Other</v>
          </cell>
          <cell r="C3678" t="str">
            <v xml:space="preserve"> </v>
          </cell>
          <cell r="D3678" t="str">
            <v>S DAVIS N WWTP</v>
          </cell>
          <cell r="E3678">
            <v>16020102</v>
          </cell>
          <cell r="F3678" t="str">
            <v>Davis</v>
          </cell>
          <cell r="G3678" t="str">
            <v>Davis County</v>
          </cell>
          <cell r="H3678" t="str">
            <v>Weber River</v>
          </cell>
          <cell r="I3678">
            <v>421233</v>
          </cell>
          <cell r="J3678">
            <v>4528595</v>
          </cell>
          <cell r="K3678">
            <v>-111.93521809000001</v>
          </cell>
          <cell r="L3678">
            <v>40.904664863000001</v>
          </cell>
          <cell r="M3678" t="str">
            <v xml:space="preserve"> </v>
          </cell>
          <cell r="N3678" t="str">
            <v xml:space="preserve"> </v>
          </cell>
          <cell r="O3678" t="str">
            <v>UT</v>
          </cell>
          <cell r="Q3678">
            <v>0</v>
          </cell>
          <cell r="R3678" t="str">
            <v xml:space="preserve"> </v>
          </cell>
          <cell r="S3678" t="str">
            <v>UDWR</v>
          </cell>
          <cell r="T3678" t="str">
            <v xml:space="preserve"> </v>
          </cell>
          <cell r="U3678" t="str">
            <v>4990780 S DAVIS N WWTP</v>
          </cell>
          <cell r="V3678">
            <v>4990780</v>
          </cell>
          <cell r="W3678" t="str">
            <v xml:space="preserve"> </v>
          </cell>
          <cell r="X3678" t="str">
            <v xml:space="preserve"> </v>
          </cell>
          <cell r="Y3678" t="str">
            <v>Facility Other</v>
          </cell>
          <cell r="Z3678" t="str">
            <v>4990780 S DAVIS N WWTP</v>
          </cell>
          <cell r="AA3678" t="str">
            <v>Facility Other</v>
          </cell>
        </row>
        <row r="3679">
          <cell r="A3679">
            <v>4990790</v>
          </cell>
          <cell r="B3679" t="str">
            <v>River/Stream</v>
          </cell>
          <cell r="C3679" t="str">
            <v>2B  3B  3D  4</v>
          </cell>
          <cell r="D3679" t="str">
            <v>STATE CANAL 100FT AB S DAVIS N WWTP</v>
          </cell>
          <cell r="E3679">
            <v>16020102</v>
          </cell>
          <cell r="F3679" t="str">
            <v>Davis</v>
          </cell>
          <cell r="G3679" t="str">
            <v>Davis County</v>
          </cell>
          <cell r="H3679" t="str">
            <v>Weber River</v>
          </cell>
          <cell r="I3679">
            <v>421163</v>
          </cell>
          <cell r="J3679">
            <v>4528565</v>
          </cell>
          <cell r="K3679">
            <v>-111.9360453</v>
          </cell>
          <cell r="L3679">
            <v>40.904387905</v>
          </cell>
          <cell r="M3679" t="str">
            <v>State Canal</v>
          </cell>
          <cell r="N3679" t="str">
            <v>UT16020204-034_00</v>
          </cell>
          <cell r="O3679" t="str">
            <v>UT</v>
          </cell>
          <cell r="Q3679">
            <v>4.5</v>
          </cell>
          <cell r="R3679" t="str">
            <v>mg/L</v>
          </cell>
          <cell r="S3679" t="str">
            <v>UDWR</v>
          </cell>
          <cell r="T3679" t="str">
            <v xml:space="preserve"> </v>
          </cell>
          <cell r="U3679" t="str">
            <v>4990790 STATE CANAL 100FT AB S DAVIS N WWTP</v>
          </cell>
          <cell r="V3679">
            <v>4990790</v>
          </cell>
          <cell r="W3679" t="str">
            <v>State Canal</v>
          </cell>
          <cell r="X3679" t="str">
            <v>UT16020204-034_00</v>
          </cell>
          <cell r="Y3679" t="str">
            <v>River/Stream</v>
          </cell>
          <cell r="Z3679" t="str">
            <v>4990790 STATE CANAL 100FT AB S DAVIS N WWTP</v>
          </cell>
          <cell r="AA3679" t="str">
            <v>River/Stream</v>
          </cell>
        </row>
        <row r="3680">
          <cell r="A3680">
            <v>4990800</v>
          </cell>
          <cell r="B3680" t="str">
            <v>Lake</v>
          </cell>
          <cell r="C3680" t="str">
            <v xml:space="preserve"> </v>
          </cell>
          <cell r="D3680" t="str">
            <v>BOUNTIFUL URBAN POND NR WEST ISLAND (DAVIS COUNTY)</v>
          </cell>
          <cell r="E3680">
            <v>16020102</v>
          </cell>
          <cell r="F3680" t="str">
            <v>Davis</v>
          </cell>
          <cell r="G3680" t="str">
            <v>Davis County</v>
          </cell>
          <cell r="H3680" t="str">
            <v>Weber River</v>
          </cell>
          <cell r="I3680">
            <v>421875</v>
          </cell>
          <cell r="J3680">
            <v>4528632</v>
          </cell>
          <cell r="K3680">
            <v>-111.927601095</v>
          </cell>
          <cell r="L3680">
            <v>40.905059688999998</v>
          </cell>
          <cell r="M3680" t="str">
            <v xml:space="preserve"> </v>
          </cell>
          <cell r="N3680" t="str">
            <v xml:space="preserve"> </v>
          </cell>
          <cell r="O3680" t="str">
            <v>UT</v>
          </cell>
          <cell r="Q3680">
            <v>2.5000000000000001E-2</v>
          </cell>
          <cell r="R3680" t="str">
            <v>mg/L</v>
          </cell>
          <cell r="S3680" t="str">
            <v>Private</v>
          </cell>
          <cell r="T3680" t="str">
            <v xml:space="preserve"> </v>
          </cell>
          <cell r="U3680" t="str">
            <v>4990800 BOUNTIFUL URBAN POND NR WEST ISLAND (DAVIS COUNTY)</v>
          </cell>
          <cell r="V3680">
            <v>4990800</v>
          </cell>
          <cell r="W3680" t="str">
            <v xml:space="preserve"> </v>
          </cell>
          <cell r="X3680" t="str">
            <v xml:space="preserve"> </v>
          </cell>
          <cell r="Y3680" t="str">
            <v>Lake</v>
          </cell>
          <cell r="Z3680" t="str">
            <v>4990800 BOUNTIFUL URBAN POND NR WEST ISLAND (DAVIS COUNTY)</v>
          </cell>
          <cell r="AA3680" t="str">
            <v>Lake</v>
          </cell>
        </row>
        <row r="3681">
          <cell r="A3681">
            <v>4990805</v>
          </cell>
          <cell r="B3681" t="str">
            <v>Lake</v>
          </cell>
          <cell r="C3681" t="str">
            <v xml:space="preserve"> </v>
          </cell>
          <cell r="D3681" t="str">
            <v>BOUNTIFUL URBAN POND NR EAST ISLAND (DAVIS COUNTY)</v>
          </cell>
          <cell r="E3681">
            <v>16020102</v>
          </cell>
          <cell r="F3681" t="str">
            <v>Davis</v>
          </cell>
          <cell r="G3681" t="str">
            <v>Davis County</v>
          </cell>
          <cell r="H3681" t="str">
            <v>Weber River</v>
          </cell>
          <cell r="I3681">
            <v>422130</v>
          </cell>
          <cell r="J3681">
            <v>4528678</v>
          </cell>
          <cell r="K3681">
            <v>-111.924579553</v>
          </cell>
          <cell r="L3681">
            <v>40.905498332000001</v>
          </cell>
          <cell r="M3681" t="str">
            <v xml:space="preserve"> </v>
          </cell>
          <cell r="N3681" t="str">
            <v xml:space="preserve"> </v>
          </cell>
          <cell r="O3681" t="str">
            <v>UT</v>
          </cell>
          <cell r="Q3681">
            <v>2.5000000000000001E-2</v>
          </cell>
          <cell r="R3681" t="str">
            <v>mg/L</v>
          </cell>
          <cell r="S3681" t="str">
            <v>Private</v>
          </cell>
          <cell r="T3681" t="str">
            <v xml:space="preserve"> </v>
          </cell>
          <cell r="U3681" t="str">
            <v>4990805 BOUNTIFUL URBAN POND NR EAST ISLAND (DAVIS COUNTY)</v>
          </cell>
          <cell r="V3681">
            <v>4990805</v>
          </cell>
          <cell r="W3681" t="str">
            <v xml:space="preserve"> </v>
          </cell>
          <cell r="X3681" t="str">
            <v xml:space="preserve"> </v>
          </cell>
          <cell r="Y3681" t="str">
            <v>Lake</v>
          </cell>
          <cell r="Z3681" t="str">
            <v>4990805 BOUNTIFUL URBAN POND NR EAST ISLAND (DAVIS COUNTY)</v>
          </cell>
          <cell r="AA3681" t="str">
            <v>Lake</v>
          </cell>
        </row>
        <row r="3682">
          <cell r="A3682">
            <v>4990808</v>
          </cell>
          <cell r="B3682" t="str">
            <v>Lake</v>
          </cell>
          <cell r="C3682" t="str">
            <v xml:space="preserve"> </v>
          </cell>
          <cell r="D3682" t="str">
            <v>Bountiful Pond near inlet</v>
          </cell>
          <cell r="E3682">
            <v>16020102</v>
          </cell>
          <cell r="F3682" t="str">
            <v>Davis</v>
          </cell>
          <cell r="G3682" t="str">
            <v>Davis County</v>
          </cell>
          <cell r="H3682" t="str">
            <v>Weber River</v>
          </cell>
          <cell r="I3682">
            <v>422437</v>
          </cell>
          <cell r="J3682">
            <v>4528831</v>
          </cell>
          <cell r="K3682">
            <v>-111.92095399999999</v>
          </cell>
          <cell r="L3682">
            <v>40.906905000000002</v>
          </cell>
          <cell r="M3682" t="str">
            <v xml:space="preserve"> </v>
          </cell>
          <cell r="N3682" t="str">
            <v xml:space="preserve"> </v>
          </cell>
          <cell r="O3682" t="str">
            <v>UT</v>
          </cell>
          <cell r="Q3682">
            <v>2.5000000000000001E-2</v>
          </cell>
          <cell r="R3682" t="str">
            <v>mg/L</v>
          </cell>
          <cell r="S3682" t="str">
            <v>Private</v>
          </cell>
          <cell r="T3682" t="str">
            <v xml:space="preserve"> </v>
          </cell>
          <cell r="U3682" t="str">
            <v>4990808 Bountiful Pond near inlet</v>
          </cell>
          <cell r="V3682">
            <v>4990808</v>
          </cell>
          <cell r="W3682" t="str">
            <v xml:space="preserve"> </v>
          </cell>
          <cell r="X3682" t="str">
            <v xml:space="preserve"> </v>
          </cell>
          <cell r="Y3682" t="str">
            <v>Lake</v>
          </cell>
          <cell r="Z3682" t="str">
            <v>4990808 Bountiful Pond near inlet</v>
          </cell>
          <cell r="AA3682" t="str">
            <v>Lake</v>
          </cell>
        </row>
        <row r="3683">
          <cell r="A3683">
            <v>4990809</v>
          </cell>
          <cell r="B3683" t="str">
            <v>Lake</v>
          </cell>
          <cell r="C3683" t="str">
            <v>2B  3B    4</v>
          </cell>
          <cell r="D3683" t="str">
            <v>Bountiful Pond near inlet. Replicate of 4990808</v>
          </cell>
          <cell r="E3683">
            <v>16020102</v>
          </cell>
          <cell r="F3683" t="str">
            <v>Davis</v>
          </cell>
          <cell r="G3683" t="str">
            <v>Davis County</v>
          </cell>
          <cell r="H3683" t="str">
            <v>Weber River</v>
          </cell>
          <cell r="I3683">
            <v>422437</v>
          </cell>
          <cell r="J3683">
            <v>4528831</v>
          </cell>
          <cell r="K3683">
            <v>-111.92095399999999</v>
          </cell>
          <cell r="L3683">
            <v>40.906905000000002</v>
          </cell>
          <cell r="M3683" t="str">
            <v xml:space="preserve"> </v>
          </cell>
          <cell r="N3683" t="str">
            <v xml:space="preserve"> </v>
          </cell>
          <cell r="O3683" t="str">
            <v>UT</v>
          </cell>
          <cell r="Q3683">
            <v>2.5000000000000001E-2</v>
          </cell>
          <cell r="R3683" t="str">
            <v>mg/L</v>
          </cell>
          <cell r="S3683" t="str">
            <v>Private</v>
          </cell>
          <cell r="T3683" t="str">
            <v xml:space="preserve"> </v>
          </cell>
          <cell r="U3683" t="str">
            <v>4990809 Bountiful Pond near inlet. Replicate of 4990808</v>
          </cell>
          <cell r="V3683">
            <v>4990809</v>
          </cell>
          <cell r="W3683" t="str">
            <v xml:space="preserve"> </v>
          </cell>
          <cell r="X3683" t="str">
            <v xml:space="preserve"> </v>
          </cell>
          <cell r="Y3683" t="str">
            <v>Lake</v>
          </cell>
          <cell r="Z3683" t="str">
            <v>4990809 Bountiful Pond near inlet. Replicate of 4990808</v>
          </cell>
          <cell r="AA3683" t="str">
            <v>Lake</v>
          </cell>
        </row>
        <row r="3684">
          <cell r="A3684">
            <v>4990820</v>
          </cell>
          <cell r="B3684" t="str">
            <v>Canal Drainage</v>
          </cell>
          <cell r="C3684" t="str">
            <v>2B     3E</v>
          </cell>
          <cell r="D3684" t="str">
            <v>A1 DRAIN 400M AB CNFL / STATE CANAL</v>
          </cell>
          <cell r="E3684">
            <v>16020102</v>
          </cell>
          <cell r="F3684" t="str">
            <v>Davis</v>
          </cell>
          <cell r="G3684" t="str">
            <v>Davis County</v>
          </cell>
          <cell r="H3684" t="str">
            <v>Weber River</v>
          </cell>
          <cell r="I3684">
            <v>421227</v>
          </cell>
          <cell r="J3684">
            <v>4528071</v>
          </cell>
          <cell r="K3684">
            <v>-111.935222829</v>
          </cell>
          <cell r="L3684">
            <v>40.899944517999998</v>
          </cell>
          <cell r="M3684" t="str">
            <v>Mill Creek1-Davis</v>
          </cell>
          <cell r="N3684" t="str">
            <v>UT16020102-050_00</v>
          </cell>
          <cell r="O3684" t="str">
            <v>UT</v>
          </cell>
          <cell r="Q3684">
            <v>0</v>
          </cell>
          <cell r="R3684" t="str">
            <v xml:space="preserve"> </v>
          </cell>
          <cell r="S3684" t="str">
            <v>UDWR</v>
          </cell>
          <cell r="T3684" t="str">
            <v xml:space="preserve"> </v>
          </cell>
          <cell r="U3684" t="str">
            <v>4990820 A1 DRAIN 400M AB CNFL / STATE CANAL</v>
          </cell>
          <cell r="V3684">
            <v>4990820</v>
          </cell>
          <cell r="W3684" t="str">
            <v>Mill Creek1-Davis</v>
          </cell>
          <cell r="X3684" t="str">
            <v>UT16020102-050_00</v>
          </cell>
          <cell r="Y3684" t="str">
            <v>Canal Drainage</v>
          </cell>
          <cell r="Z3684" t="str">
            <v>4990820 A1 DRAIN 400M AB CNFL / STATE CANAL</v>
          </cell>
          <cell r="AA3684" t="str">
            <v>Canal Drainage</v>
          </cell>
        </row>
        <row r="3685">
          <cell r="A3685">
            <v>4990840</v>
          </cell>
          <cell r="B3685" t="str">
            <v>Facility Other</v>
          </cell>
          <cell r="C3685" t="str">
            <v xml:space="preserve"> </v>
          </cell>
          <cell r="D3685" t="str">
            <v>CARIBOU 4-CORNERS OIL REFINERY</v>
          </cell>
          <cell r="E3685">
            <v>16020204</v>
          </cell>
          <cell r="F3685" t="str">
            <v>Davis</v>
          </cell>
          <cell r="G3685" t="str">
            <v>Davis County</v>
          </cell>
          <cell r="H3685" t="str">
            <v>Jordan River/Utah Lake</v>
          </cell>
          <cell r="I3685">
            <v>421966</v>
          </cell>
          <cell r="J3685">
            <v>4524887</v>
          </cell>
          <cell r="K3685">
            <v>-111.92605034100001</v>
          </cell>
          <cell r="L3685">
            <v>40.871336280000001</v>
          </cell>
          <cell r="M3685" t="str">
            <v xml:space="preserve"> </v>
          </cell>
          <cell r="N3685" t="str">
            <v xml:space="preserve"> </v>
          </cell>
          <cell r="O3685" t="str">
            <v>UT</v>
          </cell>
          <cell r="Q3685">
            <v>0</v>
          </cell>
          <cell r="R3685" t="str">
            <v xml:space="preserve"> </v>
          </cell>
          <cell r="S3685" t="str">
            <v>Private</v>
          </cell>
          <cell r="T3685" t="str">
            <v xml:space="preserve"> </v>
          </cell>
          <cell r="U3685" t="str">
            <v>4990840 CARIBOU 4-CORNERS OIL REFINERY</v>
          </cell>
          <cell r="V3685">
            <v>4990840</v>
          </cell>
          <cell r="W3685" t="str">
            <v xml:space="preserve"> </v>
          </cell>
          <cell r="X3685" t="str">
            <v xml:space="preserve"> </v>
          </cell>
          <cell r="Y3685" t="str">
            <v>Facility Other</v>
          </cell>
          <cell r="Z3685" t="str">
            <v>4990840 CARIBOU 4-CORNERS OIL REFINERY</v>
          </cell>
          <cell r="AA3685" t="str">
            <v>Facility Other</v>
          </cell>
        </row>
        <row r="3686">
          <cell r="A3686">
            <v>4990850</v>
          </cell>
          <cell r="B3686" t="str">
            <v>Canal Drainage</v>
          </cell>
          <cell r="C3686" t="str">
            <v>2B     3E</v>
          </cell>
          <cell r="D3686" t="str">
            <v>A-1 DRAIN BELOW CARIBOU/4-CORNERS EFFLUENT</v>
          </cell>
          <cell r="E3686">
            <v>16020204</v>
          </cell>
          <cell r="F3686" t="str">
            <v>Davis</v>
          </cell>
          <cell r="G3686" t="str">
            <v>Davis County</v>
          </cell>
          <cell r="H3686" t="str">
            <v>Jordan River/Utah Lake</v>
          </cell>
          <cell r="I3686">
            <v>421966</v>
          </cell>
          <cell r="J3686">
            <v>4524887</v>
          </cell>
          <cell r="K3686">
            <v>-111.92605034100001</v>
          </cell>
          <cell r="L3686">
            <v>40.871336280000001</v>
          </cell>
          <cell r="M3686" t="str">
            <v xml:space="preserve"> </v>
          </cell>
          <cell r="N3686" t="str">
            <v xml:space="preserve"> </v>
          </cell>
          <cell r="O3686" t="str">
            <v>UT</v>
          </cell>
          <cell r="Q3686">
            <v>0</v>
          </cell>
          <cell r="R3686" t="str">
            <v xml:space="preserve"> </v>
          </cell>
          <cell r="S3686" t="str">
            <v>Private</v>
          </cell>
          <cell r="T3686" t="str">
            <v xml:space="preserve"> </v>
          </cell>
          <cell r="U3686" t="str">
            <v>4990850 A-1 DRAIN BELOW CARIBOU/4-CORNERS EFFLUENT</v>
          </cell>
          <cell r="V3686">
            <v>4990850</v>
          </cell>
          <cell r="W3686" t="str">
            <v xml:space="preserve"> </v>
          </cell>
          <cell r="X3686" t="str">
            <v xml:space="preserve"> </v>
          </cell>
          <cell r="Y3686" t="str">
            <v>Canal Drainage</v>
          </cell>
          <cell r="Z3686" t="str">
            <v>4990850 A-1 DRAIN BELOW CARIBOU/4-CORNERS EFFLUENT</v>
          </cell>
          <cell r="AA3686" t="str">
            <v>Canal Drainage</v>
          </cell>
        </row>
        <row r="3687">
          <cell r="A3687">
            <v>4990860</v>
          </cell>
          <cell r="B3687" t="str">
            <v>Facility Other</v>
          </cell>
          <cell r="C3687" t="str">
            <v xml:space="preserve"> </v>
          </cell>
          <cell r="D3687" t="str">
            <v>WESTERN PETROLEUM CO</v>
          </cell>
          <cell r="E3687">
            <v>16020204</v>
          </cell>
          <cell r="F3687" t="str">
            <v>Davis</v>
          </cell>
          <cell r="G3687" t="str">
            <v>Davis County</v>
          </cell>
          <cell r="H3687" t="str">
            <v>Jordan River/Utah Lake</v>
          </cell>
          <cell r="I3687">
            <v>422921</v>
          </cell>
          <cell r="J3687">
            <v>4524445</v>
          </cell>
          <cell r="K3687">
            <v>-111.91466369699999</v>
          </cell>
          <cell r="L3687">
            <v>40.867445484000001</v>
          </cell>
          <cell r="M3687" t="str">
            <v xml:space="preserve"> </v>
          </cell>
          <cell r="N3687" t="str">
            <v xml:space="preserve"> </v>
          </cell>
          <cell r="O3687" t="str">
            <v>UT</v>
          </cell>
          <cell r="Q3687">
            <v>0</v>
          </cell>
          <cell r="R3687" t="str">
            <v xml:space="preserve"> </v>
          </cell>
          <cell r="S3687" t="str">
            <v>Private</v>
          </cell>
          <cell r="T3687" t="str">
            <v xml:space="preserve"> </v>
          </cell>
          <cell r="U3687" t="str">
            <v>4990860 WESTERN PETROLEUM CO</v>
          </cell>
          <cell r="V3687">
            <v>4990860</v>
          </cell>
          <cell r="W3687" t="str">
            <v xml:space="preserve"> </v>
          </cell>
          <cell r="X3687" t="str">
            <v xml:space="preserve"> </v>
          </cell>
          <cell r="Y3687" t="str">
            <v>Facility Other</v>
          </cell>
          <cell r="Z3687" t="str">
            <v>4990860 WESTERN PETROLEUM CO</v>
          </cell>
          <cell r="AA3687" t="str">
            <v>Facility Other</v>
          </cell>
        </row>
        <row r="3688">
          <cell r="A3688">
            <v>4990870</v>
          </cell>
          <cell r="B3688" t="str">
            <v>Facility Other</v>
          </cell>
          <cell r="C3688" t="str">
            <v xml:space="preserve"> </v>
          </cell>
          <cell r="D3688" t="str">
            <v>PHILLIPS PETROLEUM REFINERY BIOPONDS</v>
          </cell>
          <cell r="E3688">
            <v>16020204</v>
          </cell>
          <cell r="F3688" t="str">
            <v>Davis</v>
          </cell>
          <cell r="G3688" t="str">
            <v>Davis County</v>
          </cell>
          <cell r="H3688" t="str">
            <v>Jordan River/Utah Lake</v>
          </cell>
          <cell r="I3688">
            <v>420709</v>
          </cell>
          <cell r="J3688">
            <v>4527707</v>
          </cell>
          <cell r="K3688">
            <v>-111.941325449</v>
          </cell>
          <cell r="L3688">
            <v>40.896615873000002</v>
          </cell>
          <cell r="M3688" t="str">
            <v xml:space="preserve"> </v>
          </cell>
          <cell r="N3688" t="str">
            <v xml:space="preserve"> </v>
          </cell>
          <cell r="O3688" t="str">
            <v>UT</v>
          </cell>
          <cell r="Q3688">
            <v>0</v>
          </cell>
          <cell r="R3688" t="str">
            <v xml:space="preserve"> </v>
          </cell>
          <cell r="S3688" t="str">
            <v>UDWR</v>
          </cell>
          <cell r="T3688" t="str">
            <v xml:space="preserve"> </v>
          </cell>
          <cell r="U3688" t="str">
            <v>4990870 PHILLIPS PETROLEUM REFINERY BIOPONDS</v>
          </cell>
          <cell r="V3688">
            <v>4990870</v>
          </cell>
          <cell r="W3688" t="str">
            <v xml:space="preserve"> </v>
          </cell>
          <cell r="X3688" t="str">
            <v xml:space="preserve"> </v>
          </cell>
          <cell r="Y3688" t="str">
            <v>Facility Other</v>
          </cell>
          <cell r="Z3688" t="str">
            <v>4990870 PHILLIPS PETROLEUM REFINERY BIOPONDS</v>
          </cell>
          <cell r="AA3688" t="str">
            <v>Facility Other</v>
          </cell>
        </row>
        <row r="3689">
          <cell r="A3689">
            <v>4990880</v>
          </cell>
          <cell r="B3689" t="str">
            <v>River/Stream</v>
          </cell>
          <cell r="C3689" t="str">
            <v>2B  3B  3D  4</v>
          </cell>
          <cell r="D3689" t="str">
            <v>STATE CANAL AT STATE CANAL ROAD XING</v>
          </cell>
          <cell r="E3689">
            <v>16020204</v>
          </cell>
          <cell r="F3689" t="str">
            <v>Davis</v>
          </cell>
          <cell r="G3689" t="str">
            <v>Davis County</v>
          </cell>
          <cell r="H3689" t="str">
            <v>Jordan River/Utah Lake</v>
          </cell>
          <cell r="I3689">
            <v>419987</v>
          </cell>
          <cell r="J3689">
            <v>4526515</v>
          </cell>
          <cell r="K3689">
            <v>-111.949742</v>
          </cell>
          <cell r="L3689">
            <v>40.885809000000002</v>
          </cell>
          <cell r="M3689" t="str">
            <v>State Canal</v>
          </cell>
          <cell r="N3689" t="str">
            <v>UT16020204-034_00</v>
          </cell>
          <cell r="O3689" t="str">
            <v>UT</v>
          </cell>
          <cell r="Q3689">
            <v>4.5</v>
          </cell>
          <cell r="R3689" t="str">
            <v>mg/L</v>
          </cell>
          <cell r="S3689" t="str">
            <v>Private</v>
          </cell>
          <cell r="T3689" t="str">
            <v xml:space="preserve"> </v>
          </cell>
          <cell r="U3689" t="str">
            <v>4990880 STATE CANAL AT STATE CANAL ROAD XING</v>
          </cell>
          <cell r="V3689">
            <v>4990880</v>
          </cell>
          <cell r="W3689" t="str">
            <v>State Canal</v>
          </cell>
          <cell r="X3689" t="str">
            <v>UT16020204-034_00</v>
          </cell>
          <cell r="Y3689" t="str">
            <v>River/Stream</v>
          </cell>
          <cell r="Z3689" t="str">
            <v>4990880 STATE CANAL AT STATE CANAL ROAD XING</v>
          </cell>
          <cell r="AA3689" t="str">
            <v>River/Stream</v>
          </cell>
        </row>
        <row r="3690">
          <cell r="A3690">
            <v>4990882</v>
          </cell>
          <cell r="B3690" t="str">
            <v>Canal Transport</v>
          </cell>
          <cell r="C3690" t="str">
            <v>2B  3B  3D  4</v>
          </cell>
          <cell r="D3690" t="str">
            <v>STATE CANAL AT ROAD XING (about 400 South) Replicate of 4990880</v>
          </cell>
          <cell r="E3690">
            <v>16020204</v>
          </cell>
          <cell r="F3690" t="str">
            <v>Davis</v>
          </cell>
          <cell r="G3690" t="str">
            <v>Davis County</v>
          </cell>
          <cell r="H3690" t="str">
            <v>Jordan River/Utah Lake</v>
          </cell>
          <cell r="I3690">
            <v>419987</v>
          </cell>
          <cell r="J3690">
            <v>4526515</v>
          </cell>
          <cell r="K3690">
            <v>-111.949742</v>
          </cell>
          <cell r="L3690">
            <v>40.885809000000002</v>
          </cell>
          <cell r="M3690" t="str">
            <v xml:space="preserve"> </v>
          </cell>
          <cell r="N3690" t="str">
            <v xml:space="preserve"> </v>
          </cell>
          <cell r="O3690" t="str">
            <v>UT</v>
          </cell>
          <cell r="Q3690">
            <v>0</v>
          </cell>
          <cell r="R3690" t="str">
            <v xml:space="preserve"> </v>
          </cell>
          <cell r="S3690" t="str">
            <v xml:space="preserve"> </v>
          </cell>
          <cell r="T3690" t="str">
            <v xml:space="preserve"> </v>
          </cell>
          <cell r="U3690" t="str">
            <v>4990882 STATE CANAL AT ROAD XING (about 400 South) Replicate of 4990880</v>
          </cell>
          <cell r="V3690">
            <v>4990882</v>
          </cell>
          <cell r="W3690" t="str">
            <v xml:space="preserve"> </v>
          </cell>
          <cell r="X3690" t="str">
            <v xml:space="preserve"> </v>
          </cell>
          <cell r="Y3690" t="str">
            <v>Canal Transport</v>
          </cell>
          <cell r="Z3690" t="str">
            <v>4990882 STATE CANAL AT ROAD XING (about 400 South) Replicate of 4990880</v>
          </cell>
          <cell r="AA3690" t="str">
            <v>Canal Transport</v>
          </cell>
        </row>
        <row r="3691">
          <cell r="A3691">
            <v>4990885</v>
          </cell>
          <cell r="B3691" t="str">
            <v>River/Stream</v>
          </cell>
          <cell r="C3691" t="str">
            <v>2B  3B  3D  4</v>
          </cell>
          <cell r="D3691" t="str">
            <v>JORDAN RIVER APPROX.1500 FT. BL BURNHAM DAM</v>
          </cell>
          <cell r="E3691">
            <v>16020204</v>
          </cell>
          <cell r="F3691" t="str">
            <v>Salt Lake</v>
          </cell>
          <cell r="G3691" t="str">
            <v>Salt Lake County</v>
          </cell>
          <cell r="H3691" t="str">
            <v>Jordan River/Utah Lake</v>
          </cell>
          <cell r="I3691">
            <v>418194</v>
          </cell>
          <cell r="J3691">
            <v>4525011</v>
          </cell>
          <cell r="K3691">
            <v>-111.970824002</v>
          </cell>
          <cell r="L3691">
            <v>40.872085122000001</v>
          </cell>
          <cell r="M3691" t="str">
            <v>Jordan River-1</v>
          </cell>
          <cell r="N3691" t="str">
            <v>UT16020204-001_00</v>
          </cell>
          <cell r="O3691" t="str">
            <v>UT</v>
          </cell>
          <cell r="Q3691">
            <v>4.5</v>
          </cell>
          <cell r="R3691" t="str">
            <v>mg/L</v>
          </cell>
          <cell r="S3691" t="str">
            <v>Private</v>
          </cell>
          <cell r="T3691" t="str">
            <v xml:space="preserve"> </v>
          </cell>
          <cell r="U3691" t="str">
            <v>4990885 JORDAN RIVER APPROX.1500 FT. BL BURNHAM DAM</v>
          </cell>
          <cell r="V3691">
            <v>4990885</v>
          </cell>
          <cell r="W3691" t="str">
            <v>Jordan River-1</v>
          </cell>
          <cell r="X3691" t="str">
            <v>UT16020204-001_00</v>
          </cell>
          <cell r="Y3691" t="str">
            <v>River/Stream</v>
          </cell>
          <cell r="Z3691" t="str">
            <v>4990885 JORDAN RIVER APPROX.1500 FT. BL BURNHAM DAM</v>
          </cell>
          <cell r="AA3691" t="str">
            <v>River/Stream</v>
          </cell>
        </row>
        <row r="3692">
          <cell r="A3692">
            <v>4990890</v>
          </cell>
          <cell r="B3692" t="str">
            <v>River/Stream</v>
          </cell>
          <cell r="C3692" t="str">
            <v>2B  3B  3D  4</v>
          </cell>
          <cell r="D3692" t="str">
            <v>JORDAN R AB BURNHAM DAM AND STATE CANAL</v>
          </cell>
          <cell r="E3692">
            <v>16020204</v>
          </cell>
          <cell r="F3692" t="str">
            <v>Salt Lake</v>
          </cell>
          <cell r="G3692" t="str">
            <v>Salt Lake County</v>
          </cell>
          <cell r="H3692" t="str">
            <v>Jordan River/Utah Lake</v>
          </cell>
          <cell r="I3692">
            <v>418735</v>
          </cell>
          <cell r="J3692">
            <v>4524860</v>
          </cell>
          <cell r="K3692">
            <v>-111.964384877</v>
          </cell>
          <cell r="L3692">
            <v>40.870778895999997</v>
          </cell>
          <cell r="M3692" t="str">
            <v>Jordan River-1</v>
          </cell>
          <cell r="N3692" t="str">
            <v>UT16020204-001_00</v>
          </cell>
          <cell r="O3692" t="str">
            <v>UT</v>
          </cell>
          <cell r="Q3692">
            <v>4.5</v>
          </cell>
          <cell r="R3692" t="str">
            <v>mg/L</v>
          </cell>
          <cell r="S3692" t="str">
            <v>Private</v>
          </cell>
          <cell r="T3692" t="str">
            <v xml:space="preserve"> </v>
          </cell>
          <cell r="U3692" t="str">
            <v>4990890 JORDAN R AB BURNHAM DAM AND STATE CANAL</v>
          </cell>
          <cell r="V3692">
            <v>4990890</v>
          </cell>
          <cell r="W3692" t="str">
            <v>Jordan River-1</v>
          </cell>
          <cell r="X3692" t="str">
            <v>UT16020204-001_00</v>
          </cell>
          <cell r="Y3692" t="str">
            <v>River/Stream</v>
          </cell>
          <cell r="Z3692" t="str">
            <v>4990890 JORDAN R AB BURNHAM DAM AND STATE CANAL</v>
          </cell>
          <cell r="AA3692" t="str">
            <v>River/Stream</v>
          </cell>
        </row>
        <row r="3693">
          <cell r="A3693">
            <v>4990900</v>
          </cell>
          <cell r="B3693" t="str">
            <v>River/Stream</v>
          </cell>
          <cell r="C3693" t="str">
            <v>2B   3C 3D</v>
          </cell>
          <cell r="D3693" t="str">
            <v>CULVERT TO UNIT 2 FROM TURPIN UNIT</v>
          </cell>
          <cell r="E3693">
            <v>16020102</v>
          </cell>
          <cell r="F3693" t="str">
            <v>Davis</v>
          </cell>
          <cell r="G3693" t="str">
            <v>Davis County</v>
          </cell>
          <cell r="H3693" t="str">
            <v>Weber River</v>
          </cell>
          <cell r="I3693">
            <v>420633</v>
          </cell>
          <cell r="J3693">
            <v>4529342</v>
          </cell>
          <cell r="K3693">
            <v>-111.942436638</v>
          </cell>
          <cell r="L3693">
            <v>40.911335227000002</v>
          </cell>
          <cell r="M3693" t="str">
            <v xml:space="preserve"> </v>
          </cell>
          <cell r="N3693" t="str">
            <v xml:space="preserve"> </v>
          </cell>
          <cell r="O3693" t="str">
            <v>UT</v>
          </cell>
          <cell r="Q3693">
            <v>0</v>
          </cell>
          <cell r="R3693" t="str">
            <v xml:space="preserve"> </v>
          </cell>
          <cell r="S3693" t="str">
            <v>UDWR</v>
          </cell>
          <cell r="T3693" t="str">
            <v xml:space="preserve"> </v>
          </cell>
          <cell r="U3693" t="str">
            <v>4990900 CULVERT TO UNIT 2 FROM TURPIN UNIT</v>
          </cell>
          <cell r="V3693">
            <v>4990900</v>
          </cell>
          <cell r="W3693" t="str">
            <v xml:space="preserve"> </v>
          </cell>
          <cell r="X3693" t="str">
            <v xml:space="preserve"> </v>
          </cell>
          <cell r="Y3693" t="str">
            <v>River/Stream</v>
          </cell>
          <cell r="Z3693" t="str">
            <v>4990900 CULVERT TO UNIT 2 FROM TURPIN UNIT</v>
          </cell>
          <cell r="AA3693" t="str">
            <v>River/Stream</v>
          </cell>
        </row>
        <row r="3694">
          <cell r="A3694">
            <v>4990920</v>
          </cell>
          <cell r="B3694" t="str">
            <v>Wetland Undifferentiated</v>
          </cell>
          <cell r="C3694" t="str">
            <v>2B   3C 3D</v>
          </cell>
          <cell r="D3694" t="str">
            <v>FBWMA OUTFLOW FROM UNIT 2 TO TURPIN UNIT NEAR CROSSROADS</v>
          </cell>
          <cell r="E3694">
            <v>16020204</v>
          </cell>
          <cell r="F3694" t="str">
            <v>Davis</v>
          </cell>
          <cell r="G3694" t="str">
            <v>Davis County</v>
          </cell>
          <cell r="H3694" t="str">
            <v>Jordan River/Utah Lake</v>
          </cell>
          <cell r="I3694">
            <v>420163</v>
          </cell>
          <cell r="J3694">
            <v>4531351</v>
          </cell>
          <cell r="K3694">
            <v>-111.948275489</v>
          </cell>
          <cell r="L3694">
            <v>40.929384806000002</v>
          </cell>
          <cell r="M3694" t="str">
            <v xml:space="preserve"> </v>
          </cell>
          <cell r="N3694" t="str">
            <v xml:space="preserve"> </v>
          </cell>
          <cell r="O3694" t="str">
            <v>UT</v>
          </cell>
          <cell r="Q3694">
            <v>0</v>
          </cell>
          <cell r="R3694" t="str">
            <v xml:space="preserve"> </v>
          </cell>
          <cell r="S3694" t="str">
            <v>State L&amp;F</v>
          </cell>
          <cell r="T3694" t="str">
            <v xml:space="preserve"> </v>
          </cell>
          <cell r="U3694" t="str">
            <v>4990920 FBWMA OUTFLOW FROM UNIT 2 TO TURPIN UNIT NEAR CROSSROADS</v>
          </cell>
          <cell r="V3694">
            <v>4990920</v>
          </cell>
          <cell r="W3694" t="str">
            <v xml:space="preserve"> </v>
          </cell>
          <cell r="X3694" t="str">
            <v xml:space="preserve"> </v>
          </cell>
          <cell r="Y3694" t="str">
            <v>Wetland Undifferentiated</v>
          </cell>
          <cell r="Z3694" t="str">
            <v>4990920 FBWMA OUTFLOW FROM UNIT 2 TO TURPIN UNIT NEAR CROSSROADS</v>
          </cell>
          <cell r="AA3694" t="str">
            <v>Wetland Undifferentiated</v>
          </cell>
        </row>
        <row r="3695">
          <cell r="A3695">
            <v>4990940</v>
          </cell>
          <cell r="B3695" t="str">
            <v>Wetland Undifferentiated</v>
          </cell>
          <cell r="C3695" t="str">
            <v>2B   3C 3D</v>
          </cell>
          <cell r="D3695" t="str">
            <v>FBWMA UNIT  1 N FLOW TO FARMINGTON Bay Wetlands</v>
          </cell>
          <cell r="E3695">
            <v>16020310</v>
          </cell>
          <cell r="F3695" t="str">
            <v>Davis</v>
          </cell>
          <cell r="G3695" t="str">
            <v>Davis County</v>
          </cell>
          <cell r="H3695" t="str">
            <v>West Desert/Columbia</v>
          </cell>
          <cell r="I3695">
            <v>421213</v>
          </cell>
          <cell r="J3695">
            <v>4533283</v>
          </cell>
          <cell r="K3695">
            <v>-111.936051202</v>
          </cell>
          <cell r="L3695">
            <v>40.946888463999997</v>
          </cell>
          <cell r="M3695" t="str">
            <v>Farmington Bay Wetlands</v>
          </cell>
          <cell r="N3695" t="str">
            <v>UT-W-16020310-004_00</v>
          </cell>
          <cell r="O3695" t="str">
            <v>UT</v>
          </cell>
          <cell r="Q3695">
            <v>0</v>
          </cell>
          <cell r="R3695" t="str">
            <v xml:space="preserve"> </v>
          </cell>
          <cell r="S3695" t="str">
            <v>State L&amp;F</v>
          </cell>
          <cell r="T3695" t="str">
            <v xml:space="preserve"> </v>
          </cell>
          <cell r="U3695" t="str">
            <v>4990940 FBWMA UNIT  1 N FLOW TO FARMINGTON Bay Wetlands</v>
          </cell>
          <cell r="V3695">
            <v>4990940</v>
          </cell>
          <cell r="W3695" t="str">
            <v>Farmington Bay Wetlands</v>
          </cell>
          <cell r="X3695" t="str">
            <v>UT-W-16020310-004_00</v>
          </cell>
          <cell r="Y3695" t="str">
            <v>Wetland Undifferentiated</v>
          </cell>
          <cell r="Z3695" t="str">
            <v>4990940 FBWMA UNIT  1 N FLOW TO FARMINGTON Bay Wetlands</v>
          </cell>
          <cell r="AA3695" t="str">
            <v>Wetland Undifferentiated</v>
          </cell>
        </row>
        <row r="3696">
          <cell r="A3696">
            <v>4990950</v>
          </cell>
          <cell r="B3696" t="str">
            <v>Wetland Undifferentiated</v>
          </cell>
          <cell r="C3696" t="str">
            <v>2B   3C 3D</v>
          </cell>
          <cell r="D3696" t="str">
            <v>UDWR FARMINGTON Bay Wetlands WMA NO4 OUTFALL FROM TURPIN DIKE</v>
          </cell>
          <cell r="E3696">
            <v>16020310</v>
          </cell>
          <cell r="F3696" t="str">
            <v>Davis</v>
          </cell>
          <cell r="G3696" t="str">
            <v>Davis County</v>
          </cell>
          <cell r="H3696" t="str">
            <v>West Desert/Columbia</v>
          </cell>
          <cell r="I3696">
            <v>421118</v>
          </cell>
          <cell r="J3696">
            <v>4533192</v>
          </cell>
          <cell r="K3696">
            <v>-111.937168144</v>
          </cell>
          <cell r="L3696">
            <v>40.946059648000002</v>
          </cell>
          <cell r="M3696" t="str">
            <v>Farmington Bay Wetlands</v>
          </cell>
          <cell r="N3696" t="str">
            <v>UT-W-16020310-004_00</v>
          </cell>
          <cell r="O3696" t="str">
            <v>UT</v>
          </cell>
          <cell r="Q3696">
            <v>0</v>
          </cell>
          <cell r="R3696" t="str">
            <v xml:space="preserve"> </v>
          </cell>
          <cell r="S3696" t="str">
            <v>State L&amp;F</v>
          </cell>
          <cell r="T3696" t="str">
            <v xml:space="preserve"> </v>
          </cell>
          <cell r="U3696" t="str">
            <v>4990950 UDWR FARMINGTON Bay Wetlands WMA NO4 OUTFALL FROM TURPIN DIKE</v>
          </cell>
          <cell r="V3696">
            <v>4990950</v>
          </cell>
          <cell r="W3696" t="str">
            <v>Farmington Bay Wetlands</v>
          </cell>
          <cell r="X3696" t="str">
            <v>UT-W-16020310-004_00</v>
          </cell>
          <cell r="Y3696" t="str">
            <v>Wetland Undifferentiated</v>
          </cell>
          <cell r="Z3696" t="str">
            <v>4990950 UDWR FARMINGTON Bay Wetlands WMA NO4 OUTFALL FROM TURPIN DIKE</v>
          </cell>
          <cell r="AA3696" t="str">
            <v>Wetland Undifferentiated</v>
          </cell>
        </row>
        <row r="3697">
          <cell r="A3697">
            <v>4990960</v>
          </cell>
          <cell r="B3697" t="str">
            <v>Wetland Undifferentiated</v>
          </cell>
          <cell r="C3697" t="str">
            <v>2B   3C 3D</v>
          </cell>
          <cell r="D3697" t="str">
            <v>FBWMA TURPIN UNIT OUTFLOW TO FB AT N BOATRAMP NO 21</v>
          </cell>
          <cell r="E3697">
            <v>16020310</v>
          </cell>
          <cell r="F3697" t="str">
            <v>Davis</v>
          </cell>
          <cell r="G3697" t="str">
            <v>Davis County</v>
          </cell>
          <cell r="H3697" t="str">
            <v>West Desert/Columbia</v>
          </cell>
          <cell r="I3697">
            <v>421522</v>
          </cell>
          <cell r="J3697">
            <v>4531522</v>
          </cell>
          <cell r="K3697">
            <v>-111.93215747399999</v>
          </cell>
          <cell r="L3697">
            <v>40.931056634000001</v>
          </cell>
          <cell r="M3697" t="str">
            <v>Farmington Bay Wetlands</v>
          </cell>
          <cell r="N3697" t="str">
            <v>UT-W-16020310-004_00</v>
          </cell>
          <cell r="O3697" t="str">
            <v>UT</v>
          </cell>
          <cell r="Q3697">
            <v>0</v>
          </cell>
          <cell r="R3697" t="str">
            <v xml:space="preserve"> </v>
          </cell>
          <cell r="S3697" t="str">
            <v>State L&amp;F</v>
          </cell>
          <cell r="T3697" t="str">
            <v xml:space="preserve"> </v>
          </cell>
          <cell r="U3697" t="str">
            <v>4990960 FBWMA TURPIN UNIT OUTFLOW TO FB AT N BOATRAMP NO 21</v>
          </cell>
          <cell r="V3697">
            <v>4990960</v>
          </cell>
          <cell r="W3697" t="str">
            <v>Farmington Bay Wetlands</v>
          </cell>
          <cell r="X3697" t="str">
            <v>UT-W-16020310-004_00</v>
          </cell>
          <cell r="Y3697" t="str">
            <v>Wetland Undifferentiated</v>
          </cell>
          <cell r="Z3697" t="str">
            <v>4990960 FBWMA TURPIN UNIT OUTFLOW TO FB AT N BOATRAMP NO 21</v>
          </cell>
          <cell r="AA3697" t="str">
            <v>Wetland Undifferentiated</v>
          </cell>
        </row>
        <row r="3698">
          <cell r="A3698">
            <v>4990970</v>
          </cell>
          <cell r="B3698" t="str">
            <v>Wetland Undifferentiated</v>
          </cell>
          <cell r="C3698" t="str">
            <v>2B   3C 3D</v>
          </cell>
          <cell r="D3698" t="str">
            <v>FBWMA TURPIN UNIT OUTFLOW TO FARMINGTON BAY NO 20</v>
          </cell>
          <cell r="E3698">
            <v>16020204</v>
          </cell>
          <cell r="F3698" t="str">
            <v>Davis</v>
          </cell>
          <cell r="G3698" t="str">
            <v>Davis County</v>
          </cell>
          <cell r="H3698" t="str">
            <v>Jordan River/Utah Lake</v>
          </cell>
          <cell r="I3698">
            <v>420048</v>
          </cell>
          <cell r="J3698">
            <v>4531507</v>
          </cell>
          <cell r="K3698">
            <v>-111.949661359</v>
          </cell>
          <cell r="L3698">
            <v>40.930778674000003</v>
          </cell>
          <cell r="M3698" t="str">
            <v xml:space="preserve"> </v>
          </cell>
          <cell r="N3698" t="str">
            <v xml:space="preserve"> </v>
          </cell>
          <cell r="O3698" t="str">
            <v>UT</v>
          </cell>
          <cell r="Q3698">
            <v>0</v>
          </cell>
          <cell r="R3698" t="str">
            <v xml:space="preserve"> </v>
          </cell>
          <cell r="S3698" t="str">
            <v>State L&amp;F</v>
          </cell>
          <cell r="T3698" t="str">
            <v xml:space="preserve"> </v>
          </cell>
          <cell r="U3698" t="str">
            <v>4990970 FBWMA TURPIN UNIT OUTFLOW TO FARMINGTON BAY NO 20</v>
          </cell>
          <cell r="V3698">
            <v>4990970</v>
          </cell>
          <cell r="W3698" t="str">
            <v xml:space="preserve"> </v>
          </cell>
          <cell r="X3698" t="str">
            <v xml:space="preserve"> </v>
          </cell>
          <cell r="Y3698" t="str">
            <v>Wetland Undifferentiated</v>
          </cell>
          <cell r="Z3698" t="str">
            <v>4990970 FBWMA TURPIN UNIT OUTFLOW TO FARMINGTON BAY NO 20</v>
          </cell>
          <cell r="AA3698" t="str">
            <v>Wetland Undifferentiated</v>
          </cell>
        </row>
        <row r="3699">
          <cell r="A3699">
            <v>4990980</v>
          </cell>
          <cell r="B3699" t="str">
            <v>Wetland Undifferentiated</v>
          </cell>
          <cell r="C3699" t="str">
            <v>2B   3C 3D</v>
          </cell>
          <cell r="D3699" t="str">
            <v>FBWMA TURPIN UNIT OUTFALL TO FARMINGTON BAY  15</v>
          </cell>
          <cell r="E3699">
            <v>16020204</v>
          </cell>
          <cell r="F3699" t="str">
            <v>Davis</v>
          </cell>
          <cell r="G3699" t="str">
            <v>Davis County</v>
          </cell>
          <cell r="H3699" t="str">
            <v>Jordan River/Utah Lake</v>
          </cell>
          <cell r="I3699">
            <v>418478</v>
          </cell>
          <cell r="J3699">
            <v>4531216</v>
          </cell>
          <cell r="K3699">
            <v>-111.968268869</v>
          </cell>
          <cell r="L3699">
            <v>40.928002540999998</v>
          </cell>
          <cell r="M3699" t="str">
            <v xml:space="preserve"> </v>
          </cell>
          <cell r="N3699" t="str">
            <v xml:space="preserve"> </v>
          </cell>
          <cell r="O3699" t="str">
            <v>UT</v>
          </cell>
          <cell r="Q3699">
            <v>0</v>
          </cell>
          <cell r="R3699" t="str">
            <v xml:space="preserve"> </v>
          </cell>
          <cell r="S3699" t="str">
            <v>UDWR</v>
          </cell>
          <cell r="T3699" t="str">
            <v xml:space="preserve"> </v>
          </cell>
          <cell r="U3699" t="str">
            <v>4990980 FBWMA TURPIN UNIT OUTFALL TO FARMINGTON BAY  15</v>
          </cell>
          <cell r="V3699">
            <v>4990980</v>
          </cell>
          <cell r="W3699" t="str">
            <v xml:space="preserve"> </v>
          </cell>
          <cell r="X3699" t="str">
            <v xml:space="preserve"> </v>
          </cell>
          <cell r="Y3699" t="str">
            <v>Wetland Undifferentiated</v>
          </cell>
          <cell r="Z3699" t="str">
            <v>4990980 FBWMA TURPIN UNIT OUTFALL TO FARMINGTON BAY  15</v>
          </cell>
          <cell r="AA3699" t="str">
            <v>Wetland Undifferentiated</v>
          </cell>
        </row>
        <row r="3700">
          <cell r="A3700">
            <v>4990987</v>
          </cell>
          <cell r="B3700" t="str">
            <v>River/Stream</v>
          </cell>
          <cell r="C3700" t="str">
            <v>2B  3B  3D  4</v>
          </cell>
          <cell r="D3700" t="str">
            <v>North Canyon Creek in Legacy Nature Preserve</v>
          </cell>
          <cell r="E3700">
            <v>16020204</v>
          </cell>
          <cell r="F3700" t="str">
            <v>Davis</v>
          </cell>
          <cell r="G3700" t="str">
            <v>Davis County</v>
          </cell>
          <cell r="H3700" t="str">
            <v>Jordan River/Utah Lake</v>
          </cell>
          <cell r="I3700">
            <v>419556</v>
          </cell>
          <cell r="J3700">
            <v>4522463</v>
          </cell>
          <cell r="K3700">
            <v>-111.95433328</v>
          </cell>
          <cell r="L3700">
            <v>40.849269667000002</v>
          </cell>
          <cell r="M3700" t="str">
            <v>Jordan River-1</v>
          </cell>
          <cell r="N3700" t="str">
            <v>UT16020204-001_00</v>
          </cell>
          <cell r="O3700" t="str">
            <v>UT</v>
          </cell>
          <cell r="Q3700">
            <v>0</v>
          </cell>
          <cell r="R3700" t="str">
            <v xml:space="preserve"> </v>
          </cell>
          <cell r="S3700" t="str">
            <v>Private</v>
          </cell>
          <cell r="T3700" t="str">
            <v xml:space="preserve"> </v>
          </cell>
          <cell r="U3700" t="str">
            <v>4990987 North Canyon Creek in Legacy Nature Preserve</v>
          </cell>
          <cell r="V3700">
            <v>4990987</v>
          </cell>
          <cell r="W3700" t="str">
            <v>Jordan River-1</v>
          </cell>
          <cell r="X3700" t="str">
            <v>UT16020204-001_00</v>
          </cell>
          <cell r="Y3700" t="str">
            <v>River/Stream</v>
          </cell>
          <cell r="Z3700" t="str">
            <v>4990987 North Canyon Creek in Legacy Nature Preserve</v>
          </cell>
          <cell r="AA3700" t="str">
            <v>River/Stream</v>
          </cell>
        </row>
        <row r="3701">
          <cell r="A3701">
            <v>4990990</v>
          </cell>
          <cell r="B3701" t="str">
            <v>River/Stream</v>
          </cell>
          <cell r="C3701" t="str">
            <v>2B    3D</v>
          </cell>
          <cell r="D3701" t="str">
            <v>NORTH CANYON CREEK</v>
          </cell>
          <cell r="E3701">
            <v>16020204</v>
          </cell>
          <cell r="F3701" t="str">
            <v>Davis</v>
          </cell>
          <cell r="G3701" t="str">
            <v>Davis County</v>
          </cell>
          <cell r="H3701" t="str">
            <v>Jordan River/Utah Lake</v>
          </cell>
          <cell r="I3701">
            <v>422170</v>
          </cell>
          <cell r="J3701">
            <v>4521986</v>
          </cell>
          <cell r="K3701">
            <v>-111.92326681500001</v>
          </cell>
          <cell r="L3701">
            <v>40.845225546000002</v>
          </cell>
          <cell r="M3701" t="str">
            <v>North Canyon</v>
          </cell>
          <cell r="N3701" t="str">
            <v>UT16020204-016_00</v>
          </cell>
          <cell r="O3701" t="str">
            <v>UT</v>
          </cell>
          <cell r="Q3701">
            <v>0</v>
          </cell>
          <cell r="R3701" t="str">
            <v xml:space="preserve"> </v>
          </cell>
          <cell r="S3701" t="str">
            <v>Private</v>
          </cell>
          <cell r="T3701" t="str">
            <v xml:space="preserve"> </v>
          </cell>
          <cell r="U3701" t="str">
            <v>4990990 NORTH CANYON CREEK</v>
          </cell>
          <cell r="V3701">
            <v>4990990</v>
          </cell>
          <cell r="W3701" t="str">
            <v>North Canyon</v>
          </cell>
          <cell r="X3701" t="str">
            <v>UT16020204-016_00</v>
          </cell>
          <cell r="Y3701" t="str">
            <v>River/Stream</v>
          </cell>
          <cell r="Z3701" t="str">
            <v>4990990 NORTH CANYON CREEK</v>
          </cell>
          <cell r="AA3701" t="str">
            <v>River/Stream</v>
          </cell>
        </row>
        <row r="3702">
          <cell r="A3702">
            <v>4990996</v>
          </cell>
          <cell r="B3702" t="str">
            <v>River/Stream</v>
          </cell>
          <cell r="C3702" t="str">
            <v>2B 3A     4</v>
          </cell>
          <cell r="D3702" t="str">
            <v>N. CANYON CK @ CANYON CREEK DR</v>
          </cell>
          <cell r="E3702">
            <v>16020204</v>
          </cell>
          <cell r="F3702" t="str">
            <v>Davis</v>
          </cell>
          <cell r="G3702" t="str">
            <v>Davis County</v>
          </cell>
          <cell r="H3702" t="str">
            <v>Jordan River/Utah Lake</v>
          </cell>
          <cell r="I3702">
            <v>428064</v>
          </cell>
          <cell r="J3702">
            <v>4522044</v>
          </cell>
          <cell r="K3702">
            <v>-111.85336</v>
          </cell>
          <cell r="L3702">
            <v>40.846288000000001</v>
          </cell>
          <cell r="M3702" t="str">
            <v>North Canyon</v>
          </cell>
          <cell r="N3702" t="str">
            <v>UT16020204-016_00</v>
          </cell>
          <cell r="O3702" t="str">
            <v>UT</v>
          </cell>
          <cell r="Q3702">
            <v>0</v>
          </cell>
          <cell r="R3702" t="str">
            <v xml:space="preserve"> </v>
          </cell>
          <cell r="S3702" t="str">
            <v>Private</v>
          </cell>
          <cell r="T3702" t="str">
            <v xml:space="preserve"> </v>
          </cell>
          <cell r="U3702" t="str">
            <v>4990996 N. CANYON CK @ CANYON CREEK DR</v>
          </cell>
          <cell r="V3702">
            <v>4990996</v>
          </cell>
          <cell r="W3702" t="str">
            <v>North Canyon</v>
          </cell>
          <cell r="X3702" t="str">
            <v>UT16020204-016_00</v>
          </cell>
          <cell r="Y3702" t="str">
            <v>River/Stream</v>
          </cell>
          <cell r="Z3702" t="str">
            <v>4990996 N. CANYON CK @ CANYON CREEK DR</v>
          </cell>
          <cell r="AA3702" t="str">
            <v>River/Stream</v>
          </cell>
        </row>
        <row r="3703">
          <cell r="A3703">
            <v>4990997</v>
          </cell>
          <cell r="B3703" t="str">
            <v>River/Stream</v>
          </cell>
          <cell r="C3703" t="str">
            <v>2B 3A     4</v>
          </cell>
          <cell r="D3703" t="str">
            <v>N. CANYON CK @ CANYON CREEK DR (Replicate of 4990996)</v>
          </cell>
          <cell r="E3703">
            <v>16020204</v>
          </cell>
          <cell r="F3703" t="str">
            <v>Davis</v>
          </cell>
          <cell r="G3703" t="str">
            <v>Davis County</v>
          </cell>
          <cell r="H3703" t="str">
            <v>Jordan River/Utah Lake</v>
          </cell>
          <cell r="I3703">
            <v>428064</v>
          </cell>
          <cell r="J3703">
            <v>4522044</v>
          </cell>
          <cell r="K3703">
            <v>-111.85336</v>
          </cell>
          <cell r="L3703">
            <v>40.846288000000001</v>
          </cell>
          <cell r="M3703" t="str">
            <v>North Canyon</v>
          </cell>
          <cell r="N3703" t="str">
            <v>UT16020204-016_00</v>
          </cell>
          <cell r="O3703" t="str">
            <v>UT</v>
          </cell>
          <cell r="Q3703">
            <v>0</v>
          </cell>
          <cell r="R3703" t="str">
            <v xml:space="preserve"> </v>
          </cell>
          <cell r="S3703" t="str">
            <v>Private</v>
          </cell>
          <cell r="T3703" t="str">
            <v>Category1</v>
          </cell>
          <cell r="U3703" t="str">
            <v>4990997 N. CANYON CK @ CANYON CREEK DR (Replicate of 4990996)</v>
          </cell>
          <cell r="V3703">
            <v>4990997</v>
          </cell>
          <cell r="W3703" t="str">
            <v>North Canyon</v>
          </cell>
          <cell r="X3703" t="str">
            <v>UT16020204-016_00</v>
          </cell>
          <cell r="Y3703" t="str">
            <v>River/Stream</v>
          </cell>
          <cell r="Z3703" t="str">
            <v>4990997 N. CANYON CK @ CANYON CREEK DR (Replicate of 4990996)</v>
          </cell>
          <cell r="AA3703" t="str">
            <v>River/Stream</v>
          </cell>
        </row>
        <row r="3704">
          <cell r="A3704">
            <v>4991010</v>
          </cell>
          <cell r="B3704" t="str">
            <v>Wetland Undifferentiated</v>
          </cell>
          <cell r="C3704" t="str">
            <v>2B   3C 3D</v>
          </cell>
          <cell r="D3704" t="str">
            <v>UDWR FARMINGTON BAY NO3 OUTFALL FROM TURPIN DIKE</v>
          </cell>
          <cell r="E3704">
            <v>16020204</v>
          </cell>
          <cell r="F3704" t="str">
            <v>Davis</v>
          </cell>
          <cell r="G3704" t="str">
            <v>Davis County</v>
          </cell>
          <cell r="H3704" t="str">
            <v>Jordan River/Utah Lake</v>
          </cell>
          <cell r="I3704">
            <v>419861</v>
          </cell>
          <cell r="J3704">
            <v>4531540</v>
          </cell>
          <cell r="K3704">
            <v>-111.951886499</v>
          </cell>
          <cell r="L3704">
            <v>40.931057596000002</v>
          </cell>
          <cell r="M3704" t="str">
            <v xml:space="preserve"> </v>
          </cell>
          <cell r="N3704" t="str">
            <v xml:space="preserve"> </v>
          </cell>
          <cell r="O3704" t="str">
            <v>UT</v>
          </cell>
          <cell r="Q3704">
            <v>0</v>
          </cell>
          <cell r="R3704" t="str">
            <v xml:space="preserve"> </v>
          </cell>
          <cell r="S3704" t="str">
            <v>State L&amp;F</v>
          </cell>
          <cell r="T3704" t="str">
            <v xml:space="preserve"> </v>
          </cell>
          <cell r="U3704" t="str">
            <v>4991010 UDWR FARMINGTON BAY NO3 OUTFALL FROM TURPIN DIKE</v>
          </cell>
          <cell r="V3704">
            <v>4991010</v>
          </cell>
          <cell r="W3704" t="str">
            <v xml:space="preserve"> </v>
          </cell>
          <cell r="X3704" t="str">
            <v xml:space="preserve"> </v>
          </cell>
          <cell r="Y3704" t="str">
            <v>Wetland Undifferentiated</v>
          </cell>
          <cell r="Z3704" t="str">
            <v>4991010 UDWR FARMINGTON BAY NO3 OUTFALL FROM TURPIN DIKE</v>
          </cell>
          <cell r="AA3704" t="str">
            <v>Wetland Undifferentiated</v>
          </cell>
        </row>
        <row r="3705">
          <cell r="A3705">
            <v>4991020</v>
          </cell>
          <cell r="B3705" t="str">
            <v>Wetland Undifferentiated</v>
          </cell>
          <cell r="C3705" t="str">
            <v>2B   3C 3D</v>
          </cell>
          <cell r="D3705" t="str">
            <v>UDWR FBWFMA TURPIN UNIT CENTER OUTFALL TO GSL NO 2</v>
          </cell>
          <cell r="E3705">
            <v>16020310</v>
          </cell>
          <cell r="F3705" t="str">
            <v>Salt Lake</v>
          </cell>
          <cell r="G3705" t="str">
            <v>Salt Lake County</v>
          </cell>
          <cell r="H3705" t="str">
            <v>West Desert/Columbia</v>
          </cell>
          <cell r="I3705">
            <v>417086</v>
          </cell>
          <cell r="J3705">
            <v>4530152</v>
          </cell>
          <cell r="K3705">
            <v>-111.98465763199999</v>
          </cell>
          <cell r="L3705">
            <v>40.918279061</v>
          </cell>
          <cell r="M3705" t="str">
            <v>Farmington Bay Wetlands</v>
          </cell>
          <cell r="N3705" t="str">
            <v>UT-W-16020310-004_00</v>
          </cell>
          <cell r="O3705" t="str">
            <v>UT</v>
          </cell>
          <cell r="Q3705">
            <v>0</v>
          </cell>
          <cell r="R3705" t="str">
            <v xml:space="preserve"> </v>
          </cell>
          <cell r="S3705" t="str">
            <v>State L&amp;F</v>
          </cell>
          <cell r="T3705" t="str">
            <v xml:space="preserve"> </v>
          </cell>
          <cell r="U3705" t="str">
            <v>4991020 UDWR FBWFMA TURPIN UNIT CENTER OUTFALL TO GSL NO 2</v>
          </cell>
          <cell r="V3705">
            <v>4991020</v>
          </cell>
          <cell r="W3705" t="str">
            <v>Farmington Bay Wetlands</v>
          </cell>
          <cell r="X3705" t="str">
            <v>UT-W-16020310-004_00</v>
          </cell>
          <cell r="Y3705" t="str">
            <v>Wetland Undifferentiated</v>
          </cell>
          <cell r="Z3705" t="str">
            <v>4991020 UDWR FBWFMA TURPIN UNIT CENTER OUTFALL TO GSL NO 2</v>
          </cell>
          <cell r="AA3705" t="str">
            <v>Wetland Undifferentiated</v>
          </cell>
        </row>
        <row r="3706">
          <cell r="A3706">
            <v>4991030</v>
          </cell>
          <cell r="B3706" t="str">
            <v>Wetland Undifferentiated</v>
          </cell>
          <cell r="C3706" t="str">
            <v>2B   3C 3D</v>
          </cell>
          <cell r="D3706" t="str">
            <v>UDWR FARMINGTON Bay Wetlands WMA NO1 OUTFALL FROM TURPIN DIKE</v>
          </cell>
          <cell r="E3706">
            <v>16020310</v>
          </cell>
          <cell r="F3706" t="str">
            <v>Salt Lake</v>
          </cell>
          <cell r="G3706" t="str">
            <v>Salt Lake County</v>
          </cell>
          <cell r="H3706" t="str">
            <v>West Desert/Columbia</v>
          </cell>
          <cell r="I3706">
            <v>415056</v>
          </cell>
          <cell r="J3706">
            <v>4528633</v>
          </cell>
          <cell r="K3706">
            <v>-112.008553738</v>
          </cell>
          <cell r="L3706">
            <v>40.904389107999997</v>
          </cell>
          <cell r="M3706" t="str">
            <v>Farmington Bay Wetlands</v>
          </cell>
          <cell r="N3706" t="str">
            <v>UT-W-16020310-004_00</v>
          </cell>
          <cell r="O3706" t="str">
            <v>UT</v>
          </cell>
          <cell r="Q3706">
            <v>0</v>
          </cell>
          <cell r="R3706" t="str">
            <v xml:space="preserve"> </v>
          </cell>
          <cell r="S3706" t="str">
            <v>State L&amp;F</v>
          </cell>
          <cell r="T3706" t="str">
            <v xml:space="preserve"> </v>
          </cell>
          <cell r="U3706" t="str">
            <v>4991030 UDWR FARMINGTON Bay Wetlands WMA NO1 OUTFALL FROM TURPIN DIKE</v>
          </cell>
          <cell r="V3706">
            <v>4991030</v>
          </cell>
          <cell r="W3706" t="str">
            <v>Farmington Bay Wetlands</v>
          </cell>
          <cell r="X3706" t="str">
            <v>UT-W-16020310-004_00</v>
          </cell>
          <cell r="Y3706" t="str">
            <v>Wetland Undifferentiated</v>
          </cell>
          <cell r="Z3706" t="str">
            <v>4991030 UDWR FARMINGTON Bay Wetlands WMA NO1 OUTFALL FROM TURPIN DIKE</v>
          </cell>
          <cell r="AA3706" t="str">
            <v>Wetland Undifferentiated</v>
          </cell>
        </row>
        <row r="3707">
          <cell r="A3707">
            <v>4991040</v>
          </cell>
          <cell r="B3707" t="str">
            <v>Waste Sewer</v>
          </cell>
          <cell r="C3707" t="str">
            <v xml:space="preserve"> </v>
          </cell>
          <cell r="D3707" t="str">
            <v>SEWAGE CANAL AT BRIDGE JUST AB FARMINGTON BAY</v>
          </cell>
          <cell r="E3707">
            <v>16020204</v>
          </cell>
          <cell r="F3707" t="str">
            <v>Salt Lake</v>
          </cell>
          <cell r="G3707" t="str">
            <v>Salt Lake County</v>
          </cell>
          <cell r="H3707" t="str">
            <v>Jordan River/Utah Lake</v>
          </cell>
          <cell r="I3707">
            <v>413896</v>
          </cell>
          <cell r="J3707">
            <v>4527505</v>
          </cell>
          <cell r="K3707">
            <v>-112.02216809799999</v>
          </cell>
          <cell r="L3707">
            <v>40.894107996000002</v>
          </cell>
          <cell r="M3707" t="str">
            <v xml:space="preserve"> </v>
          </cell>
          <cell r="N3707" t="str">
            <v xml:space="preserve"> </v>
          </cell>
          <cell r="O3707" t="str">
            <v>UT</v>
          </cell>
          <cell r="Q3707">
            <v>0</v>
          </cell>
          <cell r="R3707" t="str">
            <v xml:space="preserve"> </v>
          </cell>
          <cell r="S3707" t="str">
            <v>State L&amp;F</v>
          </cell>
          <cell r="T3707" t="str">
            <v xml:space="preserve"> </v>
          </cell>
          <cell r="U3707" t="str">
            <v>4991040 SEWAGE CANAL AT BRIDGE JUST AB FARMINGTON BAY</v>
          </cell>
          <cell r="V3707">
            <v>4991040</v>
          </cell>
          <cell r="W3707" t="str">
            <v xml:space="preserve"> </v>
          </cell>
          <cell r="X3707" t="str">
            <v xml:space="preserve"> </v>
          </cell>
          <cell r="Y3707" t="str">
            <v>Waste Sewer</v>
          </cell>
          <cell r="Z3707" t="str">
            <v>4991040 SEWAGE CANAL AT BRIDGE JUST AB FARMINGTON BAY</v>
          </cell>
          <cell r="AA3707" t="str">
            <v>Waste Sewer</v>
          </cell>
        </row>
        <row r="3708">
          <cell r="A3708">
            <v>4991050</v>
          </cell>
          <cell r="B3708" t="str">
            <v>Waste Sewer</v>
          </cell>
          <cell r="C3708" t="str">
            <v>2B     3E</v>
          </cell>
          <cell r="D3708" t="str">
            <v>SEWAGE CANAL AT CUDAHY LANE XING</v>
          </cell>
          <cell r="E3708">
            <v>16020204</v>
          </cell>
          <cell r="F3708" t="str">
            <v>Salt Lake</v>
          </cell>
          <cell r="G3708" t="str">
            <v>Salt Lake County</v>
          </cell>
          <cell r="H3708" t="str">
            <v>Jordan River/Utah Lake</v>
          </cell>
          <cell r="I3708">
            <v>419613</v>
          </cell>
          <cell r="J3708">
            <v>4521643</v>
          </cell>
          <cell r="K3708">
            <v>-111.953551279</v>
          </cell>
          <cell r="L3708">
            <v>40.841889328999997</v>
          </cell>
          <cell r="M3708" t="str">
            <v xml:space="preserve"> </v>
          </cell>
          <cell r="N3708" t="str">
            <v xml:space="preserve"> </v>
          </cell>
          <cell r="O3708" t="str">
            <v>UT</v>
          </cell>
          <cell r="Q3708">
            <v>0</v>
          </cell>
          <cell r="R3708" t="str">
            <v xml:space="preserve"> </v>
          </cell>
          <cell r="S3708" t="str">
            <v>Private</v>
          </cell>
          <cell r="T3708" t="str">
            <v xml:space="preserve"> </v>
          </cell>
          <cell r="U3708" t="str">
            <v>4991050 SEWAGE CANAL AT CUDAHY LANE XING</v>
          </cell>
          <cell r="V3708">
            <v>4991050</v>
          </cell>
          <cell r="W3708" t="str">
            <v xml:space="preserve"> </v>
          </cell>
          <cell r="X3708" t="str">
            <v xml:space="preserve"> </v>
          </cell>
          <cell r="Y3708" t="str">
            <v>Waste Sewer</v>
          </cell>
          <cell r="Z3708" t="str">
            <v>4991050 SEWAGE CANAL AT CUDAHY LANE XING</v>
          </cell>
          <cell r="AA3708" t="str">
            <v>Waste Sewer</v>
          </cell>
        </row>
        <row r="3709">
          <cell r="A3709">
            <v>4991060</v>
          </cell>
          <cell r="B3709" t="str">
            <v>River/Stream</v>
          </cell>
          <cell r="C3709" t="str">
            <v>2B     3E</v>
          </cell>
          <cell r="D3709" t="str">
            <v>AIRPORT CANAL AT I-215 XING</v>
          </cell>
          <cell r="E3709">
            <v>16020204</v>
          </cell>
          <cell r="F3709" t="str">
            <v>Salt Lake</v>
          </cell>
          <cell r="G3709" t="str">
            <v>Salt Lake County</v>
          </cell>
          <cell r="H3709" t="str">
            <v>Jordan River/Utah Lake</v>
          </cell>
          <cell r="I3709">
            <v>419903</v>
          </cell>
          <cell r="J3709">
            <v>4515996</v>
          </cell>
          <cell r="K3709">
            <v>-111.94938628200001</v>
          </cell>
          <cell r="L3709">
            <v>40.791053564000002</v>
          </cell>
          <cell r="M3709" t="str">
            <v xml:space="preserve"> </v>
          </cell>
          <cell r="N3709" t="str">
            <v xml:space="preserve"> </v>
          </cell>
          <cell r="O3709" t="str">
            <v>UT</v>
          </cell>
          <cell r="Q3709">
            <v>0</v>
          </cell>
          <cell r="R3709" t="str">
            <v xml:space="preserve"> </v>
          </cell>
          <cell r="S3709" t="str">
            <v>Private</v>
          </cell>
          <cell r="T3709" t="str">
            <v xml:space="preserve"> </v>
          </cell>
          <cell r="U3709" t="str">
            <v>4991060 AIRPORT CANAL AT I-215 XING</v>
          </cell>
          <cell r="V3709">
            <v>4991060</v>
          </cell>
          <cell r="W3709" t="str">
            <v xml:space="preserve"> </v>
          </cell>
          <cell r="X3709" t="str">
            <v xml:space="preserve"> </v>
          </cell>
          <cell r="Y3709" t="str">
            <v>River/Stream</v>
          </cell>
          <cell r="Z3709" t="str">
            <v>4991060 AIRPORT CANAL AT I-215 XING</v>
          </cell>
          <cell r="AA3709" t="str">
            <v>River/Stream</v>
          </cell>
        </row>
        <row r="3710">
          <cell r="A3710">
            <v>4991070</v>
          </cell>
          <cell r="B3710" t="str">
            <v>Canal Drainage</v>
          </cell>
          <cell r="C3710" t="str">
            <v>2B     3E</v>
          </cell>
          <cell r="D3710" t="str">
            <v>CITY DRAIN AT 600 N 1800 W</v>
          </cell>
          <cell r="E3710">
            <v>16020204</v>
          </cell>
          <cell r="F3710" t="str">
            <v>Salt Lake</v>
          </cell>
          <cell r="G3710" t="str">
            <v>Salt Lake County</v>
          </cell>
          <cell r="H3710" t="str">
            <v>Jordan River/Utah Lake</v>
          </cell>
          <cell r="I3710">
            <v>420364</v>
          </cell>
          <cell r="J3710">
            <v>4515282</v>
          </cell>
          <cell r="K3710">
            <v>-111.94383170899999</v>
          </cell>
          <cell r="L3710">
            <v>40.784667143999997</v>
          </cell>
          <cell r="M3710" t="str">
            <v xml:space="preserve"> </v>
          </cell>
          <cell r="N3710" t="str">
            <v xml:space="preserve"> </v>
          </cell>
          <cell r="O3710" t="str">
            <v>UT</v>
          </cell>
          <cell r="Q3710">
            <v>0</v>
          </cell>
          <cell r="R3710" t="str">
            <v xml:space="preserve"> </v>
          </cell>
          <cell r="S3710" t="str">
            <v>Private</v>
          </cell>
          <cell r="T3710" t="str">
            <v xml:space="preserve"> </v>
          </cell>
          <cell r="U3710" t="str">
            <v>4991070 CITY DRAIN AT 600 N 1800 W</v>
          </cell>
          <cell r="V3710">
            <v>4991070</v>
          </cell>
          <cell r="W3710" t="str">
            <v xml:space="preserve"> </v>
          </cell>
          <cell r="X3710" t="str">
            <v xml:space="preserve"> </v>
          </cell>
          <cell r="Y3710" t="str">
            <v>Canal Drainage</v>
          </cell>
          <cell r="Z3710" t="str">
            <v>4991070 CITY DRAIN AT 600 N 1800 W</v>
          </cell>
          <cell r="AA3710" t="str">
            <v>Canal Drainage</v>
          </cell>
        </row>
        <row r="3711">
          <cell r="A3711">
            <v>4991080</v>
          </cell>
          <cell r="B3711" t="str">
            <v>Facility Other</v>
          </cell>
          <cell r="C3711" t="str">
            <v xml:space="preserve"> </v>
          </cell>
          <cell r="D3711" t="str">
            <v>UNISYS 001</v>
          </cell>
          <cell r="E3711">
            <v>16020204</v>
          </cell>
          <cell r="F3711" t="str">
            <v>Salt Lake</v>
          </cell>
          <cell r="G3711" t="str">
            <v>Salt Lake County</v>
          </cell>
          <cell r="H3711" t="str">
            <v>Jordan River/Utah Lake</v>
          </cell>
          <cell r="I3711">
            <v>419772</v>
          </cell>
          <cell r="J3711">
            <v>4514672</v>
          </cell>
          <cell r="K3711">
            <v>-111.950768713</v>
          </cell>
          <cell r="L3711">
            <v>40.779115071</v>
          </cell>
          <cell r="M3711" t="str">
            <v xml:space="preserve"> </v>
          </cell>
          <cell r="N3711" t="str">
            <v xml:space="preserve"> </v>
          </cell>
          <cell r="O3711" t="str">
            <v>UT</v>
          </cell>
          <cell r="Q3711">
            <v>0</v>
          </cell>
          <cell r="R3711" t="str">
            <v xml:space="preserve"> </v>
          </cell>
          <cell r="S3711" t="str">
            <v>Private</v>
          </cell>
          <cell r="T3711" t="str">
            <v xml:space="preserve"> </v>
          </cell>
          <cell r="U3711" t="str">
            <v>4991080 UNISYS 001</v>
          </cell>
          <cell r="V3711">
            <v>4991080</v>
          </cell>
          <cell r="W3711" t="str">
            <v xml:space="preserve"> </v>
          </cell>
          <cell r="X3711" t="str">
            <v xml:space="preserve"> </v>
          </cell>
          <cell r="Y3711" t="str">
            <v>Facility Other</v>
          </cell>
          <cell r="Z3711" t="str">
            <v>4991080 UNISYS 001</v>
          </cell>
          <cell r="AA3711" t="str">
            <v>Facility Other</v>
          </cell>
        </row>
        <row r="3712">
          <cell r="A3712">
            <v>4991090</v>
          </cell>
          <cell r="B3712" t="str">
            <v>Facility Other</v>
          </cell>
          <cell r="C3712" t="str">
            <v xml:space="preserve"> </v>
          </cell>
          <cell r="D3712" t="str">
            <v>AIRPORT PARKING LOT OUTFALL SLCIA 002</v>
          </cell>
          <cell r="E3712">
            <v>16020204</v>
          </cell>
          <cell r="F3712" t="str">
            <v>Salt Lake</v>
          </cell>
          <cell r="G3712" t="str">
            <v>Salt Lake County</v>
          </cell>
          <cell r="H3712" t="str">
            <v>Jordan River/Utah Lake</v>
          </cell>
          <cell r="I3712">
            <v>417513</v>
          </cell>
          <cell r="J3712">
            <v>4513956</v>
          </cell>
          <cell r="K3712">
            <v>-111.977441552</v>
          </cell>
          <cell r="L3712">
            <v>40.772442202999997</v>
          </cell>
          <cell r="M3712" t="str">
            <v xml:space="preserve"> </v>
          </cell>
          <cell r="N3712" t="str">
            <v xml:space="preserve"> </v>
          </cell>
          <cell r="O3712" t="str">
            <v>UT</v>
          </cell>
          <cell r="Q3712">
            <v>0</v>
          </cell>
          <cell r="R3712" t="str">
            <v xml:space="preserve"> </v>
          </cell>
          <cell r="S3712" t="str">
            <v>Private</v>
          </cell>
          <cell r="T3712" t="str">
            <v xml:space="preserve"> </v>
          </cell>
          <cell r="U3712" t="str">
            <v>4991090 AIRPORT PARKING LOT OUTFALL SLCIA 002</v>
          </cell>
          <cell r="V3712">
            <v>4991090</v>
          </cell>
          <cell r="W3712" t="str">
            <v xml:space="preserve"> </v>
          </cell>
          <cell r="X3712" t="str">
            <v xml:space="preserve"> </v>
          </cell>
          <cell r="Y3712" t="str">
            <v>Facility Other</v>
          </cell>
          <cell r="Z3712" t="str">
            <v>4991090 AIRPORT PARKING LOT OUTFALL SLCIA 002</v>
          </cell>
          <cell r="AA3712" t="str">
            <v>Facility Other</v>
          </cell>
        </row>
        <row r="3713">
          <cell r="A3713">
            <v>4991100</v>
          </cell>
          <cell r="B3713" t="str">
            <v>Canal Transport</v>
          </cell>
          <cell r="C3713" t="str">
            <v>2B     3E 4</v>
          </cell>
          <cell r="D3713" t="str">
            <v>ABATEMENT CANAL BL UP L GADSBY PLANT COMBINATION OUTFALL</v>
          </cell>
          <cell r="E3713">
            <v>16020204</v>
          </cell>
          <cell r="F3713" t="str">
            <v>Salt Lake</v>
          </cell>
          <cell r="G3713" t="str">
            <v>Salt Lake County</v>
          </cell>
          <cell r="H3713" t="str">
            <v>Jordan River/Utah Lake</v>
          </cell>
          <cell r="I3713">
            <v>421540</v>
          </cell>
          <cell r="J3713">
            <v>4513450</v>
          </cell>
          <cell r="K3713">
            <v>-111.929665644</v>
          </cell>
          <cell r="L3713">
            <v>40.768278735999999</v>
          </cell>
          <cell r="M3713" t="str">
            <v xml:space="preserve"> </v>
          </cell>
          <cell r="N3713" t="str">
            <v xml:space="preserve"> </v>
          </cell>
          <cell r="O3713" t="str">
            <v>UT</v>
          </cell>
          <cell r="Q3713">
            <v>0</v>
          </cell>
          <cell r="R3713" t="str">
            <v xml:space="preserve"> </v>
          </cell>
          <cell r="S3713" t="str">
            <v>Private</v>
          </cell>
          <cell r="T3713" t="str">
            <v xml:space="preserve"> </v>
          </cell>
          <cell r="U3713" t="str">
            <v>4991100 ABATEMENT CANAL BL UP L GADSBY PLANT COMBINATION OUTFALL</v>
          </cell>
          <cell r="V3713">
            <v>4991100</v>
          </cell>
          <cell r="W3713" t="str">
            <v xml:space="preserve"> </v>
          </cell>
          <cell r="X3713" t="str">
            <v xml:space="preserve"> </v>
          </cell>
          <cell r="Y3713" t="str">
            <v>Canal Transport</v>
          </cell>
          <cell r="Z3713" t="str">
            <v>4991100 ABATEMENT CANAL BL UP L GADSBY PLANT COMBINATION OUTFALL</v>
          </cell>
          <cell r="AA3713" t="str">
            <v>Canal Transport</v>
          </cell>
        </row>
        <row r="3714">
          <cell r="A3714">
            <v>4991110</v>
          </cell>
          <cell r="B3714" t="str">
            <v>Facility Other</v>
          </cell>
          <cell r="C3714" t="str">
            <v xml:space="preserve"> </v>
          </cell>
          <cell r="D3714" t="str">
            <v>UP L GADSBY PLANT 004 005 006 COMBINATION</v>
          </cell>
          <cell r="E3714">
            <v>16020204</v>
          </cell>
          <cell r="F3714" t="str">
            <v>Salt Lake</v>
          </cell>
          <cell r="G3714" t="str">
            <v>Salt Lake County</v>
          </cell>
          <cell r="H3714" t="str">
            <v>Jordan River/Utah Lake</v>
          </cell>
          <cell r="I3714">
            <v>421540</v>
          </cell>
          <cell r="J3714">
            <v>4513388</v>
          </cell>
          <cell r="K3714">
            <v>-111.929657861</v>
          </cell>
          <cell r="L3714">
            <v>40.767720277000002</v>
          </cell>
          <cell r="M3714" t="str">
            <v xml:space="preserve"> </v>
          </cell>
          <cell r="N3714" t="str">
            <v xml:space="preserve"> </v>
          </cell>
          <cell r="O3714" t="str">
            <v>UT</v>
          </cell>
          <cell r="Q3714">
            <v>0</v>
          </cell>
          <cell r="R3714" t="str">
            <v xml:space="preserve"> </v>
          </cell>
          <cell r="S3714" t="str">
            <v>Private</v>
          </cell>
          <cell r="T3714" t="str">
            <v xml:space="preserve"> </v>
          </cell>
          <cell r="U3714" t="str">
            <v>4991110 UP L GADSBY PLANT 004 005 006 COMBINATION</v>
          </cell>
          <cell r="V3714">
            <v>4991110</v>
          </cell>
          <cell r="W3714" t="str">
            <v xml:space="preserve"> </v>
          </cell>
          <cell r="X3714" t="str">
            <v xml:space="preserve"> </v>
          </cell>
          <cell r="Y3714" t="str">
            <v>Facility Other</v>
          </cell>
          <cell r="Z3714" t="str">
            <v>4991110 UP L GADSBY PLANT 004 005 006 COMBINATION</v>
          </cell>
          <cell r="AA3714" t="str">
            <v>Facility Other</v>
          </cell>
        </row>
        <row r="3715">
          <cell r="A3715">
            <v>4991120</v>
          </cell>
          <cell r="B3715" t="str">
            <v>Facility Other</v>
          </cell>
          <cell r="C3715" t="str">
            <v xml:space="preserve"> </v>
          </cell>
          <cell r="D3715" t="str">
            <v>S.L.C. INTERNATIONAL AIRPORT 001</v>
          </cell>
          <cell r="E3715">
            <v>16020204</v>
          </cell>
          <cell r="F3715" t="str">
            <v>Salt Lake</v>
          </cell>
          <cell r="G3715" t="str">
            <v>Salt Lake County</v>
          </cell>
          <cell r="H3715" t="str">
            <v>Jordan River/Utah Lake</v>
          </cell>
          <cell r="I3715">
            <v>419130</v>
          </cell>
          <cell r="J3715">
            <v>4515974</v>
          </cell>
          <cell r="K3715">
            <v>-111.95854455200001</v>
          </cell>
          <cell r="L3715">
            <v>40.790779661000002</v>
          </cell>
          <cell r="M3715" t="str">
            <v xml:space="preserve"> </v>
          </cell>
          <cell r="N3715" t="str">
            <v xml:space="preserve"> </v>
          </cell>
          <cell r="O3715" t="str">
            <v>UT</v>
          </cell>
          <cell r="Q3715">
            <v>0</v>
          </cell>
          <cell r="R3715" t="str">
            <v xml:space="preserve"> </v>
          </cell>
          <cell r="S3715" t="str">
            <v>Private</v>
          </cell>
          <cell r="T3715" t="str">
            <v xml:space="preserve"> </v>
          </cell>
          <cell r="U3715" t="str">
            <v>4991120 S.L.C. INTERNATIONAL AIRPORT 001</v>
          </cell>
          <cell r="V3715">
            <v>4991120</v>
          </cell>
          <cell r="W3715" t="str">
            <v xml:space="preserve"> </v>
          </cell>
          <cell r="X3715" t="str">
            <v xml:space="preserve"> </v>
          </cell>
          <cell r="Y3715" t="str">
            <v>Facility Other</v>
          </cell>
          <cell r="Z3715" t="str">
            <v>4991120 S.L.C. INTERNATIONAL AIRPORT 001</v>
          </cell>
          <cell r="AA3715" t="str">
            <v>Facility Other</v>
          </cell>
        </row>
        <row r="3716">
          <cell r="A3716">
            <v>4991130</v>
          </cell>
          <cell r="B3716" t="str">
            <v>Canal Drainage</v>
          </cell>
          <cell r="C3716" t="str">
            <v>2B     3E</v>
          </cell>
          <cell r="D3716" t="str">
            <v>CANAL @ 1500 W AB CITY DRAIN</v>
          </cell>
          <cell r="E3716">
            <v>16020204</v>
          </cell>
          <cell r="F3716" t="str">
            <v>Salt Lake</v>
          </cell>
          <cell r="G3716" t="str">
            <v>Salt Lake County</v>
          </cell>
          <cell r="H3716" t="str">
            <v>Jordan River/Utah Lake</v>
          </cell>
          <cell r="I3716">
            <v>419195</v>
          </cell>
          <cell r="J3716">
            <v>4515979</v>
          </cell>
          <cell r="K3716">
            <v>-111.957774863</v>
          </cell>
          <cell r="L3716">
            <v>40.790831093999998</v>
          </cell>
          <cell r="M3716" t="str">
            <v xml:space="preserve"> </v>
          </cell>
          <cell r="N3716" t="str">
            <v xml:space="preserve"> </v>
          </cell>
          <cell r="O3716" t="str">
            <v>UT</v>
          </cell>
          <cell r="Q3716">
            <v>0</v>
          </cell>
          <cell r="R3716" t="str">
            <v xml:space="preserve"> </v>
          </cell>
          <cell r="S3716" t="str">
            <v>Private</v>
          </cell>
          <cell r="T3716" t="str">
            <v xml:space="preserve"> </v>
          </cell>
          <cell r="U3716" t="str">
            <v>4991130 CANAL @ 1500 W AB CITY DRAIN</v>
          </cell>
          <cell r="V3716">
            <v>4991130</v>
          </cell>
          <cell r="W3716" t="str">
            <v xml:space="preserve"> </v>
          </cell>
          <cell r="X3716" t="str">
            <v xml:space="preserve"> </v>
          </cell>
          <cell r="Y3716" t="str">
            <v>Canal Drainage</v>
          </cell>
          <cell r="Z3716" t="str">
            <v>4991130 CANAL @ 1500 W AB CITY DRAIN</v>
          </cell>
          <cell r="AA3716" t="str">
            <v>Canal Drainage</v>
          </cell>
        </row>
        <row r="3717">
          <cell r="A3717">
            <v>4991140</v>
          </cell>
          <cell r="B3717" t="str">
            <v>Facility Other</v>
          </cell>
          <cell r="C3717" t="str">
            <v xml:space="preserve"> </v>
          </cell>
          <cell r="D3717" t="str">
            <v>UNISYS 002</v>
          </cell>
          <cell r="E3717">
            <v>16020204</v>
          </cell>
          <cell r="F3717" t="str">
            <v>Salt Lake</v>
          </cell>
          <cell r="G3717" t="str">
            <v>Salt Lake County</v>
          </cell>
          <cell r="H3717" t="str">
            <v>Jordan River/Utah Lake</v>
          </cell>
          <cell r="I3717">
            <v>419772</v>
          </cell>
          <cell r="J3717">
            <v>4514672</v>
          </cell>
          <cell r="K3717">
            <v>-111.950768713</v>
          </cell>
          <cell r="L3717">
            <v>40.779115071</v>
          </cell>
          <cell r="M3717" t="str">
            <v xml:space="preserve"> </v>
          </cell>
          <cell r="N3717" t="str">
            <v xml:space="preserve"> </v>
          </cell>
          <cell r="O3717" t="str">
            <v>UT</v>
          </cell>
          <cell r="Q3717">
            <v>0</v>
          </cell>
          <cell r="R3717" t="str">
            <v xml:space="preserve"> </v>
          </cell>
          <cell r="S3717" t="str">
            <v>Private</v>
          </cell>
          <cell r="T3717" t="str">
            <v xml:space="preserve"> </v>
          </cell>
          <cell r="U3717" t="str">
            <v>4991140 UNISYS 002</v>
          </cell>
          <cell r="V3717">
            <v>4991140</v>
          </cell>
          <cell r="W3717" t="str">
            <v xml:space="preserve"> </v>
          </cell>
          <cell r="X3717" t="str">
            <v xml:space="preserve"> </v>
          </cell>
          <cell r="Y3717" t="str">
            <v>Facility Other</v>
          </cell>
          <cell r="Z3717" t="str">
            <v>4991140 UNISYS 002</v>
          </cell>
          <cell r="AA3717" t="str">
            <v>Facility Other</v>
          </cell>
        </row>
        <row r="3718">
          <cell r="A3718">
            <v>4991150</v>
          </cell>
          <cell r="B3718" t="str">
            <v>Canal Transport</v>
          </cell>
          <cell r="C3718" t="str">
            <v>2B     3E 4</v>
          </cell>
          <cell r="D3718" t="str">
            <v>ABATEMENT CANAL AB UP L GADSBY PLANT COMBINATION OUTFALL</v>
          </cell>
          <cell r="E3718">
            <v>16020204</v>
          </cell>
          <cell r="F3718" t="str">
            <v>Salt Lake</v>
          </cell>
          <cell r="G3718" t="str">
            <v>Salt Lake County</v>
          </cell>
          <cell r="H3718" t="str">
            <v>Jordan River/Utah Lake</v>
          </cell>
          <cell r="I3718">
            <v>421540</v>
          </cell>
          <cell r="J3718">
            <v>4513419</v>
          </cell>
          <cell r="K3718">
            <v>-111.929661753</v>
          </cell>
          <cell r="L3718">
            <v>40.767999506000002</v>
          </cell>
          <cell r="M3718" t="str">
            <v xml:space="preserve"> </v>
          </cell>
          <cell r="N3718" t="str">
            <v xml:space="preserve"> </v>
          </cell>
          <cell r="O3718" t="str">
            <v>UT</v>
          </cell>
          <cell r="Q3718">
            <v>0</v>
          </cell>
          <cell r="R3718" t="str">
            <v xml:space="preserve"> </v>
          </cell>
          <cell r="S3718" t="str">
            <v>Private</v>
          </cell>
          <cell r="T3718" t="str">
            <v xml:space="preserve"> </v>
          </cell>
          <cell r="U3718" t="str">
            <v>4991150 ABATEMENT CANAL AB UP L GADSBY PLANT COMBINATION OUTFALL</v>
          </cell>
          <cell r="V3718">
            <v>4991150</v>
          </cell>
          <cell r="W3718" t="str">
            <v xml:space="preserve"> </v>
          </cell>
          <cell r="X3718" t="str">
            <v xml:space="preserve"> </v>
          </cell>
          <cell r="Y3718" t="str">
            <v>Canal Transport</v>
          </cell>
          <cell r="Z3718" t="str">
            <v>4991150 ABATEMENT CANAL AB UP L GADSBY PLANT COMBINATION OUTFALL</v>
          </cell>
          <cell r="AA3718" t="str">
            <v>Canal Transport</v>
          </cell>
        </row>
        <row r="3719">
          <cell r="A3719">
            <v>4991160</v>
          </cell>
          <cell r="B3719" t="str">
            <v>Canal Drainage</v>
          </cell>
          <cell r="C3719" t="str">
            <v>2B     3E</v>
          </cell>
          <cell r="D3719" t="str">
            <v>CITY DRAIN AT 2200 W NORTH TEMPLE (AIRPORT INFLOW)</v>
          </cell>
          <cell r="E3719">
            <v>16020204</v>
          </cell>
          <cell r="F3719" t="str">
            <v>Salt Lake</v>
          </cell>
          <cell r="G3719" t="str">
            <v>Salt Lake County</v>
          </cell>
          <cell r="H3719" t="str">
            <v>Jordan River/Utah Lake</v>
          </cell>
          <cell r="I3719">
            <v>419270</v>
          </cell>
          <cell r="J3719">
            <v>4513814</v>
          </cell>
          <cell r="K3719">
            <v>-111.956606177</v>
          </cell>
          <cell r="L3719">
            <v>40.771337613999997</v>
          </cell>
          <cell r="M3719" t="str">
            <v xml:space="preserve"> </v>
          </cell>
          <cell r="N3719" t="str">
            <v xml:space="preserve"> </v>
          </cell>
          <cell r="O3719" t="str">
            <v>UT</v>
          </cell>
          <cell r="Q3719">
            <v>0</v>
          </cell>
          <cell r="R3719" t="str">
            <v xml:space="preserve"> </v>
          </cell>
          <cell r="S3719" t="str">
            <v>Private</v>
          </cell>
          <cell r="T3719" t="str">
            <v xml:space="preserve"> </v>
          </cell>
          <cell r="U3719" t="str">
            <v>4991160 CITY DRAIN AT 2200 W NORTH TEMPLE (AIRPORT INFLOW)</v>
          </cell>
          <cell r="V3719">
            <v>4991160</v>
          </cell>
          <cell r="W3719" t="str">
            <v xml:space="preserve"> </v>
          </cell>
          <cell r="X3719" t="str">
            <v xml:space="preserve"> </v>
          </cell>
          <cell r="Y3719" t="str">
            <v>Canal Drainage</v>
          </cell>
          <cell r="Z3719" t="str">
            <v>4991160 CITY DRAIN AT 2200 W NORTH TEMPLE (AIRPORT INFLOW)</v>
          </cell>
          <cell r="AA3719" t="str">
            <v>Canal Drainage</v>
          </cell>
        </row>
        <row r="3720">
          <cell r="A3720">
            <v>4991170</v>
          </cell>
          <cell r="B3720" t="str">
            <v>Facility Other</v>
          </cell>
          <cell r="C3720" t="str">
            <v xml:space="preserve"> </v>
          </cell>
          <cell r="D3720" t="str">
            <v>SALT LAKE CITY INT AIRPORT 003 (W RUNWAYS)</v>
          </cell>
          <cell r="E3720">
            <v>16020204</v>
          </cell>
          <cell r="F3720" t="str">
            <v>Salt Lake</v>
          </cell>
          <cell r="G3720" t="str">
            <v>Salt Lake County</v>
          </cell>
          <cell r="H3720" t="str">
            <v>Jordan River/Utah Lake</v>
          </cell>
          <cell r="I3720">
            <v>415498</v>
          </cell>
          <cell r="J3720">
            <v>4516076</v>
          </cell>
          <cell r="K3720">
            <v>-112.001601984</v>
          </cell>
          <cell r="L3720">
            <v>40.791332779000001</v>
          </cell>
          <cell r="M3720" t="str">
            <v xml:space="preserve"> </v>
          </cell>
          <cell r="N3720" t="str">
            <v xml:space="preserve"> </v>
          </cell>
          <cell r="O3720" t="str">
            <v>UT</v>
          </cell>
          <cell r="Q3720">
            <v>0</v>
          </cell>
          <cell r="R3720" t="str">
            <v xml:space="preserve"> </v>
          </cell>
          <cell r="S3720" t="str">
            <v>Private</v>
          </cell>
          <cell r="T3720" t="str">
            <v xml:space="preserve"> </v>
          </cell>
          <cell r="U3720" t="str">
            <v>4991170 SALT LAKE CITY INT AIRPORT 003 (W RUNWAYS)</v>
          </cell>
          <cell r="V3720">
            <v>4991170</v>
          </cell>
          <cell r="W3720" t="str">
            <v xml:space="preserve"> </v>
          </cell>
          <cell r="X3720" t="str">
            <v xml:space="preserve"> </v>
          </cell>
          <cell r="Y3720" t="str">
            <v>Facility Other</v>
          </cell>
          <cell r="Z3720" t="str">
            <v>4991170 SALT LAKE CITY INT AIRPORT 003 (W RUNWAYS)</v>
          </cell>
          <cell r="AA3720" t="str">
            <v>Facility Other</v>
          </cell>
        </row>
        <row r="3721">
          <cell r="A3721">
            <v>4991180</v>
          </cell>
          <cell r="B3721" t="str">
            <v>Canal Drainage</v>
          </cell>
          <cell r="C3721" t="str">
            <v>2B     3E</v>
          </cell>
          <cell r="D3721" t="str">
            <v>CITY DRAIN AT 600 W 2100 S</v>
          </cell>
          <cell r="E3721">
            <v>16020204</v>
          </cell>
          <cell r="F3721" t="str">
            <v>Salt Lake</v>
          </cell>
          <cell r="G3721" t="str">
            <v>Salt Lake County</v>
          </cell>
          <cell r="H3721" t="str">
            <v>Jordan River/Utah Lake</v>
          </cell>
          <cell r="I3721">
            <v>423063</v>
          </cell>
          <cell r="J3721">
            <v>4508747</v>
          </cell>
          <cell r="K3721">
            <v>-111.91104360600001</v>
          </cell>
          <cell r="L3721">
            <v>40.726060449999999</v>
          </cell>
          <cell r="M3721" t="str">
            <v xml:space="preserve"> </v>
          </cell>
          <cell r="N3721" t="str">
            <v xml:space="preserve"> </v>
          </cell>
          <cell r="O3721" t="str">
            <v>UT</v>
          </cell>
          <cell r="Q3721">
            <v>0</v>
          </cell>
          <cell r="R3721" t="str">
            <v xml:space="preserve"> </v>
          </cell>
          <cell r="S3721" t="str">
            <v>Private</v>
          </cell>
          <cell r="T3721" t="str">
            <v xml:space="preserve"> </v>
          </cell>
          <cell r="U3721" t="str">
            <v>4991180 CITY DRAIN AT 600 W 2100 S</v>
          </cell>
          <cell r="V3721">
            <v>4991180</v>
          </cell>
          <cell r="W3721" t="str">
            <v xml:space="preserve"> </v>
          </cell>
          <cell r="X3721" t="str">
            <v xml:space="preserve"> </v>
          </cell>
          <cell r="Y3721" t="str">
            <v>Canal Drainage</v>
          </cell>
          <cell r="Z3721" t="str">
            <v>4991180 CITY DRAIN AT 600 W 2100 S</v>
          </cell>
          <cell r="AA3721" t="str">
            <v>Canal Drainage</v>
          </cell>
        </row>
        <row r="3722">
          <cell r="A3722">
            <v>4991190</v>
          </cell>
          <cell r="B3722" t="str">
            <v>Facility Other</v>
          </cell>
          <cell r="C3722" t="str">
            <v xml:space="preserve"> </v>
          </cell>
          <cell r="D3722" t="str">
            <v>UP&amp;L Gadsby Plant 007</v>
          </cell>
          <cell r="E3722">
            <v>16020204</v>
          </cell>
          <cell r="F3722" t="str">
            <v>Salt Lake</v>
          </cell>
          <cell r="G3722" t="str">
            <v>Salt Lake County</v>
          </cell>
          <cell r="H3722" t="str">
            <v>Jordan River/Utah Lake</v>
          </cell>
          <cell r="I3722">
            <v>421501</v>
          </cell>
          <cell r="J3722">
            <v>4513728</v>
          </cell>
          <cell r="K3722">
            <v>-111.93016261299999</v>
          </cell>
          <cell r="L3722">
            <v>40.770779073</v>
          </cell>
          <cell r="M3722" t="str">
            <v xml:space="preserve"> </v>
          </cell>
          <cell r="N3722" t="str">
            <v xml:space="preserve"> </v>
          </cell>
          <cell r="O3722" t="str">
            <v>UT</v>
          </cell>
          <cell r="Q3722">
            <v>0</v>
          </cell>
          <cell r="R3722" t="str">
            <v xml:space="preserve"> </v>
          </cell>
          <cell r="S3722" t="str">
            <v>Private</v>
          </cell>
          <cell r="T3722" t="str">
            <v xml:space="preserve"> </v>
          </cell>
          <cell r="U3722" t="str">
            <v>4991190 UP&amp;L Gadsby Plant 007</v>
          </cell>
          <cell r="V3722">
            <v>4991190</v>
          </cell>
          <cell r="W3722" t="str">
            <v xml:space="preserve"> </v>
          </cell>
          <cell r="X3722" t="str">
            <v xml:space="preserve"> </v>
          </cell>
          <cell r="Y3722" t="str">
            <v>Facility Other</v>
          </cell>
          <cell r="Z3722" t="str">
            <v>4991190 UP&amp;L Gadsby Plant 007</v>
          </cell>
          <cell r="AA3722" t="str">
            <v>Facility Other</v>
          </cell>
        </row>
        <row r="3723">
          <cell r="A3723">
            <v>4991200</v>
          </cell>
          <cell r="B3723" t="str">
            <v>Waste Sewer</v>
          </cell>
          <cell r="C3723" t="str">
            <v>2B     3E</v>
          </cell>
          <cell r="D3723" t="str">
            <v>SEWAGE CANAL BL SLC WWTP AT REDWOOD RD XING</v>
          </cell>
          <cell r="E3723">
            <v>16020204</v>
          </cell>
          <cell r="F3723" t="str">
            <v>Davis</v>
          </cell>
          <cell r="G3723" t="str">
            <v>Davis County</v>
          </cell>
          <cell r="H3723" t="str">
            <v>Jordan River/Utah Lake</v>
          </cell>
          <cell r="I3723">
            <v>421007</v>
          </cell>
          <cell r="J3723">
            <v>4520549</v>
          </cell>
          <cell r="K3723">
            <v>-111.936879014</v>
          </cell>
          <cell r="L3723">
            <v>40.832170843</v>
          </cell>
          <cell r="M3723" t="str">
            <v xml:space="preserve"> </v>
          </cell>
          <cell r="N3723" t="str">
            <v xml:space="preserve"> </v>
          </cell>
          <cell r="O3723" t="str">
            <v>UT</v>
          </cell>
          <cell r="Q3723">
            <v>0</v>
          </cell>
          <cell r="R3723" t="str">
            <v xml:space="preserve"> </v>
          </cell>
          <cell r="S3723" t="str">
            <v>Private</v>
          </cell>
          <cell r="T3723" t="str">
            <v xml:space="preserve"> </v>
          </cell>
          <cell r="U3723" t="str">
            <v>4991200 SEWAGE CANAL BL SLC WWTP AT REDWOOD RD XING</v>
          </cell>
          <cell r="V3723">
            <v>4991200</v>
          </cell>
          <cell r="W3723" t="str">
            <v xml:space="preserve"> </v>
          </cell>
          <cell r="X3723" t="str">
            <v xml:space="preserve"> </v>
          </cell>
          <cell r="Y3723" t="str">
            <v>Waste Sewer</v>
          </cell>
          <cell r="Z3723" t="str">
            <v>4991200 SEWAGE CANAL BL SLC WWTP AT REDWOOD RD XING</v>
          </cell>
          <cell r="AA3723" t="str">
            <v>Waste Sewer</v>
          </cell>
        </row>
        <row r="3724">
          <cell r="A3724">
            <v>4991210</v>
          </cell>
          <cell r="B3724" t="str">
            <v>Facility Other</v>
          </cell>
          <cell r="C3724" t="str">
            <v xml:space="preserve"> </v>
          </cell>
          <cell r="D3724" t="str">
            <v>CHEVRON OIL REFINERY OUTFALL 001</v>
          </cell>
          <cell r="E3724">
            <v>16020204</v>
          </cell>
          <cell r="F3724" t="str">
            <v>Davis</v>
          </cell>
          <cell r="G3724" t="str">
            <v>Davis County</v>
          </cell>
          <cell r="H3724" t="str">
            <v>Jordan River/Utah Lake</v>
          </cell>
          <cell r="I3724">
            <v>421470</v>
          </cell>
          <cell r="J3724">
            <v>4520019</v>
          </cell>
          <cell r="K3724">
            <v>-111.93132159699999</v>
          </cell>
          <cell r="L3724">
            <v>40.827441428</v>
          </cell>
          <cell r="M3724" t="str">
            <v xml:space="preserve"> </v>
          </cell>
          <cell r="N3724" t="str">
            <v xml:space="preserve"> </v>
          </cell>
          <cell r="O3724" t="str">
            <v>UT</v>
          </cell>
          <cell r="Q3724">
            <v>0</v>
          </cell>
          <cell r="R3724" t="str">
            <v xml:space="preserve"> </v>
          </cell>
          <cell r="S3724" t="str">
            <v>Private</v>
          </cell>
          <cell r="T3724" t="str">
            <v xml:space="preserve"> </v>
          </cell>
          <cell r="U3724" t="str">
            <v>4991210 CHEVRON OIL REFINERY OUTFALL 001</v>
          </cell>
          <cell r="V3724">
            <v>4991210</v>
          </cell>
          <cell r="W3724" t="str">
            <v xml:space="preserve"> </v>
          </cell>
          <cell r="X3724" t="str">
            <v xml:space="preserve"> </v>
          </cell>
          <cell r="Y3724" t="str">
            <v>Facility Other</v>
          </cell>
          <cell r="Z3724" t="str">
            <v>4991210 CHEVRON OIL REFINERY OUTFALL 001</v>
          </cell>
          <cell r="AA3724" t="str">
            <v>Facility Other</v>
          </cell>
        </row>
        <row r="3725">
          <cell r="A3725">
            <v>4991220</v>
          </cell>
          <cell r="B3725" t="str">
            <v>Facility Other</v>
          </cell>
          <cell r="C3725" t="str">
            <v xml:space="preserve"> </v>
          </cell>
          <cell r="D3725" t="str">
            <v>CHEVRON OIL OUTFALL 002</v>
          </cell>
          <cell r="E3725">
            <v>16020204</v>
          </cell>
          <cell r="F3725" t="str">
            <v>Davis</v>
          </cell>
          <cell r="G3725" t="str">
            <v>Davis County</v>
          </cell>
          <cell r="H3725" t="str">
            <v>Jordan River/Utah Lake</v>
          </cell>
          <cell r="I3725">
            <v>421721</v>
          </cell>
          <cell r="J3725">
            <v>4519431</v>
          </cell>
          <cell r="K3725">
            <v>-111.928271395</v>
          </cell>
          <cell r="L3725">
            <v>40.822169107999997</v>
          </cell>
          <cell r="M3725" t="str">
            <v xml:space="preserve"> </v>
          </cell>
          <cell r="N3725" t="str">
            <v xml:space="preserve"> </v>
          </cell>
          <cell r="O3725" t="str">
            <v>UT</v>
          </cell>
          <cell r="Q3725">
            <v>0</v>
          </cell>
          <cell r="R3725" t="str">
            <v xml:space="preserve"> </v>
          </cell>
          <cell r="S3725" t="str">
            <v>Private</v>
          </cell>
          <cell r="T3725" t="str">
            <v xml:space="preserve"> </v>
          </cell>
          <cell r="U3725" t="str">
            <v>4991220 CHEVRON OIL OUTFALL 002</v>
          </cell>
          <cell r="V3725">
            <v>4991220</v>
          </cell>
          <cell r="W3725" t="str">
            <v xml:space="preserve"> </v>
          </cell>
          <cell r="X3725" t="str">
            <v xml:space="preserve"> </v>
          </cell>
          <cell r="Y3725" t="str">
            <v>Facility Other</v>
          </cell>
          <cell r="Z3725" t="str">
            <v>4991220 CHEVRON OIL OUTFALL 002</v>
          </cell>
          <cell r="AA3725" t="str">
            <v>Facility Other</v>
          </cell>
        </row>
        <row r="3726">
          <cell r="A3726">
            <v>4991230</v>
          </cell>
          <cell r="B3726" t="str">
            <v>Waste Sewer</v>
          </cell>
          <cell r="C3726" t="str">
            <v>2B     3E</v>
          </cell>
          <cell r="D3726" t="str">
            <v>SEWAGE CANAL AB CHEVRON OIL</v>
          </cell>
          <cell r="E3726">
            <v>16020204</v>
          </cell>
          <cell r="F3726" t="str">
            <v>Davis</v>
          </cell>
          <cell r="G3726" t="str">
            <v>Davis County</v>
          </cell>
          <cell r="H3726" t="str">
            <v>Jordan River/Utah Lake</v>
          </cell>
          <cell r="I3726">
            <v>421627</v>
          </cell>
          <cell r="J3726">
            <v>4519401</v>
          </cell>
          <cell r="K3726">
            <v>-111.929382182</v>
          </cell>
          <cell r="L3726">
            <v>40.821889915</v>
          </cell>
          <cell r="M3726" t="str">
            <v xml:space="preserve"> </v>
          </cell>
          <cell r="N3726" t="str">
            <v xml:space="preserve"> </v>
          </cell>
          <cell r="O3726" t="str">
            <v>UT</v>
          </cell>
          <cell r="Q3726">
            <v>0</v>
          </cell>
          <cell r="R3726" t="str">
            <v xml:space="preserve"> </v>
          </cell>
          <cell r="S3726" t="str">
            <v>Private</v>
          </cell>
          <cell r="T3726" t="str">
            <v xml:space="preserve"> </v>
          </cell>
          <cell r="U3726" t="str">
            <v>4991230 SEWAGE CANAL AB CHEVRON OIL</v>
          </cell>
          <cell r="V3726">
            <v>4991230</v>
          </cell>
          <cell r="W3726" t="str">
            <v xml:space="preserve"> </v>
          </cell>
          <cell r="X3726" t="str">
            <v xml:space="preserve"> </v>
          </cell>
          <cell r="Y3726" t="str">
            <v>Waste Sewer</v>
          </cell>
          <cell r="Z3726" t="str">
            <v>4991230 SEWAGE CANAL AB CHEVRON OIL</v>
          </cell>
          <cell r="AA3726" t="str">
            <v>Waste Sewer</v>
          </cell>
        </row>
        <row r="3727">
          <cell r="A3727">
            <v>4991240</v>
          </cell>
          <cell r="B3727" t="str">
            <v>Facility Other</v>
          </cell>
          <cell r="C3727" t="str">
            <v xml:space="preserve"> </v>
          </cell>
          <cell r="D3727" t="str">
            <v>CONCRETE PRODUCTS CORP</v>
          </cell>
          <cell r="E3727">
            <v>16020204</v>
          </cell>
          <cell r="F3727" t="str">
            <v>Salt Lake</v>
          </cell>
          <cell r="G3727" t="str">
            <v>Salt Lake County</v>
          </cell>
          <cell r="H3727" t="str">
            <v>Jordan River/Utah Lake</v>
          </cell>
          <cell r="I3727">
            <v>421622</v>
          </cell>
          <cell r="J3727">
            <v>4518908</v>
          </cell>
          <cell r="K3727">
            <v>-111.92937947999999</v>
          </cell>
          <cell r="L3727">
            <v>40.817448822000003</v>
          </cell>
          <cell r="M3727" t="str">
            <v xml:space="preserve"> </v>
          </cell>
          <cell r="N3727" t="str">
            <v xml:space="preserve"> </v>
          </cell>
          <cell r="O3727" t="str">
            <v>UT</v>
          </cell>
          <cell r="Q3727">
            <v>0</v>
          </cell>
          <cell r="R3727" t="str">
            <v xml:space="preserve"> </v>
          </cell>
          <cell r="S3727" t="str">
            <v>Private</v>
          </cell>
          <cell r="T3727" t="str">
            <v xml:space="preserve"> </v>
          </cell>
          <cell r="U3727" t="str">
            <v>4991240 CONCRETE PRODUCTS CORP</v>
          </cell>
          <cell r="V3727">
            <v>4991240</v>
          </cell>
          <cell r="W3727" t="str">
            <v xml:space="preserve"> </v>
          </cell>
          <cell r="X3727" t="str">
            <v xml:space="preserve"> </v>
          </cell>
          <cell r="Y3727" t="str">
            <v>Facility Other</v>
          </cell>
          <cell r="Z3727" t="str">
            <v>4991240 CONCRETE PRODUCTS CORP</v>
          </cell>
          <cell r="AA3727" t="str">
            <v>Facility Other</v>
          </cell>
        </row>
        <row r="3728">
          <cell r="A3728">
            <v>4991250</v>
          </cell>
          <cell r="B3728" t="str">
            <v>Facility Other</v>
          </cell>
          <cell r="C3728" t="str">
            <v xml:space="preserve"> </v>
          </cell>
          <cell r="D3728" t="str">
            <v>SALT LAKE CITY WWTP</v>
          </cell>
          <cell r="E3728">
            <v>16020204</v>
          </cell>
          <cell r="F3728" t="str">
            <v>Salt Lake</v>
          </cell>
          <cell r="G3728" t="str">
            <v>Salt Lake County</v>
          </cell>
          <cell r="H3728" t="str">
            <v>Jordan River/Utah Lake</v>
          </cell>
          <cell r="I3728">
            <v>421585</v>
          </cell>
          <cell r="J3728">
            <v>4518430</v>
          </cell>
          <cell r="K3728">
            <v>-111.92976</v>
          </cell>
          <cell r="L3728">
            <v>40.813139999999997</v>
          </cell>
          <cell r="M3728" t="str">
            <v xml:space="preserve"> </v>
          </cell>
          <cell r="N3728" t="str">
            <v xml:space="preserve"> </v>
          </cell>
          <cell r="O3728" t="str">
            <v>UT</v>
          </cell>
          <cell r="Q3728">
            <v>0</v>
          </cell>
          <cell r="R3728" t="str">
            <v xml:space="preserve"> </v>
          </cell>
          <cell r="S3728" t="str">
            <v>Private</v>
          </cell>
          <cell r="T3728" t="str">
            <v xml:space="preserve"> </v>
          </cell>
          <cell r="U3728" t="str">
            <v>4991250 SALT LAKE CITY WWTP</v>
          </cell>
          <cell r="V3728">
            <v>4991250</v>
          </cell>
          <cell r="W3728" t="str">
            <v xml:space="preserve"> </v>
          </cell>
          <cell r="X3728" t="str">
            <v xml:space="preserve"> </v>
          </cell>
          <cell r="Y3728" t="str">
            <v>Facility Other</v>
          </cell>
          <cell r="Z3728" t="str">
            <v>4991250 SALT LAKE CITY WWTP</v>
          </cell>
          <cell r="AA3728" t="str">
            <v>Facility Other</v>
          </cell>
        </row>
        <row r="3729">
          <cell r="A3729">
            <v>4991260</v>
          </cell>
          <cell r="B3729" t="str">
            <v>Waste Sewer</v>
          </cell>
          <cell r="C3729" t="str">
            <v>2B     3E</v>
          </cell>
          <cell r="D3729" t="str">
            <v>SEWAGE CANAL AB SLC WWTP AND BL CHEVRON OIL</v>
          </cell>
          <cell r="E3729">
            <v>16020204</v>
          </cell>
          <cell r="F3729" t="str">
            <v>Salt Lake</v>
          </cell>
          <cell r="G3729" t="str">
            <v>Salt Lake County</v>
          </cell>
          <cell r="H3729" t="str">
            <v>Jordan River/Utah Lake</v>
          </cell>
          <cell r="I3729">
            <v>421659</v>
          </cell>
          <cell r="J3729">
            <v>4518013</v>
          </cell>
          <cell r="K3729">
            <v>-111.92882836</v>
          </cell>
          <cell r="L3729">
            <v>40.809390780999998</v>
          </cell>
          <cell r="M3729" t="str">
            <v xml:space="preserve"> </v>
          </cell>
          <cell r="N3729" t="str">
            <v xml:space="preserve"> </v>
          </cell>
          <cell r="O3729" t="str">
            <v>UT</v>
          </cell>
          <cell r="Q3729">
            <v>0</v>
          </cell>
          <cell r="R3729" t="str">
            <v xml:space="preserve"> </v>
          </cell>
          <cell r="S3729" t="str">
            <v>Private</v>
          </cell>
          <cell r="T3729" t="str">
            <v xml:space="preserve"> </v>
          </cell>
          <cell r="U3729" t="str">
            <v>4991260 SEWAGE CANAL AB SLC WWTP AND BL CHEVRON OIL</v>
          </cell>
          <cell r="V3729">
            <v>4991260</v>
          </cell>
          <cell r="W3729" t="str">
            <v xml:space="preserve"> </v>
          </cell>
          <cell r="X3729" t="str">
            <v xml:space="preserve"> </v>
          </cell>
          <cell r="Y3729" t="str">
            <v>Waste Sewer</v>
          </cell>
          <cell r="Z3729" t="str">
            <v>4991260 SEWAGE CANAL AB SLC WWTP AND BL CHEVRON OIL</v>
          </cell>
          <cell r="AA3729" t="str">
            <v>Waste Sewer</v>
          </cell>
        </row>
        <row r="3730">
          <cell r="A3730">
            <v>4991270</v>
          </cell>
          <cell r="B3730" t="str">
            <v>Facility Other</v>
          </cell>
          <cell r="C3730" t="str">
            <v xml:space="preserve"> </v>
          </cell>
          <cell r="D3730" t="str">
            <v>AMOCO OIL CO 001</v>
          </cell>
          <cell r="E3730">
            <v>16020204</v>
          </cell>
          <cell r="F3730" t="str">
            <v>Salt Lake</v>
          </cell>
          <cell r="G3730" t="str">
            <v>Salt Lake County</v>
          </cell>
          <cell r="H3730" t="str">
            <v>Jordan River/Utah Lake</v>
          </cell>
          <cell r="I3730">
            <v>421776</v>
          </cell>
          <cell r="J3730">
            <v>4517580</v>
          </cell>
          <cell r="K3730">
            <v>-111.92738300000001</v>
          </cell>
          <cell r="L3730">
            <v>40.805502742999998</v>
          </cell>
          <cell r="M3730" t="str">
            <v xml:space="preserve"> </v>
          </cell>
          <cell r="N3730" t="str">
            <v xml:space="preserve"> </v>
          </cell>
          <cell r="O3730" t="str">
            <v>UT</v>
          </cell>
          <cell r="Q3730">
            <v>0</v>
          </cell>
          <cell r="R3730" t="str">
            <v xml:space="preserve"> </v>
          </cell>
          <cell r="S3730" t="str">
            <v>Private</v>
          </cell>
          <cell r="T3730" t="str">
            <v xml:space="preserve"> </v>
          </cell>
          <cell r="U3730" t="str">
            <v>4991270 AMOCO OIL CO 001</v>
          </cell>
          <cell r="V3730">
            <v>4991270</v>
          </cell>
          <cell r="W3730" t="str">
            <v xml:space="preserve"> </v>
          </cell>
          <cell r="X3730" t="str">
            <v xml:space="preserve"> </v>
          </cell>
          <cell r="Y3730" t="str">
            <v>Facility Other</v>
          </cell>
          <cell r="Z3730" t="str">
            <v>4991270 AMOCO OIL CO 001</v>
          </cell>
          <cell r="AA3730" t="str">
            <v>Facility Other</v>
          </cell>
        </row>
        <row r="3731">
          <cell r="A3731">
            <v>4991280</v>
          </cell>
          <cell r="B3731" t="str">
            <v>Waste Sewer</v>
          </cell>
          <cell r="C3731" t="str">
            <v>2B     3E</v>
          </cell>
          <cell r="D3731" t="str">
            <v>SEWAGE CANAL AB SLC WWTP</v>
          </cell>
          <cell r="E3731">
            <v>16020204</v>
          </cell>
          <cell r="F3731" t="str">
            <v>Salt Lake</v>
          </cell>
          <cell r="G3731" t="str">
            <v>Salt Lake County</v>
          </cell>
          <cell r="H3731" t="str">
            <v>Jordan River/Utah Lake</v>
          </cell>
          <cell r="I3731">
            <v>421821</v>
          </cell>
          <cell r="J3731">
            <v>4517857</v>
          </cell>
          <cell r="K3731">
            <v>-111.926888338</v>
          </cell>
          <cell r="L3731">
            <v>40.808001077999997</v>
          </cell>
          <cell r="M3731" t="str">
            <v xml:space="preserve"> </v>
          </cell>
          <cell r="N3731" t="str">
            <v xml:space="preserve"> </v>
          </cell>
          <cell r="O3731" t="str">
            <v>UT</v>
          </cell>
          <cell r="Q3731">
            <v>0</v>
          </cell>
          <cell r="R3731" t="str">
            <v xml:space="preserve"> </v>
          </cell>
          <cell r="S3731" t="str">
            <v>Private</v>
          </cell>
          <cell r="T3731" t="str">
            <v xml:space="preserve"> </v>
          </cell>
          <cell r="U3731" t="str">
            <v>4991280 SEWAGE CANAL AB SLC WWTP</v>
          </cell>
          <cell r="V3731">
            <v>4991280</v>
          </cell>
          <cell r="W3731" t="str">
            <v xml:space="preserve"> </v>
          </cell>
          <cell r="X3731" t="str">
            <v xml:space="preserve"> </v>
          </cell>
          <cell r="Y3731" t="str">
            <v>Waste Sewer</v>
          </cell>
          <cell r="Z3731" t="str">
            <v>4991280 SEWAGE CANAL AB SLC WWTP</v>
          </cell>
          <cell r="AA3731" t="str">
            <v>Waste Sewer</v>
          </cell>
        </row>
        <row r="3732">
          <cell r="A3732">
            <v>4991290</v>
          </cell>
          <cell r="B3732" t="str">
            <v>Canal Transport</v>
          </cell>
          <cell r="C3732" t="str">
            <v>2B  3B  3D  4</v>
          </cell>
          <cell r="D3732" t="str">
            <v>SURPLUS CANAL NW OF AIRPORT</v>
          </cell>
          <cell r="E3732">
            <v>16020204</v>
          </cell>
          <cell r="F3732" t="str">
            <v>Salt Lake</v>
          </cell>
          <cell r="G3732" t="str">
            <v>Salt Lake County</v>
          </cell>
          <cell r="H3732" t="str">
            <v>Jordan River/Utah Lake</v>
          </cell>
          <cell r="I3732">
            <v>414358</v>
          </cell>
          <cell r="J3732">
            <v>4518896</v>
          </cell>
          <cell r="K3732">
            <v>-112.01549951</v>
          </cell>
          <cell r="L3732">
            <v>40.816614811000001</v>
          </cell>
          <cell r="M3732" t="str">
            <v>Surplus Canal</v>
          </cell>
          <cell r="N3732" t="str">
            <v>UT16020204-032_00</v>
          </cell>
          <cell r="O3732" t="str">
            <v>UT</v>
          </cell>
          <cell r="Q3732">
            <v>0</v>
          </cell>
          <cell r="R3732" t="str">
            <v xml:space="preserve"> </v>
          </cell>
          <cell r="S3732" t="str">
            <v>Private</v>
          </cell>
          <cell r="T3732" t="str">
            <v xml:space="preserve"> </v>
          </cell>
          <cell r="U3732" t="str">
            <v>4991290 SURPLUS CANAL NW OF AIRPORT</v>
          </cell>
          <cell r="V3732">
            <v>4991290</v>
          </cell>
          <cell r="W3732" t="str">
            <v>Surplus Canal</v>
          </cell>
          <cell r="X3732" t="str">
            <v>UT16020204-032_00</v>
          </cell>
          <cell r="Y3732" t="str">
            <v>Canal Transport</v>
          </cell>
          <cell r="Z3732" t="str">
            <v>4991290 SURPLUS CANAL NW OF AIRPORT</v>
          </cell>
          <cell r="AA3732" t="str">
            <v>Canal Transport</v>
          </cell>
        </row>
        <row r="3733">
          <cell r="A3733">
            <v>4991300</v>
          </cell>
          <cell r="B3733" t="str">
            <v>Canal Transport</v>
          </cell>
          <cell r="C3733" t="str">
            <v>2B  3B  3D  4</v>
          </cell>
          <cell r="D3733" t="str">
            <v>SURPLUS CANAL AT GOGGIN DRAIN DIVERSION</v>
          </cell>
          <cell r="E3733">
            <v>16020204</v>
          </cell>
          <cell r="F3733" t="str">
            <v>Salt Lake</v>
          </cell>
          <cell r="G3733" t="str">
            <v>Salt Lake County</v>
          </cell>
          <cell r="H3733" t="str">
            <v>Jordan River/Utah Lake</v>
          </cell>
          <cell r="I3733">
            <v>414540</v>
          </cell>
          <cell r="J3733">
            <v>4516334</v>
          </cell>
          <cell r="K3733">
            <v>-112.01299079499999</v>
          </cell>
          <cell r="L3733">
            <v>40.793557509000003</v>
          </cell>
          <cell r="M3733" t="str">
            <v>Surplus Canal</v>
          </cell>
          <cell r="N3733" t="str">
            <v>UT16020204-032_00</v>
          </cell>
          <cell r="O3733" t="str">
            <v>UT</v>
          </cell>
          <cell r="Q3733">
            <v>4.5</v>
          </cell>
          <cell r="R3733" t="str">
            <v>mg/L</v>
          </cell>
          <cell r="S3733" t="str">
            <v>Private</v>
          </cell>
          <cell r="T3733" t="str">
            <v xml:space="preserve"> </v>
          </cell>
          <cell r="U3733" t="str">
            <v>4991300 SURPLUS CANAL AT GOGGIN DRAIN DIVERSION</v>
          </cell>
          <cell r="V3733">
            <v>4991300</v>
          </cell>
          <cell r="W3733" t="str">
            <v>Surplus Canal</v>
          </cell>
          <cell r="X3733" t="str">
            <v>UT16020204-032_00</v>
          </cell>
          <cell r="Y3733" t="str">
            <v>Canal Transport</v>
          </cell>
          <cell r="Z3733" t="str">
            <v>4991300 SURPLUS CANAL AT GOGGIN DRAIN DIVERSION</v>
          </cell>
          <cell r="AA3733" t="str">
            <v>Canal Transport</v>
          </cell>
        </row>
        <row r="3734">
          <cell r="A3734">
            <v>4991310</v>
          </cell>
          <cell r="B3734" t="str">
            <v>Canal Transport</v>
          </cell>
          <cell r="C3734" t="str">
            <v>2B  3B  3D  4</v>
          </cell>
          <cell r="D3734" t="str">
            <v>SURPLUS CANAL AT I80 XING</v>
          </cell>
          <cell r="E3734">
            <v>16020204</v>
          </cell>
          <cell r="F3734" t="str">
            <v>Salt Lake</v>
          </cell>
          <cell r="G3734" t="str">
            <v>Salt Lake County</v>
          </cell>
          <cell r="H3734" t="str">
            <v>Jordan River/Utah Lake</v>
          </cell>
          <cell r="I3734">
            <v>418417</v>
          </cell>
          <cell r="J3734">
            <v>4513215</v>
          </cell>
          <cell r="K3734">
            <v>-111.96663100000001</v>
          </cell>
          <cell r="L3734">
            <v>40.765852000000002</v>
          </cell>
          <cell r="M3734" t="str">
            <v>Surplus Canal</v>
          </cell>
          <cell r="N3734" t="str">
            <v>UT16020204-032_00</v>
          </cell>
          <cell r="O3734" t="str">
            <v>UT</v>
          </cell>
          <cell r="Q3734">
            <v>4.5</v>
          </cell>
          <cell r="R3734" t="str">
            <v>mg/L</v>
          </cell>
          <cell r="S3734" t="str">
            <v>Private</v>
          </cell>
          <cell r="T3734" t="str">
            <v xml:space="preserve"> </v>
          </cell>
          <cell r="U3734" t="str">
            <v>4991310 SURPLUS CANAL AT I80 XING</v>
          </cell>
          <cell r="V3734">
            <v>4991310</v>
          </cell>
          <cell r="W3734" t="str">
            <v>Surplus Canal</v>
          </cell>
          <cell r="X3734" t="str">
            <v>UT16020204-032_00</v>
          </cell>
          <cell r="Y3734" t="str">
            <v>Canal Transport</v>
          </cell>
          <cell r="Z3734" t="str">
            <v>4991310 SURPLUS CANAL AT I80 XING</v>
          </cell>
          <cell r="AA3734" t="str">
            <v>Canal Transport</v>
          </cell>
        </row>
        <row r="3735">
          <cell r="A3735">
            <v>4991320</v>
          </cell>
          <cell r="B3735" t="str">
            <v>Facility Other</v>
          </cell>
          <cell r="C3735" t="str">
            <v xml:space="preserve"> </v>
          </cell>
          <cell r="D3735" t="str">
            <v>Salt Lake City Airport 004 SE flapper</v>
          </cell>
          <cell r="E3735">
            <v>16020204</v>
          </cell>
          <cell r="F3735" t="str">
            <v>Salt Lake</v>
          </cell>
          <cell r="G3735" t="str">
            <v>Salt Lake County</v>
          </cell>
          <cell r="H3735" t="str">
            <v>Jordan River/Utah Lake</v>
          </cell>
          <cell r="I3735">
            <v>417930</v>
          </cell>
          <cell r="J3735">
            <v>4513571</v>
          </cell>
          <cell r="K3735">
            <v>-111.972455</v>
          </cell>
          <cell r="L3735">
            <v>40.769016999999998</v>
          </cell>
          <cell r="M3735" t="str">
            <v xml:space="preserve"> </v>
          </cell>
          <cell r="N3735" t="str">
            <v xml:space="preserve"> </v>
          </cell>
          <cell r="O3735" t="str">
            <v>UT</v>
          </cell>
          <cell r="Q3735">
            <v>0</v>
          </cell>
          <cell r="R3735" t="str">
            <v xml:space="preserve"> </v>
          </cell>
          <cell r="S3735" t="str">
            <v>Private</v>
          </cell>
          <cell r="T3735" t="str">
            <v xml:space="preserve"> </v>
          </cell>
          <cell r="U3735" t="str">
            <v>4991320 Salt Lake City Airport 004 SE flapper</v>
          </cell>
          <cell r="V3735">
            <v>4991320</v>
          </cell>
          <cell r="W3735" t="str">
            <v xml:space="preserve"> </v>
          </cell>
          <cell r="X3735" t="str">
            <v xml:space="preserve"> </v>
          </cell>
          <cell r="Y3735" t="str">
            <v>Facility Other</v>
          </cell>
          <cell r="Z3735" t="str">
            <v>4991320 Salt Lake City Airport 004 SE flapper</v>
          </cell>
          <cell r="AA3735" t="str">
            <v>Facility Other</v>
          </cell>
        </row>
        <row r="3736">
          <cell r="A3736">
            <v>4991330</v>
          </cell>
          <cell r="B3736" t="str">
            <v>Facility Other</v>
          </cell>
          <cell r="C3736" t="str">
            <v xml:space="preserve"> </v>
          </cell>
          <cell r="D3736" t="str">
            <v>Salt Lake City Airport 005 SW Corner</v>
          </cell>
          <cell r="E3736">
            <v>16020204</v>
          </cell>
          <cell r="F3736" t="str">
            <v>Salt Lake</v>
          </cell>
          <cell r="G3736" t="str">
            <v>Salt Lake County</v>
          </cell>
          <cell r="H3736" t="str">
            <v>Jordan River/Utah Lake</v>
          </cell>
          <cell r="I3736">
            <v>416502</v>
          </cell>
          <cell r="J3736">
            <v>4514106</v>
          </cell>
          <cell r="K3736">
            <v>-111.98943989599999</v>
          </cell>
          <cell r="L3736">
            <v>40.773691206000002</v>
          </cell>
          <cell r="M3736" t="str">
            <v xml:space="preserve"> </v>
          </cell>
          <cell r="N3736" t="str">
            <v xml:space="preserve"> </v>
          </cell>
          <cell r="O3736" t="str">
            <v>UT</v>
          </cell>
          <cell r="Q3736">
            <v>0</v>
          </cell>
          <cell r="R3736" t="str">
            <v xml:space="preserve"> </v>
          </cell>
          <cell r="S3736" t="str">
            <v>Private</v>
          </cell>
          <cell r="T3736" t="str">
            <v xml:space="preserve"> </v>
          </cell>
          <cell r="U3736" t="str">
            <v>4991330 Salt Lake City Airport 005 SW Corner</v>
          </cell>
          <cell r="V3736">
            <v>4991330</v>
          </cell>
          <cell r="W3736" t="str">
            <v xml:space="preserve"> </v>
          </cell>
          <cell r="X3736" t="str">
            <v xml:space="preserve"> </v>
          </cell>
          <cell r="Y3736" t="str">
            <v>Facility Other</v>
          </cell>
          <cell r="Z3736" t="str">
            <v>4991330 Salt Lake City Airport 005 SW Corner</v>
          </cell>
          <cell r="AA3736" t="str">
            <v>Facility Other</v>
          </cell>
        </row>
        <row r="3737">
          <cell r="A3737">
            <v>4991340</v>
          </cell>
          <cell r="B3737" t="str">
            <v>Canal Drainage</v>
          </cell>
          <cell r="C3737" t="str">
            <v>2B     3E</v>
          </cell>
          <cell r="D3737" t="str">
            <v>GOGGIN DRAIN AT USGS GUAGING STA NO 10172630</v>
          </cell>
          <cell r="E3737">
            <v>16020204</v>
          </cell>
          <cell r="F3737" t="str">
            <v>Salt Lake</v>
          </cell>
          <cell r="G3737" t="str">
            <v>Salt Lake County</v>
          </cell>
          <cell r="H3737" t="str">
            <v>Jordan River/Utah Lake</v>
          </cell>
          <cell r="I3737">
            <v>407166</v>
          </cell>
          <cell r="J3737">
            <v>4518982</v>
          </cell>
          <cell r="K3737">
            <v>-112.10077699599999</v>
          </cell>
          <cell r="L3737">
            <v>40.816607357000002</v>
          </cell>
          <cell r="M3737" t="str">
            <v xml:space="preserve"> </v>
          </cell>
          <cell r="N3737" t="str">
            <v xml:space="preserve"> </v>
          </cell>
          <cell r="O3737" t="str">
            <v>UT</v>
          </cell>
          <cell r="Q3737">
            <v>0</v>
          </cell>
          <cell r="R3737" t="str">
            <v xml:space="preserve"> </v>
          </cell>
          <cell r="S3737" t="str">
            <v>Private</v>
          </cell>
          <cell r="T3737" t="str">
            <v xml:space="preserve"> </v>
          </cell>
          <cell r="U3737" t="str">
            <v>4991340 GOGGIN DRAIN AT USGS GUAGING STA NO 10172630</v>
          </cell>
          <cell r="V3737">
            <v>4991340</v>
          </cell>
          <cell r="W3737" t="str">
            <v xml:space="preserve"> </v>
          </cell>
          <cell r="X3737" t="str">
            <v xml:space="preserve"> </v>
          </cell>
          <cell r="Y3737" t="str">
            <v>Canal Drainage</v>
          </cell>
          <cell r="Z3737" t="str">
            <v>4991340 GOGGIN DRAIN AT USGS GUAGING STA NO 10172630</v>
          </cell>
          <cell r="AA3737" t="str">
            <v>Canal Drainage</v>
          </cell>
        </row>
        <row r="3738">
          <cell r="A3738">
            <v>4991350</v>
          </cell>
          <cell r="B3738" t="str">
            <v>River/Stream</v>
          </cell>
          <cell r="C3738" t="str">
            <v>2B  3B  3D  4</v>
          </cell>
          <cell r="D3738" t="str">
            <v>SURPLUS CANAL AT NORTH TEMPLE</v>
          </cell>
          <cell r="E3738">
            <v>16020204</v>
          </cell>
          <cell r="F3738" t="str">
            <v>Salt Lake</v>
          </cell>
          <cell r="G3738" t="str">
            <v>Salt Lake County</v>
          </cell>
          <cell r="H3738" t="str">
            <v>Jordan River/Utah Lake</v>
          </cell>
          <cell r="I3738">
            <v>417717</v>
          </cell>
          <cell r="J3738">
            <v>4513820</v>
          </cell>
          <cell r="K3738">
            <v>-111.975005</v>
          </cell>
          <cell r="L3738">
            <v>40.771231</v>
          </cell>
          <cell r="M3738" t="str">
            <v>Surplus Canal</v>
          </cell>
          <cell r="N3738" t="str">
            <v>UT16020204-032_00</v>
          </cell>
          <cell r="O3738" t="str">
            <v>UT</v>
          </cell>
          <cell r="Q3738">
            <v>4.5</v>
          </cell>
          <cell r="R3738" t="str">
            <v>mg/L</v>
          </cell>
          <cell r="S3738" t="str">
            <v>Private</v>
          </cell>
          <cell r="T3738" t="str">
            <v xml:space="preserve"> </v>
          </cell>
          <cell r="U3738" t="str">
            <v>4991350 SURPLUS CANAL AT NORTH TEMPLE</v>
          </cell>
          <cell r="V3738">
            <v>4991350</v>
          </cell>
          <cell r="W3738" t="str">
            <v>Surplus Canal</v>
          </cell>
          <cell r="X3738" t="str">
            <v>UT16020204-032_00</v>
          </cell>
          <cell r="Y3738" t="str">
            <v>River/Stream</v>
          </cell>
          <cell r="Z3738" t="str">
            <v>4991350 SURPLUS CANAL AT NORTH TEMPLE</v>
          </cell>
          <cell r="AA3738" t="str">
            <v>River/Stream</v>
          </cell>
        </row>
        <row r="3739">
          <cell r="A3739">
            <v>4991370</v>
          </cell>
          <cell r="B3739" t="str">
            <v>Facility Other</v>
          </cell>
          <cell r="C3739" t="str">
            <v xml:space="preserve"> </v>
          </cell>
          <cell r="D3739" t="str">
            <v>D&amp;K PLATING (CHROME TECH)</v>
          </cell>
          <cell r="E3739">
            <v>16020204</v>
          </cell>
          <cell r="F3739" t="str">
            <v>Salt Lake</v>
          </cell>
          <cell r="G3739" t="str">
            <v>Salt Lake County</v>
          </cell>
          <cell r="H3739" t="str">
            <v>Jordan River/Utah Lake</v>
          </cell>
          <cell r="I3739">
            <v>419060</v>
          </cell>
          <cell r="J3739">
            <v>4509622</v>
          </cell>
          <cell r="K3739">
            <v>-111.958551767</v>
          </cell>
          <cell r="L3739">
            <v>40.733558096000003</v>
          </cell>
          <cell r="M3739" t="str">
            <v xml:space="preserve"> </v>
          </cell>
          <cell r="N3739" t="str">
            <v xml:space="preserve"> </v>
          </cell>
          <cell r="O3739" t="str">
            <v>UT</v>
          </cell>
          <cell r="Q3739">
            <v>0</v>
          </cell>
          <cell r="R3739" t="str">
            <v xml:space="preserve"> </v>
          </cell>
          <cell r="S3739" t="str">
            <v>Private</v>
          </cell>
          <cell r="T3739" t="str">
            <v xml:space="preserve"> </v>
          </cell>
          <cell r="U3739" t="str">
            <v>4991370 D&amp;K PLATING (CHROME TECH)</v>
          </cell>
          <cell r="V3739">
            <v>4991370</v>
          </cell>
          <cell r="W3739" t="str">
            <v xml:space="preserve"> </v>
          </cell>
          <cell r="X3739" t="str">
            <v xml:space="preserve"> </v>
          </cell>
          <cell r="Y3739" t="str">
            <v>Facility Other</v>
          </cell>
          <cell r="Z3739" t="str">
            <v>4991370 D&amp;K PLATING (CHROME TECH)</v>
          </cell>
          <cell r="AA3739" t="str">
            <v>Facility Other</v>
          </cell>
        </row>
        <row r="3740">
          <cell r="A3740">
            <v>4991380</v>
          </cell>
          <cell r="B3740" t="str">
            <v>Canal Drainage</v>
          </cell>
          <cell r="C3740" t="str">
            <v>2B     3E</v>
          </cell>
          <cell r="D3740" t="str">
            <v>DITCH AB D&amp;K PLATING</v>
          </cell>
          <cell r="E3740">
            <v>16020204</v>
          </cell>
          <cell r="F3740" t="str">
            <v>Salt Lake</v>
          </cell>
          <cell r="G3740" t="str">
            <v>Salt Lake County</v>
          </cell>
          <cell r="H3740" t="str">
            <v>Jordan River/Utah Lake</v>
          </cell>
          <cell r="I3740">
            <v>416765</v>
          </cell>
          <cell r="J3740">
            <v>4512022</v>
          </cell>
          <cell r="K3740">
            <v>-111.986046332</v>
          </cell>
          <cell r="L3740">
            <v>40.75494673</v>
          </cell>
          <cell r="M3740" t="str">
            <v xml:space="preserve"> </v>
          </cell>
          <cell r="N3740" t="str">
            <v xml:space="preserve"> </v>
          </cell>
          <cell r="O3740" t="str">
            <v>UT</v>
          </cell>
          <cell r="Q3740">
            <v>0</v>
          </cell>
          <cell r="R3740" t="str">
            <v xml:space="preserve"> </v>
          </cell>
          <cell r="S3740" t="str">
            <v>Private</v>
          </cell>
          <cell r="T3740" t="str">
            <v xml:space="preserve"> </v>
          </cell>
          <cell r="U3740" t="str">
            <v>4991380 DITCH AB D&amp;K PLATING</v>
          </cell>
          <cell r="V3740">
            <v>4991380</v>
          </cell>
          <cell r="W3740" t="str">
            <v xml:space="preserve"> </v>
          </cell>
          <cell r="X3740" t="str">
            <v xml:space="preserve"> </v>
          </cell>
          <cell r="Y3740" t="str">
            <v>Canal Drainage</v>
          </cell>
          <cell r="Z3740" t="str">
            <v>4991380 DITCH AB D&amp;K PLATING</v>
          </cell>
          <cell r="AA3740" t="str">
            <v>Canal Drainage</v>
          </cell>
        </row>
        <row r="3741">
          <cell r="A3741">
            <v>4991430</v>
          </cell>
          <cell r="B3741" t="str">
            <v>River/Stream</v>
          </cell>
          <cell r="C3741" t="str">
            <v>2B    3D</v>
          </cell>
          <cell r="D3741" t="str">
            <v>LEE CK AT I80 XING</v>
          </cell>
          <cell r="E3741">
            <v>16020204</v>
          </cell>
          <cell r="F3741" t="str">
            <v>Salt Lake</v>
          </cell>
          <cell r="G3741" t="str">
            <v>Salt Lake County</v>
          </cell>
          <cell r="H3741" t="str">
            <v>Jordan River/Utah Lake</v>
          </cell>
          <cell r="I3741">
            <v>405837</v>
          </cell>
          <cell r="J3741">
            <v>4513972</v>
          </cell>
          <cell r="K3741">
            <v>-112.115776963</v>
          </cell>
          <cell r="L3741">
            <v>40.771331629999999</v>
          </cell>
          <cell r="M3741" t="str">
            <v>Lee Creek</v>
          </cell>
          <cell r="N3741" t="str">
            <v>UT16020204-036_00</v>
          </cell>
          <cell r="O3741" t="str">
            <v>UT</v>
          </cell>
          <cell r="Q3741">
            <v>0</v>
          </cell>
          <cell r="R3741" t="str">
            <v xml:space="preserve"> </v>
          </cell>
          <cell r="S3741" t="str">
            <v>Private</v>
          </cell>
          <cell r="T3741" t="str">
            <v xml:space="preserve"> </v>
          </cell>
          <cell r="U3741" t="str">
            <v>4991430 LEE CK AT I80 XING</v>
          </cell>
          <cell r="V3741">
            <v>4991430</v>
          </cell>
          <cell r="W3741" t="str">
            <v>Lee Creek</v>
          </cell>
          <cell r="X3741" t="str">
            <v>UT16020204-036_00</v>
          </cell>
          <cell r="Y3741" t="str">
            <v>River/Stream</v>
          </cell>
          <cell r="Z3741" t="str">
            <v>4991430 LEE CK AT I80 XING</v>
          </cell>
          <cell r="AA3741" t="str">
            <v>River/Stream</v>
          </cell>
        </row>
        <row r="3742">
          <cell r="A3742">
            <v>4991440</v>
          </cell>
          <cell r="B3742" t="str">
            <v>River/Stream</v>
          </cell>
          <cell r="C3742" t="str">
            <v>2B    3D</v>
          </cell>
          <cell r="D3742" t="str">
            <v>LEE CK AB CNFL / C-7 DITCH</v>
          </cell>
          <cell r="E3742">
            <v>16020204</v>
          </cell>
          <cell r="F3742" t="str">
            <v>Salt Lake</v>
          </cell>
          <cell r="G3742" t="str">
            <v>Salt Lake County</v>
          </cell>
          <cell r="H3742" t="str">
            <v>Jordan River/Utah Lake</v>
          </cell>
          <cell r="I3742">
            <v>410212</v>
          </cell>
          <cell r="J3742">
            <v>4510492</v>
          </cell>
          <cell r="K3742">
            <v>-112.06344</v>
          </cell>
          <cell r="L3742">
            <v>40.740470000000002</v>
          </cell>
          <cell r="M3742" t="str">
            <v>Lee Creek</v>
          </cell>
          <cell r="N3742" t="str">
            <v>UT16020204-036_00</v>
          </cell>
          <cell r="O3742" t="str">
            <v>UT</v>
          </cell>
          <cell r="Q3742">
            <v>0</v>
          </cell>
          <cell r="R3742" t="str">
            <v xml:space="preserve"> </v>
          </cell>
          <cell r="S3742" t="str">
            <v>Private</v>
          </cell>
          <cell r="T3742" t="str">
            <v xml:space="preserve"> </v>
          </cell>
          <cell r="U3742" t="str">
            <v>4991440 LEE CK AB CNFL / C-7 DITCH</v>
          </cell>
          <cell r="V3742">
            <v>4991440</v>
          </cell>
          <cell r="W3742" t="str">
            <v>Lee Creek</v>
          </cell>
          <cell r="X3742" t="str">
            <v>UT16020204-036_00</v>
          </cell>
          <cell r="Y3742" t="str">
            <v>River/Stream</v>
          </cell>
          <cell r="Z3742" t="str">
            <v>4991440 LEE CK AB CNFL / C-7 DITCH</v>
          </cell>
          <cell r="AA3742" t="str">
            <v>River/Stream</v>
          </cell>
        </row>
        <row r="3743">
          <cell r="A3743">
            <v>4991450</v>
          </cell>
          <cell r="B3743" t="str">
            <v>Facility Other</v>
          </cell>
          <cell r="C3743" t="str">
            <v xml:space="preserve"> </v>
          </cell>
          <cell r="D3743" t="str">
            <v>VARIAN CYANIDE TANK</v>
          </cell>
          <cell r="E3743">
            <v>16020204</v>
          </cell>
          <cell r="F3743" t="str">
            <v>Salt Lake</v>
          </cell>
          <cell r="G3743" t="str">
            <v>Salt Lake County</v>
          </cell>
          <cell r="H3743" t="str">
            <v>Jordan River/Utah Lake</v>
          </cell>
          <cell r="I3743">
            <v>419061</v>
          </cell>
          <cell r="J3743">
            <v>4509714</v>
          </cell>
          <cell r="K3743">
            <v>-111.95855182</v>
          </cell>
          <cell r="L3743">
            <v>40.734386874000002</v>
          </cell>
          <cell r="M3743" t="str">
            <v xml:space="preserve"> </v>
          </cell>
          <cell r="N3743" t="str">
            <v xml:space="preserve"> </v>
          </cell>
          <cell r="O3743" t="str">
            <v>UT</v>
          </cell>
          <cell r="Q3743">
            <v>0</v>
          </cell>
          <cell r="R3743" t="str">
            <v xml:space="preserve"> </v>
          </cell>
          <cell r="S3743" t="str">
            <v>Private</v>
          </cell>
          <cell r="T3743" t="str">
            <v xml:space="preserve"> </v>
          </cell>
          <cell r="U3743" t="str">
            <v>4991450 VARIAN CYANIDE TANK</v>
          </cell>
          <cell r="V3743">
            <v>4991450</v>
          </cell>
          <cell r="W3743" t="str">
            <v xml:space="preserve"> </v>
          </cell>
          <cell r="X3743" t="str">
            <v xml:space="preserve"> </v>
          </cell>
          <cell r="Y3743" t="str">
            <v>Facility Other</v>
          </cell>
          <cell r="Z3743" t="str">
            <v>4991450 VARIAN CYANIDE TANK</v>
          </cell>
          <cell r="AA3743" t="str">
            <v>Facility Other</v>
          </cell>
        </row>
        <row r="3744">
          <cell r="A3744">
            <v>4991460</v>
          </cell>
          <cell r="B3744" t="str">
            <v>Facility Other</v>
          </cell>
          <cell r="C3744" t="str">
            <v xml:space="preserve"> </v>
          </cell>
          <cell r="D3744" t="str">
            <v>VARIAN OUTFALL 001 N SIDE OF FACILITY</v>
          </cell>
          <cell r="E3744">
            <v>16020204</v>
          </cell>
          <cell r="F3744" t="str">
            <v>Salt Lake</v>
          </cell>
          <cell r="G3744" t="str">
            <v>Salt Lake County</v>
          </cell>
          <cell r="H3744" t="str">
            <v>Jordan River/Utah Lake</v>
          </cell>
          <cell r="I3744">
            <v>419061</v>
          </cell>
          <cell r="J3744">
            <v>4509714</v>
          </cell>
          <cell r="K3744">
            <v>-111.95855182</v>
          </cell>
          <cell r="L3744">
            <v>40.734386874000002</v>
          </cell>
          <cell r="M3744" t="str">
            <v xml:space="preserve"> </v>
          </cell>
          <cell r="N3744" t="str">
            <v xml:space="preserve"> </v>
          </cell>
          <cell r="O3744" t="str">
            <v>UT</v>
          </cell>
          <cell r="Q3744">
            <v>0</v>
          </cell>
          <cell r="R3744" t="str">
            <v xml:space="preserve"> </v>
          </cell>
          <cell r="S3744" t="str">
            <v>Private</v>
          </cell>
          <cell r="T3744" t="str">
            <v xml:space="preserve"> </v>
          </cell>
          <cell r="U3744" t="str">
            <v>4991460 VARIAN OUTFALL 001 N SIDE OF FACILITY</v>
          </cell>
          <cell r="V3744">
            <v>4991460</v>
          </cell>
          <cell r="W3744" t="str">
            <v xml:space="preserve"> </v>
          </cell>
          <cell r="X3744" t="str">
            <v xml:space="preserve"> </v>
          </cell>
          <cell r="Y3744" t="str">
            <v>Facility Other</v>
          </cell>
          <cell r="Z3744" t="str">
            <v>4991460 VARIAN OUTFALL 001 N SIDE OF FACILITY</v>
          </cell>
          <cell r="AA3744" t="str">
            <v>Facility Other</v>
          </cell>
        </row>
        <row r="3745">
          <cell r="A3745">
            <v>4991470</v>
          </cell>
          <cell r="B3745" t="str">
            <v>Facility Other</v>
          </cell>
          <cell r="C3745" t="str">
            <v xml:space="preserve"> </v>
          </cell>
          <cell r="D3745" t="str">
            <v>VARIAN COMBINED OUTFALL 003</v>
          </cell>
          <cell r="E3745">
            <v>16020204</v>
          </cell>
          <cell r="F3745" t="str">
            <v>Salt Lake</v>
          </cell>
          <cell r="G3745" t="str">
            <v>Salt Lake County</v>
          </cell>
          <cell r="H3745" t="str">
            <v>Jordan River/Utah Lake</v>
          </cell>
          <cell r="I3745">
            <v>418945</v>
          </cell>
          <cell r="J3745">
            <v>4509808</v>
          </cell>
          <cell r="K3745">
            <v>-111.95993758199999</v>
          </cell>
          <cell r="L3745">
            <v>40.735222153000002</v>
          </cell>
          <cell r="M3745" t="str">
            <v xml:space="preserve"> </v>
          </cell>
          <cell r="N3745" t="str">
            <v xml:space="preserve"> </v>
          </cell>
          <cell r="O3745" t="str">
            <v>UT</v>
          </cell>
          <cell r="Q3745">
            <v>0</v>
          </cell>
          <cell r="R3745" t="str">
            <v xml:space="preserve"> </v>
          </cell>
          <cell r="S3745" t="str">
            <v>Private</v>
          </cell>
          <cell r="T3745" t="str">
            <v xml:space="preserve"> </v>
          </cell>
          <cell r="U3745" t="str">
            <v>4991470 VARIAN COMBINED OUTFALL 003</v>
          </cell>
          <cell r="V3745">
            <v>4991470</v>
          </cell>
          <cell r="W3745" t="str">
            <v xml:space="preserve"> </v>
          </cell>
          <cell r="X3745" t="str">
            <v xml:space="preserve"> </v>
          </cell>
          <cell r="Y3745" t="str">
            <v>Facility Other</v>
          </cell>
          <cell r="Z3745" t="str">
            <v>4991470 VARIAN COMBINED OUTFALL 003</v>
          </cell>
          <cell r="AA3745" t="str">
            <v>Facility Other</v>
          </cell>
        </row>
        <row r="3746">
          <cell r="A3746">
            <v>4991478</v>
          </cell>
          <cell r="B3746" t="str">
            <v>Lake</v>
          </cell>
          <cell r="C3746" t="str">
            <v xml:space="preserve"> </v>
          </cell>
          <cell r="D3746" t="str">
            <v>WEST RIDGE GOLF COURSE POND</v>
          </cell>
          <cell r="E3746">
            <v>16020204</v>
          </cell>
          <cell r="F3746" t="str">
            <v>Salt Lake</v>
          </cell>
          <cell r="G3746" t="str">
            <v>Salt Lake County</v>
          </cell>
          <cell r="H3746" t="str">
            <v>Jordan River/Utah Lake</v>
          </cell>
          <cell r="I3746">
            <v>411885</v>
          </cell>
          <cell r="J3746">
            <v>4501778</v>
          </cell>
          <cell r="K3746">
            <v>-112.042408618</v>
          </cell>
          <cell r="L3746">
            <v>40.662168614000002</v>
          </cell>
          <cell r="M3746" t="str">
            <v xml:space="preserve"> </v>
          </cell>
          <cell r="N3746" t="str">
            <v xml:space="preserve"> </v>
          </cell>
          <cell r="O3746" t="str">
            <v>UT</v>
          </cell>
          <cell r="Q3746">
            <v>2.5000000000000001E-2</v>
          </cell>
          <cell r="R3746" t="str">
            <v>mg/L</v>
          </cell>
          <cell r="S3746" t="str">
            <v>Private</v>
          </cell>
          <cell r="T3746" t="str">
            <v xml:space="preserve"> </v>
          </cell>
          <cell r="U3746" t="str">
            <v>4991478 WEST RIDGE GOLF COURSE POND</v>
          </cell>
          <cell r="V3746">
            <v>4991478</v>
          </cell>
          <cell r="W3746" t="str">
            <v xml:space="preserve"> </v>
          </cell>
          <cell r="X3746" t="str">
            <v xml:space="preserve"> </v>
          </cell>
          <cell r="Y3746" t="str">
            <v>Lake</v>
          </cell>
          <cell r="Z3746" t="str">
            <v>4991478 WEST RIDGE GOLF COURSE POND</v>
          </cell>
          <cell r="AA3746" t="str">
            <v>Lake</v>
          </cell>
        </row>
        <row r="3747">
          <cell r="A3747">
            <v>4991480</v>
          </cell>
          <cell r="B3747" t="str">
            <v>Facility Other</v>
          </cell>
          <cell r="C3747" t="str">
            <v xml:space="preserve"> </v>
          </cell>
          <cell r="D3747" t="str">
            <v>HEXCEL 001</v>
          </cell>
          <cell r="E3747">
            <v>16020204</v>
          </cell>
          <cell r="F3747" t="str">
            <v>Salt Lake</v>
          </cell>
          <cell r="G3747" t="str">
            <v>Salt Lake County</v>
          </cell>
          <cell r="H3747" t="str">
            <v>Jordan River/Utah Lake</v>
          </cell>
          <cell r="I3747">
            <v>410887</v>
          </cell>
          <cell r="J3747">
            <v>4500838</v>
          </cell>
          <cell r="K3747">
            <v>-112.05407987</v>
          </cell>
          <cell r="L3747">
            <v>40.65359462</v>
          </cell>
          <cell r="M3747" t="str">
            <v xml:space="preserve"> </v>
          </cell>
          <cell r="N3747" t="str">
            <v xml:space="preserve"> </v>
          </cell>
          <cell r="O3747" t="str">
            <v>UT</v>
          </cell>
          <cell r="Q3747">
            <v>0</v>
          </cell>
          <cell r="R3747" t="str">
            <v xml:space="preserve"> </v>
          </cell>
          <cell r="S3747" t="str">
            <v>Private</v>
          </cell>
          <cell r="T3747" t="str">
            <v xml:space="preserve"> </v>
          </cell>
          <cell r="U3747" t="str">
            <v>4991480 HEXCEL 001</v>
          </cell>
          <cell r="V3747">
            <v>4991480</v>
          </cell>
          <cell r="W3747" t="str">
            <v xml:space="preserve"> </v>
          </cell>
          <cell r="X3747" t="str">
            <v xml:space="preserve"> </v>
          </cell>
          <cell r="Y3747" t="str">
            <v>Facility Other</v>
          </cell>
          <cell r="Z3747" t="str">
            <v>4991480 HEXCEL 001</v>
          </cell>
          <cell r="AA3747" t="str">
            <v>Facility Other</v>
          </cell>
        </row>
        <row r="3748">
          <cell r="A3748">
            <v>4991490</v>
          </cell>
          <cell r="B3748" t="str">
            <v>Facility Other</v>
          </cell>
          <cell r="C3748" t="str">
            <v xml:space="preserve"> </v>
          </cell>
          <cell r="D3748" t="str">
            <v>THACHER CHEMICAL CO.</v>
          </cell>
          <cell r="E3748">
            <v>16020204</v>
          </cell>
          <cell r="F3748" t="str">
            <v>Salt Lake</v>
          </cell>
          <cell r="G3748" t="str">
            <v>Salt Lake County</v>
          </cell>
          <cell r="H3748" t="str">
            <v>Jordan River/Utah Lake</v>
          </cell>
          <cell r="I3748">
            <v>419941</v>
          </cell>
          <cell r="J3748">
            <v>4510815</v>
          </cell>
          <cell r="K3748">
            <v>-111.948272272</v>
          </cell>
          <cell r="L3748">
            <v>40.744390107000001</v>
          </cell>
          <cell r="M3748" t="str">
            <v xml:space="preserve"> </v>
          </cell>
          <cell r="N3748" t="str">
            <v xml:space="preserve"> </v>
          </cell>
          <cell r="O3748" t="str">
            <v>UT</v>
          </cell>
          <cell r="Q3748">
            <v>0</v>
          </cell>
          <cell r="R3748" t="str">
            <v xml:space="preserve"> </v>
          </cell>
          <cell r="S3748" t="str">
            <v>Private</v>
          </cell>
          <cell r="T3748" t="str">
            <v xml:space="preserve"> </v>
          </cell>
          <cell r="U3748" t="str">
            <v>4991490 THACHER CHEMICAL CO.</v>
          </cell>
          <cell r="V3748">
            <v>4991490</v>
          </cell>
          <cell r="W3748" t="str">
            <v xml:space="preserve"> </v>
          </cell>
          <cell r="X3748" t="str">
            <v xml:space="preserve"> </v>
          </cell>
          <cell r="Y3748" t="str">
            <v>Facility Other</v>
          </cell>
          <cell r="Z3748" t="str">
            <v>4991490 THACHER CHEMICAL CO.</v>
          </cell>
          <cell r="AA3748" t="str">
            <v>Facility Other</v>
          </cell>
        </row>
        <row r="3749">
          <cell r="A3749">
            <v>4991500</v>
          </cell>
          <cell r="B3749" t="str">
            <v>Facility Other</v>
          </cell>
          <cell r="C3749" t="str">
            <v xml:space="preserve"> </v>
          </cell>
          <cell r="D3749" t="str">
            <v>CHRISTENSEN DIAMOND PRODUCTS</v>
          </cell>
          <cell r="E3749">
            <v>16020204</v>
          </cell>
          <cell r="F3749" t="str">
            <v>Salt Lake</v>
          </cell>
          <cell r="G3749" t="str">
            <v>Salt Lake County</v>
          </cell>
          <cell r="H3749" t="str">
            <v>Jordan River/Utah Lake</v>
          </cell>
          <cell r="I3749">
            <v>419712</v>
          </cell>
          <cell r="J3749">
            <v>4509121</v>
          </cell>
          <cell r="K3749">
            <v>-111.950767072</v>
          </cell>
          <cell r="L3749">
            <v>40.729109241000003</v>
          </cell>
          <cell r="M3749" t="str">
            <v xml:space="preserve"> </v>
          </cell>
          <cell r="N3749" t="str">
            <v xml:space="preserve"> </v>
          </cell>
          <cell r="O3749" t="str">
            <v>UT</v>
          </cell>
          <cell r="Q3749">
            <v>0</v>
          </cell>
          <cell r="R3749" t="str">
            <v xml:space="preserve"> </v>
          </cell>
          <cell r="S3749" t="str">
            <v>Private</v>
          </cell>
          <cell r="T3749" t="str">
            <v xml:space="preserve"> </v>
          </cell>
          <cell r="U3749" t="str">
            <v>4991500 CHRISTENSEN DIAMOND PRODUCTS</v>
          </cell>
          <cell r="V3749">
            <v>4991500</v>
          </cell>
          <cell r="W3749" t="str">
            <v xml:space="preserve"> </v>
          </cell>
          <cell r="X3749" t="str">
            <v xml:space="preserve"> </v>
          </cell>
          <cell r="Y3749" t="str">
            <v>Facility Other</v>
          </cell>
          <cell r="Z3749" t="str">
            <v>4991500 CHRISTENSEN DIAMOND PRODUCTS</v>
          </cell>
          <cell r="AA3749" t="str">
            <v>Facility Other</v>
          </cell>
        </row>
        <row r="3750">
          <cell r="A3750">
            <v>4991520</v>
          </cell>
          <cell r="B3750" t="str">
            <v>Canal Drainage</v>
          </cell>
          <cell r="C3750" t="str">
            <v>2B     3E</v>
          </cell>
          <cell r="D3750" t="str">
            <v>KCC 012 DISCHARGE BELOW I-80 XING</v>
          </cell>
          <cell r="E3750">
            <v>16020204</v>
          </cell>
          <cell r="F3750" t="str">
            <v>Salt Lake</v>
          </cell>
          <cell r="G3750" t="str">
            <v>Salt Lake County</v>
          </cell>
          <cell r="H3750" t="str">
            <v>Jordan River/Utah Lake</v>
          </cell>
          <cell r="I3750">
            <v>401204</v>
          </cell>
          <cell r="J3750">
            <v>4512821</v>
          </cell>
          <cell r="K3750">
            <v>-112.17048</v>
          </cell>
          <cell r="L3750">
            <v>40.760420000000003</v>
          </cell>
          <cell r="M3750" t="str">
            <v xml:space="preserve"> </v>
          </cell>
          <cell r="N3750" t="str">
            <v xml:space="preserve"> </v>
          </cell>
          <cell r="O3750" t="str">
            <v>UT</v>
          </cell>
          <cell r="Q3750">
            <v>0</v>
          </cell>
          <cell r="R3750" t="str">
            <v xml:space="preserve"> </v>
          </cell>
          <cell r="S3750" t="str">
            <v>Private</v>
          </cell>
          <cell r="T3750" t="str">
            <v xml:space="preserve"> </v>
          </cell>
          <cell r="U3750" t="str">
            <v>4991520 KCC 012 DISCHARGE BELOW I-80 XING</v>
          </cell>
          <cell r="V3750">
            <v>4991520</v>
          </cell>
          <cell r="W3750" t="str">
            <v xml:space="preserve"> </v>
          </cell>
          <cell r="X3750" t="str">
            <v xml:space="preserve"> </v>
          </cell>
          <cell r="Y3750" t="str">
            <v>Canal Drainage</v>
          </cell>
          <cell r="Z3750" t="str">
            <v>4991520 KCC 012 DISCHARGE BELOW I-80 XING</v>
          </cell>
          <cell r="AA3750" t="str">
            <v>Canal Drainage</v>
          </cell>
        </row>
        <row r="3751">
          <cell r="A3751">
            <v>4991530</v>
          </cell>
          <cell r="B3751" t="str">
            <v>Canal Drainage</v>
          </cell>
          <cell r="C3751" t="str">
            <v>2B     3E</v>
          </cell>
          <cell r="D3751" t="str">
            <v>C-7 DITCH AB CNFL / STAUFFER DITCH</v>
          </cell>
          <cell r="E3751">
            <v>16020204</v>
          </cell>
          <cell r="F3751" t="str">
            <v>Salt Lake</v>
          </cell>
          <cell r="G3751" t="str">
            <v>Salt Lake County</v>
          </cell>
          <cell r="H3751" t="str">
            <v>Jordan River/Utah Lake</v>
          </cell>
          <cell r="I3751">
            <v>401826</v>
          </cell>
          <cell r="J3751">
            <v>4512050</v>
          </cell>
          <cell r="K3751">
            <v>-112.162994036</v>
          </cell>
          <cell r="L3751">
            <v>40.753551379999998</v>
          </cell>
          <cell r="M3751" t="str">
            <v xml:space="preserve"> </v>
          </cell>
          <cell r="N3751" t="str">
            <v xml:space="preserve"> </v>
          </cell>
          <cell r="O3751" t="str">
            <v>UT</v>
          </cell>
          <cell r="Q3751">
            <v>0</v>
          </cell>
          <cell r="R3751" t="str">
            <v xml:space="preserve"> </v>
          </cell>
          <cell r="S3751" t="str">
            <v>Private</v>
          </cell>
          <cell r="T3751" t="str">
            <v xml:space="preserve"> </v>
          </cell>
          <cell r="U3751" t="str">
            <v>4991530 C-7 DITCH AB CNFL / STAUFFER DITCH</v>
          </cell>
          <cell r="V3751">
            <v>4991530</v>
          </cell>
          <cell r="W3751" t="str">
            <v xml:space="preserve"> </v>
          </cell>
          <cell r="X3751" t="str">
            <v xml:space="preserve"> </v>
          </cell>
          <cell r="Y3751" t="str">
            <v>Canal Drainage</v>
          </cell>
          <cell r="Z3751" t="str">
            <v>4991530 C-7 DITCH AB CNFL / STAUFFER DITCH</v>
          </cell>
          <cell r="AA3751" t="str">
            <v>Canal Drainage</v>
          </cell>
        </row>
        <row r="3752">
          <cell r="A3752">
            <v>4991540</v>
          </cell>
          <cell r="B3752" t="str">
            <v>Facility Other</v>
          </cell>
          <cell r="C3752" t="str">
            <v xml:space="preserve"> </v>
          </cell>
          <cell r="D3752" t="str">
            <v>KCC WW POND OUTFALL 006B</v>
          </cell>
          <cell r="E3752">
            <v>16020204</v>
          </cell>
          <cell r="F3752" t="str">
            <v>Salt Lake</v>
          </cell>
          <cell r="G3752" t="str">
            <v>Salt Lake County</v>
          </cell>
          <cell r="H3752" t="str">
            <v>Jordan River/Utah Lake</v>
          </cell>
          <cell r="I3752">
            <v>400489</v>
          </cell>
          <cell r="J3752">
            <v>4510310</v>
          </cell>
          <cell r="K3752">
            <v>-112.178552583</v>
          </cell>
          <cell r="L3752">
            <v>40.737718999999998</v>
          </cell>
          <cell r="M3752" t="str">
            <v xml:space="preserve"> </v>
          </cell>
          <cell r="N3752" t="str">
            <v xml:space="preserve"> </v>
          </cell>
          <cell r="O3752" t="str">
            <v>UT</v>
          </cell>
          <cell r="Q3752">
            <v>0</v>
          </cell>
          <cell r="R3752" t="str">
            <v xml:space="preserve"> </v>
          </cell>
          <cell r="S3752" t="str">
            <v>Private</v>
          </cell>
          <cell r="T3752" t="str">
            <v xml:space="preserve"> </v>
          </cell>
          <cell r="U3752" t="str">
            <v>4991540 KCC WW POND OUTFALL 006B</v>
          </cell>
          <cell r="V3752">
            <v>4991540</v>
          </cell>
          <cell r="W3752" t="str">
            <v xml:space="preserve"> </v>
          </cell>
          <cell r="X3752" t="str">
            <v xml:space="preserve"> </v>
          </cell>
          <cell r="Y3752" t="str">
            <v>Facility Other</v>
          </cell>
          <cell r="Z3752" t="str">
            <v>4991540 KCC WW POND OUTFALL 006B</v>
          </cell>
          <cell r="AA3752" t="str">
            <v>Facility Other</v>
          </cell>
        </row>
        <row r="3753">
          <cell r="A3753">
            <v>4991550</v>
          </cell>
          <cell r="B3753" t="str">
            <v>Facility Other</v>
          </cell>
          <cell r="C3753" t="str">
            <v xml:space="preserve"> </v>
          </cell>
          <cell r="D3753" t="str">
            <v>KENNECOTT COPPER CORP WWTP</v>
          </cell>
          <cell r="E3753">
            <v>16020204</v>
          </cell>
          <cell r="F3753" t="str">
            <v>Salt Lake</v>
          </cell>
          <cell r="G3753" t="str">
            <v>Salt Lake County</v>
          </cell>
          <cell r="H3753" t="str">
            <v>Jordan River/Utah Lake</v>
          </cell>
          <cell r="I3753">
            <v>401885</v>
          </cell>
          <cell r="J3753">
            <v>4509428</v>
          </cell>
          <cell r="K3753">
            <v>-112.16188418</v>
          </cell>
          <cell r="L3753">
            <v>40.729942625</v>
          </cell>
          <cell r="M3753" t="str">
            <v xml:space="preserve"> </v>
          </cell>
          <cell r="N3753" t="str">
            <v xml:space="preserve"> </v>
          </cell>
          <cell r="O3753" t="str">
            <v>UT</v>
          </cell>
          <cell r="Q3753">
            <v>0</v>
          </cell>
          <cell r="R3753" t="str">
            <v xml:space="preserve"> </v>
          </cell>
          <cell r="S3753" t="str">
            <v>Private</v>
          </cell>
          <cell r="T3753" t="str">
            <v xml:space="preserve"> </v>
          </cell>
          <cell r="U3753" t="str">
            <v>4991550 KENNECOTT COPPER CORP WWTP</v>
          </cell>
          <cell r="V3753">
            <v>4991550</v>
          </cell>
          <cell r="W3753" t="str">
            <v xml:space="preserve"> </v>
          </cell>
          <cell r="X3753" t="str">
            <v xml:space="preserve"> </v>
          </cell>
          <cell r="Y3753" t="str">
            <v>Facility Other</v>
          </cell>
          <cell r="Z3753" t="str">
            <v>4991550 KENNECOTT COPPER CORP WWTP</v>
          </cell>
          <cell r="AA3753" t="str">
            <v>Facility Other</v>
          </cell>
        </row>
        <row r="3754">
          <cell r="A3754">
            <v>4991560</v>
          </cell>
          <cell r="B3754" t="str">
            <v>Canal Drainage</v>
          </cell>
          <cell r="C3754" t="str">
            <v>2B     3E</v>
          </cell>
          <cell r="D3754" t="str">
            <v>C-7 DITCH AT 8000 WEST</v>
          </cell>
          <cell r="E3754">
            <v>16020204</v>
          </cell>
          <cell r="F3754" t="str">
            <v>Salt Lake</v>
          </cell>
          <cell r="G3754" t="str">
            <v>Salt Lake County</v>
          </cell>
          <cell r="H3754" t="str">
            <v>Jordan River/Utah Lake</v>
          </cell>
          <cell r="I3754">
            <v>408670</v>
          </cell>
          <cell r="J3754">
            <v>4511747</v>
          </cell>
          <cell r="K3754">
            <v>-112.081888318</v>
          </cell>
          <cell r="L3754">
            <v>40.751610712000002</v>
          </cell>
          <cell r="M3754" t="str">
            <v xml:space="preserve"> </v>
          </cell>
          <cell r="N3754" t="str">
            <v xml:space="preserve"> </v>
          </cell>
          <cell r="O3754" t="str">
            <v>UT</v>
          </cell>
          <cell r="Q3754">
            <v>0</v>
          </cell>
          <cell r="R3754" t="str">
            <v xml:space="preserve"> </v>
          </cell>
          <cell r="S3754" t="str">
            <v>Private</v>
          </cell>
          <cell r="T3754" t="str">
            <v xml:space="preserve"> </v>
          </cell>
          <cell r="U3754" t="str">
            <v>4991560 C-7 DITCH AT 8000 WEST</v>
          </cell>
          <cell r="V3754">
            <v>4991560</v>
          </cell>
          <cell r="W3754" t="str">
            <v xml:space="preserve"> </v>
          </cell>
          <cell r="X3754" t="str">
            <v xml:space="preserve"> </v>
          </cell>
          <cell r="Y3754" t="str">
            <v>Canal Drainage</v>
          </cell>
          <cell r="Z3754" t="str">
            <v>4991560 C-7 DITCH AT 8000 WEST</v>
          </cell>
          <cell r="AA3754" t="str">
            <v>Canal Drainage</v>
          </cell>
        </row>
        <row r="3755">
          <cell r="A3755">
            <v>4991570</v>
          </cell>
          <cell r="B3755" t="str">
            <v>Facility Other</v>
          </cell>
          <cell r="C3755" t="str">
            <v xml:space="preserve"> </v>
          </cell>
          <cell r="D3755" t="str">
            <v>KENNECOTT COPPER CORP OUTFALL 01 CLARIFICATION CH NEAR 2100 S</v>
          </cell>
          <cell r="E3755">
            <v>16020204</v>
          </cell>
          <cell r="F3755" t="str">
            <v>Salt Lake</v>
          </cell>
          <cell r="G3755" t="str">
            <v>Salt Lake County</v>
          </cell>
          <cell r="H3755" t="str">
            <v>Jordan River/Utah Lake</v>
          </cell>
          <cell r="I3755">
            <v>408707</v>
          </cell>
          <cell r="J3755">
            <v>4510945</v>
          </cell>
          <cell r="K3755">
            <v>-112.08133306400001</v>
          </cell>
          <cell r="L3755">
            <v>40.744391184999998</v>
          </cell>
          <cell r="M3755" t="str">
            <v xml:space="preserve"> </v>
          </cell>
          <cell r="N3755" t="str">
            <v xml:space="preserve"> </v>
          </cell>
          <cell r="O3755" t="str">
            <v>UT</v>
          </cell>
          <cell r="Q3755">
            <v>0</v>
          </cell>
          <cell r="R3755" t="str">
            <v xml:space="preserve"> </v>
          </cell>
          <cell r="S3755" t="str">
            <v>Private</v>
          </cell>
          <cell r="T3755" t="str">
            <v xml:space="preserve"> </v>
          </cell>
          <cell r="U3755" t="str">
            <v>4991570 KENNECOTT COPPER CORP OUTFALL 01 CLARIFICATION CH NEAR 2100 S</v>
          </cell>
          <cell r="V3755">
            <v>4991570</v>
          </cell>
          <cell r="W3755" t="str">
            <v xml:space="preserve"> </v>
          </cell>
          <cell r="X3755" t="str">
            <v xml:space="preserve"> </v>
          </cell>
          <cell r="Y3755" t="str">
            <v>Facility Other</v>
          </cell>
          <cell r="Z3755" t="str">
            <v>4991570 KENNECOTT COPPER CORP OUTFALL 01 CLARIFICATION CH NEAR 2100 S</v>
          </cell>
          <cell r="AA3755" t="str">
            <v>Facility Other</v>
          </cell>
        </row>
        <row r="3756">
          <cell r="A3756">
            <v>4991580</v>
          </cell>
          <cell r="B3756" t="str">
            <v>Facility Other</v>
          </cell>
          <cell r="C3756" t="str">
            <v xml:space="preserve"> </v>
          </cell>
          <cell r="D3756" t="str">
            <v>KCC OUTFALL TO C-7 DITCH 002 IN LARGE FLUME</v>
          </cell>
          <cell r="E3756">
            <v>16020204</v>
          </cell>
          <cell r="F3756" t="str">
            <v>Salt Lake</v>
          </cell>
          <cell r="G3756" t="str">
            <v>Salt Lake County</v>
          </cell>
          <cell r="H3756" t="str">
            <v>Jordan River/Utah Lake</v>
          </cell>
          <cell r="I3756">
            <v>408133</v>
          </cell>
          <cell r="J3756">
            <v>4508115</v>
          </cell>
          <cell r="K3756">
            <v>-112.08771551300001</v>
          </cell>
          <cell r="L3756">
            <v>40.718837391000001</v>
          </cell>
          <cell r="M3756" t="str">
            <v xml:space="preserve"> </v>
          </cell>
          <cell r="N3756" t="str">
            <v xml:space="preserve"> </v>
          </cell>
          <cell r="O3756" t="str">
            <v>UT</v>
          </cell>
          <cell r="Q3756">
            <v>0</v>
          </cell>
          <cell r="R3756" t="str">
            <v xml:space="preserve"> </v>
          </cell>
          <cell r="S3756" t="str">
            <v>Private</v>
          </cell>
          <cell r="T3756" t="str">
            <v xml:space="preserve"> </v>
          </cell>
          <cell r="U3756" t="str">
            <v>4991580 KCC OUTFALL TO C-7 DITCH 002 IN LARGE FLUME</v>
          </cell>
          <cell r="V3756">
            <v>4991580</v>
          </cell>
          <cell r="W3756" t="str">
            <v xml:space="preserve"> </v>
          </cell>
          <cell r="X3756" t="str">
            <v xml:space="preserve"> </v>
          </cell>
          <cell r="Y3756" t="str">
            <v>Facility Other</v>
          </cell>
          <cell r="Z3756" t="str">
            <v>4991580 KCC OUTFALL TO C-7 DITCH 002 IN LARGE FLUME</v>
          </cell>
          <cell r="AA3756" t="str">
            <v>Facility Other</v>
          </cell>
        </row>
        <row r="3757">
          <cell r="A3757">
            <v>4991590</v>
          </cell>
          <cell r="B3757" t="str">
            <v>Canal Drainage</v>
          </cell>
          <cell r="C3757" t="str">
            <v>2B     3E</v>
          </cell>
          <cell r="D3757" t="str">
            <v>C-7 DITCH AB CNFL/ KERSEY CK</v>
          </cell>
          <cell r="E3757">
            <v>16020204</v>
          </cell>
          <cell r="F3757" t="str">
            <v>Salt Lake</v>
          </cell>
          <cell r="G3757" t="str">
            <v>Salt Lake County</v>
          </cell>
          <cell r="H3757" t="str">
            <v>Jordan River/Utah Lake</v>
          </cell>
          <cell r="I3757">
            <v>408644</v>
          </cell>
          <cell r="J3757">
            <v>4511501</v>
          </cell>
          <cell r="K3757">
            <v>-112.08216033399999</v>
          </cell>
          <cell r="L3757">
            <v>40.749392098000001</v>
          </cell>
          <cell r="M3757" t="str">
            <v xml:space="preserve"> </v>
          </cell>
          <cell r="N3757" t="str">
            <v xml:space="preserve"> </v>
          </cell>
          <cell r="O3757" t="str">
            <v>UT</v>
          </cell>
          <cell r="Q3757">
            <v>0</v>
          </cell>
          <cell r="R3757" t="str">
            <v xml:space="preserve"> </v>
          </cell>
          <cell r="S3757" t="str">
            <v>Private</v>
          </cell>
          <cell r="T3757" t="str">
            <v xml:space="preserve"> </v>
          </cell>
          <cell r="U3757" t="str">
            <v>4991590 C-7 DITCH AB CNFL/ KERSEY CK</v>
          </cell>
          <cell r="V3757">
            <v>4991590</v>
          </cell>
          <cell r="W3757" t="str">
            <v xml:space="preserve"> </v>
          </cell>
          <cell r="X3757" t="str">
            <v xml:space="preserve"> </v>
          </cell>
          <cell r="Y3757" t="str">
            <v>Canal Drainage</v>
          </cell>
          <cell r="Z3757" t="str">
            <v>4991590 C-7 DITCH AB CNFL/ KERSEY CK</v>
          </cell>
          <cell r="AA3757" t="str">
            <v>Canal Drainage</v>
          </cell>
        </row>
        <row r="3758">
          <cell r="A3758">
            <v>4991594</v>
          </cell>
          <cell r="B3758" t="str">
            <v>Canal Transport</v>
          </cell>
          <cell r="C3758" t="str">
            <v>2B     3E</v>
          </cell>
          <cell r="D3758" t="str">
            <v>C-7 Ditch at 2100 S</v>
          </cell>
          <cell r="E3758">
            <v>16020204</v>
          </cell>
          <cell r="F3758" t="str">
            <v>Salt Lake</v>
          </cell>
          <cell r="G3758" t="str">
            <v>Salt Lake County</v>
          </cell>
          <cell r="H3758" t="str">
            <v>Jordan River/Utah Lake</v>
          </cell>
          <cell r="I3758">
            <v>408569</v>
          </cell>
          <cell r="J3758">
            <v>4508998</v>
          </cell>
          <cell r="K3758">
            <v>-112.08268</v>
          </cell>
          <cell r="L3758">
            <v>40.726840000000003</v>
          </cell>
          <cell r="M3758" t="str">
            <v xml:space="preserve"> </v>
          </cell>
          <cell r="N3758" t="str">
            <v xml:space="preserve"> </v>
          </cell>
          <cell r="O3758" t="str">
            <v>UT</v>
          </cell>
          <cell r="Q3758">
            <v>0</v>
          </cell>
          <cell r="R3758" t="str">
            <v xml:space="preserve"> </v>
          </cell>
          <cell r="S3758" t="str">
            <v xml:space="preserve"> </v>
          </cell>
          <cell r="T3758" t="str">
            <v xml:space="preserve"> </v>
          </cell>
          <cell r="U3758" t="str">
            <v>4991594 C-7 Ditch at 2100 S</v>
          </cell>
          <cell r="V3758">
            <v>4991594</v>
          </cell>
          <cell r="W3758" t="str">
            <v xml:space="preserve"> </v>
          </cell>
          <cell r="X3758" t="str">
            <v xml:space="preserve"> </v>
          </cell>
          <cell r="Y3758" t="str">
            <v>Canal Transport</v>
          </cell>
          <cell r="Z3758" t="str">
            <v>4991594 C-7 Ditch at 2100 S</v>
          </cell>
          <cell r="AA3758" t="str">
            <v>Canal Transport</v>
          </cell>
        </row>
        <row r="3759">
          <cell r="A3759">
            <v>4991610</v>
          </cell>
          <cell r="B3759" t="str">
            <v>Canal Irrigation</v>
          </cell>
          <cell r="C3759" t="str">
            <v>2B     3E 4</v>
          </cell>
          <cell r="D3759" t="str">
            <v>RITTER CANAL AT 2400 S. 8300 W.  5</v>
          </cell>
          <cell r="E3759">
            <v>16020204</v>
          </cell>
          <cell r="F3759" t="str">
            <v>Salt Lake</v>
          </cell>
          <cell r="G3759" t="str">
            <v>Salt Lake County</v>
          </cell>
          <cell r="H3759" t="str">
            <v>Jordan River/Utah Lake</v>
          </cell>
          <cell r="I3759">
            <v>408061</v>
          </cell>
          <cell r="J3759">
            <v>4508023</v>
          </cell>
          <cell r="K3759">
            <v>-112.088554355</v>
          </cell>
          <cell r="L3759">
            <v>40.718000707000002</v>
          </cell>
          <cell r="M3759" t="str">
            <v xml:space="preserve"> </v>
          </cell>
          <cell r="N3759" t="str">
            <v xml:space="preserve"> </v>
          </cell>
          <cell r="O3759" t="str">
            <v>UT</v>
          </cell>
          <cell r="Q3759">
            <v>0</v>
          </cell>
          <cell r="R3759" t="str">
            <v xml:space="preserve"> </v>
          </cell>
          <cell r="S3759" t="str">
            <v>Private</v>
          </cell>
          <cell r="T3759" t="str">
            <v xml:space="preserve"> </v>
          </cell>
          <cell r="U3759" t="str">
            <v>4991610 RITTER CANAL AT 2400 S. 8300 W.  5</v>
          </cell>
          <cell r="V3759">
            <v>4991610</v>
          </cell>
          <cell r="W3759" t="str">
            <v xml:space="preserve"> </v>
          </cell>
          <cell r="X3759" t="str">
            <v xml:space="preserve"> </v>
          </cell>
          <cell r="Y3759" t="str">
            <v>Canal Irrigation</v>
          </cell>
          <cell r="Z3759" t="str">
            <v>4991610 RITTER CANAL AT 2400 S. 8300 W.  5</v>
          </cell>
          <cell r="AA3759" t="str">
            <v>Canal Irrigation</v>
          </cell>
        </row>
        <row r="3760">
          <cell r="A3760">
            <v>4991615</v>
          </cell>
          <cell r="B3760" t="str">
            <v>River/Stream</v>
          </cell>
          <cell r="C3760" t="str">
            <v>2B    3D</v>
          </cell>
          <cell r="D3760" t="str">
            <v>KERSEY CK @ 1300 S-WLA</v>
          </cell>
          <cell r="E3760">
            <v>16020204</v>
          </cell>
          <cell r="F3760" t="str">
            <v>Salt Lake</v>
          </cell>
          <cell r="G3760" t="str">
            <v>Salt Lake County</v>
          </cell>
          <cell r="H3760" t="str">
            <v>Jordan River/Utah Lake</v>
          </cell>
          <cell r="I3760">
            <v>409050</v>
          </cell>
          <cell r="J3760">
            <v>4510535</v>
          </cell>
          <cell r="K3760">
            <v>-112.077217</v>
          </cell>
          <cell r="L3760">
            <v>40.740732999999999</v>
          </cell>
          <cell r="M3760" t="str">
            <v xml:space="preserve"> </v>
          </cell>
          <cell r="N3760" t="str">
            <v xml:space="preserve"> </v>
          </cell>
          <cell r="O3760" t="str">
            <v>UT</v>
          </cell>
          <cell r="Q3760">
            <v>0</v>
          </cell>
          <cell r="R3760" t="str">
            <v xml:space="preserve"> </v>
          </cell>
          <cell r="S3760" t="str">
            <v>Private</v>
          </cell>
          <cell r="T3760" t="str">
            <v xml:space="preserve"> </v>
          </cell>
          <cell r="U3760" t="str">
            <v>4991615 KERSEY CK @ 1300 S-WLA</v>
          </cell>
          <cell r="V3760">
            <v>4991615</v>
          </cell>
          <cell r="W3760" t="str">
            <v xml:space="preserve"> </v>
          </cell>
          <cell r="X3760" t="str">
            <v xml:space="preserve"> </v>
          </cell>
          <cell r="Y3760" t="str">
            <v>River/Stream</v>
          </cell>
          <cell r="Z3760" t="str">
            <v>4991615 KERSEY CK @ 1300 S-WLA</v>
          </cell>
          <cell r="AA3760" t="str">
            <v>River/Stream</v>
          </cell>
        </row>
        <row r="3761">
          <cell r="A3761">
            <v>4991620</v>
          </cell>
          <cell r="B3761" t="str">
            <v>River/Stream</v>
          </cell>
          <cell r="C3761" t="str">
            <v>2B    3D</v>
          </cell>
          <cell r="D3761" t="str">
            <v>KERSEY CK @ MIXING ZONE-WLA</v>
          </cell>
          <cell r="E3761">
            <v>16020204</v>
          </cell>
          <cell r="F3761" t="str">
            <v>Salt Lake</v>
          </cell>
          <cell r="G3761" t="str">
            <v>Salt Lake County</v>
          </cell>
          <cell r="H3761" t="str">
            <v>Jordan River/Utah Lake</v>
          </cell>
          <cell r="I3761">
            <v>409307</v>
          </cell>
          <cell r="J3761">
            <v>4509153</v>
          </cell>
          <cell r="K3761">
            <v>-112.073967</v>
          </cell>
          <cell r="L3761">
            <v>40.728316999999997</v>
          </cell>
          <cell r="M3761" t="str">
            <v xml:space="preserve"> </v>
          </cell>
          <cell r="N3761" t="str">
            <v xml:space="preserve"> </v>
          </cell>
          <cell r="O3761" t="str">
            <v>UT</v>
          </cell>
          <cell r="Q3761">
            <v>0</v>
          </cell>
          <cell r="R3761" t="str">
            <v xml:space="preserve"> </v>
          </cell>
          <cell r="S3761" t="str">
            <v>Private</v>
          </cell>
          <cell r="T3761" t="str">
            <v xml:space="preserve"> </v>
          </cell>
          <cell r="U3761" t="str">
            <v>4991620 KERSEY CK @ MIXING ZONE-WLA</v>
          </cell>
          <cell r="V3761">
            <v>4991620</v>
          </cell>
          <cell r="W3761" t="str">
            <v xml:space="preserve"> </v>
          </cell>
          <cell r="X3761" t="str">
            <v xml:space="preserve"> </v>
          </cell>
          <cell r="Y3761" t="str">
            <v>River/Stream</v>
          </cell>
          <cell r="Z3761" t="str">
            <v>4991620 KERSEY CK @ MIXING ZONE-WLA</v>
          </cell>
          <cell r="AA3761" t="str">
            <v>River/Stream</v>
          </cell>
        </row>
        <row r="3762">
          <cell r="A3762">
            <v>4991630</v>
          </cell>
          <cell r="B3762" t="str">
            <v>River/Stream</v>
          </cell>
          <cell r="C3762" t="str">
            <v>2B    3D</v>
          </cell>
          <cell r="D3762" t="str">
            <v>KERSEY CK 0.6 KM BL WWTP</v>
          </cell>
          <cell r="E3762">
            <v>16020204</v>
          </cell>
          <cell r="F3762" t="str">
            <v>Salt Lake</v>
          </cell>
          <cell r="G3762" t="str">
            <v>Salt Lake County</v>
          </cell>
          <cell r="H3762" t="str">
            <v>Jordan River/Utah Lake</v>
          </cell>
          <cell r="I3762">
            <v>409218</v>
          </cell>
          <cell r="J3762">
            <v>4509697</v>
          </cell>
          <cell r="K3762">
            <v>-112.07510000000001</v>
          </cell>
          <cell r="L3762">
            <v>40.733199999999997</v>
          </cell>
          <cell r="M3762" t="str">
            <v>Kersey Creek</v>
          </cell>
          <cell r="N3762" t="str">
            <v>UT16020204-036_00</v>
          </cell>
          <cell r="O3762" t="str">
            <v>UT</v>
          </cell>
          <cell r="Q3762">
            <v>0</v>
          </cell>
          <cell r="R3762" t="str">
            <v xml:space="preserve"> </v>
          </cell>
          <cell r="S3762" t="str">
            <v>Private</v>
          </cell>
          <cell r="T3762" t="str">
            <v xml:space="preserve"> </v>
          </cell>
          <cell r="U3762" t="str">
            <v>4991630 KERSEY CK 0.6 KM BL WWTP</v>
          </cell>
          <cell r="V3762">
            <v>4991630</v>
          </cell>
          <cell r="W3762" t="str">
            <v>Kersey Creek</v>
          </cell>
          <cell r="X3762" t="str">
            <v>UT16020204-036_00</v>
          </cell>
          <cell r="Y3762" t="str">
            <v>River/Stream</v>
          </cell>
          <cell r="Z3762" t="str">
            <v>4991630 KERSEY CK 0.6 KM BL WWTP</v>
          </cell>
          <cell r="AA3762" t="str">
            <v>River/Stream</v>
          </cell>
        </row>
        <row r="3763">
          <cell r="A3763">
            <v>4991640</v>
          </cell>
          <cell r="B3763" t="str">
            <v>Facility Other</v>
          </cell>
          <cell r="C3763" t="str">
            <v xml:space="preserve"> </v>
          </cell>
          <cell r="D3763" t="str">
            <v>MAGNA WWTP</v>
          </cell>
          <cell r="E3763">
            <v>16020204</v>
          </cell>
          <cell r="F3763" t="str">
            <v>Salt Lake</v>
          </cell>
          <cell r="G3763" t="str">
            <v>Salt Lake County</v>
          </cell>
          <cell r="H3763" t="str">
            <v>Jordan River/Utah Lake</v>
          </cell>
          <cell r="I3763">
            <v>409299</v>
          </cell>
          <cell r="J3763">
            <v>4509106</v>
          </cell>
          <cell r="K3763">
            <v>-112.074061</v>
          </cell>
          <cell r="L3763">
            <v>40.727888999999998</v>
          </cell>
          <cell r="M3763" t="str">
            <v xml:space="preserve"> </v>
          </cell>
          <cell r="N3763" t="str">
            <v xml:space="preserve"> </v>
          </cell>
          <cell r="O3763" t="str">
            <v>UT</v>
          </cell>
          <cell r="Q3763">
            <v>0</v>
          </cell>
          <cell r="R3763" t="str">
            <v xml:space="preserve"> </v>
          </cell>
          <cell r="S3763" t="str">
            <v>Private</v>
          </cell>
          <cell r="T3763" t="str">
            <v xml:space="preserve"> </v>
          </cell>
          <cell r="U3763" t="str">
            <v>4991640 MAGNA WWTP</v>
          </cell>
          <cell r="V3763">
            <v>4991640</v>
          </cell>
          <cell r="W3763" t="str">
            <v xml:space="preserve"> </v>
          </cell>
          <cell r="X3763" t="str">
            <v xml:space="preserve"> </v>
          </cell>
          <cell r="Y3763" t="str">
            <v>Facility Other</v>
          </cell>
          <cell r="Z3763" t="str">
            <v>4991640 MAGNA WWTP</v>
          </cell>
          <cell r="AA3763" t="str">
            <v>Facility Other</v>
          </cell>
        </row>
        <row r="3764">
          <cell r="A3764">
            <v>4991650</v>
          </cell>
          <cell r="B3764" t="str">
            <v>River/Stream</v>
          </cell>
          <cell r="C3764" t="str">
            <v>2B    3D</v>
          </cell>
          <cell r="D3764" t="str">
            <v>KERSEY CK AB MAGNA WWTP</v>
          </cell>
          <cell r="E3764">
            <v>16020204</v>
          </cell>
          <cell r="F3764" t="str">
            <v>Salt Lake</v>
          </cell>
          <cell r="G3764" t="str">
            <v>Salt Lake County</v>
          </cell>
          <cell r="H3764" t="str">
            <v>Jordan River/Utah Lake</v>
          </cell>
          <cell r="I3764">
            <v>409291</v>
          </cell>
          <cell r="J3764">
            <v>4509007</v>
          </cell>
          <cell r="K3764">
            <v>-112.074133</v>
          </cell>
          <cell r="L3764">
            <v>40.726999999999997</v>
          </cell>
          <cell r="M3764" t="str">
            <v>Kersey Creek</v>
          </cell>
          <cell r="N3764" t="str">
            <v>UT16020204-036_00</v>
          </cell>
          <cell r="O3764" t="str">
            <v>UT</v>
          </cell>
          <cell r="Q3764">
            <v>0</v>
          </cell>
          <cell r="R3764" t="str">
            <v xml:space="preserve"> </v>
          </cell>
          <cell r="S3764" t="str">
            <v>Private</v>
          </cell>
          <cell r="T3764" t="str">
            <v xml:space="preserve"> </v>
          </cell>
          <cell r="U3764" t="str">
            <v>4991650 KERSEY CK AB MAGNA WWTP</v>
          </cell>
          <cell r="V3764">
            <v>4991650</v>
          </cell>
          <cell r="W3764" t="str">
            <v>Kersey Creek</v>
          </cell>
          <cell r="X3764" t="str">
            <v>UT16020204-036_00</v>
          </cell>
          <cell r="Y3764" t="str">
            <v>River/Stream</v>
          </cell>
          <cell r="Z3764" t="str">
            <v>4991650 KERSEY CK AB MAGNA WWTP</v>
          </cell>
          <cell r="AA3764" t="str">
            <v>River/Stream</v>
          </cell>
        </row>
        <row r="3765">
          <cell r="A3765">
            <v>4991680</v>
          </cell>
          <cell r="B3765" t="str">
            <v>Canal Drainage</v>
          </cell>
          <cell r="C3765" t="str">
            <v>2B     3E</v>
          </cell>
          <cell r="D3765" t="str">
            <v>DRAIN 300M E OF PARKS   REC BLDG AB GSL</v>
          </cell>
          <cell r="E3765">
            <v>16020204</v>
          </cell>
          <cell r="F3765" t="str">
            <v>Salt Lake</v>
          </cell>
          <cell r="G3765" t="str">
            <v>Salt Lake County</v>
          </cell>
          <cell r="H3765" t="str">
            <v>Jordan River/Utah Lake</v>
          </cell>
          <cell r="I3765">
            <v>399034</v>
          </cell>
          <cell r="J3765">
            <v>4510268</v>
          </cell>
          <cell r="K3765">
            <v>-112.19577446700001</v>
          </cell>
          <cell r="L3765">
            <v>40.737163494000001</v>
          </cell>
          <cell r="M3765" t="str">
            <v xml:space="preserve"> </v>
          </cell>
          <cell r="N3765" t="str">
            <v xml:space="preserve"> </v>
          </cell>
          <cell r="O3765" t="str">
            <v>UT</v>
          </cell>
          <cell r="Q3765">
            <v>0</v>
          </cell>
          <cell r="R3765" t="str">
            <v xml:space="preserve"> </v>
          </cell>
          <cell r="S3765" t="str">
            <v>State L&amp;F</v>
          </cell>
          <cell r="T3765" t="str">
            <v xml:space="preserve"> </v>
          </cell>
          <cell r="U3765" t="str">
            <v>4991680 DRAIN 300M E OF PARKS   REC BLDG AB GSL</v>
          </cell>
          <cell r="V3765">
            <v>4991680</v>
          </cell>
          <cell r="W3765" t="str">
            <v xml:space="preserve"> </v>
          </cell>
          <cell r="X3765" t="str">
            <v xml:space="preserve"> </v>
          </cell>
          <cell r="Y3765" t="str">
            <v>Canal Drainage</v>
          </cell>
          <cell r="Z3765" t="str">
            <v>4991680 DRAIN 300M E OF PARKS   REC BLDG AB GSL</v>
          </cell>
          <cell r="AA3765" t="str">
            <v>Canal Drainage</v>
          </cell>
        </row>
        <row r="3766">
          <cell r="A3766">
            <v>4991690</v>
          </cell>
          <cell r="B3766" t="str">
            <v>Canal Drainage</v>
          </cell>
          <cell r="C3766" t="str">
            <v>2B     3E</v>
          </cell>
          <cell r="D3766" t="str">
            <v>DRAIN 100M E OF MARINA ROAD AB GSL</v>
          </cell>
          <cell r="E3766">
            <v>16020204</v>
          </cell>
          <cell r="F3766" t="str">
            <v>Salt Lake</v>
          </cell>
          <cell r="G3766" t="str">
            <v>Salt Lake County</v>
          </cell>
          <cell r="H3766" t="str">
            <v>Jordan River/Utah Lake</v>
          </cell>
          <cell r="I3766">
            <v>398229</v>
          </cell>
          <cell r="J3766">
            <v>4509786</v>
          </cell>
          <cell r="K3766">
            <v>-112.20522800000001</v>
          </cell>
          <cell r="L3766">
            <v>40.732723129999997</v>
          </cell>
          <cell r="M3766" t="str">
            <v xml:space="preserve"> </v>
          </cell>
          <cell r="N3766" t="str">
            <v xml:space="preserve"> </v>
          </cell>
          <cell r="O3766" t="str">
            <v>UT</v>
          </cell>
          <cell r="Q3766">
            <v>0</v>
          </cell>
          <cell r="R3766" t="str">
            <v xml:space="preserve"> </v>
          </cell>
          <cell r="S3766" t="str">
            <v>State L&amp;F</v>
          </cell>
          <cell r="T3766" t="str">
            <v xml:space="preserve"> </v>
          </cell>
          <cell r="U3766" t="str">
            <v>4991690 DRAIN 100M E OF MARINA ROAD AB GSL</v>
          </cell>
          <cell r="V3766">
            <v>4991690</v>
          </cell>
          <cell r="W3766" t="str">
            <v xml:space="preserve"> </v>
          </cell>
          <cell r="X3766" t="str">
            <v xml:space="preserve"> </v>
          </cell>
          <cell r="Y3766" t="str">
            <v>Canal Drainage</v>
          </cell>
          <cell r="Z3766" t="str">
            <v>4991690 DRAIN 100M E OF MARINA ROAD AB GSL</v>
          </cell>
          <cell r="AA3766" t="str">
            <v>Canal Drainage</v>
          </cell>
        </row>
        <row r="3767">
          <cell r="A3767">
            <v>4991700</v>
          </cell>
          <cell r="B3767" t="str">
            <v>Facility Other</v>
          </cell>
          <cell r="C3767" t="str">
            <v xml:space="preserve"> </v>
          </cell>
          <cell r="D3767" t="str">
            <v>KENNECOTT SALT POND 008</v>
          </cell>
          <cell r="E3767">
            <v>16020204</v>
          </cell>
          <cell r="F3767" t="str">
            <v>Salt Lake</v>
          </cell>
          <cell r="G3767" t="str">
            <v>Salt Lake County</v>
          </cell>
          <cell r="H3767" t="str">
            <v>Jordan River/Utah Lake</v>
          </cell>
          <cell r="I3767">
            <v>403233</v>
          </cell>
          <cell r="J3767">
            <v>4513852</v>
          </cell>
          <cell r="K3767">
            <v>-112.14660846699999</v>
          </cell>
          <cell r="L3767">
            <v>40.769948382999999</v>
          </cell>
          <cell r="M3767" t="str">
            <v xml:space="preserve"> </v>
          </cell>
          <cell r="N3767" t="str">
            <v xml:space="preserve"> </v>
          </cell>
          <cell r="O3767" t="str">
            <v>UT</v>
          </cell>
          <cell r="Q3767">
            <v>0</v>
          </cell>
          <cell r="R3767" t="str">
            <v xml:space="preserve"> </v>
          </cell>
          <cell r="S3767" t="str">
            <v>Private</v>
          </cell>
          <cell r="T3767" t="str">
            <v xml:space="preserve"> </v>
          </cell>
          <cell r="U3767" t="str">
            <v>4991700 KENNECOTT SALT POND 008</v>
          </cell>
          <cell r="V3767">
            <v>4991700</v>
          </cell>
          <cell r="W3767" t="str">
            <v xml:space="preserve"> </v>
          </cell>
          <cell r="X3767" t="str">
            <v xml:space="preserve"> </v>
          </cell>
          <cell r="Y3767" t="str">
            <v>Facility Other</v>
          </cell>
          <cell r="Z3767" t="str">
            <v>4991700 KENNECOTT SALT POND 008</v>
          </cell>
          <cell r="AA3767" t="str">
            <v>Facility Other</v>
          </cell>
        </row>
        <row r="3768">
          <cell r="A3768">
            <v>4991710</v>
          </cell>
          <cell r="B3768" t="str">
            <v>River/Stream</v>
          </cell>
          <cell r="C3768" t="str">
            <v>2B     3E</v>
          </cell>
          <cell r="D3768" t="str">
            <v>DRAIN AB GSL 200M E OF BLACK ROCK</v>
          </cell>
          <cell r="E3768">
            <v>16020204</v>
          </cell>
          <cell r="F3768" t="str">
            <v>Salt Lake</v>
          </cell>
          <cell r="G3768" t="str">
            <v>Salt Lake County</v>
          </cell>
          <cell r="H3768" t="str">
            <v>Jordan River/Utah Lake</v>
          </cell>
          <cell r="I3768">
            <v>396528</v>
          </cell>
          <cell r="J3768">
            <v>4508915</v>
          </cell>
          <cell r="K3768">
            <v>-112.225223915</v>
          </cell>
          <cell r="L3768">
            <v>40.724666305</v>
          </cell>
          <cell r="M3768" t="str">
            <v xml:space="preserve"> </v>
          </cell>
          <cell r="N3768" t="str">
            <v xml:space="preserve"> </v>
          </cell>
          <cell r="O3768" t="str">
            <v>UT</v>
          </cell>
          <cell r="Q3768">
            <v>0</v>
          </cell>
          <cell r="R3768" t="str">
            <v xml:space="preserve"> </v>
          </cell>
          <cell r="S3768" t="str">
            <v>State L&amp;F</v>
          </cell>
          <cell r="T3768" t="str">
            <v xml:space="preserve"> </v>
          </cell>
          <cell r="U3768" t="str">
            <v>4991710 DRAIN AB GSL 200M E OF BLACK ROCK</v>
          </cell>
          <cell r="V3768">
            <v>4991710</v>
          </cell>
          <cell r="W3768" t="str">
            <v xml:space="preserve"> </v>
          </cell>
          <cell r="X3768" t="str">
            <v xml:space="preserve"> </v>
          </cell>
          <cell r="Y3768" t="str">
            <v>River/Stream</v>
          </cell>
          <cell r="Z3768" t="str">
            <v>4991710 DRAIN AB GSL 200M E OF BLACK ROCK</v>
          </cell>
          <cell r="AA3768" t="str">
            <v>River/Stream</v>
          </cell>
        </row>
        <row r="3769">
          <cell r="A3769">
            <v>4991720</v>
          </cell>
          <cell r="B3769" t="str">
            <v>Facility Other</v>
          </cell>
          <cell r="C3769" t="str">
            <v xml:space="preserve"> </v>
          </cell>
          <cell r="D3769" t="str">
            <v>KENNECOTT SALT POND 007</v>
          </cell>
          <cell r="E3769">
            <v>16020204</v>
          </cell>
          <cell r="F3769" t="str">
            <v>Salt Lake</v>
          </cell>
          <cell r="G3769" t="str">
            <v>Salt Lake County</v>
          </cell>
          <cell r="H3769" t="str">
            <v>Jordan River/Utah Lake</v>
          </cell>
          <cell r="I3769">
            <v>407795</v>
          </cell>
          <cell r="J3769">
            <v>4513053</v>
          </cell>
          <cell r="K3769">
            <v>-112.092444285</v>
          </cell>
          <cell r="L3769">
            <v>40.763276204999997</v>
          </cell>
          <cell r="M3769" t="str">
            <v xml:space="preserve"> </v>
          </cell>
          <cell r="N3769" t="str">
            <v xml:space="preserve"> </v>
          </cell>
          <cell r="O3769" t="str">
            <v>UT</v>
          </cell>
          <cell r="Q3769">
            <v>0</v>
          </cell>
          <cell r="R3769" t="str">
            <v xml:space="preserve"> </v>
          </cell>
          <cell r="S3769" t="str">
            <v>Private</v>
          </cell>
          <cell r="T3769" t="str">
            <v xml:space="preserve"> </v>
          </cell>
          <cell r="U3769" t="str">
            <v>4991720 KENNECOTT SALT POND 007</v>
          </cell>
          <cell r="V3769">
            <v>4991720</v>
          </cell>
          <cell r="W3769" t="str">
            <v xml:space="preserve"> </v>
          </cell>
          <cell r="X3769" t="str">
            <v xml:space="preserve"> </v>
          </cell>
          <cell r="Y3769" t="str">
            <v>Facility Other</v>
          </cell>
          <cell r="Z3769" t="str">
            <v>4991720 KENNECOTT SALT POND 007</v>
          </cell>
          <cell r="AA3769" t="str">
            <v>Facility Other</v>
          </cell>
        </row>
        <row r="3770">
          <cell r="A3770">
            <v>4991740</v>
          </cell>
          <cell r="B3770" t="str">
            <v>Facility Other</v>
          </cell>
          <cell r="C3770" t="str">
            <v xml:space="preserve"> </v>
          </cell>
          <cell r="D3770" t="str">
            <v>KENNECOTT SALT POND 006</v>
          </cell>
          <cell r="E3770">
            <v>16020204</v>
          </cell>
          <cell r="F3770" t="str">
            <v>Salt Lake</v>
          </cell>
          <cell r="G3770" t="str">
            <v>Salt Lake County</v>
          </cell>
          <cell r="H3770" t="str">
            <v>Jordan River/Utah Lake</v>
          </cell>
          <cell r="I3770">
            <v>407191</v>
          </cell>
          <cell r="J3770">
            <v>4513493</v>
          </cell>
          <cell r="K3770">
            <v>-112.099664551</v>
          </cell>
          <cell r="L3770">
            <v>40.767171302999998</v>
          </cell>
          <cell r="M3770" t="str">
            <v xml:space="preserve"> </v>
          </cell>
          <cell r="N3770" t="str">
            <v xml:space="preserve"> </v>
          </cell>
          <cell r="O3770" t="str">
            <v>UT</v>
          </cell>
          <cell r="Q3770">
            <v>0</v>
          </cell>
          <cell r="R3770" t="str">
            <v xml:space="preserve"> </v>
          </cell>
          <cell r="S3770" t="str">
            <v>Private</v>
          </cell>
          <cell r="T3770" t="str">
            <v xml:space="preserve"> </v>
          </cell>
          <cell r="U3770" t="str">
            <v>4991740 KENNECOTT SALT POND 006</v>
          </cell>
          <cell r="V3770">
            <v>4991740</v>
          </cell>
          <cell r="W3770" t="str">
            <v xml:space="preserve"> </v>
          </cell>
          <cell r="X3770" t="str">
            <v xml:space="preserve"> </v>
          </cell>
          <cell r="Y3770" t="str">
            <v>Facility Other</v>
          </cell>
          <cell r="Z3770" t="str">
            <v>4991740 KENNECOTT SALT POND 006</v>
          </cell>
          <cell r="AA3770" t="str">
            <v>Facility Other</v>
          </cell>
        </row>
        <row r="3771">
          <cell r="A3771">
            <v>4991750</v>
          </cell>
          <cell r="B3771" t="str">
            <v>Facility Other</v>
          </cell>
          <cell r="C3771" t="str">
            <v xml:space="preserve"> </v>
          </cell>
          <cell r="D3771" t="str">
            <v>KENNECOTT SALT RESIDUAL WATER 002</v>
          </cell>
          <cell r="E3771">
            <v>16020204</v>
          </cell>
          <cell r="F3771" t="str">
            <v>Salt Lake</v>
          </cell>
          <cell r="G3771" t="str">
            <v>Salt Lake County</v>
          </cell>
          <cell r="H3771" t="str">
            <v>Jordan River/Utah Lake</v>
          </cell>
          <cell r="I3771">
            <v>407030</v>
          </cell>
          <cell r="J3771">
            <v>4513710</v>
          </cell>
          <cell r="K3771">
            <v>-112.10160413200001</v>
          </cell>
          <cell r="L3771">
            <v>40.769107615999999</v>
          </cell>
          <cell r="M3771" t="str">
            <v xml:space="preserve"> </v>
          </cell>
          <cell r="N3771" t="str">
            <v xml:space="preserve"> </v>
          </cell>
          <cell r="O3771" t="str">
            <v>UT</v>
          </cell>
          <cell r="Q3771">
            <v>0</v>
          </cell>
          <cell r="R3771" t="str">
            <v xml:space="preserve"> </v>
          </cell>
          <cell r="S3771" t="str">
            <v>Private</v>
          </cell>
          <cell r="T3771" t="str">
            <v xml:space="preserve"> </v>
          </cell>
          <cell r="U3771" t="str">
            <v>4991750 KENNECOTT SALT RESIDUAL WATER 002</v>
          </cell>
          <cell r="V3771">
            <v>4991750</v>
          </cell>
          <cell r="W3771" t="str">
            <v xml:space="preserve"> </v>
          </cell>
          <cell r="X3771" t="str">
            <v xml:space="preserve"> </v>
          </cell>
          <cell r="Y3771" t="str">
            <v>Facility Other</v>
          </cell>
          <cell r="Z3771" t="str">
            <v>4991750 KENNECOTT SALT RESIDUAL WATER 002</v>
          </cell>
          <cell r="AA3771" t="str">
            <v>Facility Other</v>
          </cell>
        </row>
        <row r="3772">
          <cell r="A3772">
            <v>4991760</v>
          </cell>
          <cell r="B3772" t="str">
            <v>Facility Other</v>
          </cell>
          <cell r="C3772" t="str">
            <v xml:space="preserve"> </v>
          </cell>
          <cell r="D3772" t="str">
            <v>KENNECOTT SALT OVERFLOW 003</v>
          </cell>
          <cell r="E3772">
            <v>16020204</v>
          </cell>
          <cell r="F3772" t="str">
            <v>Salt Lake</v>
          </cell>
          <cell r="G3772" t="str">
            <v>Salt Lake County</v>
          </cell>
          <cell r="H3772" t="str">
            <v>Jordan River/Utah Lake</v>
          </cell>
          <cell r="I3772">
            <v>407029</v>
          </cell>
          <cell r="J3772">
            <v>4513680</v>
          </cell>
          <cell r="K3772">
            <v>-112.10161151699999</v>
          </cell>
          <cell r="L3772">
            <v>40.768837294999997</v>
          </cell>
          <cell r="M3772" t="str">
            <v xml:space="preserve"> </v>
          </cell>
          <cell r="N3772" t="str">
            <v xml:space="preserve"> </v>
          </cell>
          <cell r="O3772" t="str">
            <v>UT</v>
          </cell>
          <cell r="Q3772">
            <v>0</v>
          </cell>
          <cell r="R3772" t="str">
            <v xml:space="preserve"> </v>
          </cell>
          <cell r="S3772" t="str">
            <v>Private</v>
          </cell>
          <cell r="T3772" t="str">
            <v xml:space="preserve"> </v>
          </cell>
          <cell r="U3772" t="str">
            <v>4991760 KENNECOTT SALT OVERFLOW 003</v>
          </cell>
          <cell r="V3772">
            <v>4991760</v>
          </cell>
          <cell r="W3772" t="str">
            <v xml:space="preserve"> </v>
          </cell>
          <cell r="X3772" t="str">
            <v xml:space="preserve"> </v>
          </cell>
          <cell r="Y3772" t="str">
            <v>Facility Other</v>
          </cell>
          <cell r="Z3772" t="str">
            <v>4991760 KENNECOTT SALT OVERFLOW 003</v>
          </cell>
          <cell r="AA3772" t="str">
            <v>Facility Other</v>
          </cell>
        </row>
        <row r="3773">
          <cell r="A3773">
            <v>4991770</v>
          </cell>
          <cell r="B3773" t="str">
            <v>Facility Other</v>
          </cell>
          <cell r="C3773" t="str">
            <v xml:space="preserve"> </v>
          </cell>
          <cell r="D3773" t="str">
            <v>KENNECOTT SALT OVERFLOW 004</v>
          </cell>
          <cell r="E3773">
            <v>16020204</v>
          </cell>
          <cell r="F3773" t="str">
            <v>Salt Lake</v>
          </cell>
          <cell r="G3773" t="str">
            <v>Salt Lake County</v>
          </cell>
          <cell r="H3773" t="str">
            <v>Jordan River/Utah Lake</v>
          </cell>
          <cell r="I3773">
            <v>407053</v>
          </cell>
          <cell r="J3773">
            <v>4513679</v>
          </cell>
          <cell r="K3773">
            <v>-112.10132704199999</v>
          </cell>
          <cell r="L3773">
            <v>40.768831001999999</v>
          </cell>
          <cell r="M3773" t="str">
            <v xml:space="preserve"> </v>
          </cell>
          <cell r="N3773" t="str">
            <v xml:space="preserve"> </v>
          </cell>
          <cell r="O3773" t="str">
            <v>UT</v>
          </cell>
          <cell r="Q3773">
            <v>0</v>
          </cell>
          <cell r="R3773" t="str">
            <v xml:space="preserve"> </v>
          </cell>
          <cell r="S3773" t="str">
            <v>Private</v>
          </cell>
          <cell r="T3773" t="str">
            <v xml:space="preserve"> </v>
          </cell>
          <cell r="U3773" t="str">
            <v>4991770 KENNECOTT SALT OVERFLOW 004</v>
          </cell>
          <cell r="V3773">
            <v>4991770</v>
          </cell>
          <cell r="W3773" t="str">
            <v xml:space="preserve"> </v>
          </cell>
          <cell r="X3773" t="str">
            <v xml:space="preserve"> </v>
          </cell>
          <cell r="Y3773" t="str">
            <v>Facility Other</v>
          </cell>
          <cell r="Z3773" t="str">
            <v>4991770 KENNECOTT SALT OVERFLOW 004</v>
          </cell>
          <cell r="AA3773" t="str">
            <v>Facility Other</v>
          </cell>
        </row>
        <row r="3774">
          <cell r="A3774">
            <v>4991780</v>
          </cell>
          <cell r="B3774" t="str">
            <v>Facility Other</v>
          </cell>
          <cell r="C3774" t="str">
            <v xml:space="preserve"> </v>
          </cell>
          <cell r="D3774" t="str">
            <v>KENNECOTT SALT WASTEWATER 005</v>
          </cell>
          <cell r="E3774">
            <v>16020204</v>
          </cell>
          <cell r="F3774" t="str">
            <v>Salt Lake</v>
          </cell>
          <cell r="G3774" t="str">
            <v>Salt Lake County</v>
          </cell>
          <cell r="H3774" t="str">
            <v>Jordan River/Utah Lake</v>
          </cell>
          <cell r="I3774">
            <v>407053</v>
          </cell>
          <cell r="J3774">
            <v>4513710</v>
          </cell>
          <cell r="K3774">
            <v>-112.101331653</v>
          </cell>
          <cell r="L3774">
            <v>40.769110216999998</v>
          </cell>
          <cell r="M3774" t="str">
            <v xml:space="preserve"> </v>
          </cell>
          <cell r="N3774" t="str">
            <v xml:space="preserve"> </v>
          </cell>
          <cell r="O3774" t="str">
            <v>UT</v>
          </cell>
          <cell r="Q3774">
            <v>0</v>
          </cell>
          <cell r="R3774" t="str">
            <v xml:space="preserve"> </v>
          </cell>
          <cell r="S3774" t="str">
            <v>Private</v>
          </cell>
          <cell r="T3774" t="str">
            <v xml:space="preserve"> </v>
          </cell>
          <cell r="U3774" t="str">
            <v>4991780 KENNECOTT SALT WASTEWATER 005</v>
          </cell>
          <cell r="V3774">
            <v>4991780</v>
          </cell>
          <cell r="W3774" t="str">
            <v xml:space="preserve"> </v>
          </cell>
          <cell r="X3774" t="str">
            <v xml:space="preserve"> </v>
          </cell>
          <cell r="Y3774" t="str">
            <v>Facility Other</v>
          </cell>
          <cell r="Z3774" t="str">
            <v>4991780 KENNECOTT SALT WASTEWATER 005</v>
          </cell>
          <cell r="AA3774" t="str">
            <v>Facility Other</v>
          </cell>
        </row>
        <row r="3775">
          <cell r="A3775">
            <v>4991790</v>
          </cell>
          <cell r="B3775" t="str">
            <v>Facility Other</v>
          </cell>
          <cell r="C3775" t="str">
            <v xml:space="preserve"> </v>
          </cell>
          <cell r="D3775" t="str">
            <v>KENNECOTT SALT RESIDUAL WATER 001</v>
          </cell>
          <cell r="E3775">
            <v>16020204</v>
          </cell>
          <cell r="F3775" t="str">
            <v>Salt Lake</v>
          </cell>
          <cell r="G3775" t="str">
            <v>Salt Lake County</v>
          </cell>
          <cell r="H3775" t="str">
            <v>Jordan River/Utah Lake</v>
          </cell>
          <cell r="I3775">
            <v>407168</v>
          </cell>
          <cell r="J3775">
            <v>4513524</v>
          </cell>
          <cell r="K3775">
            <v>-112.09994162700001</v>
          </cell>
          <cell r="L3775">
            <v>40.767447922000002</v>
          </cell>
          <cell r="M3775" t="str">
            <v xml:space="preserve"> </v>
          </cell>
          <cell r="N3775" t="str">
            <v xml:space="preserve"> </v>
          </cell>
          <cell r="O3775" t="str">
            <v>UT</v>
          </cell>
          <cell r="Q3775">
            <v>0</v>
          </cell>
          <cell r="R3775" t="str">
            <v xml:space="preserve"> </v>
          </cell>
          <cell r="S3775" t="str">
            <v>Private</v>
          </cell>
          <cell r="T3775" t="str">
            <v xml:space="preserve"> </v>
          </cell>
          <cell r="U3775" t="str">
            <v>4991790 KENNECOTT SALT RESIDUAL WATER 001</v>
          </cell>
          <cell r="V3775">
            <v>4991790</v>
          </cell>
          <cell r="W3775" t="str">
            <v xml:space="preserve"> </v>
          </cell>
          <cell r="X3775" t="str">
            <v xml:space="preserve"> </v>
          </cell>
          <cell r="Y3775" t="str">
            <v>Facility Other</v>
          </cell>
          <cell r="Z3775" t="str">
            <v>4991790 KENNECOTT SALT RESIDUAL WATER 001</v>
          </cell>
          <cell r="AA3775" t="str">
            <v>Facility Other</v>
          </cell>
        </row>
        <row r="3776">
          <cell r="A3776">
            <v>4991800</v>
          </cell>
          <cell r="B3776" t="str">
            <v>River/Stream</v>
          </cell>
          <cell r="C3776" t="str">
            <v>2B  3B  3D  4</v>
          </cell>
          <cell r="D3776" t="str">
            <v>JORDAN R 1000FT BL S DAVIS S WWTP</v>
          </cell>
          <cell r="E3776">
            <v>16020204</v>
          </cell>
          <cell r="F3776" t="str">
            <v>Salt Lake</v>
          </cell>
          <cell r="G3776" t="str">
            <v>Salt Lake County</v>
          </cell>
          <cell r="H3776" t="str">
            <v>Jordan River/Utah Lake</v>
          </cell>
          <cell r="I3776">
            <v>419640</v>
          </cell>
          <cell r="J3776">
            <v>4521982</v>
          </cell>
          <cell r="K3776">
            <v>-111.95327480100001</v>
          </cell>
          <cell r="L3776">
            <v>40.844945428999999</v>
          </cell>
          <cell r="M3776" t="str">
            <v>Jordan River-1</v>
          </cell>
          <cell r="N3776" t="str">
            <v>UT16020204-001_00</v>
          </cell>
          <cell r="O3776" t="str">
            <v>UT</v>
          </cell>
          <cell r="Q3776">
            <v>4.5</v>
          </cell>
          <cell r="R3776" t="str">
            <v>mg/L</v>
          </cell>
          <cell r="S3776" t="str">
            <v>Private</v>
          </cell>
          <cell r="T3776" t="str">
            <v xml:space="preserve"> </v>
          </cell>
          <cell r="U3776" t="str">
            <v>4991800 JORDAN R 1000FT BL S DAVIS S WWTP</v>
          </cell>
          <cell r="V3776">
            <v>4991800</v>
          </cell>
          <cell r="W3776" t="str">
            <v>Jordan River-1</v>
          </cell>
          <cell r="X3776" t="str">
            <v>UT16020204-001_00</v>
          </cell>
          <cell r="Y3776" t="str">
            <v>River/Stream</v>
          </cell>
          <cell r="Z3776" t="str">
            <v>4991800 JORDAN R 1000FT BL S DAVIS S WWTP</v>
          </cell>
          <cell r="AA3776" t="str">
            <v>River/Stream</v>
          </cell>
        </row>
        <row r="3777">
          <cell r="A3777">
            <v>4991810</v>
          </cell>
          <cell r="B3777" t="str">
            <v>Facility Other</v>
          </cell>
          <cell r="C3777" t="str">
            <v xml:space="preserve"> </v>
          </cell>
          <cell r="D3777" t="str">
            <v>S DAVIS S WWTP</v>
          </cell>
          <cell r="E3777">
            <v>16020204</v>
          </cell>
          <cell r="F3777" t="str">
            <v>Davis</v>
          </cell>
          <cell r="G3777" t="str">
            <v>Davis County</v>
          </cell>
          <cell r="H3777" t="str">
            <v>Jordan River/Utah Lake</v>
          </cell>
          <cell r="I3777">
            <v>420058</v>
          </cell>
          <cell r="J3777">
            <v>4521803</v>
          </cell>
          <cell r="K3777">
            <v>-111.94829</v>
          </cell>
          <cell r="L3777">
            <v>40.84337</v>
          </cell>
          <cell r="M3777" t="str">
            <v xml:space="preserve"> </v>
          </cell>
          <cell r="N3777" t="str">
            <v xml:space="preserve"> </v>
          </cell>
          <cell r="O3777" t="str">
            <v>UT</v>
          </cell>
          <cell r="Q3777">
            <v>0</v>
          </cell>
          <cell r="R3777" t="str">
            <v xml:space="preserve"> </v>
          </cell>
          <cell r="S3777" t="str">
            <v>Private</v>
          </cell>
          <cell r="T3777" t="str">
            <v xml:space="preserve"> </v>
          </cell>
          <cell r="U3777" t="str">
            <v>4991810 S DAVIS S WWTP</v>
          </cell>
          <cell r="V3777">
            <v>4991810</v>
          </cell>
          <cell r="W3777" t="str">
            <v xml:space="preserve"> </v>
          </cell>
          <cell r="X3777" t="str">
            <v xml:space="preserve"> </v>
          </cell>
          <cell r="Y3777" t="str">
            <v>Facility Other</v>
          </cell>
          <cell r="Z3777" t="str">
            <v>4991810 S DAVIS S WWTP</v>
          </cell>
          <cell r="AA3777" t="str">
            <v>Facility Other</v>
          </cell>
        </row>
        <row r="3778">
          <cell r="A3778">
            <v>4991820</v>
          </cell>
          <cell r="B3778" t="str">
            <v>River/Stream</v>
          </cell>
          <cell r="C3778" t="str">
            <v>2B  3B  3D  4</v>
          </cell>
          <cell r="D3778" t="str">
            <v>JORDAN R AT CUDAHY LANE AB S DAVIS S WWTP</v>
          </cell>
          <cell r="E3778">
            <v>16020204</v>
          </cell>
          <cell r="F3778" t="str">
            <v>Davis</v>
          </cell>
          <cell r="G3778" t="str">
            <v>Davis County</v>
          </cell>
          <cell r="H3778" t="str">
            <v>Jordan River/Utah Lake</v>
          </cell>
          <cell r="I3778">
            <v>419847</v>
          </cell>
          <cell r="J3778">
            <v>4521610</v>
          </cell>
          <cell r="K3778">
            <v>-111.950771686</v>
          </cell>
          <cell r="L3778">
            <v>40.841614999000001</v>
          </cell>
          <cell r="M3778" t="str">
            <v>Jordan River-1</v>
          </cell>
          <cell r="N3778" t="str">
            <v>UT16020204-001_00</v>
          </cell>
          <cell r="O3778" t="str">
            <v>UT</v>
          </cell>
          <cell r="Q3778">
            <v>4.5</v>
          </cell>
          <cell r="R3778" t="str">
            <v>mg/L</v>
          </cell>
          <cell r="S3778" t="str">
            <v>Private</v>
          </cell>
          <cell r="T3778" t="str">
            <v xml:space="preserve"> </v>
          </cell>
          <cell r="U3778" t="str">
            <v>4991820 JORDAN R AT CUDAHY LANE AB S DAVIS S WWTP</v>
          </cell>
          <cell r="V3778">
            <v>4991820</v>
          </cell>
          <cell r="W3778" t="str">
            <v>Jordan River-1</v>
          </cell>
          <cell r="X3778" t="str">
            <v>UT16020204-001_00</v>
          </cell>
          <cell r="Y3778" t="str">
            <v>River/Stream</v>
          </cell>
          <cell r="Z3778" t="str">
            <v>4991820 JORDAN R AT CUDAHY LANE AB S DAVIS S WWTP</v>
          </cell>
          <cell r="AA3778" t="str">
            <v>River/Stream</v>
          </cell>
        </row>
        <row r="3779">
          <cell r="A3779">
            <v>4991830</v>
          </cell>
          <cell r="B3779" t="str">
            <v>River/Stream</v>
          </cell>
          <cell r="C3779" t="str">
            <v>2B  3B  3D  4</v>
          </cell>
          <cell r="D3779" t="str">
            <v>JORDAN R AT 26TH NORTH</v>
          </cell>
          <cell r="E3779">
            <v>16020204</v>
          </cell>
          <cell r="F3779" t="str">
            <v>Davis</v>
          </cell>
          <cell r="G3779" t="str">
            <v>Davis County</v>
          </cell>
          <cell r="H3779" t="str">
            <v>Jordan River/Utah Lake</v>
          </cell>
          <cell r="I3779">
            <v>419912</v>
          </cell>
          <cell r="J3779">
            <v>4521615</v>
          </cell>
          <cell r="K3779">
            <v>-111.950001403</v>
          </cell>
          <cell r="L3779">
            <v>40.841666386</v>
          </cell>
          <cell r="M3779" t="str">
            <v>Jordan River-1</v>
          </cell>
          <cell r="N3779" t="str">
            <v>UT16020204-001_00</v>
          </cell>
          <cell r="O3779" t="str">
            <v>UT</v>
          </cell>
          <cell r="Q3779">
            <v>4.5</v>
          </cell>
          <cell r="R3779" t="str">
            <v>mg/L</v>
          </cell>
          <cell r="S3779" t="str">
            <v>Private</v>
          </cell>
          <cell r="T3779" t="str">
            <v xml:space="preserve"> </v>
          </cell>
          <cell r="U3779" t="str">
            <v>4991830 JORDAN R AT 26TH NORTH</v>
          </cell>
          <cell r="V3779">
            <v>4991830</v>
          </cell>
          <cell r="W3779" t="str">
            <v>Jordan River-1</v>
          </cell>
          <cell r="X3779" t="str">
            <v>UT16020204-001_00</v>
          </cell>
          <cell r="Y3779" t="str">
            <v>River/Stream</v>
          </cell>
          <cell r="Z3779" t="str">
            <v>4991830 JORDAN R AT 26TH NORTH</v>
          </cell>
          <cell r="AA3779" t="str">
            <v>River/Stream</v>
          </cell>
        </row>
        <row r="3780">
          <cell r="A3780">
            <v>4991840</v>
          </cell>
          <cell r="B3780" t="str">
            <v>Facility Other</v>
          </cell>
          <cell r="C3780" t="str">
            <v xml:space="preserve"> </v>
          </cell>
          <cell r="D3780" t="str">
            <v>DELTA CENTER GROUNDWATER DISCHARGE 001</v>
          </cell>
          <cell r="E3780">
            <v>16020204</v>
          </cell>
          <cell r="F3780" t="str">
            <v>Salt Lake</v>
          </cell>
          <cell r="G3780" t="str">
            <v>Salt Lake County</v>
          </cell>
          <cell r="H3780" t="str">
            <v>Jordan River/Utah Lake</v>
          </cell>
          <cell r="I3780">
            <v>423838</v>
          </cell>
          <cell r="J3780">
            <v>4513426</v>
          </cell>
          <cell r="K3780">
            <v>-111.902437185</v>
          </cell>
          <cell r="L3780">
            <v>40.768278680000002</v>
          </cell>
          <cell r="M3780" t="str">
            <v xml:space="preserve"> </v>
          </cell>
          <cell r="N3780" t="str">
            <v xml:space="preserve"> </v>
          </cell>
          <cell r="O3780" t="str">
            <v>UT</v>
          </cell>
          <cell r="Q3780">
            <v>0</v>
          </cell>
          <cell r="R3780" t="str">
            <v xml:space="preserve"> </v>
          </cell>
          <cell r="S3780" t="str">
            <v>Private</v>
          </cell>
          <cell r="T3780" t="str">
            <v xml:space="preserve"> </v>
          </cell>
          <cell r="U3780" t="str">
            <v>4991840 DELTA CENTER GROUNDWATER DISCHARGE 001</v>
          </cell>
          <cell r="V3780">
            <v>4991840</v>
          </cell>
          <cell r="W3780" t="str">
            <v xml:space="preserve"> </v>
          </cell>
          <cell r="X3780" t="str">
            <v xml:space="preserve"> </v>
          </cell>
          <cell r="Y3780" t="str">
            <v>Facility Other</v>
          </cell>
          <cell r="Z3780" t="str">
            <v>4991840 DELTA CENTER GROUNDWATER DISCHARGE 001</v>
          </cell>
          <cell r="AA3780" t="str">
            <v>Facility Other</v>
          </cell>
        </row>
        <row r="3781">
          <cell r="A3781">
            <v>4991850</v>
          </cell>
          <cell r="B3781" t="str">
            <v>Facility Other</v>
          </cell>
          <cell r="C3781" t="str">
            <v xml:space="preserve"> </v>
          </cell>
          <cell r="D3781" t="str">
            <v>PRODUCERS LIVESTOCK</v>
          </cell>
          <cell r="E3781">
            <v>16020204</v>
          </cell>
          <cell r="F3781" t="str">
            <v>Davis</v>
          </cell>
          <cell r="G3781" t="str">
            <v>Davis County</v>
          </cell>
          <cell r="H3781" t="str">
            <v>Jordan River/Utah Lake</v>
          </cell>
          <cell r="I3781">
            <v>422307</v>
          </cell>
          <cell r="J3781">
            <v>4521707</v>
          </cell>
          <cell r="K3781">
            <v>-111.92160702300001</v>
          </cell>
          <cell r="L3781">
            <v>40.842725498999997</v>
          </cell>
          <cell r="M3781" t="str">
            <v xml:space="preserve"> </v>
          </cell>
          <cell r="N3781" t="str">
            <v xml:space="preserve"> </v>
          </cell>
          <cell r="O3781" t="str">
            <v>UT</v>
          </cell>
          <cell r="Q3781">
            <v>0</v>
          </cell>
          <cell r="R3781" t="str">
            <v xml:space="preserve"> </v>
          </cell>
          <cell r="S3781" t="str">
            <v>Private</v>
          </cell>
          <cell r="T3781" t="str">
            <v xml:space="preserve"> </v>
          </cell>
          <cell r="U3781" t="str">
            <v>4991850 PRODUCERS LIVESTOCK</v>
          </cell>
          <cell r="V3781">
            <v>4991850</v>
          </cell>
          <cell r="W3781" t="str">
            <v xml:space="preserve"> </v>
          </cell>
          <cell r="X3781" t="str">
            <v xml:space="preserve"> </v>
          </cell>
          <cell r="Y3781" t="str">
            <v>Facility Other</v>
          </cell>
          <cell r="Z3781" t="str">
            <v>4991850 PRODUCERS LIVESTOCK</v>
          </cell>
          <cell r="AA3781" t="str">
            <v>Facility Other</v>
          </cell>
        </row>
        <row r="3782">
          <cell r="A3782">
            <v>4991860</v>
          </cell>
          <cell r="B3782" t="str">
            <v>River/Stream</v>
          </cell>
          <cell r="C3782" t="str">
            <v>2B  3B  3D  4</v>
          </cell>
          <cell r="D3782" t="str">
            <v>JORDAN R 1800 N XING REDWOOD RD BDG</v>
          </cell>
          <cell r="E3782">
            <v>16020204</v>
          </cell>
          <cell r="F3782" t="str">
            <v>Salt Lake</v>
          </cell>
          <cell r="G3782" t="str">
            <v>Salt Lake County</v>
          </cell>
          <cell r="H3782" t="str">
            <v>Jordan River/Utah Lake</v>
          </cell>
          <cell r="I3782">
            <v>420766</v>
          </cell>
          <cell r="J3782">
            <v>4517807</v>
          </cell>
          <cell r="K3782">
            <v>-111.93938844900001</v>
          </cell>
          <cell r="L3782">
            <v>40.807449560000002</v>
          </cell>
          <cell r="M3782" t="str">
            <v>Jordan River-2</v>
          </cell>
          <cell r="N3782" t="str">
            <v>UT16020204-002_00</v>
          </cell>
          <cell r="O3782" t="str">
            <v>UT</v>
          </cell>
          <cell r="Q3782">
            <v>4.5</v>
          </cell>
          <cell r="R3782" t="str">
            <v>mg/L</v>
          </cell>
          <cell r="S3782" t="str">
            <v>Private</v>
          </cell>
          <cell r="T3782" t="str">
            <v xml:space="preserve"> </v>
          </cell>
          <cell r="U3782" t="str">
            <v>4991860 JORDAN R 1800 N XING REDWOOD RD BDG</v>
          </cell>
          <cell r="V3782">
            <v>4991860</v>
          </cell>
          <cell r="W3782" t="str">
            <v>Jordan River-2</v>
          </cell>
          <cell r="X3782" t="str">
            <v>UT16020204-002_00</v>
          </cell>
          <cell r="Y3782" t="str">
            <v>River/Stream</v>
          </cell>
          <cell r="Z3782" t="str">
            <v>4991860 JORDAN R 1800 N XING REDWOOD RD BDG</v>
          </cell>
          <cell r="AA3782" t="str">
            <v>River/Stream</v>
          </cell>
        </row>
        <row r="3783">
          <cell r="A3783">
            <v>4991880</v>
          </cell>
          <cell r="B3783" t="str">
            <v>River/Stream</v>
          </cell>
          <cell r="C3783" t="str">
            <v>2B  3B  3D  4</v>
          </cell>
          <cell r="D3783" t="str">
            <v>JORDAN R AT 10th N XING</v>
          </cell>
          <cell r="E3783">
            <v>16020204</v>
          </cell>
          <cell r="F3783" t="str">
            <v>Salt Lake</v>
          </cell>
          <cell r="G3783" t="str">
            <v>Salt Lake County</v>
          </cell>
          <cell r="H3783" t="str">
            <v>Jordan River/Utah Lake</v>
          </cell>
          <cell r="I3783">
            <v>421052</v>
          </cell>
          <cell r="J3783">
            <v>4516015</v>
          </cell>
          <cell r="K3783">
            <v>-111.935771381</v>
          </cell>
          <cell r="L3783">
            <v>40.791335945</v>
          </cell>
          <cell r="M3783" t="str">
            <v>Jordan River-2</v>
          </cell>
          <cell r="N3783" t="str">
            <v>UT16020204-002_00</v>
          </cell>
          <cell r="O3783" t="str">
            <v>UT</v>
          </cell>
          <cell r="Q3783">
            <v>4.5</v>
          </cell>
          <cell r="R3783" t="str">
            <v>mg/L</v>
          </cell>
          <cell r="S3783" t="str">
            <v>Private</v>
          </cell>
          <cell r="T3783" t="str">
            <v xml:space="preserve"> </v>
          </cell>
          <cell r="U3783" t="str">
            <v>4991880 JORDAN R AT 10th N XING</v>
          </cell>
          <cell r="V3783">
            <v>4991880</v>
          </cell>
          <cell r="W3783" t="str">
            <v>Jordan River-2</v>
          </cell>
          <cell r="X3783" t="str">
            <v>UT16020204-002_00</v>
          </cell>
          <cell r="Y3783" t="str">
            <v>River/Stream</v>
          </cell>
          <cell r="Z3783" t="str">
            <v>4991880 JORDAN R AT 10th N XING</v>
          </cell>
          <cell r="AA3783" t="str">
            <v>River/Stream</v>
          </cell>
        </row>
        <row r="3784">
          <cell r="A3784">
            <v>4991890</v>
          </cell>
          <cell r="B3784" t="str">
            <v>River/Stream</v>
          </cell>
          <cell r="C3784" t="str">
            <v>2B  3B  3D  4</v>
          </cell>
          <cell r="D3784" t="str">
            <v>JORDAN R AT 500 N XING</v>
          </cell>
          <cell r="E3784">
            <v>16020204</v>
          </cell>
          <cell r="F3784" t="str">
            <v>Salt Lake</v>
          </cell>
          <cell r="G3784" t="str">
            <v>Salt Lake County</v>
          </cell>
          <cell r="H3784" t="str">
            <v>Jordan River/Utah Lake</v>
          </cell>
          <cell r="I3784">
            <v>420841</v>
          </cell>
          <cell r="J3784">
            <v>4514789</v>
          </cell>
          <cell r="K3784">
            <v>-111.938112</v>
          </cell>
          <cell r="L3784">
            <v>40.780270999999999</v>
          </cell>
          <cell r="M3784" t="str">
            <v>Jordan River-2</v>
          </cell>
          <cell r="N3784" t="str">
            <v>UT16020204-002_00</v>
          </cell>
          <cell r="O3784" t="str">
            <v>UT</v>
          </cell>
          <cell r="Q3784">
            <v>4.5</v>
          </cell>
          <cell r="R3784" t="str">
            <v>mg/L</v>
          </cell>
          <cell r="S3784" t="str">
            <v>Private</v>
          </cell>
          <cell r="T3784" t="str">
            <v xml:space="preserve"> </v>
          </cell>
          <cell r="U3784" t="str">
            <v>4991890 JORDAN R AT 500 N XING</v>
          </cell>
          <cell r="V3784">
            <v>4991890</v>
          </cell>
          <cell r="W3784" t="str">
            <v>Jordan River-2</v>
          </cell>
          <cell r="X3784" t="str">
            <v>UT16020204-002_00</v>
          </cell>
          <cell r="Y3784" t="str">
            <v>River/Stream</v>
          </cell>
          <cell r="Z3784" t="str">
            <v>4991890 JORDAN R AT 500 N XING</v>
          </cell>
          <cell r="AA3784" t="str">
            <v>River/Stream</v>
          </cell>
        </row>
        <row r="3785">
          <cell r="A3785">
            <v>4991900</v>
          </cell>
          <cell r="B3785" t="str">
            <v>River/Stream</v>
          </cell>
          <cell r="C3785" t="str">
            <v>2B  3B  3D  4</v>
          </cell>
          <cell r="D3785" t="str">
            <v>JORDAN R. AT 300 N.</v>
          </cell>
          <cell r="E3785">
            <v>16020204</v>
          </cell>
          <cell r="F3785" t="str">
            <v>Salt Lake</v>
          </cell>
          <cell r="G3785" t="str">
            <v>Salt Lake County</v>
          </cell>
          <cell r="H3785" t="str">
            <v>Jordan River/Utah Lake</v>
          </cell>
          <cell r="I3785">
            <v>421071</v>
          </cell>
          <cell r="J3785">
            <v>4514467</v>
          </cell>
          <cell r="K3785">
            <v>-111.935350547</v>
          </cell>
          <cell r="L3785">
            <v>40.777394356000002</v>
          </cell>
          <cell r="M3785" t="str">
            <v>Jordan River-2</v>
          </cell>
          <cell r="N3785" t="str">
            <v>UT16020204-002_00</v>
          </cell>
          <cell r="O3785" t="str">
            <v>UT</v>
          </cell>
          <cell r="Q3785">
            <v>4.5</v>
          </cell>
          <cell r="R3785" t="str">
            <v>mg/L</v>
          </cell>
          <cell r="S3785" t="str">
            <v>Private</v>
          </cell>
          <cell r="T3785" t="str">
            <v xml:space="preserve"> </v>
          </cell>
          <cell r="U3785" t="str">
            <v>4991900 JORDAN R. AT 300 N.</v>
          </cell>
          <cell r="V3785">
            <v>4991900</v>
          </cell>
          <cell r="W3785" t="str">
            <v>Jordan River-2</v>
          </cell>
          <cell r="X3785" t="str">
            <v>UT16020204-002_00</v>
          </cell>
          <cell r="Y3785" t="str">
            <v>River/Stream</v>
          </cell>
          <cell r="Z3785" t="str">
            <v>4991900 JORDAN R. AT 300 N.</v>
          </cell>
          <cell r="AA3785" t="str">
            <v>River/Stream</v>
          </cell>
        </row>
        <row r="3786">
          <cell r="A3786">
            <v>4991910</v>
          </cell>
          <cell r="B3786" t="str">
            <v>River/Stream</v>
          </cell>
          <cell r="C3786" t="str">
            <v>2B  3B    4</v>
          </cell>
          <cell r="D3786" t="str">
            <v>JORDAN R BL GADSBY PLANT 001 OUTFALL AT N TEMPLE</v>
          </cell>
          <cell r="E3786">
            <v>16020204</v>
          </cell>
          <cell r="F3786" t="str">
            <v>Salt Lake</v>
          </cell>
          <cell r="G3786" t="str">
            <v>Salt Lake County</v>
          </cell>
          <cell r="H3786" t="str">
            <v>Jordan River/Utah Lake</v>
          </cell>
          <cell r="I3786">
            <v>421849</v>
          </cell>
          <cell r="J3786">
            <v>4513817</v>
          </cell>
          <cell r="K3786">
            <v>-111.926050682</v>
          </cell>
          <cell r="L3786">
            <v>40.771613893999998</v>
          </cell>
          <cell r="M3786" t="str">
            <v>Jordan River-3</v>
          </cell>
          <cell r="N3786" t="str">
            <v>UT16020204-003_00</v>
          </cell>
          <cell r="O3786" t="str">
            <v>UT</v>
          </cell>
          <cell r="Q3786">
            <v>4.5</v>
          </cell>
          <cell r="R3786" t="str">
            <v>mg/L</v>
          </cell>
          <cell r="S3786" t="str">
            <v>Private</v>
          </cell>
          <cell r="T3786" t="str">
            <v xml:space="preserve"> </v>
          </cell>
          <cell r="U3786" t="str">
            <v>4991910 JORDAN R BL GADSBY PLANT 001 OUTFALL AT N TEMPLE</v>
          </cell>
          <cell r="V3786">
            <v>4991910</v>
          </cell>
          <cell r="W3786" t="str">
            <v>Jordan River-3</v>
          </cell>
          <cell r="X3786" t="str">
            <v>UT16020204-003_00</v>
          </cell>
          <cell r="Y3786" t="str">
            <v>River/Stream</v>
          </cell>
          <cell r="Z3786" t="str">
            <v>4991910 JORDAN R BL GADSBY PLANT 001 OUTFALL AT N TEMPLE</v>
          </cell>
          <cell r="AA3786" t="str">
            <v>River/Stream</v>
          </cell>
        </row>
        <row r="3787">
          <cell r="A3787">
            <v>4991920</v>
          </cell>
          <cell r="B3787" t="str">
            <v>Storm Sewer</v>
          </cell>
          <cell r="C3787" t="str">
            <v>2B  3B    4</v>
          </cell>
          <cell r="D3787" t="str">
            <v>CITY CK/North Temple Conduit ab Jordan R</v>
          </cell>
          <cell r="E3787">
            <v>16020204</v>
          </cell>
          <cell r="F3787" t="str">
            <v>Salt Lake</v>
          </cell>
          <cell r="G3787" t="str">
            <v>Salt Lake County</v>
          </cell>
          <cell r="H3787" t="str">
            <v>Jordan River/Utah Lake</v>
          </cell>
          <cell r="I3787">
            <v>421850</v>
          </cell>
          <cell r="J3787">
            <v>4513848</v>
          </cell>
          <cell r="K3787">
            <v>-111.92604271099999</v>
          </cell>
          <cell r="L3787">
            <v>40.771893218999999</v>
          </cell>
          <cell r="M3787" t="str">
            <v xml:space="preserve"> </v>
          </cell>
          <cell r="N3787" t="str">
            <v xml:space="preserve"> </v>
          </cell>
          <cell r="O3787" t="str">
            <v>UT</v>
          </cell>
          <cell r="Q3787">
            <v>0</v>
          </cell>
          <cell r="R3787" t="str">
            <v xml:space="preserve"> </v>
          </cell>
          <cell r="S3787" t="str">
            <v>Private</v>
          </cell>
          <cell r="T3787" t="str">
            <v xml:space="preserve"> </v>
          </cell>
          <cell r="U3787" t="str">
            <v>4991920 CITY CK/North Temple Conduit ab Jordan R</v>
          </cell>
          <cell r="V3787">
            <v>4991920</v>
          </cell>
          <cell r="W3787" t="str">
            <v xml:space="preserve"> </v>
          </cell>
          <cell r="X3787" t="str">
            <v xml:space="preserve"> </v>
          </cell>
          <cell r="Y3787" t="str">
            <v>Storm Sewer</v>
          </cell>
          <cell r="Z3787" t="str">
            <v>4991920 CITY CK/North Temple Conduit ab Jordan R</v>
          </cell>
          <cell r="AA3787" t="str">
            <v>Storm Sewer</v>
          </cell>
        </row>
        <row r="3788">
          <cell r="A3788">
            <v>4991929</v>
          </cell>
          <cell r="B3788" t="str">
            <v>River/Stream</v>
          </cell>
          <cell r="C3788" t="str">
            <v>2B 3A</v>
          </cell>
          <cell r="D3788" t="str">
            <v>City Creek Below North Canyon Road Loop</v>
          </cell>
          <cell r="E3788">
            <v>16020204</v>
          </cell>
          <cell r="F3788" t="str">
            <v>Salt Lake</v>
          </cell>
          <cell r="G3788" t="str">
            <v>Salt Lake County</v>
          </cell>
          <cell r="H3788" t="str">
            <v>Jordan River/Utah Lake</v>
          </cell>
          <cell r="I3788">
            <v>425769</v>
          </cell>
          <cell r="J3788">
            <v>4515745</v>
          </cell>
          <cell r="K3788">
            <v>-111.87983511100001</v>
          </cell>
          <cell r="L3788">
            <v>40.789343762999998</v>
          </cell>
          <cell r="M3788" t="str">
            <v>City Creek-1</v>
          </cell>
          <cell r="N3788" t="str">
            <v>UT16020204-009_00</v>
          </cell>
          <cell r="O3788" t="str">
            <v>UT</v>
          </cell>
          <cell r="Q3788">
            <v>0</v>
          </cell>
          <cell r="R3788" t="str">
            <v xml:space="preserve"> </v>
          </cell>
          <cell r="S3788" t="str">
            <v>Private</v>
          </cell>
          <cell r="T3788" t="str">
            <v xml:space="preserve"> </v>
          </cell>
          <cell r="U3788" t="str">
            <v>4991929 City Creek Below North Canyon Road Loop</v>
          </cell>
          <cell r="V3788">
            <v>4991929</v>
          </cell>
          <cell r="W3788" t="str">
            <v>City Creek-1</v>
          </cell>
          <cell r="X3788" t="str">
            <v>UT16020204-009_00</v>
          </cell>
          <cell r="Y3788" t="str">
            <v>River/Stream</v>
          </cell>
          <cell r="Z3788" t="str">
            <v>4991929 City Creek Below North Canyon Road Loop</v>
          </cell>
          <cell r="AA3788" t="str">
            <v>River/Stream</v>
          </cell>
        </row>
        <row r="3789">
          <cell r="A3789">
            <v>4991930</v>
          </cell>
          <cell r="B3789" t="str">
            <v>River/Stream</v>
          </cell>
          <cell r="C3789" t="str">
            <v>2B 3A</v>
          </cell>
          <cell r="D3789" t="str">
            <v>CITY CK NEAR ENTRANCE GATE TO CANYON</v>
          </cell>
          <cell r="E3789">
            <v>16020204</v>
          </cell>
          <cell r="F3789" t="str">
            <v>Salt Lake</v>
          </cell>
          <cell r="G3789" t="str">
            <v>Salt Lake County</v>
          </cell>
          <cell r="H3789" t="str">
            <v>Jordan River/Utah Lake</v>
          </cell>
          <cell r="I3789">
            <v>425939</v>
          </cell>
          <cell r="J3789">
            <v>4516027</v>
          </cell>
          <cell r="K3789">
            <v>-111.877853839</v>
          </cell>
          <cell r="L3789">
            <v>40.791899225999998</v>
          </cell>
          <cell r="M3789" t="str">
            <v>City Creek-1</v>
          </cell>
          <cell r="N3789" t="str">
            <v>UT16020204-009_00</v>
          </cell>
          <cell r="O3789" t="str">
            <v>UT</v>
          </cell>
          <cell r="Q3789">
            <v>0</v>
          </cell>
          <cell r="R3789" t="str">
            <v xml:space="preserve"> </v>
          </cell>
          <cell r="S3789" t="str">
            <v>Private</v>
          </cell>
          <cell r="T3789" t="str">
            <v xml:space="preserve"> </v>
          </cell>
          <cell r="U3789" t="str">
            <v>4991930 CITY CK NEAR ENTRANCE GATE TO CANYON</v>
          </cell>
          <cell r="V3789">
            <v>4991930</v>
          </cell>
          <cell r="W3789" t="str">
            <v>City Creek-1</v>
          </cell>
          <cell r="X3789" t="str">
            <v>UT16020204-009_00</v>
          </cell>
          <cell r="Y3789" t="str">
            <v>River/Stream</v>
          </cell>
          <cell r="Z3789" t="str">
            <v>4991930 CITY CK NEAR ENTRANCE GATE TO CANYON</v>
          </cell>
          <cell r="AA3789" t="str">
            <v>River/Stream</v>
          </cell>
        </row>
        <row r="3790">
          <cell r="A3790">
            <v>4991935</v>
          </cell>
          <cell r="B3790" t="str">
            <v>River/Stream</v>
          </cell>
          <cell r="C3790" t="str">
            <v>2B 3A</v>
          </cell>
          <cell r="D3790" t="str">
            <v>CITY CREEK ABOVE MEMORY GROVE (EMAP)</v>
          </cell>
          <cell r="E3790">
            <v>16020204</v>
          </cell>
          <cell r="F3790" t="str">
            <v>Salt Lake</v>
          </cell>
          <cell r="G3790" t="str">
            <v>Salt Lake County</v>
          </cell>
          <cell r="H3790" t="str">
            <v>Jordan River/Utah Lake</v>
          </cell>
          <cell r="I3790">
            <v>426096</v>
          </cell>
          <cell r="J3790">
            <v>4516239</v>
          </cell>
          <cell r="K3790">
            <v>-111.876018206</v>
          </cell>
          <cell r="L3790">
            <v>40.793822959000003</v>
          </cell>
          <cell r="M3790" t="str">
            <v>City Creek-1</v>
          </cell>
          <cell r="N3790" t="str">
            <v>UT16020204-009_00</v>
          </cell>
          <cell r="O3790" t="str">
            <v>UT</v>
          </cell>
          <cell r="Q3790">
            <v>0</v>
          </cell>
          <cell r="R3790" t="str">
            <v xml:space="preserve"> </v>
          </cell>
          <cell r="S3790" t="str">
            <v>Private</v>
          </cell>
          <cell r="T3790" t="str">
            <v xml:space="preserve"> </v>
          </cell>
          <cell r="U3790" t="str">
            <v>4991935 CITY CREEK ABOVE MEMORY GROVE (EMAP)</v>
          </cell>
          <cell r="V3790">
            <v>4991935</v>
          </cell>
          <cell r="W3790" t="str">
            <v>City Creek-1</v>
          </cell>
          <cell r="X3790" t="str">
            <v>UT16020204-009_00</v>
          </cell>
          <cell r="Y3790" t="str">
            <v>River/Stream</v>
          </cell>
          <cell r="Z3790" t="str">
            <v>4991935 CITY CREEK ABOVE MEMORY GROVE (EMAP)</v>
          </cell>
          <cell r="AA3790" t="str">
            <v>River/Stream</v>
          </cell>
        </row>
        <row r="3791">
          <cell r="A3791">
            <v>4991937</v>
          </cell>
          <cell r="B3791" t="str">
            <v>River/Stream</v>
          </cell>
          <cell r="C3791" t="str">
            <v>2B 3A</v>
          </cell>
          <cell r="D3791" t="str">
            <v>City Creek @ bottom natural channel</v>
          </cell>
          <cell r="E3791">
            <v>16020204</v>
          </cell>
          <cell r="F3791" t="str">
            <v>Salt Lake</v>
          </cell>
          <cell r="G3791" t="str">
            <v>Salt Lake County</v>
          </cell>
          <cell r="H3791" t="str">
            <v>Jordan River/Utah Lake</v>
          </cell>
          <cell r="I3791">
            <v>425280</v>
          </cell>
          <cell r="J3791">
            <v>4514552</v>
          </cell>
          <cell r="K3791">
            <v>-111.885487664</v>
          </cell>
          <cell r="L3791">
            <v>40.778553481000003</v>
          </cell>
          <cell r="M3791" t="str">
            <v>City Creek-1</v>
          </cell>
          <cell r="N3791" t="str">
            <v>UT16020204-009_00</v>
          </cell>
          <cell r="O3791" t="str">
            <v>UT</v>
          </cell>
          <cell r="Q3791">
            <v>0</v>
          </cell>
          <cell r="R3791" t="str">
            <v xml:space="preserve"> </v>
          </cell>
          <cell r="S3791" t="str">
            <v>Private</v>
          </cell>
          <cell r="T3791" t="str">
            <v xml:space="preserve"> </v>
          </cell>
          <cell r="U3791" t="str">
            <v>4991937 City Creek @ bottom natural channel</v>
          </cell>
          <cell r="V3791">
            <v>4991937</v>
          </cell>
          <cell r="W3791" t="str">
            <v>City Creek-1</v>
          </cell>
          <cell r="X3791" t="str">
            <v>UT16020204-009_00</v>
          </cell>
          <cell r="Y3791" t="str">
            <v>River/Stream</v>
          </cell>
          <cell r="Z3791" t="str">
            <v>4991937 City Creek @ bottom natural channel</v>
          </cell>
          <cell r="AA3791" t="str">
            <v>River/Stream</v>
          </cell>
        </row>
        <row r="3792">
          <cell r="A3792">
            <v>4991938</v>
          </cell>
          <cell r="B3792" t="str">
            <v>River/Stream</v>
          </cell>
          <cell r="C3792" t="str">
            <v>2B 3A</v>
          </cell>
          <cell r="D3792" t="str">
            <v>City Creek at Memory Grove CC_02.62</v>
          </cell>
          <cell r="E3792">
            <v>16020204</v>
          </cell>
          <cell r="F3792" t="str">
            <v>Salt Lake</v>
          </cell>
          <cell r="G3792" t="str">
            <v>Salt Lake County</v>
          </cell>
          <cell r="H3792" t="str">
            <v>Jordan River/Utah Lake</v>
          </cell>
          <cell r="I3792">
            <v>425378</v>
          </cell>
          <cell r="J3792">
            <v>4514860</v>
          </cell>
          <cell r="K3792">
            <v>-111.88436321899999</v>
          </cell>
          <cell r="L3792">
            <v>40.781336699000001</v>
          </cell>
          <cell r="M3792" t="str">
            <v>City Creek-1</v>
          </cell>
          <cell r="N3792" t="str">
            <v>UT16020204-009_00</v>
          </cell>
          <cell r="O3792" t="str">
            <v>UT</v>
          </cell>
          <cell r="Q3792">
            <v>0</v>
          </cell>
          <cell r="R3792" t="str">
            <v xml:space="preserve"> </v>
          </cell>
          <cell r="S3792" t="str">
            <v>Private</v>
          </cell>
          <cell r="T3792" t="str">
            <v xml:space="preserve"> </v>
          </cell>
          <cell r="U3792" t="str">
            <v>4991938 City Creek at Memory Grove CC_02.62</v>
          </cell>
          <cell r="V3792">
            <v>4991938</v>
          </cell>
          <cell r="W3792" t="str">
            <v>City Creek-1</v>
          </cell>
          <cell r="X3792" t="str">
            <v>UT16020204-009_00</v>
          </cell>
          <cell r="Y3792" t="str">
            <v>River/Stream</v>
          </cell>
          <cell r="Z3792" t="str">
            <v>4991938 City Creek at Memory Grove CC_02.62</v>
          </cell>
          <cell r="AA3792" t="str">
            <v>River/Stream</v>
          </cell>
        </row>
        <row r="3793">
          <cell r="A3793">
            <v>4991939</v>
          </cell>
          <cell r="B3793" t="str">
            <v>River/Stream</v>
          </cell>
          <cell r="C3793" t="str">
            <v>2B 3A</v>
          </cell>
          <cell r="D3793" t="str">
            <v>City Creek @ First Bridge</v>
          </cell>
          <cell r="E3793">
            <v>16020204</v>
          </cell>
          <cell r="F3793" t="str">
            <v>Salt Lake</v>
          </cell>
          <cell r="G3793" t="str">
            <v>Salt Lake County</v>
          </cell>
          <cell r="H3793" t="str">
            <v>Jordan River/Utah Lake</v>
          </cell>
          <cell r="I3793">
            <v>425470</v>
          </cell>
          <cell r="J3793">
            <v>4515230</v>
          </cell>
          <cell r="K3793">
            <v>-111.883317185</v>
          </cell>
          <cell r="L3793">
            <v>40.784677825999999</v>
          </cell>
          <cell r="M3793" t="str">
            <v>City Creek-1</v>
          </cell>
          <cell r="N3793" t="str">
            <v>UT16020204-009_00</v>
          </cell>
          <cell r="O3793" t="str">
            <v>UT</v>
          </cell>
          <cell r="Q3793">
            <v>0</v>
          </cell>
          <cell r="R3793" t="str">
            <v xml:space="preserve"> </v>
          </cell>
          <cell r="S3793" t="str">
            <v>Private</v>
          </cell>
          <cell r="T3793" t="str">
            <v xml:space="preserve"> </v>
          </cell>
          <cell r="U3793" t="str">
            <v>4991939 City Creek @ First Bridge</v>
          </cell>
          <cell r="V3793">
            <v>4991939</v>
          </cell>
          <cell r="W3793" t="str">
            <v>City Creek-1</v>
          </cell>
          <cell r="X3793" t="str">
            <v>UT16020204-009_00</v>
          </cell>
          <cell r="Y3793" t="str">
            <v>River/Stream</v>
          </cell>
          <cell r="Z3793" t="str">
            <v>4991939 City Creek @ First Bridge</v>
          </cell>
          <cell r="AA3793" t="str">
            <v>River/Stream</v>
          </cell>
        </row>
        <row r="3794">
          <cell r="A3794">
            <v>4991940</v>
          </cell>
          <cell r="B3794" t="str">
            <v>River/Stream</v>
          </cell>
          <cell r="C3794" t="str">
            <v>2B  3B    4</v>
          </cell>
          <cell r="D3794" t="str">
            <v>Jordan R @ 400 South</v>
          </cell>
          <cell r="E3794">
            <v>16020204</v>
          </cell>
          <cell r="F3794" t="str">
            <v>Salt Lake</v>
          </cell>
          <cell r="G3794" t="str">
            <v>Salt Lake County</v>
          </cell>
          <cell r="H3794" t="str">
            <v>Jordan River/Utah Lake</v>
          </cell>
          <cell r="I3794">
            <v>422080</v>
          </cell>
          <cell r="J3794">
            <v>4512569</v>
          </cell>
          <cell r="K3794">
            <v>-111.923158208</v>
          </cell>
          <cell r="L3794">
            <v>40.760394548000001</v>
          </cell>
          <cell r="M3794" t="str">
            <v>Jordan River-3</v>
          </cell>
          <cell r="N3794" t="str">
            <v>UT16020204-003_00</v>
          </cell>
          <cell r="O3794" t="str">
            <v>UT</v>
          </cell>
          <cell r="Q3794">
            <v>4.5</v>
          </cell>
          <cell r="R3794" t="str">
            <v>mg/L</v>
          </cell>
          <cell r="S3794" t="str">
            <v>Private</v>
          </cell>
          <cell r="T3794" t="str">
            <v xml:space="preserve"> </v>
          </cell>
          <cell r="U3794" t="str">
            <v>4991940 Jordan R @ 400 South</v>
          </cell>
          <cell r="V3794">
            <v>4991940</v>
          </cell>
          <cell r="W3794" t="str">
            <v>Jordan River-3</v>
          </cell>
          <cell r="X3794" t="str">
            <v>UT16020204-003_00</v>
          </cell>
          <cell r="Y3794" t="str">
            <v>River/Stream</v>
          </cell>
          <cell r="Z3794" t="str">
            <v>4991940 Jordan R @ 400 South</v>
          </cell>
          <cell r="AA3794" t="str">
            <v>River/Stream</v>
          </cell>
        </row>
        <row r="3795">
          <cell r="A3795">
            <v>4991945</v>
          </cell>
          <cell r="B3795" t="str">
            <v>River/Stream</v>
          </cell>
          <cell r="C3795" t="str">
            <v>2B 3A</v>
          </cell>
          <cell r="D3795" t="str">
            <v>CITY CK AB PLEASENT VALLEY RESERVOIR</v>
          </cell>
          <cell r="E3795">
            <v>16020204</v>
          </cell>
          <cell r="F3795" t="str">
            <v>Salt Lake</v>
          </cell>
          <cell r="G3795" t="str">
            <v>Salt Lake County</v>
          </cell>
          <cell r="H3795" t="str">
            <v>Jordan River/Utah Lake</v>
          </cell>
          <cell r="I3795">
            <v>428531</v>
          </cell>
          <cell r="J3795">
            <v>4517931</v>
          </cell>
          <cell r="K3795">
            <v>-111.847351898</v>
          </cell>
          <cell r="L3795">
            <v>40.809279259</v>
          </cell>
          <cell r="M3795" t="str">
            <v>City Creek-1</v>
          </cell>
          <cell r="N3795" t="str">
            <v>UT16020204-009_00</v>
          </cell>
          <cell r="O3795" t="str">
            <v>UT</v>
          </cell>
          <cell r="Q3795">
            <v>0</v>
          </cell>
          <cell r="R3795" t="str">
            <v xml:space="preserve"> </v>
          </cell>
          <cell r="S3795" t="str">
            <v>Private</v>
          </cell>
          <cell r="T3795" t="str">
            <v>Category1</v>
          </cell>
          <cell r="U3795" t="str">
            <v>4991945 CITY CK AB PLEASENT VALLEY RESERVOIR</v>
          </cell>
          <cell r="V3795">
            <v>4991945</v>
          </cell>
          <cell r="W3795" t="str">
            <v>City Creek-1</v>
          </cell>
          <cell r="X3795" t="str">
            <v>UT16020204-009_00</v>
          </cell>
          <cell r="Y3795" t="str">
            <v>River/Stream</v>
          </cell>
          <cell r="Z3795" t="str">
            <v>4991945 CITY CK AB PLEASENT VALLEY RESERVOIR</v>
          </cell>
          <cell r="AA3795" t="str">
            <v>River/Stream</v>
          </cell>
        </row>
        <row r="3796">
          <cell r="A3796">
            <v>4991950</v>
          </cell>
          <cell r="B3796" t="str">
            <v>River/Stream</v>
          </cell>
          <cell r="C3796" t="str">
            <v>1C  2B 3A</v>
          </cell>
          <cell r="D3796" t="str">
            <v>CITY CK AB FILTRATION PLANT</v>
          </cell>
          <cell r="E3796">
            <v>16020204</v>
          </cell>
          <cell r="F3796" t="str">
            <v>Salt Lake</v>
          </cell>
          <cell r="G3796" t="str">
            <v>Salt Lake County</v>
          </cell>
          <cell r="H3796" t="str">
            <v>Jordan River/Utah Lake</v>
          </cell>
          <cell r="I3796">
            <v>429948</v>
          </cell>
          <cell r="J3796">
            <v>4518587</v>
          </cell>
          <cell r="K3796">
            <v>-111.830628</v>
          </cell>
          <cell r="L3796">
            <v>40.815311000000001</v>
          </cell>
          <cell r="M3796" t="str">
            <v>City Creek-2</v>
          </cell>
          <cell r="N3796" t="str">
            <v>UT16020204-010_00</v>
          </cell>
          <cell r="O3796" t="str">
            <v>UT</v>
          </cell>
          <cell r="Q3796">
            <v>0</v>
          </cell>
          <cell r="R3796" t="str">
            <v xml:space="preserve"> </v>
          </cell>
          <cell r="S3796" t="str">
            <v>Private</v>
          </cell>
          <cell r="T3796" t="str">
            <v>Category1</v>
          </cell>
          <cell r="U3796" t="str">
            <v>4991950 CITY CK AB FILTRATION PLANT</v>
          </cell>
          <cell r="V3796">
            <v>4991950</v>
          </cell>
          <cell r="W3796" t="str">
            <v>City Creek-2</v>
          </cell>
          <cell r="X3796" t="str">
            <v>UT16020204-010_00</v>
          </cell>
          <cell r="Y3796" t="str">
            <v>River/Stream</v>
          </cell>
          <cell r="Z3796" t="str">
            <v>4991950 CITY CK AB FILTRATION PLANT</v>
          </cell>
          <cell r="AA3796" t="str">
            <v>River/Stream</v>
          </cell>
        </row>
        <row r="3797">
          <cell r="A3797">
            <v>4991960</v>
          </cell>
          <cell r="B3797" t="str">
            <v>River/Stream</v>
          </cell>
          <cell r="C3797" t="str">
            <v>1C  2B 3A</v>
          </cell>
          <cell r="D3797" t="str">
            <v>City Creek ab Rotary Park picnic site at end of the road</v>
          </cell>
          <cell r="E3797">
            <v>16020204</v>
          </cell>
          <cell r="F3797" t="str">
            <v>Salt Lake</v>
          </cell>
          <cell r="G3797" t="str">
            <v>Salt Lake County</v>
          </cell>
          <cell r="H3797" t="str">
            <v>Jordan River/Utah Lake</v>
          </cell>
          <cell r="I3797">
            <v>433122</v>
          </cell>
          <cell r="J3797">
            <v>4519594</v>
          </cell>
          <cell r="K3797">
            <v>-111.7931</v>
          </cell>
          <cell r="L3797">
            <v>40.824640000000002</v>
          </cell>
          <cell r="M3797" t="str">
            <v>City Creek-2</v>
          </cell>
          <cell r="N3797" t="str">
            <v>UT16020204-010_00</v>
          </cell>
          <cell r="O3797" t="str">
            <v>UT</v>
          </cell>
          <cell r="Q3797">
            <v>0</v>
          </cell>
          <cell r="R3797" t="str">
            <v xml:space="preserve"> </v>
          </cell>
          <cell r="S3797" t="str">
            <v>Private</v>
          </cell>
          <cell r="T3797" t="str">
            <v>Category1</v>
          </cell>
          <cell r="U3797" t="str">
            <v>4991960 City Creek ab Rotary Park picnic site at end of the road</v>
          </cell>
          <cell r="V3797">
            <v>4991960</v>
          </cell>
          <cell r="W3797" t="str">
            <v>City Creek-2</v>
          </cell>
          <cell r="X3797" t="str">
            <v>UT16020204-010_00</v>
          </cell>
          <cell r="Y3797" t="str">
            <v>River/Stream</v>
          </cell>
          <cell r="Z3797" t="str">
            <v>4991960 City Creek ab Rotary Park picnic site at end of the road</v>
          </cell>
          <cell r="AA3797" t="str">
            <v>River/Stream</v>
          </cell>
        </row>
        <row r="3798">
          <cell r="A3798">
            <v>4991970</v>
          </cell>
          <cell r="B3798" t="str">
            <v>Facility Other</v>
          </cell>
          <cell r="C3798" t="str">
            <v xml:space="preserve"> </v>
          </cell>
          <cell r="D3798" t="str">
            <v>ENVIROTECH PUMP SYSTEMS 001 (FORMALLY BGA 001)</v>
          </cell>
          <cell r="E3798">
            <v>16020204</v>
          </cell>
          <cell r="F3798" t="str">
            <v>Salt Lake</v>
          </cell>
          <cell r="G3798" t="str">
            <v>Salt Lake County</v>
          </cell>
          <cell r="H3798" t="str">
            <v>Jordan River/Utah Lake</v>
          </cell>
          <cell r="I3798">
            <v>423772</v>
          </cell>
          <cell r="J3798">
            <v>4511546</v>
          </cell>
          <cell r="K3798">
            <v>-111.902989917</v>
          </cell>
          <cell r="L3798">
            <v>40.751338474000001</v>
          </cell>
          <cell r="M3798" t="str">
            <v xml:space="preserve"> </v>
          </cell>
          <cell r="N3798" t="str">
            <v xml:space="preserve"> </v>
          </cell>
          <cell r="O3798" t="str">
            <v>UT</v>
          </cell>
          <cell r="Q3798">
            <v>0</v>
          </cell>
          <cell r="R3798" t="str">
            <v xml:space="preserve"> </v>
          </cell>
          <cell r="S3798" t="str">
            <v>Private</v>
          </cell>
          <cell r="T3798" t="str">
            <v xml:space="preserve"> </v>
          </cell>
          <cell r="U3798" t="str">
            <v>4991970 ENVIROTECH PUMP SYSTEMS 001 (FORMALLY BGA 001)</v>
          </cell>
          <cell r="V3798">
            <v>4991970</v>
          </cell>
          <cell r="W3798" t="str">
            <v xml:space="preserve"> </v>
          </cell>
          <cell r="X3798" t="str">
            <v xml:space="preserve"> </v>
          </cell>
          <cell r="Y3798" t="str">
            <v>Facility Other</v>
          </cell>
          <cell r="Z3798" t="str">
            <v>4991970 ENVIROTECH PUMP SYSTEMS 001 (FORMALLY BGA 001)</v>
          </cell>
          <cell r="AA3798" t="str">
            <v>Facility Other</v>
          </cell>
        </row>
        <row r="3799">
          <cell r="A3799">
            <v>4991980</v>
          </cell>
          <cell r="B3799" t="str">
            <v>Facility Other</v>
          </cell>
          <cell r="C3799" t="str">
            <v xml:space="preserve"> </v>
          </cell>
          <cell r="D3799" t="str">
            <v>WEHR PUMP SYSTEMS FORMALLY ENVIROTECH</v>
          </cell>
          <cell r="E3799">
            <v>16020204</v>
          </cell>
          <cell r="F3799" t="str">
            <v>Salt Lake</v>
          </cell>
          <cell r="G3799" t="str">
            <v>Salt Lake County</v>
          </cell>
          <cell r="H3799" t="str">
            <v>Jordan River/Utah Lake</v>
          </cell>
          <cell r="I3799">
            <v>423748</v>
          </cell>
          <cell r="J3799">
            <v>4511515</v>
          </cell>
          <cell r="K3799">
            <v>-111.90327040699999</v>
          </cell>
          <cell r="L3799">
            <v>40.751057017000001</v>
          </cell>
          <cell r="M3799" t="str">
            <v xml:space="preserve"> </v>
          </cell>
          <cell r="N3799" t="str">
            <v xml:space="preserve"> </v>
          </cell>
          <cell r="O3799" t="str">
            <v>UT</v>
          </cell>
          <cell r="Q3799">
            <v>0</v>
          </cell>
          <cell r="R3799" t="str">
            <v xml:space="preserve"> </v>
          </cell>
          <cell r="S3799" t="str">
            <v>Private</v>
          </cell>
          <cell r="T3799" t="str">
            <v xml:space="preserve"> </v>
          </cell>
          <cell r="U3799" t="str">
            <v>4991980 WEHR PUMP SYSTEMS FORMALLY ENVIROTECH</v>
          </cell>
          <cell r="V3799">
            <v>4991980</v>
          </cell>
          <cell r="W3799" t="str">
            <v xml:space="preserve"> </v>
          </cell>
          <cell r="X3799" t="str">
            <v xml:space="preserve"> </v>
          </cell>
          <cell r="Y3799" t="str">
            <v>Facility Other</v>
          </cell>
          <cell r="Z3799" t="str">
            <v>4991980 WEHR PUMP SYSTEMS FORMALLY ENVIROTECH</v>
          </cell>
          <cell r="AA3799" t="str">
            <v>Facility Other</v>
          </cell>
        </row>
        <row r="3800">
          <cell r="A3800">
            <v>4992000</v>
          </cell>
          <cell r="B3800" t="str">
            <v>River/Stream</v>
          </cell>
          <cell r="C3800" t="str">
            <v>2B  3B    4</v>
          </cell>
          <cell r="D3800" t="str">
            <v>JORDAN R AB GADSBY PLANT 001 OUTFALL</v>
          </cell>
          <cell r="E3800">
            <v>16020204</v>
          </cell>
          <cell r="F3800" t="str">
            <v>Salt Lake</v>
          </cell>
          <cell r="G3800" t="str">
            <v>Salt Lake County</v>
          </cell>
          <cell r="H3800" t="str">
            <v>Jordan River/Utah Lake</v>
          </cell>
          <cell r="I3800">
            <v>421823</v>
          </cell>
          <cell r="J3800">
            <v>4513540</v>
          </cell>
          <cell r="K3800">
            <v>-111.92632407799999</v>
          </cell>
          <cell r="L3800">
            <v>40.769116367000002</v>
          </cell>
          <cell r="M3800" t="str">
            <v>Jordan River-3</v>
          </cell>
          <cell r="N3800" t="str">
            <v>UT16020204-003_00</v>
          </cell>
          <cell r="O3800" t="str">
            <v>UT</v>
          </cell>
          <cell r="Q3800">
            <v>4.5</v>
          </cell>
          <cell r="R3800" t="str">
            <v>mg/L</v>
          </cell>
          <cell r="S3800" t="str">
            <v>Private</v>
          </cell>
          <cell r="T3800" t="str">
            <v xml:space="preserve"> </v>
          </cell>
          <cell r="U3800" t="str">
            <v>4992000 JORDAN R AB GADSBY PLANT 001 OUTFALL</v>
          </cell>
          <cell r="V3800">
            <v>4992000</v>
          </cell>
          <cell r="W3800" t="str">
            <v>Jordan River-3</v>
          </cell>
          <cell r="X3800" t="str">
            <v>UT16020204-003_00</v>
          </cell>
          <cell r="Y3800" t="str">
            <v>River/Stream</v>
          </cell>
          <cell r="Z3800" t="str">
            <v>4992000 JORDAN R AB GADSBY PLANT 001 OUTFALL</v>
          </cell>
          <cell r="AA3800" t="str">
            <v>River/Stream</v>
          </cell>
        </row>
        <row r="3801">
          <cell r="A3801">
            <v>4992010</v>
          </cell>
          <cell r="B3801" t="str">
            <v>River/Stream</v>
          </cell>
          <cell r="C3801" t="str">
            <v>2B  3B    4</v>
          </cell>
          <cell r="D3801" t="str">
            <v>JORDAN R AT 300 S</v>
          </cell>
          <cell r="E3801">
            <v>16020204</v>
          </cell>
          <cell r="F3801" t="str">
            <v>Salt Lake</v>
          </cell>
          <cell r="G3801" t="str">
            <v>Salt Lake County</v>
          </cell>
          <cell r="H3801" t="str">
            <v>Jordan River/Utah Lake</v>
          </cell>
          <cell r="I3801">
            <v>421968</v>
          </cell>
          <cell r="J3801">
            <v>4512829</v>
          </cell>
          <cell r="K3801">
            <v>-111.924517416</v>
          </cell>
          <cell r="L3801">
            <v>40.762725861</v>
          </cell>
          <cell r="M3801" t="str">
            <v>Jordan River-3</v>
          </cell>
          <cell r="N3801" t="str">
            <v>UT16020204-003_00</v>
          </cell>
          <cell r="O3801" t="str">
            <v>UT</v>
          </cell>
          <cell r="Q3801">
            <v>4.5</v>
          </cell>
          <cell r="R3801" t="str">
            <v>mg/L</v>
          </cell>
          <cell r="S3801" t="str">
            <v>Private</v>
          </cell>
          <cell r="T3801" t="str">
            <v xml:space="preserve"> </v>
          </cell>
          <cell r="U3801" t="str">
            <v>4992010 JORDAN R AT 300 S</v>
          </cell>
          <cell r="V3801">
            <v>4992010</v>
          </cell>
          <cell r="W3801" t="str">
            <v>Jordan River-3</v>
          </cell>
          <cell r="X3801" t="str">
            <v>UT16020204-003_00</v>
          </cell>
          <cell r="Y3801" t="str">
            <v>River/Stream</v>
          </cell>
          <cell r="Z3801" t="str">
            <v>4992010 JORDAN R AT 300 S</v>
          </cell>
          <cell r="AA3801" t="str">
            <v>River/Stream</v>
          </cell>
        </row>
        <row r="3802">
          <cell r="A3802">
            <v>4992020</v>
          </cell>
          <cell r="B3802" t="str">
            <v>Storm Sewer</v>
          </cell>
          <cell r="C3802" t="str">
            <v xml:space="preserve"> </v>
          </cell>
          <cell r="D3802" t="str">
            <v>600 S STORM SEWER AT MOUTH</v>
          </cell>
          <cell r="E3802">
            <v>16020204</v>
          </cell>
          <cell r="F3802" t="str">
            <v>Salt Lake</v>
          </cell>
          <cell r="G3802" t="str">
            <v>Salt Lake County</v>
          </cell>
          <cell r="H3802" t="str">
            <v>Jordan River/Utah Lake</v>
          </cell>
          <cell r="I3802">
            <v>422136</v>
          </cell>
          <cell r="J3802">
            <v>4512118</v>
          </cell>
          <cell r="K3802">
            <v>-111.922438669</v>
          </cell>
          <cell r="L3802">
            <v>40.756337494</v>
          </cell>
          <cell r="M3802" t="str">
            <v xml:space="preserve"> </v>
          </cell>
          <cell r="N3802" t="str">
            <v xml:space="preserve"> </v>
          </cell>
          <cell r="O3802" t="str">
            <v>UT</v>
          </cell>
          <cell r="Q3802">
            <v>0</v>
          </cell>
          <cell r="R3802" t="str">
            <v xml:space="preserve"> </v>
          </cell>
          <cell r="S3802" t="str">
            <v>Private</v>
          </cell>
          <cell r="T3802" t="str">
            <v xml:space="preserve"> </v>
          </cell>
          <cell r="U3802" t="str">
            <v>4992020 600 S STORM SEWER AT MOUTH</v>
          </cell>
          <cell r="V3802">
            <v>4992020</v>
          </cell>
          <cell r="W3802" t="str">
            <v xml:space="preserve"> </v>
          </cell>
          <cell r="X3802" t="str">
            <v xml:space="preserve"> </v>
          </cell>
          <cell r="Y3802" t="str">
            <v>Storm Sewer</v>
          </cell>
          <cell r="Z3802" t="str">
            <v>4992020 600 S STORM SEWER AT MOUTH</v>
          </cell>
          <cell r="AA3802" t="str">
            <v>Storm Sewer</v>
          </cell>
        </row>
        <row r="3803">
          <cell r="A3803">
            <v>4992030</v>
          </cell>
          <cell r="B3803" t="str">
            <v>River/Stream</v>
          </cell>
          <cell r="C3803" t="str">
            <v>2B  3B    4</v>
          </cell>
          <cell r="D3803" t="str">
            <v>Jordan R @ 700 South</v>
          </cell>
          <cell r="E3803">
            <v>16020204</v>
          </cell>
          <cell r="F3803" t="str">
            <v>Salt Lake</v>
          </cell>
          <cell r="G3803" t="str">
            <v>Salt Lake County</v>
          </cell>
          <cell r="H3803" t="str">
            <v>Jordan River/Utah Lake</v>
          </cell>
          <cell r="I3803">
            <v>422140</v>
          </cell>
          <cell r="J3803">
            <v>4511825</v>
          </cell>
          <cell r="K3803">
            <v>-111.92235481</v>
          </cell>
          <cell r="L3803">
            <v>40.753698688999997</v>
          </cell>
          <cell r="M3803" t="str">
            <v>Jordan River-3</v>
          </cell>
          <cell r="N3803" t="str">
            <v>UT16020204-003_00</v>
          </cell>
          <cell r="O3803" t="str">
            <v>UT</v>
          </cell>
          <cell r="Q3803">
            <v>4.5</v>
          </cell>
          <cell r="R3803" t="str">
            <v>mg/L</v>
          </cell>
          <cell r="S3803" t="str">
            <v>Private</v>
          </cell>
          <cell r="T3803" t="str">
            <v xml:space="preserve"> </v>
          </cell>
          <cell r="U3803" t="str">
            <v>4992030 Jordan R @ 700 South</v>
          </cell>
          <cell r="V3803">
            <v>4992030</v>
          </cell>
          <cell r="W3803" t="str">
            <v>Jordan River-3</v>
          </cell>
          <cell r="X3803" t="str">
            <v>UT16020204-003_00</v>
          </cell>
          <cell r="Y3803" t="str">
            <v>River/Stream</v>
          </cell>
          <cell r="Z3803" t="str">
            <v>4992030 Jordan R @ 700 South</v>
          </cell>
          <cell r="AA3803" t="str">
            <v>River/Stream</v>
          </cell>
        </row>
        <row r="3804">
          <cell r="A3804">
            <v>4992040</v>
          </cell>
          <cell r="B3804" t="str">
            <v>Storm Sewer</v>
          </cell>
          <cell r="C3804" t="str">
            <v xml:space="preserve"> </v>
          </cell>
          <cell r="D3804" t="str">
            <v>800 S STORM SEWER AT MOUTH</v>
          </cell>
          <cell r="E3804">
            <v>16020204</v>
          </cell>
          <cell r="F3804" t="str">
            <v>Salt Lake</v>
          </cell>
          <cell r="G3804" t="str">
            <v>Salt Lake County</v>
          </cell>
          <cell r="H3804" t="str">
            <v>Jordan River/Utah Lake</v>
          </cell>
          <cell r="I3804">
            <v>422271</v>
          </cell>
          <cell r="J3804">
            <v>4511592</v>
          </cell>
          <cell r="K3804">
            <v>-111.920774177</v>
          </cell>
          <cell r="L3804">
            <v>40.751612342000001</v>
          </cell>
          <cell r="M3804" t="str">
            <v xml:space="preserve"> </v>
          </cell>
          <cell r="N3804" t="str">
            <v xml:space="preserve"> </v>
          </cell>
          <cell r="O3804" t="str">
            <v>UT</v>
          </cell>
          <cell r="Q3804">
            <v>0</v>
          </cell>
          <cell r="R3804" t="str">
            <v xml:space="preserve"> </v>
          </cell>
          <cell r="S3804" t="str">
            <v>Private</v>
          </cell>
          <cell r="T3804" t="str">
            <v xml:space="preserve"> </v>
          </cell>
          <cell r="U3804" t="str">
            <v>4992040 800 S STORM SEWER AT MOUTH</v>
          </cell>
          <cell r="V3804">
            <v>4992040</v>
          </cell>
          <cell r="W3804" t="str">
            <v xml:space="preserve"> </v>
          </cell>
          <cell r="X3804" t="str">
            <v xml:space="preserve"> </v>
          </cell>
          <cell r="Y3804" t="str">
            <v>Storm Sewer</v>
          </cell>
          <cell r="Z3804" t="str">
            <v>4992040 800 S STORM SEWER AT MOUTH</v>
          </cell>
          <cell r="AA3804" t="str">
            <v>Storm Sewer</v>
          </cell>
        </row>
        <row r="3805">
          <cell r="A3805">
            <v>4992050</v>
          </cell>
          <cell r="B3805" t="str">
            <v>River/Stream</v>
          </cell>
          <cell r="C3805" t="str">
            <v>2B  3B    4</v>
          </cell>
          <cell r="D3805" t="str">
            <v>JORDAN R AT 800 S AB DRAIN OUTFALL</v>
          </cell>
          <cell r="E3805">
            <v>16020204</v>
          </cell>
          <cell r="F3805" t="str">
            <v>Salt Lake</v>
          </cell>
          <cell r="G3805" t="str">
            <v>Salt Lake County</v>
          </cell>
          <cell r="H3805" t="str">
            <v>Jordan River/Utah Lake</v>
          </cell>
          <cell r="I3805">
            <v>422224</v>
          </cell>
          <cell r="J3805">
            <v>4511562</v>
          </cell>
          <cell r="K3805">
            <v>-111.921327138</v>
          </cell>
          <cell r="L3805">
            <v>40.751337675000002</v>
          </cell>
          <cell r="M3805" t="str">
            <v>Jordan River-3</v>
          </cell>
          <cell r="N3805" t="str">
            <v>UT16020204-003_00</v>
          </cell>
          <cell r="O3805" t="str">
            <v>UT</v>
          </cell>
          <cell r="Q3805">
            <v>4.5</v>
          </cell>
          <cell r="R3805" t="str">
            <v>mg/L</v>
          </cell>
          <cell r="S3805" t="str">
            <v>Private</v>
          </cell>
          <cell r="T3805" t="str">
            <v xml:space="preserve"> </v>
          </cell>
          <cell r="U3805" t="str">
            <v>4992050 JORDAN R AT 800 S AB DRAIN OUTFALL</v>
          </cell>
          <cell r="V3805">
            <v>4992050</v>
          </cell>
          <cell r="W3805" t="str">
            <v>Jordan River-3</v>
          </cell>
          <cell r="X3805" t="str">
            <v>UT16020204-003_00</v>
          </cell>
          <cell r="Y3805" t="str">
            <v>River/Stream</v>
          </cell>
          <cell r="Z3805" t="str">
            <v>4992050 JORDAN R AT 800 S AB DRAIN OUTFALL</v>
          </cell>
          <cell r="AA3805" t="str">
            <v>River/Stream</v>
          </cell>
        </row>
        <row r="3806">
          <cell r="A3806">
            <v>4992055</v>
          </cell>
          <cell r="B3806" t="str">
            <v>River/Stream</v>
          </cell>
          <cell r="C3806" t="str">
            <v>2B  3B    4</v>
          </cell>
          <cell r="D3806" t="str">
            <v>JORDAN R. at 900 S.</v>
          </cell>
          <cell r="E3806">
            <v>16020204</v>
          </cell>
          <cell r="F3806" t="str">
            <v>Salt Lake</v>
          </cell>
          <cell r="G3806" t="str">
            <v>Salt Lake County</v>
          </cell>
          <cell r="H3806" t="str">
            <v>Jordan River/Utah Lake</v>
          </cell>
          <cell r="I3806">
            <v>422359</v>
          </cell>
          <cell r="J3806">
            <v>4511412</v>
          </cell>
          <cell r="K3806">
            <v>-111.91970951899999</v>
          </cell>
          <cell r="L3806">
            <v>40.749999309000003</v>
          </cell>
          <cell r="M3806" t="str">
            <v>Jordan River-3</v>
          </cell>
          <cell r="N3806" t="str">
            <v>UT16020204-003_00</v>
          </cell>
          <cell r="O3806" t="str">
            <v>UT</v>
          </cell>
          <cell r="Q3806">
            <v>4.5</v>
          </cell>
          <cell r="R3806" t="str">
            <v>mg/L</v>
          </cell>
          <cell r="S3806" t="str">
            <v>Private</v>
          </cell>
          <cell r="T3806" t="str">
            <v xml:space="preserve"> </v>
          </cell>
          <cell r="U3806" t="str">
            <v>4992055 JORDAN R. at 900 S.</v>
          </cell>
          <cell r="V3806">
            <v>4992055</v>
          </cell>
          <cell r="W3806" t="str">
            <v>Jordan River-3</v>
          </cell>
          <cell r="X3806" t="str">
            <v>UT16020204-003_00</v>
          </cell>
          <cell r="Y3806" t="str">
            <v>River/Stream</v>
          </cell>
          <cell r="Z3806" t="str">
            <v>4992055 JORDAN R. at 900 S.</v>
          </cell>
          <cell r="AA3806" t="str">
            <v>River/Stream</v>
          </cell>
        </row>
        <row r="3807">
          <cell r="A3807">
            <v>4992057</v>
          </cell>
          <cell r="B3807" t="str">
            <v>River/Stream</v>
          </cell>
          <cell r="C3807" t="str">
            <v>2B  3B    4</v>
          </cell>
          <cell r="D3807" t="str">
            <v>JORDAN RIVER AT 900 S. Storm Drain</v>
          </cell>
          <cell r="E3807">
            <v>16020204</v>
          </cell>
          <cell r="F3807" t="str">
            <v>Salt Lake</v>
          </cell>
          <cell r="G3807" t="str">
            <v>Salt Lake County</v>
          </cell>
          <cell r="H3807" t="str">
            <v>Jordan River/Utah Lake</v>
          </cell>
          <cell r="I3807">
            <v>422378</v>
          </cell>
          <cell r="J3807">
            <v>4511385</v>
          </cell>
          <cell r="K3807">
            <v>-111.919481129</v>
          </cell>
          <cell r="L3807">
            <v>40.749757901000002</v>
          </cell>
          <cell r="M3807" t="str">
            <v>Jordan River-3</v>
          </cell>
          <cell r="N3807" t="str">
            <v>UT16020204-003_00</v>
          </cell>
          <cell r="O3807" t="str">
            <v>UT</v>
          </cell>
          <cell r="Q3807">
            <v>4.5</v>
          </cell>
          <cell r="R3807" t="str">
            <v>mg/L</v>
          </cell>
          <cell r="S3807" t="str">
            <v>Private</v>
          </cell>
          <cell r="T3807" t="str">
            <v xml:space="preserve"> </v>
          </cell>
          <cell r="U3807" t="str">
            <v>4992057 JORDAN RIVER AT 900 S. Storm Drain</v>
          </cell>
          <cell r="V3807">
            <v>4992057</v>
          </cell>
          <cell r="W3807" t="str">
            <v>Jordan River-3</v>
          </cell>
          <cell r="X3807" t="str">
            <v>UT16020204-003_00</v>
          </cell>
          <cell r="Y3807" t="str">
            <v>River/Stream</v>
          </cell>
          <cell r="Z3807" t="str">
            <v>4992057 JORDAN RIVER AT 900 S. Storm Drain</v>
          </cell>
          <cell r="AA3807" t="str">
            <v>River/Stream</v>
          </cell>
        </row>
        <row r="3808">
          <cell r="A3808">
            <v>4992060</v>
          </cell>
          <cell r="B3808" t="str">
            <v>Well</v>
          </cell>
          <cell r="C3808" t="str">
            <v xml:space="preserve"> </v>
          </cell>
          <cell r="D3808" t="str">
            <v>MT OLIVET CEMETARY WELL</v>
          </cell>
          <cell r="E3808">
            <v>16020204</v>
          </cell>
          <cell r="F3808" t="str">
            <v>Salt Lake</v>
          </cell>
          <cell r="G3808" t="str">
            <v>Salt Lake County</v>
          </cell>
          <cell r="H3808" t="str">
            <v>Jordan River/Utah Lake</v>
          </cell>
          <cell r="I3808">
            <v>428371</v>
          </cell>
          <cell r="J3808">
            <v>4511839</v>
          </cell>
          <cell r="K3808">
            <v>-111.848550011</v>
          </cell>
          <cell r="L3808">
            <v>40.754391073999997</v>
          </cell>
          <cell r="M3808" t="str">
            <v xml:space="preserve"> </v>
          </cell>
          <cell r="N3808" t="str">
            <v xml:space="preserve"> </v>
          </cell>
          <cell r="O3808" t="str">
            <v>UT</v>
          </cell>
          <cell r="Q3808">
            <v>0</v>
          </cell>
          <cell r="R3808" t="str">
            <v xml:space="preserve"> </v>
          </cell>
          <cell r="S3808" t="str">
            <v>Private</v>
          </cell>
          <cell r="T3808" t="str">
            <v xml:space="preserve"> </v>
          </cell>
          <cell r="U3808" t="str">
            <v>4992060 MT OLIVET CEMETARY WELL</v>
          </cell>
          <cell r="V3808">
            <v>4992060</v>
          </cell>
          <cell r="W3808" t="str">
            <v xml:space="preserve"> </v>
          </cell>
          <cell r="X3808" t="str">
            <v xml:space="preserve"> </v>
          </cell>
          <cell r="Y3808" t="str">
            <v>Well</v>
          </cell>
          <cell r="Z3808" t="str">
            <v>4992060 MT OLIVET CEMETARY WELL</v>
          </cell>
          <cell r="AA3808" t="str">
            <v>Well</v>
          </cell>
        </row>
        <row r="3809">
          <cell r="A3809">
            <v>4992070</v>
          </cell>
          <cell r="B3809" t="str">
            <v>River/Stream</v>
          </cell>
          <cell r="C3809" t="str">
            <v>2B  3B    4</v>
          </cell>
          <cell r="D3809" t="str">
            <v>JORDAN RIVER AT 1300 S STORM SEWER MOUTH</v>
          </cell>
          <cell r="E3809">
            <v>16020204</v>
          </cell>
          <cell r="F3809" t="str">
            <v>Salt Lake</v>
          </cell>
          <cell r="G3809" t="str">
            <v>Salt Lake County</v>
          </cell>
          <cell r="H3809" t="str">
            <v>Jordan River/Utah Lake</v>
          </cell>
          <cell r="I3809">
            <v>422518</v>
          </cell>
          <cell r="J3809">
            <v>4510479</v>
          </cell>
          <cell r="K3809">
            <v>-111.91771075</v>
          </cell>
          <cell r="L3809">
            <v>40.741610324</v>
          </cell>
          <cell r="M3809" t="str">
            <v>Jordan River-3</v>
          </cell>
          <cell r="N3809" t="str">
            <v>UT16020204-003_00</v>
          </cell>
          <cell r="O3809" t="str">
            <v>UT</v>
          </cell>
          <cell r="Q3809">
            <v>4.5</v>
          </cell>
          <cell r="R3809" t="str">
            <v>mg/L</v>
          </cell>
          <cell r="S3809" t="str">
            <v>Private</v>
          </cell>
          <cell r="T3809" t="str">
            <v xml:space="preserve"> </v>
          </cell>
          <cell r="U3809" t="str">
            <v>4992070 JORDAN RIVER AT 1300 S STORM SEWER MOUTH</v>
          </cell>
          <cell r="V3809">
            <v>4992070</v>
          </cell>
          <cell r="W3809" t="str">
            <v>Jordan River-3</v>
          </cell>
          <cell r="X3809" t="str">
            <v>UT16020204-003_00</v>
          </cell>
          <cell r="Y3809" t="str">
            <v>River/Stream</v>
          </cell>
          <cell r="Z3809" t="str">
            <v>4992070 JORDAN RIVER AT 1300 S STORM SEWER MOUTH</v>
          </cell>
          <cell r="AA3809" t="str">
            <v>River/Stream</v>
          </cell>
        </row>
        <row r="3810">
          <cell r="A3810">
            <v>4992080</v>
          </cell>
          <cell r="B3810" t="str">
            <v>Facility Other</v>
          </cell>
          <cell r="C3810" t="str">
            <v xml:space="preserve"> </v>
          </cell>
          <cell r="D3810" t="str">
            <v>HYGEIA ICE CO.</v>
          </cell>
          <cell r="E3810">
            <v>16020204</v>
          </cell>
          <cell r="F3810" t="str">
            <v>Salt Lake</v>
          </cell>
          <cell r="G3810" t="str">
            <v>Salt Lake County</v>
          </cell>
          <cell r="H3810" t="str">
            <v>Jordan River/Utah Lake</v>
          </cell>
          <cell r="I3810">
            <v>427706</v>
          </cell>
          <cell r="J3810">
            <v>4508515</v>
          </cell>
          <cell r="K3810">
            <v>-111.85604312700001</v>
          </cell>
          <cell r="L3810">
            <v>40.724391494000002</v>
          </cell>
          <cell r="M3810" t="str">
            <v xml:space="preserve"> </v>
          </cell>
          <cell r="N3810" t="str">
            <v xml:space="preserve"> </v>
          </cell>
          <cell r="O3810" t="str">
            <v>UT</v>
          </cell>
          <cell r="Q3810">
            <v>0</v>
          </cell>
          <cell r="R3810" t="str">
            <v xml:space="preserve"> </v>
          </cell>
          <cell r="S3810" t="str">
            <v>Private</v>
          </cell>
          <cell r="T3810" t="str">
            <v xml:space="preserve"> </v>
          </cell>
          <cell r="U3810" t="str">
            <v>4992080 HYGEIA ICE CO.</v>
          </cell>
          <cell r="V3810">
            <v>4992080</v>
          </cell>
          <cell r="W3810" t="str">
            <v xml:space="preserve"> </v>
          </cell>
          <cell r="X3810" t="str">
            <v xml:space="preserve"> </v>
          </cell>
          <cell r="Y3810" t="str">
            <v>Facility Other</v>
          </cell>
          <cell r="Z3810" t="str">
            <v>4992080 HYGEIA ICE CO.</v>
          </cell>
          <cell r="AA3810" t="str">
            <v>Facility Other</v>
          </cell>
        </row>
        <row r="3811">
          <cell r="A3811">
            <v>4992081</v>
          </cell>
          <cell r="B3811" t="str">
            <v>River/Stream</v>
          </cell>
          <cell r="C3811" t="str">
            <v>2B 3A     4</v>
          </cell>
          <cell r="D3811" t="str">
            <v>Red Butte Creek Below 1300 East</v>
          </cell>
          <cell r="E3811">
            <v>16020204</v>
          </cell>
          <cell r="F3811" t="str">
            <v>Salt Lake</v>
          </cell>
          <cell r="G3811" t="str">
            <v>Salt Lake County</v>
          </cell>
          <cell r="H3811" t="str">
            <v>Jordan River/Utah Lake</v>
          </cell>
          <cell r="I3811">
            <v>427775</v>
          </cell>
          <cell r="J3811">
            <v>4510796</v>
          </cell>
          <cell r="K3811">
            <v>-111.85548933299999</v>
          </cell>
          <cell r="L3811">
            <v>40.744943997</v>
          </cell>
          <cell r="M3811" t="str">
            <v>Red Butte Creek Lower</v>
          </cell>
          <cell r="N3811" t="str">
            <v>UT16020204-035_00</v>
          </cell>
          <cell r="O3811" t="str">
            <v>UT</v>
          </cell>
          <cell r="Q3811">
            <v>0</v>
          </cell>
          <cell r="R3811" t="str">
            <v xml:space="preserve"> </v>
          </cell>
          <cell r="S3811" t="str">
            <v>Private</v>
          </cell>
          <cell r="T3811" t="str">
            <v xml:space="preserve"> </v>
          </cell>
          <cell r="U3811" t="str">
            <v>4992081 Red Butte Creek Below 1300 East</v>
          </cell>
          <cell r="V3811">
            <v>4992081</v>
          </cell>
          <cell r="W3811" t="str">
            <v>Red Butte Creek Lower</v>
          </cell>
          <cell r="X3811" t="str">
            <v>UT16020204-035_00</v>
          </cell>
          <cell r="Y3811" t="str">
            <v>River/Stream</v>
          </cell>
          <cell r="Z3811" t="str">
            <v>4992081 Red Butte Creek Below 1300 East</v>
          </cell>
          <cell r="AA3811" t="str">
            <v>River/Stream</v>
          </cell>
        </row>
        <row r="3812">
          <cell r="A3812">
            <v>4992082</v>
          </cell>
          <cell r="B3812" t="str">
            <v>River/Stream</v>
          </cell>
          <cell r="C3812" t="str">
            <v>2B 3A     4</v>
          </cell>
          <cell r="D3812" t="str">
            <v>Red Butte Ck. at Harvard and 1300 E.</v>
          </cell>
          <cell r="E3812">
            <v>16020204</v>
          </cell>
          <cell r="F3812" t="str">
            <v>Salt Lake</v>
          </cell>
          <cell r="G3812" t="str">
            <v>Salt Lake County</v>
          </cell>
          <cell r="H3812" t="str">
            <v>Jordan River/Utah Lake</v>
          </cell>
          <cell r="I3812">
            <v>427894</v>
          </cell>
          <cell r="J3812">
            <v>4510800</v>
          </cell>
          <cell r="K3812">
            <v>-111.85408041399999</v>
          </cell>
          <cell r="L3812">
            <v>40.744990465999997</v>
          </cell>
          <cell r="M3812" t="str">
            <v>Red Butte Creek Lower</v>
          </cell>
          <cell r="N3812" t="str">
            <v>UT16020204-035_00</v>
          </cell>
          <cell r="O3812" t="str">
            <v>UT</v>
          </cell>
          <cell r="Q3812">
            <v>0</v>
          </cell>
          <cell r="R3812" t="str">
            <v xml:space="preserve"> </v>
          </cell>
          <cell r="S3812" t="str">
            <v>Private</v>
          </cell>
          <cell r="T3812" t="str">
            <v xml:space="preserve"> </v>
          </cell>
          <cell r="U3812" t="str">
            <v>4992082 Red Butte Ck. at Harvard and 1300 E.</v>
          </cell>
          <cell r="V3812">
            <v>4992082</v>
          </cell>
          <cell r="W3812" t="str">
            <v>Red Butte Creek Lower</v>
          </cell>
          <cell r="X3812" t="str">
            <v>UT16020204-035_00</v>
          </cell>
          <cell r="Y3812" t="str">
            <v>River/Stream</v>
          </cell>
          <cell r="Z3812" t="str">
            <v>4992082 Red Butte Ck. at Harvard and 1300 E.</v>
          </cell>
          <cell r="AA3812" t="str">
            <v>River/Stream</v>
          </cell>
        </row>
        <row r="3813">
          <cell r="A3813">
            <v>4992083</v>
          </cell>
          <cell r="B3813" t="str">
            <v>River/Stream</v>
          </cell>
          <cell r="C3813" t="str">
            <v>2B 3A     4</v>
          </cell>
          <cell r="D3813" t="str">
            <v>Red Butte Ck. @ 1100 E. and 1100 S.</v>
          </cell>
          <cell r="E3813">
            <v>16020204</v>
          </cell>
          <cell r="F3813" t="str">
            <v>Salt Lake</v>
          </cell>
          <cell r="G3813" t="str">
            <v>Salt Lake County</v>
          </cell>
          <cell r="H3813" t="str">
            <v>Jordan River/Utah Lake</v>
          </cell>
          <cell r="I3813">
            <v>427360</v>
          </cell>
          <cell r="J3813">
            <v>4510800</v>
          </cell>
          <cell r="K3813">
            <v>-111.860404855</v>
          </cell>
          <cell r="L3813">
            <v>40.744943489999997</v>
          </cell>
          <cell r="M3813" t="str">
            <v>Red Butte Creek Lower</v>
          </cell>
          <cell r="N3813" t="str">
            <v>UT16020204-035_00</v>
          </cell>
          <cell r="O3813" t="str">
            <v>UT</v>
          </cell>
          <cell r="Q3813">
            <v>0</v>
          </cell>
          <cell r="R3813" t="str">
            <v xml:space="preserve"> </v>
          </cell>
          <cell r="S3813" t="str">
            <v>Private</v>
          </cell>
          <cell r="T3813" t="str">
            <v xml:space="preserve"> </v>
          </cell>
          <cell r="U3813" t="str">
            <v>4992083 Red Butte Ck. @ 1100 E. and 1100 S.</v>
          </cell>
          <cell r="V3813">
            <v>4992083</v>
          </cell>
          <cell r="W3813" t="str">
            <v>Red Butte Creek Lower</v>
          </cell>
          <cell r="X3813" t="str">
            <v>UT16020204-035_00</v>
          </cell>
          <cell r="Y3813" t="str">
            <v>River/Stream</v>
          </cell>
          <cell r="Z3813" t="str">
            <v>4992083 Red Butte Ck. @ 1100 E. and 1100 S.</v>
          </cell>
          <cell r="AA3813" t="str">
            <v>River/Stream</v>
          </cell>
        </row>
        <row r="3814">
          <cell r="A3814">
            <v>4992084</v>
          </cell>
          <cell r="B3814" t="str">
            <v>River/Stream</v>
          </cell>
          <cell r="C3814" t="str">
            <v>2B 3A     4</v>
          </cell>
          <cell r="D3814" t="str">
            <v>Red Butte Ck. @ 1500 E. (End of Miller Park)</v>
          </cell>
          <cell r="E3814">
            <v>16020204</v>
          </cell>
          <cell r="F3814" t="str">
            <v>Salt Lake</v>
          </cell>
          <cell r="G3814" t="str">
            <v>Salt Lake County</v>
          </cell>
          <cell r="H3814" t="str">
            <v>Jordan River/Utah Lake</v>
          </cell>
          <cell r="I3814">
            <v>428546</v>
          </cell>
          <cell r="J3814">
            <v>4510927</v>
          </cell>
          <cell r="K3814">
            <v>-111.846372921</v>
          </cell>
          <cell r="L3814">
            <v>40.746191324000002</v>
          </cell>
          <cell r="M3814" t="str">
            <v>Red Butte Creek Lower</v>
          </cell>
          <cell r="N3814" t="str">
            <v>UT16020204-035_00</v>
          </cell>
          <cell r="O3814" t="str">
            <v>UT</v>
          </cell>
          <cell r="Q3814">
            <v>0</v>
          </cell>
          <cell r="R3814" t="str">
            <v xml:space="preserve"> </v>
          </cell>
          <cell r="S3814" t="str">
            <v>Private</v>
          </cell>
          <cell r="T3814" t="str">
            <v xml:space="preserve"> </v>
          </cell>
          <cell r="U3814" t="str">
            <v>4992084 Red Butte Ck. @ 1500 E. (End of Miller Park)</v>
          </cell>
          <cell r="V3814">
            <v>4992084</v>
          </cell>
          <cell r="W3814" t="str">
            <v>Red Butte Creek Lower</v>
          </cell>
          <cell r="X3814" t="str">
            <v>UT16020204-035_00</v>
          </cell>
          <cell r="Y3814" t="str">
            <v>River/Stream</v>
          </cell>
          <cell r="Z3814" t="str">
            <v>4992084 Red Butte Ck. @ 1500 E. (End of Miller Park)</v>
          </cell>
          <cell r="AA3814" t="str">
            <v>River/Stream</v>
          </cell>
        </row>
        <row r="3815">
          <cell r="A3815">
            <v>4992085</v>
          </cell>
          <cell r="B3815" t="str">
            <v>River/Stream</v>
          </cell>
          <cell r="C3815" t="str">
            <v>2B 3A     4</v>
          </cell>
          <cell r="D3815" t="str">
            <v>Red Butte Ck. BL Gardens</v>
          </cell>
          <cell r="E3815">
            <v>16020204</v>
          </cell>
          <cell r="F3815" t="str">
            <v>Salt Lake</v>
          </cell>
          <cell r="G3815" t="str">
            <v>Salt Lake County</v>
          </cell>
          <cell r="H3815" t="str">
            <v>Jordan River/Utah Lake</v>
          </cell>
          <cell r="I3815">
            <v>430017</v>
          </cell>
          <cell r="J3815">
            <v>4512733</v>
          </cell>
          <cell r="K3815">
            <v>-111.829152764</v>
          </cell>
          <cell r="L3815">
            <v>40.762585643000001</v>
          </cell>
          <cell r="M3815" t="str">
            <v>Red Butte Creek Lower</v>
          </cell>
          <cell r="N3815" t="str">
            <v>UT16020204-035_00</v>
          </cell>
          <cell r="O3815" t="str">
            <v>UT</v>
          </cell>
          <cell r="Q3815">
            <v>0</v>
          </cell>
          <cell r="R3815" t="str">
            <v xml:space="preserve"> </v>
          </cell>
          <cell r="S3815" t="str">
            <v>Private</v>
          </cell>
          <cell r="T3815" t="str">
            <v>Category1</v>
          </cell>
          <cell r="U3815" t="str">
            <v>4992085 Red Butte Ck. BL Gardens</v>
          </cell>
          <cell r="V3815">
            <v>4992085</v>
          </cell>
          <cell r="W3815" t="str">
            <v>Red Butte Creek Lower</v>
          </cell>
          <cell r="X3815" t="str">
            <v>UT16020204-035_00</v>
          </cell>
          <cell r="Y3815" t="str">
            <v>River/Stream</v>
          </cell>
          <cell r="Z3815" t="str">
            <v>4992085 Red Butte Ck. BL Gardens</v>
          </cell>
          <cell r="AA3815" t="str">
            <v>River/Stream</v>
          </cell>
        </row>
        <row r="3816">
          <cell r="A3816">
            <v>4992086</v>
          </cell>
          <cell r="B3816" t="str">
            <v>River/Stream</v>
          </cell>
          <cell r="C3816" t="str">
            <v>2B 3A     4</v>
          </cell>
          <cell r="D3816" t="str">
            <v>Red Butte at Foothill Dr.</v>
          </cell>
          <cell r="E3816">
            <v>16020204</v>
          </cell>
          <cell r="F3816" t="str">
            <v>Salt Lake</v>
          </cell>
          <cell r="G3816" t="str">
            <v>Salt Lake County</v>
          </cell>
          <cell r="H3816" t="str">
            <v>Jordan River/Utah Lake</v>
          </cell>
          <cell r="I3816">
            <v>429565</v>
          </cell>
          <cell r="J3816">
            <v>4512106</v>
          </cell>
          <cell r="K3816">
            <v>-111.83443685100001</v>
          </cell>
          <cell r="L3816">
            <v>40.756899245</v>
          </cell>
          <cell r="M3816" t="str">
            <v>Red Butte Creek Lower</v>
          </cell>
          <cell r="N3816" t="str">
            <v>UT16020204-035_00</v>
          </cell>
          <cell r="O3816" t="str">
            <v>UT</v>
          </cell>
          <cell r="Q3816">
            <v>0</v>
          </cell>
          <cell r="R3816" t="str">
            <v xml:space="preserve"> </v>
          </cell>
          <cell r="S3816" t="str">
            <v>Private</v>
          </cell>
          <cell r="T3816" t="str">
            <v>Category1</v>
          </cell>
          <cell r="U3816" t="str">
            <v>4992086 Red Butte at Foothill Dr.</v>
          </cell>
          <cell r="V3816">
            <v>4992086</v>
          </cell>
          <cell r="W3816" t="str">
            <v>Red Butte Creek Lower</v>
          </cell>
          <cell r="X3816" t="str">
            <v>UT16020204-035_00</v>
          </cell>
          <cell r="Y3816" t="str">
            <v>River/Stream</v>
          </cell>
          <cell r="Z3816" t="str">
            <v>4992086 Red Butte at Foothill Dr.</v>
          </cell>
          <cell r="AA3816" t="str">
            <v>River/Stream</v>
          </cell>
        </row>
        <row r="3817">
          <cell r="A3817">
            <v>4992087</v>
          </cell>
          <cell r="B3817" t="str">
            <v>River/Stream</v>
          </cell>
          <cell r="C3817" t="str">
            <v>2B 3A     4</v>
          </cell>
          <cell r="D3817" t="str">
            <v>Red Butte Creek @ County Gage</v>
          </cell>
          <cell r="E3817">
            <v>16020204</v>
          </cell>
          <cell r="F3817" t="str">
            <v>Salt Lake</v>
          </cell>
          <cell r="G3817" t="str">
            <v>Salt Lake County</v>
          </cell>
          <cell r="H3817" t="str">
            <v>Jordan River/Utah Lake</v>
          </cell>
          <cell r="I3817">
            <v>428706</v>
          </cell>
          <cell r="J3817">
            <v>4511035</v>
          </cell>
          <cell r="K3817">
            <v>-111.84449022299999</v>
          </cell>
          <cell r="L3817">
            <v>40.747178032999997</v>
          </cell>
          <cell r="M3817" t="str">
            <v>Red Butte Creek Lower</v>
          </cell>
          <cell r="N3817" t="str">
            <v>UT16020204-035_00</v>
          </cell>
          <cell r="O3817" t="str">
            <v>UT</v>
          </cell>
          <cell r="Q3817">
            <v>0</v>
          </cell>
          <cell r="R3817" t="str">
            <v xml:space="preserve"> </v>
          </cell>
          <cell r="S3817" t="str">
            <v>Private</v>
          </cell>
          <cell r="T3817" t="str">
            <v xml:space="preserve"> </v>
          </cell>
          <cell r="U3817" t="str">
            <v>4992087 Red Butte Creek @ County Gage</v>
          </cell>
          <cell r="V3817">
            <v>4992087</v>
          </cell>
          <cell r="W3817" t="str">
            <v>Red Butte Creek Lower</v>
          </cell>
          <cell r="X3817" t="str">
            <v>UT16020204-035_00</v>
          </cell>
          <cell r="Y3817" t="str">
            <v>River/Stream</v>
          </cell>
          <cell r="Z3817" t="str">
            <v>4992087 Red Butte Creek @ County Gage</v>
          </cell>
          <cell r="AA3817" t="str">
            <v>River/Stream</v>
          </cell>
        </row>
        <row r="3818">
          <cell r="A3818">
            <v>4992090</v>
          </cell>
          <cell r="B3818" t="str">
            <v>River/Stream</v>
          </cell>
          <cell r="C3818" t="str">
            <v>2B 3A     4</v>
          </cell>
          <cell r="D3818" t="str">
            <v>RED BUTTE CK AT USFS BOUNDARY</v>
          </cell>
          <cell r="E3818">
            <v>16020204</v>
          </cell>
          <cell r="F3818" t="str">
            <v>Salt Lake</v>
          </cell>
          <cell r="G3818" t="str">
            <v>Salt Lake County</v>
          </cell>
          <cell r="H3818" t="str">
            <v>Jordan River/Utah Lake</v>
          </cell>
          <cell r="I3818">
            <v>430591</v>
          </cell>
          <cell r="J3818">
            <v>4513483</v>
          </cell>
          <cell r="K3818">
            <v>-111.82243601499999</v>
          </cell>
          <cell r="L3818">
            <v>40.769390057000003</v>
          </cell>
          <cell r="M3818" t="str">
            <v>Red Butte Creek Lower</v>
          </cell>
          <cell r="N3818" t="str">
            <v>UT16020204-035_00</v>
          </cell>
          <cell r="O3818" t="str">
            <v>UT</v>
          </cell>
          <cell r="Q3818">
            <v>0</v>
          </cell>
          <cell r="R3818" t="str">
            <v xml:space="preserve"> </v>
          </cell>
          <cell r="S3818" t="str">
            <v>USFS</v>
          </cell>
          <cell r="T3818" t="str">
            <v>Category1</v>
          </cell>
          <cell r="U3818" t="str">
            <v>4992090 RED BUTTE CK AT USFS BOUNDARY</v>
          </cell>
          <cell r="V3818">
            <v>4992090</v>
          </cell>
          <cell r="W3818" t="str">
            <v>Red Butte Creek Lower</v>
          </cell>
          <cell r="X3818" t="str">
            <v>UT16020204-035_00</v>
          </cell>
          <cell r="Y3818" t="str">
            <v>River/Stream</v>
          </cell>
          <cell r="Z3818" t="str">
            <v>4992090 RED BUTTE CK AT USFS BOUNDARY</v>
          </cell>
          <cell r="AA3818" t="str">
            <v>River/Stream</v>
          </cell>
        </row>
        <row r="3819">
          <cell r="A3819">
            <v>4992091</v>
          </cell>
          <cell r="B3819" t="str">
            <v>River/Stream</v>
          </cell>
          <cell r="C3819" t="str">
            <v>2B 3A     4</v>
          </cell>
          <cell r="D3819" t="str">
            <v>Red Butte Creek Above Sunnyside</v>
          </cell>
          <cell r="E3819">
            <v>16020204</v>
          </cell>
          <cell r="F3819" t="str">
            <v>Salt Lake</v>
          </cell>
          <cell r="G3819" t="str">
            <v>Salt Lake County</v>
          </cell>
          <cell r="H3819" t="str">
            <v>Jordan River/Utah Lake</v>
          </cell>
          <cell r="I3819">
            <v>429105</v>
          </cell>
          <cell r="J3819">
            <v>4511485</v>
          </cell>
          <cell r="K3819">
            <v>-111.83981547800001</v>
          </cell>
          <cell r="L3819">
            <v>40.751265963000002</v>
          </cell>
          <cell r="M3819" t="str">
            <v>Red Butte Creek Lower</v>
          </cell>
          <cell r="N3819" t="str">
            <v>UT16020204-035_00</v>
          </cell>
          <cell r="O3819" t="str">
            <v>UT</v>
          </cell>
          <cell r="Q3819">
            <v>0</v>
          </cell>
          <cell r="R3819" t="str">
            <v xml:space="preserve"> </v>
          </cell>
          <cell r="S3819" t="str">
            <v>Private</v>
          </cell>
          <cell r="T3819" t="str">
            <v xml:space="preserve"> </v>
          </cell>
          <cell r="U3819" t="str">
            <v>4992091 Red Butte Creek Above Sunnyside</v>
          </cell>
          <cell r="V3819">
            <v>4992091</v>
          </cell>
          <cell r="W3819" t="str">
            <v>Red Butte Creek Lower</v>
          </cell>
          <cell r="X3819" t="str">
            <v>UT16020204-035_00</v>
          </cell>
          <cell r="Y3819" t="str">
            <v>River/Stream</v>
          </cell>
          <cell r="Z3819" t="str">
            <v>4992091 Red Butte Creek Above Sunnyside</v>
          </cell>
          <cell r="AA3819" t="str">
            <v>River/Stream</v>
          </cell>
        </row>
        <row r="3820">
          <cell r="A3820">
            <v>4992092</v>
          </cell>
          <cell r="B3820" t="str">
            <v>River/Stream</v>
          </cell>
          <cell r="C3820" t="str">
            <v>2B 3A     4</v>
          </cell>
          <cell r="D3820" t="str">
            <v>Red Butte Creek Mt Olivet Diversion</v>
          </cell>
          <cell r="E3820">
            <v>16020204</v>
          </cell>
          <cell r="F3820" t="str">
            <v>Salt Lake</v>
          </cell>
          <cell r="G3820" t="str">
            <v>Salt Lake County</v>
          </cell>
          <cell r="H3820" t="str">
            <v>Jordan River/Utah Lake</v>
          </cell>
          <cell r="I3820">
            <v>429120</v>
          </cell>
          <cell r="J3820">
            <v>4511647</v>
          </cell>
          <cell r="K3820">
            <v>-111.839656166</v>
          </cell>
          <cell r="L3820">
            <v>40.752726496999998</v>
          </cell>
          <cell r="M3820" t="str">
            <v>Red Butte Creek Lower</v>
          </cell>
          <cell r="N3820" t="str">
            <v>UT16020204-035_00</v>
          </cell>
          <cell r="O3820" t="str">
            <v>UT</v>
          </cell>
          <cell r="Q3820">
            <v>0</v>
          </cell>
          <cell r="R3820" t="str">
            <v xml:space="preserve"> </v>
          </cell>
          <cell r="S3820" t="str">
            <v>Private</v>
          </cell>
          <cell r="T3820" t="str">
            <v xml:space="preserve"> </v>
          </cell>
          <cell r="U3820" t="str">
            <v>4992092 Red Butte Creek Mt Olivet Diversion</v>
          </cell>
          <cell r="V3820">
            <v>4992092</v>
          </cell>
          <cell r="W3820" t="str">
            <v>Red Butte Creek Lower</v>
          </cell>
          <cell r="X3820" t="str">
            <v>UT16020204-035_00</v>
          </cell>
          <cell r="Y3820" t="str">
            <v>River/Stream</v>
          </cell>
          <cell r="Z3820" t="str">
            <v>4992092 Red Butte Creek Mt Olivet Diversion</v>
          </cell>
          <cell r="AA3820" t="str">
            <v>River/Stream</v>
          </cell>
        </row>
        <row r="3821">
          <cell r="A3821">
            <v>4992093</v>
          </cell>
          <cell r="B3821" t="str">
            <v>River/Stream</v>
          </cell>
          <cell r="C3821" t="str">
            <v>2B 3A     4</v>
          </cell>
          <cell r="D3821" t="str">
            <v>Red Butte Creek Above Foothill Dr</v>
          </cell>
          <cell r="E3821">
            <v>16020204</v>
          </cell>
          <cell r="F3821" t="str">
            <v>Salt Lake</v>
          </cell>
          <cell r="G3821" t="str">
            <v>Salt Lake County</v>
          </cell>
          <cell r="H3821" t="str">
            <v>Jordan River/Utah Lake</v>
          </cell>
          <cell r="I3821">
            <v>429499</v>
          </cell>
          <cell r="J3821">
            <v>4512044</v>
          </cell>
          <cell r="K3821">
            <v>-111.83521167799999</v>
          </cell>
          <cell r="L3821">
            <v>40.756335114000002</v>
          </cell>
          <cell r="M3821" t="str">
            <v>Red Butte Creek Lower</v>
          </cell>
          <cell r="N3821" t="str">
            <v>UT16020204-035_00</v>
          </cell>
          <cell r="O3821" t="str">
            <v>UT</v>
          </cell>
          <cell r="Q3821">
            <v>0</v>
          </cell>
          <cell r="R3821" t="str">
            <v xml:space="preserve"> </v>
          </cell>
          <cell r="S3821" t="str">
            <v>Private</v>
          </cell>
          <cell r="T3821" t="str">
            <v xml:space="preserve"> </v>
          </cell>
          <cell r="U3821" t="str">
            <v>4992093 Red Butte Creek Above Foothill Dr</v>
          </cell>
          <cell r="V3821">
            <v>4992093</v>
          </cell>
          <cell r="W3821" t="str">
            <v>Red Butte Creek Lower</v>
          </cell>
          <cell r="X3821" t="str">
            <v>UT16020204-035_00</v>
          </cell>
          <cell r="Y3821" t="str">
            <v>River/Stream</v>
          </cell>
          <cell r="Z3821" t="str">
            <v>4992093 Red Butte Creek Above Foothill Dr</v>
          </cell>
          <cell r="AA3821" t="str">
            <v>River/Stream</v>
          </cell>
        </row>
        <row r="3822">
          <cell r="A3822">
            <v>4992094</v>
          </cell>
          <cell r="B3822" t="str">
            <v>River/Stream</v>
          </cell>
          <cell r="C3822" t="str">
            <v>2B 3A     4</v>
          </cell>
          <cell r="D3822" t="str">
            <v>Red Butte Ck 0.5 mile AB canyon mouth security gate RB_04.21</v>
          </cell>
          <cell r="E3822">
            <v>16020204</v>
          </cell>
          <cell r="F3822" t="str">
            <v>Salt Lake</v>
          </cell>
          <cell r="G3822" t="str">
            <v>Salt Lake County</v>
          </cell>
          <cell r="H3822" t="str">
            <v>Jordan River/Utah Lake</v>
          </cell>
          <cell r="I3822">
            <v>430887</v>
          </cell>
          <cell r="J3822">
            <v>4513965</v>
          </cell>
          <cell r="K3822">
            <v>-111.81898200000001</v>
          </cell>
          <cell r="L3822">
            <v>40.773755999999999</v>
          </cell>
          <cell r="M3822" t="str">
            <v>Red Butte Creek Lower</v>
          </cell>
          <cell r="N3822" t="str">
            <v>UT16020204-035_00</v>
          </cell>
          <cell r="O3822" t="str">
            <v>UT</v>
          </cell>
          <cell r="Q3822">
            <v>0</v>
          </cell>
          <cell r="R3822" t="str">
            <v xml:space="preserve"> </v>
          </cell>
          <cell r="S3822" t="str">
            <v>USFS</v>
          </cell>
          <cell r="T3822" t="str">
            <v>Category1</v>
          </cell>
          <cell r="U3822" t="str">
            <v>4992094 Red Butte Ck 0.5 mile AB canyon mouth security gate RB_04.21</v>
          </cell>
          <cell r="V3822">
            <v>4992094</v>
          </cell>
          <cell r="W3822" t="str">
            <v>Red Butte Creek Lower</v>
          </cell>
          <cell r="X3822" t="str">
            <v>UT16020204-035_00</v>
          </cell>
          <cell r="Y3822" t="str">
            <v>River/Stream</v>
          </cell>
          <cell r="Z3822" t="str">
            <v>4992094 Red Butte Ck 0.5 mile AB canyon mouth security gate RB_04.21</v>
          </cell>
          <cell r="AA3822" t="str">
            <v>River/Stream</v>
          </cell>
        </row>
        <row r="3823">
          <cell r="A3823">
            <v>4992095</v>
          </cell>
          <cell r="B3823" t="str">
            <v>River/Stream</v>
          </cell>
          <cell r="C3823" t="str">
            <v>2B 3A     4</v>
          </cell>
          <cell r="D3823" t="str">
            <v>Red Butte Ck. @ Red Butte Gardens</v>
          </cell>
          <cell r="E3823">
            <v>16020204</v>
          </cell>
          <cell r="F3823" t="str">
            <v>Salt Lake</v>
          </cell>
          <cell r="G3823" t="str">
            <v>Salt Lake County</v>
          </cell>
          <cell r="H3823" t="str">
            <v>Jordan River/Utah Lake</v>
          </cell>
          <cell r="I3823">
            <v>430245</v>
          </cell>
          <cell r="J3823">
            <v>4513165</v>
          </cell>
          <cell r="K3823">
            <v>-111.826499915</v>
          </cell>
          <cell r="L3823">
            <v>40.766496332000003</v>
          </cell>
          <cell r="M3823" t="str">
            <v>Red Butte Creek Lower</v>
          </cell>
          <cell r="N3823" t="str">
            <v>UT16020204-035_00</v>
          </cell>
          <cell r="O3823" t="str">
            <v>UT</v>
          </cell>
          <cell r="Q3823">
            <v>0</v>
          </cell>
          <cell r="R3823" t="str">
            <v xml:space="preserve"> </v>
          </cell>
          <cell r="S3823" t="str">
            <v>Private</v>
          </cell>
          <cell r="T3823" t="str">
            <v>Category1</v>
          </cell>
          <cell r="U3823" t="str">
            <v>4992095 Red Butte Ck. @ Red Butte Gardens</v>
          </cell>
          <cell r="V3823">
            <v>4992095</v>
          </cell>
          <cell r="W3823" t="str">
            <v>Red Butte Creek Lower</v>
          </cell>
          <cell r="X3823" t="str">
            <v>UT16020204-035_00</v>
          </cell>
          <cell r="Y3823" t="str">
            <v>River/Stream</v>
          </cell>
          <cell r="Z3823" t="str">
            <v>4992095 Red Butte Ck. @ Red Butte Gardens</v>
          </cell>
          <cell r="AA3823" t="str">
            <v>River/Stream</v>
          </cell>
        </row>
        <row r="3824">
          <cell r="A3824">
            <v>4992096</v>
          </cell>
          <cell r="B3824" t="str">
            <v>River/Stream</v>
          </cell>
          <cell r="C3824" t="str">
            <v>2B 3A     4</v>
          </cell>
          <cell r="D3824" t="str">
            <v>Red Butte Creek at 1731 E. 900 S. Hayes Property</v>
          </cell>
          <cell r="E3824">
            <v>16020204</v>
          </cell>
          <cell r="F3824" t="str">
            <v>Salt Lake</v>
          </cell>
          <cell r="G3824" t="str">
            <v>Salt Lake County</v>
          </cell>
          <cell r="H3824" t="str">
            <v>Jordan River/Utah Lake</v>
          </cell>
          <cell r="I3824">
            <v>428955</v>
          </cell>
          <cell r="J3824">
            <v>4511355</v>
          </cell>
          <cell r="K3824">
            <v>-111.841577417</v>
          </cell>
          <cell r="L3824">
            <v>40.750082026000001</v>
          </cell>
          <cell r="M3824" t="str">
            <v>Red Butte Creek Lower</v>
          </cell>
          <cell r="N3824" t="str">
            <v>UT16020204-035_00</v>
          </cell>
          <cell r="O3824" t="str">
            <v>UT</v>
          </cell>
          <cell r="Q3824">
            <v>0</v>
          </cell>
          <cell r="R3824" t="str">
            <v xml:space="preserve"> </v>
          </cell>
          <cell r="S3824" t="str">
            <v>Private</v>
          </cell>
          <cell r="T3824" t="str">
            <v xml:space="preserve"> </v>
          </cell>
          <cell r="U3824" t="str">
            <v>4992096 Red Butte Creek at 1731 E. 900 S. Hayes Property</v>
          </cell>
          <cell r="V3824">
            <v>4992096</v>
          </cell>
          <cell r="W3824" t="str">
            <v>Red Butte Creek Lower</v>
          </cell>
          <cell r="X3824" t="str">
            <v>UT16020204-035_00</v>
          </cell>
          <cell r="Y3824" t="str">
            <v>River/Stream</v>
          </cell>
          <cell r="Z3824" t="str">
            <v>4992096 Red Butte Creek at 1731 E. 900 S. Hayes Property</v>
          </cell>
          <cell r="AA3824" t="str">
            <v>River/Stream</v>
          </cell>
        </row>
        <row r="3825">
          <cell r="A3825">
            <v>4992098</v>
          </cell>
          <cell r="B3825" t="str">
            <v>River/Stream</v>
          </cell>
          <cell r="C3825" t="str">
            <v>2B 3A     4</v>
          </cell>
          <cell r="D3825" t="str">
            <v>Red Butte Ck BL Reservoir</v>
          </cell>
          <cell r="E3825">
            <v>16020204</v>
          </cell>
          <cell r="F3825" t="str">
            <v>Salt Lake</v>
          </cell>
          <cell r="G3825" t="str">
            <v>Salt Lake County</v>
          </cell>
          <cell r="H3825" t="str">
            <v>Jordan River/Utah Lake</v>
          </cell>
          <cell r="I3825">
            <v>431334</v>
          </cell>
          <cell r="J3825">
            <v>4514271</v>
          </cell>
          <cell r="K3825">
            <v>-111.813719562</v>
          </cell>
          <cell r="L3825">
            <v>40.776550516</v>
          </cell>
          <cell r="M3825" t="str">
            <v>Red Butte Creek Lower</v>
          </cell>
          <cell r="N3825" t="str">
            <v>UT16020204-035_00</v>
          </cell>
          <cell r="O3825" t="str">
            <v>UT</v>
          </cell>
          <cell r="Q3825">
            <v>0</v>
          </cell>
          <cell r="R3825" t="str">
            <v xml:space="preserve"> </v>
          </cell>
          <cell r="S3825" t="str">
            <v>USFS</v>
          </cell>
          <cell r="T3825" t="str">
            <v>Category1</v>
          </cell>
          <cell r="U3825" t="str">
            <v>4992098 Red Butte Ck BL Reservoir</v>
          </cell>
          <cell r="V3825">
            <v>4992098</v>
          </cell>
          <cell r="W3825" t="str">
            <v>Red Butte Creek Lower</v>
          </cell>
          <cell r="X3825" t="str">
            <v>UT16020204-035_00</v>
          </cell>
          <cell r="Y3825" t="str">
            <v>River/Stream</v>
          </cell>
          <cell r="Z3825" t="str">
            <v>4992098 Red Butte Ck BL Reservoir</v>
          </cell>
          <cell r="AA3825" t="str">
            <v>River/Stream</v>
          </cell>
        </row>
        <row r="3826">
          <cell r="A3826">
            <v>4992100</v>
          </cell>
          <cell r="B3826" t="str">
            <v>River/Stream</v>
          </cell>
          <cell r="C3826" t="str">
            <v>1C  2B 3A</v>
          </cell>
          <cell r="D3826" t="str">
            <v>RED BUTTE CK AB RES</v>
          </cell>
          <cell r="E3826">
            <v>16020204</v>
          </cell>
          <cell r="F3826" t="str">
            <v>Salt Lake</v>
          </cell>
          <cell r="G3826" t="str">
            <v>Salt Lake County</v>
          </cell>
          <cell r="H3826" t="str">
            <v>Jordan River/Utah Lake</v>
          </cell>
          <cell r="I3826">
            <v>431938</v>
          </cell>
          <cell r="J3826">
            <v>4514612</v>
          </cell>
          <cell r="K3826">
            <v>-111.806599753</v>
          </cell>
          <cell r="L3826">
            <v>40.779672384999998</v>
          </cell>
          <cell r="M3826" t="str">
            <v>Red Butte Creek</v>
          </cell>
          <cell r="N3826" t="str">
            <v>UT16020204-011_00</v>
          </cell>
          <cell r="O3826" t="str">
            <v>UT</v>
          </cell>
          <cell r="Q3826">
            <v>0</v>
          </cell>
          <cell r="R3826" t="str">
            <v xml:space="preserve"> </v>
          </cell>
          <cell r="S3826" t="str">
            <v>USFS</v>
          </cell>
          <cell r="T3826" t="str">
            <v>Category1</v>
          </cell>
          <cell r="U3826" t="str">
            <v>4992100 RED BUTTE CK AB RES</v>
          </cell>
          <cell r="V3826">
            <v>4992100</v>
          </cell>
          <cell r="W3826" t="str">
            <v>Red Butte Creek</v>
          </cell>
          <cell r="X3826" t="str">
            <v>UT16020204-011_00</v>
          </cell>
          <cell r="Y3826" t="str">
            <v>River/Stream</v>
          </cell>
          <cell r="Z3826" t="str">
            <v>4992100 RED BUTTE CK AB RES</v>
          </cell>
          <cell r="AA3826" t="str">
            <v>River/Stream</v>
          </cell>
        </row>
        <row r="3827">
          <cell r="A3827">
            <v>4992110</v>
          </cell>
          <cell r="B3827" t="str">
            <v>River/Stream</v>
          </cell>
          <cell r="C3827" t="str">
            <v>1C  2B 3A</v>
          </cell>
          <cell r="D3827" t="str">
            <v>RED BUTTE CK AT JCT OF PARLEY S FORK</v>
          </cell>
          <cell r="E3827">
            <v>16020204</v>
          </cell>
          <cell r="F3827" t="str">
            <v>Salt Lake</v>
          </cell>
          <cell r="G3827" t="str">
            <v>Salt Lake County</v>
          </cell>
          <cell r="H3827" t="str">
            <v>Jordan River/Utah Lake</v>
          </cell>
          <cell r="I3827">
            <v>432929</v>
          </cell>
          <cell r="J3827">
            <v>4515312</v>
          </cell>
          <cell r="K3827">
            <v>-111.794931719</v>
          </cell>
          <cell r="L3827">
            <v>40.786059270000003</v>
          </cell>
          <cell r="M3827" t="str">
            <v>Red Butte Creek</v>
          </cell>
          <cell r="N3827" t="str">
            <v>UT16020204-011_00</v>
          </cell>
          <cell r="O3827" t="str">
            <v>UT</v>
          </cell>
          <cell r="Q3827">
            <v>0</v>
          </cell>
          <cell r="R3827" t="str">
            <v xml:space="preserve"> </v>
          </cell>
          <cell r="S3827" t="str">
            <v>USFS</v>
          </cell>
          <cell r="T3827" t="str">
            <v>Category1</v>
          </cell>
          <cell r="U3827" t="str">
            <v>4992110 RED BUTTE CK AT JCT OF PARLEY S FORK</v>
          </cell>
          <cell r="V3827">
            <v>4992110</v>
          </cell>
          <cell r="W3827" t="str">
            <v>Red Butte Creek</v>
          </cell>
          <cell r="X3827" t="str">
            <v>UT16020204-011_00</v>
          </cell>
          <cell r="Y3827" t="str">
            <v>River/Stream</v>
          </cell>
          <cell r="Z3827" t="str">
            <v>4992110 RED BUTTE CK AT JCT OF PARLEY S FORK</v>
          </cell>
          <cell r="AA3827" t="str">
            <v>River/Stream</v>
          </cell>
        </row>
        <row r="3828">
          <cell r="A3828">
            <v>4992120</v>
          </cell>
          <cell r="B3828" t="str">
            <v>River/Stream</v>
          </cell>
          <cell r="C3828" t="str">
            <v>1C  2B 3A</v>
          </cell>
          <cell r="D3828" t="str">
            <v>RED BUTTE CK AB JCT W/ KNOWLTON FORK</v>
          </cell>
          <cell r="E3828">
            <v>16020204</v>
          </cell>
          <cell r="F3828" t="str">
            <v>Salt Lake</v>
          </cell>
          <cell r="G3828" t="str">
            <v>Salt Lake County</v>
          </cell>
          <cell r="H3828" t="str">
            <v>Jordan River/Utah Lake</v>
          </cell>
          <cell r="I3828">
            <v>435383</v>
          </cell>
          <cell r="J3828">
            <v>4517171</v>
          </cell>
          <cell r="K3828">
            <v>-111.766041665</v>
          </cell>
          <cell r="L3828">
            <v>40.803001373000001</v>
          </cell>
          <cell r="M3828" t="str">
            <v>Red Butte Creek</v>
          </cell>
          <cell r="N3828" t="str">
            <v>UT16020204-011_00</v>
          </cell>
          <cell r="O3828" t="str">
            <v>UT</v>
          </cell>
          <cell r="Q3828">
            <v>0</v>
          </cell>
          <cell r="R3828" t="str">
            <v xml:space="preserve"> </v>
          </cell>
          <cell r="S3828" t="str">
            <v>USFS</v>
          </cell>
          <cell r="T3828" t="str">
            <v>Category1</v>
          </cell>
          <cell r="U3828" t="str">
            <v>4992120 RED BUTTE CK AB JCT W/ KNOWLTON FORK</v>
          </cell>
          <cell r="V3828">
            <v>4992120</v>
          </cell>
          <cell r="W3828" t="str">
            <v>Red Butte Creek</v>
          </cell>
          <cell r="X3828" t="str">
            <v>UT16020204-011_00</v>
          </cell>
          <cell r="Y3828" t="str">
            <v>River/Stream</v>
          </cell>
          <cell r="Z3828" t="str">
            <v>4992120 RED BUTTE CK AB JCT W/ KNOWLTON FORK</v>
          </cell>
          <cell r="AA3828" t="str">
            <v>River/Stream</v>
          </cell>
        </row>
        <row r="3829">
          <cell r="A3829">
            <v>4992123</v>
          </cell>
          <cell r="B3829" t="str">
            <v>River/Stream</v>
          </cell>
          <cell r="C3829" t="str">
            <v>2B 3A     4</v>
          </cell>
          <cell r="D3829" t="str">
            <v>Emigration Ck Above Collection System</v>
          </cell>
          <cell r="E3829">
            <v>16020204</v>
          </cell>
          <cell r="F3829" t="str">
            <v>Salt Lake</v>
          </cell>
          <cell r="G3829" t="str">
            <v>Salt Lake County</v>
          </cell>
          <cell r="H3829" t="str">
            <v>Jordan River/Utah Lake</v>
          </cell>
          <cell r="I3829">
            <v>427485</v>
          </cell>
          <cell r="J3829">
            <v>4509275</v>
          </cell>
          <cell r="K3829">
            <v>-111.858747741</v>
          </cell>
          <cell r="L3829">
            <v>40.731217874000002</v>
          </cell>
          <cell r="M3829" t="str">
            <v>Emigration Creek Lower</v>
          </cell>
          <cell r="N3829" t="str">
            <v>UT16020204-033_00</v>
          </cell>
          <cell r="O3829" t="str">
            <v>UT</v>
          </cell>
          <cell r="Q3829">
            <v>0</v>
          </cell>
          <cell r="R3829" t="str">
            <v xml:space="preserve"> </v>
          </cell>
          <cell r="S3829" t="str">
            <v>Private</v>
          </cell>
          <cell r="T3829" t="str">
            <v xml:space="preserve"> </v>
          </cell>
          <cell r="U3829" t="str">
            <v>4992123 Emigration Ck Above Collection System</v>
          </cell>
          <cell r="V3829">
            <v>4992123</v>
          </cell>
          <cell r="W3829" t="str">
            <v>Emigration Creek Lower</v>
          </cell>
          <cell r="X3829" t="str">
            <v>UT16020204-033_00</v>
          </cell>
          <cell r="Y3829" t="str">
            <v>River/Stream</v>
          </cell>
          <cell r="Z3829" t="str">
            <v>4992123 Emigration Ck Above Collection System</v>
          </cell>
          <cell r="AA3829" t="str">
            <v>River/Stream</v>
          </cell>
        </row>
        <row r="3830">
          <cell r="A3830">
            <v>4992124</v>
          </cell>
          <cell r="B3830" t="str">
            <v>River/Stream</v>
          </cell>
          <cell r="C3830" t="str">
            <v>2B 3A     4</v>
          </cell>
          <cell r="D3830" t="str">
            <v>Emigration Ck 1300 S 2100 E</v>
          </cell>
          <cell r="E3830">
            <v>16020204</v>
          </cell>
          <cell r="F3830" t="str">
            <v>Salt Lake</v>
          </cell>
          <cell r="G3830" t="str">
            <v>Salt Lake County</v>
          </cell>
          <cell r="H3830" t="str">
            <v>Jordan River/Utah Lake</v>
          </cell>
          <cell r="I3830">
            <v>429734</v>
          </cell>
          <cell r="J3830">
            <v>4510419</v>
          </cell>
          <cell r="K3830">
            <v>-111.83224543599999</v>
          </cell>
          <cell r="L3830">
            <v>40.741717747000003</v>
          </cell>
          <cell r="M3830" t="str">
            <v>Emigration Creek Lower</v>
          </cell>
          <cell r="N3830" t="str">
            <v>UT16020204-033_00</v>
          </cell>
          <cell r="O3830" t="str">
            <v>UT</v>
          </cell>
          <cell r="Q3830">
            <v>0</v>
          </cell>
          <cell r="R3830" t="str">
            <v xml:space="preserve"> </v>
          </cell>
          <cell r="S3830" t="str">
            <v>Private</v>
          </cell>
          <cell r="T3830" t="str">
            <v xml:space="preserve"> </v>
          </cell>
          <cell r="U3830" t="str">
            <v>4992124 Emigration Ck 1300 S 2100 E</v>
          </cell>
          <cell r="V3830">
            <v>4992124</v>
          </cell>
          <cell r="W3830" t="str">
            <v>Emigration Creek Lower</v>
          </cell>
          <cell r="X3830" t="str">
            <v>UT16020204-033_00</v>
          </cell>
          <cell r="Y3830" t="str">
            <v>River/Stream</v>
          </cell>
          <cell r="Z3830" t="str">
            <v>4992124 Emigration Ck 1300 S 2100 E</v>
          </cell>
          <cell r="AA3830" t="str">
            <v>River/Stream</v>
          </cell>
        </row>
        <row r="3831">
          <cell r="A3831">
            <v>4992125</v>
          </cell>
          <cell r="B3831" t="str">
            <v>River/Stream</v>
          </cell>
          <cell r="C3831" t="str">
            <v>2B 3A     4</v>
          </cell>
          <cell r="D3831" t="str">
            <v>EMIGRATION CK BL GOLF COURSE (EM_03.67)</v>
          </cell>
          <cell r="E3831">
            <v>16020204</v>
          </cell>
          <cell r="F3831" t="str">
            <v>Salt Lake</v>
          </cell>
          <cell r="G3831" t="str">
            <v>Salt Lake County</v>
          </cell>
          <cell r="H3831" t="str">
            <v>Jordan River/Utah Lake</v>
          </cell>
          <cell r="I3831">
            <v>429942</v>
          </cell>
          <cell r="J3831">
            <v>4510700</v>
          </cell>
          <cell r="K3831">
            <v>-111.829813546</v>
          </cell>
          <cell r="L3831">
            <v>40.744266646</v>
          </cell>
          <cell r="M3831" t="str">
            <v>Emigration Creek Lower</v>
          </cell>
          <cell r="N3831" t="str">
            <v>UT16020204-033_00</v>
          </cell>
          <cell r="O3831" t="str">
            <v>UT</v>
          </cell>
          <cell r="Q3831">
            <v>0</v>
          </cell>
          <cell r="R3831" t="str">
            <v xml:space="preserve"> </v>
          </cell>
          <cell r="S3831" t="str">
            <v>Private</v>
          </cell>
          <cell r="T3831" t="str">
            <v xml:space="preserve"> </v>
          </cell>
          <cell r="U3831" t="str">
            <v>4992125 EMIGRATION CK BL GOLF COURSE (EM_03.67)</v>
          </cell>
          <cell r="V3831">
            <v>4992125</v>
          </cell>
          <cell r="W3831" t="str">
            <v>Emigration Creek Lower</v>
          </cell>
          <cell r="X3831" t="str">
            <v>UT16020204-033_00</v>
          </cell>
          <cell r="Y3831" t="str">
            <v>River/Stream</v>
          </cell>
          <cell r="Z3831" t="str">
            <v>4992125 EMIGRATION CK BL GOLF COURSE (EM_03.67)</v>
          </cell>
          <cell r="AA3831" t="str">
            <v>River/Stream</v>
          </cell>
        </row>
        <row r="3832">
          <cell r="A3832">
            <v>4992126</v>
          </cell>
          <cell r="B3832" t="str">
            <v>River/Stream</v>
          </cell>
          <cell r="C3832" t="str">
            <v>2B 3A     4</v>
          </cell>
          <cell r="D3832" t="str">
            <v>Emigration Ck at 1400 East</v>
          </cell>
          <cell r="E3832">
            <v>16020204</v>
          </cell>
          <cell r="F3832" t="str">
            <v>Salt Lake</v>
          </cell>
          <cell r="G3832" t="str">
            <v>Salt Lake County</v>
          </cell>
          <cell r="H3832" t="str">
            <v>Jordan River/Utah Lake</v>
          </cell>
          <cell r="I3832">
            <v>428177</v>
          </cell>
          <cell r="J3832">
            <v>4509093</v>
          </cell>
          <cell r="K3832">
            <v>-111.85053282600001</v>
          </cell>
          <cell r="L3832">
            <v>40.729639153000001</v>
          </cell>
          <cell r="M3832" t="str">
            <v>Emigration Creek Lower</v>
          </cell>
          <cell r="N3832" t="str">
            <v>UT16020204-033_00</v>
          </cell>
          <cell r="O3832" t="str">
            <v>UT</v>
          </cell>
          <cell r="Q3832">
            <v>0</v>
          </cell>
          <cell r="R3832" t="str">
            <v xml:space="preserve"> </v>
          </cell>
          <cell r="S3832" t="str">
            <v>Private</v>
          </cell>
          <cell r="T3832" t="str">
            <v xml:space="preserve"> </v>
          </cell>
          <cell r="U3832" t="str">
            <v>4992126 Emigration Ck at 1400 East</v>
          </cell>
          <cell r="V3832">
            <v>4992126</v>
          </cell>
          <cell r="W3832" t="str">
            <v>Emigration Creek Lower</v>
          </cell>
          <cell r="X3832" t="str">
            <v>UT16020204-033_00</v>
          </cell>
          <cell r="Y3832" t="str">
            <v>River/Stream</v>
          </cell>
          <cell r="Z3832" t="str">
            <v>4992126 Emigration Ck at 1400 East</v>
          </cell>
          <cell r="AA3832" t="str">
            <v>River/Stream</v>
          </cell>
        </row>
        <row r="3833">
          <cell r="A3833">
            <v>4992127</v>
          </cell>
          <cell r="B3833" t="str">
            <v>River/Stream</v>
          </cell>
          <cell r="C3833" t="str">
            <v>2B 3A     4</v>
          </cell>
          <cell r="D3833" t="str">
            <v>Emigration Ck at Blaine Ave</v>
          </cell>
          <cell r="E3833">
            <v>16020204</v>
          </cell>
          <cell r="F3833" t="str">
            <v>Salt Lake</v>
          </cell>
          <cell r="G3833" t="str">
            <v>Salt Lake County</v>
          </cell>
          <cell r="H3833" t="str">
            <v>Jordan River/Utah Lake</v>
          </cell>
          <cell r="I3833">
            <v>428496</v>
          </cell>
          <cell r="J3833">
            <v>4509369</v>
          </cell>
          <cell r="K3833">
            <v>-111.84678711799999</v>
          </cell>
          <cell r="L3833">
            <v>40.732153042999997</v>
          </cell>
          <cell r="M3833" t="str">
            <v>Emigration Creek Lower</v>
          </cell>
          <cell r="N3833" t="str">
            <v>UT16020204-033_00</v>
          </cell>
          <cell r="O3833" t="str">
            <v>UT</v>
          </cell>
          <cell r="Q3833">
            <v>0</v>
          </cell>
          <cell r="R3833" t="str">
            <v xml:space="preserve"> </v>
          </cell>
          <cell r="S3833" t="str">
            <v>Private</v>
          </cell>
          <cell r="T3833" t="str">
            <v xml:space="preserve"> </v>
          </cell>
          <cell r="U3833" t="str">
            <v>4992127 Emigration Ck at Blaine Ave</v>
          </cell>
          <cell r="V3833">
            <v>4992127</v>
          </cell>
          <cell r="W3833" t="str">
            <v>Emigration Creek Lower</v>
          </cell>
          <cell r="X3833" t="str">
            <v>UT16020204-033_00</v>
          </cell>
          <cell r="Y3833" t="str">
            <v>River/Stream</v>
          </cell>
          <cell r="Z3833" t="str">
            <v>4992127 Emigration Ck at Blaine Ave</v>
          </cell>
          <cell r="AA3833" t="str">
            <v>River/Stream</v>
          </cell>
        </row>
        <row r="3834">
          <cell r="A3834">
            <v>4992128</v>
          </cell>
          <cell r="B3834" t="str">
            <v>River/Stream</v>
          </cell>
          <cell r="C3834" t="str">
            <v>2B 3A     4</v>
          </cell>
          <cell r="D3834" t="str">
            <v>Emigration Ck at Middle Wasatch Hollow</v>
          </cell>
          <cell r="E3834">
            <v>16020204</v>
          </cell>
          <cell r="F3834" t="str">
            <v>Salt Lake</v>
          </cell>
          <cell r="G3834" t="str">
            <v>Salt Lake County</v>
          </cell>
          <cell r="H3834" t="str">
            <v>Jordan River/Utah Lake</v>
          </cell>
          <cell r="I3834">
            <v>428957</v>
          </cell>
          <cell r="J3834">
            <v>4509878</v>
          </cell>
          <cell r="K3834">
            <v>-111.84138604</v>
          </cell>
          <cell r="L3834">
            <v>40.736777869999997</v>
          </cell>
          <cell r="M3834" t="str">
            <v>Emigration Creek Lower</v>
          </cell>
          <cell r="N3834" t="str">
            <v>UT16020204-033_00</v>
          </cell>
          <cell r="O3834" t="str">
            <v>UT</v>
          </cell>
          <cell r="Q3834">
            <v>0</v>
          </cell>
          <cell r="R3834" t="str">
            <v xml:space="preserve"> </v>
          </cell>
          <cell r="S3834" t="str">
            <v>Private</v>
          </cell>
          <cell r="T3834" t="str">
            <v xml:space="preserve"> </v>
          </cell>
          <cell r="U3834" t="str">
            <v>4992128 Emigration Ck at Middle Wasatch Hollow</v>
          </cell>
          <cell r="V3834">
            <v>4992128</v>
          </cell>
          <cell r="W3834" t="str">
            <v>Emigration Creek Lower</v>
          </cell>
          <cell r="X3834" t="str">
            <v>UT16020204-033_00</v>
          </cell>
          <cell r="Y3834" t="str">
            <v>River/Stream</v>
          </cell>
          <cell r="Z3834" t="str">
            <v>4992128 Emigration Ck at Middle Wasatch Hollow</v>
          </cell>
          <cell r="AA3834" t="str">
            <v>River/Stream</v>
          </cell>
        </row>
        <row r="3835">
          <cell r="A3835">
            <v>4992129</v>
          </cell>
          <cell r="B3835" t="str">
            <v>River/Stream</v>
          </cell>
          <cell r="C3835" t="str">
            <v>2B 3A     4</v>
          </cell>
          <cell r="D3835" t="str">
            <v>Emigration Ck at Upper Wasatch Hollow</v>
          </cell>
          <cell r="E3835">
            <v>16020204</v>
          </cell>
          <cell r="F3835" t="str">
            <v>Salt Lake</v>
          </cell>
          <cell r="G3835" t="str">
            <v>Salt Lake County</v>
          </cell>
          <cell r="H3835" t="str">
            <v>Jordan River/Utah Lake</v>
          </cell>
          <cell r="I3835">
            <v>429019</v>
          </cell>
          <cell r="J3835">
            <v>4509978</v>
          </cell>
          <cell r="K3835">
            <v>-111.84066317</v>
          </cell>
          <cell r="L3835">
            <v>40.737683990000001</v>
          </cell>
          <cell r="M3835" t="str">
            <v>Emigration Creek Lower</v>
          </cell>
          <cell r="N3835" t="str">
            <v>UT16020204-033_00</v>
          </cell>
          <cell r="O3835" t="str">
            <v>UT</v>
          </cell>
          <cell r="Q3835">
            <v>0</v>
          </cell>
          <cell r="R3835" t="str">
            <v xml:space="preserve"> </v>
          </cell>
          <cell r="S3835" t="str">
            <v>Private</v>
          </cell>
          <cell r="T3835" t="str">
            <v xml:space="preserve"> </v>
          </cell>
          <cell r="U3835" t="str">
            <v>4992129 Emigration Ck at Upper Wasatch Hollow</v>
          </cell>
          <cell r="V3835">
            <v>4992129</v>
          </cell>
          <cell r="W3835" t="str">
            <v>Emigration Creek Lower</v>
          </cell>
          <cell r="X3835" t="str">
            <v>UT16020204-033_00</v>
          </cell>
          <cell r="Y3835" t="str">
            <v>River/Stream</v>
          </cell>
          <cell r="Z3835" t="str">
            <v>4992129 Emigration Ck at Upper Wasatch Hollow</v>
          </cell>
          <cell r="AA3835" t="str">
            <v>River/Stream</v>
          </cell>
        </row>
        <row r="3836">
          <cell r="A3836">
            <v>4992130</v>
          </cell>
          <cell r="B3836" t="str">
            <v>River/Stream</v>
          </cell>
          <cell r="C3836" t="str">
            <v>2B 3A     4</v>
          </cell>
          <cell r="D3836" t="str">
            <v>EMIGRATION CK AT WASATCH HOLLOW</v>
          </cell>
          <cell r="E3836">
            <v>16020204</v>
          </cell>
          <cell r="F3836" t="str">
            <v>Salt Lake</v>
          </cell>
          <cell r="G3836" t="str">
            <v>Salt Lake County</v>
          </cell>
          <cell r="H3836" t="str">
            <v>Jordan River/Utah Lake</v>
          </cell>
          <cell r="I3836">
            <v>428793</v>
          </cell>
          <cell r="J3836">
            <v>4509739</v>
          </cell>
          <cell r="K3836">
            <v>-111.843312338</v>
          </cell>
          <cell r="L3836">
            <v>40.735511631999998</v>
          </cell>
          <cell r="M3836" t="str">
            <v>Emigration Creek Lower</v>
          </cell>
          <cell r="N3836" t="str">
            <v>UT16020204-033_00</v>
          </cell>
          <cell r="O3836" t="str">
            <v>UT</v>
          </cell>
          <cell r="Q3836">
            <v>0</v>
          </cell>
          <cell r="R3836" t="str">
            <v xml:space="preserve"> </v>
          </cell>
          <cell r="S3836" t="str">
            <v>Private</v>
          </cell>
          <cell r="T3836" t="str">
            <v xml:space="preserve"> </v>
          </cell>
          <cell r="U3836" t="str">
            <v>4992130 EMIGRATION CK AT WASATCH HOLLOW</v>
          </cell>
          <cell r="V3836">
            <v>4992130</v>
          </cell>
          <cell r="W3836" t="str">
            <v>Emigration Creek Lower</v>
          </cell>
          <cell r="X3836" t="str">
            <v>UT16020204-033_00</v>
          </cell>
          <cell r="Y3836" t="str">
            <v>River/Stream</v>
          </cell>
          <cell r="Z3836" t="str">
            <v>4992130 EMIGRATION CK AT WASATCH HOLLOW</v>
          </cell>
          <cell r="AA3836" t="str">
            <v>River/Stream</v>
          </cell>
        </row>
        <row r="3837">
          <cell r="A3837">
            <v>4992131</v>
          </cell>
          <cell r="B3837" t="str">
            <v>River/Stream</v>
          </cell>
          <cell r="C3837" t="str">
            <v>2B 3A     4</v>
          </cell>
          <cell r="D3837" t="str">
            <v>Emigration Ck at Kristie Lane</v>
          </cell>
          <cell r="E3837">
            <v>16020204</v>
          </cell>
          <cell r="F3837" t="str">
            <v>Salt Lake</v>
          </cell>
          <cell r="G3837" t="str">
            <v>Salt Lake County</v>
          </cell>
          <cell r="H3837" t="str">
            <v>Jordan River/Utah Lake</v>
          </cell>
          <cell r="I3837">
            <v>429519</v>
          </cell>
          <cell r="J3837">
            <v>4510291</v>
          </cell>
          <cell r="K3837">
            <v>-111.83477727</v>
          </cell>
          <cell r="L3837">
            <v>40.740546373999997</v>
          </cell>
          <cell r="M3837" t="str">
            <v>Emigration Creek Lower</v>
          </cell>
          <cell r="N3837" t="str">
            <v>UT16020204-033_00</v>
          </cell>
          <cell r="O3837" t="str">
            <v>UT</v>
          </cell>
          <cell r="Q3837">
            <v>0</v>
          </cell>
          <cell r="R3837" t="str">
            <v xml:space="preserve"> </v>
          </cell>
          <cell r="S3837" t="str">
            <v>Private</v>
          </cell>
          <cell r="T3837" t="str">
            <v xml:space="preserve"> </v>
          </cell>
          <cell r="U3837" t="str">
            <v>4992131 Emigration Ck at Kristie Lane</v>
          </cell>
          <cell r="V3837">
            <v>4992131</v>
          </cell>
          <cell r="W3837" t="str">
            <v>Emigration Creek Lower</v>
          </cell>
          <cell r="X3837" t="str">
            <v>UT16020204-033_00</v>
          </cell>
          <cell r="Y3837" t="str">
            <v>River/Stream</v>
          </cell>
          <cell r="Z3837" t="str">
            <v>4992131 Emigration Ck at Kristie Lane</v>
          </cell>
          <cell r="AA3837" t="str">
            <v>River/Stream</v>
          </cell>
        </row>
        <row r="3838">
          <cell r="A3838">
            <v>4992133</v>
          </cell>
          <cell r="B3838" t="str">
            <v>River/Stream</v>
          </cell>
          <cell r="C3838" t="str">
            <v>2B 3A     4</v>
          </cell>
          <cell r="D3838" t="str">
            <v>Emigration Ck at Golf Course near Hole 5</v>
          </cell>
          <cell r="E3838">
            <v>16020204</v>
          </cell>
          <cell r="F3838" t="str">
            <v>Salt Lake</v>
          </cell>
          <cell r="G3838" t="str">
            <v>Salt Lake County</v>
          </cell>
          <cell r="H3838" t="str">
            <v>Jordan River/Utah Lake</v>
          </cell>
          <cell r="I3838">
            <v>430403</v>
          </cell>
          <cell r="J3838">
            <v>4510764</v>
          </cell>
          <cell r="K3838">
            <v>-111.82436081</v>
          </cell>
          <cell r="L3838">
            <v>40.744882265999998</v>
          </cell>
          <cell r="M3838" t="str">
            <v>Emigration Creek Lower</v>
          </cell>
          <cell r="N3838" t="str">
            <v>UT16020204-033_00</v>
          </cell>
          <cell r="O3838" t="str">
            <v>UT</v>
          </cell>
          <cell r="Q3838">
            <v>0</v>
          </cell>
          <cell r="R3838" t="str">
            <v xml:space="preserve"> </v>
          </cell>
          <cell r="S3838" t="str">
            <v>Private</v>
          </cell>
          <cell r="T3838" t="str">
            <v xml:space="preserve"> </v>
          </cell>
          <cell r="U3838" t="str">
            <v>4992133 Emigration Ck at Golf Course near Hole 5</v>
          </cell>
          <cell r="V3838">
            <v>4992133</v>
          </cell>
          <cell r="W3838" t="str">
            <v>Emigration Creek Lower</v>
          </cell>
          <cell r="X3838" t="str">
            <v>UT16020204-033_00</v>
          </cell>
          <cell r="Y3838" t="str">
            <v>River/Stream</v>
          </cell>
          <cell r="Z3838" t="str">
            <v>4992133 Emigration Ck at Golf Course near Hole 5</v>
          </cell>
          <cell r="AA3838" t="str">
            <v>River/Stream</v>
          </cell>
        </row>
        <row r="3839">
          <cell r="A3839">
            <v>4992134</v>
          </cell>
          <cell r="B3839" t="str">
            <v>River/Stream</v>
          </cell>
          <cell r="C3839" t="str">
            <v>2B 3A     4</v>
          </cell>
          <cell r="D3839" t="str">
            <v>Emigration Ck at Golf Course Below Parking Lot</v>
          </cell>
          <cell r="E3839">
            <v>16020204</v>
          </cell>
          <cell r="F3839" t="str">
            <v>Salt Lake</v>
          </cell>
          <cell r="G3839" t="str">
            <v>Salt Lake County</v>
          </cell>
          <cell r="H3839" t="str">
            <v>Jordan River/Utah Lake</v>
          </cell>
          <cell r="I3839">
            <v>430402</v>
          </cell>
          <cell r="J3839">
            <v>4510928</v>
          </cell>
          <cell r="K3839">
            <v>-111.8243909</v>
          </cell>
          <cell r="L3839">
            <v>40.746359445000003</v>
          </cell>
          <cell r="M3839" t="str">
            <v>Emigration Creek Lower</v>
          </cell>
          <cell r="N3839" t="str">
            <v>UT16020204-033_00</v>
          </cell>
          <cell r="O3839" t="str">
            <v>UT</v>
          </cell>
          <cell r="Q3839">
            <v>0</v>
          </cell>
          <cell r="R3839" t="str">
            <v xml:space="preserve"> </v>
          </cell>
          <cell r="S3839" t="str">
            <v>Private</v>
          </cell>
          <cell r="T3839" t="str">
            <v xml:space="preserve"> </v>
          </cell>
          <cell r="U3839" t="str">
            <v>4992134 Emigration Ck at Golf Course Below Parking Lot</v>
          </cell>
          <cell r="V3839">
            <v>4992134</v>
          </cell>
          <cell r="W3839" t="str">
            <v>Emigration Creek Lower</v>
          </cell>
          <cell r="X3839" t="str">
            <v>UT16020204-033_00</v>
          </cell>
          <cell r="Y3839" t="str">
            <v>River/Stream</v>
          </cell>
          <cell r="Z3839" t="str">
            <v>4992134 Emigration Ck at Golf Course Below Parking Lot</v>
          </cell>
          <cell r="AA3839" t="str">
            <v>River/Stream</v>
          </cell>
        </row>
        <row r="3840">
          <cell r="A3840">
            <v>4992135</v>
          </cell>
          <cell r="B3840" t="str">
            <v>River/Stream</v>
          </cell>
          <cell r="C3840" t="str">
            <v>2B 3A     4</v>
          </cell>
          <cell r="D3840" t="str">
            <v>EMIGRATION CK AT WESTMINSTER COLLEGE CAMPUS</v>
          </cell>
          <cell r="E3840">
            <v>16020204</v>
          </cell>
          <cell r="F3840" t="str">
            <v>Salt Lake</v>
          </cell>
          <cell r="G3840" t="str">
            <v>Salt Lake County</v>
          </cell>
          <cell r="H3840" t="str">
            <v>Jordan River/Utah Lake</v>
          </cell>
          <cell r="I3840">
            <v>427664</v>
          </cell>
          <cell r="J3840">
            <v>4509161</v>
          </cell>
          <cell r="K3840">
            <v>-111.856615018</v>
          </cell>
          <cell r="L3840">
            <v>40.730206752000001</v>
          </cell>
          <cell r="M3840" t="str">
            <v>Emigration Creek Lower</v>
          </cell>
          <cell r="N3840" t="str">
            <v>UT16020204-033_00</v>
          </cell>
          <cell r="O3840" t="str">
            <v>UT</v>
          </cell>
          <cell r="Q3840">
            <v>0</v>
          </cell>
          <cell r="R3840" t="str">
            <v xml:space="preserve"> </v>
          </cell>
          <cell r="S3840" t="str">
            <v>Private</v>
          </cell>
          <cell r="T3840" t="str">
            <v xml:space="preserve"> </v>
          </cell>
          <cell r="U3840" t="str">
            <v>4992135 EMIGRATION CK AT WESTMINSTER COLLEGE CAMPUS</v>
          </cell>
          <cell r="V3840">
            <v>4992135</v>
          </cell>
          <cell r="W3840" t="str">
            <v>Emigration Creek Lower</v>
          </cell>
          <cell r="X3840" t="str">
            <v>UT16020204-033_00</v>
          </cell>
          <cell r="Y3840" t="str">
            <v>River/Stream</v>
          </cell>
          <cell r="Z3840" t="str">
            <v>4992135 EMIGRATION CK AT WESTMINSTER COLLEGE CAMPUS</v>
          </cell>
          <cell r="AA3840" t="str">
            <v>River/Stream</v>
          </cell>
        </row>
        <row r="3841">
          <cell r="A3841">
            <v>4992136</v>
          </cell>
          <cell r="B3841" t="str">
            <v>River/Stream</v>
          </cell>
          <cell r="C3841" t="str">
            <v>2B 3A     4</v>
          </cell>
          <cell r="D3841" t="str">
            <v>EMIGRATION CK NR WASATCH HOLLOWS (~ 1650 E LOGAN AVE) EM_02.54</v>
          </cell>
          <cell r="E3841">
            <v>16020204</v>
          </cell>
          <cell r="F3841" t="str">
            <v>Salt Lake</v>
          </cell>
          <cell r="G3841" t="str">
            <v>Salt Lake County</v>
          </cell>
          <cell r="H3841" t="str">
            <v>Jordan River/Utah Lake</v>
          </cell>
          <cell r="I3841">
            <v>428772</v>
          </cell>
          <cell r="J3841">
            <v>4509640</v>
          </cell>
          <cell r="K3841">
            <v>-111.843549753</v>
          </cell>
          <cell r="L3841">
            <v>40.734618054999999</v>
          </cell>
          <cell r="M3841" t="str">
            <v>Emigration Creek Lower</v>
          </cell>
          <cell r="N3841" t="str">
            <v>UT16020204-033_00</v>
          </cell>
          <cell r="O3841" t="str">
            <v>UT</v>
          </cell>
          <cell r="Q3841">
            <v>0</v>
          </cell>
          <cell r="R3841" t="str">
            <v xml:space="preserve"> </v>
          </cell>
          <cell r="S3841" t="str">
            <v>Private</v>
          </cell>
          <cell r="T3841" t="str">
            <v xml:space="preserve"> </v>
          </cell>
          <cell r="U3841" t="str">
            <v>4992136 EMIGRATION CK NR WASATCH HOLLOWS (~ 1650 E LOGAN AVE) EM_02.54</v>
          </cell>
          <cell r="V3841">
            <v>4992136</v>
          </cell>
          <cell r="W3841" t="str">
            <v>Emigration Creek Lower</v>
          </cell>
          <cell r="X3841" t="str">
            <v>UT16020204-033_00</v>
          </cell>
          <cell r="Y3841" t="str">
            <v>River/Stream</v>
          </cell>
          <cell r="Z3841" t="str">
            <v>4992136 EMIGRATION CK NR WASATCH HOLLOWS (~ 1650 E LOGAN AVE) EM_02.54</v>
          </cell>
          <cell r="AA3841" t="str">
            <v>River/Stream</v>
          </cell>
        </row>
        <row r="3842">
          <cell r="A3842">
            <v>4992137</v>
          </cell>
          <cell r="B3842" t="str">
            <v>River/Stream</v>
          </cell>
          <cell r="C3842" t="str">
            <v>2B 3A     4</v>
          </cell>
          <cell r="D3842" t="str">
            <v>EMIGRATION CK AB 1900 E XING</v>
          </cell>
          <cell r="E3842">
            <v>16020204</v>
          </cell>
          <cell r="F3842" t="str">
            <v>Salt Lake</v>
          </cell>
          <cell r="G3842" t="str">
            <v>Salt Lake County</v>
          </cell>
          <cell r="H3842" t="str">
            <v>Jordan River/Utah Lake</v>
          </cell>
          <cell r="I3842">
            <v>429347</v>
          </cell>
          <cell r="J3842">
            <v>4510164</v>
          </cell>
          <cell r="K3842">
            <v>-111.836799895</v>
          </cell>
          <cell r="L3842">
            <v>40.739387647999997</v>
          </cell>
          <cell r="M3842" t="str">
            <v>Emigration Creek Lower</v>
          </cell>
          <cell r="N3842" t="str">
            <v>UT16020204-033_00</v>
          </cell>
          <cell r="O3842" t="str">
            <v>UT</v>
          </cell>
          <cell r="Q3842">
            <v>0</v>
          </cell>
          <cell r="R3842" t="str">
            <v xml:space="preserve"> </v>
          </cell>
          <cell r="S3842" t="str">
            <v>Private</v>
          </cell>
          <cell r="T3842" t="str">
            <v xml:space="preserve"> </v>
          </cell>
          <cell r="U3842" t="str">
            <v>4992137 EMIGRATION CK AB 1900 E XING</v>
          </cell>
          <cell r="V3842">
            <v>4992137</v>
          </cell>
          <cell r="W3842" t="str">
            <v>Emigration Creek Lower</v>
          </cell>
          <cell r="X3842" t="str">
            <v>UT16020204-033_00</v>
          </cell>
          <cell r="Y3842" t="str">
            <v>River/Stream</v>
          </cell>
          <cell r="Z3842" t="str">
            <v>4992137 EMIGRATION CK AB 1900 E XING</v>
          </cell>
          <cell r="AA3842" t="str">
            <v>River/Stream</v>
          </cell>
        </row>
        <row r="3843">
          <cell r="A3843">
            <v>4992138</v>
          </cell>
          <cell r="B3843" t="str">
            <v>River/Stream</v>
          </cell>
          <cell r="C3843" t="str">
            <v>2B 3A     4</v>
          </cell>
          <cell r="D3843" t="str">
            <v>Emigration Ck at Hogle Zoo (garden)</v>
          </cell>
          <cell r="E3843">
            <v>16020204</v>
          </cell>
          <cell r="F3843" t="str">
            <v>Salt Lake</v>
          </cell>
          <cell r="G3843" t="str">
            <v>Salt Lake County</v>
          </cell>
          <cell r="H3843" t="str">
            <v>Jordan River/Utah Lake</v>
          </cell>
          <cell r="I3843">
            <v>430786</v>
          </cell>
          <cell r="J3843">
            <v>4511236</v>
          </cell>
          <cell r="K3843">
            <v>-111.819876925</v>
          </cell>
          <cell r="L3843">
            <v>40.749166217000003</v>
          </cell>
          <cell r="M3843" t="str">
            <v>Emigration Creek Lower</v>
          </cell>
          <cell r="N3843" t="str">
            <v>UT16020204-033_00</v>
          </cell>
          <cell r="O3843" t="str">
            <v>UT</v>
          </cell>
          <cell r="Q3843">
            <v>0</v>
          </cell>
          <cell r="R3843" t="str">
            <v xml:space="preserve"> </v>
          </cell>
          <cell r="S3843" t="str">
            <v>Private</v>
          </cell>
          <cell r="T3843" t="str">
            <v xml:space="preserve"> </v>
          </cell>
          <cell r="U3843" t="str">
            <v>4992138 Emigration Ck at Hogle Zoo (garden)</v>
          </cell>
          <cell r="V3843">
            <v>4992138</v>
          </cell>
          <cell r="W3843" t="str">
            <v>Emigration Creek Lower</v>
          </cell>
          <cell r="X3843" t="str">
            <v>UT16020204-033_00</v>
          </cell>
          <cell r="Y3843" t="str">
            <v>River/Stream</v>
          </cell>
          <cell r="Z3843" t="str">
            <v>4992138 Emigration Ck at Hogle Zoo (garden)</v>
          </cell>
          <cell r="AA3843" t="str">
            <v>River/Stream</v>
          </cell>
        </row>
        <row r="3844">
          <cell r="A3844">
            <v>4992139</v>
          </cell>
          <cell r="B3844" t="str">
            <v>River/Stream</v>
          </cell>
          <cell r="C3844" t="str">
            <v>2B 3A     4</v>
          </cell>
          <cell r="D3844" t="str">
            <v>Emigration Ck at Hogle Zoo (lower end pipe/parrot cage)</v>
          </cell>
          <cell r="E3844">
            <v>16020204</v>
          </cell>
          <cell r="F3844" t="str">
            <v>Salt Lake</v>
          </cell>
          <cell r="G3844" t="str">
            <v>Salt Lake County</v>
          </cell>
          <cell r="H3844" t="str">
            <v>Jordan River/Utah Lake</v>
          </cell>
          <cell r="I3844">
            <v>430973</v>
          </cell>
          <cell r="J3844">
            <v>4511311</v>
          </cell>
          <cell r="K3844">
            <v>-111.81767030100001</v>
          </cell>
          <cell r="L3844">
            <v>40.749857509000002</v>
          </cell>
          <cell r="M3844" t="str">
            <v>Emigration Creek Lower</v>
          </cell>
          <cell r="N3844" t="str">
            <v>UT16020204-033_00</v>
          </cell>
          <cell r="O3844" t="str">
            <v>UT</v>
          </cell>
          <cell r="Q3844">
            <v>0</v>
          </cell>
          <cell r="R3844" t="str">
            <v xml:space="preserve"> </v>
          </cell>
          <cell r="S3844" t="str">
            <v>Private</v>
          </cell>
          <cell r="T3844" t="str">
            <v xml:space="preserve"> </v>
          </cell>
          <cell r="U3844" t="str">
            <v>4992139 Emigration Ck at Hogle Zoo (lower end pipe/parrot cage)</v>
          </cell>
          <cell r="V3844">
            <v>4992139</v>
          </cell>
          <cell r="W3844" t="str">
            <v>Emigration Creek Lower</v>
          </cell>
          <cell r="X3844" t="str">
            <v>UT16020204-033_00</v>
          </cell>
          <cell r="Y3844" t="str">
            <v>River/Stream</v>
          </cell>
          <cell r="Z3844" t="str">
            <v>4992139 Emigration Ck at Hogle Zoo (lower end pipe/parrot cage)</v>
          </cell>
          <cell r="AA3844" t="str">
            <v>River/Stream</v>
          </cell>
        </row>
        <row r="3845">
          <cell r="A3845">
            <v>4992140</v>
          </cell>
          <cell r="B3845" t="str">
            <v>River/Stream</v>
          </cell>
          <cell r="C3845" t="str">
            <v>2B 3A     4</v>
          </cell>
          <cell r="D3845" t="str">
            <v>EMIGRATION CK AT ROTARY GLEN PARK NR GAGE</v>
          </cell>
          <cell r="E3845">
            <v>16020204</v>
          </cell>
          <cell r="F3845" t="str">
            <v>Salt Lake</v>
          </cell>
          <cell r="G3845" t="str">
            <v>Salt Lake County</v>
          </cell>
          <cell r="H3845" t="str">
            <v>Jordan River/Utah Lake</v>
          </cell>
          <cell r="I3845">
            <v>431485</v>
          </cell>
          <cell r="J3845">
            <v>4511254</v>
          </cell>
          <cell r="K3845">
            <v>-111.81159966200001</v>
          </cell>
          <cell r="L3845">
            <v>40.749386874999999</v>
          </cell>
          <cell r="M3845" t="str">
            <v>Emigration Creek</v>
          </cell>
          <cell r="N3845" t="str">
            <v>UT16020204-012_00</v>
          </cell>
          <cell r="O3845" t="str">
            <v>UT</v>
          </cell>
          <cell r="Q3845">
            <v>0</v>
          </cell>
          <cell r="R3845" t="str">
            <v xml:space="preserve"> </v>
          </cell>
          <cell r="S3845" t="str">
            <v>USP</v>
          </cell>
          <cell r="T3845" t="str">
            <v xml:space="preserve"> </v>
          </cell>
          <cell r="U3845" t="str">
            <v>4992140 EMIGRATION CK AT ROTARY GLEN PARK NR GAGE</v>
          </cell>
          <cell r="V3845">
            <v>4992140</v>
          </cell>
          <cell r="W3845" t="str">
            <v>Emigration Creek</v>
          </cell>
          <cell r="X3845" t="str">
            <v>UT16020204-012_00</v>
          </cell>
          <cell r="Y3845" t="str">
            <v>River/Stream</v>
          </cell>
          <cell r="Z3845" t="str">
            <v>4992140 EMIGRATION CK AT ROTARY GLEN PARK NR GAGE</v>
          </cell>
          <cell r="AA3845" t="str">
            <v>River/Stream</v>
          </cell>
        </row>
        <row r="3846">
          <cell r="A3846">
            <v>4992141</v>
          </cell>
          <cell r="B3846" t="str">
            <v>River/Stream</v>
          </cell>
          <cell r="C3846" t="str">
            <v>2B 3A     4</v>
          </cell>
          <cell r="D3846" t="str">
            <v>Emigration Ck at Dog park below pond EM_05.17</v>
          </cell>
          <cell r="E3846">
            <v>16020204</v>
          </cell>
          <cell r="F3846" t="str">
            <v>Salt Lake</v>
          </cell>
          <cell r="G3846" t="str">
            <v>Salt Lake County</v>
          </cell>
          <cell r="H3846" t="str">
            <v>Jordan River/Utah Lake</v>
          </cell>
          <cell r="I3846">
            <v>431806</v>
          </cell>
          <cell r="J3846">
            <v>4511303</v>
          </cell>
          <cell r="K3846">
            <v>-111.80780293399999</v>
          </cell>
          <cell r="L3846">
            <v>40.749854927999998</v>
          </cell>
          <cell r="M3846" t="str">
            <v>Emigration Creek</v>
          </cell>
          <cell r="N3846" t="str">
            <v>UT16020204-012_00</v>
          </cell>
          <cell r="O3846" t="str">
            <v>UT</v>
          </cell>
          <cell r="Q3846">
            <v>0</v>
          </cell>
          <cell r="R3846" t="str">
            <v xml:space="preserve"> </v>
          </cell>
          <cell r="S3846" t="str">
            <v>USP</v>
          </cell>
          <cell r="T3846" t="str">
            <v>Category1</v>
          </cell>
          <cell r="U3846" t="str">
            <v>4992141 Emigration Ck at Dog park below pond EM_05.17</v>
          </cell>
          <cell r="V3846">
            <v>4992141</v>
          </cell>
          <cell r="W3846" t="str">
            <v>Emigration Creek</v>
          </cell>
          <cell r="X3846" t="str">
            <v>UT16020204-012_00</v>
          </cell>
          <cell r="Y3846" t="str">
            <v>River/Stream</v>
          </cell>
          <cell r="Z3846" t="str">
            <v>4992141 Emigration Ck at Dog park below pond EM_05.17</v>
          </cell>
          <cell r="AA3846" t="str">
            <v>River/Stream</v>
          </cell>
        </row>
        <row r="3847">
          <cell r="A3847">
            <v>4992144</v>
          </cell>
          <cell r="B3847" t="str">
            <v>River/Stream</v>
          </cell>
          <cell r="C3847" t="str">
            <v>2B 3A     4</v>
          </cell>
          <cell r="D3847" t="str">
            <v>Emigration Ck AB Monument</v>
          </cell>
          <cell r="E3847">
            <v>16020204</v>
          </cell>
          <cell r="F3847" t="str">
            <v>Salt Lake</v>
          </cell>
          <cell r="G3847" t="str">
            <v>Salt Lake County</v>
          </cell>
          <cell r="H3847" t="str">
            <v>Jordan River/Utah Lake</v>
          </cell>
          <cell r="I3847">
            <v>432677</v>
          </cell>
          <cell r="J3847">
            <v>4511589</v>
          </cell>
          <cell r="K3847">
            <v>-111.79751710399999</v>
          </cell>
          <cell r="L3847">
            <v>40.752502894999999</v>
          </cell>
          <cell r="M3847" t="str">
            <v>Emigration Creek</v>
          </cell>
          <cell r="N3847" t="str">
            <v>UT16020204-012_00</v>
          </cell>
          <cell r="O3847" t="str">
            <v>UT</v>
          </cell>
          <cell r="Q3847">
            <v>0</v>
          </cell>
          <cell r="R3847" t="str">
            <v xml:space="preserve"> </v>
          </cell>
          <cell r="S3847" t="str">
            <v>Private</v>
          </cell>
          <cell r="T3847" t="str">
            <v>Category1</v>
          </cell>
          <cell r="U3847" t="str">
            <v>4992144 Emigration Ck AB Monument</v>
          </cell>
          <cell r="V3847">
            <v>4992144</v>
          </cell>
          <cell r="W3847" t="str">
            <v>Emigration Creek</v>
          </cell>
          <cell r="X3847" t="str">
            <v>UT16020204-012_00</v>
          </cell>
          <cell r="Y3847" t="str">
            <v>River/Stream</v>
          </cell>
          <cell r="Z3847" t="str">
            <v>4992144 Emigration Ck AB Monument</v>
          </cell>
          <cell r="AA3847" t="str">
            <v>River/Stream</v>
          </cell>
        </row>
        <row r="3848">
          <cell r="A3848">
            <v>4992145</v>
          </cell>
          <cell r="B3848" t="str">
            <v>River/Stream</v>
          </cell>
          <cell r="C3848" t="str">
            <v>2B 3A     4</v>
          </cell>
          <cell r="D3848" t="str">
            <v>EMIGRATION CK AB ROTARY PARK</v>
          </cell>
          <cell r="E3848">
            <v>16020204</v>
          </cell>
          <cell r="F3848" t="str">
            <v>Salt Lake</v>
          </cell>
          <cell r="G3848" t="str">
            <v>Salt Lake County</v>
          </cell>
          <cell r="H3848" t="str">
            <v>Jordan River/Utah Lake</v>
          </cell>
          <cell r="I3848">
            <v>432024</v>
          </cell>
          <cell r="J3848">
            <v>4511521</v>
          </cell>
          <cell r="K3848">
            <v>-111.80524451399999</v>
          </cell>
          <cell r="L3848">
            <v>40.751836658999999</v>
          </cell>
          <cell r="M3848" t="str">
            <v>Emigration Creek</v>
          </cell>
          <cell r="N3848" t="str">
            <v>UT16020204-012_00</v>
          </cell>
          <cell r="O3848" t="str">
            <v>UT</v>
          </cell>
          <cell r="Q3848">
            <v>0</v>
          </cell>
          <cell r="R3848" t="str">
            <v xml:space="preserve"> </v>
          </cell>
          <cell r="S3848" t="str">
            <v>Private</v>
          </cell>
          <cell r="T3848" t="str">
            <v>Category1</v>
          </cell>
          <cell r="U3848" t="str">
            <v>4992145 EMIGRATION CK AB ROTARY PARK</v>
          </cell>
          <cell r="V3848">
            <v>4992145</v>
          </cell>
          <cell r="W3848" t="str">
            <v>Emigration Creek</v>
          </cell>
          <cell r="X3848" t="str">
            <v>UT16020204-012_00</v>
          </cell>
          <cell r="Y3848" t="str">
            <v>River/Stream</v>
          </cell>
          <cell r="Z3848" t="str">
            <v>4992145 EMIGRATION CK AB ROTARY PARK</v>
          </cell>
          <cell r="AA3848" t="str">
            <v>River/Stream</v>
          </cell>
        </row>
        <row r="3849">
          <cell r="A3849">
            <v>4992146</v>
          </cell>
          <cell r="B3849" t="str">
            <v>River/Stream</v>
          </cell>
          <cell r="C3849" t="str">
            <v>2B 3A     4</v>
          </cell>
          <cell r="D3849" t="str">
            <v>Emigration Ck 0.15 mi BL Jersey Barrier</v>
          </cell>
          <cell r="E3849">
            <v>16020204</v>
          </cell>
          <cell r="F3849" t="str">
            <v>Salt Lake</v>
          </cell>
          <cell r="G3849" t="str">
            <v>Salt Lake County</v>
          </cell>
          <cell r="H3849" t="str">
            <v>Jordan River/Utah Lake</v>
          </cell>
          <cell r="I3849">
            <v>432940</v>
          </cell>
          <cell r="J3849">
            <v>4511734</v>
          </cell>
          <cell r="K3849">
            <v>-111.794417404</v>
          </cell>
          <cell r="L3849">
            <v>40.753830505000003</v>
          </cell>
          <cell r="M3849" t="str">
            <v>Emigration Creek</v>
          </cell>
          <cell r="N3849" t="str">
            <v>UT16020204-012_00</v>
          </cell>
          <cell r="O3849" t="str">
            <v>UT</v>
          </cell>
          <cell r="Q3849">
            <v>0</v>
          </cell>
          <cell r="R3849" t="str">
            <v xml:space="preserve"> </v>
          </cell>
          <cell r="S3849" t="str">
            <v>Private</v>
          </cell>
          <cell r="T3849" t="str">
            <v>Category1</v>
          </cell>
          <cell r="U3849" t="str">
            <v>4992146 Emigration Ck 0.15 mi BL Jersey Barrier</v>
          </cell>
          <cell r="V3849">
            <v>4992146</v>
          </cell>
          <cell r="W3849" t="str">
            <v>Emigration Creek</v>
          </cell>
          <cell r="X3849" t="str">
            <v>UT16020204-012_00</v>
          </cell>
          <cell r="Y3849" t="str">
            <v>River/Stream</v>
          </cell>
          <cell r="Z3849" t="str">
            <v>4992146 Emigration Ck 0.15 mi BL Jersey Barrier</v>
          </cell>
          <cell r="AA3849" t="str">
            <v>River/Stream</v>
          </cell>
        </row>
        <row r="3850">
          <cell r="A3850">
            <v>4992147</v>
          </cell>
          <cell r="B3850" t="str">
            <v>River/Stream</v>
          </cell>
          <cell r="C3850" t="str">
            <v>2B 3A     4</v>
          </cell>
          <cell r="D3850" t="str">
            <v>EMIGRATION CK AT DONNER PARTY MEMORIAL (SL_CO '13')</v>
          </cell>
          <cell r="E3850">
            <v>16020204</v>
          </cell>
          <cell r="F3850" t="str">
            <v>Salt Lake</v>
          </cell>
          <cell r="G3850" t="str">
            <v>Salt Lake County</v>
          </cell>
          <cell r="H3850" t="str">
            <v>Jordan River/Utah Lake</v>
          </cell>
          <cell r="I3850">
            <v>432312</v>
          </cell>
          <cell r="J3850">
            <v>4511463</v>
          </cell>
          <cell r="K3850">
            <v>-111.801826905</v>
          </cell>
          <cell r="L3850">
            <v>40.751337962000001</v>
          </cell>
          <cell r="M3850" t="str">
            <v>Emigration Creek</v>
          </cell>
          <cell r="N3850" t="str">
            <v>UT16020204-012_00</v>
          </cell>
          <cell r="O3850" t="str">
            <v>UT</v>
          </cell>
          <cell r="Q3850">
            <v>0</v>
          </cell>
          <cell r="R3850" t="str">
            <v xml:space="preserve"> </v>
          </cell>
          <cell r="S3850" t="str">
            <v>Private</v>
          </cell>
          <cell r="T3850" t="str">
            <v>Category1</v>
          </cell>
          <cell r="U3850" t="str">
            <v>4992147 EMIGRATION CK AT DONNER PARTY MEMORIAL (SL_CO '13')</v>
          </cell>
          <cell r="V3850">
            <v>4992147</v>
          </cell>
          <cell r="W3850" t="str">
            <v>Emigration Creek</v>
          </cell>
          <cell r="X3850" t="str">
            <v>UT16020204-012_00</v>
          </cell>
          <cell r="Y3850" t="str">
            <v>River/Stream</v>
          </cell>
          <cell r="Z3850" t="str">
            <v>4992147 EMIGRATION CK AT DONNER PARTY MEMORIAL (SL_CO '13')</v>
          </cell>
          <cell r="AA3850" t="str">
            <v>River/Stream</v>
          </cell>
        </row>
        <row r="3851">
          <cell r="A3851">
            <v>4992148</v>
          </cell>
          <cell r="B3851" t="str">
            <v>River/Stream</v>
          </cell>
          <cell r="C3851" t="str">
            <v>2B 3A     4</v>
          </cell>
          <cell r="D3851" t="str">
            <v>Emigration Ck at Jersey Barrier</v>
          </cell>
          <cell r="E3851">
            <v>16020204</v>
          </cell>
          <cell r="F3851" t="str">
            <v>Salt Lake</v>
          </cell>
          <cell r="G3851" t="str">
            <v>Salt Lake County</v>
          </cell>
          <cell r="H3851" t="str">
            <v>Jordan River/Utah Lake</v>
          </cell>
          <cell r="I3851">
            <v>433019</v>
          </cell>
          <cell r="J3851">
            <v>4511851</v>
          </cell>
          <cell r="K3851">
            <v>-111.793494157</v>
          </cell>
          <cell r="L3851">
            <v>40.754890850999999</v>
          </cell>
          <cell r="M3851" t="str">
            <v>Emigration Creek</v>
          </cell>
          <cell r="N3851" t="str">
            <v>UT16020204-012_00</v>
          </cell>
          <cell r="O3851" t="str">
            <v>UT</v>
          </cell>
          <cell r="Q3851">
            <v>0</v>
          </cell>
          <cell r="R3851" t="str">
            <v xml:space="preserve"> </v>
          </cell>
          <cell r="S3851" t="str">
            <v>Private</v>
          </cell>
          <cell r="T3851" t="str">
            <v>Category1</v>
          </cell>
          <cell r="U3851" t="str">
            <v>4992148 Emigration Ck at Jersey Barrier</v>
          </cell>
          <cell r="V3851">
            <v>4992148</v>
          </cell>
          <cell r="W3851" t="str">
            <v>Emigration Creek</v>
          </cell>
          <cell r="X3851" t="str">
            <v>UT16020204-012_00</v>
          </cell>
          <cell r="Y3851" t="str">
            <v>River/Stream</v>
          </cell>
          <cell r="Z3851" t="str">
            <v>4992148 Emigration Ck at Jersey Barrier</v>
          </cell>
          <cell r="AA3851" t="str">
            <v>River/Stream</v>
          </cell>
        </row>
        <row r="3852">
          <cell r="A3852">
            <v>4992149</v>
          </cell>
          <cell r="B3852" t="str">
            <v>River/Stream</v>
          </cell>
          <cell r="C3852" t="str">
            <v>2B 3A     4</v>
          </cell>
          <cell r="D3852" t="str">
            <v>Emigration Ck at 0.25mi down Sunnydale Rd</v>
          </cell>
          <cell r="E3852">
            <v>16020204</v>
          </cell>
          <cell r="F3852" t="str">
            <v>Salt Lake</v>
          </cell>
          <cell r="G3852" t="str">
            <v>Salt Lake County</v>
          </cell>
          <cell r="H3852" t="str">
            <v>Jordan River/Utah Lake</v>
          </cell>
          <cell r="I3852">
            <v>433496</v>
          </cell>
          <cell r="J3852">
            <v>4512230</v>
          </cell>
          <cell r="K3852">
            <v>-111.787884167</v>
          </cell>
          <cell r="L3852">
            <v>40.758343504999999</v>
          </cell>
          <cell r="M3852" t="str">
            <v>Emigration Creek</v>
          </cell>
          <cell r="N3852" t="str">
            <v>UT16020204-012_00</v>
          </cell>
          <cell r="O3852" t="str">
            <v>UT</v>
          </cell>
          <cell r="Q3852">
            <v>0</v>
          </cell>
          <cell r="R3852" t="str">
            <v xml:space="preserve"> </v>
          </cell>
          <cell r="S3852" t="str">
            <v>Private</v>
          </cell>
          <cell r="T3852" t="str">
            <v>Category1</v>
          </cell>
          <cell r="U3852" t="str">
            <v>4992149 Emigration Ck at 0.25mi down Sunnydale Rd</v>
          </cell>
          <cell r="V3852">
            <v>4992149</v>
          </cell>
          <cell r="W3852" t="str">
            <v>Emigration Creek</v>
          </cell>
          <cell r="X3852" t="str">
            <v>UT16020204-012_00</v>
          </cell>
          <cell r="Y3852" t="str">
            <v>River/Stream</v>
          </cell>
          <cell r="Z3852" t="str">
            <v>4992149 Emigration Ck at 0.25mi down Sunnydale Rd</v>
          </cell>
          <cell r="AA3852" t="str">
            <v>River/Stream</v>
          </cell>
        </row>
        <row r="3853">
          <cell r="A3853">
            <v>4992150</v>
          </cell>
          <cell r="B3853" t="str">
            <v>River/Stream</v>
          </cell>
          <cell r="C3853" t="str">
            <v>2B 3A     4</v>
          </cell>
          <cell r="D3853" t="str">
            <v>EMIGRATION CK AT SUNNYDALE RD XING</v>
          </cell>
          <cell r="E3853">
            <v>16020204</v>
          </cell>
          <cell r="F3853" t="str">
            <v>Salt Lake</v>
          </cell>
          <cell r="G3853" t="str">
            <v>Salt Lake County</v>
          </cell>
          <cell r="H3853" t="str">
            <v>Jordan River/Utah Lake</v>
          </cell>
          <cell r="I3853">
            <v>433239</v>
          </cell>
          <cell r="J3853">
            <v>4512031</v>
          </cell>
          <cell r="K3853">
            <v>-111.79090736800001</v>
          </cell>
          <cell r="L3853">
            <v>40.756530136000002</v>
          </cell>
          <cell r="M3853" t="str">
            <v>Emigration Creek</v>
          </cell>
          <cell r="N3853" t="str">
            <v>UT16020204-012_00</v>
          </cell>
          <cell r="O3853" t="str">
            <v>UT</v>
          </cell>
          <cell r="Q3853">
            <v>0</v>
          </cell>
          <cell r="R3853" t="str">
            <v xml:space="preserve"> </v>
          </cell>
          <cell r="S3853" t="str">
            <v>Private</v>
          </cell>
          <cell r="T3853" t="str">
            <v>Category1</v>
          </cell>
          <cell r="U3853" t="str">
            <v>4992150 EMIGRATION CK AT SUNNYDALE RD XING</v>
          </cell>
          <cell r="V3853">
            <v>4992150</v>
          </cell>
          <cell r="W3853" t="str">
            <v>Emigration Creek</v>
          </cell>
          <cell r="X3853" t="str">
            <v>UT16020204-012_00</v>
          </cell>
          <cell r="Y3853" t="str">
            <v>River/Stream</v>
          </cell>
          <cell r="Z3853" t="str">
            <v>4992150 EMIGRATION CK AT SUNNYDALE RD XING</v>
          </cell>
          <cell r="AA3853" t="str">
            <v>River/Stream</v>
          </cell>
        </row>
        <row r="3854">
          <cell r="A3854">
            <v>4992151</v>
          </cell>
          <cell r="B3854" t="str">
            <v>River/Stream</v>
          </cell>
          <cell r="C3854" t="str">
            <v>2B 3A     4</v>
          </cell>
          <cell r="D3854" t="str">
            <v>Emigration Ck at Upper Sunnydale Road Xing</v>
          </cell>
          <cell r="E3854">
            <v>16020204</v>
          </cell>
          <cell r="F3854" t="str">
            <v>Salt Lake</v>
          </cell>
          <cell r="G3854" t="str">
            <v>Salt Lake County</v>
          </cell>
          <cell r="H3854" t="str">
            <v>Jordan River/Utah Lake</v>
          </cell>
          <cell r="I3854">
            <v>433956</v>
          </cell>
          <cell r="J3854">
            <v>4512398</v>
          </cell>
          <cell r="K3854">
            <v>-111.78245269999999</v>
          </cell>
          <cell r="L3854">
            <v>40.759893884999997</v>
          </cell>
          <cell r="M3854" t="str">
            <v>Emigration Creek</v>
          </cell>
          <cell r="N3854" t="str">
            <v>UT16020204-012_00</v>
          </cell>
          <cell r="O3854" t="str">
            <v>UT</v>
          </cell>
          <cell r="Q3854">
            <v>0</v>
          </cell>
          <cell r="R3854" t="str">
            <v xml:space="preserve"> </v>
          </cell>
          <cell r="S3854" t="str">
            <v>Private</v>
          </cell>
          <cell r="T3854" t="str">
            <v>Category1</v>
          </cell>
          <cell r="U3854" t="str">
            <v>4992151 Emigration Ck at Upper Sunnydale Road Xing</v>
          </cell>
          <cell r="V3854">
            <v>4992151</v>
          </cell>
          <cell r="W3854" t="str">
            <v>Emigration Creek</v>
          </cell>
          <cell r="X3854" t="str">
            <v>UT16020204-012_00</v>
          </cell>
          <cell r="Y3854" t="str">
            <v>River/Stream</v>
          </cell>
          <cell r="Z3854" t="str">
            <v>4992151 Emigration Ck at Upper Sunnydale Road Xing</v>
          </cell>
          <cell r="AA3854" t="str">
            <v>River/Stream</v>
          </cell>
        </row>
        <row r="3855">
          <cell r="A3855">
            <v>4992152</v>
          </cell>
          <cell r="B3855" t="str">
            <v>River/Stream</v>
          </cell>
          <cell r="C3855" t="str">
            <v>2B 3A     4</v>
          </cell>
          <cell r="D3855" t="str">
            <v>Emigration Ck Below Ruth's Diner</v>
          </cell>
          <cell r="E3855">
            <v>16020204</v>
          </cell>
          <cell r="F3855" t="str">
            <v>Salt Lake</v>
          </cell>
          <cell r="G3855" t="str">
            <v>Salt Lake County</v>
          </cell>
          <cell r="H3855" t="str">
            <v>Jordan River/Utah Lake</v>
          </cell>
          <cell r="I3855">
            <v>434137</v>
          </cell>
          <cell r="J3855">
            <v>4512578</v>
          </cell>
          <cell r="K3855">
            <v>-111.780327464</v>
          </cell>
          <cell r="L3855">
            <v>40.761529803000002</v>
          </cell>
          <cell r="M3855" t="str">
            <v>Emigration Creek</v>
          </cell>
          <cell r="N3855" t="str">
            <v>UT16020204-012_00</v>
          </cell>
          <cell r="O3855" t="str">
            <v>UT</v>
          </cell>
          <cell r="Q3855">
            <v>0</v>
          </cell>
          <cell r="R3855" t="str">
            <v xml:space="preserve"> </v>
          </cell>
          <cell r="S3855" t="str">
            <v>Private</v>
          </cell>
          <cell r="T3855" t="str">
            <v>Category1</v>
          </cell>
          <cell r="U3855" t="str">
            <v>4992152 Emigration Ck Below Ruth's Diner</v>
          </cell>
          <cell r="V3855">
            <v>4992152</v>
          </cell>
          <cell r="W3855" t="str">
            <v>Emigration Creek</v>
          </cell>
          <cell r="X3855" t="str">
            <v>UT16020204-012_00</v>
          </cell>
          <cell r="Y3855" t="str">
            <v>River/Stream</v>
          </cell>
          <cell r="Z3855" t="str">
            <v>4992152 Emigration Ck Below Ruth's Diner</v>
          </cell>
          <cell r="AA3855" t="str">
            <v>River/Stream</v>
          </cell>
        </row>
        <row r="3856">
          <cell r="A3856">
            <v>4992153</v>
          </cell>
          <cell r="B3856" t="str">
            <v>River/Stream</v>
          </cell>
          <cell r="C3856" t="str">
            <v>2B 3A     4</v>
          </cell>
          <cell r="D3856" t="str">
            <v>EMIGRATION CK AT MARYFIELD RD XING</v>
          </cell>
          <cell r="E3856">
            <v>16020204</v>
          </cell>
          <cell r="F3856" t="str">
            <v>Salt Lake</v>
          </cell>
          <cell r="G3856" t="str">
            <v>Salt Lake County</v>
          </cell>
          <cell r="H3856" t="str">
            <v>Jordan River/Utah Lake</v>
          </cell>
          <cell r="I3856">
            <v>434572</v>
          </cell>
          <cell r="J3856">
            <v>4512935</v>
          </cell>
          <cell r="K3856">
            <v>-111.77521151400001</v>
          </cell>
          <cell r="L3856">
            <v>40.764780311999999</v>
          </cell>
          <cell r="M3856" t="str">
            <v>Emigration Creek</v>
          </cell>
          <cell r="N3856" t="str">
            <v>UT16020204-012_00</v>
          </cell>
          <cell r="O3856" t="str">
            <v>UT</v>
          </cell>
          <cell r="Q3856">
            <v>0</v>
          </cell>
          <cell r="R3856" t="str">
            <v xml:space="preserve"> </v>
          </cell>
          <cell r="S3856" t="str">
            <v>Private</v>
          </cell>
          <cell r="T3856" t="str">
            <v>Category1</v>
          </cell>
          <cell r="U3856" t="str">
            <v>4992153 EMIGRATION CK AT MARYFIELD RD XING</v>
          </cell>
          <cell r="V3856">
            <v>4992153</v>
          </cell>
          <cell r="W3856" t="str">
            <v>Emigration Creek</v>
          </cell>
          <cell r="X3856" t="str">
            <v>UT16020204-012_00</v>
          </cell>
          <cell r="Y3856" t="str">
            <v>River/Stream</v>
          </cell>
          <cell r="Z3856" t="str">
            <v>4992153 EMIGRATION CK AT MARYFIELD RD XING</v>
          </cell>
          <cell r="AA3856" t="str">
            <v>River/Stream</v>
          </cell>
        </row>
        <row r="3857">
          <cell r="A3857">
            <v>4992154</v>
          </cell>
          <cell r="B3857" t="str">
            <v>River/Stream</v>
          </cell>
          <cell r="C3857" t="str">
            <v>2B 3A     4</v>
          </cell>
          <cell r="D3857" t="str">
            <v>Emigration Ck Below Camp Kostopulos Fish Pond</v>
          </cell>
          <cell r="E3857">
            <v>16020204</v>
          </cell>
          <cell r="F3857" t="str">
            <v>Salt Lake</v>
          </cell>
          <cell r="G3857" t="str">
            <v>Salt Lake County</v>
          </cell>
          <cell r="H3857" t="str">
            <v>Jordan River/Utah Lake</v>
          </cell>
          <cell r="I3857">
            <v>434075</v>
          </cell>
          <cell r="J3857">
            <v>4512741</v>
          </cell>
          <cell r="K3857">
            <v>-111.781079147</v>
          </cell>
          <cell r="L3857">
            <v>40.762993100999999</v>
          </cell>
          <cell r="M3857" t="str">
            <v>Emigration Creek</v>
          </cell>
          <cell r="N3857" t="str">
            <v>UT16020204-012_00</v>
          </cell>
          <cell r="O3857" t="str">
            <v>UT</v>
          </cell>
          <cell r="Q3857">
            <v>0</v>
          </cell>
          <cell r="R3857" t="str">
            <v xml:space="preserve"> </v>
          </cell>
          <cell r="S3857" t="str">
            <v>Private</v>
          </cell>
          <cell r="T3857" t="str">
            <v>Category1</v>
          </cell>
          <cell r="U3857" t="str">
            <v>4992154 Emigration Ck Below Camp Kostopulos Fish Pond</v>
          </cell>
          <cell r="V3857">
            <v>4992154</v>
          </cell>
          <cell r="W3857" t="str">
            <v>Emigration Creek</v>
          </cell>
          <cell r="X3857" t="str">
            <v>UT16020204-012_00</v>
          </cell>
          <cell r="Y3857" t="str">
            <v>River/Stream</v>
          </cell>
          <cell r="Z3857" t="str">
            <v>4992154 Emigration Ck Below Camp Kostopulos Fish Pond</v>
          </cell>
          <cell r="AA3857" t="str">
            <v>River/Stream</v>
          </cell>
        </row>
        <row r="3858">
          <cell r="A3858">
            <v>4992155</v>
          </cell>
          <cell r="B3858" t="str">
            <v>River/Stream</v>
          </cell>
          <cell r="C3858" t="str">
            <v>2B 3A     4</v>
          </cell>
          <cell r="D3858" t="str">
            <v>Emigration Ck Above Camp Kostopulos Fish Pond</v>
          </cell>
          <cell r="E3858">
            <v>16020204</v>
          </cell>
          <cell r="F3858" t="str">
            <v>Salt Lake</v>
          </cell>
          <cell r="G3858" t="str">
            <v>Salt Lake County</v>
          </cell>
          <cell r="H3858" t="str">
            <v>Jordan River/Utah Lake</v>
          </cell>
          <cell r="I3858">
            <v>434082</v>
          </cell>
          <cell r="J3858">
            <v>4512828</v>
          </cell>
          <cell r="K3858">
            <v>-111.781005392</v>
          </cell>
          <cell r="L3858">
            <v>40.763777337999997</v>
          </cell>
          <cell r="M3858" t="str">
            <v>Emigration Creek</v>
          </cell>
          <cell r="N3858" t="str">
            <v>UT16020204-012_00</v>
          </cell>
          <cell r="O3858" t="str">
            <v>UT</v>
          </cell>
          <cell r="Q3858">
            <v>0</v>
          </cell>
          <cell r="R3858" t="str">
            <v xml:space="preserve"> </v>
          </cell>
          <cell r="S3858" t="str">
            <v>Private</v>
          </cell>
          <cell r="T3858" t="str">
            <v>Category1</v>
          </cell>
          <cell r="U3858" t="str">
            <v>4992155 Emigration Ck Above Camp Kostopulos Fish Pond</v>
          </cell>
          <cell r="V3858">
            <v>4992155</v>
          </cell>
          <cell r="W3858" t="str">
            <v>Emigration Creek</v>
          </cell>
          <cell r="X3858" t="str">
            <v>UT16020204-012_00</v>
          </cell>
          <cell r="Y3858" t="str">
            <v>River/Stream</v>
          </cell>
          <cell r="Z3858" t="str">
            <v>4992155 Emigration Ck Above Camp Kostopulos Fish Pond</v>
          </cell>
          <cell r="AA3858" t="str">
            <v>River/Stream</v>
          </cell>
        </row>
        <row r="3859">
          <cell r="A3859">
            <v>4992156</v>
          </cell>
          <cell r="B3859" t="str">
            <v>River/Stream</v>
          </cell>
          <cell r="C3859" t="str">
            <v>2B 3A     4</v>
          </cell>
          <cell r="D3859" t="str">
            <v>Emigration Ck Below Camp Kostopulos Corrals</v>
          </cell>
          <cell r="E3859">
            <v>16020204</v>
          </cell>
          <cell r="F3859" t="str">
            <v>Salt Lake</v>
          </cell>
          <cell r="G3859" t="str">
            <v>Salt Lake County</v>
          </cell>
          <cell r="H3859" t="str">
            <v>Jordan River/Utah Lake</v>
          </cell>
          <cell r="I3859">
            <v>434251</v>
          </cell>
          <cell r="J3859">
            <v>4512999</v>
          </cell>
          <cell r="K3859">
            <v>-111.77902122</v>
          </cell>
          <cell r="L3859">
            <v>40.765331199999999</v>
          </cell>
          <cell r="M3859" t="str">
            <v>Emigration Creek</v>
          </cell>
          <cell r="N3859" t="str">
            <v>UT16020204-012_00</v>
          </cell>
          <cell r="O3859" t="str">
            <v>UT</v>
          </cell>
          <cell r="Q3859">
            <v>0</v>
          </cell>
          <cell r="R3859" t="str">
            <v xml:space="preserve"> </v>
          </cell>
          <cell r="S3859" t="str">
            <v>Private</v>
          </cell>
          <cell r="T3859" t="str">
            <v>Category1</v>
          </cell>
          <cell r="U3859" t="str">
            <v>4992156 Emigration Ck Below Camp Kostopulos Corrals</v>
          </cell>
          <cell r="V3859">
            <v>4992156</v>
          </cell>
          <cell r="W3859" t="str">
            <v>Emigration Creek</v>
          </cell>
          <cell r="X3859" t="str">
            <v>UT16020204-012_00</v>
          </cell>
          <cell r="Y3859" t="str">
            <v>River/Stream</v>
          </cell>
          <cell r="Z3859" t="str">
            <v>4992156 Emigration Ck Below Camp Kostopulos Corrals</v>
          </cell>
          <cell r="AA3859" t="str">
            <v>River/Stream</v>
          </cell>
        </row>
        <row r="3860">
          <cell r="A3860">
            <v>4992157</v>
          </cell>
          <cell r="B3860" t="str">
            <v>River/Stream</v>
          </cell>
          <cell r="C3860" t="str">
            <v>2B 3A     4</v>
          </cell>
          <cell r="D3860" t="str">
            <v>Emigration Ck Above Camp Kostopulos Corrals</v>
          </cell>
          <cell r="E3860">
            <v>16020204</v>
          </cell>
          <cell r="F3860" t="str">
            <v>Salt Lake</v>
          </cell>
          <cell r="G3860" t="str">
            <v>Salt Lake County</v>
          </cell>
          <cell r="H3860" t="str">
            <v>Jordan River/Utah Lake</v>
          </cell>
          <cell r="I3860">
            <v>434333</v>
          </cell>
          <cell r="J3860">
            <v>4512987</v>
          </cell>
          <cell r="K3860">
            <v>-111.77804847500001</v>
          </cell>
          <cell r="L3860">
            <v>40.765229660999999</v>
          </cell>
          <cell r="M3860" t="str">
            <v>Emigration Creek</v>
          </cell>
          <cell r="N3860" t="str">
            <v>UT16020204-012_00</v>
          </cell>
          <cell r="O3860" t="str">
            <v>UT</v>
          </cell>
          <cell r="Q3860">
            <v>0</v>
          </cell>
          <cell r="R3860" t="str">
            <v xml:space="preserve"> </v>
          </cell>
          <cell r="S3860" t="str">
            <v>Private</v>
          </cell>
          <cell r="T3860" t="str">
            <v>Category1</v>
          </cell>
          <cell r="U3860" t="str">
            <v>4992157 Emigration Ck Above Camp Kostopulos Corrals</v>
          </cell>
          <cell r="V3860">
            <v>4992157</v>
          </cell>
          <cell r="W3860" t="str">
            <v>Emigration Creek</v>
          </cell>
          <cell r="X3860" t="str">
            <v>UT16020204-012_00</v>
          </cell>
          <cell r="Y3860" t="str">
            <v>River/Stream</v>
          </cell>
          <cell r="Z3860" t="str">
            <v>4992157 Emigration Ck Above Camp Kostopulos Corrals</v>
          </cell>
          <cell r="AA3860" t="str">
            <v>River/Stream</v>
          </cell>
        </row>
        <row r="3861">
          <cell r="A3861">
            <v>4992158</v>
          </cell>
          <cell r="B3861" t="str">
            <v>River/Stream</v>
          </cell>
          <cell r="C3861" t="str">
            <v>2B 3A     4</v>
          </cell>
          <cell r="D3861" t="str">
            <v>EMIGRATION CK AT MAPLE LANE RD XING</v>
          </cell>
          <cell r="E3861">
            <v>16020204</v>
          </cell>
          <cell r="F3861" t="str">
            <v>Salt Lake</v>
          </cell>
          <cell r="G3861" t="str">
            <v>Salt Lake County</v>
          </cell>
          <cell r="H3861" t="str">
            <v>Jordan River/Utah Lake</v>
          </cell>
          <cell r="I3861">
            <v>435940</v>
          </cell>
          <cell r="J3861">
            <v>4513437</v>
          </cell>
          <cell r="K3861">
            <v>-111.75906000000001</v>
          </cell>
          <cell r="L3861">
            <v>40.769410999999998</v>
          </cell>
          <cell r="M3861" t="str">
            <v>Emigration Creek</v>
          </cell>
          <cell r="N3861" t="str">
            <v>UT16020204-012_00</v>
          </cell>
          <cell r="O3861" t="str">
            <v>UT</v>
          </cell>
          <cell r="Q3861">
            <v>0</v>
          </cell>
          <cell r="R3861" t="str">
            <v xml:space="preserve"> </v>
          </cell>
          <cell r="S3861" t="str">
            <v>Private</v>
          </cell>
          <cell r="T3861" t="str">
            <v>Category1</v>
          </cell>
          <cell r="U3861" t="str">
            <v>4992158 EMIGRATION CK AT MAPLE LANE RD XING</v>
          </cell>
          <cell r="V3861">
            <v>4992158</v>
          </cell>
          <cell r="W3861" t="str">
            <v>Emigration Creek</v>
          </cell>
          <cell r="X3861" t="str">
            <v>UT16020204-012_00</v>
          </cell>
          <cell r="Y3861" t="str">
            <v>River/Stream</v>
          </cell>
          <cell r="Z3861" t="str">
            <v>4992158 EMIGRATION CK AT MAPLE LANE RD XING</v>
          </cell>
          <cell r="AA3861" t="str">
            <v>River/Stream</v>
          </cell>
        </row>
        <row r="3862">
          <cell r="A3862">
            <v>4992159</v>
          </cell>
          <cell r="B3862" t="str">
            <v>River/Stream</v>
          </cell>
          <cell r="C3862" t="str">
            <v>2B 3A     4</v>
          </cell>
          <cell r="D3862" t="str">
            <v>Emigration Ck at Hogle Zoo (end pipe)</v>
          </cell>
          <cell r="E3862">
            <v>16020204</v>
          </cell>
          <cell r="F3862" t="str">
            <v>Salt Lake</v>
          </cell>
          <cell r="G3862" t="str">
            <v>Salt Lake County</v>
          </cell>
          <cell r="H3862" t="str">
            <v>Jordan River/Utah Lake</v>
          </cell>
          <cell r="I3862">
            <v>431336</v>
          </cell>
          <cell r="J3862">
            <v>4511288</v>
          </cell>
          <cell r="K3862">
            <v>-111.813372</v>
          </cell>
          <cell r="L3862">
            <v>40.749679999999998</v>
          </cell>
          <cell r="M3862" t="str">
            <v>Emigration Creek Lower</v>
          </cell>
          <cell r="N3862" t="str">
            <v>UT16020204-033_00</v>
          </cell>
          <cell r="O3862" t="str">
            <v>UT</v>
          </cell>
          <cell r="Q3862">
            <v>0</v>
          </cell>
          <cell r="R3862" t="str">
            <v xml:space="preserve"> </v>
          </cell>
          <cell r="S3862" t="str">
            <v>Private</v>
          </cell>
          <cell r="T3862" t="str">
            <v xml:space="preserve"> </v>
          </cell>
          <cell r="U3862" t="str">
            <v>4992159 Emigration Ck at Hogle Zoo (end pipe)</v>
          </cell>
          <cell r="V3862">
            <v>4992159</v>
          </cell>
          <cell r="W3862" t="str">
            <v>Emigration Creek Lower</v>
          </cell>
          <cell r="X3862" t="str">
            <v>UT16020204-033_00</v>
          </cell>
          <cell r="Y3862" t="str">
            <v>River/Stream</v>
          </cell>
          <cell r="Z3862" t="str">
            <v>4992159 Emigration Ck at Hogle Zoo (end pipe)</v>
          </cell>
          <cell r="AA3862" t="str">
            <v>River/Stream</v>
          </cell>
        </row>
        <row r="3863">
          <cell r="A3863">
            <v>4992160</v>
          </cell>
          <cell r="B3863" t="str">
            <v>River/Stream</v>
          </cell>
          <cell r="C3863" t="str">
            <v>2B 3A     4</v>
          </cell>
          <cell r="D3863" t="str">
            <v>EMIGRATION CREEK AB BURR FORK AT SWITCHBACK</v>
          </cell>
          <cell r="E3863">
            <v>16020204</v>
          </cell>
          <cell r="F3863" t="str">
            <v>Salt Lake</v>
          </cell>
          <cell r="G3863" t="str">
            <v>Salt Lake County</v>
          </cell>
          <cell r="H3863" t="str">
            <v>Jordan River/Utah Lake</v>
          </cell>
          <cell r="I3863">
            <v>439608</v>
          </cell>
          <cell r="J3863">
            <v>4515244</v>
          </cell>
          <cell r="K3863">
            <v>-111.715771223</v>
          </cell>
          <cell r="L3863">
            <v>40.785964886000002</v>
          </cell>
          <cell r="M3863" t="str">
            <v>Emigration Creek</v>
          </cell>
          <cell r="N3863" t="str">
            <v>UT16020204-012_00</v>
          </cell>
          <cell r="O3863" t="str">
            <v>UT</v>
          </cell>
          <cell r="Q3863">
            <v>0</v>
          </cell>
          <cell r="R3863" t="str">
            <v xml:space="preserve"> </v>
          </cell>
          <cell r="S3863" t="str">
            <v>Private</v>
          </cell>
          <cell r="T3863" t="str">
            <v>Category1</v>
          </cell>
          <cell r="U3863" t="str">
            <v>4992160 EMIGRATION CREEK AB BURR FORK AT SWITCHBACK</v>
          </cell>
          <cell r="V3863">
            <v>4992160</v>
          </cell>
          <cell r="W3863" t="str">
            <v>Emigration Creek</v>
          </cell>
          <cell r="X3863" t="str">
            <v>UT16020204-012_00</v>
          </cell>
          <cell r="Y3863" t="str">
            <v>River/Stream</v>
          </cell>
          <cell r="Z3863" t="str">
            <v>4992160 EMIGRATION CREEK AB BURR FORK AT SWITCHBACK</v>
          </cell>
          <cell r="AA3863" t="str">
            <v>River/Stream</v>
          </cell>
        </row>
        <row r="3864">
          <cell r="A3864">
            <v>4992161</v>
          </cell>
          <cell r="B3864" t="str">
            <v>River/Stream</v>
          </cell>
          <cell r="C3864" t="str">
            <v>2B 3A     4</v>
          </cell>
          <cell r="D3864" t="str">
            <v>Emigration Ck at Mario Capecchi</v>
          </cell>
          <cell r="E3864">
            <v>16020204</v>
          </cell>
          <cell r="F3864" t="str">
            <v>Salt Lake</v>
          </cell>
          <cell r="G3864" t="str">
            <v>Salt Lake County</v>
          </cell>
          <cell r="H3864" t="str">
            <v>Jordan River/Utah Lake</v>
          </cell>
          <cell r="I3864">
            <v>431433</v>
          </cell>
          <cell r="J3864">
            <v>4511272</v>
          </cell>
          <cell r="K3864">
            <v>-111.812219</v>
          </cell>
          <cell r="L3864">
            <v>40.749540000000003</v>
          </cell>
          <cell r="M3864" t="str">
            <v>Emigration Creek Lower</v>
          </cell>
          <cell r="N3864" t="str">
            <v>UT16020204-033_00</v>
          </cell>
          <cell r="O3864" t="str">
            <v>UT</v>
          </cell>
          <cell r="Q3864">
            <v>0</v>
          </cell>
          <cell r="R3864" t="str">
            <v xml:space="preserve"> </v>
          </cell>
          <cell r="S3864" t="str">
            <v>Private</v>
          </cell>
          <cell r="T3864" t="str">
            <v xml:space="preserve"> </v>
          </cell>
          <cell r="U3864" t="str">
            <v>4992161 Emigration Ck at Mario Capecchi</v>
          </cell>
          <cell r="V3864">
            <v>4992161</v>
          </cell>
          <cell r="W3864" t="str">
            <v>Emigration Creek Lower</v>
          </cell>
          <cell r="X3864" t="str">
            <v>UT16020204-033_00</v>
          </cell>
          <cell r="Y3864" t="str">
            <v>River/Stream</v>
          </cell>
          <cell r="Z3864" t="str">
            <v>4992161 Emigration Ck at Mario Capecchi</v>
          </cell>
          <cell r="AA3864" t="str">
            <v>River/Stream</v>
          </cell>
        </row>
        <row r="3865">
          <cell r="A3865">
            <v>4992162</v>
          </cell>
          <cell r="B3865" t="str">
            <v>River/Stream</v>
          </cell>
          <cell r="C3865" t="str">
            <v>2B 3A     4</v>
          </cell>
          <cell r="D3865" t="str">
            <v>Emigration Ck 0.1 mile AB road switchback xing at USGS gage</v>
          </cell>
          <cell r="E3865">
            <v>16020204</v>
          </cell>
          <cell r="F3865" t="str">
            <v>Salt Lake</v>
          </cell>
          <cell r="G3865" t="str">
            <v>Salt Lake County</v>
          </cell>
          <cell r="H3865" t="str">
            <v>Jordan River/Utah Lake</v>
          </cell>
          <cell r="I3865">
            <v>439563</v>
          </cell>
          <cell r="J3865">
            <v>4515363</v>
          </cell>
          <cell r="K3865">
            <v>-111.71631600000001</v>
          </cell>
          <cell r="L3865">
            <v>40.787033999999998</v>
          </cell>
          <cell r="M3865" t="str">
            <v>Emigration Creek</v>
          </cell>
          <cell r="N3865" t="str">
            <v>UT16020204-012_00</v>
          </cell>
          <cell r="O3865" t="str">
            <v>UT</v>
          </cell>
          <cell r="Q3865">
            <v>0</v>
          </cell>
          <cell r="R3865" t="str">
            <v xml:space="preserve"> </v>
          </cell>
          <cell r="S3865" t="str">
            <v>Private</v>
          </cell>
          <cell r="T3865" t="str">
            <v>Category1</v>
          </cell>
          <cell r="U3865" t="str">
            <v>4992162 Emigration Ck 0.1 mile AB road switchback xing at USGS gage</v>
          </cell>
          <cell r="V3865">
            <v>4992162</v>
          </cell>
          <cell r="W3865" t="str">
            <v>Emigration Creek</v>
          </cell>
          <cell r="X3865" t="str">
            <v>UT16020204-012_00</v>
          </cell>
          <cell r="Y3865" t="str">
            <v>River/Stream</v>
          </cell>
          <cell r="Z3865" t="str">
            <v>4992162 Emigration Ck 0.1 mile AB road switchback xing at USGS gage</v>
          </cell>
          <cell r="AA3865" t="str">
            <v>River/Stream</v>
          </cell>
        </row>
        <row r="3866">
          <cell r="A3866">
            <v>4992163</v>
          </cell>
          <cell r="B3866" t="str">
            <v>River/Stream</v>
          </cell>
          <cell r="C3866" t="str">
            <v>2B 3A     4</v>
          </cell>
          <cell r="D3866" t="str">
            <v>BURR FK AB CNFL/ L FK BURR CK (BF 14.40)</v>
          </cell>
          <cell r="E3866">
            <v>16020204</v>
          </cell>
          <cell r="F3866" t="str">
            <v>Salt Lake</v>
          </cell>
          <cell r="G3866" t="str">
            <v>Salt Lake County</v>
          </cell>
          <cell r="H3866" t="str">
            <v>Jordan River/Utah Lake</v>
          </cell>
          <cell r="I3866">
            <v>438656</v>
          </cell>
          <cell r="J3866">
            <v>4518732</v>
          </cell>
          <cell r="K3866">
            <v>-111.72739649</v>
          </cell>
          <cell r="L3866">
            <v>40.817313636000002</v>
          </cell>
          <cell r="M3866" t="str">
            <v>Emigration Creek</v>
          </cell>
          <cell r="N3866" t="str">
            <v>UT16020204-012_00</v>
          </cell>
          <cell r="O3866" t="str">
            <v>UT</v>
          </cell>
          <cell r="Q3866">
            <v>0</v>
          </cell>
          <cell r="R3866" t="str">
            <v xml:space="preserve"> </v>
          </cell>
          <cell r="S3866" t="str">
            <v>Private</v>
          </cell>
          <cell r="T3866" t="str">
            <v>Category1</v>
          </cell>
          <cell r="U3866" t="str">
            <v>4992163 BURR FK AB CNFL/ L FK BURR CK (BF 14.40)</v>
          </cell>
          <cell r="V3866">
            <v>4992163</v>
          </cell>
          <cell r="W3866" t="str">
            <v>Emigration Creek</v>
          </cell>
          <cell r="X3866" t="str">
            <v>UT16020204-012_00</v>
          </cell>
          <cell r="Y3866" t="str">
            <v>River/Stream</v>
          </cell>
          <cell r="Z3866" t="str">
            <v>4992163 BURR FK AB CNFL/ L FK BURR CK (BF 14.40)</v>
          </cell>
          <cell r="AA3866" t="str">
            <v>River/Stream</v>
          </cell>
        </row>
        <row r="3867">
          <cell r="A3867">
            <v>4992164</v>
          </cell>
          <cell r="B3867" t="str">
            <v>River/Stream</v>
          </cell>
          <cell r="C3867" t="str">
            <v xml:space="preserve"> </v>
          </cell>
          <cell r="D3867" t="str">
            <v>Emigration Ck ab Rotary Park Trail</v>
          </cell>
          <cell r="E3867">
            <v>16020204</v>
          </cell>
          <cell r="F3867" t="str">
            <v>Salt Lake</v>
          </cell>
          <cell r="G3867" t="str">
            <v>Salt Lake County</v>
          </cell>
          <cell r="H3867" t="str">
            <v>Jordan River/Utah Lake</v>
          </cell>
          <cell r="I3867">
            <v>431900</v>
          </cell>
          <cell r="J3867">
            <v>4511395</v>
          </cell>
          <cell r="K3867">
            <v>-111.80669399999999</v>
          </cell>
          <cell r="L3867">
            <v>40.750689999999999</v>
          </cell>
          <cell r="M3867" t="str">
            <v>Emigration Creek</v>
          </cell>
          <cell r="N3867" t="str">
            <v>UT16020204-012_00</v>
          </cell>
          <cell r="O3867" t="str">
            <v>UT</v>
          </cell>
          <cell r="Q3867">
            <v>0</v>
          </cell>
          <cell r="R3867" t="str">
            <v xml:space="preserve"> </v>
          </cell>
          <cell r="S3867" t="str">
            <v>USP</v>
          </cell>
          <cell r="T3867" t="str">
            <v xml:space="preserve"> </v>
          </cell>
          <cell r="U3867" t="str">
            <v>4992164 Emigration Ck ab Rotary Park Trail</v>
          </cell>
          <cell r="V3867">
            <v>4992164</v>
          </cell>
          <cell r="W3867" t="str">
            <v>Emigration Creek</v>
          </cell>
          <cell r="X3867" t="str">
            <v>UT16020204-012_00</v>
          </cell>
          <cell r="Y3867" t="str">
            <v>River/Stream</v>
          </cell>
          <cell r="Z3867" t="str">
            <v>4992164 Emigration Ck ab Rotary Park Trail</v>
          </cell>
          <cell r="AA3867" t="str">
            <v>River/Stream</v>
          </cell>
        </row>
        <row r="3868">
          <cell r="A3868">
            <v>4992165</v>
          </cell>
          <cell r="B3868" t="str">
            <v>River/Stream</v>
          </cell>
          <cell r="C3868" t="str">
            <v>1C  2B 3A</v>
          </cell>
          <cell r="D3868" t="str">
            <v>MOUNTAIN DELL CK AB BIRCH SPRINGS</v>
          </cell>
          <cell r="E3868">
            <v>16020204</v>
          </cell>
          <cell r="F3868" t="str">
            <v>Salt Lake</v>
          </cell>
          <cell r="G3868" t="str">
            <v>Salt Lake County</v>
          </cell>
          <cell r="H3868" t="str">
            <v>Jordan River/Utah Lake</v>
          </cell>
          <cell r="I3868">
            <v>442531</v>
          </cell>
          <cell r="J3868">
            <v>4518540</v>
          </cell>
          <cell r="K3868">
            <v>-111.68143000000001</v>
          </cell>
          <cell r="L3868">
            <v>40.815860000000001</v>
          </cell>
          <cell r="M3868" t="str">
            <v>Mountain Dell Creek-2</v>
          </cell>
          <cell r="N3868" t="str">
            <v>UT16020204-015_00</v>
          </cell>
          <cell r="O3868" t="str">
            <v>UT</v>
          </cell>
          <cell r="Q3868">
            <v>0</v>
          </cell>
          <cell r="R3868" t="str">
            <v xml:space="preserve"> </v>
          </cell>
          <cell r="S3868" t="str">
            <v>Private</v>
          </cell>
          <cell r="T3868" t="str">
            <v>Category1</v>
          </cell>
          <cell r="U3868" t="str">
            <v>4992165 MOUNTAIN DELL CK AB BIRCH SPRINGS</v>
          </cell>
          <cell r="V3868">
            <v>4992165</v>
          </cell>
          <cell r="W3868" t="str">
            <v>Mountain Dell Creek-2</v>
          </cell>
          <cell r="X3868" t="str">
            <v>UT16020204-015_00</v>
          </cell>
          <cell r="Y3868" t="str">
            <v>River/Stream</v>
          </cell>
          <cell r="Z3868" t="str">
            <v>4992165 MOUNTAIN DELL CK AB BIRCH SPRINGS</v>
          </cell>
          <cell r="AA3868" t="str">
            <v>River/Stream</v>
          </cell>
        </row>
        <row r="3869">
          <cell r="A3869">
            <v>4992167</v>
          </cell>
          <cell r="B3869" t="str">
            <v>River/Stream</v>
          </cell>
          <cell r="C3869" t="str">
            <v>2B 3A     4</v>
          </cell>
          <cell r="D3869" t="str">
            <v>Emigration Ck @ Purple Trim Abandon House</v>
          </cell>
          <cell r="E3869">
            <v>16020204</v>
          </cell>
          <cell r="F3869" t="str">
            <v>Salt Lake</v>
          </cell>
          <cell r="G3869" t="str">
            <v>Salt Lake County</v>
          </cell>
          <cell r="H3869" t="str">
            <v>Jordan River/Utah Lake</v>
          </cell>
          <cell r="I3869">
            <v>437418</v>
          </cell>
          <cell r="J3869">
            <v>4513862</v>
          </cell>
          <cell r="K3869">
            <v>-111.7415913</v>
          </cell>
          <cell r="L3869">
            <v>40.773354500000003</v>
          </cell>
          <cell r="M3869" t="str">
            <v xml:space="preserve"> </v>
          </cell>
          <cell r="N3869" t="str">
            <v xml:space="preserve"> </v>
          </cell>
          <cell r="O3869" t="str">
            <v>UT</v>
          </cell>
          <cell r="Q3869">
            <v>0</v>
          </cell>
          <cell r="R3869" t="str">
            <v xml:space="preserve"> </v>
          </cell>
          <cell r="S3869" t="str">
            <v xml:space="preserve"> </v>
          </cell>
          <cell r="T3869" t="str">
            <v xml:space="preserve"> </v>
          </cell>
          <cell r="U3869" t="str">
            <v>4992167 Emigration Ck @ Purple Trim Abandon House</v>
          </cell>
          <cell r="V3869">
            <v>4992167</v>
          </cell>
          <cell r="W3869" t="str">
            <v xml:space="preserve"> </v>
          </cell>
          <cell r="X3869" t="str">
            <v xml:space="preserve"> </v>
          </cell>
          <cell r="Y3869" t="str">
            <v>River/Stream</v>
          </cell>
          <cell r="Z3869" t="str">
            <v>4992167 Emigration Ck @ Purple Trim Abandon House</v>
          </cell>
          <cell r="AA3869" t="str">
            <v>River/Stream</v>
          </cell>
        </row>
        <row r="3870">
          <cell r="A3870">
            <v>4992169</v>
          </cell>
          <cell r="B3870" t="str">
            <v>River/Stream</v>
          </cell>
          <cell r="C3870" t="str">
            <v>2B 3A     4</v>
          </cell>
          <cell r="D3870" t="str">
            <v>Emigration Ck @ Red Hill Lane</v>
          </cell>
          <cell r="E3870">
            <v>16020204</v>
          </cell>
          <cell r="F3870" t="str">
            <v>Salt Lake</v>
          </cell>
          <cell r="G3870" t="str">
            <v>Salt Lake County</v>
          </cell>
          <cell r="H3870" t="str">
            <v>Jordan River/Utah Lake</v>
          </cell>
          <cell r="I3870">
            <v>437956</v>
          </cell>
          <cell r="J3870">
            <v>4514048</v>
          </cell>
          <cell r="K3870">
            <v>-111.735229</v>
          </cell>
          <cell r="L3870">
            <v>40.775064999999998</v>
          </cell>
          <cell r="M3870" t="str">
            <v xml:space="preserve"> </v>
          </cell>
          <cell r="N3870" t="str">
            <v xml:space="preserve"> </v>
          </cell>
          <cell r="O3870" t="str">
            <v>UT</v>
          </cell>
          <cell r="Q3870">
            <v>0</v>
          </cell>
          <cell r="R3870" t="str">
            <v xml:space="preserve"> </v>
          </cell>
          <cell r="S3870" t="str">
            <v xml:space="preserve"> </v>
          </cell>
          <cell r="T3870" t="str">
            <v xml:space="preserve"> </v>
          </cell>
          <cell r="U3870" t="str">
            <v>4992169 Emigration Ck @ Red Hill Lane</v>
          </cell>
          <cell r="V3870">
            <v>4992169</v>
          </cell>
          <cell r="W3870" t="str">
            <v xml:space="preserve"> </v>
          </cell>
          <cell r="X3870" t="str">
            <v xml:space="preserve"> </v>
          </cell>
          <cell r="Y3870" t="str">
            <v>River/Stream</v>
          </cell>
          <cell r="Z3870" t="str">
            <v>4992169 Emigration Ck @ Red Hill Lane</v>
          </cell>
          <cell r="AA3870" t="str">
            <v>River/Stream</v>
          </cell>
        </row>
        <row r="3871">
          <cell r="A3871">
            <v>4992170</v>
          </cell>
          <cell r="B3871" t="str">
            <v>River/Stream</v>
          </cell>
          <cell r="C3871" t="str">
            <v>1C  2B 3A</v>
          </cell>
          <cell r="D3871" t="str">
            <v>MOUNTAIN DELL CK @ U65 XING BL LIL DELL RES</v>
          </cell>
          <cell r="E3871">
            <v>16020204</v>
          </cell>
          <cell r="F3871" t="str">
            <v>Salt Lake</v>
          </cell>
          <cell r="G3871" t="str">
            <v>Salt Lake County</v>
          </cell>
          <cell r="H3871" t="str">
            <v>Jordan River/Utah Lake</v>
          </cell>
          <cell r="I3871">
            <v>440220</v>
          </cell>
          <cell r="J3871">
            <v>4512567</v>
          </cell>
          <cell r="K3871">
            <v>-111.708262142</v>
          </cell>
          <cell r="L3871">
            <v>40.761895490999997</v>
          </cell>
          <cell r="M3871" t="str">
            <v>Mountain Dell Creek-1</v>
          </cell>
          <cell r="N3871" t="str">
            <v>UT16020204-014_00</v>
          </cell>
          <cell r="O3871" t="str">
            <v>UT</v>
          </cell>
          <cell r="Q3871">
            <v>0</v>
          </cell>
          <cell r="R3871" t="str">
            <v xml:space="preserve"> </v>
          </cell>
          <cell r="S3871" t="str">
            <v>Private</v>
          </cell>
          <cell r="T3871" t="str">
            <v>Category1</v>
          </cell>
          <cell r="U3871" t="str">
            <v>4992170 MOUNTAIN DELL CK @ U65 XING BL LIL DELL RES</v>
          </cell>
          <cell r="V3871">
            <v>4992170</v>
          </cell>
          <cell r="W3871" t="str">
            <v>Mountain Dell Creek-1</v>
          </cell>
          <cell r="X3871" t="str">
            <v>UT16020204-014_00</v>
          </cell>
          <cell r="Y3871" t="str">
            <v>River/Stream</v>
          </cell>
          <cell r="Z3871" t="str">
            <v>4992170 MOUNTAIN DELL CK @ U65 XING BL LIL DELL RES</v>
          </cell>
          <cell r="AA3871" t="str">
            <v>River/Stream</v>
          </cell>
        </row>
        <row r="3872">
          <cell r="A3872">
            <v>4992174</v>
          </cell>
          <cell r="B3872" t="str">
            <v>River/Stream</v>
          </cell>
          <cell r="C3872" t="str">
            <v>2B 3A     4</v>
          </cell>
          <cell r="D3872" t="str">
            <v>Emigration Ck @ Quartermile Road (Lower Xing)</v>
          </cell>
          <cell r="E3872">
            <v>16020204</v>
          </cell>
          <cell r="F3872" t="str">
            <v>Salt Lake</v>
          </cell>
          <cell r="G3872" t="str">
            <v>Salt Lake County</v>
          </cell>
          <cell r="H3872" t="str">
            <v>Jordan River/Utah Lake</v>
          </cell>
          <cell r="I3872">
            <v>438920</v>
          </cell>
          <cell r="J3872">
            <v>4514739</v>
          </cell>
          <cell r="K3872">
            <v>-111.723877</v>
          </cell>
          <cell r="L3872">
            <v>40.781367000000003</v>
          </cell>
          <cell r="M3872" t="str">
            <v xml:space="preserve"> </v>
          </cell>
          <cell r="N3872" t="str">
            <v xml:space="preserve"> </v>
          </cell>
          <cell r="O3872" t="str">
            <v>UT</v>
          </cell>
          <cell r="Q3872">
            <v>0</v>
          </cell>
          <cell r="R3872" t="str">
            <v xml:space="preserve"> </v>
          </cell>
          <cell r="S3872" t="str">
            <v xml:space="preserve"> </v>
          </cell>
          <cell r="T3872" t="str">
            <v xml:space="preserve"> </v>
          </cell>
          <cell r="U3872" t="str">
            <v>4992174 Emigration Ck @ Quartermile Road (Lower Xing)</v>
          </cell>
          <cell r="V3872">
            <v>4992174</v>
          </cell>
          <cell r="W3872" t="str">
            <v xml:space="preserve"> </v>
          </cell>
          <cell r="X3872" t="str">
            <v xml:space="preserve"> </v>
          </cell>
          <cell r="Y3872" t="str">
            <v>River/Stream</v>
          </cell>
          <cell r="Z3872" t="str">
            <v>4992174 Emigration Ck @ Quartermile Road (Lower Xing)</v>
          </cell>
          <cell r="AA3872" t="str">
            <v>River/Stream</v>
          </cell>
        </row>
        <row r="3873">
          <cell r="A3873">
            <v>4992176</v>
          </cell>
          <cell r="B3873" t="str">
            <v>River/Stream</v>
          </cell>
          <cell r="C3873" t="str">
            <v>2B 3A     4</v>
          </cell>
          <cell r="D3873" t="str">
            <v>Emigration Creek at Skycrest Lane road xing (EM_08.50)</v>
          </cell>
          <cell r="E3873">
            <v>16020204</v>
          </cell>
          <cell r="F3873" t="str">
            <v>Salt Lake</v>
          </cell>
          <cell r="G3873" t="str">
            <v>Salt Lake County</v>
          </cell>
          <cell r="H3873" t="str">
            <v>Jordan River/Utah Lake</v>
          </cell>
          <cell r="I3873">
            <v>435460</v>
          </cell>
          <cell r="J3873">
            <v>4513230</v>
          </cell>
          <cell r="K3873">
            <v>-111.76472200000001</v>
          </cell>
          <cell r="L3873">
            <v>40.767507000000002</v>
          </cell>
          <cell r="M3873" t="str">
            <v>Emigration Creek</v>
          </cell>
          <cell r="N3873" t="str">
            <v>UT16020204-012_00</v>
          </cell>
          <cell r="O3873" t="str">
            <v>UT</v>
          </cell>
          <cell r="Q3873">
            <v>0</v>
          </cell>
          <cell r="R3873" t="str">
            <v xml:space="preserve"> </v>
          </cell>
          <cell r="S3873" t="str">
            <v>Private</v>
          </cell>
          <cell r="T3873" t="str">
            <v>Category1</v>
          </cell>
          <cell r="U3873" t="str">
            <v>4992176 Emigration Creek at Skycrest Lane road xing (EM_08.50)</v>
          </cell>
          <cell r="V3873">
            <v>4992176</v>
          </cell>
          <cell r="W3873" t="str">
            <v>Emigration Creek</v>
          </cell>
          <cell r="X3873" t="str">
            <v>UT16020204-012_00</v>
          </cell>
          <cell r="Y3873" t="str">
            <v>River/Stream</v>
          </cell>
          <cell r="Z3873" t="str">
            <v>4992176 Emigration Creek at Skycrest Lane road xing (EM_08.50)</v>
          </cell>
          <cell r="AA3873" t="str">
            <v>River/Stream</v>
          </cell>
        </row>
        <row r="3874">
          <cell r="A3874">
            <v>4992177</v>
          </cell>
          <cell r="B3874" t="str">
            <v>River/Stream</v>
          </cell>
          <cell r="C3874" t="str">
            <v>2B 3A     4</v>
          </cell>
          <cell r="D3874" t="str">
            <v>Burr Fork Lower</v>
          </cell>
          <cell r="E3874">
            <v>16020204</v>
          </cell>
          <cell r="F3874" t="str">
            <v>Salt Lake</v>
          </cell>
          <cell r="G3874" t="str">
            <v>Salt Lake County</v>
          </cell>
          <cell r="H3874" t="str">
            <v>Jordan River/Utah Lake</v>
          </cell>
          <cell r="I3874">
            <v>439690</v>
          </cell>
          <cell r="J3874">
            <v>4516068</v>
          </cell>
          <cell r="K3874">
            <v>-111.714882</v>
          </cell>
          <cell r="L3874">
            <v>40.793391999999997</v>
          </cell>
          <cell r="M3874" t="str">
            <v xml:space="preserve"> </v>
          </cell>
          <cell r="N3874" t="str">
            <v xml:space="preserve"> </v>
          </cell>
          <cell r="O3874" t="str">
            <v>UT</v>
          </cell>
          <cell r="Q3874">
            <v>0</v>
          </cell>
          <cell r="R3874" t="str">
            <v xml:space="preserve"> </v>
          </cell>
          <cell r="S3874" t="str">
            <v xml:space="preserve"> </v>
          </cell>
          <cell r="T3874" t="str">
            <v xml:space="preserve"> </v>
          </cell>
          <cell r="U3874" t="str">
            <v>4992177 Burr Fork Lower</v>
          </cell>
          <cell r="V3874">
            <v>4992177</v>
          </cell>
          <cell r="W3874" t="str">
            <v xml:space="preserve"> </v>
          </cell>
          <cell r="X3874" t="str">
            <v xml:space="preserve"> </v>
          </cell>
          <cell r="Y3874" t="str">
            <v>River/Stream</v>
          </cell>
          <cell r="Z3874" t="str">
            <v>4992177 Burr Fork Lower</v>
          </cell>
          <cell r="AA3874" t="str">
            <v>River/Stream</v>
          </cell>
        </row>
        <row r="3875">
          <cell r="A3875">
            <v>4992180</v>
          </cell>
          <cell r="B3875" t="str">
            <v>Lake</v>
          </cell>
          <cell r="C3875" t="str">
            <v>1C  2B 3A</v>
          </cell>
          <cell r="D3875" t="str">
            <v>LITTLE DELL RES AB DAM 01</v>
          </cell>
          <cell r="E3875">
            <v>16020204</v>
          </cell>
          <cell r="F3875" t="str">
            <v>Salt Lake</v>
          </cell>
          <cell r="G3875" t="str">
            <v>Salt Lake County</v>
          </cell>
          <cell r="H3875" t="str">
            <v>Jordan River/Utah Lake</v>
          </cell>
          <cell r="I3875">
            <v>440626</v>
          </cell>
          <cell r="J3875">
            <v>4513519</v>
          </cell>
          <cell r="K3875">
            <v>-111.703542711</v>
          </cell>
          <cell r="L3875">
            <v>40.770500454</v>
          </cell>
          <cell r="M3875" t="str">
            <v>Little Dell Reservoir</v>
          </cell>
          <cell r="N3875" t="str">
            <v>UT-L-16020204-026_00</v>
          </cell>
          <cell r="O3875" t="str">
            <v>UT</v>
          </cell>
          <cell r="Q3875">
            <v>2.5000000000000001E-2</v>
          </cell>
          <cell r="R3875" t="str">
            <v>mg/L</v>
          </cell>
          <cell r="S3875" t="str">
            <v>Private</v>
          </cell>
          <cell r="T3875" t="str">
            <v>Category1</v>
          </cell>
          <cell r="U3875" t="str">
            <v>4992180 LITTLE DELL RES AB DAM 01</v>
          </cell>
          <cell r="V3875">
            <v>4992180</v>
          </cell>
          <cell r="W3875" t="str">
            <v>Little Dell Reservoir</v>
          </cell>
          <cell r="X3875" t="str">
            <v>UT-L-16020204-026_00</v>
          </cell>
          <cell r="Y3875" t="str">
            <v>Lake</v>
          </cell>
          <cell r="Z3875" t="str">
            <v>4992180 LITTLE DELL RES AB DAM 01</v>
          </cell>
          <cell r="AA3875" t="str">
            <v>Lake</v>
          </cell>
        </row>
        <row r="3876">
          <cell r="A3876">
            <v>4992181</v>
          </cell>
          <cell r="B3876" t="str">
            <v>Lake</v>
          </cell>
          <cell r="C3876" t="str">
            <v>1C  2B 3A</v>
          </cell>
          <cell r="D3876" t="str">
            <v>LITTLE DELL RES AB DAM 01 100 M OFF BOAT RAMP</v>
          </cell>
          <cell r="E3876">
            <v>16020204</v>
          </cell>
          <cell r="F3876" t="str">
            <v>Salt Lake</v>
          </cell>
          <cell r="G3876" t="str">
            <v>Salt Lake County</v>
          </cell>
          <cell r="H3876" t="str">
            <v>Jordan River/Utah Lake</v>
          </cell>
          <cell r="I3876">
            <v>440626</v>
          </cell>
          <cell r="J3876">
            <v>4513519</v>
          </cell>
          <cell r="K3876">
            <v>-111.703542711</v>
          </cell>
          <cell r="L3876">
            <v>40.770500454</v>
          </cell>
          <cell r="M3876" t="str">
            <v>Little Dell Reservoir</v>
          </cell>
          <cell r="N3876" t="str">
            <v>UT-L-16020204-026_00</v>
          </cell>
          <cell r="O3876" t="str">
            <v>UT</v>
          </cell>
          <cell r="Q3876">
            <v>2.5000000000000001E-2</v>
          </cell>
          <cell r="R3876" t="str">
            <v>mg/L</v>
          </cell>
          <cell r="S3876" t="str">
            <v>Private</v>
          </cell>
          <cell r="T3876" t="str">
            <v>Category1</v>
          </cell>
          <cell r="U3876" t="str">
            <v>4992181 LITTLE DELL RES AB DAM 01 100 M OFF BOAT RAMP</v>
          </cell>
          <cell r="V3876">
            <v>4992181</v>
          </cell>
          <cell r="W3876" t="str">
            <v>Little Dell Reservoir</v>
          </cell>
          <cell r="X3876" t="str">
            <v>UT-L-16020204-026_00</v>
          </cell>
          <cell r="Y3876" t="str">
            <v>Lake</v>
          </cell>
          <cell r="Z3876" t="str">
            <v>4992181 LITTLE DELL RES AB DAM 01 100 M OFF BOAT RAMP</v>
          </cell>
          <cell r="AA3876" t="str">
            <v>Lake</v>
          </cell>
        </row>
        <row r="3877">
          <cell r="A3877">
            <v>4992182</v>
          </cell>
          <cell r="B3877" t="str">
            <v>River/Stream</v>
          </cell>
          <cell r="C3877" t="str">
            <v>2B 3A     4</v>
          </cell>
          <cell r="D3877" t="str">
            <v>Emigration Ck in Killlyon Canyon at trailhead</v>
          </cell>
          <cell r="E3877">
            <v>16020204</v>
          </cell>
          <cell r="F3877" t="str">
            <v>Salt Lake</v>
          </cell>
          <cell r="G3877" t="str">
            <v>Salt Lake County</v>
          </cell>
          <cell r="H3877" t="str">
            <v>Jordan River/Utah Lake</v>
          </cell>
          <cell r="I3877">
            <v>440082</v>
          </cell>
          <cell r="J3877">
            <v>4516576</v>
          </cell>
          <cell r="K3877">
            <v>-111.7102761</v>
          </cell>
          <cell r="L3877">
            <v>40.797999099999998</v>
          </cell>
          <cell r="M3877" t="str">
            <v xml:space="preserve"> </v>
          </cell>
          <cell r="N3877" t="str">
            <v xml:space="preserve"> </v>
          </cell>
          <cell r="O3877" t="str">
            <v>UT</v>
          </cell>
          <cell r="Q3877">
            <v>0</v>
          </cell>
          <cell r="R3877" t="str">
            <v xml:space="preserve"> </v>
          </cell>
          <cell r="S3877" t="str">
            <v xml:space="preserve"> </v>
          </cell>
          <cell r="T3877" t="str">
            <v xml:space="preserve"> </v>
          </cell>
          <cell r="U3877" t="str">
            <v>4992182 Emigration Ck in Killlyon Canyon at trailhead</v>
          </cell>
          <cell r="V3877">
            <v>4992182</v>
          </cell>
          <cell r="W3877" t="str">
            <v xml:space="preserve"> </v>
          </cell>
          <cell r="X3877" t="str">
            <v xml:space="preserve"> </v>
          </cell>
          <cell r="Y3877" t="str">
            <v>River/Stream</v>
          </cell>
          <cell r="Z3877" t="str">
            <v>4992182 Emigration Ck in Killlyon Canyon at trailhead</v>
          </cell>
          <cell r="AA3877" t="str">
            <v>River/Stream</v>
          </cell>
        </row>
        <row r="3878">
          <cell r="A3878">
            <v>4992190</v>
          </cell>
          <cell r="B3878" t="str">
            <v>River/Stream</v>
          </cell>
          <cell r="C3878" t="str">
            <v>1C  2B 3A</v>
          </cell>
          <cell r="D3878" t="str">
            <v>LITTLE DELL CK @U65 XING AB LITTLE DELL RES</v>
          </cell>
          <cell r="E3878">
            <v>16020204</v>
          </cell>
          <cell r="F3878" t="str">
            <v>Salt Lake</v>
          </cell>
          <cell r="G3878" t="str">
            <v>Salt Lake County</v>
          </cell>
          <cell r="H3878" t="str">
            <v>Jordan River/Utah Lake</v>
          </cell>
          <cell r="I3878">
            <v>442527</v>
          </cell>
          <cell r="J3878">
            <v>4516804</v>
          </cell>
          <cell r="K3878">
            <v>-111.68132101</v>
          </cell>
          <cell r="L3878">
            <v>40.800226649000003</v>
          </cell>
          <cell r="M3878" t="str">
            <v>Mountain Dell Creek-2</v>
          </cell>
          <cell r="N3878" t="str">
            <v>UT16020204-015_00</v>
          </cell>
          <cell r="O3878" t="str">
            <v>UT</v>
          </cell>
          <cell r="Q3878">
            <v>0</v>
          </cell>
          <cell r="R3878" t="str">
            <v xml:space="preserve"> </v>
          </cell>
          <cell r="S3878" t="str">
            <v>Private</v>
          </cell>
          <cell r="T3878" t="str">
            <v>Category1</v>
          </cell>
          <cell r="U3878" t="str">
            <v>4992190 LITTLE DELL CK @U65 XING AB LITTLE DELL RES</v>
          </cell>
          <cell r="V3878">
            <v>4992190</v>
          </cell>
          <cell r="W3878" t="str">
            <v>Mountain Dell Creek-2</v>
          </cell>
          <cell r="X3878" t="str">
            <v>UT16020204-015_00</v>
          </cell>
          <cell r="Y3878" t="str">
            <v>River/Stream</v>
          </cell>
          <cell r="Z3878" t="str">
            <v>4992190 LITTLE DELL CK @U65 XING AB LITTLE DELL RES</v>
          </cell>
          <cell r="AA3878" t="str">
            <v>River/Stream</v>
          </cell>
        </row>
        <row r="3879">
          <cell r="A3879">
            <v>4992200</v>
          </cell>
          <cell r="B3879" t="str">
            <v>River/Stream</v>
          </cell>
          <cell r="C3879" t="str">
            <v>1C  2B 3A</v>
          </cell>
          <cell r="D3879" t="str">
            <v>PARLEYS CANYON CK @ U65 XING AB MTN DELL RES</v>
          </cell>
          <cell r="E3879">
            <v>16020204</v>
          </cell>
          <cell r="F3879" t="str">
            <v>Salt Lake</v>
          </cell>
          <cell r="G3879" t="str">
            <v>Salt Lake County</v>
          </cell>
          <cell r="H3879" t="str">
            <v>Jordan River/Utah Lake</v>
          </cell>
          <cell r="I3879">
            <v>440317</v>
          </cell>
          <cell r="J3879">
            <v>4512997</v>
          </cell>
          <cell r="K3879">
            <v>-111.707154043</v>
          </cell>
          <cell r="L3879">
            <v>40.765775943999998</v>
          </cell>
          <cell r="M3879" t="str">
            <v>Mountain Dell Creek-1</v>
          </cell>
          <cell r="N3879" t="str">
            <v>UT16020204-014_00</v>
          </cell>
          <cell r="O3879" t="str">
            <v>UT</v>
          </cell>
          <cell r="Q3879">
            <v>0</v>
          </cell>
          <cell r="R3879" t="str">
            <v xml:space="preserve"> </v>
          </cell>
          <cell r="S3879" t="str">
            <v>Private</v>
          </cell>
          <cell r="T3879" t="str">
            <v>Category1</v>
          </cell>
          <cell r="U3879" t="str">
            <v>4992200 PARLEYS CANYON CK @ U65 XING AB MTN DELL RES</v>
          </cell>
          <cell r="V3879">
            <v>4992200</v>
          </cell>
          <cell r="W3879" t="str">
            <v>Mountain Dell Creek-1</v>
          </cell>
          <cell r="X3879" t="str">
            <v>UT16020204-014_00</v>
          </cell>
          <cell r="Y3879" t="str">
            <v>River/Stream</v>
          </cell>
          <cell r="Z3879" t="str">
            <v>4992200 PARLEYS CANYON CK @ U65 XING AB MTN DELL RES</v>
          </cell>
          <cell r="AA3879" t="str">
            <v>River/Stream</v>
          </cell>
        </row>
        <row r="3880">
          <cell r="A3880">
            <v>4992205</v>
          </cell>
          <cell r="B3880" t="str">
            <v>River/Stream</v>
          </cell>
          <cell r="C3880" t="str">
            <v>1C  2B 3A</v>
          </cell>
          <cell r="D3880" t="str">
            <v>Smiths Fk @ Mt. Aire Canyon Rd</v>
          </cell>
          <cell r="E3880">
            <v>16020204</v>
          </cell>
          <cell r="F3880" t="str">
            <v>Salt Lake</v>
          </cell>
          <cell r="G3880" t="str">
            <v>Salt Lake County</v>
          </cell>
          <cell r="H3880" t="str">
            <v>Jordan River/Utah Lake</v>
          </cell>
          <cell r="I3880">
            <v>437555</v>
          </cell>
          <cell r="J3880">
            <v>4510128</v>
          </cell>
          <cell r="K3880">
            <v>-111.739590623</v>
          </cell>
          <cell r="L3880">
            <v>40.739727195999997</v>
          </cell>
          <cell r="M3880" t="str">
            <v>Parleys Canyon Creek-1</v>
          </cell>
          <cell r="N3880" t="str">
            <v>UT16020204-025_00</v>
          </cell>
          <cell r="O3880" t="str">
            <v>UT</v>
          </cell>
          <cell r="Q3880">
            <v>0</v>
          </cell>
          <cell r="R3880" t="str">
            <v xml:space="preserve"> </v>
          </cell>
          <cell r="S3880" t="str">
            <v>Private</v>
          </cell>
          <cell r="T3880" t="str">
            <v>Category1</v>
          </cell>
          <cell r="U3880" t="str">
            <v>4992205 Smiths Fk @ Mt. Aire Canyon Rd</v>
          </cell>
          <cell r="V3880">
            <v>4992205</v>
          </cell>
          <cell r="W3880" t="str">
            <v>Parleys Canyon Creek-1</v>
          </cell>
          <cell r="X3880" t="str">
            <v>UT16020204-025_00</v>
          </cell>
          <cell r="Y3880" t="str">
            <v>River/Stream</v>
          </cell>
          <cell r="Z3880" t="str">
            <v>4992205 Smiths Fk @ Mt. Aire Canyon Rd</v>
          </cell>
          <cell r="AA3880" t="str">
            <v>River/Stream</v>
          </cell>
        </row>
        <row r="3881">
          <cell r="A3881">
            <v>4992210</v>
          </cell>
          <cell r="B3881" t="str">
            <v>River/Stream</v>
          </cell>
          <cell r="C3881" t="str">
            <v>1C  2B 3A</v>
          </cell>
          <cell r="D3881" t="str">
            <v>LAMBS CANYON CREEK BL I-80 AT WEIR</v>
          </cell>
          <cell r="E3881">
            <v>16020204</v>
          </cell>
          <cell r="F3881" t="str">
            <v>Salt Lake</v>
          </cell>
          <cell r="G3881" t="str">
            <v>Salt Lake County</v>
          </cell>
          <cell r="H3881" t="str">
            <v>Jordan River/Utah Lake</v>
          </cell>
          <cell r="I3881">
            <v>442969</v>
          </cell>
          <cell r="J3881">
            <v>4510294</v>
          </cell>
          <cell r="K3881">
            <v>-111.675487468</v>
          </cell>
          <cell r="L3881">
            <v>40.741615582999998</v>
          </cell>
          <cell r="M3881" t="str">
            <v>Parleys Canyon Creek-2</v>
          </cell>
          <cell r="N3881" t="str">
            <v>UT16020204-013_00</v>
          </cell>
          <cell r="O3881" t="str">
            <v>UT</v>
          </cell>
          <cell r="Q3881">
            <v>0</v>
          </cell>
          <cell r="R3881" t="str">
            <v xml:space="preserve"> </v>
          </cell>
          <cell r="S3881" t="str">
            <v>Private</v>
          </cell>
          <cell r="T3881" t="str">
            <v>Category1</v>
          </cell>
          <cell r="U3881" t="str">
            <v>4992210 LAMBS CANYON CREEK BL I-80 AT WEIR</v>
          </cell>
          <cell r="V3881">
            <v>4992210</v>
          </cell>
          <cell r="W3881" t="str">
            <v>Parleys Canyon Creek-2</v>
          </cell>
          <cell r="X3881" t="str">
            <v>UT16020204-013_00</v>
          </cell>
          <cell r="Y3881" t="str">
            <v>River/Stream</v>
          </cell>
          <cell r="Z3881" t="str">
            <v>4992210 LAMBS CANYON CREEK BL I-80 AT WEIR</v>
          </cell>
          <cell r="AA3881" t="str">
            <v>River/Stream</v>
          </cell>
        </row>
        <row r="3882">
          <cell r="A3882">
            <v>4992212</v>
          </cell>
          <cell r="B3882" t="str">
            <v>River/Stream</v>
          </cell>
          <cell r="C3882" t="str">
            <v>1C  2B 3A</v>
          </cell>
          <cell r="D3882" t="str">
            <v>Lambs Canyon Creek Restoration Site LB_00.55</v>
          </cell>
          <cell r="E3882">
            <v>16020204</v>
          </cell>
          <cell r="F3882" t="str">
            <v>Salt Lake</v>
          </cell>
          <cell r="G3882" t="str">
            <v>Salt Lake County</v>
          </cell>
          <cell r="H3882" t="str">
            <v>Jordan River/Utah Lake</v>
          </cell>
          <cell r="I3882">
            <v>443322</v>
          </cell>
          <cell r="J3882">
            <v>4509678</v>
          </cell>
          <cell r="K3882">
            <v>-111.67125095199999</v>
          </cell>
          <cell r="L3882">
            <v>40.736091029999997</v>
          </cell>
          <cell r="M3882" t="str">
            <v>Parleys Canyon Creek-2</v>
          </cell>
          <cell r="N3882" t="str">
            <v>UT16020204-013_00</v>
          </cell>
          <cell r="O3882" t="str">
            <v>UT</v>
          </cell>
          <cell r="Q3882">
            <v>0</v>
          </cell>
          <cell r="R3882" t="str">
            <v xml:space="preserve"> </v>
          </cell>
          <cell r="S3882" t="str">
            <v>USFS</v>
          </cell>
          <cell r="T3882" t="str">
            <v>Category1</v>
          </cell>
          <cell r="U3882" t="str">
            <v>4992212 Lambs Canyon Creek Restoration Site LB_00.55</v>
          </cell>
          <cell r="V3882">
            <v>4992212</v>
          </cell>
          <cell r="W3882" t="str">
            <v>Parleys Canyon Creek-2</v>
          </cell>
          <cell r="X3882" t="str">
            <v>UT16020204-013_00</v>
          </cell>
          <cell r="Y3882" t="str">
            <v>River/Stream</v>
          </cell>
          <cell r="Z3882" t="str">
            <v>4992212 Lambs Canyon Creek Restoration Site LB_00.55</v>
          </cell>
          <cell r="AA3882" t="str">
            <v>River/Stream</v>
          </cell>
        </row>
        <row r="3883">
          <cell r="A3883">
            <v>4992215</v>
          </cell>
          <cell r="B3883" t="str">
            <v>River/Stream</v>
          </cell>
          <cell r="C3883" t="str">
            <v>1C  2B 3A</v>
          </cell>
          <cell r="D3883" t="str">
            <v>PARLEYS CK AB MOUNT AIRE CANYON</v>
          </cell>
          <cell r="E3883">
            <v>16020204</v>
          </cell>
          <cell r="F3883" t="str">
            <v>Salt Lake</v>
          </cell>
          <cell r="G3883" t="str">
            <v>Salt Lake County</v>
          </cell>
          <cell r="H3883" t="str">
            <v>Jordan River/Utah Lake</v>
          </cell>
          <cell r="I3883">
            <v>438156</v>
          </cell>
          <cell r="J3883">
            <v>4510423</v>
          </cell>
          <cell r="K3883">
            <v>-111.732502164</v>
          </cell>
          <cell r="L3883">
            <v>40.742429917999999</v>
          </cell>
          <cell r="M3883" t="str">
            <v>Parleys Canyon Creek-1</v>
          </cell>
          <cell r="N3883" t="str">
            <v>UT16020204-025_00</v>
          </cell>
          <cell r="O3883" t="str">
            <v>UT</v>
          </cell>
          <cell r="Q3883">
            <v>0</v>
          </cell>
          <cell r="R3883" t="str">
            <v xml:space="preserve"> </v>
          </cell>
          <cell r="S3883" t="str">
            <v>Private</v>
          </cell>
          <cell r="T3883" t="str">
            <v>Category1</v>
          </cell>
          <cell r="U3883" t="str">
            <v>4992215 PARLEYS CK AB MOUNT AIRE CANYON</v>
          </cell>
          <cell r="V3883">
            <v>4992215</v>
          </cell>
          <cell r="W3883" t="str">
            <v>Parleys Canyon Creek-1</v>
          </cell>
          <cell r="X3883" t="str">
            <v>UT16020204-025_00</v>
          </cell>
          <cell r="Y3883" t="str">
            <v>River/Stream</v>
          </cell>
          <cell r="Z3883" t="str">
            <v>4992215 PARLEYS CK AB MOUNT AIRE CANYON</v>
          </cell>
          <cell r="AA3883" t="str">
            <v>River/Stream</v>
          </cell>
        </row>
        <row r="3884">
          <cell r="A3884">
            <v>4992220</v>
          </cell>
          <cell r="B3884" t="str">
            <v>River/Stream</v>
          </cell>
          <cell r="C3884" t="str">
            <v>1C  2B 3A</v>
          </cell>
          <cell r="D3884" t="str">
            <v>PARLEYS CK NR SUICIDE ROCK (PC5.79)</v>
          </cell>
          <cell r="E3884">
            <v>16020204</v>
          </cell>
          <cell r="F3884" t="str">
            <v>Salt Lake</v>
          </cell>
          <cell r="G3884" t="str">
            <v>Salt Lake County</v>
          </cell>
          <cell r="H3884" t="str">
            <v>Jordan River/Utah Lake</v>
          </cell>
          <cell r="I3884">
            <v>432680</v>
          </cell>
          <cell r="J3884">
            <v>4506784</v>
          </cell>
          <cell r="K3884">
            <v>-111.79696496299999</v>
          </cell>
          <cell r="L3884">
            <v>40.709220725000002</v>
          </cell>
          <cell r="M3884" t="str">
            <v>Parleys Canyon Creek-1</v>
          </cell>
          <cell r="N3884" t="str">
            <v>UT16020204-025_00</v>
          </cell>
          <cell r="O3884" t="str">
            <v>UT</v>
          </cell>
          <cell r="Q3884">
            <v>0</v>
          </cell>
          <cell r="R3884" t="str">
            <v xml:space="preserve"> </v>
          </cell>
          <cell r="S3884" t="str">
            <v>Private</v>
          </cell>
          <cell r="T3884" t="str">
            <v>Category1</v>
          </cell>
          <cell r="U3884" t="str">
            <v>4992220 PARLEYS CK NR SUICIDE ROCK (PC5.79)</v>
          </cell>
          <cell r="V3884">
            <v>4992220</v>
          </cell>
          <cell r="W3884" t="str">
            <v>Parleys Canyon Creek-1</v>
          </cell>
          <cell r="X3884" t="str">
            <v>UT16020204-025_00</v>
          </cell>
          <cell r="Y3884" t="str">
            <v>River/Stream</v>
          </cell>
          <cell r="Z3884" t="str">
            <v>4992220 PARLEYS CK NR SUICIDE ROCK (PC5.79)</v>
          </cell>
          <cell r="AA3884" t="str">
            <v>River/Stream</v>
          </cell>
        </row>
        <row r="3885">
          <cell r="A3885">
            <v>4992230</v>
          </cell>
          <cell r="B3885" t="str">
            <v>River/Stream</v>
          </cell>
          <cell r="C3885" t="str">
            <v>1C  2B 3A</v>
          </cell>
          <cell r="D3885" t="str">
            <v>PARLEYS CANYON CK AT MOUTH</v>
          </cell>
          <cell r="E3885">
            <v>16020204</v>
          </cell>
          <cell r="F3885" t="str">
            <v>Salt Lake</v>
          </cell>
          <cell r="G3885" t="str">
            <v>Salt Lake County</v>
          </cell>
          <cell r="H3885" t="str">
            <v>Jordan River/Utah Lake</v>
          </cell>
          <cell r="I3885">
            <v>431540</v>
          </cell>
          <cell r="J3885">
            <v>4507060</v>
          </cell>
          <cell r="K3885">
            <v>-111.810489675</v>
          </cell>
          <cell r="L3885">
            <v>40.711612918999997</v>
          </cell>
          <cell r="M3885" t="str">
            <v>Parleys Canyon Creek-1</v>
          </cell>
          <cell r="N3885" t="str">
            <v>UT16020204-025_00</v>
          </cell>
          <cell r="O3885" t="str">
            <v>UT</v>
          </cell>
          <cell r="Q3885">
            <v>0</v>
          </cell>
          <cell r="R3885" t="str">
            <v xml:space="preserve"> </v>
          </cell>
          <cell r="S3885" t="str">
            <v>Private</v>
          </cell>
          <cell r="T3885" t="str">
            <v>Category1</v>
          </cell>
          <cell r="U3885" t="str">
            <v>4992230 PARLEYS CANYON CK AT MOUTH</v>
          </cell>
          <cell r="V3885">
            <v>4992230</v>
          </cell>
          <cell r="W3885" t="str">
            <v>Parleys Canyon Creek-1</v>
          </cell>
          <cell r="X3885" t="str">
            <v>UT16020204-025_00</v>
          </cell>
          <cell r="Y3885" t="str">
            <v>River/Stream</v>
          </cell>
          <cell r="Z3885" t="str">
            <v>4992230 PARLEYS CANYON CK AT MOUTH</v>
          </cell>
          <cell r="AA3885" t="str">
            <v>River/Stream</v>
          </cell>
        </row>
        <row r="3886">
          <cell r="A3886">
            <v>4992233</v>
          </cell>
          <cell r="B3886" t="str">
            <v>River/Stream</v>
          </cell>
          <cell r="C3886" t="str">
            <v>1C  2B 3A</v>
          </cell>
          <cell r="D3886" t="str">
            <v>Parleys Ck at Pedestrian Bridge in PHNP PC_05.13</v>
          </cell>
          <cell r="E3886">
            <v>16020204</v>
          </cell>
          <cell r="F3886" t="str">
            <v>Salt Lake</v>
          </cell>
          <cell r="G3886" t="str">
            <v>Salt Lake County</v>
          </cell>
          <cell r="H3886" t="str">
            <v>Jordan River/Utah Lake</v>
          </cell>
          <cell r="I3886">
            <v>431825</v>
          </cell>
          <cell r="J3886">
            <v>4506879</v>
          </cell>
          <cell r="K3886">
            <v>-111.80709623</v>
          </cell>
          <cell r="L3886">
            <v>40.710006149999998</v>
          </cell>
          <cell r="M3886" t="str">
            <v>Parleys Canyon Creek-1</v>
          </cell>
          <cell r="N3886" t="str">
            <v>UT16020204-025_00</v>
          </cell>
          <cell r="O3886" t="str">
            <v>UT</v>
          </cell>
          <cell r="Q3886">
            <v>0</v>
          </cell>
          <cell r="R3886" t="str">
            <v xml:space="preserve"> </v>
          </cell>
          <cell r="S3886" t="str">
            <v>Private</v>
          </cell>
          <cell r="T3886" t="str">
            <v>Category1</v>
          </cell>
          <cell r="U3886" t="str">
            <v>4992233 Parleys Ck at Pedestrian Bridge in PHNP PC_05.13</v>
          </cell>
          <cell r="V3886">
            <v>4992233</v>
          </cell>
          <cell r="W3886" t="str">
            <v>Parleys Canyon Creek-1</v>
          </cell>
          <cell r="X3886" t="str">
            <v>UT16020204-025_00</v>
          </cell>
          <cell r="Y3886" t="str">
            <v>River/Stream</v>
          </cell>
          <cell r="Z3886" t="str">
            <v>4992233 Parleys Ck at Pedestrian Bridge in PHNP PC_05.13</v>
          </cell>
          <cell r="AA3886" t="str">
            <v>River/Stream</v>
          </cell>
        </row>
        <row r="3887">
          <cell r="A3887">
            <v>4992235</v>
          </cell>
          <cell r="B3887" t="str">
            <v>River/Stream</v>
          </cell>
          <cell r="C3887" t="str">
            <v>1C  2B 3A</v>
          </cell>
          <cell r="D3887" t="str">
            <v>PARLEYS AB HISTORIC NATURE PRESERVE AT TOP OF CULVERT</v>
          </cell>
          <cell r="E3887">
            <v>16020204</v>
          </cell>
          <cell r="F3887" t="str">
            <v>Salt Lake</v>
          </cell>
          <cell r="G3887" t="str">
            <v>Salt Lake County</v>
          </cell>
          <cell r="H3887" t="str">
            <v>Jordan River/Utah Lake</v>
          </cell>
          <cell r="I3887">
            <v>432259</v>
          </cell>
          <cell r="J3887">
            <v>4506821</v>
          </cell>
          <cell r="K3887">
            <v>-111.801952489</v>
          </cell>
          <cell r="L3887">
            <v>40.709519499999999</v>
          </cell>
          <cell r="M3887" t="str">
            <v>Parleys Canyon Creek-1</v>
          </cell>
          <cell r="N3887" t="str">
            <v>UT16020204-025_00</v>
          </cell>
          <cell r="O3887" t="str">
            <v>UT</v>
          </cell>
          <cell r="Q3887">
            <v>0</v>
          </cell>
          <cell r="R3887" t="str">
            <v xml:space="preserve"> </v>
          </cell>
          <cell r="S3887" t="str">
            <v>Private</v>
          </cell>
          <cell r="T3887" t="str">
            <v>Category1</v>
          </cell>
          <cell r="U3887" t="str">
            <v>4992235 PARLEYS AB HISTORIC NATURE PRESERVE AT TOP OF CULVERT</v>
          </cell>
          <cell r="V3887">
            <v>4992235</v>
          </cell>
          <cell r="W3887" t="str">
            <v>Parleys Canyon Creek-1</v>
          </cell>
          <cell r="X3887" t="str">
            <v>UT16020204-025_00</v>
          </cell>
          <cell r="Y3887" t="str">
            <v>River/Stream</v>
          </cell>
          <cell r="Z3887" t="str">
            <v>4992235 PARLEYS AB HISTORIC NATURE PRESERVE AT TOP OF CULVERT</v>
          </cell>
          <cell r="AA3887" t="str">
            <v>River/Stream</v>
          </cell>
        </row>
        <row r="3888">
          <cell r="A3888">
            <v>4992240</v>
          </cell>
          <cell r="B3888" t="str">
            <v>River/Stream</v>
          </cell>
          <cell r="C3888" t="str">
            <v>1C  2B 3A</v>
          </cell>
          <cell r="D3888" t="str">
            <v>PARLEYS BL HISTORIC NATURE PRESERVE AT BOTTOM CULVERT</v>
          </cell>
          <cell r="E3888">
            <v>16020204</v>
          </cell>
          <cell r="F3888" t="str">
            <v>Salt Lake</v>
          </cell>
          <cell r="G3888" t="str">
            <v>Salt Lake County</v>
          </cell>
          <cell r="H3888" t="str">
            <v>Jordan River/Utah Lake</v>
          </cell>
          <cell r="I3888">
            <v>431323</v>
          </cell>
          <cell r="J3888">
            <v>4507186</v>
          </cell>
          <cell r="K3888">
            <v>-111.813072273</v>
          </cell>
          <cell r="L3888">
            <v>40.712729834000001</v>
          </cell>
          <cell r="M3888" t="str">
            <v>Parleys Canyon Creek-1</v>
          </cell>
          <cell r="N3888" t="str">
            <v>UT16020204-025_00</v>
          </cell>
          <cell r="O3888" t="str">
            <v>UT</v>
          </cell>
          <cell r="Q3888">
            <v>0</v>
          </cell>
          <cell r="R3888" t="str">
            <v xml:space="preserve"> </v>
          </cell>
          <cell r="S3888" t="str">
            <v>Private</v>
          </cell>
          <cell r="T3888" t="str">
            <v>Category1</v>
          </cell>
          <cell r="U3888" t="str">
            <v>4992240 PARLEYS BL HISTORIC NATURE PRESERVE AT BOTTOM CULVERT</v>
          </cell>
          <cell r="V3888">
            <v>4992240</v>
          </cell>
          <cell r="W3888" t="str">
            <v>Parleys Canyon Creek-1</v>
          </cell>
          <cell r="X3888" t="str">
            <v>UT16020204-025_00</v>
          </cell>
          <cell r="Y3888" t="str">
            <v>River/Stream</v>
          </cell>
          <cell r="Z3888" t="str">
            <v>4992240 PARLEYS BL HISTORIC NATURE PRESERVE AT BOTTOM CULVERT</v>
          </cell>
          <cell r="AA3888" t="str">
            <v>River/Stream</v>
          </cell>
        </row>
        <row r="3889">
          <cell r="A3889">
            <v>4992245</v>
          </cell>
          <cell r="B3889" t="str">
            <v>River/Stream</v>
          </cell>
          <cell r="C3889" t="str">
            <v>1C  2B 3A</v>
          </cell>
          <cell r="D3889" t="str">
            <v>PARLEYS TOP OF SUGSRHOUSE PARK</v>
          </cell>
          <cell r="E3889">
            <v>16020204</v>
          </cell>
          <cell r="F3889" t="str">
            <v>Salt Lake</v>
          </cell>
          <cell r="G3889" t="str">
            <v>Salt Lake County</v>
          </cell>
          <cell r="H3889" t="str">
            <v>Jordan River/Utah Lake</v>
          </cell>
          <cell r="I3889">
            <v>428747</v>
          </cell>
          <cell r="J3889">
            <v>4508120</v>
          </cell>
          <cell r="K3889">
            <v>-111.84367285499999</v>
          </cell>
          <cell r="L3889">
            <v>40.720924207000003</v>
          </cell>
          <cell r="M3889" t="str">
            <v>Parleys Canyon Creek-1</v>
          </cell>
          <cell r="N3889" t="str">
            <v>UT16020204-025_00</v>
          </cell>
          <cell r="O3889" t="str">
            <v>UT</v>
          </cell>
          <cell r="Q3889">
            <v>0</v>
          </cell>
          <cell r="R3889" t="str">
            <v xml:space="preserve"> </v>
          </cell>
          <cell r="S3889" t="str">
            <v>Private</v>
          </cell>
          <cell r="T3889" t="str">
            <v>Category1</v>
          </cell>
          <cell r="U3889" t="str">
            <v>4992245 PARLEYS TOP OF SUGSRHOUSE PARK</v>
          </cell>
          <cell r="V3889">
            <v>4992245</v>
          </cell>
          <cell r="W3889" t="str">
            <v>Parleys Canyon Creek-1</v>
          </cell>
          <cell r="X3889" t="str">
            <v>UT16020204-025_00</v>
          </cell>
          <cell r="Y3889" t="str">
            <v>River/Stream</v>
          </cell>
          <cell r="Z3889" t="str">
            <v>4992245 PARLEYS TOP OF SUGSRHOUSE PARK</v>
          </cell>
          <cell r="AA3889" t="str">
            <v>River/Stream</v>
          </cell>
        </row>
        <row r="3890">
          <cell r="A3890">
            <v>4992250</v>
          </cell>
          <cell r="B3890" t="str">
            <v>River/Stream</v>
          </cell>
          <cell r="C3890" t="str">
            <v>1C  2B 3A</v>
          </cell>
          <cell r="D3890" t="str">
            <v>PARLEYS AB POND AT SUGARHOUSE PARK</v>
          </cell>
          <cell r="E3890">
            <v>16020204</v>
          </cell>
          <cell r="F3890" t="str">
            <v>Salt Lake</v>
          </cell>
          <cell r="G3890" t="str">
            <v>Salt Lake County</v>
          </cell>
          <cell r="H3890" t="str">
            <v>Jordan River/Utah Lake</v>
          </cell>
          <cell r="I3890">
            <v>428316</v>
          </cell>
          <cell r="J3890">
            <v>4508349</v>
          </cell>
          <cell r="K3890">
            <v>-111.848801794</v>
          </cell>
          <cell r="L3890">
            <v>40.722949558000003</v>
          </cell>
          <cell r="M3890" t="str">
            <v>Parleys Canyon Creek-1</v>
          </cell>
          <cell r="N3890" t="str">
            <v>UT16020204-025_00</v>
          </cell>
          <cell r="O3890" t="str">
            <v>UT</v>
          </cell>
          <cell r="Q3890">
            <v>0</v>
          </cell>
          <cell r="R3890" t="str">
            <v xml:space="preserve"> </v>
          </cell>
          <cell r="S3890" t="str">
            <v>Private</v>
          </cell>
          <cell r="T3890" t="str">
            <v>Category1</v>
          </cell>
          <cell r="U3890" t="str">
            <v>4992250 PARLEYS AB POND AT SUGARHOUSE PARK</v>
          </cell>
          <cell r="V3890">
            <v>4992250</v>
          </cell>
          <cell r="W3890" t="str">
            <v>Parleys Canyon Creek-1</v>
          </cell>
          <cell r="X3890" t="str">
            <v>UT16020204-025_00</v>
          </cell>
          <cell r="Y3890" t="str">
            <v>River/Stream</v>
          </cell>
          <cell r="Z3890" t="str">
            <v>4992250 PARLEYS AB POND AT SUGARHOUSE PARK</v>
          </cell>
          <cell r="AA3890" t="str">
            <v>River/Stream</v>
          </cell>
        </row>
        <row r="3891">
          <cell r="A3891">
            <v>4992255</v>
          </cell>
          <cell r="B3891" t="str">
            <v>River/Stream</v>
          </cell>
          <cell r="C3891" t="str">
            <v>1C  2B 3A</v>
          </cell>
          <cell r="D3891" t="str">
            <v>PARLEYS CK AT HIDDEN HOLLOW</v>
          </cell>
          <cell r="E3891">
            <v>16020204</v>
          </cell>
          <cell r="F3891" t="str">
            <v>Salt Lake</v>
          </cell>
          <cell r="G3891" t="str">
            <v>Salt Lake County</v>
          </cell>
          <cell r="H3891" t="str">
            <v>Jordan River/Utah Lake</v>
          </cell>
          <cell r="I3891">
            <v>427586</v>
          </cell>
          <cell r="J3891">
            <v>4508510</v>
          </cell>
          <cell r="K3891">
            <v>-111.857463334</v>
          </cell>
          <cell r="L3891">
            <v>40.724335910000001</v>
          </cell>
          <cell r="M3891" t="str">
            <v>Parleys Canyon Creek-1</v>
          </cell>
          <cell r="N3891" t="str">
            <v>UT16020204-025_00</v>
          </cell>
          <cell r="O3891" t="str">
            <v>UT</v>
          </cell>
          <cell r="Q3891">
            <v>0</v>
          </cell>
          <cell r="R3891" t="str">
            <v xml:space="preserve"> </v>
          </cell>
          <cell r="S3891" t="str">
            <v>Private</v>
          </cell>
          <cell r="T3891" t="str">
            <v xml:space="preserve"> </v>
          </cell>
          <cell r="U3891" t="str">
            <v>4992255 PARLEYS CK AT HIDDEN HOLLOW</v>
          </cell>
          <cell r="V3891">
            <v>4992255</v>
          </cell>
          <cell r="W3891" t="str">
            <v>Parleys Canyon Creek-1</v>
          </cell>
          <cell r="X3891" t="str">
            <v>UT16020204-025_00</v>
          </cell>
          <cell r="Y3891" t="str">
            <v>River/Stream</v>
          </cell>
          <cell r="Z3891" t="str">
            <v>4992255 PARLEYS CK AT HIDDEN HOLLOW</v>
          </cell>
          <cell r="AA3891" t="str">
            <v>River/Stream</v>
          </cell>
        </row>
        <row r="3892">
          <cell r="A3892">
            <v>4992260</v>
          </cell>
          <cell r="B3892" t="str">
            <v>River/Stream</v>
          </cell>
          <cell r="C3892" t="str">
            <v>1C  2B 3A</v>
          </cell>
          <cell r="D3892" t="str">
            <v>PARLEYS CK AT FAIRMONT PARK</v>
          </cell>
          <cell r="E3892">
            <v>16020204</v>
          </cell>
          <cell r="F3892" t="str">
            <v>Salt Lake</v>
          </cell>
          <cell r="G3892" t="str">
            <v>Salt Lake County</v>
          </cell>
          <cell r="H3892" t="str">
            <v>Jordan River/Utah Lake</v>
          </cell>
          <cell r="I3892">
            <v>427254</v>
          </cell>
          <cell r="J3892">
            <v>4508223</v>
          </cell>
          <cell r="K3892">
            <v>-111.861360836</v>
          </cell>
          <cell r="L3892">
            <v>40.721721445</v>
          </cell>
          <cell r="M3892" t="str">
            <v>Parleys Canyon Creek-1</v>
          </cell>
          <cell r="N3892" t="str">
            <v>UT16020204-025_00</v>
          </cell>
          <cell r="O3892" t="str">
            <v>UT</v>
          </cell>
          <cell r="Q3892">
            <v>0</v>
          </cell>
          <cell r="R3892" t="str">
            <v xml:space="preserve"> </v>
          </cell>
          <cell r="S3892" t="str">
            <v>Private</v>
          </cell>
          <cell r="T3892" t="str">
            <v xml:space="preserve"> </v>
          </cell>
          <cell r="U3892" t="str">
            <v>4992260 PARLEYS CK AT FAIRMONT PARK</v>
          </cell>
          <cell r="V3892">
            <v>4992260</v>
          </cell>
          <cell r="W3892" t="str">
            <v>Parleys Canyon Creek-1</v>
          </cell>
          <cell r="X3892" t="str">
            <v>UT16020204-025_00</v>
          </cell>
          <cell r="Y3892" t="str">
            <v>River/Stream</v>
          </cell>
          <cell r="Z3892" t="str">
            <v>4992260 PARLEYS CK AT FAIRMONT PARK</v>
          </cell>
          <cell r="AA3892" t="str">
            <v>River/Stream</v>
          </cell>
        </row>
        <row r="3893">
          <cell r="A3893">
            <v>4992270</v>
          </cell>
          <cell r="B3893" t="str">
            <v>River/Stream</v>
          </cell>
          <cell r="C3893" t="str">
            <v>2B  3B    4</v>
          </cell>
          <cell r="D3893" t="str">
            <v>JORDAN R AT CALIFORNIA AVE (1300 SO) XING</v>
          </cell>
          <cell r="E3893">
            <v>16020204</v>
          </cell>
          <cell r="F3893" t="str">
            <v>Salt Lake</v>
          </cell>
          <cell r="G3893" t="str">
            <v>Salt Lake County</v>
          </cell>
          <cell r="H3893" t="str">
            <v>Jordan River/Utah Lake</v>
          </cell>
          <cell r="I3893">
            <v>422071</v>
          </cell>
          <cell r="J3893">
            <v>4510361</v>
          </cell>
          <cell r="K3893">
            <v>-111.922989753</v>
          </cell>
          <cell r="L3893">
            <v>40.740505227</v>
          </cell>
          <cell r="M3893" t="str">
            <v>Jordan River-3</v>
          </cell>
          <cell r="N3893" t="str">
            <v>UT16020204-003_00</v>
          </cell>
          <cell r="O3893" t="str">
            <v>UT</v>
          </cell>
          <cell r="Q3893">
            <v>4.5</v>
          </cell>
          <cell r="R3893" t="str">
            <v>mg/L</v>
          </cell>
          <cell r="S3893" t="str">
            <v>Private</v>
          </cell>
          <cell r="T3893" t="str">
            <v xml:space="preserve"> </v>
          </cell>
          <cell r="U3893" t="str">
            <v>4992270 JORDAN R AT CALIFORNIA AVE (1300 SO) XING</v>
          </cell>
          <cell r="V3893">
            <v>4992270</v>
          </cell>
          <cell r="W3893" t="str">
            <v>Jordan River-3</v>
          </cell>
          <cell r="X3893" t="str">
            <v>UT16020204-003_00</v>
          </cell>
          <cell r="Y3893" t="str">
            <v>River/Stream</v>
          </cell>
          <cell r="Z3893" t="str">
            <v>4992270 JORDAN R AT CALIFORNIA AVE (1300 SO) XING</v>
          </cell>
          <cell r="AA3893" t="str">
            <v>River/Stream</v>
          </cell>
        </row>
        <row r="3894">
          <cell r="A3894">
            <v>4992278</v>
          </cell>
          <cell r="B3894" t="str">
            <v>River/Stream</v>
          </cell>
          <cell r="C3894" t="str">
            <v>1C  2B 3A</v>
          </cell>
          <cell r="D3894" t="str">
            <v>Parleys Ck BL I-80 interchange and AB Lambs Canyon Ck at PC_14.40</v>
          </cell>
          <cell r="E3894">
            <v>16020204</v>
          </cell>
          <cell r="F3894" t="str">
            <v>Salt Lake</v>
          </cell>
          <cell r="G3894" t="str">
            <v>Salt Lake County</v>
          </cell>
          <cell r="H3894" t="str">
            <v>Jordan River/Utah Lake</v>
          </cell>
          <cell r="I3894">
            <v>443138</v>
          </cell>
          <cell r="J3894">
            <v>4510368</v>
          </cell>
          <cell r="K3894">
            <v>-111.67348699999999</v>
          </cell>
          <cell r="L3894">
            <v>40.742294999999999</v>
          </cell>
          <cell r="M3894" t="str">
            <v>Parleys Canyon Creek-2</v>
          </cell>
          <cell r="N3894" t="str">
            <v>UT16020204-013_00</v>
          </cell>
          <cell r="O3894" t="str">
            <v>UT</v>
          </cell>
          <cell r="Q3894">
            <v>0</v>
          </cell>
          <cell r="R3894" t="str">
            <v xml:space="preserve"> </v>
          </cell>
          <cell r="S3894" t="str">
            <v>Private</v>
          </cell>
          <cell r="T3894" t="str">
            <v>Category1</v>
          </cell>
          <cell r="U3894" t="str">
            <v>4992278 Parleys Ck BL I-80 interchange and AB Lambs Canyon Ck at PC_14.40</v>
          </cell>
          <cell r="V3894">
            <v>4992278</v>
          </cell>
          <cell r="W3894" t="str">
            <v>Parleys Canyon Creek-2</v>
          </cell>
          <cell r="X3894" t="str">
            <v>UT16020204-013_00</v>
          </cell>
          <cell r="Y3894" t="str">
            <v>River/Stream</v>
          </cell>
          <cell r="Z3894" t="str">
            <v>4992278 Parleys Ck BL I-80 interchange and AB Lambs Canyon Ck at PC_14.40</v>
          </cell>
          <cell r="AA3894" t="str">
            <v>River/Stream</v>
          </cell>
        </row>
        <row r="3895">
          <cell r="A3895">
            <v>4992280</v>
          </cell>
          <cell r="B3895" t="str">
            <v>River/Stream</v>
          </cell>
          <cell r="C3895" t="str">
            <v>1C  2B 3A</v>
          </cell>
          <cell r="D3895" t="str">
            <v>PARLEYS CK AB CNFL/ LAMBS CANYON CK</v>
          </cell>
          <cell r="E3895">
            <v>16020204</v>
          </cell>
          <cell r="F3895" t="str">
            <v>Salt Lake</v>
          </cell>
          <cell r="G3895" t="str">
            <v>Salt Lake County</v>
          </cell>
          <cell r="H3895" t="str">
            <v>Jordan River/Utah Lake</v>
          </cell>
          <cell r="I3895">
            <v>443306</v>
          </cell>
          <cell r="J3895">
            <v>4510162</v>
          </cell>
          <cell r="K3895">
            <v>-111.671484271</v>
          </cell>
          <cell r="L3895">
            <v>40.740449814000002</v>
          </cell>
          <cell r="M3895" t="str">
            <v>Parleys Canyon Creek-2</v>
          </cell>
          <cell r="N3895" t="str">
            <v>UT16020204-013_00</v>
          </cell>
          <cell r="O3895" t="str">
            <v>UT</v>
          </cell>
          <cell r="Q3895">
            <v>0</v>
          </cell>
          <cell r="R3895" t="str">
            <v xml:space="preserve"> </v>
          </cell>
          <cell r="S3895" t="str">
            <v>Private</v>
          </cell>
          <cell r="T3895" t="str">
            <v>Category1</v>
          </cell>
          <cell r="U3895" t="str">
            <v>4992280 PARLEYS CK AB CNFL/ LAMBS CANYON CK</v>
          </cell>
          <cell r="V3895">
            <v>4992280</v>
          </cell>
          <cell r="W3895" t="str">
            <v>Parleys Canyon Creek-2</v>
          </cell>
          <cell r="X3895" t="str">
            <v>UT16020204-013_00</v>
          </cell>
          <cell r="Y3895" t="str">
            <v>River/Stream</v>
          </cell>
          <cell r="Z3895" t="str">
            <v>4992280 PARLEYS CK AB CNFL/ LAMBS CANYON CK</v>
          </cell>
          <cell r="AA3895" t="str">
            <v>River/Stream</v>
          </cell>
        </row>
        <row r="3896">
          <cell r="A3896">
            <v>4992290</v>
          </cell>
          <cell r="B3896" t="str">
            <v>River/Stream</v>
          </cell>
          <cell r="C3896" t="str">
            <v>2B  3B    4</v>
          </cell>
          <cell r="D3896" t="str">
            <v>JORDAN R AT 1700 S AB DRAIN OUTFALL</v>
          </cell>
          <cell r="E3896">
            <v>16020204</v>
          </cell>
          <cell r="F3896" t="str">
            <v>Salt Lake</v>
          </cell>
          <cell r="G3896" t="str">
            <v>Salt Lake County</v>
          </cell>
          <cell r="H3896" t="str">
            <v>Jordan River/Utah Lake</v>
          </cell>
          <cell r="I3896">
            <v>422016</v>
          </cell>
          <cell r="J3896">
            <v>4509590</v>
          </cell>
          <cell r="K3896">
            <v>-111.923545039</v>
          </cell>
          <cell r="L3896">
            <v>40.733555250999999</v>
          </cell>
          <cell r="M3896" t="str">
            <v>Jordan River-3</v>
          </cell>
          <cell r="N3896" t="str">
            <v>UT16020204-003_00</v>
          </cell>
          <cell r="O3896" t="str">
            <v>UT</v>
          </cell>
          <cell r="Q3896">
            <v>4.5</v>
          </cell>
          <cell r="R3896" t="str">
            <v>mg/L</v>
          </cell>
          <cell r="S3896" t="str">
            <v>Private</v>
          </cell>
          <cell r="T3896" t="str">
            <v xml:space="preserve"> </v>
          </cell>
          <cell r="U3896" t="str">
            <v>4992290 JORDAN R AT 1700 S AB DRAIN OUTFALL</v>
          </cell>
          <cell r="V3896">
            <v>4992290</v>
          </cell>
          <cell r="W3896" t="str">
            <v>Jordan River-3</v>
          </cell>
          <cell r="X3896" t="str">
            <v>UT16020204-003_00</v>
          </cell>
          <cell r="Y3896" t="str">
            <v>River/Stream</v>
          </cell>
          <cell r="Z3896" t="str">
            <v>4992290 JORDAN R AT 1700 S AB DRAIN OUTFALL</v>
          </cell>
          <cell r="AA3896" t="str">
            <v>River/Stream</v>
          </cell>
        </row>
        <row r="3897">
          <cell r="A3897">
            <v>4992291</v>
          </cell>
          <cell r="B3897" t="str">
            <v>River/Stream</v>
          </cell>
          <cell r="C3897" t="str">
            <v>2B 3A     4</v>
          </cell>
          <cell r="D3897" t="str">
            <v>Jordan R Assessment Site BL Surplus Canal (K transect)</v>
          </cell>
          <cell r="E3897">
            <v>16020204</v>
          </cell>
          <cell r="F3897" t="str">
            <v>Salt Lake</v>
          </cell>
          <cell r="G3897" t="str">
            <v>Salt Lake County</v>
          </cell>
          <cell r="H3897" t="str">
            <v>Jordan River/Utah Lake</v>
          </cell>
          <cell r="I3897">
            <v>421693</v>
          </cell>
          <cell r="J3897">
            <v>4492324</v>
          </cell>
          <cell r="K3897">
            <v>-111.92521861100001</v>
          </cell>
          <cell r="L3897">
            <v>40.577999386999998</v>
          </cell>
          <cell r="M3897" t="str">
            <v>Jordan River-6</v>
          </cell>
          <cell r="N3897" t="str">
            <v>UT16020204-006_00</v>
          </cell>
          <cell r="O3897" t="str">
            <v>UT</v>
          </cell>
          <cell r="Q3897">
            <v>4.5</v>
          </cell>
          <cell r="R3897" t="str">
            <v>mg/L</v>
          </cell>
          <cell r="S3897" t="str">
            <v>Private</v>
          </cell>
          <cell r="T3897" t="str">
            <v xml:space="preserve"> </v>
          </cell>
          <cell r="U3897" t="str">
            <v>4992291 Jordan R Assessment Site BL Surplus Canal (K transect)</v>
          </cell>
          <cell r="V3897">
            <v>4992291</v>
          </cell>
          <cell r="W3897" t="str">
            <v>Jordan River-6</v>
          </cell>
          <cell r="X3897" t="str">
            <v>UT16020204-006_00</v>
          </cell>
          <cell r="Y3897" t="str">
            <v>River/Stream</v>
          </cell>
          <cell r="Z3897" t="str">
            <v>4992291 Jordan R Assessment Site BL Surplus Canal (K transect)</v>
          </cell>
          <cell r="AA3897" t="str">
            <v>River/Stream</v>
          </cell>
        </row>
        <row r="3898">
          <cell r="A3898">
            <v>4992294</v>
          </cell>
          <cell r="B3898" t="str">
            <v>River/Stream</v>
          </cell>
          <cell r="C3898" t="str">
            <v>2B  3B    4</v>
          </cell>
          <cell r="D3898" t="str">
            <v>Jordan Below Surplus Canal Diversion</v>
          </cell>
          <cell r="E3898">
            <v>16020204</v>
          </cell>
          <cell r="F3898" t="str">
            <v>Salt Lake</v>
          </cell>
          <cell r="G3898" t="str">
            <v>Salt Lake County</v>
          </cell>
          <cell r="H3898" t="str">
            <v>Jordan River/Utah Lake</v>
          </cell>
          <cell r="I3898">
            <v>421793</v>
          </cell>
          <cell r="J3898">
            <v>4508867</v>
          </cell>
          <cell r="K3898">
            <v>-111.92609</v>
          </cell>
          <cell r="L3898">
            <v>40.727020000000003</v>
          </cell>
          <cell r="M3898" t="str">
            <v>Jordan River-3</v>
          </cell>
          <cell r="N3898" t="str">
            <v xml:space="preserve"> </v>
          </cell>
          <cell r="O3898" t="str">
            <v>UT</v>
          </cell>
          <cell r="Q3898">
            <v>0</v>
          </cell>
          <cell r="R3898" t="str">
            <v xml:space="preserve"> </v>
          </cell>
          <cell r="S3898" t="str">
            <v>Private</v>
          </cell>
          <cell r="T3898" t="str">
            <v xml:space="preserve"> </v>
          </cell>
          <cell r="U3898" t="str">
            <v>4992294 Jordan Below Surplus Canal Diversion</v>
          </cell>
          <cell r="V3898">
            <v>4992294</v>
          </cell>
          <cell r="W3898" t="str">
            <v>Jordan River-3</v>
          </cell>
          <cell r="X3898" t="str">
            <v xml:space="preserve"> </v>
          </cell>
          <cell r="Y3898" t="str">
            <v>River/Stream</v>
          </cell>
          <cell r="Z3898" t="str">
            <v>4992294 Jordan Below Surplus Canal Diversion</v>
          </cell>
          <cell r="AA3898" t="str">
            <v>River/Stream</v>
          </cell>
        </row>
        <row r="3899">
          <cell r="A3899">
            <v>4992300</v>
          </cell>
          <cell r="B3899" t="str">
            <v>River/Stream</v>
          </cell>
          <cell r="C3899" t="str">
            <v>1C  2B 3A</v>
          </cell>
          <cell r="D3899" t="str">
            <v>MT. AIRE CK AB CNFL/ PARLEYS CK</v>
          </cell>
          <cell r="E3899">
            <v>16020204</v>
          </cell>
          <cell r="F3899" t="str">
            <v>Salt Lake</v>
          </cell>
          <cell r="G3899" t="str">
            <v>Salt Lake County</v>
          </cell>
          <cell r="H3899" t="str">
            <v>Jordan River/Utah Lake</v>
          </cell>
          <cell r="I3899">
            <v>437359</v>
          </cell>
          <cell r="J3899">
            <v>4510050</v>
          </cell>
          <cell r="K3899">
            <v>-111.74190403</v>
          </cell>
          <cell r="L3899">
            <v>40.739009682999999</v>
          </cell>
          <cell r="M3899" t="str">
            <v>Parleys Canyon Creek-1</v>
          </cell>
          <cell r="N3899" t="str">
            <v>UT16020204-025_00</v>
          </cell>
          <cell r="O3899" t="str">
            <v>UT</v>
          </cell>
          <cell r="Q3899">
            <v>0</v>
          </cell>
          <cell r="R3899" t="str">
            <v xml:space="preserve"> </v>
          </cell>
          <cell r="S3899" t="str">
            <v>Private</v>
          </cell>
          <cell r="T3899" t="str">
            <v>Category1</v>
          </cell>
          <cell r="U3899" t="str">
            <v>4992300 MT. AIRE CK AB CNFL/ PARLEYS CK</v>
          </cell>
          <cell r="V3899">
            <v>4992300</v>
          </cell>
          <cell r="W3899" t="str">
            <v>Parleys Canyon Creek-1</v>
          </cell>
          <cell r="X3899" t="str">
            <v>UT16020204-025_00</v>
          </cell>
          <cell r="Y3899" t="str">
            <v>River/Stream</v>
          </cell>
          <cell r="Z3899" t="str">
            <v>4992300 MT. AIRE CK AB CNFL/ PARLEYS CK</v>
          </cell>
          <cell r="AA3899" t="str">
            <v>River/Stream</v>
          </cell>
        </row>
        <row r="3900">
          <cell r="A3900">
            <v>4992310</v>
          </cell>
          <cell r="B3900" t="str">
            <v>Facility Other</v>
          </cell>
          <cell r="C3900" t="str">
            <v xml:space="preserve"> </v>
          </cell>
          <cell r="D3900" t="str">
            <v>S SALT LAKE WWTP</v>
          </cell>
          <cell r="E3900">
            <v>16020204</v>
          </cell>
          <cell r="F3900" t="str">
            <v>Salt Lake</v>
          </cell>
          <cell r="G3900" t="str">
            <v>Salt Lake County</v>
          </cell>
          <cell r="H3900" t="str">
            <v>Jordan River/Utah Lake</v>
          </cell>
          <cell r="I3900">
            <v>423364</v>
          </cell>
          <cell r="J3900">
            <v>4508435</v>
          </cell>
          <cell r="K3900">
            <v>-111.90744159</v>
          </cell>
          <cell r="L3900">
            <v>40.723278172999997</v>
          </cell>
          <cell r="M3900" t="str">
            <v xml:space="preserve"> </v>
          </cell>
          <cell r="N3900" t="str">
            <v xml:space="preserve"> </v>
          </cell>
          <cell r="O3900" t="str">
            <v>UT</v>
          </cell>
          <cell r="Q3900">
            <v>0</v>
          </cell>
          <cell r="R3900" t="str">
            <v xml:space="preserve"> </v>
          </cell>
          <cell r="S3900" t="str">
            <v>Private</v>
          </cell>
          <cell r="T3900" t="str">
            <v xml:space="preserve"> </v>
          </cell>
          <cell r="U3900" t="str">
            <v>4992310 S SALT LAKE WWTP</v>
          </cell>
          <cell r="V3900">
            <v>4992310</v>
          </cell>
          <cell r="W3900" t="str">
            <v xml:space="preserve"> </v>
          </cell>
          <cell r="X3900" t="str">
            <v xml:space="preserve"> </v>
          </cell>
          <cell r="Y3900" t="str">
            <v>Facility Other</v>
          </cell>
          <cell r="Z3900" t="str">
            <v>4992310 S SALT LAKE WWTP</v>
          </cell>
          <cell r="AA3900" t="str">
            <v>Facility Other</v>
          </cell>
        </row>
        <row r="3901">
          <cell r="A3901">
            <v>4992320</v>
          </cell>
          <cell r="B3901" t="str">
            <v>River/Stream</v>
          </cell>
          <cell r="C3901" t="str">
            <v>2B  3B    4</v>
          </cell>
          <cell r="D3901" t="str">
            <v>JORDAN R 1100 W 2100 S</v>
          </cell>
          <cell r="E3901">
            <v>16020204</v>
          </cell>
          <cell r="F3901" t="str">
            <v>Salt Lake</v>
          </cell>
          <cell r="G3901" t="str">
            <v>Salt Lake County</v>
          </cell>
          <cell r="H3901" t="str">
            <v>Jordan River/Utah Lake</v>
          </cell>
          <cell r="I3901">
            <v>421819</v>
          </cell>
          <cell r="J3901">
            <v>4508727</v>
          </cell>
          <cell r="K3901">
            <v>-111.925771</v>
          </cell>
          <cell r="L3901">
            <v>40.725760000000001</v>
          </cell>
          <cell r="M3901" t="str">
            <v>Jordan River-4</v>
          </cell>
          <cell r="N3901" t="str">
            <v>UT16020204-004_00</v>
          </cell>
          <cell r="O3901" t="str">
            <v>UT</v>
          </cell>
          <cell r="Q3901">
            <v>4.5</v>
          </cell>
          <cell r="R3901" t="str">
            <v>mg/L</v>
          </cell>
          <cell r="S3901" t="str">
            <v>Private</v>
          </cell>
          <cell r="T3901" t="str">
            <v xml:space="preserve"> </v>
          </cell>
          <cell r="U3901" t="str">
            <v>4992320 JORDAN R 1100 W 2100 S</v>
          </cell>
          <cell r="V3901">
            <v>4992320</v>
          </cell>
          <cell r="W3901" t="str">
            <v>Jordan River-4</v>
          </cell>
          <cell r="X3901" t="str">
            <v>UT16020204-004_00</v>
          </cell>
          <cell r="Y3901" t="str">
            <v>River/Stream</v>
          </cell>
          <cell r="Z3901" t="str">
            <v>4992320 JORDAN R 1100 W 2100 S</v>
          </cell>
          <cell r="AA3901" t="str">
            <v>River/Stream</v>
          </cell>
        </row>
        <row r="3902">
          <cell r="A3902">
            <v>4992330</v>
          </cell>
          <cell r="B3902" t="str">
            <v>Storm Sewer</v>
          </cell>
          <cell r="C3902" t="str">
            <v xml:space="preserve"> </v>
          </cell>
          <cell r="D3902" t="str">
            <v>2100 S STORM SEWER AT MOUTH</v>
          </cell>
          <cell r="E3902">
            <v>16020204</v>
          </cell>
          <cell r="F3902" t="str">
            <v>Salt Lake</v>
          </cell>
          <cell r="G3902" t="str">
            <v>Salt Lake County</v>
          </cell>
          <cell r="H3902" t="str">
            <v>Jordan River/Utah Lake</v>
          </cell>
          <cell r="I3902">
            <v>421842</v>
          </cell>
          <cell r="J3902">
            <v>4508729</v>
          </cell>
          <cell r="K3902">
            <v>-111.925497957</v>
          </cell>
          <cell r="L3902">
            <v>40.725783301</v>
          </cell>
          <cell r="M3902" t="str">
            <v xml:space="preserve"> </v>
          </cell>
          <cell r="N3902" t="str">
            <v xml:space="preserve"> </v>
          </cell>
          <cell r="O3902" t="str">
            <v>UT</v>
          </cell>
          <cell r="Q3902">
            <v>0</v>
          </cell>
          <cell r="R3902" t="str">
            <v xml:space="preserve"> </v>
          </cell>
          <cell r="S3902" t="str">
            <v>Private</v>
          </cell>
          <cell r="T3902" t="str">
            <v xml:space="preserve"> </v>
          </cell>
          <cell r="U3902" t="str">
            <v>4992330 2100 S STORM SEWER AT MOUTH</v>
          </cell>
          <cell r="V3902">
            <v>4992330</v>
          </cell>
          <cell r="W3902" t="str">
            <v xml:space="preserve"> </v>
          </cell>
          <cell r="X3902" t="str">
            <v xml:space="preserve"> </v>
          </cell>
          <cell r="Y3902" t="str">
            <v>Storm Sewer</v>
          </cell>
          <cell r="Z3902" t="str">
            <v>4992330 2100 S STORM SEWER AT MOUTH</v>
          </cell>
          <cell r="AA3902" t="str">
            <v>Storm Sewer</v>
          </cell>
        </row>
        <row r="3903">
          <cell r="A3903">
            <v>4992340</v>
          </cell>
          <cell r="B3903" t="str">
            <v>Facility Other</v>
          </cell>
          <cell r="C3903" t="str">
            <v xml:space="preserve"> </v>
          </cell>
          <cell r="D3903" t="str">
            <v>WASATCH CHEMICAL 001</v>
          </cell>
          <cell r="E3903">
            <v>16020204</v>
          </cell>
          <cell r="F3903" t="str">
            <v>Salt Lake</v>
          </cell>
          <cell r="G3903" t="str">
            <v>Salt Lake County</v>
          </cell>
          <cell r="H3903" t="str">
            <v>Jordan River/Utah Lake</v>
          </cell>
          <cell r="I3903">
            <v>423088</v>
          </cell>
          <cell r="J3903">
            <v>4508901</v>
          </cell>
          <cell r="K3903">
            <v>-111.91076651900001</v>
          </cell>
          <cell r="L3903">
            <v>40.727449944999996</v>
          </cell>
          <cell r="M3903" t="str">
            <v xml:space="preserve"> </v>
          </cell>
          <cell r="N3903" t="str">
            <v xml:space="preserve"> </v>
          </cell>
          <cell r="O3903" t="str">
            <v>UT</v>
          </cell>
          <cell r="Q3903">
            <v>0</v>
          </cell>
          <cell r="R3903" t="str">
            <v xml:space="preserve"> </v>
          </cell>
          <cell r="S3903" t="str">
            <v>Private</v>
          </cell>
          <cell r="T3903" t="str">
            <v xml:space="preserve"> </v>
          </cell>
          <cell r="U3903" t="str">
            <v>4992340 WASATCH CHEMICAL 001</v>
          </cell>
          <cell r="V3903">
            <v>4992340</v>
          </cell>
          <cell r="W3903" t="str">
            <v xml:space="preserve"> </v>
          </cell>
          <cell r="X3903" t="str">
            <v xml:space="preserve"> </v>
          </cell>
          <cell r="Y3903" t="str">
            <v>Facility Other</v>
          </cell>
          <cell r="Z3903" t="str">
            <v>4992340 WASATCH CHEMICAL 001</v>
          </cell>
          <cell r="AA3903" t="str">
            <v>Facility Other</v>
          </cell>
        </row>
        <row r="3904">
          <cell r="A3904">
            <v>4992350</v>
          </cell>
          <cell r="B3904" t="str">
            <v>Facility Other</v>
          </cell>
          <cell r="C3904" t="str">
            <v xml:space="preserve"> </v>
          </cell>
          <cell r="D3904" t="str">
            <v>MIDCITY U-HAUL CENTER 001</v>
          </cell>
          <cell r="E3904">
            <v>16020204</v>
          </cell>
          <cell r="F3904" t="str">
            <v>Salt Lake</v>
          </cell>
          <cell r="G3904" t="str">
            <v>Salt Lake County</v>
          </cell>
          <cell r="H3904" t="str">
            <v>Jordan River/Utah Lake</v>
          </cell>
          <cell r="I3904">
            <v>423860</v>
          </cell>
          <cell r="J3904">
            <v>4508677</v>
          </cell>
          <cell r="K3904">
            <v>-111.9015986</v>
          </cell>
          <cell r="L3904">
            <v>40.725504018999999</v>
          </cell>
          <cell r="M3904" t="str">
            <v xml:space="preserve"> </v>
          </cell>
          <cell r="N3904" t="str">
            <v xml:space="preserve"> </v>
          </cell>
          <cell r="O3904" t="str">
            <v>UT</v>
          </cell>
          <cell r="Q3904">
            <v>0</v>
          </cell>
          <cell r="R3904" t="str">
            <v xml:space="preserve"> </v>
          </cell>
          <cell r="S3904" t="str">
            <v>Private</v>
          </cell>
          <cell r="T3904" t="str">
            <v xml:space="preserve"> </v>
          </cell>
          <cell r="U3904" t="str">
            <v>4992350 MIDCITY U-HAUL CENTER 001</v>
          </cell>
          <cell r="V3904">
            <v>4992350</v>
          </cell>
          <cell r="W3904" t="str">
            <v xml:space="preserve"> </v>
          </cell>
          <cell r="X3904" t="str">
            <v xml:space="preserve"> </v>
          </cell>
          <cell r="Y3904" t="str">
            <v>Facility Other</v>
          </cell>
          <cell r="Z3904" t="str">
            <v>4992350 MIDCITY U-HAUL CENTER 001</v>
          </cell>
          <cell r="AA3904" t="str">
            <v>Facility Other</v>
          </cell>
        </row>
        <row r="3905">
          <cell r="A3905">
            <v>4992378</v>
          </cell>
          <cell r="B3905" t="str">
            <v>Lake</v>
          </cell>
          <cell r="C3905" t="str">
            <v xml:space="preserve"> </v>
          </cell>
          <cell r="D3905" t="str">
            <v>Liberty Park Pond</v>
          </cell>
          <cell r="E3905">
            <v>16020204</v>
          </cell>
          <cell r="F3905" t="str">
            <v>Salt Lake</v>
          </cell>
          <cell r="G3905" t="str">
            <v>Salt Lake County</v>
          </cell>
          <cell r="H3905" t="str">
            <v>Jordan River/Utah Lake</v>
          </cell>
          <cell r="I3905">
            <v>426353</v>
          </cell>
          <cell r="J3905">
            <v>4510585</v>
          </cell>
          <cell r="K3905">
            <v>-111.872302</v>
          </cell>
          <cell r="L3905">
            <v>40.742919000000001</v>
          </cell>
          <cell r="M3905" t="str">
            <v xml:space="preserve"> </v>
          </cell>
          <cell r="N3905" t="str">
            <v xml:space="preserve"> </v>
          </cell>
          <cell r="O3905" t="str">
            <v>UT</v>
          </cell>
          <cell r="Q3905">
            <v>2.5000000000000001E-2</v>
          </cell>
          <cell r="R3905" t="str">
            <v>mg/L</v>
          </cell>
          <cell r="S3905" t="str">
            <v xml:space="preserve"> </v>
          </cell>
          <cell r="T3905">
            <v>3</v>
          </cell>
          <cell r="U3905" t="str">
            <v>4992378 Liberty Park Pond</v>
          </cell>
          <cell r="V3905">
            <v>4992378</v>
          </cell>
          <cell r="W3905" t="str">
            <v xml:space="preserve"> </v>
          </cell>
          <cell r="X3905" t="str">
            <v xml:space="preserve"> </v>
          </cell>
          <cell r="Y3905" t="str">
            <v>Lake</v>
          </cell>
          <cell r="Z3905" t="str">
            <v>4992378 Liberty Park Pond</v>
          </cell>
          <cell r="AA3905" t="str">
            <v>Lake</v>
          </cell>
        </row>
        <row r="3906">
          <cell r="A3906">
            <v>4992390</v>
          </cell>
          <cell r="B3906" t="str">
            <v>River/Stream</v>
          </cell>
          <cell r="C3906" t="str">
            <v>2B  3B  3D  4</v>
          </cell>
          <cell r="D3906" t="str">
            <v>DECKER POND OUTFLOW AB JORDAN R</v>
          </cell>
          <cell r="E3906">
            <v>16020204</v>
          </cell>
          <cell r="F3906" t="str">
            <v>Salt Lake</v>
          </cell>
          <cell r="G3906" t="str">
            <v>Salt Lake County</v>
          </cell>
          <cell r="H3906" t="str">
            <v>Jordan River/Utah Lake</v>
          </cell>
          <cell r="I3906">
            <v>421898</v>
          </cell>
          <cell r="J3906">
            <v>4507340</v>
          </cell>
          <cell r="K3906">
            <v>-111.92466176799999</v>
          </cell>
          <cell r="L3906">
            <v>40.713277195000003</v>
          </cell>
          <cell r="M3906" t="str">
            <v>Decker Lake</v>
          </cell>
          <cell r="N3906" t="str">
            <v>UT-L-16020204-009_00</v>
          </cell>
          <cell r="O3906" t="str">
            <v>UT</v>
          </cell>
          <cell r="Q3906">
            <v>0</v>
          </cell>
          <cell r="R3906" t="str">
            <v xml:space="preserve"> </v>
          </cell>
          <cell r="S3906" t="str">
            <v>Private</v>
          </cell>
          <cell r="T3906" t="str">
            <v xml:space="preserve"> </v>
          </cell>
          <cell r="U3906" t="str">
            <v>4992390 DECKER POND OUTFLOW AB JORDAN R</v>
          </cell>
          <cell r="V3906">
            <v>4992390</v>
          </cell>
          <cell r="W3906" t="str">
            <v>Decker Lake</v>
          </cell>
          <cell r="X3906" t="str">
            <v>UT-L-16020204-009_00</v>
          </cell>
          <cell r="Y3906" t="str">
            <v>River/Stream</v>
          </cell>
          <cell r="Z3906" t="str">
            <v>4992390 DECKER POND OUTFLOW AB JORDAN R</v>
          </cell>
          <cell r="AA3906" t="str">
            <v>River/Stream</v>
          </cell>
        </row>
        <row r="3907">
          <cell r="A3907">
            <v>4992400</v>
          </cell>
          <cell r="B3907" t="str">
            <v>Lake</v>
          </cell>
          <cell r="C3907" t="str">
            <v>2B  3B  3D  4</v>
          </cell>
          <cell r="D3907" t="str">
            <v>DECKER LAKE 01 ABOVE OUTLET</v>
          </cell>
          <cell r="E3907">
            <v>16020204</v>
          </cell>
          <cell r="F3907" t="str">
            <v>Salt Lake</v>
          </cell>
          <cell r="G3907" t="str">
            <v>Salt Lake County</v>
          </cell>
          <cell r="H3907" t="str">
            <v>Jordan River/Utah Lake</v>
          </cell>
          <cell r="I3907">
            <v>419995</v>
          </cell>
          <cell r="J3907">
            <v>4507114</v>
          </cell>
          <cell r="K3907">
            <v>-111.947159937</v>
          </cell>
          <cell r="L3907">
            <v>40.711058856000001</v>
          </cell>
          <cell r="M3907" t="str">
            <v>Decker Lake</v>
          </cell>
          <cell r="N3907" t="str">
            <v>UT-L-16020204-009_00</v>
          </cell>
          <cell r="O3907" t="str">
            <v>UT</v>
          </cell>
          <cell r="Q3907">
            <v>2.5000000000000001E-2</v>
          </cell>
          <cell r="R3907" t="str">
            <v>mg/L</v>
          </cell>
          <cell r="S3907" t="str">
            <v>Private</v>
          </cell>
          <cell r="T3907" t="str">
            <v xml:space="preserve"> </v>
          </cell>
          <cell r="U3907" t="str">
            <v>4992400 DECKER LAKE 01 ABOVE OUTLET</v>
          </cell>
          <cell r="V3907">
            <v>4992400</v>
          </cell>
          <cell r="W3907" t="str">
            <v>Decker Lake</v>
          </cell>
          <cell r="X3907" t="str">
            <v>UT-L-16020204-009_00</v>
          </cell>
          <cell r="Y3907" t="str">
            <v>Lake</v>
          </cell>
          <cell r="Z3907" t="str">
            <v>4992400 DECKER LAKE 01 ABOVE OUTLET</v>
          </cell>
          <cell r="AA3907" t="str">
            <v>Lake</v>
          </cell>
        </row>
        <row r="3908">
          <cell r="A3908">
            <v>4992440</v>
          </cell>
          <cell r="B3908" t="str">
            <v>River/Stream</v>
          </cell>
          <cell r="C3908" t="str">
            <v>2B    3D</v>
          </cell>
          <cell r="D3908" t="str">
            <v>DECKER LAKE INFLOW @ I-215 XING</v>
          </cell>
          <cell r="E3908">
            <v>16020204</v>
          </cell>
          <cell r="F3908" t="str">
            <v>Salt Lake</v>
          </cell>
          <cell r="G3908" t="str">
            <v>Salt Lake County</v>
          </cell>
          <cell r="H3908" t="str">
            <v>Jordan River/Utah Lake</v>
          </cell>
          <cell r="I3908">
            <v>419479</v>
          </cell>
          <cell r="J3908">
            <v>4507119</v>
          </cell>
          <cell r="K3908">
            <v>-111.953268577</v>
          </cell>
          <cell r="L3908">
            <v>40.711053612000001</v>
          </cell>
          <cell r="M3908" t="str">
            <v xml:space="preserve"> </v>
          </cell>
          <cell r="N3908" t="str">
            <v xml:space="preserve"> </v>
          </cell>
          <cell r="O3908" t="str">
            <v>UT</v>
          </cell>
          <cell r="Q3908">
            <v>0</v>
          </cell>
          <cell r="R3908" t="str">
            <v xml:space="preserve"> </v>
          </cell>
          <cell r="S3908" t="str">
            <v>Private</v>
          </cell>
          <cell r="T3908" t="str">
            <v xml:space="preserve"> </v>
          </cell>
          <cell r="U3908" t="str">
            <v>4992440 DECKER LAKE INFLOW @ I-215 XING</v>
          </cell>
          <cell r="V3908">
            <v>4992440</v>
          </cell>
          <cell r="W3908" t="str">
            <v xml:space="preserve"> </v>
          </cell>
          <cell r="X3908" t="str">
            <v xml:space="preserve"> </v>
          </cell>
          <cell r="Y3908" t="str">
            <v>River/Stream</v>
          </cell>
          <cell r="Z3908" t="str">
            <v>4992440 DECKER LAKE INFLOW @ I-215 XING</v>
          </cell>
          <cell r="AA3908" t="str">
            <v>River/Stream</v>
          </cell>
        </row>
        <row r="3909">
          <cell r="A3909">
            <v>4992450</v>
          </cell>
          <cell r="B3909" t="str">
            <v>River/Stream</v>
          </cell>
          <cell r="C3909" t="str">
            <v>2B    3D</v>
          </cell>
          <cell r="D3909" t="str">
            <v>DECKER LAKE INFLOW FROM SOUTH @ 3100 SOUTH XING</v>
          </cell>
          <cell r="E3909">
            <v>16020204</v>
          </cell>
          <cell r="F3909" t="str">
            <v>Salt Lake</v>
          </cell>
          <cell r="G3909" t="str">
            <v>Salt Lake County</v>
          </cell>
          <cell r="H3909" t="str">
            <v>Jordan River/Utah Lake</v>
          </cell>
          <cell r="I3909">
            <v>419636</v>
          </cell>
          <cell r="J3909">
            <v>4506501</v>
          </cell>
          <cell r="K3909">
            <v>-111.95133090900001</v>
          </cell>
          <cell r="L3909">
            <v>40.705502340000002</v>
          </cell>
          <cell r="M3909" t="str">
            <v xml:space="preserve"> </v>
          </cell>
          <cell r="N3909" t="str">
            <v xml:space="preserve"> </v>
          </cell>
          <cell r="O3909" t="str">
            <v>UT</v>
          </cell>
          <cell r="Q3909">
            <v>0</v>
          </cell>
          <cell r="R3909" t="str">
            <v xml:space="preserve"> </v>
          </cell>
          <cell r="S3909" t="str">
            <v>Private</v>
          </cell>
          <cell r="T3909" t="str">
            <v xml:space="preserve"> </v>
          </cell>
          <cell r="U3909" t="str">
            <v>4992450 DECKER LAKE INFLOW FROM SOUTH @ 3100 SOUTH XING</v>
          </cell>
          <cell r="V3909">
            <v>4992450</v>
          </cell>
          <cell r="W3909" t="str">
            <v xml:space="preserve"> </v>
          </cell>
          <cell r="X3909" t="str">
            <v xml:space="preserve"> </v>
          </cell>
          <cell r="Y3909" t="str">
            <v>River/Stream</v>
          </cell>
          <cell r="Z3909" t="str">
            <v>4992450 DECKER LAKE INFLOW FROM SOUTH @ 3100 SOUTH XING</v>
          </cell>
          <cell r="AA3909" t="str">
            <v>River/Stream</v>
          </cell>
        </row>
        <row r="3910">
          <cell r="A3910">
            <v>4992460</v>
          </cell>
          <cell r="B3910" t="str">
            <v>Facility Other</v>
          </cell>
          <cell r="C3910" t="str">
            <v xml:space="preserve"> </v>
          </cell>
          <cell r="D3910" t="str">
            <v>MOOG AIRCRAFT 001</v>
          </cell>
          <cell r="E3910">
            <v>16020204</v>
          </cell>
          <cell r="F3910" t="str">
            <v>Salt Lake</v>
          </cell>
          <cell r="G3910" t="str">
            <v>Salt Lake County</v>
          </cell>
          <cell r="H3910" t="str">
            <v>Jordan River/Utah Lake</v>
          </cell>
          <cell r="I3910">
            <v>417880</v>
          </cell>
          <cell r="J3910">
            <v>4506829</v>
          </cell>
          <cell r="K3910">
            <v>-111.972158189</v>
          </cell>
          <cell r="L3910">
            <v>40.708283604000002</v>
          </cell>
          <cell r="M3910" t="str">
            <v xml:space="preserve"> </v>
          </cell>
          <cell r="N3910" t="str">
            <v xml:space="preserve"> </v>
          </cell>
          <cell r="O3910" t="str">
            <v>UT</v>
          </cell>
          <cell r="Q3910">
            <v>0</v>
          </cell>
          <cell r="R3910" t="str">
            <v xml:space="preserve"> </v>
          </cell>
          <cell r="S3910" t="str">
            <v>Private</v>
          </cell>
          <cell r="T3910" t="str">
            <v xml:space="preserve"> </v>
          </cell>
          <cell r="U3910" t="str">
            <v>4992460 MOOG AIRCRAFT 001</v>
          </cell>
          <cell r="V3910">
            <v>4992460</v>
          </cell>
          <cell r="W3910" t="str">
            <v xml:space="preserve"> </v>
          </cell>
          <cell r="X3910" t="str">
            <v xml:space="preserve"> </v>
          </cell>
          <cell r="Y3910" t="str">
            <v>Facility Other</v>
          </cell>
          <cell r="Z3910" t="str">
            <v>4992460 MOOG AIRCRAFT 001</v>
          </cell>
          <cell r="AA3910" t="str">
            <v>Facility Other</v>
          </cell>
        </row>
        <row r="3911">
          <cell r="A3911">
            <v>4992480</v>
          </cell>
          <cell r="B3911" t="str">
            <v>River/Stream</v>
          </cell>
          <cell r="C3911" t="str">
            <v>2B   3C   4</v>
          </cell>
          <cell r="D3911" t="str">
            <v>MILL CREEK ABOVE CNFL / JORDAN RIVER BL CENTRAL VALLEY WWTP DISCHARGE</v>
          </cell>
          <cell r="E3911">
            <v>16020204</v>
          </cell>
          <cell r="F3911" t="str">
            <v>Salt Lake</v>
          </cell>
          <cell r="G3911" t="str">
            <v>Salt Lake County</v>
          </cell>
          <cell r="H3911" t="str">
            <v>Jordan River/Utah Lake</v>
          </cell>
          <cell r="I3911">
            <v>422292</v>
          </cell>
          <cell r="J3911">
            <v>4506812</v>
          </cell>
          <cell r="K3911">
            <v>-111.919932253</v>
          </cell>
          <cell r="L3911">
            <v>40.708558488000001</v>
          </cell>
          <cell r="M3911" t="str">
            <v>Mill Creek1-SLCity</v>
          </cell>
          <cell r="N3911" t="str">
            <v>UT16020204-026_00</v>
          </cell>
          <cell r="O3911" t="str">
            <v>UT</v>
          </cell>
          <cell r="Q3911">
            <v>0</v>
          </cell>
          <cell r="R3911" t="str">
            <v xml:space="preserve"> </v>
          </cell>
          <cell r="S3911" t="str">
            <v>Private</v>
          </cell>
          <cell r="T3911" t="str">
            <v xml:space="preserve"> </v>
          </cell>
          <cell r="U3911" t="str">
            <v>4992480 MILL CREEK ABOVE CNFL / JORDAN RIVER AT USGS GAGE STATION</v>
          </cell>
          <cell r="V3911">
            <v>4992480</v>
          </cell>
          <cell r="W3911" t="str">
            <v>Mill Creek1-SLCity</v>
          </cell>
          <cell r="X3911" t="str">
            <v>UT16020204-026_00</v>
          </cell>
          <cell r="Y3911" t="str">
            <v>River/Stream</v>
          </cell>
          <cell r="Z3911" t="str">
            <v>4992480 MILL CREEK ABOVE CNFL / JORDAN RIVER AT USGS GAGE STATION</v>
          </cell>
          <cell r="AA3911" t="str">
            <v>River/Stream</v>
          </cell>
        </row>
        <row r="3912">
          <cell r="A3912">
            <v>4992500</v>
          </cell>
          <cell r="B3912" t="str">
            <v>Facility Other</v>
          </cell>
          <cell r="C3912" t="str">
            <v xml:space="preserve"> </v>
          </cell>
          <cell r="D3912" t="str">
            <v>CENTRAL VALLEY WWTP</v>
          </cell>
          <cell r="E3912">
            <v>16020204</v>
          </cell>
          <cell r="F3912" t="str">
            <v>Salt Lake</v>
          </cell>
          <cell r="G3912" t="str">
            <v>Salt Lake County</v>
          </cell>
          <cell r="H3912" t="str">
            <v>Jordan River/Utah Lake</v>
          </cell>
          <cell r="I3912">
            <v>422635</v>
          </cell>
          <cell r="J3912">
            <v>4506754</v>
          </cell>
          <cell r="K3912">
            <v>-111.91586</v>
          </cell>
          <cell r="L3912">
            <v>40.708069999999999</v>
          </cell>
          <cell r="M3912" t="str">
            <v xml:space="preserve"> </v>
          </cell>
          <cell r="N3912" t="str">
            <v xml:space="preserve"> </v>
          </cell>
          <cell r="O3912" t="str">
            <v>UT</v>
          </cell>
          <cell r="Q3912">
            <v>0</v>
          </cell>
          <cell r="R3912" t="str">
            <v xml:space="preserve"> </v>
          </cell>
          <cell r="S3912" t="str">
            <v>Private</v>
          </cell>
          <cell r="T3912" t="str">
            <v xml:space="preserve"> </v>
          </cell>
          <cell r="U3912" t="str">
            <v>4992500 CENTRAL VALLEY WWTP</v>
          </cell>
          <cell r="V3912">
            <v>4992500</v>
          </cell>
          <cell r="W3912" t="str">
            <v xml:space="preserve"> </v>
          </cell>
          <cell r="X3912" t="str">
            <v xml:space="preserve"> </v>
          </cell>
          <cell r="Y3912" t="str">
            <v>Facility Other</v>
          </cell>
          <cell r="Z3912" t="str">
            <v>4992500 CENTRAL VALLEY WWTP</v>
          </cell>
          <cell r="AA3912" t="str">
            <v>Facility Other</v>
          </cell>
        </row>
        <row r="3913">
          <cell r="A3913">
            <v>4992505</v>
          </cell>
          <cell r="B3913" t="str">
            <v>River/Stream</v>
          </cell>
          <cell r="C3913" t="str">
            <v>2B   3C   4</v>
          </cell>
          <cell r="D3913" t="str">
            <v>MILL CK. AB CENTRAL VALLEY WWTP OUTFALL</v>
          </cell>
          <cell r="E3913">
            <v>16020204</v>
          </cell>
          <cell r="F3913" t="str">
            <v>Salt Lake</v>
          </cell>
          <cell r="G3913" t="str">
            <v>Salt Lake County</v>
          </cell>
          <cell r="H3913" t="str">
            <v>Jordan River/Utah Lake</v>
          </cell>
          <cell r="I3913">
            <v>422974</v>
          </cell>
          <cell r="J3913">
            <v>4506722</v>
          </cell>
          <cell r="K3913">
            <v>-111.911848437</v>
          </cell>
          <cell r="L3913">
            <v>40.707811861000003</v>
          </cell>
          <cell r="M3913" t="str">
            <v>Mill Creek1-SLCity</v>
          </cell>
          <cell r="N3913" t="str">
            <v>UT16020204-026_00</v>
          </cell>
          <cell r="O3913" t="str">
            <v>UT</v>
          </cell>
          <cell r="Q3913">
            <v>0</v>
          </cell>
          <cell r="R3913" t="str">
            <v xml:space="preserve"> </v>
          </cell>
          <cell r="S3913" t="str">
            <v>Private</v>
          </cell>
          <cell r="T3913" t="str">
            <v xml:space="preserve"> </v>
          </cell>
          <cell r="U3913" t="str">
            <v>4992505 MILL CK. AB CENTRAL VALLEY WWTP OUTFALL</v>
          </cell>
          <cell r="V3913">
            <v>4992505</v>
          </cell>
          <cell r="W3913" t="str">
            <v>Mill Creek1-SLCity</v>
          </cell>
          <cell r="X3913" t="str">
            <v>UT16020204-026_00</v>
          </cell>
          <cell r="Y3913" t="str">
            <v>River/Stream</v>
          </cell>
          <cell r="Z3913" t="str">
            <v>4992505 MILL CK. AB CENTRAL VALLEY WWTP OUTFALL</v>
          </cell>
          <cell r="AA3913" t="str">
            <v>River/Stream</v>
          </cell>
        </row>
        <row r="3914">
          <cell r="A3914">
            <v>4992510</v>
          </cell>
          <cell r="B3914" t="str">
            <v>River/Stream</v>
          </cell>
          <cell r="C3914" t="str">
            <v>2B   3C   4</v>
          </cell>
          <cell r="D3914" t="str">
            <v>MILL CK AT 900W 2900S</v>
          </cell>
          <cell r="E3914">
            <v>16020204</v>
          </cell>
          <cell r="F3914" t="str">
            <v>Salt Lake</v>
          </cell>
          <cell r="G3914" t="str">
            <v>Salt Lake County</v>
          </cell>
          <cell r="H3914" t="str">
            <v>Jordan River/Utah Lake</v>
          </cell>
          <cell r="I3914">
            <v>422549</v>
          </cell>
          <cell r="J3914">
            <v>4506778</v>
          </cell>
          <cell r="K3914">
            <v>-111.916885975</v>
          </cell>
          <cell r="L3914">
            <v>40.708276435000002</v>
          </cell>
          <cell r="M3914" t="str">
            <v>Mill Creek1-SLCity</v>
          </cell>
          <cell r="N3914" t="str">
            <v>UT16020204-026_00</v>
          </cell>
          <cell r="O3914" t="str">
            <v>UT</v>
          </cell>
          <cell r="Q3914">
            <v>0</v>
          </cell>
          <cell r="R3914" t="str">
            <v xml:space="preserve"> </v>
          </cell>
          <cell r="S3914" t="str">
            <v>Private</v>
          </cell>
          <cell r="T3914" t="str">
            <v xml:space="preserve"> </v>
          </cell>
          <cell r="U3914" t="str">
            <v>4992510 MILL CK AT 900W 2900S</v>
          </cell>
          <cell r="V3914">
            <v>4992510</v>
          </cell>
          <cell r="W3914" t="str">
            <v>Mill Creek1-SLCity</v>
          </cell>
          <cell r="X3914" t="str">
            <v>UT16020204-026_00</v>
          </cell>
          <cell r="Y3914" t="str">
            <v>River/Stream</v>
          </cell>
          <cell r="Z3914" t="str">
            <v>4992510 MILL CK AT 900W 2900S</v>
          </cell>
          <cell r="AA3914" t="str">
            <v>River/Stream</v>
          </cell>
        </row>
        <row r="3915">
          <cell r="A3915">
            <v>4992520</v>
          </cell>
          <cell r="B3915" t="str">
            <v>Facility Other</v>
          </cell>
          <cell r="C3915" t="str">
            <v xml:space="preserve"> </v>
          </cell>
          <cell r="D3915" t="str">
            <v>VITRO TAILINGS EFFLUENT TO MILL CREEK AT 900 WEST</v>
          </cell>
          <cell r="E3915">
            <v>16020204</v>
          </cell>
          <cell r="F3915" t="str">
            <v>Salt Lake</v>
          </cell>
          <cell r="G3915" t="str">
            <v>Salt Lake County</v>
          </cell>
          <cell r="H3915" t="str">
            <v>Jordan River/Utah Lake</v>
          </cell>
          <cell r="I3915">
            <v>422619</v>
          </cell>
          <cell r="J3915">
            <v>4506747</v>
          </cell>
          <cell r="K3915">
            <v>-111.91605357</v>
          </cell>
          <cell r="L3915">
            <v>40.708003779000002</v>
          </cell>
          <cell r="M3915" t="str">
            <v xml:space="preserve"> </v>
          </cell>
          <cell r="N3915" t="str">
            <v xml:space="preserve"> </v>
          </cell>
          <cell r="O3915" t="str">
            <v>UT</v>
          </cell>
          <cell r="Q3915">
            <v>0</v>
          </cell>
          <cell r="R3915" t="str">
            <v xml:space="preserve"> </v>
          </cell>
          <cell r="S3915" t="str">
            <v>Private</v>
          </cell>
          <cell r="T3915" t="str">
            <v xml:space="preserve"> </v>
          </cell>
          <cell r="U3915" t="str">
            <v>4992520 VITRO TAILINGS EFFLUENT TO MILL CREEK AT 900 WEST</v>
          </cell>
          <cell r="V3915">
            <v>4992520</v>
          </cell>
          <cell r="W3915" t="str">
            <v xml:space="preserve"> </v>
          </cell>
          <cell r="X3915" t="str">
            <v xml:space="preserve"> </v>
          </cell>
          <cell r="Y3915" t="str">
            <v>Facility Other</v>
          </cell>
          <cell r="Z3915" t="str">
            <v>4992520 VITRO TAILINGS EFFLUENT TO MILL CREEK AT 900 WEST</v>
          </cell>
          <cell r="AA3915" t="str">
            <v>Facility Other</v>
          </cell>
        </row>
        <row r="3916">
          <cell r="A3916">
            <v>4992530</v>
          </cell>
          <cell r="B3916" t="str">
            <v>River/Stream</v>
          </cell>
          <cell r="C3916" t="str">
            <v>2B   3C   4</v>
          </cell>
          <cell r="D3916" t="str">
            <v>MILL CK AT RR XING AB CENTRAL VALLEY WWTP &amp; VITRO</v>
          </cell>
          <cell r="E3916">
            <v>16020204</v>
          </cell>
          <cell r="F3916" t="str">
            <v>Salt Lake</v>
          </cell>
          <cell r="G3916" t="str">
            <v>Salt Lake County</v>
          </cell>
          <cell r="H3916" t="str">
            <v>Jordan River/Utah Lake</v>
          </cell>
          <cell r="I3916">
            <v>423112</v>
          </cell>
          <cell r="J3916">
            <v>4506711</v>
          </cell>
          <cell r="K3916">
            <v>-111.910213614</v>
          </cell>
          <cell r="L3916">
            <v>40.707725670000002</v>
          </cell>
          <cell r="M3916" t="str">
            <v>Mill Creek1-SLCity</v>
          </cell>
          <cell r="N3916" t="str">
            <v>UT16020204-026_00</v>
          </cell>
          <cell r="O3916" t="str">
            <v>UT</v>
          </cell>
          <cell r="Q3916">
            <v>0</v>
          </cell>
          <cell r="R3916" t="str">
            <v xml:space="preserve"> </v>
          </cell>
          <cell r="S3916" t="str">
            <v>Private</v>
          </cell>
          <cell r="T3916" t="str">
            <v xml:space="preserve"> </v>
          </cell>
          <cell r="U3916" t="str">
            <v>4992530 MILL CK AT RR XING AB CENTRAL VALLEY WWTP &amp; VITRO</v>
          </cell>
          <cell r="V3916">
            <v>4992530</v>
          </cell>
          <cell r="W3916" t="str">
            <v>Mill Creek1-SLCity</v>
          </cell>
          <cell r="X3916" t="str">
            <v>UT16020204-026_00</v>
          </cell>
          <cell r="Y3916" t="str">
            <v>River/Stream</v>
          </cell>
          <cell r="Z3916" t="str">
            <v>4992530 MILL CK AT RR XING AB CENTRAL VALLEY WWTP &amp; VITRO</v>
          </cell>
          <cell r="AA3916" t="str">
            <v>River/Stream</v>
          </cell>
        </row>
        <row r="3917">
          <cell r="A3917">
            <v>4992532</v>
          </cell>
          <cell r="B3917" t="str">
            <v>River/Stream</v>
          </cell>
          <cell r="C3917" t="str">
            <v>2B   3C   4</v>
          </cell>
          <cell r="D3917" t="str">
            <v>Mill Creek at 460 W gauge (MC_01.08)</v>
          </cell>
          <cell r="E3917">
            <v>16020204</v>
          </cell>
          <cell r="F3917" t="str">
            <v>Salt Lake</v>
          </cell>
          <cell r="G3917" t="str">
            <v>Salt Lake County</v>
          </cell>
          <cell r="H3917" t="str">
            <v>Jordan River/Utah Lake</v>
          </cell>
          <cell r="I3917">
            <v>423581</v>
          </cell>
          <cell r="J3917">
            <v>4506541</v>
          </cell>
          <cell r="K3917">
            <v>-111.90463699999999</v>
          </cell>
          <cell r="L3917">
            <v>40.706232</v>
          </cell>
          <cell r="M3917" t="str">
            <v xml:space="preserve"> </v>
          </cell>
          <cell r="N3917" t="str">
            <v xml:space="preserve"> </v>
          </cell>
          <cell r="O3917" t="str">
            <v>UT</v>
          </cell>
          <cell r="Q3917">
            <v>0</v>
          </cell>
          <cell r="R3917" t="str">
            <v xml:space="preserve"> </v>
          </cell>
          <cell r="S3917" t="str">
            <v xml:space="preserve"> </v>
          </cell>
          <cell r="T3917" t="str">
            <v xml:space="preserve"> </v>
          </cell>
          <cell r="U3917" t="str">
            <v>4992532 Mill Creek at 460 W gauge (MC_01.08)</v>
          </cell>
          <cell r="V3917">
            <v>4992532</v>
          </cell>
          <cell r="W3917" t="str">
            <v xml:space="preserve"> </v>
          </cell>
          <cell r="X3917" t="str">
            <v xml:space="preserve"> </v>
          </cell>
          <cell r="Y3917" t="str">
            <v>River/Stream</v>
          </cell>
          <cell r="Z3917" t="str">
            <v>4992532 Mill Creek at 460 W gauge (MC_01.08)</v>
          </cell>
          <cell r="AA3917" t="str">
            <v>River/Stream</v>
          </cell>
        </row>
        <row r="3918">
          <cell r="A3918">
            <v>4992540</v>
          </cell>
          <cell r="B3918" t="str">
            <v>River/Stream</v>
          </cell>
          <cell r="C3918" t="str">
            <v>2B 3A     4</v>
          </cell>
          <cell r="D3918" t="str">
            <v>MILL CK AB CENTRAL VALLEY WWTP AT 300W</v>
          </cell>
          <cell r="E3918">
            <v>16020204</v>
          </cell>
          <cell r="F3918" t="str">
            <v>Salt Lake</v>
          </cell>
          <cell r="G3918" t="str">
            <v>Salt Lake County</v>
          </cell>
          <cell r="H3918" t="str">
            <v>Jordan River/Utah Lake</v>
          </cell>
          <cell r="I3918">
            <v>423981</v>
          </cell>
          <cell r="J3918">
            <v>4506540</v>
          </cell>
          <cell r="K3918">
            <v>-111.89991000000001</v>
          </cell>
          <cell r="L3918">
            <v>40.70626</v>
          </cell>
          <cell r="M3918" t="str">
            <v>Mill Creek2-SLCity</v>
          </cell>
          <cell r="N3918" t="str">
            <v>UT16020204-017_00</v>
          </cell>
          <cell r="O3918" t="str">
            <v>UT</v>
          </cell>
          <cell r="Q3918">
            <v>0</v>
          </cell>
          <cell r="R3918" t="str">
            <v xml:space="preserve"> </v>
          </cell>
          <cell r="S3918" t="str">
            <v>Private</v>
          </cell>
          <cell r="T3918" t="str">
            <v xml:space="preserve"> </v>
          </cell>
          <cell r="U3918" t="str">
            <v>4992540 MILL CK AB CENTRAL VALLEY WWTP AT 300W</v>
          </cell>
          <cell r="V3918">
            <v>4992540</v>
          </cell>
          <cell r="W3918" t="str">
            <v>Mill Creek2-SLCity</v>
          </cell>
          <cell r="X3918" t="str">
            <v>UT16020204-017_00</v>
          </cell>
          <cell r="Y3918" t="str">
            <v>River/Stream</v>
          </cell>
          <cell r="Z3918" t="str">
            <v>4992540 MILL CK AB CENTRAL VALLEY WWTP AT 300W</v>
          </cell>
          <cell r="AA3918" t="str">
            <v>River/Stream</v>
          </cell>
        </row>
        <row r="3919">
          <cell r="A3919">
            <v>4992550</v>
          </cell>
          <cell r="B3919" t="str">
            <v>River/Stream</v>
          </cell>
          <cell r="C3919" t="str">
            <v>2B 3A     4</v>
          </cell>
          <cell r="D3919" t="str">
            <v>MILL CK AT STATE ST (100 EAST) SLC</v>
          </cell>
          <cell r="E3919">
            <v>16020204</v>
          </cell>
          <cell r="F3919" t="str">
            <v>Salt Lake</v>
          </cell>
          <cell r="G3919" t="str">
            <v>Salt Lake County</v>
          </cell>
          <cell r="H3919" t="str">
            <v>Jordan River/Utah Lake</v>
          </cell>
          <cell r="I3919">
            <v>424964</v>
          </cell>
          <cell r="J3919">
            <v>4506507</v>
          </cell>
          <cell r="K3919">
            <v>-111.888267435</v>
          </cell>
          <cell r="L3919">
            <v>40.706058892000001</v>
          </cell>
          <cell r="M3919" t="str">
            <v>Mill Creek2-SLCity</v>
          </cell>
          <cell r="N3919" t="str">
            <v>UT16020204-017_00</v>
          </cell>
          <cell r="O3919" t="str">
            <v>UT</v>
          </cell>
          <cell r="Q3919">
            <v>0</v>
          </cell>
          <cell r="R3919" t="str">
            <v xml:space="preserve"> </v>
          </cell>
          <cell r="S3919" t="str">
            <v>Private</v>
          </cell>
          <cell r="T3919" t="str">
            <v xml:space="preserve"> </v>
          </cell>
          <cell r="U3919" t="str">
            <v>4992550 MILL CK AT STATE ST (100 EAST) SLC</v>
          </cell>
          <cell r="V3919">
            <v>4992550</v>
          </cell>
          <cell r="W3919" t="str">
            <v>Mill Creek2-SLCity</v>
          </cell>
          <cell r="X3919" t="str">
            <v>UT16020204-017_00</v>
          </cell>
          <cell r="Y3919" t="str">
            <v>River/Stream</v>
          </cell>
          <cell r="Z3919" t="str">
            <v>4992550 MILL CK AT STATE ST (100 EAST) SLC</v>
          </cell>
          <cell r="AA3919" t="str">
            <v>River/Stream</v>
          </cell>
        </row>
        <row r="3920">
          <cell r="A3920">
            <v>4992560</v>
          </cell>
          <cell r="B3920" t="str">
            <v>River/Stream</v>
          </cell>
          <cell r="C3920" t="str">
            <v>2B 3A     4</v>
          </cell>
          <cell r="D3920" t="str">
            <v>MILL CK SW OF NIBLEY PARK</v>
          </cell>
          <cell r="E3920">
            <v>16020204</v>
          </cell>
          <cell r="F3920" t="str">
            <v>Salt Lake</v>
          </cell>
          <cell r="G3920" t="str">
            <v>Salt Lake County</v>
          </cell>
          <cell r="H3920" t="str">
            <v>Jordan River/Utah Lake</v>
          </cell>
          <cell r="I3920">
            <v>425780</v>
          </cell>
          <cell r="J3920">
            <v>4506329</v>
          </cell>
          <cell r="K3920">
            <v>-111.87859</v>
          </cell>
          <cell r="L3920">
            <v>40.704529999999998</v>
          </cell>
          <cell r="M3920" t="str">
            <v>Mill Creek2-SLCity</v>
          </cell>
          <cell r="N3920" t="str">
            <v>UT16020204-017_00</v>
          </cell>
          <cell r="O3920" t="str">
            <v>UT</v>
          </cell>
          <cell r="Q3920">
            <v>0</v>
          </cell>
          <cell r="R3920" t="str">
            <v xml:space="preserve"> </v>
          </cell>
          <cell r="S3920" t="str">
            <v>Private</v>
          </cell>
          <cell r="T3920" t="str">
            <v xml:space="preserve"> </v>
          </cell>
          <cell r="U3920" t="str">
            <v>4992560 MILL CK SW OF NIBLEY PARK</v>
          </cell>
          <cell r="V3920">
            <v>4992560</v>
          </cell>
          <cell r="W3920" t="str">
            <v>Mill Creek2-SLCity</v>
          </cell>
          <cell r="X3920" t="str">
            <v>UT16020204-017_00</v>
          </cell>
          <cell r="Y3920" t="str">
            <v>River/Stream</v>
          </cell>
          <cell r="Z3920" t="str">
            <v>4992560 MILL CK SW OF NIBLEY PARK</v>
          </cell>
          <cell r="AA3920" t="str">
            <v>River/Stream</v>
          </cell>
        </row>
        <row r="3921">
          <cell r="A3921">
            <v>4992570</v>
          </cell>
          <cell r="B3921" t="str">
            <v>River/Stream</v>
          </cell>
          <cell r="C3921" t="str">
            <v>2B 3A     4</v>
          </cell>
          <cell r="D3921" t="str">
            <v>MILL CK AT 500 E XING</v>
          </cell>
          <cell r="E3921">
            <v>16020204</v>
          </cell>
          <cell r="F3921" t="str">
            <v>Salt Lake</v>
          </cell>
          <cell r="G3921" t="str">
            <v>Salt Lake County</v>
          </cell>
          <cell r="H3921" t="str">
            <v>Jordan River/Utah Lake</v>
          </cell>
          <cell r="I3921">
            <v>425848</v>
          </cell>
          <cell r="J3921">
            <v>4506257</v>
          </cell>
          <cell r="K3921">
            <v>-111.877774354</v>
          </cell>
          <cell r="L3921">
            <v>40.703887023999997</v>
          </cell>
          <cell r="M3921" t="str">
            <v>Mill Creek2-SLCity</v>
          </cell>
          <cell r="N3921" t="str">
            <v>UT16020204-017_00</v>
          </cell>
          <cell r="O3921" t="str">
            <v>UT</v>
          </cell>
          <cell r="Q3921">
            <v>0</v>
          </cell>
          <cell r="R3921" t="str">
            <v xml:space="preserve"> </v>
          </cell>
          <cell r="S3921" t="str">
            <v>Private</v>
          </cell>
          <cell r="T3921" t="str">
            <v xml:space="preserve"> </v>
          </cell>
          <cell r="U3921" t="str">
            <v>4992570 MILL CK AT 500 E XING</v>
          </cell>
          <cell r="V3921">
            <v>4992570</v>
          </cell>
          <cell r="W3921" t="str">
            <v>Mill Creek2-SLCity</v>
          </cell>
          <cell r="X3921" t="str">
            <v>UT16020204-017_00</v>
          </cell>
          <cell r="Y3921" t="str">
            <v>River/Stream</v>
          </cell>
          <cell r="Z3921" t="str">
            <v>4992570 MILL CK AT 500 E XING</v>
          </cell>
          <cell r="AA3921" t="str">
            <v>River/Stream</v>
          </cell>
        </row>
        <row r="3922">
          <cell r="A3922">
            <v>4992573</v>
          </cell>
          <cell r="B3922" t="str">
            <v>River/Stream</v>
          </cell>
          <cell r="C3922" t="str">
            <v>2B 3A     4</v>
          </cell>
          <cell r="D3922" t="str">
            <v>Mill Creek Below 700 E</v>
          </cell>
          <cell r="E3922">
            <v>16020204</v>
          </cell>
          <cell r="F3922" t="str">
            <v>Salt Lake</v>
          </cell>
          <cell r="G3922" t="str">
            <v>Salt Lake County</v>
          </cell>
          <cell r="H3922" t="str">
            <v>Jordan River/Utah Lake</v>
          </cell>
          <cell r="I3922">
            <v>426362</v>
          </cell>
          <cell r="J3922">
            <v>4505724</v>
          </cell>
          <cell r="K3922">
            <v>-111.87162796</v>
          </cell>
          <cell r="L3922">
            <v>40.699132040999999</v>
          </cell>
          <cell r="M3922" t="str">
            <v>Mill Creek2-SLCity</v>
          </cell>
          <cell r="N3922" t="str">
            <v>UT16020204-017_00</v>
          </cell>
          <cell r="O3922" t="str">
            <v>UT</v>
          </cell>
          <cell r="Q3922">
            <v>0</v>
          </cell>
          <cell r="R3922" t="str">
            <v xml:space="preserve"> </v>
          </cell>
          <cell r="S3922" t="str">
            <v>Private</v>
          </cell>
          <cell r="T3922" t="str">
            <v xml:space="preserve"> </v>
          </cell>
          <cell r="U3922" t="str">
            <v>4992573 Mill Creek Below 700 E</v>
          </cell>
          <cell r="V3922">
            <v>4992573</v>
          </cell>
          <cell r="W3922" t="str">
            <v>Mill Creek2-SLCity</v>
          </cell>
          <cell r="X3922" t="str">
            <v>UT16020204-017_00</v>
          </cell>
          <cell r="Y3922" t="str">
            <v>River/Stream</v>
          </cell>
          <cell r="Z3922" t="str">
            <v>4992573 Mill Creek Below 700 E</v>
          </cell>
          <cell r="AA3922" t="str">
            <v>River/Stream</v>
          </cell>
        </row>
        <row r="3923">
          <cell r="A3923">
            <v>4992580</v>
          </cell>
          <cell r="B3923" t="str">
            <v>River/Stream</v>
          </cell>
          <cell r="C3923" t="str">
            <v>2B 3A     4</v>
          </cell>
          <cell r="D3923" t="str">
            <v>MILL CK AT 3550 SOUTH 1300 EAST</v>
          </cell>
          <cell r="E3923">
            <v>16020204</v>
          </cell>
          <cell r="F3923" t="str">
            <v>Salt Lake</v>
          </cell>
          <cell r="G3923" t="str">
            <v>Salt Lake County</v>
          </cell>
          <cell r="H3923" t="str">
            <v>Jordan River/Utah Lake</v>
          </cell>
          <cell r="I3923">
            <v>427884</v>
          </cell>
          <cell r="J3923">
            <v>4505090</v>
          </cell>
          <cell r="K3923">
            <v>-111.853541593</v>
          </cell>
          <cell r="L3923">
            <v>40.693555756999999</v>
          </cell>
          <cell r="M3923" t="str">
            <v>Mill Creek2-SLCity</v>
          </cell>
          <cell r="N3923" t="str">
            <v>UT16020204-017_00</v>
          </cell>
          <cell r="O3923" t="str">
            <v>UT</v>
          </cell>
          <cell r="Q3923">
            <v>0</v>
          </cell>
          <cell r="R3923" t="str">
            <v xml:space="preserve"> </v>
          </cell>
          <cell r="S3923" t="str">
            <v>Private</v>
          </cell>
          <cell r="T3923" t="str">
            <v xml:space="preserve"> </v>
          </cell>
          <cell r="U3923" t="str">
            <v>4992580 MILL CK AT 3550 SOUTH 1300 EAST</v>
          </cell>
          <cell r="V3923">
            <v>4992580</v>
          </cell>
          <cell r="W3923" t="str">
            <v>Mill Creek2-SLCity</v>
          </cell>
          <cell r="X3923" t="str">
            <v>UT16020204-017_00</v>
          </cell>
          <cell r="Y3923" t="str">
            <v>River/Stream</v>
          </cell>
          <cell r="Z3923" t="str">
            <v>4992580 MILL CK AT 3550 SOUTH 1300 EAST</v>
          </cell>
          <cell r="AA3923" t="str">
            <v>River/Stream</v>
          </cell>
        </row>
        <row r="3924">
          <cell r="A3924">
            <v>4992610</v>
          </cell>
          <cell r="B3924" t="str">
            <v>River/Stream</v>
          </cell>
          <cell r="C3924" t="str">
            <v>2B 3A     4</v>
          </cell>
          <cell r="D3924" t="str">
            <v>MILL CK AT 3550 S  ~ 3120 E (MC_7.09)</v>
          </cell>
          <cell r="E3924">
            <v>16020204</v>
          </cell>
          <cell r="F3924" t="str">
            <v>Salt Lake</v>
          </cell>
          <cell r="G3924" t="str">
            <v>Salt Lake County</v>
          </cell>
          <cell r="H3924" t="str">
            <v>Jordan River/Utah Lake</v>
          </cell>
          <cell r="I3924">
            <v>431875</v>
          </cell>
          <cell r="J3924">
            <v>4505207</v>
          </cell>
          <cell r="K3924">
            <v>-111.80632269900001</v>
          </cell>
          <cell r="L3924">
            <v>40.694949223000002</v>
          </cell>
          <cell r="M3924" t="str">
            <v>Mill Creek2-SLCity</v>
          </cell>
          <cell r="N3924" t="str">
            <v>UT16020204-017_00</v>
          </cell>
          <cell r="O3924" t="str">
            <v>UT</v>
          </cell>
          <cell r="Q3924">
            <v>0</v>
          </cell>
          <cell r="R3924" t="str">
            <v xml:space="preserve"> </v>
          </cell>
          <cell r="S3924" t="str">
            <v>Private</v>
          </cell>
          <cell r="T3924" t="str">
            <v xml:space="preserve"> </v>
          </cell>
          <cell r="U3924" t="str">
            <v>4992610 MILL CK AT 3550 S  ~ 3120 E (MC_7.09)</v>
          </cell>
          <cell r="V3924">
            <v>4992610</v>
          </cell>
          <cell r="W3924" t="str">
            <v>Mill Creek2-SLCity</v>
          </cell>
          <cell r="X3924" t="str">
            <v>UT16020204-017_00</v>
          </cell>
          <cell r="Y3924" t="str">
            <v>River/Stream</v>
          </cell>
          <cell r="Z3924" t="str">
            <v>4992610 MILL CK AT 3550 S  ~ 3120 E (MC_7.09)</v>
          </cell>
          <cell r="AA3924" t="str">
            <v>River/Stream</v>
          </cell>
        </row>
        <row r="3925">
          <cell r="A3925">
            <v>4992615</v>
          </cell>
          <cell r="B3925" t="str">
            <v>River/Stream</v>
          </cell>
          <cell r="C3925" t="str">
            <v>2B 3A     4</v>
          </cell>
          <cell r="D3925" t="str">
            <v>Mill Creek Below Highland Drive</v>
          </cell>
          <cell r="E3925">
            <v>16020204</v>
          </cell>
          <cell r="F3925" t="str">
            <v>Salt Lake</v>
          </cell>
          <cell r="G3925" t="str">
            <v>Salt Lake County</v>
          </cell>
          <cell r="H3925" t="str">
            <v>Jordan River/Utah Lake</v>
          </cell>
          <cell r="I3925">
            <v>428287</v>
          </cell>
          <cell r="J3925">
            <v>4505024</v>
          </cell>
          <cell r="K3925">
            <v>-111.8487653</v>
          </cell>
          <cell r="L3925">
            <v>40.692998889999998</v>
          </cell>
          <cell r="M3925" t="str">
            <v>Mill Creek2-SLCity</v>
          </cell>
          <cell r="N3925" t="str">
            <v>UT16020204-017_00</v>
          </cell>
          <cell r="O3925" t="str">
            <v>UT</v>
          </cell>
          <cell r="Q3925">
            <v>0</v>
          </cell>
          <cell r="R3925" t="str">
            <v xml:space="preserve"> </v>
          </cell>
          <cell r="S3925" t="str">
            <v>Private</v>
          </cell>
          <cell r="T3925" t="str">
            <v xml:space="preserve"> </v>
          </cell>
          <cell r="U3925" t="str">
            <v>4992615 Mill Creek Below Highland Drive</v>
          </cell>
          <cell r="V3925">
            <v>4992615</v>
          </cell>
          <cell r="W3925" t="str">
            <v>Mill Creek2-SLCity</v>
          </cell>
          <cell r="X3925" t="str">
            <v>UT16020204-017_00</v>
          </cell>
          <cell r="Y3925" t="str">
            <v>River/Stream</v>
          </cell>
          <cell r="Z3925" t="str">
            <v>4992615 Mill Creek Below Highland Drive</v>
          </cell>
          <cell r="AA3925" t="str">
            <v>River/Stream</v>
          </cell>
        </row>
        <row r="3926">
          <cell r="A3926">
            <v>4992620</v>
          </cell>
          <cell r="B3926" t="str">
            <v>River/Stream</v>
          </cell>
          <cell r="C3926" t="str">
            <v>2B 3A     4</v>
          </cell>
          <cell r="D3926" t="str">
            <v>MILL CK AT 3550 WASATCH BLVD</v>
          </cell>
          <cell r="E3926">
            <v>16020204</v>
          </cell>
          <cell r="F3926" t="str">
            <v>Salt Lake</v>
          </cell>
          <cell r="G3926" t="str">
            <v>Salt Lake County</v>
          </cell>
          <cell r="H3926" t="str">
            <v>Jordan River/Utah Lake</v>
          </cell>
          <cell r="I3926">
            <v>432765</v>
          </cell>
          <cell r="J3926">
            <v>4505014</v>
          </cell>
          <cell r="K3926">
            <v>-111.795769009</v>
          </cell>
          <cell r="L3926">
            <v>40.693283796999999</v>
          </cell>
          <cell r="M3926" t="str">
            <v>Mill Creek2-SLCity</v>
          </cell>
          <cell r="N3926" t="str">
            <v>UT16020204-017_00</v>
          </cell>
          <cell r="O3926" t="str">
            <v>UT</v>
          </cell>
          <cell r="Q3926">
            <v>0</v>
          </cell>
          <cell r="R3926" t="str">
            <v xml:space="preserve"> </v>
          </cell>
          <cell r="S3926" t="str">
            <v>Private</v>
          </cell>
          <cell r="T3926" t="str">
            <v>Category1</v>
          </cell>
          <cell r="U3926" t="str">
            <v>4992620 MILL CK AT 3550 WASATCH BLVD</v>
          </cell>
          <cell r="V3926">
            <v>4992620</v>
          </cell>
          <cell r="W3926" t="str">
            <v>Mill Creek2-SLCity</v>
          </cell>
          <cell r="X3926" t="str">
            <v>UT16020204-017_00</v>
          </cell>
          <cell r="Y3926" t="str">
            <v>River/Stream</v>
          </cell>
          <cell r="Z3926" t="str">
            <v>4992620 MILL CK AT 3550 WASATCH BLVD</v>
          </cell>
          <cell r="AA3926" t="str">
            <v>River/Stream</v>
          </cell>
        </row>
        <row r="3927">
          <cell r="A3927">
            <v>4992625</v>
          </cell>
          <cell r="B3927" t="str">
            <v>River/Stream</v>
          </cell>
          <cell r="C3927" t="str">
            <v>2B 3A     4</v>
          </cell>
          <cell r="D3927" t="str">
            <v>MILL CK BL 2300 E XING</v>
          </cell>
          <cell r="E3927">
            <v>16020204</v>
          </cell>
          <cell r="F3927" t="str">
            <v>Salt Lake</v>
          </cell>
          <cell r="G3927" t="str">
            <v>Salt Lake County</v>
          </cell>
          <cell r="H3927" t="str">
            <v>Jordan River/Utah Lake</v>
          </cell>
          <cell r="I3927">
            <v>430172</v>
          </cell>
          <cell r="J3927">
            <v>4505287</v>
          </cell>
          <cell r="K3927">
            <v>-111.826486221</v>
          </cell>
          <cell r="L3927">
            <v>40.695527314000003</v>
          </cell>
          <cell r="M3927" t="str">
            <v>Mill Creek2-SLCity</v>
          </cell>
          <cell r="N3927" t="str">
            <v>UT16020204-017_00</v>
          </cell>
          <cell r="O3927" t="str">
            <v>UT</v>
          </cell>
          <cell r="Q3927">
            <v>0</v>
          </cell>
          <cell r="R3927" t="str">
            <v xml:space="preserve"> </v>
          </cell>
          <cell r="S3927" t="str">
            <v>Private</v>
          </cell>
          <cell r="T3927" t="str">
            <v xml:space="preserve"> </v>
          </cell>
          <cell r="U3927" t="str">
            <v>4992625 MILL CK BL 2300 E XING</v>
          </cell>
          <cell r="V3927">
            <v>4992625</v>
          </cell>
          <cell r="W3927" t="str">
            <v>Mill Creek2-SLCity</v>
          </cell>
          <cell r="X3927" t="str">
            <v>UT16020204-017_00</v>
          </cell>
          <cell r="Y3927" t="str">
            <v>River/Stream</v>
          </cell>
          <cell r="Z3927" t="str">
            <v>4992625 MILL CK BL 2300 E XING</v>
          </cell>
          <cell r="AA3927" t="str">
            <v>River/Stream</v>
          </cell>
        </row>
        <row r="3928">
          <cell r="A3928">
            <v>4992630</v>
          </cell>
          <cell r="B3928" t="str">
            <v>River/Stream</v>
          </cell>
          <cell r="C3928" t="str">
            <v>2B 3A     4</v>
          </cell>
          <cell r="D3928" t="str">
            <v>MILL CK AT MOUTH OF CANYON</v>
          </cell>
          <cell r="E3928">
            <v>16020204</v>
          </cell>
          <cell r="F3928" t="str">
            <v>Salt Lake</v>
          </cell>
          <cell r="G3928" t="str">
            <v>Salt Lake County</v>
          </cell>
          <cell r="H3928" t="str">
            <v>Jordan River/Utah Lake</v>
          </cell>
          <cell r="I3928">
            <v>433442</v>
          </cell>
          <cell r="J3928">
            <v>4504545</v>
          </cell>
          <cell r="K3928">
            <v>-111.78770725299999</v>
          </cell>
          <cell r="L3928">
            <v>40.689114056000001</v>
          </cell>
          <cell r="M3928" t="str">
            <v>Mill Creek2-SLCity</v>
          </cell>
          <cell r="N3928" t="str">
            <v>UT16020204-017_00</v>
          </cell>
          <cell r="O3928" t="str">
            <v>UT</v>
          </cell>
          <cell r="Q3928">
            <v>0</v>
          </cell>
          <cell r="R3928" t="str">
            <v xml:space="preserve"> </v>
          </cell>
          <cell r="S3928" t="str">
            <v>Private</v>
          </cell>
          <cell r="T3928" t="str">
            <v>Category1</v>
          </cell>
          <cell r="U3928" t="str">
            <v>4992630 MILL CK AT MOUTH OF CANYON</v>
          </cell>
          <cell r="V3928">
            <v>4992630</v>
          </cell>
          <cell r="W3928" t="str">
            <v>Mill Creek2-SLCity</v>
          </cell>
          <cell r="X3928" t="str">
            <v>UT16020204-017_00</v>
          </cell>
          <cell r="Y3928" t="str">
            <v>River/Stream</v>
          </cell>
          <cell r="Z3928" t="str">
            <v>4992630 MILL CK AT MOUTH OF CANYON</v>
          </cell>
          <cell r="AA3928" t="str">
            <v>River/Stream</v>
          </cell>
        </row>
        <row r="3929">
          <cell r="A3929">
            <v>4992635</v>
          </cell>
          <cell r="B3929" t="str">
            <v>River/Stream</v>
          </cell>
          <cell r="C3929" t="str">
            <v>2B 3A     4</v>
          </cell>
          <cell r="D3929" t="str">
            <v>MILL CK AB COUNTY GAGE NEAR FEE STN</v>
          </cell>
          <cell r="E3929">
            <v>16020204</v>
          </cell>
          <cell r="F3929" t="str">
            <v>Salt Lake</v>
          </cell>
          <cell r="G3929" t="str">
            <v>Salt Lake County</v>
          </cell>
          <cell r="H3929" t="str">
            <v>Jordan River/Utah Lake</v>
          </cell>
          <cell r="I3929">
            <v>433796</v>
          </cell>
          <cell r="J3929">
            <v>4504557</v>
          </cell>
          <cell r="K3929">
            <v>-111.783519338</v>
          </cell>
          <cell r="L3929">
            <v>40.689250657999999</v>
          </cell>
          <cell r="M3929" t="str">
            <v>Mill Creek2-SLCity</v>
          </cell>
          <cell r="N3929" t="str">
            <v>UT16020204-017_00</v>
          </cell>
          <cell r="O3929" t="str">
            <v>UT</v>
          </cell>
          <cell r="Q3929">
            <v>0</v>
          </cell>
          <cell r="R3929" t="str">
            <v xml:space="preserve"> </v>
          </cell>
          <cell r="S3929" t="str">
            <v>Private</v>
          </cell>
          <cell r="T3929" t="str">
            <v>Category1</v>
          </cell>
          <cell r="U3929" t="str">
            <v>4992635 MILL CK AB COUNTY GAGE NEAR FEE STN</v>
          </cell>
          <cell r="V3929">
            <v>4992635</v>
          </cell>
          <cell r="W3929" t="str">
            <v>Mill Creek2-SLCity</v>
          </cell>
          <cell r="X3929" t="str">
            <v>UT16020204-017_00</v>
          </cell>
          <cell r="Y3929" t="str">
            <v>River/Stream</v>
          </cell>
          <cell r="Z3929" t="str">
            <v>4992635 MILL CK AB COUNTY GAGE NEAR FEE STN</v>
          </cell>
          <cell r="AA3929" t="str">
            <v>River/Stream</v>
          </cell>
        </row>
        <row r="3930">
          <cell r="A3930">
            <v>4992640</v>
          </cell>
          <cell r="B3930" t="str">
            <v>River/Stream</v>
          </cell>
          <cell r="C3930" t="str">
            <v>2B 3A     4</v>
          </cell>
          <cell r="D3930" t="str">
            <v>MILL CK BL RATTLESNAKE GULCH AT USFS BOUNDARY</v>
          </cell>
          <cell r="E3930">
            <v>16020204</v>
          </cell>
          <cell r="F3930" t="str">
            <v>Salt Lake</v>
          </cell>
          <cell r="G3930" t="str">
            <v>Salt Lake County</v>
          </cell>
          <cell r="H3930" t="str">
            <v>Jordan River/Utah Lake</v>
          </cell>
          <cell r="I3930">
            <v>434405</v>
          </cell>
          <cell r="J3930">
            <v>4504660</v>
          </cell>
          <cell r="K3930">
            <v>-111.77632327000001</v>
          </cell>
          <cell r="L3930">
            <v>40.690227157999999</v>
          </cell>
          <cell r="M3930" t="str">
            <v>Mill Creek3-SLCity</v>
          </cell>
          <cell r="N3930" t="str">
            <v>UT16020204-018_00</v>
          </cell>
          <cell r="O3930" t="str">
            <v>UT</v>
          </cell>
          <cell r="Q3930">
            <v>0</v>
          </cell>
          <cell r="R3930" t="str">
            <v xml:space="preserve"> </v>
          </cell>
          <cell r="S3930" t="str">
            <v>USFS</v>
          </cell>
          <cell r="T3930" t="str">
            <v>Category1</v>
          </cell>
          <cell r="U3930" t="str">
            <v>4992640 MILL CK BL RATTLESNAKE GULCH AT USFS BOUNDARY</v>
          </cell>
          <cell r="V3930">
            <v>4992640</v>
          </cell>
          <cell r="W3930" t="str">
            <v>Mill Creek3-SLCity</v>
          </cell>
          <cell r="X3930" t="str">
            <v>UT16020204-018_00</v>
          </cell>
          <cell r="Y3930" t="str">
            <v>River/Stream</v>
          </cell>
          <cell r="Z3930" t="str">
            <v>4992640 MILL CK BL RATTLESNAKE GULCH AT USFS BOUNDARY</v>
          </cell>
          <cell r="AA3930" t="str">
            <v>River/Stream</v>
          </cell>
        </row>
        <row r="3931">
          <cell r="A3931">
            <v>4992645</v>
          </cell>
          <cell r="B3931" t="str">
            <v>River/Stream</v>
          </cell>
          <cell r="C3931" t="str">
            <v>2B 3A     4</v>
          </cell>
          <cell r="D3931" t="str">
            <v>MILL CK AT MOUTH OF RATTLESNAKE GULCH</v>
          </cell>
          <cell r="E3931">
            <v>16020204</v>
          </cell>
          <cell r="F3931" t="str">
            <v>Salt Lake</v>
          </cell>
          <cell r="G3931" t="str">
            <v>Salt Lake County</v>
          </cell>
          <cell r="H3931" t="str">
            <v>Jordan River/Utah Lake</v>
          </cell>
          <cell r="I3931">
            <v>434912</v>
          </cell>
          <cell r="J3931">
            <v>4504686</v>
          </cell>
          <cell r="K3931">
            <v>-111.77032609</v>
          </cell>
          <cell r="L3931">
            <v>40.690501554000001</v>
          </cell>
          <cell r="M3931" t="str">
            <v>Mill Creek3-SLCity</v>
          </cell>
          <cell r="N3931" t="str">
            <v>UT16020204-018_00</v>
          </cell>
          <cell r="O3931" t="str">
            <v>UT</v>
          </cell>
          <cell r="Q3931">
            <v>0</v>
          </cell>
          <cell r="R3931" t="str">
            <v xml:space="preserve"> </v>
          </cell>
          <cell r="S3931" t="str">
            <v>USFS</v>
          </cell>
          <cell r="T3931" t="str">
            <v>Category1</v>
          </cell>
          <cell r="U3931" t="str">
            <v>4992645 MILL CK AT MOUTH OF RATTLESNAKE GULCH</v>
          </cell>
          <cell r="V3931">
            <v>4992645</v>
          </cell>
          <cell r="W3931" t="str">
            <v>Mill Creek3-SLCity</v>
          </cell>
          <cell r="X3931" t="str">
            <v>UT16020204-018_00</v>
          </cell>
          <cell r="Y3931" t="str">
            <v>River/Stream</v>
          </cell>
          <cell r="Z3931" t="str">
            <v>4992645 MILL CK AT MOUTH OF RATTLESNAKE GULCH</v>
          </cell>
          <cell r="AA3931" t="str">
            <v>River/Stream</v>
          </cell>
        </row>
        <row r="3932">
          <cell r="A3932">
            <v>4992650</v>
          </cell>
          <cell r="B3932" t="str">
            <v>River/Stream</v>
          </cell>
          <cell r="C3932" t="str">
            <v>2B 3A     4</v>
          </cell>
          <cell r="D3932" t="str">
            <v>MILL CK BL TRACY WIGWAM CAMP</v>
          </cell>
          <cell r="E3932">
            <v>16020204</v>
          </cell>
          <cell r="F3932" t="str">
            <v>Salt Lake</v>
          </cell>
          <cell r="G3932" t="str">
            <v>Salt Lake County</v>
          </cell>
          <cell r="H3932" t="str">
            <v>Jordan River/Utah Lake</v>
          </cell>
          <cell r="I3932">
            <v>436379</v>
          </cell>
          <cell r="J3932">
            <v>4504889</v>
          </cell>
          <cell r="K3932">
            <v>-111.75298595700001</v>
          </cell>
          <cell r="L3932">
            <v>40.692444702000003</v>
          </cell>
          <cell r="M3932" t="str">
            <v>Mill Creek3-SLCity</v>
          </cell>
          <cell r="N3932" t="str">
            <v>UT16020204-018_00</v>
          </cell>
          <cell r="O3932" t="str">
            <v>UT</v>
          </cell>
          <cell r="Q3932">
            <v>0</v>
          </cell>
          <cell r="R3932" t="str">
            <v xml:space="preserve"> </v>
          </cell>
          <cell r="S3932" t="str">
            <v>Private</v>
          </cell>
          <cell r="T3932" t="str">
            <v>Category1</v>
          </cell>
          <cell r="U3932" t="str">
            <v>4992650 MILL CK BL TRACY WIGWAM CAMP</v>
          </cell>
          <cell r="V3932">
            <v>4992650</v>
          </cell>
          <cell r="W3932" t="str">
            <v>Mill Creek3-SLCity</v>
          </cell>
          <cell r="X3932" t="str">
            <v>UT16020204-018_00</v>
          </cell>
          <cell r="Y3932" t="str">
            <v>River/Stream</v>
          </cell>
          <cell r="Z3932" t="str">
            <v>4992650 MILL CK BL TRACY WIGWAM CAMP</v>
          </cell>
          <cell r="AA3932" t="str">
            <v>River/Stream</v>
          </cell>
        </row>
        <row r="3933">
          <cell r="A3933">
            <v>4992660</v>
          </cell>
          <cell r="B3933" t="str">
            <v>River/Stream</v>
          </cell>
          <cell r="C3933" t="str">
            <v>2B 3A     4</v>
          </cell>
          <cell r="D3933" t="str">
            <v>CHURCH FK CK AB CHURCH FK CAMPGROUND</v>
          </cell>
          <cell r="E3933">
            <v>16020204</v>
          </cell>
          <cell r="F3933" t="str">
            <v>Salt Lake</v>
          </cell>
          <cell r="G3933" t="str">
            <v>Salt Lake County</v>
          </cell>
          <cell r="H3933" t="str">
            <v>Jordan River/Utah Lake</v>
          </cell>
          <cell r="I3933">
            <v>437210</v>
          </cell>
          <cell r="J3933">
            <v>4505962</v>
          </cell>
          <cell r="K3933">
            <v>-111.74325887400001</v>
          </cell>
          <cell r="L3933">
            <v>40.702173962000003</v>
          </cell>
          <cell r="M3933" t="str">
            <v>Mill Creek3-SLCity</v>
          </cell>
          <cell r="N3933" t="str">
            <v>UT16020204-018_00</v>
          </cell>
          <cell r="O3933" t="str">
            <v>UT</v>
          </cell>
          <cell r="Q3933">
            <v>0</v>
          </cell>
          <cell r="R3933" t="str">
            <v xml:space="preserve"> </v>
          </cell>
          <cell r="S3933" t="str">
            <v>Private</v>
          </cell>
          <cell r="T3933" t="str">
            <v>Category1</v>
          </cell>
          <cell r="U3933" t="str">
            <v>4992660 CHURCH FK CK AB CHURCH FK CAMPGROUND</v>
          </cell>
          <cell r="V3933">
            <v>4992660</v>
          </cell>
          <cell r="W3933" t="str">
            <v>Mill Creek3-SLCity</v>
          </cell>
          <cell r="X3933" t="str">
            <v>UT16020204-018_00</v>
          </cell>
          <cell r="Y3933" t="str">
            <v>River/Stream</v>
          </cell>
          <cell r="Z3933" t="str">
            <v>4992660 CHURCH FK CK AB CHURCH FK CAMPGROUND</v>
          </cell>
          <cell r="AA3933" t="str">
            <v>River/Stream</v>
          </cell>
        </row>
        <row r="3934">
          <cell r="A3934">
            <v>4992670</v>
          </cell>
          <cell r="B3934" t="str">
            <v>River/Stream</v>
          </cell>
          <cell r="C3934" t="str">
            <v>2B 3A     4</v>
          </cell>
          <cell r="D3934" t="str">
            <v>MILL CK AB CHURCH FK CAMPGROUND</v>
          </cell>
          <cell r="E3934">
            <v>16020204</v>
          </cell>
          <cell r="F3934" t="str">
            <v>Salt Lake</v>
          </cell>
          <cell r="G3934" t="str">
            <v>Salt Lake County</v>
          </cell>
          <cell r="H3934" t="str">
            <v>Jordan River/Utah Lake</v>
          </cell>
          <cell r="I3934">
            <v>437347</v>
          </cell>
          <cell r="J3934">
            <v>4505559</v>
          </cell>
          <cell r="K3934">
            <v>-111.74159704100001</v>
          </cell>
          <cell r="L3934">
            <v>40.698554186999999</v>
          </cell>
          <cell r="M3934" t="str">
            <v>Mill Creek3-SLCity</v>
          </cell>
          <cell r="N3934" t="str">
            <v>UT16020204-018_00</v>
          </cell>
          <cell r="O3934" t="str">
            <v>UT</v>
          </cell>
          <cell r="Q3934">
            <v>0</v>
          </cell>
          <cell r="R3934" t="str">
            <v xml:space="preserve"> </v>
          </cell>
          <cell r="S3934" t="str">
            <v>USFS</v>
          </cell>
          <cell r="T3934" t="str">
            <v>Category1</v>
          </cell>
          <cell r="U3934" t="str">
            <v>4992670 MILL CK AB CHURCH FK CAMPGROUND</v>
          </cell>
          <cell r="V3934">
            <v>4992670</v>
          </cell>
          <cell r="W3934" t="str">
            <v>Mill Creek3-SLCity</v>
          </cell>
          <cell r="X3934" t="str">
            <v>UT16020204-018_00</v>
          </cell>
          <cell r="Y3934" t="str">
            <v>River/Stream</v>
          </cell>
          <cell r="Z3934" t="str">
            <v>4992670 MILL CK AB CHURCH FK CAMPGROUND</v>
          </cell>
          <cell r="AA3934" t="str">
            <v>River/Stream</v>
          </cell>
        </row>
        <row r="3935">
          <cell r="A3935">
            <v>4992680</v>
          </cell>
          <cell r="B3935" t="str">
            <v>River/Stream</v>
          </cell>
          <cell r="C3935" t="str">
            <v>2B 3A     4</v>
          </cell>
          <cell r="D3935" t="str">
            <v>MILL CK AB MILL CK INN</v>
          </cell>
          <cell r="E3935">
            <v>16020204</v>
          </cell>
          <cell r="F3935" t="str">
            <v>Salt Lake</v>
          </cell>
          <cell r="G3935" t="str">
            <v>Salt Lake County</v>
          </cell>
          <cell r="H3935" t="str">
            <v>Jordan River/Utah Lake</v>
          </cell>
          <cell r="I3935">
            <v>437815</v>
          </cell>
          <cell r="J3935">
            <v>4505432</v>
          </cell>
          <cell r="K3935">
            <v>-111.73604536800001</v>
          </cell>
          <cell r="L3935">
            <v>40.697445625</v>
          </cell>
          <cell r="M3935" t="str">
            <v>Mill Creek3-SLCity</v>
          </cell>
          <cell r="N3935" t="str">
            <v>UT16020204-018_00</v>
          </cell>
          <cell r="O3935" t="str">
            <v>UT</v>
          </cell>
          <cell r="Q3935">
            <v>0</v>
          </cell>
          <cell r="R3935" t="str">
            <v xml:space="preserve"> </v>
          </cell>
          <cell r="S3935" t="str">
            <v>USFS</v>
          </cell>
          <cell r="T3935" t="str">
            <v>Category1</v>
          </cell>
          <cell r="U3935" t="str">
            <v>4992680 MILL CK AB MILL CK INN</v>
          </cell>
          <cell r="V3935">
            <v>4992680</v>
          </cell>
          <cell r="W3935" t="str">
            <v>Mill Creek3-SLCity</v>
          </cell>
          <cell r="X3935" t="str">
            <v>UT16020204-018_00</v>
          </cell>
          <cell r="Y3935" t="str">
            <v>River/Stream</v>
          </cell>
          <cell r="Z3935" t="str">
            <v>4992680 MILL CK AB MILL CK INN</v>
          </cell>
          <cell r="AA3935" t="str">
            <v>River/Stream</v>
          </cell>
        </row>
        <row r="3936">
          <cell r="A3936">
            <v>4992684</v>
          </cell>
          <cell r="B3936" t="str">
            <v>River/Stream</v>
          </cell>
          <cell r="C3936" t="str">
            <v>2B 3A     4</v>
          </cell>
          <cell r="D3936" t="str">
            <v>Mill Creek Above Scout Camp MC_11.70</v>
          </cell>
          <cell r="E3936">
            <v>16020204</v>
          </cell>
          <cell r="F3936" t="str">
            <v>Salt Lake</v>
          </cell>
          <cell r="G3936" t="str">
            <v>Salt Lake County</v>
          </cell>
          <cell r="H3936" t="str">
            <v>Jordan River/Utah Lake</v>
          </cell>
          <cell r="I3936">
            <v>438121</v>
          </cell>
          <cell r="J3936">
            <v>4505508</v>
          </cell>
          <cell r="K3936">
            <v>-111.73243121599999</v>
          </cell>
          <cell r="L3936">
            <v>40.698153265000002</v>
          </cell>
          <cell r="M3936" t="str">
            <v>Mill Creek3-SLCity</v>
          </cell>
          <cell r="N3936" t="str">
            <v>UT16020204-018_00</v>
          </cell>
          <cell r="O3936" t="str">
            <v>UT</v>
          </cell>
          <cell r="Q3936">
            <v>0</v>
          </cell>
          <cell r="R3936" t="str">
            <v xml:space="preserve"> </v>
          </cell>
          <cell r="S3936" t="str">
            <v>USFS</v>
          </cell>
          <cell r="T3936" t="str">
            <v>Category1</v>
          </cell>
          <cell r="U3936" t="str">
            <v>4992684 Mill Creek Above Scout Camp MC_11.70</v>
          </cell>
          <cell r="V3936">
            <v>4992684</v>
          </cell>
          <cell r="W3936" t="str">
            <v>Mill Creek3-SLCity</v>
          </cell>
          <cell r="X3936" t="str">
            <v>UT16020204-018_00</v>
          </cell>
          <cell r="Y3936" t="str">
            <v>River/Stream</v>
          </cell>
          <cell r="Z3936" t="str">
            <v>4992684 Mill Creek Above Scout Camp MC_11.70</v>
          </cell>
          <cell r="AA3936" t="str">
            <v>River/Stream</v>
          </cell>
        </row>
        <row r="3937">
          <cell r="A3937">
            <v>4992690</v>
          </cell>
          <cell r="B3937" t="str">
            <v>River/Stream</v>
          </cell>
          <cell r="C3937" t="str">
            <v>2B 3A     4</v>
          </cell>
          <cell r="D3937" t="str">
            <v>MILL CK BL LOG HAVEN RESTAURANT BY BRIDGE</v>
          </cell>
          <cell r="E3937">
            <v>16020204</v>
          </cell>
          <cell r="F3937" t="str">
            <v>Salt Lake</v>
          </cell>
          <cell r="G3937" t="str">
            <v>Salt Lake County</v>
          </cell>
          <cell r="H3937" t="str">
            <v>Jordan River/Utah Lake</v>
          </cell>
          <cell r="I3937">
            <v>438543</v>
          </cell>
          <cell r="J3937">
            <v>4505457</v>
          </cell>
          <cell r="K3937">
            <v>-111.72743159700001</v>
          </cell>
          <cell r="L3937">
            <v>40.697725439000003</v>
          </cell>
          <cell r="M3937" t="str">
            <v>Mill Creek3-SLCity</v>
          </cell>
          <cell r="N3937" t="str">
            <v>UT16020204-018_00</v>
          </cell>
          <cell r="O3937" t="str">
            <v>UT</v>
          </cell>
          <cell r="Q3937">
            <v>0</v>
          </cell>
          <cell r="R3937" t="str">
            <v xml:space="preserve"> </v>
          </cell>
          <cell r="S3937" t="str">
            <v>Private</v>
          </cell>
          <cell r="T3937" t="str">
            <v>Category1</v>
          </cell>
          <cell r="U3937" t="str">
            <v>4992690 MILL CK BL LOG HAVEN RESTAURANT BY BRIDGE</v>
          </cell>
          <cell r="V3937">
            <v>4992690</v>
          </cell>
          <cell r="W3937" t="str">
            <v>Mill Creek3-SLCity</v>
          </cell>
          <cell r="X3937" t="str">
            <v>UT16020204-018_00</v>
          </cell>
          <cell r="Y3937" t="str">
            <v>River/Stream</v>
          </cell>
          <cell r="Z3937" t="str">
            <v>4992690 MILL CK BL LOG HAVEN RESTAURANT BY BRIDGE</v>
          </cell>
          <cell r="AA3937" t="str">
            <v>River/Stream</v>
          </cell>
        </row>
        <row r="3938">
          <cell r="A3938">
            <v>4992700</v>
          </cell>
          <cell r="B3938" t="str">
            <v>River/Stream</v>
          </cell>
          <cell r="C3938" t="str">
            <v>2B 3A     4</v>
          </cell>
          <cell r="D3938" t="str">
            <v>MILL CK AB LOG HAVEN RESTAURANT POND INLET</v>
          </cell>
          <cell r="E3938">
            <v>16020204</v>
          </cell>
          <cell r="F3938" t="str">
            <v>Salt Lake</v>
          </cell>
          <cell r="G3938" t="str">
            <v>Salt Lake County</v>
          </cell>
          <cell r="H3938" t="str">
            <v>Jordan River/Utah Lake</v>
          </cell>
          <cell r="I3938">
            <v>438943</v>
          </cell>
          <cell r="J3938">
            <v>4505608</v>
          </cell>
          <cell r="K3938">
            <v>-111.72271208399999</v>
          </cell>
          <cell r="L3938">
            <v>40.699115380000002</v>
          </cell>
          <cell r="M3938" t="str">
            <v>Mill Creek3-SLCity</v>
          </cell>
          <cell r="N3938" t="str">
            <v>UT16020204-018_00</v>
          </cell>
          <cell r="O3938" t="str">
            <v>UT</v>
          </cell>
          <cell r="Q3938">
            <v>0</v>
          </cell>
          <cell r="R3938" t="str">
            <v xml:space="preserve"> </v>
          </cell>
          <cell r="S3938" t="str">
            <v>USFS</v>
          </cell>
          <cell r="T3938" t="str">
            <v>Category1</v>
          </cell>
          <cell r="U3938" t="str">
            <v>4992700 MILL CK AB LOG HAVEN RESTAURANT POND INLET</v>
          </cell>
          <cell r="V3938">
            <v>4992700</v>
          </cell>
          <cell r="W3938" t="str">
            <v>Mill Creek3-SLCity</v>
          </cell>
          <cell r="X3938" t="str">
            <v>UT16020204-018_00</v>
          </cell>
          <cell r="Y3938" t="str">
            <v>River/Stream</v>
          </cell>
          <cell r="Z3938" t="str">
            <v>4992700 MILL CK AB LOG HAVEN RESTAURANT POND INLET</v>
          </cell>
          <cell r="AA3938" t="str">
            <v>River/Stream</v>
          </cell>
        </row>
        <row r="3939">
          <cell r="A3939">
            <v>4992710</v>
          </cell>
          <cell r="B3939" t="str">
            <v>River/Stream</v>
          </cell>
          <cell r="C3939" t="str">
            <v>2B 3A     4</v>
          </cell>
          <cell r="D3939" t="str">
            <v>PORTER FK AB CNFL/ MILL CK PF_00.04</v>
          </cell>
          <cell r="E3939">
            <v>16020204</v>
          </cell>
          <cell r="F3939" t="str">
            <v>Salt Lake</v>
          </cell>
          <cell r="G3939" t="str">
            <v>Salt Lake County</v>
          </cell>
          <cell r="H3939" t="str">
            <v>Jordan River/Utah Lake</v>
          </cell>
          <cell r="I3939">
            <v>439045</v>
          </cell>
          <cell r="J3939">
            <v>4505573</v>
          </cell>
          <cell r="K3939">
            <v>-111.721507</v>
          </cell>
          <cell r="L3939">
            <v>40.698810000000002</v>
          </cell>
          <cell r="M3939" t="str">
            <v>Mill Creek3-SLCity</v>
          </cell>
          <cell r="N3939" t="str">
            <v>UT16020204-018_00</v>
          </cell>
          <cell r="O3939" t="str">
            <v>UT</v>
          </cell>
          <cell r="Q3939">
            <v>0</v>
          </cell>
          <cell r="R3939" t="str">
            <v xml:space="preserve"> </v>
          </cell>
          <cell r="S3939" t="str">
            <v>USFS</v>
          </cell>
          <cell r="T3939" t="str">
            <v>Category1</v>
          </cell>
          <cell r="U3939" t="str">
            <v>4992710 PORTER FK AB CNFL/ MILL CK PF_00.04</v>
          </cell>
          <cell r="V3939">
            <v>4992710</v>
          </cell>
          <cell r="W3939" t="str">
            <v>Mill Creek3-SLCity</v>
          </cell>
          <cell r="X3939" t="str">
            <v>UT16020204-018_00</v>
          </cell>
          <cell r="Y3939" t="str">
            <v>River/Stream</v>
          </cell>
          <cell r="Z3939" t="str">
            <v>4992710 PORTER FK AB CNFL/ MILL CK PF_00.04</v>
          </cell>
          <cell r="AA3939" t="str">
            <v>River/Stream</v>
          </cell>
        </row>
        <row r="3940">
          <cell r="A3940">
            <v>4992727</v>
          </cell>
          <cell r="B3940" t="str">
            <v>River/Stream</v>
          </cell>
          <cell r="C3940" t="str">
            <v>2B 3A     4</v>
          </cell>
          <cell r="D3940" t="str">
            <v>Mill Creek above confluence with Porter Fork MC_12.41</v>
          </cell>
          <cell r="E3940">
            <v>16020204</v>
          </cell>
          <cell r="F3940" t="str">
            <v>Salt Lake</v>
          </cell>
          <cell r="G3940" t="str">
            <v>Salt Lake County</v>
          </cell>
          <cell r="H3940" t="str">
            <v>Jordan River/Utah Lake</v>
          </cell>
          <cell r="I3940">
            <v>439053</v>
          </cell>
          <cell r="J3940">
            <v>4505610</v>
          </cell>
          <cell r="K3940">
            <v>-111.721405</v>
          </cell>
          <cell r="L3940">
            <v>40.69914</v>
          </cell>
          <cell r="M3940" t="str">
            <v>Mill Creek3-SLCity</v>
          </cell>
          <cell r="N3940" t="str">
            <v>UT16020204-018_00</v>
          </cell>
          <cell r="O3940" t="str">
            <v>UT</v>
          </cell>
          <cell r="Q3940">
            <v>0</v>
          </cell>
          <cell r="R3940" t="str">
            <v xml:space="preserve"> </v>
          </cell>
          <cell r="S3940" t="str">
            <v>USFS</v>
          </cell>
          <cell r="T3940" t="str">
            <v>Category1</v>
          </cell>
          <cell r="U3940" t="str">
            <v>4992727 Mill Creek above confluence with Porter Fork MC_12.41</v>
          </cell>
          <cell r="V3940">
            <v>4992727</v>
          </cell>
          <cell r="W3940" t="str">
            <v>Mill Creek3-SLCity</v>
          </cell>
          <cell r="X3940" t="str">
            <v>UT16020204-018_00</v>
          </cell>
          <cell r="Y3940" t="str">
            <v>River/Stream</v>
          </cell>
          <cell r="Z3940" t="str">
            <v>4992727 Mill Creek above confluence with Porter Fork MC_12.41</v>
          </cell>
          <cell r="AA3940" t="str">
            <v>River/Stream</v>
          </cell>
        </row>
        <row r="3941">
          <cell r="A3941">
            <v>4992730</v>
          </cell>
          <cell r="B3941" t="str">
            <v>River/Stream</v>
          </cell>
          <cell r="C3941" t="str">
            <v>2B 3A     4</v>
          </cell>
          <cell r="D3941" t="str">
            <v>Mill Creek at Guard Station BL Terraces Picnic Area</v>
          </cell>
          <cell r="E3941">
            <v>16020204</v>
          </cell>
          <cell r="F3941" t="str">
            <v>Salt Lake</v>
          </cell>
          <cell r="G3941" t="str">
            <v>Salt Lake County</v>
          </cell>
          <cell r="H3941" t="str">
            <v>Jordan River/Utah Lake</v>
          </cell>
          <cell r="I3941">
            <v>439272</v>
          </cell>
          <cell r="J3941">
            <v>4505605</v>
          </cell>
          <cell r="K3941">
            <v>-111.71881781899999</v>
          </cell>
          <cell r="L3941">
            <v>40.699112667999998</v>
          </cell>
          <cell r="M3941" t="str">
            <v>Mill Creek3-SLCity</v>
          </cell>
          <cell r="N3941" t="str">
            <v>UT16020204-018_00</v>
          </cell>
          <cell r="O3941" t="str">
            <v>UT</v>
          </cell>
          <cell r="Q3941">
            <v>0</v>
          </cell>
          <cell r="R3941" t="str">
            <v xml:space="preserve"> </v>
          </cell>
          <cell r="S3941" t="str">
            <v>USFS</v>
          </cell>
          <cell r="T3941" t="str">
            <v>Category1</v>
          </cell>
          <cell r="U3941" t="str">
            <v>4992730 Mill Creek at Guard Station BL Terraces Picnic Area</v>
          </cell>
          <cell r="V3941">
            <v>4992730</v>
          </cell>
          <cell r="W3941" t="str">
            <v>Mill Creek3-SLCity</v>
          </cell>
          <cell r="X3941" t="str">
            <v>UT16020204-018_00</v>
          </cell>
          <cell r="Y3941" t="str">
            <v>River/Stream</v>
          </cell>
          <cell r="Z3941" t="str">
            <v>4992730 Mill Creek at Guard Station BL Terraces Picnic Area</v>
          </cell>
          <cell r="AA3941" t="str">
            <v>River/Stream</v>
          </cell>
        </row>
        <row r="3942">
          <cell r="A3942">
            <v>4992750</v>
          </cell>
          <cell r="B3942" t="str">
            <v>River/Stream</v>
          </cell>
          <cell r="C3942" t="str">
            <v>2B 3A     4</v>
          </cell>
          <cell r="D3942" t="str">
            <v>MILL CK B CNFL / SOLDIER FORK</v>
          </cell>
          <cell r="E3942">
            <v>16020204</v>
          </cell>
          <cell r="F3942" t="str">
            <v>Salt Lake</v>
          </cell>
          <cell r="G3942" t="str">
            <v>Salt Lake County</v>
          </cell>
          <cell r="H3942" t="str">
            <v>Jordan River/Utah Lake</v>
          </cell>
          <cell r="I3942">
            <v>445258</v>
          </cell>
          <cell r="J3942">
            <v>4503955</v>
          </cell>
          <cell r="K3942">
            <v>-111.64782403300001</v>
          </cell>
          <cell r="L3942">
            <v>40.684668645999999</v>
          </cell>
          <cell r="M3942" t="str">
            <v>Mill Creek3-SLCity</v>
          </cell>
          <cell r="N3942" t="str">
            <v>UT16020204-018_00</v>
          </cell>
          <cell r="O3942" t="str">
            <v>UT</v>
          </cell>
          <cell r="Q3942">
            <v>0</v>
          </cell>
          <cell r="R3942" t="str">
            <v xml:space="preserve"> </v>
          </cell>
          <cell r="S3942" t="str">
            <v>USFS</v>
          </cell>
          <cell r="T3942" t="str">
            <v>Category1</v>
          </cell>
          <cell r="U3942" t="str">
            <v>4992750 MILL CK B CNFL / SOLDIER FORK</v>
          </cell>
          <cell r="V3942">
            <v>4992750</v>
          </cell>
          <cell r="W3942" t="str">
            <v>Mill Creek3-SLCity</v>
          </cell>
          <cell r="X3942" t="str">
            <v>UT16020204-018_00</v>
          </cell>
          <cell r="Y3942" t="str">
            <v>River/Stream</v>
          </cell>
          <cell r="Z3942" t="str">
            <v>4992750 MILL CK B CNFL / SOLDIER FORK</v>
          </cell>
          <cell r="AA3942" t="str">
            <v>River/Stream</v>
          </cell>
        </row>
        <row r="3943">
          <cell r="A3943">
            <v>4992760</v>
          </cell>
          <cell r="B3943" t="str">
            <v>River/Stream</v>
          </cell>
          <cell r="C3943" t="str">
            <v>2B 3A     4</v>
          </cell>
          <cell r="D3943" t="str">
            <v>MILL CK AB CNFL / BIG WATER CK &amp; MILL CK</v>
          </cell>
          <cell r="E3943">
            <v>16020204</v>
          </cell>
          <cell r="F3943" t="str">
            <v>Salt Lake</v>
          </cell>
          <cell r="G3943" t="str">
            <v>Salt Lake County</v>
          </cell>
          <cell r="H3943" t="str">
            <v>Jordan River/Utah Lake</v>
          </cell>
          <cell r="I3943">
            <v>445362</v>
          </cell>
          <cell r="J3943">
            <v>4503893</v>
          </cell>
          <cell r="K3943">
            <v>-111.64658796099999</v>
          </cell>
          <cell r="L3943">
            <v>40.684117039</v>
          </cell>
          <cell r="M3943" t="str">
            <v>Mill Creek3-SLCity</v>
          </cell>
          <cell r="N3943" t="str">
            <v>UT16020204-018_00</v>
          </cell>
          <cell r="O3943" t="str">
            <v>UT</v>
          </cell>
          <cell r="Q3943">
            <v>0</v>
          </cell>
          <cell r="R3943" t="str">
            <v xml:space="preserve"> </v>
          </cell>
          <cell r="S3943" t="str">
            <v>Private</v>
          </cell>
          <cell r="T3943" t="str">
            <v>Category1</v>
          </cell>
          <cell r="U3943" t="str">
            <v>4992760 MILL CK AB CNFL / BIG WATER CK &amp; MILL CK</v>
          </cell>
          <cell r="V3943">
            <v>4992760</v>
          </cell>
          <cell r="W3943" t="str">
            <v>Mill Creek3-SLCity</v>
          </cell>
          <cell r="X3943" t="str">
            <v>UT16020204-018_00</v>
          </cell>
          <cell r="Y3943" t="str">
            <v>River/Stream</v>
          </cell>
          <cell r="Z3943" t="str">
            <v>4992760 MILL CK AB CNFL / BIG WATER CK &amp; MILL CK</v>
          </cell>
          <cell r="AA3943" t="str">
            <v>River/Stream</v>
          </cell>
        </row>
        <row r="3944">
          <cell r="A3944">
            <v>4992780</v>
          </cell>
          <cell r="B3944" t="str">
            <v>River/Stream</v>
          </cell>
          <cell r="C3944" t="str">
            <v>2B 3A     4</v>
          </cell>
          <cell r="D3944" t="str">
            <v>MILL CREEK AT ELBOW FORK</v>
          </cell>
          <cell r="E3944">
            <v>16020204</v>
          </cell>
          <cell r="F3944" t="str">
            <v>Salt Lake</v>
          </cell>
          <cell r="G3944" t="str">
            <v>Salt Lake County</v>
          </cell>
          <cell r="H3944" t="str">
            <v>Jordan River/Utah Lake</v>
          </cell>
          <cell r="I3944">
            <v>441695</v>
          </cell>
          <cell r="J3944">
            <v>4506388</v>
          </cell>
          <cell r="K3944">
            <v>-111.69021237600001</v>
          </cell>
          <cell r="L3944">
            <v>40.706340978999997</v>
          </cell>
          <cell r="M3944" t="str">
            <v>Mill Creek3-SLCity</v>
          </cell>
          <cell r="N3944" t="str">
            <v>UT16020204-018_00</v>
          </cell>
          <cell r="O3944" t="str">
            <v>UT</v>
          </cell>
          <cell r="Q3944">
            <v>0</v>
          </cell>
          <cell r="R3944" t="str">
            <v xml:space="preserve"> </v>
          </cell>
          <cell r="S3944" t="str">
            <v>USFS</v>
          </cell>
          <cell r="T3944" t="str">
            <v>Category1</v>
          </cell>
          <cell r="U3944" t="str">
            <v>4992780 MILL CREEK AT ELBOW FORK</v>
          </cell>
          <cell r="V3944">
            <v>4992780</v>
          </cell>
          <cell r="W3944" t="str">
            <v>Mill Creek3-SLCity</v>
          </cell>
          <cell r="X3944" t="str">
            <v>UT16020204-018_00</v>
          </cell>
          <cell r="Y3944" t="str">
            <v>River/Stream</v>
          </cell>
          <cell r="Z3944" t="str">
            <v>4992780 MILL CREEK AT ELBOW FORK</v>
          </cell>
          <cell r="AA3944" t="str">
            <v>River/Stream</v>
          </cell>
        </row>
        <row r="3945">
          <cell r="A3945">
            <v>4992783</v>
          </cell>
          <cell r="B3945" t="str">
            <v>River/Stream</v>
          </cell>
          <cell r="C3945" t="str">
            <v>2B 3A     4</v>
          </cell>
          <cell r="D3945" t="str">
            <v>MILL CK AT FIR CREST PICNIC AREA</v>
          </cell>
          <cell r="E3945">
            <v>16020204</v>
          </cell>
          <cell r="F3945" t="str">
            <v>Salt Lake</v>
          </cell>
          <cell r="G3945" t="str">
            <v>Salt Lake County</v>
          </cell>
          <cell r="H3945" t="str">
            <v>Jordan River/Utah Lake</v>
          </cell>
          <cell r="I3945">
            <v>442287</v>
          </cell>
          <cell r="J3945">
            <v>4505519</v>
          </cell>
          <cell r="K3945">
            <v>-111.683124796</v>
          </cell>
          <cell r="L3945">
            <v>40.698554657999999</v>
          </cell>
          <cell r="M3945" t="str">
            <v>Mill Creek3-SLCity</v>
          </cell>
          <cell r="N3945" t="str">
            <v>UT16020204-018_00</v>
          </cell>
          <cell r="O3945" t="str">
            <v>UT</v>
          </cell>
          <cell r="Q3945">
            <v>0</v>
          </cell>
          <cell r="R3945" t="str">
            <v xml:space="preserve"> </v>
          </cell>
          <cell r="S3945" t="str">
            <v>USFS</v>
          </cell>
          <cell r="T3945" t="str">
            <v>Category1</v>
          </cell>
          <cell r="U3945" t="str">
            <v>4992783 MILL CK AT FIR CREST PICNIC AREA</v>
          </cell>
          <cell r="V3945">
            <v>4992783</v>
          </cell>
          <cell r="W3945" t="str">
            <v>Mill Creek3-SLCity</v>
          </cell>
          <cell r="X3945" t="str">
            <v>UT16020204-018_00</v>
          </cell>
          <cell r="Y3945" t="str">
            <v>River/Stream</v>
          </cell>
          <cell r="Z3945" t="str">
            <v>4992783 MILL CK AT FIR CREST PICNIC AREA</v>
          </cell>
          <cell r="AA3945" t="str">
            <v>River/Stream</v>
          </cell>
        </row>
        <row r="3946">
          <cell r="A3946">
            <v>4992785</v>
          </cell>
          <cell r="B3946" t="str">
            <v>River/Stream</v>
          </cell>
          <cell r="C3946" t="str">
            <v>2B 3A     4</v>
          </cell>
          <cell r="D3946" t="str">
            <v>Mill Creek above Clover Springs picnic area MC_15.49</v>
          </cell>
          <cell r="E3946">
            <v>16020204</v>
          </cell>
          <cell r="F3946" t="str">
            <v>Salt Lake</v>
          </cell>
          <cell r="G3946" t="str">
            <v>Salt Lake County</v>
          </cell>
          <cell r="H3946" t="str">
            <v>Jordan River/Utah Lake</v>
          </cell>
          <cell r="I3946">
            <v>442816</v>
          </cell>
          <cell r="J3946">
            <v>4505378</v>
          </cell>
          <cell r="K3946">
            <v>-111.676851</v>
          </cell>
          <cell r="L3946">
            <v>40.697322</v>
          </cell>
          <cell r="M3946" t="str">
            <v>Mill Creek3-SLCity</v>
          </cell>
          <cell r="N3946" t="str">
            <v>UT16020204-018_00</v>
          </cell>
          <cell r="O3946" t="str">
            <v>UT</v>
          </cell>
          <cell r="Q3946">
            <v>0</v>
          </cell>
          <cell r="R3946" t="str">
            <v xml:space="preserve"> </v>
          </cell>
          <cell r="S3946" t="str">
            <v>USFS</v>
          </cell>
          <cell r="T3946" t="str">
            <v>Category1</v>
          </cell>
          <cell r="U3946" t="str">
            <v>4992785 Mill Creek above Clover Springs picnic area MC_15.49</v>
          </cell>
          <cell r="V3946">
            <v>4992785</v>
          </cell>
          <cell r="W3946" t="str">
            <v>Mill Creek3-SLCity</v>
          </cell>
          <cell r="X3946" t="str">
            <v>UT16020204-018_00</v>
          </cell>
          <cell r="Y3946" t="str">
            <v>River/Stream</v>
          </cell>
          <cell r="Z3946" t="str">
            <v>4992785 Mill Creek above Clover Springs picnic area MC_15.49</v>
          </cell>
          <cell r="AA3946" t="str">
            <v>River/Stream</v>
          </cell>
        </row>
        <row r="3947">
          <cell r="A3947">
            <v>4992787</v>
          </cell>
          <cell r="B3947" t="str">
            <v>River/Stream</v>
          </cell>
          <cell r="C3947" t="str">
            <v>2B 3A     4</v>
          </cell>
          <cell r="D3947" t="str">
            <v>Mill Ck at Alexander Fork TR MC_16.17</v>
          </cell>
          <cell r="E3947">
            <v>16020204</v>
          </cell>
          <cell r="F3947" t="str">
            <v>Salt Lake</v>
          </cell>
          <cell r="G3947" t="str">
            <v>Salt Lake County</v>
          </cell>
          <cell r="H3947" t="str">
            <v>Jordan River/Utah Lake</v>
          </cell>
          <cell r="I3947">
            <v>443412</v>
          </cell>
          <cell r="J3947">
            <v>4504827</v>
          </cell>
          <cell r="K3947">
            <v>-111.66974708399999</v>
          </cell>
          <cell r="L3947">
            <v>40.692399076999997</v>
          </cell>
          <cell r="M3947" t="str">
            <v>Mill Creek3-SLCity</v>
          </cell>
          <cell r="N3947" t="str">
            <v>UT16020204-018_00</v>
          </cell>
          <cell r="O3947" t="str">
            <v>UT</v>
          </cell>
          <cell r="Q3947">
            <v>0</v>
          </cell>
          <cell r="R3947" t="str">
            <v xml:space="preserve"> </v>
          </cell>
          <cell r="S3947" t="str">
            <v>USFS</v>
          </cell>
          <cell r="T3947" t="str">
            <v>Category1</v>
          </cell>
          <cell r="U3947" t="str">
            <v>4992787 Mill Ck at Alexander Fork TR MC_16.17</v>
          </cell>
          <cell r="V3947">
            <v>4992787</v>
          </cell>
          <cell r="W3947" t="str">
            <v>Mill Creek3-SLCity</v>
          </cell>
          <cell r="X3947" t="str">
            <v>UT16020204-018_00</v>
          </cell>
          <cell r="Y3947" t="str">
            <v>River/Stream</v>
          </cell>
          <cell r="Z3947" t="str">
            <v>4992787 Mill Ck at Alexander Fork TR MC_16.17</v>
          </cell>
          <cell r="AA3947" t="str">
            <v>River/Stream</v>
          </cell>
        </row>
        <row r="3948">
          <cell r="A3948">
            <v>4992830</v>
          </cell>
          <cell r="B3948" t="str">
            <v>Canal Transport</v>
          </cell>
          <cell r="C3948" t="str">
            <v>2B     3E 4</v>
          </cell>
          <cell r="D3948" t="str">
            <v>BRIGHTON CANAL AB JORDAN RIVER</v>
          </cell>
          <cell r="E3948">
            <v>16020204</v>
          </cell>
          <cell r="F3948" t="str">
            <v>Salt Lake</v>
          </cell>
          <cell r="G3948" t="str">
            <v>Salt Lake County</v>
          </cell>
          <cell r="H3948" t="str">
            <v>Jordan River/Utah Lake</v>
          </cell>
          <cell r="I3948">
            <v>421487</v>
          </cell>
          <cell r="J3948">
            <v>4505957</v>
          </cell>
          <cell r="K3948">
            <v>-111.92935384800001</v>
          </cell>
          <cell r="L3948">
            <v>40.700780731000002</v>
          </cell>
          <cell r="M3948" t="str">
            <v xml:space="preserve"> </v>
          </cell>
          <cell r="N3948" t="str">
            <v xml:space="preserve"> </v>
          </cell>
          <cell r="O3948" t="str">
            <v>UT</v>
          </cell>
          <cell r="Q3948">
            <v>0</v>
          </cell>
          <cell r="R3948" t="str">
            <v xml:space="preserve"> </v>
          </cell>
          <cell r="S3948" t="str">
            <v>Private</v>
          </cell>
          <cell r="T3948" t="str">
            <v xml:space="preserve"> </v>
          </cell>
          <cell r="U3948" t="str">
            <v>4992830 BRIGHTON CANAL AB JORDAN RIVER</v>
          </cell>
          <cell r="V3948">
            <v>4992830</v>
          </cell>
          <cell r="W3948" t="str">
            <v xml:space="preserve"> </v>
          </cell>
          <cell r="X3948" t="str">
            <v xml:space="preserve"> </v>
          </cell>
          <cell r="Y3948" t="str">
            <v>Canal Transport</v>
          </cell>
          <cell r="Z3948" t="str">
            <v>4992830 BRIGHTON CANAL AB JORDAN RIVER</v>
          </cell>
          <cell r="AA3948" t="str">
            <v>Canal Transport</v>
          </cell>
        </row>
        <row r="3949">
          <cell r="A3949">
            <v>4992840</v>
          </cell>
          <cell r="B3949" t="str">
            <v>Canal Drainage</v>
          </cell>
          <cell r="C3949" t="str">
            <v>2B     3E</v>
          </cell>
          <cell r="D3949" t="str">
            <v>VITRO WASTE DITCH AB CNFL / JORDAN R</v>
          </cell>
          <cell r="E3949">
            <v>16020204</v>
          </cell>
          <cell r="F3949" t="str">
            <v>Salt Lake</v>
          </cell>
          <cell r="G3949" t="str">
            <v>Salt Lake County</v>
          </cell>
          <cell r="H3949" t="str">
            <v>Jordan River/Utah Lake</v>
          </cell>
          <cell r="I3949">
            <v>422078</v>
          </cell>
          <cell r="J3949">
            <v>4506567</v>
          </cell>
          <cell r="K3949">
            <v>-111.922434888</v>
          </cell>
          <cell r="L3949">
            <v>40.706331427999999</v>
          </cell>
          <cell r="M3949" t="str">
            <v xml:space="preserve"> </v>
          </cell>
          <cell r="N3949" t="str">
            <v xml:space="preserve"> </v>
          </cell>
          <cell r="O3949" t="str">
            <v>UT</v>
          </cell>
          <cell r="Q3949">
            <v>0</v>
          </cell>
          <cell r="R3949" t="str">
            <v xml:space="preserve"> </v>
          </cell>
          <cell r="S3949" t="str">
            <v>Private</v>
          </cell>
          <cell r="T3949" t="str">
            <v xml:space="preserve"> </v>
          </cell>
          <cell r="U3949" t="str">
            <v>4992840 VITRO WASTE DITCH AB CNFL / JORDAN R</v>
          </cell>
          <cell r="V3949">
            <v>4992840</v>
          </cell>
          <cell r="W3949" t="str">
            <v xml:space="preserve"> </v>
          </cell>
          <cell r="X3949" t="str">
            <v xml:space="preserve"> </v>
          </cell>
          <cell r="Y3949" t="str">
            <v>Canal Drainage</v>
          </cell>
          <cell r="Z3949" t="str">
            <v>4992840 VITRO WASTE DITCH AB CNFL / JORDAN R</v>
          </cell>
          <cell r="AA3949" t="str">
            <v>Canal Drainage</v>
          </cell>
        </row>
        <row r="3950">
          <cell r="A3950">
            <v>4992850</v>
          </cell>
          <cell r="B3950" t="str">
            <v>Facility Other</v>
          </cell>
          <cell r="C3950" t="str">
            <v xml:space="preserve"> </v>
          </cell>
          <cell r="D3950" t="str">
            <v>SALT LAKE CITY SUBURBAN NO1 WWTP</v>
          </cell>
          <cell r="E3950">
            <v>16020204</v>
          </cell>
          <cell r="F3950" t="str">
            <v>Salt Lake</v>
          </cell>
          <cell r="G3950" t="str">
            <v>Salt Lake County</v>
          </cell>
          <cell r="H3950" t="str">
            <v>Jordan River/Utah Lake</v>
          </cell>
          <cell r="I3950">
            <v>422991</v>
          </cell>
          <cell r="J3950">
            <v>4506342</v>
          </cell>
          <cell r="K3950">
            <v>-111.91160053500001</v>
          </cell>
          <cell r="L3950">
            <v>40.704390578999998</v>
          </cell>
          <cell r="M3950" t="str">
            <v xml:space="preserve"> </v>
          </cell>
          <cell r="N3950" t="str">
            <v xml:space="preserve"> </v>
          </cell>
          <cell r="O3950" t="str">
            <v>UT</v>
          </cell>
          <cell r="Q3950">
            <v>0</v>
          </cell>
          <cell r="R3950" t="str">
            <v xml:space="preserve"> </v>
          </cell>
          <cell r="S3950" t="str">
            <v>Private</v>
          </cell>
          <cell r="T3950" t="str">
            <v xml:space="preserve"> </v>
          </cell>
          <cell r="U3950" t="str">
            <v>4992850 SALT LAKE CITY SUBURBAN NO1 WWTP</v>
          </cell>
          <cell r="V3950">
            <v>4992850</v>
          </cell>
          <cell r="W3950" t="str">
            <v xml:space="preserve"> </v>
          </cell>
          <cell r="X3950" t="str">
            <v xml:space="preserve"> </v>
          </cell>
          <cell r="Y3950" t="str">
            <v>Facility Other</v>
          </cell>
          <cell r="Z3950" t="str">
            <v>4992850 SALT LAKE CITY SUBURBAN NO1 WWTP</v>
          </cell>
          <cell r="AA3950" t="str">
            <v>Facility Other</v>
          </cell>
        </row>
        <row r="3951">
          <cell r="A3951">
            <v>4992860</v>
          </cell>
          <cell r="B3951" t="str">
            <v>River/Stream</v>
          </cell>
          <cell r="C3951" t="str">
            <v>2B  3B    4</v>
          </cell>
          <cell r="D3951" t="str">
            <v>JORDAN R. BL GRANGER-HUNTER WWTP (AB SANIT SUB-DIST #1)</v>
          </cell>
          <cell r="E3951">
            <v>16020204</v>
          </cell>
          <cell r="F3951" t="str">
            <v>Salt Lake</v>
          </cell>
          <cell r="G3951" t="str">
            <v>Salt Lake County</v>
          </cell>
          <cell r="H3951" t="str">
            <v>Jordan River/Utah Lake</v>
          </cell>
          <cell r="I3951">
            <v>422054</v>
          </cell>
          <cell r="J3951">
            <v>4506506</v>
          </cell>
          <cell r="K3951">
            <v>-111.92271138</v>
          </cell>
          <cell r="L3951">
            <v>40.705779698999997</v>
          </cell>
          <cell r="M3951" t="str">
            <v>Jordan River-4</v>
          </cell>
          <cell r="N3951" t="str">
            <v>UT16020204-004_00</v>
          </cell>
          <cell r="O3951" t="str">
            <v>UT</v>
          </cell>
          <cell r="Q3951">
            <v>4.5</v>
          </cell>
          <cell r="R3951" t="str">
            <v>mg/L</v>
          </cell>
          <cell r="S3951" t="str">
            <v>Private</v>
          </cell>
          <cell r="T3951" t="str">
            <v xml:space="preserve"> </v>
          </cell>
          <cell r="U3951" t="str">
            <v>4992860 JORDAN R. BL GRANGER-HUNTER WWTP (AB SANIT SUB-DIST #1)</v>
          </cell>
          <cell r="V3951">
            <v>4992860</v>
          </cell>
          <cell r="W3951" t="str">
            <v>Jordan River-4</v>
          </cell>
          <cell r="X3951" t="str">
            <v>UT16020204-004_00</v>
          </cell>
          <cell r="Y3951" t="str">
            <v>River/Stream</v>
          </cell>
          <cell r="Z3951" t="str">
            <v>4992860 JORDAN R. BL GRANGER-HUNTER WWTP (AB SANIT SUB-DIST #1)</v>
          </cell>
          <cell r="AA3951" t="str">
            <v>River/Stream</v>
          </cell>
        </row>
        <row r="3952">
          <cell r="A3952">
            <v>4992870</v>
          </cell>
          <cell r="B3952" t="str">
            <v>Facility Other</v>
          </cell>
          <cell r="C3952" t="str">
            <v xml:space="preserve"> </v>
          </cell>
          <cell r="D3952" t="str">
            <v>GRANGER-HUNTER WWTP</v>
          </cell>
          <cell r="E3952">
            <v>16020204</v>
          </cell>
          <cell r="F3952" t="str">
            <v>Salt Lake</v>
          </cell>
          <cell r="G3952" t="str">
            <v>Salt Lake County</v>
          </cell>
          <cell r="H3952" t="str">
            <v>Jordan River/Utah Lake</v>
          </cell>
          <cell r="I3952">
            <v>421348</v>
          </cell>
          <cell r="J3952">
            <v>4506390</v>
          </cell>
          <cell r="K3952">
            <v>-111.931053289</v>
          </cell>
          <cell r="L3952">
            <v>40.704667727999997</v>
          </cell>
          <cell r="M3952" t="str">
            <v xml:space="preserve"> </v>
          </cell>
          <cell r="N3952" t="str">
            <v xml:space="preserve"> </v>
          </cell>
          <cell r="O3952" t="str">
            <v>UT</v>
          </cell>
          <cell r="Q3952">
            <v>0</v>
          </cell>
          <cell r="R3952" t="str">
            <v xml:space="preserve"> </v>
          </cell>
          <cell r="S3952" t="str">
            <v>Private</v>
          </cell>
          <cell r="T3952" t="str">
            <v xml:space="preserve"> </v>
          </cell>
          <cell r="U3952" t="str">
            <v>4992870 GRANGER-HUNTER WWTP</v>
          </cell>
          <cell r="V3952">
            <v>4992870</v>
          </cell>
          <cell r="W3952" t="str">
            <v xml:space="preserve"> </v>
          </cell>
          <cell r="X3952" t="str">
            <v xml:space="preserve"> </v>
          </cell>
          <cell r="Y3952" t="str">
            <v>Facility Other</v>
          </cell>
          <cell r="Z3952" t="str">
            <v>4992870 GRANGER-HUNTER WWTP</v>
          </cell>
          <cell r="AA3952" t="str">
            <v>Facility Other</v>
          </cell>
        </row>
        <row r="3953">
          <cell r="A3953">
            <v>4992880</v>
          </cell>
          <cell r="B3953" t="str">
            <v>River/Stream</v>
          </cell>
          <cell r="C3953" t="str">
            <v>2B  3B    4</v>
          </cell>
          <cell r="D3953" t="str">
            <v>JORDAN R AT 3300 S XING</v>
          </cell>
          <cell r="E3953">
            <v>16020204</v>
          </cell>
          <cell r="F3953" t="str">
            <v>Salt Lake</v>
          </cell>
          <cell r="G3953" t="str">
            <v>Salt Lake County</v>
          </cell>
          <cell r="H3953" t="str">
            <v>Jordan River/Utah Lake</v>
          </cell>
          <cell r="I3953">
            <v>421876</v>
          </cell>
          <cell r="J3953">
            <v>4505783</v>
          </cell>
          <cell r="K3953">
            <v>-111.924734</v>
          </cell>
          <cell r="L3953">
            <v>40.699247999999997</v>
          </cell>
          <cell r="M3953" t="str">
            <v>Jordan River-4</v>
          </cell>
          <cell r="N3953" t="str">
            <v>UT16020204-004_00</v>
          </cell>
          <cell r="O3953" t="str">
            <v>UT</v>
          </cell>
          <cell r="Q3953">
            <v>4.5</v>
          </cell>
          <cell r="R3953" t="str">
            <v>mg/L</v>
          </cell>
          <cell r="S3953" t="str">
            <v>Private</v>
          </cell>
          <cell r="T3953" t="str">
            <v xml:space="preserve"> </v>
          </cell>
          <cell r="U3953" t="str">
            <v>4992880 JORDAN R AT 3300 S XING</v>
          </cell>
          <cell r="V3953">
            <v>4992880</v>
          </cell>
          <cell r="W3953" t="str">
            <v>Jordan River-4</v>
          </cell>
          <cell r="X3953" t="str">
            <v>UT16020204-004_00</v>
          </cell>
          <cell r="Y3953" t="str">
            <v>River/Stream</v>
          </cell>
          <cell r="Z3953" t="str">
            <v>4992880 JORDAN R AT 3300 S XING</v>
          </cell>
          <cell r="AA3953" t="str">
            <v>River/Stream</v>
          </cell>
        </row>
        <row r="3954">
          <cell r="A3954">
            <v>4992890</v>
          </cell>
          <cell r="B3954" t="str">
            <v>River/Stream</v>
          </cell>
          <cell r="C3954" t="str">
            <v>2B  3B    4</v>
          </cell>
          <cell r="D3954" t="str">
            <v>JORDAN R 3900/4100 S XING</v>
          </cell>
          <cell r="E3954">
            <v>16020204</v>
          </cell>
          <cell r="F3954" t="str">
            <v>Salt Lake</v>
          </cell>
          <cell r="G3954" t="str">
            <v>Salt Lake County</v>
          </cell>
          <cell r="H3954" t="str">
            <v>Jordan River/Utah Lake</v>
          </cell>
          <cell r="I3954">
            <v>422172</v>
          </cell>
          <cell r="J3954">
            <v>4504315</v>
          </cell>
          <cell r="K3954">
            <v>-111.92104283499999</v>
          </cell>
          <cell r="L3954">
            <v>40.686055314999997</v>
          </cell>
          <cell r="M3954" t="str">
            <v>Jordan River-4</v>
          </cell>
          <cell r="N3954" t="str">
            <v>UT16020204-004_00</v>
          </cell>
          <cell r="O3954" t="str">
            <v>UT</v>
          </cell>
          <cell r="Q3954">
            <v>4.5</v>
          </cell>
          <cell r="R3954" t="str">
            <v>mg/L</v>
          </cell>
          <cell r="S3954" t="str">
            <v>Private</v>
          </cell>
          <cell r="T3954" t="str">
            <v xml:space="preserve"> </v>
          </cell>
          <cell r="U3954" t="str">
            <v>4992890 JORDAN R 3900/4100 S XING</v>
          </cell>
          <cell r="V3954">
            <v>4992890</v>
          </cell>
          <cell r="W3954" t="str">
            <v>Jordan River-4</v>
          </cell>
          <cell r="X3954" t="str">
            <v>UT16020204-004_00</v>
          </cell>
          <cell r="Y3954" t="str">
            <v>River/Stream</v>
          </cell>
          <cell r="Z3954" t="str">
            <v>4992890 JORDAN R 3900/4100 S XING</v>
          </cell>
          <cell r="AA3954" t="str">
            <v>River/Stream</v>
          </cell>
        </row>
        <row r="3955">
          <cell r="A3955">
            <v>4992900</v>
          </cell>
          <cell r="B3955" t="str">
            <v>Facility Other</v>
          </cell>
          <cell r="C3955" t="str">
            <v xml:space="preserve"> </v>
          </cell>
          <cell r="D3955" t="str">
            <v>UTA 001 EFFLUENT IN YARD SOUTH</v>
          </cell>
          <cell r="E3955">
            <v>16020204</v>
          </cell>
          <cell r="F3955" t="str">
            <v>Salt Lake</v>
          </cell>
          <cell r="G3955" t="str">
            <v>Salt Lake County</v>
          </cell>
          <cell r="H3955" t="str">
            <v>Jordan River/Utah Lake</v>
          </cell>
          <cell r="I3955">
            <v>422791</v>
          </cell>
          <cell r="J3955">
            <v>4505203</v>
          </cell>
          <cell r="K3955">
            <v>-111.91382754200001</v>
          </cell>
          <cell r="L3955">
            <v>40.694112247</v>
          </cell>
          <cell r="M3955" t="str">
            <v xml:space="preserve"> </v>
          </cell>
          <cell r="N3955" t="str">
            <v xml:space="preserve"> </v>
          </cell>
          <cell r="O3955" t="str">
            <v>UT</v>
          </cell>
          <cell r="Q3955">
            <v>0</v>
          </cell>
          <cell r="R3955" t="str">
            <v xml:space="preserve"> </v>
          </cell>
          <cell r="S3955" t="str">
            <v>Private</v>
          </cell>
          <cell r="T3955" t="str">
            <v xml:space="preserve"> </v>
          </cell>
          <cell r="U3955" t="str">
            <v>4992900 UTA 001 EFFLUENT IN YARD SOUTH</v>
          </cell>
          <cell r="V3955">
            <v>4992900</v>
          </cell>
          <cell r="W3955" t="str">
            <v xml:space="preserve"> </v>
          </cell>
          <cell r="X3955" t="str">
            <v xml:space="preserve"> </v>
          </cell>
          <cell r="Y3955" t="str">
            <v>Facility Other</v>
          </cell>
          <cell r="Z3955" t="str">
            <v>4992900 UTA 001 EFFLUENT IN YARD SOUTH</v>
          </cell>
          <cell r="AA3955" t="str">
            <v>Facility Other</v>
          </cell>
        </row>
        <row r="3956">
          <cell r="A3956">
            <v>4992910</v>
          </cell>
          <cell r="B3956" t="str">
            <v>Facility Other</v>
          </cell>
          <cell r="C3956" t="str">
            <v xml:space="preserve"> </v>
          </cell>
          <cell r="D3956" t="str">
            <v>UTA 002 EFFLUENT AND DRAIN OUTSIDE YARD</v>
          </cell>
          <cell r="E3956">
            <v>16020204</v>
          </cell>
          <cell r="F3956" t="str">
            <v>Salt Lake</v>
          </cell>
          <cell r="G3956" t="str">
            <v>Salt Lake County</v>
          </cell>
          <cell r="H3956" t="str">
            <v>Jordan River/Utah Lake</v>
          </cell>
          <cell r="I3956">
            <v>422697</v>
          </cell>
          <cell r="J3956">
            <v>4505204</v>
          </cell>
          <cell r="K3956">
            <v>-111.914940093</v>
          </cell>
          <cell r="L3956">
            <v>40.694112443999998</v>
          </cell>
          <cell r="M3956" t="str">
            <v xml:space="preserve"> </v>
          </cell>
          <cell r="N3956" t="str">
            <v xml:space="preserve"> </v>
          </cell>
          <cell r="O3956" t="str">
            <v>UT</v>
          </cell>
          <cell r="Q3956">
            <v>0</v>
          </cell>
          <cell r="R3956" t="str">
            <v xml:space="preserve"> </v>
          </cell>
          <cell r="S3956" t="str">
            <v>Private</v>
          </cell>
          <cell r="T3956" t="str">
            <v xml:space="preserve"> </v>
          </cell>
          <cell r="U3956" t="str">
            <v>4992910 UTA 002 EFFLUENT AND DRAIN OUTSIDE YARD</v>
          </cell>
          <cell r="V3956">
            <v>4992910</v>
          </cell>
          <cell r="W3956" t="str">
            <v xml:space="preserve"> </v>
          </cell>
          <cell r="X3956" t="str">
            <v xml:space="preserve"> </v>
          </cell>
          <cell r="Y3956" t="str">
            <v>Facility Other</v>
          </cell>
          <cell r="Z3956" t="str">
            <v>4992910 UTA 002 EFFLUENT AND DRAIN OUTSIDE YARD</v>
          </cell>
          <cell r="AA3956" t="str">
            <v>Facility Other</v>
          </cell>
        </row>
        <row r="3957">
          <cell r="A3957">
            <v>4992940</v>
          </cell>
          <cell r="B3957" t="str">
            <v>Facility Other</v>
          </cell>
          <cell r="C3957" t="str">
            <v xml:space="preserve"> </v>
          </cell>
          <cell r="D3957" t="str">
            <v>RUBBER ENGINEERING EFFLUENT</v>
          </cell>
          <cell r="E3957">
            <v>16020204</v>
          </cell>
          <cell r="F3957" t="str">
            <v>Salt Lake</v>
          </cell>
          <cell r="G3957" t="str">
            <v>Salt Lake County</v>
          </cell>
          <cell r="H3957" t="str">
            <v>Jordan River/Utah Lake</v>
          </cell>
          <cell r="I3957">
            <v>423054</v>
          </cell>
          <cell r="J3957">
            <v>4505601</v>
          </cell>
          <cell r="K3957">
            <v>-111.910763934</v>
          </cell>
          <cell r="L3957">
            <v>40.697721858000001</v>
          </cell>
          <cell r="M3957" t="str">
            <v xml:space="preserve"> </v>
          </cell>
          <cell r="N3957" t="str">
            <v xml:space="preserve"> </v>
          </cell>
          <cell r="O3957" t="str">
            <v>UT</v>
          </cell>
          <cell r="Q3957">
            <v>0</v>
          </cell>
          <cell r="R3957" t="str">
            <v xml:space="preserve"> </v>
          </cell>
          <cell r="S3957" t="str">
            <v>Private</v>
          </cell>
          <cell r="T3957" t="str">
            <v xml:space="preserve"> </v>
          </cell>
          <cell r="U3957" t="str">
            <v>4992940 RUBBER ENGINEERING EFFLUENT</v>
          </cell>
          <cell r="V3957">
            <v>4992940</v>
          </cell>
          <cell r="W3957" t="str">
            <v xml:space="preserve"> </v>
          </cell>
          <cell r="X3957" t="str">
            <v xml:space="preserve"> </v>
          </cell>
          <cell r="Y3957" t="str">
            <v>Facility Other</v>
          </cell>
          <cell r="Z3957" t="str">
            <v>4992940 RUBBER ENGINEERING EFFLUENT</v>
          </cell>
          <cell r="AA3957" t="str">
            <v>Facility Other</v>
          </cell>
        </row>
        <row r="3958">
          <cell r="A3958">
            <v>4992950</v>
          </cell>
          <cell r="B3958" t="str">
            <v>River/Stream</v>
          </cell>
          <cell r="C3958" t="str">
            <v>2B 3A     4</v>
          </cell>
          <cell r="D3958" t="str">
            <v>BIG COTTONWOOD STREAM AT MOUTH</v>
          </cell>
          <cell r="E3958">
            <v>16020204</v>
          </cell>
          <cell r="F3958" t="str">
            <v>Salt Lake</v>
          </cell>
          <cell r="G3958" t="str">
            <v>Salt Lake County</v>
          </cell>
          <cell r="H3958" t="str">
            <v>Jordan River/Utah Lake</v>
          </cell>
          <cell r="I3958">
            <v>422940</v>
          </cell>
          <cell r="J3958">
            <v>4503691</v>
          </cell>
          <cell r="K3958">
            <v>-111.91187855299999</v>
          </cell>
          <cell r="L3958">
            <v>40.680506723000001</v>
          </cell>
          <cell r="M3958" t="str">
            <v>Big Cottonwood Creek-1</v>
          </cell>
          <cell r="N3958" t="str">
            <v>UT16020204-019_00</v>
          </cell>
          <cell r="O3958" t="str">
            <v>UT</v>
          </cell>
          <cell r="Q3958">
            <v>0</v>
          </cell>
          <cell r="R3958" t="str">
            <v xml:space="preserve"> </v>
          </cell>
          <cell r="S3958" t="str">
            <v>Private</v>
          </cell>
          <cell r="T3958" t="str">
            <v xml:space="preserve"> </v>
          </cell>
          <cell r="U3958" t="str">
            <v>4992950 BIG COTTONWOOD STREAM AT MOUTH</v>
          </cell>
          <cell r="V3958">
            <v>4992950</v>
          </cell>
          <cell r="W3958" t="str">
            <v>Big Cottonwood Creek-1</v>
          </cell>
          <cell r="X3958" t="str">
            <v>UT16020204-019_00</v>
          </cell>
          <cell r="Y3958" t="str">
            <v>River/Stream</v>
          </cell>
          <cell r="Z3958" t="str">
            <v>4992950 BIG COTTONWOOD STREAM AT MOUTH</v>
          </cell>
          <cell r="AA3958" t="str">
            <v>River/Stream</v>
          </cell>
        </row>
        <row r="3959">
          <cell r="A3959">
            <v>4992960</v>
          </cell>
          <cell r="B3959" t="str">
            <v>Facility Other</v>
          </cell>
          <cell r="C3959" t="str">
            <v xml:space="preserve"> </v>
          </cell>
          <cell r="D3959" t="str">
            <v>SALT LAKE CO COTTONWOOD WWTP</v>
          </cell>
          <cell r="E3959">
            <v>16020204</v>
          </cell>
          <cell r="F3959" t="str">
            <v>Salt Lake</v>
          </cell>
          <cell r="G3959" t="str">
            <v>Salt Lake County</v>
          </cell>
          <cell r="H3959" t="str">
            <v>Jordan River/Utah Lake</v>
          </cell>
          <cell r="I3959">
            <v>423080</v>
          </cell>
          <cell r="J3959">
            <v>4503597</v>
          </cell>
          <cell r="K3959">
            <v>-111.910210564</v>
          </cell>
          <cell r="L3959">
            <v>40.679673080000001</v>
          </cell>
          <cell r="M3959" t="str">
            <v xml:space="preserve"> </v>
          </cell>
          <cell r="N3959" t="str">
            <v xml:space="preserve"> </v>
          </cell>
          <cell r="O3959" t="str">
            <v>UT</v>
          </cell>
          <cell r="Q3959">
            <v>0</v>
          </cell>
          <cell r="R3959" t="str">
            <v xml:space="preserve"> </v>
          </cell>
          <cell r="S3959" t="str">
            <v>Private</v>
          </cell>
          <cell r="T3959" t="str">
            <v xml:space="preserve"> </v>
          </cell>
          <cell r="U3959" t="str">
            <v>4992960 SALT LAKE CO COTTONWOOD WWTP</v>
          </cell>
          <cell r="V3959">
            <v>4992960</v>
          </cell>
          <cell r="W3959" t="str">
            <v xml:space="preserve"> </v>
          </cell>
          <cell r="X3959" t="str">
            <v xml:space="preserve"> </v>
          </cell>
          <cell r="Y3959" t="str">
            <v>Facility Other</v>
          </cell>
          <cell r="Z3959" t="str">
            <v>4992960 SALT LAKE CO COTTONWOOD WWTP</v>
          </cell>
          <cell r="AA3959" t="str">
            <v>Facility Other</v>
          </cell>
        </row>
        <row r="3960">
          <cell r="A3960">
            <v>4992970</v>
          </cell>
          <cell r="B3960" t="str">
            <v>River/Stream</v>
          </cell>
          <cell r="C3960" t="str">
            <v>2B 3A     4</v>
          </cell>
          <cell r="D3960" t="str">
            <v>BIG COTTONWOOD CK AB JORDAN R @ 500 W 4200 S</v>
          </cell>
          <cell r="E3960">
            <v>16020204</v>
          </cell>
          <cell r="F3960" t="str">
            <v>Salt Lake</v>
          </cell>
          <cell r="G3960" t="str">
            <v>Salt Lake County</v>
          </cell>
          <cell r="H3960" t="str">
            <v>Jordan River/Utah Lake</v>
          </cell>
          <cell r="I3960">
            <v>423456</v>
          </cell>
          <cell r="J3960">
            <v>4503624</v>
          </cell>
          <cell r="K3960">
            <v>-111.9057651</v>
          </cell>
          <cell r="L3960">
            <v>40.679951273999997</v>
          </cell>
          <cell r="M3960" t="str">
            <v>Big Cottonwood Creek-1</v>
          </cell>
          <cell r="N3960" t="str">
            <v>UT16020204-019_00</v>
          </cell>
          <cell r="O3960" t="str">
            <v>UT</v>
          </cell>
          <cell r="Q3960">
            <v>0</v>
          </cell>
          <cell r="R3960" t="str">
            <v xml:space="preserve"> </v>
          </cell>
          <cell r="S3960" t="str">
            <v>Private</v>
          </cell>
          <cell r="T3960" t="str">
            <v xml:space="preserve"> </v>
          </cell>
          <cell r="U3960" t="str">
            <v>4992970 BIG COTTONWOOD CK AB JORDAN R @ 500 W 4200 S</v>
          </cell>
          <cell r="V3960">
            <v>4992970</v>
          </cell>
          <cell r="W3960" t="str">
            <v>Big Cottonwood Creek-1</v>
          </cell>
          <cell r="X3960" t="str">
            <v>UT16020204-019_00</v>
          </cell>
          <cell r="Y3960" t="str">
            <v>River/Stream</v>
          </cell>
          <cell r="Z3960" t="str">
            <v>4992970 BIG COTTONWOOD CK AB JORDAN R @ 500 W 4200 S</v>
          </cell>
          <cell r="AA3960" t="str">
            <v>River/Stream</v>
          </cell>
        </row>
        <row r="3961">
          <cell r="A3961">
            <v>4992972</v>
          </cell>
          <cell r="B3961" t="str">
            <v>River/Stream</v>
          </cell>
          <cell r="C3961" t="str">
            <v>2B 3A     4</v>
          </cell>
          <cell r="D3961" t="str">
            <v>Big Cottonwood Creek at 300 W gauge (BC_00.70)</v>
          </cell>
          <cell r="E3961">
            <v>16020204</v>
          </cell>
          <cell r="F3961" t="str">
            <v>Salt Lake</v>
          </cell>
          <cell r="G3961" t="str">
            <v>Salt Lake County</v>
          </cell>
          <cell r="H3961" t="str">
            <v>Jordan River/Utah Lake</v>
          </cell>
          <cell r="I3961">
            <v>423978</v>
          </cell>
          <cell r="J3961">
            <v>4503742</v>
          </cell>
          <cell r="K3961">
            <v>-111.899608</v>
          </cell>
          <cell r="L3961">
            <v>40.681063000000002</v>
          </cell>
          <cell r="M3961" t="str">
            <v xml:space="preserve"> </v>
          </cell>
          <cell r="N3961" t="str">
            <v xml:space="preserve"> </v>
          </cell>
          <cell r="O3961" t="str">
            <v>UT</v>
          </cell>
          <cell r="Q3961">
            <v>0</v>
          </cell>
          <cell r="R3961" t="str">
            <v xml:space="preserve"> </v>
          </cell>
          <cell r="S3961" t="str">
            <v xml:space="preserve"> </v>
          </cell>
          <cell r="T3961" t="str">
            <v xml:space="preserve"> </v>
          </cell>
          <cell r="U3961" t="str">
            <v>4992972 Big Cottonwood Creek at 300 W gauge (BC_00.70)</v>
          </cell>
          <cell r="V3961">
            <v>4992972</v>
          </cell>
          <cell r="W3961" t="str">
            <v xml:space="preserve"> </v>
          </cell>
          <cell r="X3961" t="str">
            <v xml:space="preserve"> </v>
          </cell>
          <cell r="Y3961" t="str">
            <v>River/Stream</v>
          </cell>
          <cell r="Z3961" t="str">
            <v>4992972 Big Cottonwood Creek at 300 W gauge (BC_00.70)</v>
          </cell>
          <cell r="AA3961" t="str">
            <v>River/Stream</v>
          </cell>
        </row>
        <row r="3962">
          <cell r="A3962">
            <v>4993000</v>
          </cell>
          <cell r="B3962" t="str">
            <v>Canal Transport</v>
          </cell>
          <cell r="C3962" t="str">
            <v>2B     3E</v>
          </cell>
          <cell r="D3962" t="str">
            <v>UNKNOWN CANAL BL MILL POND</v>
          </cell>
          <cell r="E3962">
            <v>16020201</v>
          </cell>
          <cell r="F3962" t="str">
            <v>Utah</v>
          </cell>
          <cell r="G3962" t="str">
            <v>Utah County</v>
          </cell>
          <cell r="H3962" t="str">
            <v>Jordan River/Utah Lake</v>
          </cell>
          <cell r="I3962">
            <v>428805</v>
          </cell>
          <cell r="J3962">
            <v>4470041</v>
          </cell>
          <cell r="K3962">
            <v>-111.838697</v>
          </cell>
          <cell r="L3962">
            <v>40.377912999999999</v>
          </cell>
          <cell r="M3962" t="str">
            <v xml:space="preserve"> </v>
          </cell>
          <cell r="N3962" t="str">
            <v xml:space="preserve"> </v>
          </cell>
          <cell r="O3962" t="str">
            <v>UT</v>
          </cell>
          <cell r="Q3962">
            <v>0</v>
          </cell>
          <cell r="R3962" t="str">
            <v xml:space="preserve"> </v>
          </cell>
          <cell r="S3962" t="str">
            <v>Private</v>
          </cell>
          <cell r="T3962" t="str">
            <v xml:space="preserve"> </v>
          </cell>
          <cell r="U3962" t="str">
            <v>4993000 UNKNOWN CANAL BL MILL POND</v>
          </cell>
          <cell r="V3962">
            <v>4993000</v>
          </cell>
          <cell r="W3962" t="str">
            <v xml:space="preserve"> </v>
          </cell>
          <cell r="X3962" t="str">
            <v xml:space="preserve"> </v>
          </cell>
          <cell r="Y3962" t="str">
            <v>Canal Transport</v>
          </cell>
          <cell r="Z3962" t="str">
            <v>4993000 UNKNOWN CANAL BL MILL POND</v>
          </cell>
          <cell r="AA3962" t="str">
            <v>Canal Transport</v>
          </cell>
        </row>
        <row r="3963">
          <cell r="A3963">
            <v>4993040</v>
          </cell>
          <cell r="B3963" t="str">
            <v>River/Stream</v>
          </cell>
          <cell r="C3963" t="str">
            <v>2B 3A     4</v>
          </cell>
          <cell r="D3963" t="str">
            <v>BIG COTTONWOOD CK AT 4700 S 1300 E</v>
          </cell>
          <cell r="E3963">
            <v>16020204</v>
          </cell>
          <cell r="F3963" t="str">
            <v>Salt Lake</v>
          </cell>
          <cell r="G3963" t="str">
            <v>Salt Lake County</v>
          </cell>
          <cell r="H3963" t="str">
            <v>Jordan River/Utah Lake</v>
          </cell>
          <cell r="I3963">
            <v>427808</v>
          </cell>
          <cell r="J3963">
            <v>4502161</v>
          </cell>
          <cell r="K3963">
            <v>-111.854104167</v>
          </cell>
          <cell r="L3963">
            <v>40.667165443999998</v>
          </cell>
          <cell r="M3963" t="str">
            <v>Big Cottonwood Creek-1</v>
          </cell>
          <cell r="N3963" t="str">
            <v>UT16020204-019_00</v>
          </cell>
          <cell r="O3963" t="str">
            <v>UT</v>
          </cell>
          <cell r="Q3963">
            <v>0</v>
          </cell>
          <cell r="R3963" t="str">
            <v xml:space="preserve"> </v>
          </cell>
          <cell r="S3963" t="str">
            <v>Private</v>
          </cell>
          <cell r="T3963" t="str">
            <v xml:space="preserve"> </v>
          </cell>
          <cell r="U3963" t="str">
            <v>4993040 BIG COTTONWOOD CK AT 4700 S 1300 E</v>
          </cell>
          <cell r="V3963">
            <v>4993040</v>
          </cell>
          <cell r="W3963" t="str">
            <v>Big Cottonwood Creek-1</v>
          </cell>
          <cell r="X3963" t="str">
            <v>UT16020204-019_00</v>
          </cell>
          <cell r="Y3963" t="str">
            <v>River/Stream</v>
          </cell>
          <cell r="Z3963" t="str">
            <v>4993040 BIG COTTONWOOD CK AT 4700 S 1300 E</v>
          </cell>
          <cell r="AA3963" t="str">
            <v>River/Stream</v>
          </cell>
        </row>
        <row r="3964">
          <cell r="A3964">
            <v>4993050</v>
          </cell>
          <cell r="B3964" t="str">
            <v>Storm Sewer</v>
          </cell>
          <cell r="C3964" t="str">
            <v xml:space="preserve"> </v>
          </cell>
          <cell r="D3964" t="str">
            <v>HOLIDAY STORM SEWER AT MOUTH</v>
          </cell>
          <cell r="E3964">
            <v>16020204</v>
          </cell>
          <cell r="F3964" t="str">
            <v>Salt Lake</v>
          </cell>
          <cell r="G3964" t="str">
            <v>Salt Lake County</v>
          </cell>
          <cell r="H3964" t="str">
            <v>Jordan River/Utah Lake</v>
          </cell>
          <cell r="I3964">
            <v>429027</v>
          </cell>
          <cell r="J3964">
            <v>4501903</v>
          </cell>
          <cell r="K3964">
            <v>-111.83965450399999</v>
          </cell>
          <cell r="L3964">
            <v>40.664947208999997</v>
          </cell>
          <cell r="M3964" t="str">
            <v xml:space="preserve"> </v>
          </cell>
          <cell r="N3964" t="str">
            <v xml:space="preserve"> </v>
          </cell>
          <cell r="O3964" t="str">
            <v>UT</v>
          </cell>
          <cell r="Q3964">
            <v>0</v>
          </cell>
          <cell r="R3964" t="str">
            <v xml:space="preserve"> </v>
          </cell>
          <cell r="S3964" t="str">
            <v>Private</v>
          </cell>
          <cell r="T3964" t="str">
            <v xml:space="preserve"> </v>
          </cell>
          <cell r="U3964" t="str">
            <v>4993050 HOLIDAY STORM SEWER AT MOUTH</v>
          </cell>
          <cell r="V3964">
            <v>4993050</v>
          </cell>
          <cell r="W3964" t="str">
            <v xml:space="preserve"> </v>
          </cell>
          <cell r="X3964" t="str">
            <v xml:space="preserve"> </v>
          </cell>
          <cell r="Y3964" t="str">
            <v>Storm Sewer</v>
          </cell>
          <cell r="Z3964" t="str">
            <v>4993050 HOLIDAY STORM SEWER AT MOUTH</v>
          </cell>
          <cell r="AA3964" t="str">
            <v>Storm Sewer</v>
          </cell>
        </row>
        <row r="3965">
          <cell r="A3965">
            <v>4993060</v>
          </cell>
          <cell r="B3965" t="str">
            <v>Facility Other</v>
          </cell>
          <cell r="C3965" t="str">
            <v xml:space="preserve"> </v>
          </cell>
          <cell r="D3965" t="str">
            <v>Holliday Water Company</v>
          </cell>
          <cell r="E3965">
            <v>16020204</v>
          </cell>
          <cell r="F3965" t="str">
            <v>Salt Lake</v>
          </cell>
          <cell r="G3965" t="str">
            <v>Salt Lake County</v>
          </cell>
          <cell r="H3965" t="str">
            <v>Jordan River/Utah Lake</v>
          </cell>
          <cell r="I3965">
            <v>431521</v>
          </cell>
          <cell r="J3965">
            <v>4502496</v>
          </cell>
          <cell r="K3965">
            <v>-111.810216447</v>
          </cell>
          <cell r="L3965">
            <v>40.670499649</v>
          </cell>
          <cell r="M3965" t="str">
            <v xml:space="preserve"> </v>
          </cell>
          <cell r="N3965" t="str">
            <v xml:space="preserve"> </v>
          </cell>
          <cell r="O3965" t="str">
            <v>UT</v>
          </cell>
          <cell r="Q3965">
            <v>0</v>
          </cell>
          <cell r="R3965" t="str">
            <v xml:space="preserve"> </v>
          </cell>
          <cell r="S3965" t="str">
            <v>Private</v>
          </cell>
          <cell r="T3965" t="str">
            <v xml:space="preserve"> </v>
          </cell>
          <cell r="U3965" t="str">
            <v>4993060 Holliday Water Company</v>
          </cell>
          <cell r="V3965">
            <v>4993060</v>
          </cell>
          <cell r="W3965" t="str">
            <v xml:space="preserve"> </v>
          </cell>
          <cell r="X3965" t="str">
            <v xml:space="preserve"> </v>
          </cell>
          <cell r="Y3965" t="str">
            <v>Facility Other</v>
          </cell>
          <cell r="Z3965" t="str">
            <v>4993060 Holliday Water Company</v>
          </cell>
          <cell r="AA3965" t="str">
            <v>Facility Other</v>
          </cell>
        </row>
        <row r="3966">
          <cell r="A3966">
            <v>4993070</v>
          </cell>
          <cell r="B3966" t="str">
            <v>River/Stream</v>
          </cell>
          <cell r="C3966" t="str">
            <v>2B 3A     4</v>
          </cell>
          <cell r="D3966" t="str">
            <v>BIG COTTONWOOD CK AT CREEKSIDE PARK (BC4.73)</v>
          </cell>
          <cell r="E3966">
            <v>16020204</v>
          </cell>
          <cell r="F3966" t="str">
            <v>Salt Lake</v>
          </cell>
          <cell r="G3966" t="str">
            <v>Salt Lake County</v>
          </cell>
          <cell r="H3966" t="str">
            <v>Jordan River/Utah Lake</v>
          </cell>
          <cell r="I3966">
            <v>428572</v>
          </cell>
          <cell r="J3966">
            <v>4501921</v>
          </cell>
          <cell r="K3966">
            <v>-111.845038927</v>
          </cell>
          <cell r="L3966">
            <v>40.665070081000003</v>
          </cell>
          <cell r="M3966" t="str">
            <v>Big Cottonwood Creek-1</v>
          </cell>
          <cell r="N3966" t="str">
            <v>UT16020204-019_00</v>
          </cell>
          <cell r="O3966" t="str">
            <v>UT</v>
          </cell>
          <cell r="Q3966">
            <v>0</v>
          </cell>
          <cell r="R3966" t="str">
            <v xml:space="preserve"> </v>
          </cell>
          <cell r="S3966" t="str">
            <v>Private</v>
          </cell>
          <cell r="T3966" t="str">
            <v xml:space="preserve"> </v>
          </cell>
          <cell r="U3966" t="str">
            <v>4993070 BIG COTTONWOOD CK AT CREEKSIDE PARK (BC4.73)</v>
          </cell>
          <cell r="V3966">
            <v>4993070</v>
          </cell>
          <cell r="W3966" t="str">
            <v>Big Cottonwood Creek-1</v>
          </cell>
          <cell r="X3966" t="str">
            <v>UT16020204-019_00</v>
          </cell>
          <cell r="Y3966" t="str">
            <v>River/Stream</v>
          </cell>
          <cell r="Z3966" t="str">
            <v>4993070 BIG COTTONWOOD CK AT CREEKSIDE PARK (BC4.73)</v>
          </cell>
          <cell r="AA3966" t="str">
            <v>River/Stream</v>
          </cell>
        </row>
        <row r="3967">
          <cell r="A3967">
            <v>4993090</v>
          </cell>
          <cell r="B3967" t="str">
            <v>River/Stream</v>
          </cell>
          <cell r="C3967" t="str">
            <v>2B 3A     4</v>
          </cell>
          <cell r="D3967" t="str">
            <v>BIG COTTONWOOD CK BL OLD MILL PARK (BC8.83)</v>
          </cell>
          <cell r="E3967">
            <v>16020204</v>
          </cell>
          <cell r="F3967" t="str">
            <v>Salt Lake</v>
          </cell>
          <cell r="G3967" t="str">
            <v>Salt Lake County</v>
          </cell>
          <cell r="H3967" t="str">
            <v>Jordan River/Utah Lake</v>
          </cell>
          <cell r="I3967">
            <v>431833</v>
          </cell>
          <cell r="J3967">
            <v>4498053</v>
          </cell>
          <cell r="K3967">
            <v>-111.806043586</v>
          </cell>
          <cell r="L3967">
            <v>40.630503425000001</v>
          </cell>
          <cell r="M3967" t="str">
            <v>Big Cottonwood Creek-1</v>
          </cell>
          <cell r="N3967" t="str">
            <v>UT16020204-019_00</v>
          </cell>
          <cell r="O3967" t="str">
            <v>UT</v>
          </cell>
          <cell r="Q3967">
            <v>0</v>
          </cell>
          <cell r="R3967" t="str">
            <v xml:space="preserve"> </v>
          </cell>
          <cell r="S3967" t="str">
            <v>Private</v>
          </cell>
          <cell r="T3967" t="str">
            <v xml:space="preserve"> </v>
          </cell>
          <cell r="U3967" t="str">
            <v>4993090 BIG COTTONWOOD CK BL OLD MILL PARK (BC8.83)</v>
          </cell>
          <cell r="V3967">
            <v>4993090</v>
          </cell>
          <cell r="W3967" t="str">
            <v>Big Cottonwood Creek-1</v>
          </cell>
          <cell r="X3967" t="str">
            <v>UT16020204-019_00</v>
          </cell>
          <cell r="Y3967" t="str">
            <v>River/Stream</v>
          </cell>
          <cell r="Z3967" t="str">
            <v>4993090 BIG COTTONWOOD CK BL OLD MILL PARK (BC8.83)</v>
          </cell>
          <cell r="AA3967" t="str">
            <v>River/Stream</v>
          </cell>
        </row>
        <row r="3968">
          <cell r="A3968">
            <v>4993100</v>
          </cell>
          <cell r="B3968" t="str">
            <v>River/Stream</v>
          </cell>
          <cell r="C3968" t="str">
            <v>1C  2B 3A</v>
          </cell>
          <cell r="D3968" t="str">
            <v>BIG COTTONWOOD CK AT USFS BOUNDARY</v>
          </cell>
          <cell r="E3968">
            <v>16020204</v>
          </cell>
          <cell r="F3968" t="str">
            <v>Salt Lake</v>
          </cell>
          <cell r="G3968" t="str">
            <v>Salt Lake County</v>
          </cell>
          <cell r="H3968" t="str">
            <v>Jordan River/Utah Lake</v>
          </cell>
          <cell r="I3968">
            <v>433889</v>
          </cell>
          <cell r="J3968">
            <v>4496708</v>
          </cell>
          <cell r="K3968">
            <v>-111.781593257</v>
          </cell>
          <cell r="L3968">
            <v>40.618554797999998</v>
          </cell>
          <cell r="M3968" t="str">
            <v>Big Cottonwood Creek-2</v>
          </cell>
          <cell r="N3968" t="str">
            <v>UT16020204-020_00</v>
          </cell>
          <cell r="O3968" t="str">
            <v>UT</v>
          </cell>
          <cell r="Q3968">
            <v>0</v>
          </cell>
          <cell r="R3968" t="str">
            <v xml:space="preserve"> </v>
          </cell>
          <cell r="S3968" t="str">
            <v>Private</v>
          </cell>
          <cell r="T3968" t="str">
            <v>Category1</v>
          </cell>
          <cell r="U3968" t="str">
            <v>4993100 BIG COTTONWOOD CK AT USFS BOUNDARY</v>
          </cell>
          <cell r="V3968">
            <v>4993100</v>
          </cell>
          <cell r="W3968" t="str">
            <v>Big Cottonwood Creek-2</v>
          </cell>
          <cell r="X3968" t="str">
            <v>UT16020204-020_00</v>
          </cell>
          <cell r="Y3968" t="str">
            <v>River/Stream</v>
          </cell>
          <cell r="Z3968" t="str">
            <v>4993100 BIG COTTONWOOD CK AT USFS BOUNDARY</v>
          </cell>
          <cell r="AA3968" t="str">
            <v>River/Stream</v>
          </cell>
        </row>
        <row r="3969">
          <cell r="A3969">
            <v>4993102</v>
          </cell>
          <cell r="B3969" t="str">
            <v>River/Stream</v>
          </cell>
          <cell r="C3969" t="str">
            <v>1C  2B 3A</v>
          </cell>
          <cell r="D3969" t="str">
            <v>Big Cottonwood Ck at USFS Boundary Replicate of 4993100</v>
          </cell>
          <cell r="E3969">
            <v>16020204</v>
          </cell>
          <cell r="F3969" t="str">
            <v>Salt Lake</v>
          </cell>
          <cell r="G3969" t="str">
            <v>Salt Lake County</v>
          </cell>
          <cell r="H3969" t="str">
            <v>Jordan River/Utah Lake</v>
          </cell>
          <cell r="I3969">
            <v>433889</v>
          </cell>
          <cell r="J3969">
            <v>4496708</v>
          </cell>
          <cell r="K3969">
            <v>-111.781593</v>
          </cell>
          <cell r="L3969">
            <v>40.618555000000001</v>
          </cell>
          <cell r="M3969" t="str">
            <v xml:space="preserve"> </v>
          </cell>
          <cell r="N3969" t="str">
            <v xml:space="preserve"> </v>
          </cell>
          <cell r="O3969" t="str">
            <v>UT</v>
          </cell>
          <cell r="Q3969">
            <v>0</v>
          </cell>
          <cell r="R3969" t="str">
            <v xml:space="preserve"> </v>
          </cell>
          <cell r="S3969" t="str">
            <v xml:space="preserve"> </v>
          </cell>
          <cell r="T3969" t="str">
            <v xml:space="preserve"> </v>
          </cell>
          <cell r="U3969" t="str">
            <v>4993102 Big Cottonwood Ck at USFS Boundary Replicate of 4993100</v>
          </cell>
          <cell r="V3969">
            <v>4993102</v>
          </cell>
          <cell r="W3969" t="str">
            <v xml:space="preserve"> </v>
          </cell>
          <cell r="X3969" t="str">
            <v xml:space="preserve"> </v>
          </cell>
          <cell r="Y3969" t="str">
            <v>River/Stream</v>
          </cell>
          <cell r="Z3969" t="str">
            <v>4993102 Big Cottonwood Ck at USFS Boundary Replicate of 4993100</v>
          </cell>
          <cell r="AA3969" t="str">
            <v>River/Stream</v>
          </cell>
        </row>
        <row r="3970">
          <cell r="A3970">
            <v>4993110</v>
          </cell>
          <cell r="B3970" t="str">
            <v>River/Stream</v>
          </cell>
          <cell r="C3970" t="str">
            <v>1C  2B 3A</v>
          </cell>
          <cell r="D3970" t="str">
            <v>BIG COTTONWOOD CK AT STORM MTN POND INLET BL BRIDGE</v>
          </cell>
          <cell r="E3970">
            <v>16020204</v>
          </cell>
          <cell r="F3970" t="str">
            <v>Salt Lake</v>
          </cell>
          <cell r="G3970" t="str">
            <v>Salt Lake County</v>
          </cell>
          <cell r="H3970" t="str">
            <v>Jordan River/Utah Lake</v>
          </cell>
          <cell r="I3970">
            <v>437208</v>
          </cell>
          <cell r="J3970">
            <v>4497451</v>
          </cell>
          <cell r="K3970">
            <v>-111.742431901</v>
          </cell>
          <cell r="L3970">
            <v>40.625506663000003</v>
          </cell>
          <cell r="M3970" t="str">
            <v>Big Cottonwood Creek-2</v>
          </cell>
          <cell r="N3970" t="str">
            <v>UT16020204-020_00</v>
          </cell>
          <cell r="O3970" t="str">
            <v>UT</v>
          </cell>
          <cell r="Q3970">
            <v>0</v>
          </cell>
          <cell r="R3970" t="str">
            <v xml:space="preserve"> </v>
          </cell>
          <cell r="S3970" t="str">
            <v>Private</v>
          </cell>
          <cell r="T3970" t="str">
            <v>Category1</v>
          </cell>
          <cell r="U3970" t="str">
            <v>4993110 BIG COTTONWOOD CK AT STORM MTN POND INLET BL BRIDGE</v>
          </cell>
          <cell r="V3970">
            <v>4993110</v>
          </cell>
          <cell r="W3970" t="str">
            <v>Big Cottonwood Creek-2</v>
          </cell>
          <cell r="X3970" t="str">
            <v>UT16020204-020_00</v>
          </cell>
          <cell r="Y3970" t="str">
            <v>River/Stream</v>
          </cell>
          <cell r="Z3970" t="str">
            <v>4993110 BIG COTTONWOOD CK AT STORM MTN POND INLET BL BRIDGE</v>
          </cell>
          <cell r="AA3970" t="str">
            <v>River/Stream</v>
          </cell>
        </row>
        <row r="3971">
          <cell r="A3971">
            <v>4993120</v>
          </cell>
          <cell r="B3971" t="str">
            <v>River/Stream</v>
          </cell>
          <cell r="C3971" t="str">
            <v>1C  2B 3A</v>
          </cell>
          <cell r="D3971" t="str">
            <v>BIG COTTONWOOD CK AB MAXFIELD LODGE</v>
          </cell>
          <cell r="E3971">
            <v>16020204</v>
          </cell>
          <cell r="F3971" t="str">
            <v>Salt Lake</v>
          </cell>
          <cell r="G3971" t="str">
            <v>Salt Lake County</v>
          </cell>
          <cell r="H3971" t="str">
            <v>Jordan River/Utah Lake</v>
          </cell>
          <cell r="I3971">
            <v>437446</v>
          </cell>
          <cell r="J3971">
            <v>4497850</v>
          </cell>
          <cell r="K3971">
            <v>-111.73965774600001</v>
          </cell>
          <cell r="L3971">
            <v>40.629118937999998</v>
          </cell>
          <cell r="M3971" t="str">
            <v>Big Cottonwood Creek-2</v>
          </cell>
          <cell r="N3971" t="str">
            <v>UT16020204-020_00</v>
          </cell>
          <cell r="O3971" t="str">
            <v>UT</v>
          </cell>
          <cell r="Q3971">
            <v>0</v>
          </cell>
          <cell r="R3971" t="str">
            <v xml:space="preserve"> </v>
          </cell>
          <cell r="S3971" t="str">
            <v>USFS</v>
          </cell>
          <cell r="T3971" t="str">
            <v>Category1</v>
          </cell>
          <cell r="U3971" t="str">
            <v>4993120 BIG COTTONWOOD CK AB MAXFIELD LODGE</v>
          </cell>
          <cell r="V3971">
            <v>4993120</v>
          </cell>
          <cell r="W3971" t="str">
            <v>Big Cottonwood Creek-2</v>
          </cell>
          <cell r="X3971" t="str">
            <v>UT16020204-020_00</v>
          </cell>
          <cell r="Y3971" t="str">
            <v>River/Stream</v>
          </cell>
          <cell r="Z3971" t="str">
            <v>4993120 BIG COTTONWOOD CK AB MAXFIELD LODGE</v>
          </cell>
          <cell r="AA3971" t="str">
            <v>River/Stream</v>
          </cell>
        </row>
        <row r="3972">
          <cell r="A3972">
            <v>4993140</v>
          </cell>
          <cell r="B3972" t="str">
            <v>River/Stream</v>
          </cell>
          <cell r="C3972" t="str">
            <v>1C  2B 3A</v>
          </cell>
          <cell r="D3972" t="str">
            <v>MILL B S FK AB CNFL / BIG COTTONWOOD CK</v>
          </cell>
          <cell r="E3972">
            <v>16020204</v>
          </cell>
          <cell r="F3972" t="str">
            <v>Salt Lake</v>
          </cell>
          <cell r="G3972" t="str">
            <v>Salt Lake County</v>
          </cell>
          <cell r="H3972" t="str">
            <v>Jordan River/Utah Lake</v>
          </cell>
          <cell r="I3972">
            <v>439257</v>
          </cell>
          <cell r="J3972">
            <v>4498050</v>
          </cell>
          <cell r="K3972">
            <v>-111.71826485299999</v>
          </cell>
          <cell r="L3972">
            <v>40.631055717000002</v>
          </cell>
          <cell r="M3972" t="str">
            <v>Big Cottonwood Creek-2</v>
          </cell>
          <cell r="N3972" t="str">
            <v>UT16020204-020_00</v>
          </cell>
          <cell r="O3972" t="str">
            <v>UT</v>
          </cell>
          <cell r="Q3972">
            <v>0</v>
          </cell>
          <cell r="R3972" t="str">
            <v xml:space="preserve"> </v>
          </cell>
          <cell r="S3972" t="str">
            <v>USFS</v>
          </cell>
          <cell r="T3972" t="str">
            <v>Category1</v>
          </cell>
          <cell r="U3972" t="str">
            <v>4993140 MILL B S FK AB CNFL / BIG COTTONWOOD CK</v>
          </cell>
          <cell r="V3972">
            <v>4993140</v>
          </cell>
          <cell r="W3972" t="str">
            <v>Big Cottonwood Creek-2</v>
          </cell>
          <cell r="X3972" t="str">
            <v>UT16020204-020_00</v>
          </cell>
          <cell r="Y3972" t="str">
            <v>River/Stream</v>
          </cell>
          <cell r="Z3972" t="str">
            <v>4993140 MILL B S FK AB CNFL / BIG COTTONWOOD CK</v>
          </cell>
          <cell r="AA3972" t="str">
            <v>River/Stream</v>
          </cell>
        </row>
        <row r="3973">
          <cell r="A3973">
            <v>4993150</v>
          </cell>
          <cell r="B3973" t="str">
            <v>River/Stream</v>
          </cell>
          <cell r="C3973" t="str">
            <v>1C  2B 3A</v>
          </cell>
          <cell r="D3973" t="str">
            <v>BIG COTTONWOOD CK AB CNFL / MILL B S FORK CK</v>
          </cell>
          <cell r="E3973">
            <v>16020204</v>
          </cell>
          <cell r="F3973" t="str">
            <v>Salt Lake</v>
          </cell>
          <cell r="G3973" t="str">
            <v>Salt Lake County</v>
          </cell>
          <cell r="H3973" t="str">
            <v>Jordan River/Utah Lake</v>
          </cell>
          <cell r="I3973">
            <v>439212</v>
          </cell>
          <cell r="J3973">
            <v>4498236</v>
          </cell>
          <cell r="K3973">
            <v>-111.71881489</v>
          </cell>
          <cell r="L3973">
            <v>40.632727914999997</v>
          </cell>
          <cell r="M3973" t="str">
            <v>Big Cottonwood Creek-2</v>
          </cell>
          <cell r="N3973" t="str">
            <v>UT16020204-020_00</v>
          </cell>
          <cell r="O3973" t="str">
            <v>UT</v>
          </cell>
          <cell r="Q3973">
            <v>0</v>
          </cell>
          <cell r="R3973" t="str">
            <v xml:space="preserve"> </v>
          </cell>
          <cell r="S3973" t="str">
            <v>USFS</v>
          </cell>
          <cell r="T3973" t="str">
            <v>Category1</v>
          </cell>
          <cell r="U3973" t="str">
            <v>4993150 BIG COTTONWOOD CK AB CNFL / MILL B S FORK CK</v>
          </cell>
          <cell r="V3973">
            <v>4993150</v>
          </cell>
          <cell r="W3973" t="str">
            <v>Big Cottonwood Creek-2</v>
          </cell>
          <cell r="X3973" t="str">
            <v>UT16020204-020_00</v>
          </cell>
          <cell r="Y3973" t="str">
            <v>River/Stream</v>
          </cell>
          <cell r="Z3973" t="str">
            <v>4993150 BIG COTTONWOOD CK AB CNFL / MILL B S FORK CK</v>
          </cell>
          <cell r="AA3973" t="str">
            <v>River/Stream</v>
          </cell>
        </row>
        <row r="3974">
          <cell r="A3974">
            <v>4993180</v>
          </cell>
          <cell r="B3974" t="str">
            <v>River/Stream</v>
          </cell>
          <cell r="C3974" t="str">
            <v>1C  2B 3A</v>
          </cell>
          <cell r="D3974" t="str">
            <v>MINERAL FK AB CNFL /  BIG CTNWD CK</v>
          </cell>
          <cell r="E3974">
            <v>16020204</v>
          </cell>
          <cell r="F3974" t="str">
            <v>Salt Lake</v>
          </cell>
          <cell r="G3974" t="str">
            <v>Salt Lake County</v>
          </cell>
          <cell r="H3974" t="str">
            <v>Jordan River/Utah Lake</v>
          </cell>
          <cell r="I3974">
            <v>440740</v>
          </cell>
          <cell r="J3974">
            <v>4498378</v>
          </cell>
          <cell r="K3974">
            <v>-111.700761046</v>
          </cell>
          <cell r="L3974">
            <v>40.634118116000003</v>
          </cell>
          <cell r="M3974" t="str">
            <v>Big Cottonwood Creek-2</v>
          </cell>
          <cell r="N3974" t="str">
            <v>UT16020204-020_00</v>
          </cell>
          <cell r="O3974" t="str">
            <v>UT</v>
          </cell>
          <cell r="Q3974">
            <v>0</v>
          </cell>
          <cell r="R3974" t="str">
            <v xml:space="preserve"> </v>
          </cell>
          <cell r="S3974" t="str">
            <v>USFS</v>
          </cell>
          <cell r="T3974" t="str">
            <v>Category1</v>
          </cell>
          <cell r="U3974" t="str">
            <v>4993180 MINERAL FK AB CNFL /  BIG CTNWD CK</v>
          </cell>
          <cell r="V3974">
            <v>4993180</v>
          </cell>
          <cell r="W3974" t="str">
            <v>Big Cottonwood Creek-2</v>
          </cell>
          <cell r="X3974" t="str">
            <v>UT16020204-020_00</v>
          </cell>
          <cell r="Y3974" t="str">
            <v>River/Stream</v>
          </cell>
          <cell r="Z3974" t="str">
            <v>4993180 MINERAL FK AB CNFL /  BIG CTNWD CK</v>
          </cell>
          <cell r="AA3974" t="str">
            <v>River/Stream</v>
          </cell>
        </row>
        <row r="3975">
          <cell r="A3975">
            <v>4993190</v>
          </cell>
          <cell r="B3975" t="str">
            <v>River/Stream</v>
          </cell>
          <cell r="C3975" t="str">
            <v>1C  2B 3A</v>
          </cell>
          <cell r="D3975" t="str">
            <v>BIG COTTONWOOD CK AB CNFL / MINERAL FK</v>
          </cell>
          <cell r="E3975">
            <v>16020204</v>
          </cell>
          <cell r="F3975" t="str">
            <v>Salt Lake</v>
          </cell>
          <cell r="G3975" t="str">
            <v>Salt Lake County</v>
          </cell>
          <cell r="H3975" t="str">
            <v>Jordan River/Utah Lake</v>
          </cell>
          <cell r="I3975">
            <v>440953</v>
          </cell>
          <cell r="J3975">
            <v>4498592</v>
          </cell>
          <cell r="K3975">
            <v>-111.69826254199999</v>
          </cell>
          <cell r="L3975">
            <v>40.636061114</v>
          </cell>
          <cell r="M3975" t="str">
            <v>Big Cottonwood Creek-2</v>
          </cell>
          <cell r="N3975" t="str">
            <v>UT16020204-020_00</v>
          </cell>
          <cell r="O3975" t="str">
            <v>UT</v>
          </cell>
          <cell r="Q3975">
            <v>0</v>
          </cell>
          <cell r="R3975" t="str">
            <v xml:space="preserve"> </v>
          </cell>
          <cell r="S3975" t="str">
            <v>USFS</v>
          </cell>
          <cell r="T3975" t="str">
            <v>Category1</v>
          </cell>
          <cell r="U3975" t="str">
            <v>4993190 BIG COTTONWOOD CK AB CNFL / MINERAL FK</v>
          </cell>
          <cell r="V3975">
            <v>4993190</v>
          </cell>
          <cell r="W3975" t="str">
            <v>Big Cottonwood Creek-2</v>
          </cell>
          <cell r="X3975" t="str">
            <v>UT16020204-020_00</v>
          </cell>
          <cell r="Y3975" t="str">
            <v>River/Stream</v>
          </cell>
          <cell r="Z3975" t="str">
            <v>4993190 BIG COTTONWOOD CK AB CNFL / MINERAL FK</v>
          </cell>
          <cell r="AA3975" t="str">
            <v>River/Stream</v>
          </cell>
        </row>
        <row r="3976">
          <cell r="A3976">
            <v>4993200</v>
          </cell>
          <cell r="B3976" t="str">
            <v>River/Stream</v>
          </cell>
          <cell r="C3976" t="str">
            <v>1C  2B 3A</v>
          </cell>
          <cell r="D3976" t="str">
            <v>BIG COTTONWOOD CREEK AB MILL-A GULCH AT ARGENTA</v>
          </cell>
          <cell r="E3976">
            <v>16020204</v>
          </cell>
          <cell r="F3976" t="str">
            <v>Salt Lake</v>
          </cell>
          <cell r="G3976" t="str">
            <v>Salt Lake County</v>
          </cell>
          <cell r="H3976" t="str">
            <v>Jordan River/Utah Lake</v>
          </cell>
          <cell r="I3976">
            <v>442579</v>
          </cell>
          <cell r="J3976">
            <v>4499258</v>
          </cell>
          <cell r="K3976">
            <v>-111.679096315</v>
          </cell>
          <cell r="L3976">
            <v>40.642175213000002</v>
          </cell>
          <cell r="M3976" t="str">
            <v>Big Cottonwood Creek-2</v>
          </cell>
          <cell r="N3976" t="str">
            <v>UT16020204-020_00</v>
          </cell>
          <cell r="O3976" t="str">
            <v>UT</v>
          </cell>
          <cell r="Q3976">
            <v>0</v>
          </cell>
          <cell r="R3976" t="str">
            <v xml:space="preserve"> </v>
          </cell>
          <cell r="S3976" t="str">
            <v>Private</v>
          </cell>
          <cell r="T3976" t="str">
            <v>Category1</v>
          </cell>
          <cell r="U3976" t="str">
            <v>4993200 BIG COTTONWOOD CREEK AB MILL-A GULCH AT ARGENTA</v>
          </cell>
          <cell r="V3976">
            <v>4993200</v>
          </cell>
          <cell r="W3976" t="str">
            <v>Big Cottonwood Creek-2</v>
          </cell>
          <cell r="X3976" t="str">
            <v>UT16020204-020_00</v>
          </cell>
          <cell r="Y3976" t="str">
            <v>River/Stream</v>
          </cell>
          <cell r="Z3976" t="str">
            <v>4993200 BIG COTTONWOOD CREEK AB MILL-A GULCH AT ARGENTA</v>
          </cell>
          <cell r="AA3976" t="str">
            <v>River/Stream</v>
          </cell>
        </row>
        <row r="3977">
          <cell r="A3977">
            <v>4993203</v>
          </cell>
          <cell r="B3977" t="str">
            <v>River/Stream</v>
          </cell>
          <cell r="C3977" t="str">
            <v>1C  2B 3A</v>
          </cell>
          <cell r="D3977" t="str">
            <v>BIG COTTONWOOD CK 3/4 MILE ABOVE MILL A</v>
          </cell>
          <cell r="E3977">
            <v>16020204</v>
          </cell>
          <cell r="F3977" t="str">
            <v>Salt Lake</v>
          </cell>
          <cell r="G3977" t="str">
            <v>Salt Lake County</v>
          </cell>
          <cell r="H3977" t="str">
            <v>Jordan River/Utah Lake</v>
          </cell>
          <cell r="I3977">
            <v>443427</v>
          </cell>
          <cell r="J3977">
            <v>4499529</v>
          </cell>
          <cell r="K3977">
            <v>-111.66909237500001</v>
          </cell>
          <cell r="L3977">
            <v>40.644674969</v>
          </cell>
          <cell r="M3977" t="str">
            <v>Big Cottonwood Creek-2</v>
          </cell>
          <cell r="N3977" t="str">
            <v>UT16020204-020_00</v>
          </cell>
          <cell r="O3977" t="str">
            <v>UT</v>
          </cell>
          <cell r="Q3977">
            <v>0</v>
          </cell>
          <cell r="R3977" t="str">
            <v xml:space="preserve"> </v>
          </cell>
          <cell r="S3977" t="str">
            <v>USFS</v>
          </cell>
          <cell r="T3977" t="str">
            <v>Category1</v>
          </cell>
          <cell r="U3977" t="str">
            <v>4993203 BIG COTTONWOOD CK 3/4 MILE ABOVE MILL A</v>
          </cell>
          <cell r="V3977">
            <v>4993203</v>
          </cell>
          <cell r="W3977" t="str">
            <v>Big Cottonwood Creek-2</v>
          </cell>
          <cell r="X3977" t="str">
            <v>UT16020204-020_00</v>
          </cell>
          <cell r="Y3977" t="str">
            <v>River/Stream</v>
          </cell>
          <cell r="Z3977" t="str">
            <v>4993203 BIG COTTONWOOD CK 3/4 MILE ABOVE MILL A</v>
          </cell>
          <cell r="AA3977" t="str">
            <v>River/Stream</v>
          </cell>
        </row>
        <row r="3978">
          <cell r="A3978">
            <v>4993210</v>
          </cell>
          <cell r="B3978" t="str">
            <v>River/Stream</v>
          </cell>
          <cell r="C3978" t="str">
            <v>1C  2B 3A</v>
          </cell>
          <cell r="D3978" t="str">
            <v>BIG COTTONWOOD R BL CNFL/ MILL D SOUTH FK (BC11.99)</v>
          </cell>
          <cell r="E3978">
            <v>16020204</v>
          </cell>
          <cell r="F3978" t="str">
            <v>Salt Lake</v>
          </cell>
          <cell r="G3978" t="str">
            <v>Salt Lake County</v>
          </cell>
          <cell r="H3978" t="str">
            <v>Jordan River/Utah Lake</v>
          </cell>
          <cell r="I3978">
            <v>435867</v>
          </cell>
          <cell r="J3978">
            <v>4497185</v>
          </cell>
          <cell r="K3978">
            <v>-111.758259037</v>
          </cell>
          <cell r="L3978">
            <v>40.623007514000001</v>
          </cell>
          <cell r="M3978" t="str">
            <v>Big Cottonwood Creek-2</v>
          </cell>
          <cell r="N3978" t="str">
            <v>UT16020204-020_00</v>
          </cell>
          <cell r="O3978" t="str">
            <v>UT</v>
          </cell>
          <cell r="Q3978">
            <v>0</v>
          </cell>
          <cell r="R3978" t="str">
            <v xml:space="preserve"> </v>
          </cell>
          <cell r="S3978" t="str">
            <v>USFS</v>
          </cell>
          <cell r="T3978" t="str">
            <v>Category1</v>
          </cell>
          <cell r="U3978" t="str">
            <v>4993210 BIG COTTONWOOD R BL CNFL/ MILL D SOUTH FK (BC11.99)</v>
          </cell>
          <cell r="V3978">
            <v>4993210</v>
          </cell>
          <cell r="W3978" t="str">
            <v>Big Cottonwood Creek-2</v>
          </cell>
          <cell r="X3978" t="str">
            <v>UT16020204-020_00</v>
          </cell>
          <cell r="Y3978" t="str">
            <v>River/Stream</v>
          </cell>
          <cell r="Z3978" t="str">
            <v>4993210 BIG COTTONWOOD R BL CNFL/ MILL D SOUTH FK (BC11.99)</v>
          </cell>
          <cell r="AA3978" t="str">
            <v>River/Stream</v>
          </cell>
        </row>
        <row r="3979">
          <cell r="A3979">
            <v>4993220</v>
          </cell>
          <cell r="B3979" t="str">
            <v>River/Stream</v>
          </cell>
          <cell r="C3979" t="str">
            <v>1C  2B 3A</v>
          </cell>
          <cell r="D3979" t="str">
            <v>MILL D S FK AB CNFL / BIG COTTONWOOD CK</v>
          </cell>
          <cell r="E3979">
            <v>16020204</v>
          </cell>
          <cell r="F3979" t="str">
            <v>Salt Lake</v>
          </cell>
          <cell r="G3979" t="str">
            <v>Salt Lake County</v>
          </cell>
          <cell r="H3979" t="str">
            <v>Jordan River/Utah Lake</v>
          </cell>
          <cell r="I3979">
            <v>444017</v>
          </cell>
          <cell r="J3979">
            <v>4499863</v>
          </cell>
          <cell r="K3979">
            <v>-111.66214459</v>
          </cell>
          <cell r="L3979">
            <v>40.647723923000001</v>
          </cell>
          <cell r="M3979" t="str">
            <v>Big Cottonwood Creek-2</v>
          </cell>
          <cell r="N3979" t="str">
            <v>UT16020204-020_00</v>
          </cell>
          <cell r="O3979" t="str">
            <v>UT</v>
          </cell>
          <cell r="Q3979">
            <v>0</v>
          </cell>
          <cell r="R3979" t="str">
            <v xml:space="preserve"> </v>
          </cell>
          <cell r="S3979" t="str">
            <v>Private</v>
          </cell>
          <cell r="T3979" t="str">
            <v>Category1</v>
          </cell>
          <cell r="U3979" t="str">
            <v>4993220 MILL D S FK AB CNFL / BIG COTTONWOOD CK</v>
          </cell>
          <cell r="V3979">
            <v>4993220</v>
          </cell>
          <cell r="W3979" t="str">
            <v>Big Cottonwood Creek-2</v>
          </cell>
          <cell r="X3979" t="str">
            <v>UT16020204-020_00</v>
          </cell>
          <cell r="Y3979" t="str">
            <v>River/Stream</v>
          </cell>
          <cell r="Z3979" t="str">
            <v>4993220 MILL D S FK AB CNFL / BIG COTTONWOOD CK</v>
          </cell>
          <cell r="AA3979" t="str">
            <v>River/Stream</v>
          </cell>
        </row>
        <row r="3980">
          <cell r="A3980">
            <v>4993230</v>
          </cell>
          <cell r="B3980" t="str">
            <v>River/Stream</v>
          </cell>
          <cell r="C3980" t="str">
            <v>1C  2B 3A</v>
          </cell>
          <cell r="D3980" t="str">
            <v>BIG COTTONWOOD CK AB CNFL / MILL D S FORK CK</v>
          </cell>
          <cell r="E3980">
            <v>16020204</v>
          </cell>
          <cell r="F3980" t="str">
            <v>Salt Lake</v>
          </cell>
          <cell r="G3980" t="str">
            <v>Salt Lake County</v>
          </cell>
          <cell r="H3980" t="str">
            <v>Jordan River/Utah Lake</v>
          </cell>
          <cell r="I3980">
            <v>444040</v>
          </cell>
          <cell r="J3980">
            <v>4499894</v>
          </cell>
          <cell r="K3980">
            <v>-111.661875331</v>
          </cell>
          <cell r="L3980">
            <v>40.648004737000001</v>
          </cell>
          <cell r="M3980" t="str">
            <v>Big Cottonwood Creek-2</v>
          </cell>
          <cell r="N3980" t="str">
            <v>UT16020204-020_00</v>
          </cell>
          <cell r="O3980" t="str">
            <v>UT</v>
          </cell>
          <cell r="Q3980">
            <v>0</v>
          </cell>
          <cell r="R3980" t="str">
            <v xml:space="preserve"> </v>
          </cell>
          <cell r="S3980" t="str">
            <v>Private</v>
          </cell>
          <cell r="T3980" t="str">
            <v>Category1</v>
          </cell>
          <cell r="U3980" t="str">
            <v>4993230 BIG COTTONWOOD CK AB CNFL / MILL D S FORK CK</v>
          </cell>
          <cell r="V3980">
            <v>4993230</v>
          </cell>
          <cell r="W3980" t="str">
            <v>Big Cottonwood Creek-2</v>
          </cell>
          <cell r="X3980" t="str">
            <v>UT16020204-020_00</v>
          </cell>
          <cell r="Y3980" t="str">
            <v>River/Stream</v>
          </cell>
          <cell r="Z3980" t="str">
            <v>4993230 BIG COTTONWOOD CK AB CNFL / MILL D S FORK CK</v>
          </cell>
          <cell r="AA3980" t="str">
            <v>River/Stream</v>
          </cell>
        </row>
        <row r="3981">
          <cell r="A3981">
            <v>4993250</v>
          </cell>
          <cell r="B3981" t="str">
            <v>River/Stream</v>
          </cell>
          <cell r="C3981" t="str">
            <v>1C  2B 3A</v>
          </cell>
          <cell r="D3981" t="str">
            <v>BIG COTTONWOOD CK BL CNFL/ CARDIFF FK (BC19.23)</v>
          </cell>
          <cell r="E3981">
            <v>16020204</v>
          </cell>
          <cell r="F3981" t="str">
            <v>Salt Lake</v>
          </cell>
          <cell r="G3981" t="str">
            <v>Salt Lake County</v>
          </cell>
          <cell r="H3981" t="str">
            <v>Jordan River/Utah Lake</v>
          </cell>
          <cell r="I3981">
            <v>445074</v>
          </cell>
          <cell r="J3981">
            <v>4499979</v>
          </cell>
          <cell r="K3981">
            <v>-111.64965372100001</v>
          </cell>
          <cell r="L3981">
            <v>40.648839881999997</v>
          </cell>
          <cell r="M3981" t="str">
            <v>Big Cottonwood Creek-2</v>
          </cell>
          <cell r="N3981" t="str">
            <v>UT16020204-020_00</v>
          </cell>
          <cell r="O3981" t="str">
            <v>UT</v>
          </cell>
          <cell r="Q3981">
            <v>0</v>
          </cell>
          <cell r="R3981" t="str">
            <v xml:space="preserve"> </v>
          </cell>
          <cell r="S3981" t="str">
            <v>USFS</v>
          </cell>
          <cell r="T3981" t="str">
            <v>Category1</v>
          </cell>
          <cell r="U3981" t="str">
            <v>4993250 BIG COTTONWOOD CK BL CNFL/ CARDIFF FK (BC19.23)</v>
          </cell>
          <cell r="V3981">
            <v>4993250</v>
          </cell>
          <cell r="W3981" t="str">
            <v>Big Cottonwood Creek-2</v>
          </cell>
          <cell r="X3981" t="str">
            <v>UT16020204-020_00</v>
          </cell>
          <cell r="Y3981" t="str">
            <v>River/Stream</v>
          </cell>
          <cell r="Z3981" t="str">
            <v>4993250 BIG COTTONWOOD CK BL CNFL/ CARDIFF FK (BC19.23)</v>
          </cell>
          <cell r="AA3981" t="str">
            <v>River/Stream</v>
          </cell>
        </row>
        <row r="3982">
          <cell r="A3982">
            <v>4993290</v>
          </cell>
          <cell r="B3982" t="str">
            <v>River/Stream</v>
          </cell>
          <cell r="C3982" t="str">
            <v>1C  2B 3A</v>
          </cell>
          <cell r="D3982" t="str">
            <v>BIG COTTONWOOD CK AT 0.5MI BL SILVER FK LODGE</v>
          </cell>
          <cell r="E3982">
            <v>16020204</v>
          </cell>
          <cell r="F3982" t="str">
            <v>Salt Lake</v>
          </cell>
          <cell r="G3982" t="str">
            <v>Salt Lake County</v>
          </cell>
          <cell r="H3982" t="str">
            <v>Jordan River/Utah Lake</v>
          </cell>
          <cell r="I3982">
            <v>447133</v>
          </cell>
          <cell r="J3982">
            <v>4498854</v>
          </cell>
          <cell r="K3982">
            <v>-111.62520711400001</v>
          </cell>
          <cell r="L3982">
            <v>40.638840027000001</v>
          </cell>
          <cell r="M3982" t="str">
            <v>Big Cottonwood Creek-2</v>
          </cell>
          <cell r="N3982" t="str">
            <v>UT16020204-020_00</v>
          </cell>
          <cell r="O3982" t="str">
            <v>UT</v>
          </cell>
          <cell r="Q3982">
            <v>0</v>
          </cell>
          <cell r="R3982" t="str">
            <v xml:space="preserve"> </v>
          </cell>
          <cell r="S3982" t="str">
            <v>Private</v>
          </cell>
          <cell r="T3982" t="str">
            <v>Category1</v>
          </cell>
          <cell r="U3982" t="str">
            <v>4993290 BIG COTTONWOOD CK AT 0.5MI BL SILVER FK LODGE</v>
          </cell>
          <cell r="V3982">
            <v>4993290</v>
          </cell>
          <cell r="W3982" t="str">
            <v>Big Cottonwood Creek-2</v>
          </cell>
          <cell r="X3982" t="str">
            <v>UT16020204-020_00</v>
          </cell>
          <cell r="Y3982" t="str">
            <v>River/Stream</v>
          </cell>
          <cell r="Z3982" t="str">
            <v>4993290 BIG COTTONWOOD CK AT 0.5MI BL SILVER FK LODGE</v>
          </cell>
          <cell r="AA3982" t="str">
            <v>River/Stream</v>
          </cell>
        </row>
        <row r="3983">
          <cell r="A3983">
            <v>4993300</v>
          </cell>
          <cell r="B3983" t="str">
            <v>River/Stream</v>
          </cell>
          <cell r="C3983" t="str">
            <v>1C  2B 3A</v>
          </cell>
          <cell r="D3983" t="str">
            <v>BIG COTTONWOOD CK AB CNFL / SILVER FK BL WLW C AT RD</v>
          </cell>
          <cell r="E3983">
            <v>16020204</v>
          </cell>
          <cell r="F3983" t="str">
            <v>Salt Lake</v>
          </cell>
          <cell r="G3983" t="str">
            <v>Salt Lake County</v>
          </cell>
          <cell r="H3983" t="str">
            <v>Jordan River/Utah Lake</v>
          </cell>
          <cell r="I3983">
            <v>448022</v>
          </cell>
          <cell r="J3983">
            <v>4498262</v>
          </cell>
          <cell r="K3983">
            <v>-111.614645436</v>
          </cell>
          <cell r="L3983">
            <v>40.633563557000002</v>
          </cell>
          <cell r="M3983" t="str">
            <v>Big Cottonwood Creek-2</v>
          </cell>
          <cell r="N3983" t="str">
            <v>UT16020204-020_00</v>
          </cell>
          <cell r="O3983" t="str">
            <v>UT</v>
          </cell>
          <cell r="Q3983">
            <v>0</v>
          </cell>
          <cell r="R3983" t="str">
            <v xml:space="preserve"> </v>
          </cell>
          <cell r="S3983" t="str">
            <v>Private</v>
          </cell>
          <cell r="T3983" t="str">
            <v>Category1</v>
          </cell>
          <cell r="U3983" t="str">
            <v>4993300 BIG COTTONWOOD CK AB CNFL / SILVER FK BL WLW C AT RD</v>
          </cell>
          <cell r="V3983">
            <v>4993300</v>
          </cell>
          <cell r="W3983" t="str">
            <v>Big Cottonwood Creek-2</v>
          </cell>
          <cell r="X3983" t="str">
            <v>UT16020204-020_00</v>
          </cell>
          <cell r="Y3983" t="str">
            <v>River/Stream</v>
          </cell>
          <cell r="Z3983" t="str">
            <v>4993300 BIG COTTONWOOD CK AB CNFL / SILVER FK BL WLW C AT RD</v>
          </cell>
          <cell r="AA3983" t="str">
            <v>River/Stream</v>
          </cell>
        </row>
        <row r="3984">
          <cell r="A3984">
            <v>4993310</v>
          </cell>
          <cell r="B3984" t="str">
            <v>River/Stream</v>
          </cell>
          <cell r="C3984" t="str">
            <v>1C  2B 3A</v>
          </cell>
          <cell r="D3984" t="str">
            <v>BIG COTTONWOOD CK AT 0.5MI BL SOLITUDE</v>
          </cell>
          <cell r="E3984">
            <v>16020204</v>
          </cell>
          <cell r="F3984" t="str">
            <v>Salt Lake</v>
          </cell>
          <cell r="G3984" t="str">
            <v>Salt Lake County</v>
          </cell>
          <cell r="H3984" t="str">
            <v>Jordan River/Utah Lake</v>
          </cell>
          <cell r="I3984">
            <v>449495</v>
          </cell>
          <cell r="J3984">
            <v>4497203</v>
          </cell>
          <cell r="K3984">
            <v>-111.59714298199999</v>
          </cell>
          <cell r="L3984">
            <v>40.624115125000003</v>
          </cell>
          <cell r="M3984" t="str">
            <v>Big Cottonwood Creek-2</v>
          </cell>
          <cell r="N3984" t="str">
            <v>UT16020204-020_00</v>
          </cell>
          <cell r="O3984" t="str">
            <v>UT</v>
          </cell>
          <cell r="Q3984">
            <v>0</v>
          </cell>
          <cell r="R3984" t="str">
            <v xml:space="preserve"> </v>
          </cell>
          <cell r="S3984" t="str">
            <v>USFS</v>
          </cell>
          <cell r="T3984" t="str">
            <v>Category1</v>
          </cell>
          <cell r="U3984" t="str">
            <v>4993310 BIG COTTONWOOD CK AT 0.5MI BL SOLITUDE</v>
          </cell>
          <cell r="V3984">
            <v>4993310</v>
          </cell>
          <cell r="W3984" t="str">
            <v>Big Cottonwood Creek-2</v>
          </cell>
          <cell r="X3984" t="str">
            <v>UT16020204-020_00</v>
          </cell>
          <cell r="Y3984" t="str">
            <v>River/Stream</v>
          </cell>
          <cell r="Z3984" t="str">
            <v>4993310 BIG COTTONWOOD CK AT 0.5MI BL SOLITUDE</v>
          </cell>
          <cell r="AA3984" t="str">
            <v>River/Stream</v>
          </cell>
        </row>
        <row r="3985">
          <cell r="A3985">
            <v>4993320</v>
          </cell>
          <cell r="B3985" t="str">
            <v>River/Stream</v>
          </cell>
          <cell r="C3985" t="str">
            <v>1C  2B 3A</v>
          </cell>
          <cell r="D3985" t="str">
            <v>BIG COTTONWOOD CK AT SOLITUDE</v>
          </cell>
          <cell r="E3985">
            <v>16020204</v>
          </cell>
          <cell r="F3985" t="str">
            <v>Salt Lake</v>
          </cell>
          <cell r="G3985" t="str">
            <v>Salt Lake County</v>
          </cell>
          <cell r="H3985" t="str">
            <v>Jordan River/Utah Lake</v>
          </cell>
          <cell r="I3985">
            <v>449834</v>
          </cell>
          <cell r="J3985">
            <v>4496547</v>
          </cell>
          <cell r="K3985">
            <v>-111.59308277</v>
          </cell>
          <cell r="L3985">
            <v>40.618226301999997</v>
          </cell>
          <cell r="M3985" t="str">
            <v>Big Cottonwood Creek-2</v>
          </cell>
          <cell r="N3985" t="str">
            <v>UT16020204-020_00</v>
          </cell>
          <cell r="O3985" t="str">
            <v>UT</v>
          </cell>
          <cell r="Q3985">
            <v>0</v>
          </cell>
          <cell r="R3985" t="str">
            <v xml:space="preserve"> </v>
          </cell>
          <cell r="S3985" t="str">
            <v>USFS</v>
          </cell>
          <cell r="T3985" t="str">
            <v>Category1</v>
          </cell>
          <cell r="U3985" t="str">
            <v>4993320 BIG COTTONWOOD CK AT SOLITUDE</v>
          </cell>
          <cell r="V3985">
            <v>4993320</v>
          </cell>
          <cell r="W3985" t="str">
            <v>Big Cottonwood Creek-2</v>
          </cell>
          <cell r="X3985" t="str">
            <v>UT16020204-020_00</v>
          </cell>
          <cell r="Y3985" t="str">
            <v>River/Stream</v>
          </cell>
          <cell r="Z3985" t="str">
            <v>4993320 BIG COTTONWOOD CK AT SOLITUDE</v>
          </cell>
          <cell r="AA3985" t="str">
            <v>River/Stream</v>
          </cell>
        </row>
        <row r="3986">
          <cell r="A3986">
            <v>4993330</v>
          </cell>
          <cell r="B3986" t="str">
            <v>River/Stream</v>
          </cell>
          <cell r="C3986" t="str">
            <v>1C  2B 3A</v>
          </cell>
          <cell r="D3986" t="str">
            <v>BIG COTTONWOOD CREEK AT REDMAN CAMPGROUND</v>
          </cell>
          <cell r="E3986">
            <v>16020204</v>
          </cell>
          <cell r="F3986" t="str">
            <v>Salt Lake</v>
          </cell>
          <cell r="G3986" t="str">
            <v>Salt Lake County</v>
          </cell>
          <cell r="H3986" t="str">
            <v>Jordan River/Utah Lake</v>
          </cell>
          <cell r="I3986">
            <v>449935</v>
          </cell>
          <cell r="J3986">
            <v>4496306</v>
          </cell>
          <cell r="K3986">
            <v>-111.59186960700001</v>
          </cell>
          <cell r="L3986">
            <v>40.616061412999997</v>
          </cell>
          <cell r="M3986" t="str">
            <v>Big Cottonwood Creek-2</v>
          </cell>
          <cell r="N3986" t="str">
            <v>UT16020204-020_00</v>
          </cell>
          <cell r="O3986" t="str">
            <v>UT</v>
          </cell>
          <cell r="Q3986">
            <v>0</v>
          </cell>
          <cell r="R3986" t="str">
            <v xml:space="preserve"> </v>
          </cell>
          <cell r="S3986" t="str">
            <v>USFS</v>
          </cell>
          <cell r="T3986" t="str">
            <v>Category1</v>
          </cell>
          <cell r="U3986" t="str">
            <v>4993330 BIG COTTONWOOD CREEK AT REDMAN CAMPGROUND</v>
          </cell>
          <cell r="V3986">
            <v>4993330</v>
          </cell>
          <cell r="W3986" t="str">
            <v>Big Cottonwood Creek-2</v>
          </cell>
          <cell r="X3986" t="str">
            <v>UT16020204-020_00</v>
          </cell>
          <cell r="Y3986" t="str">
            <v>River/Stream</v>
          </cell>
          <cell r="Z3986" t="str">
            <v>4993330 BIG COTTONWOOD CREEK AT REDMAN CAMPGROUND</v>
          </cell>
          <cell r="AA3986" t="str">
            <v>River/Stream</v>
          </cell>
        </row>
        <row r="3987">
          <cell r="A3987">
            <v>4993335</v>
          </cell>
          <cell r="B3987" t="str">
            <v>River/Stream</v>
          </cell>
          <cell r="C3987" t="str">
            <v>1C  2B 3A</v>
          </cell>
          <cell r="D3987" t="str">
            <v>BIG COTTONWOOD CK NR BRIGHTON (BC 25.97)</v>
          </cell>
          <cell r="E3987">
            <v>16020204</v>
          </cell>
          <cell r="F3987" t="str">
            <v>Salt Lake</v>
          </cell>
          <cell r="G3987" t="str">
            <v>Salt Lake County</v>
          </cell>
          <cell r="H3987" t="str">
            <v>Jordan River/Utah Lake</v>
          </cell>
          <cell r="I3987">
            <v>450440</v>
          </cell>
          <cell r="J3987">
            <v>4494437</v>
          </cell>
          <cell r="K3987">
            <v>-111.58575276099999</v>
          </cell>
          <cell r="L3987">
            <v>40.599255186999997</v>
          </cell>
          <cell r="M3987" t="str">
            <v>Big Cottonwood Creek-2</v>
          </cell>
          <cell r="N3987" t="str">
            <v>UT16020204-020_00</v>
          </cell>
          <cell r="O3987" t="str">
            <v>UT</v>
          </cell>
          <cell r="Q3987">
            <v>0</v>
          </cell>
          <cell r="R3987" t="str">
            <v xml:space="preserve"> </v>
          </cell>
          <cell r="S3987" t="str">
            <v>USFS</v>
          </cell>
          <cell r="T3987" t="str">
            <v>Category1</v>
          </cell>
          <cell r="U3987" t="str">
            <v>4993335 BIG COTTONWOOD CK NR BRIGHTON (BC 25.97)</v>
          </cell>
          <cell r="V3987">
            <v>4993335</v>
          </cell>
          <cell r="W3987" t="str">
            <v>Big Cottonwood Creek-2</v>
          </cell>
          <cell r="X3987" t="str">
            <v>UT16020204-020_00</v>
          </cell>
          <cell r="Y3987" t="str">
            <v>River/Stream</v>
          </cell>
          <cell r="Z3987" t="str">
            <v>4993335 BIG COTTONWOOD CK NR BRIGHTON (BC 25.97)</v>
          </cell>
          <cell r="AA3987" t="str">
            <v>River/Stream</v>
          </cell>
        </row>
        <row r="3988">
          <cell r="A3988">
            <v>4993340</v>
          </cell>
          <cell r="B3988" t="str">
            <v>River/Stream</v>
          </cell>
          <cell r="C3988" t="str">
            <v>1C  2B 3A</v>
          </cell>
          <cell r="D3988" t="str">
            <v>BIG COTTONWOOD CK AT GUARDSMAN PASS</v>
          </cell>
          <cell r="E3988">
            <v>16020204</v>
          </cell>
          <cell r="F3988" t="str">
            <v>Salt Lake</v>
          </cell>
          <cell r="G3988" t="str">
            <v>Salt Lake County</v>
          </cell>
          <cell r="H3988" t="str">
            <v>Jordan River/Utah Lake</v>
          </cell>
          <cell r="I3988">
            <v>450893</v>
          </cell>
          <cell r="J3988">
            <v>4495467</v>
          </cell>
          <cell r="K3988">
            <v>-111.580479256</v>
          </cell>
          <cell r="L3988">
            <v>40.608560861000001</v>
          </cell>
          <cell r="M3988" t="str">
            <v>Big Cottonwood Creek-2</v>
          </cell>
          <cell r="N3988" t="str">
            <v>UT16020204-020_00</v>
          </cell>
          <cell r="O3988" t="str">
            <v>UT</v>
          </cell>
          <cell r="Q3988">
            <v>0</v>
          </cell>
          <cell r="R3988" t="str">
            <v xml:space="preserve"> </v>
          </cell>
          <cell r="S3988" t="str">
            <v>USFS</v>
          </cell>
          <cell r="T3988" t="str">
            <v>Category1</v>
          </cell>
          <cell r="U3988" t="str">
            <v>4993340 BIG COTTONWOOD CK AT GUARDSMAN PASS</v>
          </cell>
          <cell r="V3988">
            <v>4993340</v>
          </cell>
          <cell r="W3988" t="str">
            <v>Big Cottonwood Creek-2</v>
          </cell>
          <cell r="X3988" t="str">
            <v>UT16020204-020_00</v>
          </cell>
          <cell r="Y3988" t="str">
            <v>River/Stream</v>
          </cell>
          <cell r="Z3988" t="str">
            <v>4993340 BIG COTTONWOOD CK AT GUARDSMAN PASS</v>
          </cell>
          <cell r="AA3988" t="str">
            <v>River/Stream</v>
          </cell>
        </row>
        <row r="3989">
          <cell r="A3989">
            <v>4993370</v>
          </cell>
          <cell r="B3989" t="str">
            <v>River/Stream</v>
          </cell>
          <cell r="C3989" t="str">
            <v>1C  2B 3A</v>
          </cell>
          <cell r="D3989" t="str">
            <v>BIG COTTONWOOD CK BL SILVER L OUTLET-AT OLD GAGE</v>
          </cell>
          <cell r="E3989">
            <v>16020204</v>
          </cell>
          <cell r="F3989" t="str">
            <v>Salt Lake</v>
          </cell>
          <cell r="G3989" t="str">
            <v>Salt Lake County</v>
          </cell>
          <cell r="H3989" t="str">
            <v>Jordan River/Utah Lake</v>
          </cell>
          <cell r="I3989">
            <v>450444</v>
          </cell>
          <cell r="J3989">
            <v>4495038</v>
          </cell>
          <cell r="K3989">
            <v>-111.585752746</v>
          </cell>
          <cell r="L3989">
            <v>40.604669469000001</v>
          </cell>
          <cell r="M3989" t="str">
            <v>Big Cottonwood Creek-2</v>
          </cell>
          <cell r="N3989" t="str">
            <v>UT16020204-020_00</v>
          </cell>
          <cell r="O3989" t="str">
            <v>UT</v>
          </cell>
          <cell r="Q3989">
            <v>0</v>
          </cell>
          <cell r="R3989" t="str">
            <v xml:space="preserve"> </v>
          </cell>
          <cell r="S3989" t="str">
            <v>Private</v>
          </cell>
          <cell r="T3989" t="str">
            <v>Category1</v>
          </cell>
          <cell r="U3989" t="str">
            <v>4993370 BIG COTTONWOOD CK BL SILVER L OUTLET-AT OLD GAGE</v>
          </cell>
          <cell r="V3989">
            <v>4993370</v>
          </cell>
          <cell r="W3989" t="str">
            <v>Big Cottonwood Creek-2</v>
          </cell>
          <cell r="X3989" t="str">
            <v>UT16020204-020_00</v>
          </cell>
          <cell r="Y3989" t="str">
            <v>River/Stream</v>
          </cell>
          <cell r="Z3989" t="str">
            <v>4993370 BIG COTTONWOOD CK BL SILVER L OUTLET-AT OLD GAGE</v>
          </cell>
          <cell r="AA3989" t="str">
            <v>River/Stream</v>
          </cell>
        </row>
        <row r="3990">
          <cell r="A3990">
            <v>4993400</v>
          </cell>
          <cell r="B3990" t="str">
            <v>River/Stream</v>
          </cell>
          <cell r="C3990" t="str">
            <v>1C  2B 3A</v>
          </cell>
          <cell r="D3990" t="str">
            <v>BIG COTTONWOOD CK AB SILVER LAKE BY CHURCH</v>
          </cell>
          <cell r="E3990">
            <v>16020204</v>
          </cell>
          <cell r="F3990" t="str">
            <v>Salt Lake</v>
          </cell>
          <cell r="G3990" t="str">
            <v>Salt Lake County</v>
          </cell>
          <cell r="H3990" t="str">
            <v>Jordan River/Utah Lake</v>
          </cell>
          <cell r="I3990">
            <v>450352</v>
          </cell>
          <cell r="J3990">
            <v>4494840</v>
          </cell>
          <cell r="K3990">
            <v>-111.586824534</v>
          </cell>
          <cell r="L3990">
            <v>40.602880288999998</v>
          </cell>
          <cell r="M3990" t="str">
            <v>Big Cottonwood Creek-2</v>
          </cell>
          <cell r="N3990" t="str">
            <v>UT16020204-020_00</v>
          </cell>
          <cell r="O3990" t="str">
            <v>UT</v>
          </cell>
          <cell r="Q3990">
            <v>0</v>
          </cell>
          <cell r="R3990" t="str">
            <v xml:space="preserve"> </v>
          </cell>
          <cell r="S3990" t="str">
            <v>USFS</v>
          </cell>
          <cell r="T3990" t="str">
            <v>Category1</v>
          </cell>
          <cell r="U3990" t="str">
            <v>4993400 BIG COTTONWOOD CK AB SILVER LAKE BY CHURCH</v>
          </cell>
          <cell r="V3990">
            <v>4993400</v>
          </cell>
          <cell r="W3990" t="str">
            <v>Big Cottonwood Creek-2</v>
          </cell>
          <cell r="X3990" t="str">
            <v>UT16020204-020_00</v>
          </cell>
          <cell r="Y3990" t="str">
            <v>River/Stream</v>
          </cell>
          <cell r="Z3990" t="str">
            <v>4993400 BIG COTTONWOOD CK AB SILVER LAKE BY CHURCH</v>
          </cell>
          <cell r="AA3990" t="str">
            <v>River/Stream</v>
          </cell>
        </row>
        <row r="3991">
          <cell r="A3991">
            <v>4993420</v>
          </cell>
          <cell r="B3991" t="str">
            <v>River/Stream</v>
          </cell>
          <cell r="C3991" t="str">
            <v>1C  2B 3A</v>
          </cell>
          <cell r="D3991" t="str">
            <v>UNNAMED TRIB TO BIG CTNWD CK THAT RUNS THRU BRIGHTON</v>
          </cell>
          <cell r="E3991">
            <v>16020204</v>
          </cell>
          <cell r="F3991" t="str">
            <v>Salt Lake</v>
          </cell>
          <cell r="G3991" t="str">
            <v>Salt Lake County</v>
          </cell>
          <cell r="H3991" t="str">
            <v>Jordan River/Utah Lake</v>
          </cell>
          <cell r="I3991">
            <v>450702</v>
          </cell>
          <cell r="J3991">
            <v>4494944</v>
          </cell>
          <cell r="K3991">
            <v>-111.582695978</v>
          </cell>
          <cell r="L3991">
            <v>40.603838105000001</v>
          </cell>
          <cell r="M3991" t="str">
            <v>Big Cottonwood Creek-2</v>
          </cell>
          <cell r="N3991" t="str">
            <v>UT16020204-020_00</v>
          </cell>
          <cell r="O3991" t="str">
            <v>UT</v>
          </cell>
          <cell r="Q3991">
            <v>0</v>
          </cell>
          <cell r="R3991" t="str">
            <v xml:space="preserve"> </v>
          </cell>
          <cell r="S3991" t="str">
            <v>Private</v>
          </cell>
          <cell r="T3991" t="str">
            <v>Category1</v>
          </cell>
          <cell r="U3991" t="str">
            <v>4993420 UNNAMED TRIB TO BIG CTNWD CK THAT RUNS THRU BRIGHTON</v>
          </cell>
          <cell r="V3991">
            <v>4993420</v>
          </cell>
          <cell r="W3991" t="str">
            <v>Big Cottonwood Creek-2</v>
          </cell>
          <cell r="X3991" t="str">
            <v>UT16020204-020_00</v>
          </cell>
          <cell r="Y3991" t="str">
            <v>River/Stream</v>
          </cell>
          <cell r="Z3991" t="str">
            <v>4993420 UNNAMED TRIB TO BIG CTNWD CK THAT RUNS THRU BRIGHTON</v>
          </cell>
          <cell r="AA3991" t="str">
            <v>River/Stream</v>
          </cell>
        </row>
        <row r="3992">
          <cell r="A3992">
            <v>4993470</v>
          </cell>
          <cell r="B3992" t="str">
            <v>River/Stream</v>
          </cell>
          <cell r="C3992" t="str">
            <v>2B  3B    4</v>
          </cell>
          <cell r="D3992" t="str">
            <v>JORDAN R AT 4500 S XING</v>
          </cell>
          <cell r="E3992">
            <v>16020204</v>
          </cell>
          <cell r="F3992" t="str">
            <v>Salt Lake</v>
          </cell>
          <cell r="G3992" t="str">
            <v>Salt Lake County</v>
          </cell>
          <cell r="H3992" t="str">
            <v>Jordan River/Utah Lake</v>
          </cell>
          <cell r="I3992">
            <v>423262</v>
          </cell>
          <cell r="J3992">
            <v>4503070</v>
          </cell>
          <cell r="K3992">
            <v>-111.907992765</v>
          </cell>
          <cell r="L3992">
            <v>40.674943026999998</v>
          </cell>
          <cell r="M3992" t="str">
            <v>Jordan River-4</v>
          </cell>
          <cell r="N3992" t="str">
            <v>UT16020204-004_00</v>
          </cell>
          <cell r="O3992" t="str">
            <v>UT</v>
          </cell>
          <cell r="Q3992">
            <v>4.5</v>
          </cell>
          <cell r="R3992" t="str">
            <v>mg/L</v>
          </cell>
          <cell r="S3992" t="str">
            <v>Private</v>
          </cell>
          <cell r="T3992" t="str">
            <v xml:space="preserve"> </v>
          </cell>
          <cell r="U3992" t="str">
            <v>4993470 JORDAN R AT 4500 S XING</v>
          </cell>
          <cell r="V3992">
            <v>4993470</v>
          </cell>
          <cell r="W3992" t="str">
            <v>Jordan River-4</v>
          </cell>
          <cell r="X3992" t="str">
            <v>UT16020204-004_00</v>
          </cell>
          <cell r="Y3992" t="str">
            <v>River/Stream</v>
          </cell>
          <cell r="Z3992" t="str">
            <v>4993470 JORDAN R AT 4500 S XING</v>
          </cell>
          <cell r="AA3992" t="str">
            <v>River/Stream</v>
          </cell>
        </row>
        <row r="3993">
          <cell r="A3993">
            <v>4993480</v>
          </cell>
          <cell r="B3993" t="str">
            <v>Facility Other</v>
          </cell>
          <cell r="C3993" t="str">
            <v xml:space="preserve"> </v>
          </cell>
          <cell r="D3993" t="str">
            <v>MURRAY WWTP</v>
          </cell>
          <cell r="E3993">
            <v>16020204</v>
          </cell>
          <cell r="F3993" t="str">
            <v>Salt Lake</v>
          </cell>
          <cell r="G3993" t="str">
            <v>Salt Lake County</v>
          </cell>
          <cell r="H3993" t="str">
            <v>Jordan River/Utah Lake</v>
          </cell>
          <cell r="I3993">
            <v>423261</v>
          </cell>
          <cell r="J3993">
            <v>4502978</v>
          </cell>
          <cell r="K3993">
            <v>-111.90799335299999</v>
          </cell>
          <cell r="L3993">
            <v>40.674114232999997</v>
          </cell>
          <cell r="M3993" t="str">
            <v xml:space="preserve"> </v>
          </cell>
          <cell r="N3993" t="str">
            <v xml:space="preserve"> </v>
          </cell>
          <cell r="O3993" t="str">
            <v>UT</v>
          </cell>
          <cell r="Q3993">
            <v>0</v>
          </cell>
          <cell r="R3993" t="str">
            <v xml:space="preserve"> </v>
          </cell>
          <cell r="S3993" t="str">
            <v>Private</v>
          </cell>
          <cell r="T3993" t="str">
            <v xml:space="preserve"> </v>
          </cell>
          <cell r="U3993" t="str">
            <v>4993480 MURRAY WWTP</v>
          </cell>
          <cell r="V3993">
            <v>4993480</v>
          </cell>
          <cell r="W3993" t="str">
            <v xml:space="preserve"> </v>
          </cell>
          <cell r="X3993" t="str">
            <v xml:space="preserve"> </v>
          </cell>
          <cell r="Y3993" t="str">
            <v>Facility Other</v>
          </cell>
          <cell r="Z3993" t="str">
            <v>4993480 MURRAY WWTP</v>
          </cell>
          <cell r="AA3993" t="str">
            <v>Facility Other</v>
          </cell>
        </row>
        <row r="3994">
          <cell r="A3994">
            <v>4993490</v>
          </cell>
          <cell r="B3994" t="str">
            <v>River/Stream</v>
          </cell>
          <cell r="C3994" t="str">
            <v>2B  3B    4</v>
          </cell>
          <cell r="D3994" t="str">
            <v>JORDAN R 50FT AB MURRAY WWTP (4800 SOUTH)</v>
          </cell>
          <cell r="E3994">
            <v>16020204</v>
          </cell>
          <cell r="F3994" t="str">
            <v>Salt Lake</v>
          </cell>
          <cell r="G3994" t="str">
            <v>Salt Lake County</v>
          </cell>
          <cell r="H3994" t="str">
            <v>Jordan River/Utah Lake</v>
          </cell>
          <cell r="I3994">
            <v>423238</v>
          </cell>
          <cell r="J3994">
            <v>4502978</v>
          </cell>
          <cell r="K3994">
            <v>-111.908265462</v>
          </cell>
          <cell r="L3994">
            <v>40.674112092999998</v>
          </cell>
          <cell r="M3994" t="str">
            <v>Jordan River-4</v>
          </cell>
          <cell r="N3994" t="str">
            <v>UT16020204-004_00</v>
          </cell>
          <cell r="O3994" t="str">
            <v>UT</v>
          </cell>
          <cell r="Q3994">
            <v>4.5</v>
          </cell>
          <cell r="R3994" t="str">
            <v>mg/L</v>
          </cell>
          <cell r="S3994" t="str">
            <v>Private</v>
          </cell>
          <cell r="T3994" t="str">
            <v xml:space="preserve"> </v>
          </cell>
          <cell r="U3994" t="str">
            <v>4993490 JORDAN R 50FT AB MURRAY WWTP (4800 SOUTH)</v>
          </cell>
          <cell r="V3994">
            <v>4993490</v>
          </cell>
          <cell r="W3994" t="str">
            <v>Jordan River-4</v>
          </cell>
          <cell r="X3994" t="str">
            <v>UT16020204-004_00</v>
          </cell>
          <cell r="Y3994" t="str">
            <v>River/Stream</v>
          </cell>
          <cell r="Z3994" t="str">
            <v>4993490 JORDAN R 50FT AB MURRAY WWTP (4800 SOUTH)</v>
          </cell>
          <cell r="AA3994" t="str">
            <v>River/Stream</v>
          </cell>
        </row>
        <row r="3995">
          <cell r="A3995">
            <v>4993560</v>
          </cell>
          <cell r="B3995" t="str">
            <v>River/Stream</v>
          </cell>
          <cell r="C3995" t="str">
            <v>2B  3B    4</v>
          </cell>
          <cell r="D3995" t="str">
            <v>JORDAN R AT 4800 S</v>
          </cell>
          <cell r="E3995">
            <v>16020204</v>
          </cell>
          <cell r="F3995" t="str">
            <v>Salt Lake</v>
          </cell>
          <cell r="G3995" t="str">
            <v>Salt Lake County</v>
          </cell>
          <cell r="H3995" t="str">
            <v>Jordan River/Utah Lake</v>
          </cell>
          <cell r="I3995">
            <v>423206</v>
          </cell>
          <cell r="J3995">
            <v>4502208</v>
          </cell>
          <cell r="K3995">
            <v>-111.908549897</v>
          </cell>
          <cell r="L3995">
            <v>40.667173247000001</v>
          </cell>
          <cell r="M3995" t="str">
            <v>Jordan River-4</v>
          </cell>
          <cell r="N3995" t="str">
            <v>UT16020204-004_00</v>
          </cell>
          <cell r="O3995" t="str">
            <v>UT</v>
          </cell>
          <cell r="Q3995">
            <v>4.5</v>
          </cell>
          <cell r="R3995" t="str">
            <v>mg/L</v>
          </cell>
          <cell r="S3995" t="str">
            <v>Private</v>
          </cell>
          <cell r="T3995" t="str">
            <v xml:space="preserve"> </v>
          </cell>
          <cell r="U3995" t="str">
            <v>4993560 JORDAN R AT 4800 S</v>
          </cell>
          <cell r="V3995">
            <v>4993560</v>
          </cell>
          <cell r="W3995" t="str">
            <v>Jordan River-4</v>
          </cell>
          <cell r="X3995" t="str">
            <v>UT16020204-004_00</v>
          </cell>
          <cell r="Y3995" t="str">
            <v>River/Stream</v>
          </cell>
          <cell r="Z3995" t="str">
            <v>4993560 JORDAN R AT 4800 S</v>
          </cell>
          <cell r="AA3995" t="str">
            <v>River/Stream</v>
          </cell>
        </row>
        <row r="3996">
          <cell r="A3996">
            <v>4993580</v>
          </cell>
          <cell r="B3996" t="str">
            <v>River/Stream</v>
          </cell>
          <cell r="C3996" t="str">
            <v>2B 3A     4</v>
          </cell>
          <cell r="D3996" t="str">
            <v>LITTLE COTTONWOOD CK 4900S 600W SLC</v>
          </cell>
          <cell r="E3996">
            <v>16020204</v>
          </cell>
          <cell r="F3996" t="str">
            <v>Salt Lake</v>
          </cell>
          <cell r="G3996" t="str">
            <v>Salt Lake County</v>
          </cell>
          <cell r="H3996" t="str">
            <v>Jordan River/Utah Lake</v>
          </cell>
          <cell r="I3996">
            <v>423370</v>
          </cell>
          <cell r="J3996">
            <v>4502113</v>
          </cell>
          <cell r="K3996">
            <v>-111.90659825500001</v>
          </cell>
          <cell r="L3996">
            <v>40.666332771999997</v>
          </cell>
          <cell r="M3996" t="str">
            <v>Little Cottonwood Creek-1</v>
          </cell>
          <cell r="N3996" t="str">
            <v>UT16020204-021_00</v>
          </cell>
          <cell r="O3996" t="str">
            <v>UT</v>
          </cell>
          <cell r="Q3996">
            <v>0</v>
          </cell>
          <cell r="R3996" t="str">
            <v xml:space="preserve"> </v>
          </cell>
          <cell r="S3996" t="str">
            <v>Private</v>
          </cell>
          <cell r="T3996" t="str">
            <v xml:space="preserve"> </v>
          </cell>
          <cell r="U3996" t="str">
            <v>4993580 LITTLE COTTONWOOD CK 4900S 600W SLC</v>
          </cell>
          <cell r="V3996">
            <v>4993580</v>
          </cell>
          <cell r="W3996" t="str">
            <v>Little Cottonwood Creek-1</v>
          </cell>
          <cell r="X3996" t="str">
            <v>UT16020204-021_00</v>
          </cell>
          <cell r="Y3996" t="str">
            <v>River/Stream</v>
          </cell>
          <cell r="Z3996" t="str">
            <v>4993580 LITTLE COTTONWOOD CK 4900S 600W SLC</v>
          </cell>
          <cell r="AA3996" t="str">
            <v>River/Stream</v>
          </cell>
        </row>
        <row r="3997">
          <cell r="A3997">
            <v>4993590</v>
          </cell>
          <cell r="B3997" t="str">
            <v>River/Stream</v>
          </cell>
          <cell r="C3997" t="str">
            <v>2B 3A     4</v>
          </cell>
          <cell r="D3997" t="str">
            <v>LITTLE COTTONWOOD CK BL 300 West</v>
          </cell>
          <cell r="E3997">
            <v>16020204</v>
          </cell>
          <cell r="F3997" t="str">
            <v>Salt Lake</v>
          </cell>
          <cell r="G3997" t="str">
            <v>Salt Lake County</v>
          </cell>
          <cell r="H3997" t="str">
            <v>Jordan River/Utah Lake</v>
          </cell>
          <cell r="I3997">
            <v>423861</v>
          </cell>
          <cell r="J3997">
            <v>4501954</v>
          </cell>
          <cell r="K3997">
            <v>-111.900770721</v>
          </cell>
          <cell r="L3997">
            <v>40.664946016999998</v>
          </cell>
          <cell r="M3997" t="str">
            <v>Little Cottonwood Creek-1</v>
          </cell>
          <cell r="N3997" t="str">
            <v>UT16020204-021_00</v>
          </cell>
          <cell r="O3997" t="str">
            <v>UT</v>
          </cell>
          <cell r="Q3997">
            <v>0</v>
          </cell>
          <cell r="R3997" t="str">
            <v xml:space="preserve"> </v>
          </cell>
          <cell r="S3997" t="str">
            <v>Private</v>
          </cell>
          <cell r="T3997" t="str">
            <v xml:space="preserve"> </v>
          </cell>
          <cell r="U3997" t="str">
            <v>4993590 LITTLE COTTONWOOD CK BL 300 West</v>
          </cell>
          <cell r="V3997">
            <v>4993590</v>
          </cell>
          <cell r="W3997" t="str">
            <v>Little Cottonwood Creek-1</v>
          </cell>
          <cell r="X3997" t="str">
            <v>UT16020204-021_00</v>
          </cell>
          <cell r="Y3997" t="str">
            <v>River/Stream</v>
          </cell>
          <cell r="Z3997" t="str">
            <v>4993590 LITTLE COTTONWOOD CK BL 300 West</v>
          </cell>
          <cell r="AA3997" t="str">
            <v>River/Stream</v>
          </cell>
        </row>
        <row r="3998">
          <cell r="A3998">
            <v>4993591</v>
          </cell>
          <cell r="B3998" t="str">
            <v>River/Stream</v>
          </cell>
          <cell r="C3998" t="str">
            <v>2B 3A     4</v>
          </cell>
          <cell r="D3998" t="str">
            <v>Little Cottonwood Ck UCASE 2007 Vine st</v>
          </cell>
          <cell r="E3998">
            <v>16020204</v>
          </cell>
          <cell r="F3998" t="str">
            <v>Salt Lake</v>
          </cell>
          <cell r="G3998" t="str">
            <v>Salt Lake County</v>
          </cell>
          <cell r="H3998" t="str">
            <v>Jordan River/Utah Lake</v>
          </cell>
          <cell r="I3998">
            <v>424564</v>
          </cell>
          <cell r="J3998">
            <v>4501762</v>
          </cell>
          <cell r="K3998">
            <v>-111.89243171299999</v>
          </cell>
          <cell r="L3998">
            <v>40.663281124000001</v>
          </cell>
          <cell r="M3998" t="str">
            <v>Little Cottonwood Creek-1</v>
          </cell>
          <cell r="N3998" t="str">
            <v>UT16020204-021_00</v>
          </cell>
          <cell r="O3998" t="str">
            <v>UT</v>
          </cell>
          <cell r="Q3998">
            <v>0</v>
          </cell>
          <cell r="R3998" t="str">
            <v xml:space="preserve"> </v>
          </cell>
          <cell r="S3998" t="str">
            <v>Private</v>
          </cell>
          <cell r="T3998" t="str">
            <v xml:space="preserve"> </v>
          </cell>
          <cell r="U3998" t="str">
            <v>4993591 Little Cottonwood Ck UCASE 2007 Vine st</v>
          </cell>
          <cell r="V3998">
            <v>4993591</v>
          </cell>
          <cell r="W3998" t="str">
            <v>Little Cottonwood Creek-1</v>
          </cell>
          <cell r="X3998" t="str">
            <v>UT16020204-021_00</v>
          </cell>
          <cell r="Y3998" t="str">
            <v>River/Stream</v>
          </cell>
          <cell r="Z3998" t="str">
            <v>4993591 Little Cottonwood Ck UCASE 2007 Vine st</v>
          </cell>
          <cell r="AA3998" t="str">
            <v>River/Stream</v>
          </cell>
        </row>
        <row r="3999">
          <cell r="A3999">
            <v>4993592</v>
          </cell>
          <cell r="B3999" t="str">
            <v>River/Stream</v>
          </cell>
          <cell r="C3999" t="str">
            <v>2B 3A     4</v>
          </cell>
          <cell r="D3999" t="str">
            <v>LITTLE COTTONWOOD CK @ MURRAY PARK</v>
          </cell>
          <cell r="E3999">
            <v>16020204</v>
          </cell>
          <cell r="F3999" t="str">
            <v>Salt Lake</v>
          </cell>
          <cell r="G3999" t="str">
            <v>Salt Lake County</v>
          </cell>
          <cell r="H3999" t="str">
            <v>Jordan River/Utah Lake</v>
          </cell>
          <cell r="I3999">
            <v>425724</v>
          </cell>
          <cell r="J3999">
            <v>4501118</v>
          </cell>
          <cell r="K3999">
            <v>-111.87863397</v>
          </cell>
          <cell r="L3999">
            <v>40.657585402999999</v>
          </cell>
          <cell r="M3999" t="str">
            <v>Little Cottonwood Creek-1</v>
          </cell>
          <cell r="N3999" t="str">
            <v>UT16020204-021_00</v>
          </cell>
          <cell r="O3999" t="str">
            <v>UT</v>
          </cell>
          <cell r="Q3999">
            <v>0</v>
          </cell>
          <cell r="R3999" t="str">
            <v xml:space="preserve"> </v>
          </cell>
          <cell r="S3999" t="str">
            <v>Private</v>
          </cell>
          <cell r="T3999" t="str">
            <v xml:space="preserve"> </v>
          </cell>
          <cell r="U3999" t="str">
            <v>4993592 LITTLE COTTONWOOD CK @ MURRAY PARK</v>
          </cell>
          <cell r="V3999">
            <v>4993592</v>
          </cell>
          <cell r="W3999" t="str">
            <v>Little Cottonwood Creek-1</v>
          </cell>
          <cell r="X3999" t="str">
            <v>UT16020204-021_00</v>
          </cell>
          <cell r="Y3999" t="str">
            <v>River/Stream</v>
          </cell>
          <cell r="Z3999" t="str">
            <v>4993592 LITTLE COTTONWOOD CK @ MURRAY PARK</v>
          </cell>
          <cell r="AA3999" t="str">
            <v>River/Stream</v>
          </cell>
        </row>
        <row r="4000">
          <cell r="A4000">
            <v>4993625</v>
          </cell>
          <cell r="B4000" t="str">
            <v>River/Stream</v>
          </cell>
          <cell r="C4000" t="str">
            <v>2B 3A     4</v>
          </cell>
          <cell r="D4000" t="str">
            <v>Little Cottonwood Creek AB Wheeler Farm</v>
          </cell>
          <cell r="E4000">
            <v>16020204</v>
          </cell>
          <cell r="F4000" t="str">
            <v>Salt Lake</v>
          </cell>
          <cell r="G4000" t="str">
            <v>Salt Lake County</v>
          </cell>
          <cell r="H4000" t="str">
            <v>Jordan River/Utah Lake</v>
          </cell>
          <cell r="I4000">
            <v>427187</v>
          </cell>
          <cell r="J4000">
            <v>4498263</v>
          </cell>
          <cell r="K4000">
            <v>-111.861</v>
          </cell>
          <cell r="L4000">
            <v>40.631999999999998</v>
          </cell>
          <cell r="M4000" t="str">
            <v>Little Cottonwood Creek-1</v>
          </cell>
          <cell r="N4000" t="str">
            <v>UT16020204-021_00</v>
          </cell>
          <cell r="O4000" t="str">
            <v>UT</v>
          </cell>
          <cell r="Q4000">
            <v>0</v>
          </cell>
          <cell r="R4000" t="str">
            <v xml:space="preserve"> </v>
          </cell>
          <cell r="S4000" t="str">
            <v>Private</v>
          </cell>
          <cell r="T4000">
            <v>3</v>
          </cell>
          <cell r="U4000" t="str">
            <v>4993625 Little Cottonwood Creek AB Wheeler Farm</v>
          </cell>
          <cell r="V4000">
            <v>4993625</v>
          </cell>
          <cell r="W4000" t="str">
            <v>Little Cottonwood Creek-1</v>
          </cell>
          <cell r="X4000" t="str">
            <v>UT16020204-021_00</v>
          </cell>
          <cell r="Y4000" t="str">
            <v>River/Stream</v>
          </cell>
          <cell r="Z4000" t="str">
            <v>4993625 Little Cottonwood Creek AB Wheeler Farm</v>
          </cell>
          <cell r="AA4000" t="str">
            <v>River/Stream</v>
          </cell>
        </row>
        <row r="4001">
          <cell r="A4001">
            <v>4993630</v>
          </cell>
          <cell r="B4001" t="str">
            <v>River/Stream</v>
          </cell>
          <cell r="C4001" t="str">
            <v>2B 3A     4</v>
          </cell>
          <cell r="D4001" t="str">
            <v>LITTLE COTTONWOOD CK AT 7247 S 1300 E</v>
          </cell>
          <cell r="E4001">
            <v>16020204</v>
          </cell>
          <cell r="F4001" t="str">
            <v>Salt Lake</v>
          </cell>
          <cell r="G4001" t="str">
            <v>Salt Lake County</v>
          </cell>
          <cell r="H4001" t="str">
            <v>Jordan River/Utah Lake</v>
          </cell>
          <cell r="I4001">
            <v>427474</v>
          </cell>
          <cell r="J4001">
            <v>4496768</v>
          </cell>
          <cell r="K4001">
            <v>-111.857433396</v>
          </cell>
          <cell r="L4001">
            <v>40.618557152999998</v>
          </cell>
          <cell r="M4001" t="str">
            <v>Little Cottonwood Creek-1</v>
          </cell>
          <cell r="N4001" t="str">
            <v>UT16020204-021_00</v>
          </cell>
          <cell r="O4001" t="str">
            <v>UT</v>
          </cell>
          <cell r="Q4001">
            <v>0</v>
          </cell>
          <cell r="R4001" t="str">
            <v xml:space="preserve"> </v>
          </cell>
          <cell r="S4001" t="str">
            <v>Private</v>
          </cell>
          <cell r="T4001" t="str">
            <v xml:space="preserve"> </v>
          </cell>
          <cell r="U4001" t="str">
            <v>4993630 LITTLE COTTONWOOD CK AT 7247 S 1300 E</v>
          </cell>
          <cell r="V4001">
            <v>4993630</v>
          </cell>
          <cell r="W4001" t="str">
            <v>Little Cottonwood Creek-1</v>
          </cell>
          <cell r="X4001" t="str">
            <v>UT16020204-021_00</v>
          </cell>
          <cell r="Y4001" t="str">
            <v>River/Stream</v>
          </cell>
          <cell r="Z4001" t="str">
            <v>4993630 LITTLE COTTONWOOD CK AT 7247 S 1300 E</v>
          </cell>
          <cell r="AA4001" t="str">
            <v>River/Stream</v>
          </cell>
        </row>
        <row r="4002">
          <cell r="A4002">
            <v>4993635</v>
          </cell>
          <cell r="B4002" t="str">
            <v>River/Stream</v>
          </cell>
          <cell r="C4002" t="str">
            <v>2B 3A     4</v>
          </cell>
          <cell r="D4002" t="str">
            <v>LITTLE COTTONWOOD CK AT GREEN LN XING (LC6.58)</v>
          </cell>
          <cell r="E4002">
            <v>16020204</v>
          </cell>
          <cell r="F4002" t="str">
            <v>Salt Lake</v>
          </cell>
          <cell r="G4002" t="str">
            <v>Salt Lake County</v>
          </cell>
          <cell r="H4002" t="str">
            <v>Jordan River/Utah Lake</v>
          </cell>
          <cell r="I4002">
            <v>428621</v>
          </cell>
          <cell r="J4002">
            <v>4496295</v>
          </cell>
          <cell r="K4002">
            <v>-111.84382087</v>
          </cell>
          <cell r="L4002">
            <v>40.614396307</v>
          </cell>
          <cell r="M4002" t="str">
            <v>Little Cottonwood Creek-1</v>
          </cell>
          <cell r="N4002" t="str">
            <v>UT16020204-021_00</v>
          </cell>
          <cell r="O4002" t="str">
            <v>UT</v>
          </cell>
          <cell r="Q4002">
            <v>0</v>
          </cell>
          <cell r="R4002" t="str">
            <v xml:space="preserve"> </v>
          </cell>
          <cell r="S4002" t="str">
            <v>Private</v>
          </cell>
          <cell r="T4002" t="str">
            <v xml:space="preserve"> </v>
          </cell>
          <cell r="U4002" t="str">
            <v>4993635 LITTLE COTTONWOOD CK AT GREEN LN XING (LC6.58)</v>
          </cell>
          <cell r="V4002">
            <v>4993635</v>
          </cell>
          <cell r="W4002" t="str">
            <v>Little Cottonwood Creek-1</v>
          </cell>
          <cell r="X4002" t="str">
            <v>UT16020204-021_00</v>
          </cell>
          <cell r="Y4002" t="str">
            <v>River/Stream</v>
          </cell>
          <cell r="Z4002" t="str">
            <v>4993635 LITTLE COTTONWOOD CK AT GREEN LN XING (LC6.58)</v>
          </cell>
          <cell r="AA4002" t="str">
            <v>River/Stream</v>
          </cell>
        </row>
        <row r="4003">
          <cell r="A4003">
            <v>4993640</v>
          </cell>
          <cell r="B4003" t="str">
            <v>River/Stream</v>
          </cell>
          <cell r="C4003" t="str">
            <v>2B 3A     4</v>
          </cell>
          <cell r="D4003" t="str">
            <v>LITTLE COTTONWOOD CK AT 7890 S. 2000 E., SLC</v>
          </cell>
          <cell r="E4003">
            <v>16020204</v>
          </cell>
          <cell r="F4003" t="str">
            <v>Salt Lake</v>
          </cell>
          <cell r="G4003" t="str">
            <v>Salt Lake County</v>
          </cell>
          <cell r="H4003" t="str">
            <v>Jordan River/Utah Lake</v>
          </cell>
          <cell r="I4003">
            <v>429437</v>
          </cell>
          <cell r="J4003">
            <v>4495608</v>
          </cell>
          <cell r="K4003">
            <v>-111.83409838599999</v>
          </cell>
          <cell r="L4003">
            <v>40.608277956999999</v>
          </cell>
          <cell r="M4003" t="str">
            <v>Little Cottonwood Creek-1</v>
          </cell>
          <cell r="N4003" t="str">
            <v>UT16020204-021_00</v>
          </cell>
          <cell r="O4003" t="str">
            <v>UT</v>
          </cell>
          <cell r="Q4003">
            <v>0</v>
          </cell>
          <cell r="R4003" t="str">
            <v xml:space="preserve"> </v>
          </cell>
          <cell r="S4003" t="str">
            <v>Private</v>
          </cell>
          <cell r="T4003" t="str">
            <v xml:space="preserve"> </v>
          </cell>
          <cell r="U4003" t="str">
            <v>4993640 LITTLE COTTONWOOD CK AT 7890 S. 2000 E., SLC</v>
          </cell>
          <cell r="V4003">
            <v>4993640</v>
          </cell>
          <cell r="W4003" t="str">
            <v>Little Cottonwood Creek-1</v>
          </cell>
          <cell r="X4003" t="str">
            <v>UT16020204-021_00</v>
          </cell>
          <cell r="Y4003" t="str">
            <v>River/Stream</v>
          </cell>
          <cell r="Z4003" t="str">
            <v>4993640 LITTLE COTTONWOOD CK AT 7890 S. 2000 E., SLC</v>
          </cell>
          <cell r="AA4003" t="str">
            <v>River/Stream</v>
          </cell>
        </row>
        <row r="4004">
          <cell r="A4004">
            <v>4993650</v>
          </cell>
          <cell r="B4004" t="str">
            <v>River/Stream</v>
          </cell>
          <cell r="C4004" t="str">
            <v>1C  2B 3A</v>
          </cell>
          <cell r="D4004" t="str">
            <v>LITTLE COTTONWOOD CK AT WASATCH BLVD XING</v>
          </cell>
          <cell r="E4004">
            <v>16020204</v>
          </cell>
          <cell r="F4004" t="str">
            <v>Salt Lake</v>
          </cell>
          <cell r="G4004" t="str">
            <v>Salt Lake County</v>
          </cell>
          <cell r="H4004" t="str">
            <v>Jordan River/Utah Lake</v>
          </cell>
          <cell r="I4004">
            <v>432529</v>
          </cell>
          <cell r="J4004">
            <v>4492274</v>
          </cell>
          <cell r="K4004">
            <v>-111.7972</v>
          </cell>
          <cell r="L4004">
            <v>40.578499999999998</v>
          </cell>
          <cell r="M4004" t="str">
            <v>Little Cottonwood Creek-2</v>
          </cell>
          <cell r="N4004" t="str">
            <v>UT16020204-022_00</v>
          </cell>
          <cell r="O4004" t="str">
            <v>UT</v>
          </cell>
          <cell r="Q4004">
            <v>0</v>
          </cell>
          <cell r="R4004" t="str">
            <v xml:space="preserve"> </v>
          </cell>
          <cell r="S4004" t="str">
            <v>Private</v>
          </cell>
          <cell r="T4004" t="str">
            <v xml:space="preserve"> </v>
          </cell>
          <cell r="U4004" t="str">
            <v>4993650 LITTLE COTTONWOOD CK AT WASATCH BLVD XING</v>
          </cell>
          <cell r="V4004">
            <v>4993650</v>
          </cell>
          <cell r="W4004" t="str">
            <v>Little Cottonwood Creek-2</v>
          </cell>
          <cell r="X4004" t="str">
            <v>UT16020204-022_00</v>
          </cell>
          <cell r="Y4004" t="str">
            <v>River/Stream</v>
          </cell>
          <cell r="Z4004" t="str">
            <v>4993650 LITTLE COTTONWOOD CK AT WASATCH BLVD XING</v>
          </cell>
          <cell r="AA4004" t="str">
            <v>River/Stream</v>
          </cell>
        </row>
        <row r="4005">
          <cell r="A4005">
            <v>4993660</v>
          </cell>
          <cell r="B4005" t="str">
            <v>River/Stream</v>
          </cell>
          <cell r="C4005" t="str">
            <v>1C  2B 3A</v>
          </cell>
          <cell r="D4005" t="str">
            <v>LITTLE COTTONWOOD CK AB MURRY CY WATER INTAKE</v>
          </cell>
          <cell r="E4005">
            <v>16020204</v>
          </cell>
          <cell r="F4005" t="str">
            <v>Salt Lake</v>
          </cell>
          <cell r="G4005" t="str">
            <v>Salt Lake County</v>
          </cell>
          <cell r="H4005" t="str">
            <v>Jordan River/Utah Lake</v>
          </cell>
          <cell r="I4005">
            <v>432189</v>
          </cell>
          <cell r="J4005">
            <v>4492773</v>
          </cell>
          <cell r="K4005">
            <v>-111.80127</v>
          </cell>
          <cell r="L4005">
            <v>40.582970000000003</v>
          </cell>
          <cell r="M4005" t="str">
            <v>Little Cottonwood Creek-2</v>
          </cell>
          <cell r="N4005" t="str">
            <v>UT16020204-022_00</v>
          </cell>
          <cell r="O4005" t="str">
            <v>UT</v>
          </cell>
          <cell r="Q4005">
            <v>0</v>
          </cell>
          <cell r="R4005" t="str">
            <v xml:space="preserve"> </v>
          </cell>
          <cell r="S4005" t="str">
            <v>USFS</v>
          </cell>
          <cell r="T4005" t="str">
            <v>Category1</v>
          </cell>
          <cell r="U4005" t="str">
            <v>4993660 LITTLE COTTONWOOD CK AB MURRY CY WATER INTAKE</v>
          </cell>
          <cell r="V4005">
            <v>4993660</v>
          </cell>
          <cell r="W4005" t="str">
            <v>Little Cottonwood Creek-2</v>
          </cell>
          <cell r="X4005" t="str">
            <v>UT16020204-022_00</v>
          </cell>
          <cell r="Y4005" t="str">
            <v>River/Stream</v>
          </cell>
          <cell r="Z4005" t="str">
            <v>4993660 LITTLE COTTONWOOD CK AB MURRY CY WATER INTAKE</v>
          </cell>
          <cell r="AA4005" t="str">
            <v>River/Stream</v>
          </cell>
        </row>
        <row r="4006">
          <cell r="A4006">
            <v>4993690</v>
          </cell>
          <cell r="B4006" t="str">
            <v>River/Stream</v>
          </cell>
          <cell r="C4006" t="str">
            <v>1C  2B 3A</v>
          </cell>
          <cell r="D4006" t="str">
            <v>LITTLE COTTONWOOD CK AT MOUTH</v>
          </cell>
          <cell r="E4006">
            <v>16020204</v>
          </cell>
          <cell r="F4006" t="str">
            <v>Salt Lake</v>
          </cell>
          <cell r="G4006" t="str">
            <v>Salt Lake County</v>
          </cell>
          <cell r="H4006" t="str">
            <v>Jordan River/Utah Lake</v>
          </cell>
          <cell r="I4006">
            <v>434399</v>
          </cell>
          <cell r="J4006">
            <v>4491471</v>
          </cell>
          <cell r="K4006">
            <v>-111.77502</v>
          </cell>
          <cell r="L4006">
            <v>40.571420000000003</v>
          </cell>
          <cell r="M4006" t="str">
            <v>Little Cottonwood Creek-2</v>
          </cell>
          <cell r="N4006" t="str">
            <v>UT16020204-022_00</v>
          </cell>
          <cell r="O4006" t="str">
            <v>UT</v>
          </cell>
          <cell r="Q4006">
            <v>0</v>
          </cell>
          <cell r="R4006" t="str">
            <v xml:space="preserve"> </v>
          </cell>
          <cell r="S4006" t="str">
            <v>Private</v>
          </cell>
          <cell r="T4006" t="str">
            <v>Category1</v>
          </cell>
          <cell r="U4006" t="str">
            <v>4993690 LITTLE COTTONWOOD CK AT MOUTH</v>
          </cell>
          <cell r="V4006">
            <v>4993690</v>
          </cell>
          <cell r="W4006" t="str">
            <v>Little Cottonwood Creek-2</v>
          </cell>
          <cell r="X4006" t="str">
            <v>UT16020204-022_00</v>
          </cell>
          <cell r="Y4006" t="str">
            <v>River/Stream</v>
          </cell>
          <cell r="Z4006" t="str">
            <v>4993690 LITTLE COTTONWOOD CK AT MOUTH</v>
          </cell>
          <cell r="AA4006" t="str">
            <v>River/Stream</v>
          </cell>
        </row>
        <row r="4007">
          <cell r="A4007">
            <v>4993695</v>
          </cell>
          <cell r="B4007" t="str">
            <v>River/Stream</v>
          </cell>
          <cell r="C4007" t="str">
            <v>1C  2B 3A</v>
          </cell>
          <cell r="D4007" t="str">
            <v>Little Cottonwood Cr at A Gate LC_14.23</v>
          </cell>
          <cell r="E4007">
            <v>16020204</v>
          </cell>
          <cell r="F4007" t="str">
            <v>Salt Lake</v>
          </cell>
          <cell r="G4007" t="str">
            <v>Salt Lake County</v>
          </cell>
          <cell r="H4007" t="str">
            <v>Jordan River/Utah Lake</v>
          </cell>
          <cell r="I4007">
            <v>437182</v>
          </cell>
          <cell r="J4007">
            <v>4491409</v>
          </cell>
          <cell r="K4007">
            <v>-111.742137149</v>
          </cell>
          <cell r="L4007">
            <v>40.571077684000002</v>
          </cell>
          <cell r="M4007" t="str">
            <v>Little Cottonwood Creek-2</v>
          </cell>
          <cell r="N4007" t="str">
            <v>UT16020204-022_00</v>
          </cell>
          <cell r="O4007" t="str">
            <v>UT</v>
          </cell>
          <cell r="Q4007">
            <v>0</v>
          </cell>
          <cell r="R4007" t="str">
            <v xml:space="preserve"> </v>
          </cell>
          <cell r="S4007" t="str">
            <v>USFS</v>
          </cell>
          <cell r="T4007" t="str">
            <v>Category1</v>
          </cell>
          <cell r="U4007" t="str">
            <v>4993695 Little Cottonwood Cr at A Gate LC_14.23</v>
          </cell>
          <cell r="V4007">
            <v>4993695</v>
          </cell>
          <cell r="W4007" t="str">
            <v>Little Cottonwood Creek-2</v>
          </cell>
          <cell r="X4007" t="str">
            <v>UT16020204-022_00</v>
          </cell>
          <cell r="Y4007" t="str">
            <v>River/Stream</v>
          </cell>
          <cell r="Z4007" t="str">
            <v>4993695 Little Cottonwood Cr at A Gate LC_14.23</v>
          </cell>
          <cell r="AA4007" t="str">
            <v>River/Stream</v>
          </cell>
        </row>
        <row r="4008">
          <cell r="A4008">
            <v>4993700</v>
          </cell>
          <cell r="B4008" t="str">
            <v>River/Stream</v>
          </cell>
          <cell r="C4008" t="str">
            <v>1C  2B 3A</v>
          </cell>
          <cell r="D4008" t="str">
            <v>LITTLE COTTONWOOD CK AB LISA FALLS</v>
          </cell>
          <cell r="E4008">
            <v>16020204</v>
          </cell>
          <cell r="F4008" t="str">
            <v>Salt Lake</v>
          </cell>
          <cell r="G4008" t="str">
            <v>Salt Lake County</v>
          </cell>
          <cell r="H4008" t="str">
            <v>Jordan River/Utah Lake</v>
          </cell>
          <cell r="I4008">
            <v>438497</v>
          </cell>
          <cell r="J4008">
            <v>4491365</v>
          </cell>
          <cell r="K4008">
            <v>-111.726598541</v>
          </cell>
          <cell r="L4008">
            <v>40.570780077999999</v>
          </cell>
          <cell r="M4008" t="str">
            <v>Little Cottonwood Creek-2</v>
          </cell>
          <cell r="N4008" t="str">
            <v>UT16020204-022_00</v>
          </cell>
          <cell r="O4008" t="str">
            <v>UT</v>
          </cell>
          <cell r="Q4008">
            <v>0</v>
          </cell>
          <cell r="R4008" t="str">
            <v xml:space="preserve"> </v>
          </cell>
          <cell r="S4008" t="str">
            <v>USFS</v>
          </cell>
          <cell r="T4008" t="str">
            <v>Category1</v>
          </cell>
          <cell r="U4008" t="str">
            <v>4993700 LITTLE COTTONWOOD CK AB LISA FALLS</v>
          </cell>
          <cell r="V4008">
            <v>4993700</v>
          </cell>
          <cell r="W4008" t="str">
            <v>Little Cottonwood Creek-2</v>
          </cell>
          <cell r="X4008" t="str">
            <v>UT16020204-022_00</v>
          </cell>
          <cell r="Y4008" t="str">
            <v>River/Stream</v>
          </cell>
          <cell r="Z4008" t="str">
            <v>4993700 LITTLE COTTONWOOD CK AB LISA FALLS</v>
          </cell>
          <cell r="AA4008" t="str">
            <v>River/Stream</v>
          </cell>
        </row>
        <row r="4009">
          <cell r="A4009">
            <v>4993780</v>
          </cell>
          <cell r="B4009" t="str">
            <v>River/Stream</v>
          </cell>
          <cell r="C4009" t="str">
            <v>1C  2B 3A</v>
          </cell>
          <cell r="D4009" t="str">
            <v>LITTLE COTTONWOOD CK AB CNFL / RED PINE CK</v>
          </cell>
          <cell r="E4009">
            <v>16020204</v>
          </cell>
          <cell r="F4009" t="str">
            <v>Salt Lake</v>
          </cell>
          <cell r="G4009" t="str">
            <v>Salt Lake County</v>
          </cell>
          <cell r="H4009" t="str">
            <v>Jordan River/Utah Lake</v>
          </cell>
          <cell r="I4009">
            <v>440932</v>
          </cell>
          <cell r="J4009">
            <v>4491438</v>
          </cell>
          <cell r="K4009">
            <v>-111.69784026799999</v>
          </cell>
          <cell r="L4009">
            <v>40.571615025</v>
          </cell>
          <cell r="M4009" t="str">
            <v>Little Cottonwood Creek-2</v>
          </cell>
          <cell r="N4009" t="str">
            <v>UT16020204-022_00</v>
          </cell>
          <cell r="O4009" t="str">
            <v>UT</v>
          </cell>
          <cell r="Q4009">
            <v>0</v>
          </cell>
          <cell r="R4009" t="str">
            <v xml:space="preserve"> </v>
          </cell>
          <cell r="S4009" t="str">
            <v>USFS</v>
          </cell>
          <cell r="T4009" t="str">
            <v>Category1</v>
          </cell>
          <cell r="U4009" t="str">
            <v>4993780 LITTLE COTTONWOOD CK AB CNFL / RED PINE CK</v>
          </cell>
          <cell r="V4009">
            <v>4993780</v>
          </cell>
          <cell r="W4009" t="str">
            <v>Little Cottonwood Creek-2</v>
          </cell>
          <cell r="X4009" t="str">
            <v>UT16020204-022_00</v>
          </cell>
          <cell r="Y4009" t="str">
            <v>River/Stream</v>
          </cell>
          <cell r="Z4009" t="str">
            <v>4993780 LITTLE COTTONWOOD CK AB CNFL / RED PINE CK</v>
          </cell>
          <cell r="AA4009" t="str">
            <v>River/Stream</v>
          </cell>
        </row>
        <row r="4010">
          <cell r="A4010">
            <v>4993790</v>
          </cell>
          <cell r="B4010" t="str">
            <v>River/Stream</v>
          </cell>
          <cell r="C4010" t="str">
            <v>1C  2B 3A</v>
          </cell>
          <cell r="D4010" t="str">
            <v>LITTLE COTTONWOOD CK BL WHITE PINE CK</v>
          </cell>
          <cell r="E4010">
            <v>16020204</v>
          </cell>
          <cell r="F4010" t="str">
            <v>Salt Lake</v>
          </cell>
          <cell r="G4010" t="str">
            <v>Salt Lake County</v>
          </cell>
          <cell r="H4010" t="str">
            <v>Jordan River/Utah Lake</v>
          </cell>
          <cell r="I4010">
            <v>441472</v>
          </cell>
          <cell r="J4010">
            <v>4491601</v>
          </cell>
          <cell r="K4010">
            <v>-111.69147616799999</v>
          </cell>
          <cell r="L4010">
            <v>40.573121729999997</v>
          </cell>
          <cell r="M4010" t="str">
            <v>Little Cottonwood Creek-2</v>
          </cell>
          <cell r="N4010" t="str">
            <v>UT16020204-022_00</v>
          </cell>
          <cell r="O4010" t="str">
            <v>UT</v>
          </cell>
          <cell r="Q4010">
            <v>0</v>
          </cell>
          <cell r="R4010" t="str">
            <v xml:space="preserve"> </v>
          </cell>
          <cell r="S4010" t="str">
            <v>USFS</v>
          </cell>
          <cell r="T4010" t="str">
            <v>Category1</v>
          </cell>
          <cell r="U4010" t="str">
            <v>4993790 LITTLE COTTONWOOD CK BL WHITE PINE CK</v>
          </cell>
          <cell r="V4010">
            <v>4993790</v>
          </cell>
          <cell r="W4010" t="str">
            <v>Little Cottonwood Creek-2</v>
          </cell>
          <cell r="X4010" t="str">
            <v>UT16020204-022_00</v>
          </cell>
          <cell r="Y4010" t="str">
            <v>River/Stream</v>
          </cell>
          <cell r="Z4010" t="str">
            <v>4993790 LITTLE COTTONWOOD CK BL WHITE PINE CK</v>
          </cell>
          <cell r="AA4010" t="str">
            <v>River/Stream</v>
          </cell>
        </row>
        <row r="4011">
          <cell r="A4011">
            <v>4993793</v>
          </cell>
          <cell r="B4011" t="str">
            <v>River/Stream</v>
          </cell>
          <cell r="C4011" t="str">
            <v>1C  2B 3A</v>
          </cell>
          <cell r="D4011" t="str">
            <v>LITTLE COTTONWOOD CK AT WHITE PINE TRAIL BRIDGE (LC17.93)</v>
          </cell>
          <cell r="E4011">
            <v>16020204</v>
          </cell>
          <cell r="F4011" t="str">
            <v>Salt Lake</v>
          </cell>
          <cell r="G4011" t="str">
            <v>Salt Lake County</v>
          </cell>
          <cell r="H4011" t="str">
            <v>Jordan River/Utah Lake</v>
          </cell>
          <cell r="I4011">
            <v>442384</v>
          </cell>
          <cell r="J4011">
            <v>4491767</v>
          </cell>
          <cell r="K4011">
            <v>-111.680717272</v>
          </cell>
          <cell r="L4011">
            <v>40.574681091999999</v>
          </cell>
          <cell r="M4011" t="str">
            <v>Little Cottonwood Creek-2</v>
          </cell>
          <cell r="N4011" t="str">
            <v>UT16020204-022_00</v>
          </cell>
          <cell r="O4011" t="str">
            <v>UT</v>
          </cell>
          <cell r="Q4011">
            <v>0</v>
          </cell>
          <cell r="R4011" t="str">
            <v xml:space="preserve"> </v>
          </cell>
          <cell r="S4011" t="str">
            <v>USFS</v>
          </cell>
          <cell r="T4011" t="str">
            <v>Category1</v>
          </cell>
          <cell r="U4011" t="str">
            <v>4993793 LITTLE COTTONWOOD CK AT WHITE PINE TRAIL BRIDGE (LC17.93)</v>
          </cell>
          <cell r="V4011">
            <v>4993793</v>
          </cell>
          <cell r="W4011" t="str">
            <v>Little Cottonwood Creek-2</v>
          </cell>
          <cell r="X4011" t="str">
            <v>UT16020204-022_00</v>
          </cell>
          <cell r="Y4011" t="str">
            <v>River/Stream</v>
          </cell>
          <cell r="Z4011" t="str">
            <v>4993793 LITTLE COTTONWOOD CK AT WHITE PINE TRAIL BRIDGE (LC17.93)</v>
          </cell>
          <cell r="AA4011" t="str">
            <v>River/Stream</v>
          </cell>
        </row>
        <row r="4012">
          <cell r="A4012">
            <v>4993795</v>
          </cell>
          <cell r="B4012" t="str">
            <v>River/Stream</v>
          </cell>
          <cell r="C4012" t="str">
            <v>1C  2B 3A</v>
          </cell>
          <cell r="D4012" t="str">
            <v>LITTLE COTTONWOOD CK AB WHITE PINE TRAIL BRIDGE XING</v>
          </cell>
          <cell r="E4012">
            <v>16020204</v>
          </cell>
          <cell r="F4012" t="str">
            <v>Salt Lake</v>
          </cell>
          <cell r="G4012" t="str">
            <v>Salt Lake County</v>
          </cell>
          <cell r="H4012" t="str">
            <v>Jordan River/Utah Lake</v>
          </cell>
          <cell r="I4012">
            <v>442478</v>
          </cell>
          <cell r="J4012">
            <v>4491766</v>
          </cell>
          <cell r="K4012">
            <v>-111.679606671</v>
          </cell>
          <cell r="L4012">
            <v>40.574678622999997</v>
          </cell>
          <cell r="M4012" t="str">
            <v>Little Cottonwood Creek-2</v>
          </cell>
          <cell r="N4012" t="str">
            <v>UT16020204-022_00</v>
          </cell>
          <cell r="O4012" t="str">
            <v>UT</v>
          </cell>
          <cell r="Q4012">
            <v>0</v>
          </cell>
          <cell r="R4012" t="str">
            <v xml:space="preserve"> </v>
          </cell>
          <cell r="S4012" t="str">
            <v>USFS</v>
          </cell>
          <cell r="T4012" t="str">
            <v>Category1</v>
          </cell>
          <cell r="U4012" t="str">
            <v>4993795 LITTLE COTTONWOOD CK AB WHITE PINE TRAIL BRIDGE XING</v>
          </cell>
          <cell r="V4012">
            <v>4993795</v>
          </cell>
          <cell r="W4012" t="str">
            <v>Little Cottonwood Creek-2</v>
          </cell>
          <cell r="X4012" t="str">
            <v>UT16020204-022_00</v>
          </cell>
          <cell r="Y4012" t="str">
            <v>River/Stream</v>
          </cell>
          <cell r="Z4012" t="str">
            <v>4993795 LITTLE COTTONWOOD CK AB WHITE PINE TRAIL BRIDGE XING</v>
          </cell>
          <cell r="AA4012" t="str">
            <v>River/Stream</v>
          </cell>
        </row>
        <row r="4013">
          <cell r="A4013">
            <v>4993810</v>
          </cell>
          <cell r="B4013" t="str">
            <v>River/Stream</v>
          </cell>
          <cell r="C4013" t="str">
            <v>1C  2B 3A</v>
          </cell>
          <cell r="D4013" t="str">
            <v>WHITE PINE CK AB CNFL / LITTLE COTTONWOOD CK</v>
          </cell>
          <cell r="E4013">
            <v>16020204</v>
          </cell>
          <cell r="F4013" t="str">
            <v>Salt Lake</v>
          </cell>
          <cell r="G4013" t="str">
            <v>Salt Lake County</v>
          </cell>
          <cell r="H4013" t="str">
            <v>Jordan River/Utah Lake</v>
          </cell>
          <cell r="I4013">
            <v>441579</v>
          </cell>
          <cell r="J4013">
            <v>4491556</v>
          </cell>
          <cell r="K4013">
            <v>-111.690207943</v>
          </cell>
          <cell r="L4013">
            <v>40.572723918000001</v>
          </cell>
          <cell r="M4013" t="str">
            <v>Little Cottonwood Creek-2</v>
          </cell>
          <cell r="N4013" t="str">
            <v>UT16020204-022_00</v>
          </cell>
          <cell r="O4013" t="str">
            <v>UT</v>
          </cell>
          <cell r="Q4013">
            <v>0</v>
          </cell>
          <cell r="R4013" t="str">
            <v xml:space="preserve"> </v>
          </cell>
          <cell r="S4013" t="str">
            <v>USFS</v>
          </cell>
          <cell r="T4013" t="str">
            <v>Category1</v>
          </cell>
          <cell r="U4013" t="str">
            <v>4993810 WHITE PINE CK AB CNFL / LITTLE COTTONWOOD CK</v>
          </cell>
          <cell r="V4013">
            <v>4993810</v>
          </cell>
          <cell r="W4013" t="str">
            <v>Little Cottonwood Creek-2</v>
          </cell>
          <cell r="X4013" t="str">
            <v>UT16020204-022_00</v>
          </cell>
          <cell r="Y4013" t="str">
            <v>River/Stream</v>
          </cell>
          <cell r="Z4013" t="str">
            <v>4993810 WHITE PINE CK AB CNFL / LITTLE COTTONWOOD CK</v>
          </cell>
          <cell r="AA4013" t="str">
            <v>River/Stream</v>
          </cell>
        </row>
        <row r="4014">
          <cell r="A4014">
            <v>4993820</v>
          </cell>
          <cell r="B4014" t="str">
            <v>River/Stream</v>
          </cell>
          <cell r="C4014" t="str">
            <v>1C  2B 3A</v>
          </cell>
          <cell r="D4014" t="str">
            <v>LITTLE COTTONWOOD CK BL SNOWBIRD REC AREA</v>
          </cell>
          <cell r="E4014">
            <v>16020204</v>
          </cell>
          <cell r="F4014" t="str">
            <v>Salt Lake</v>
          </cell>
          <cell r="G4014" t="str">
            <v>Salt Lake County</v>
          </cell>
          <cell r="H4014" t="str">
            <v>Jordan River/Utah Lake</v>
          </cell>
          <cell r="I4014">
            <v>442804</v>
          </cell>
          <cell r="J4014">
            <v>4491794</v>
          </cell>
          <cell r="K4014">
            <v>-111.675757863</v>
          </cell>
          <cell r="L4014">
            <v>40.574953448000002</v>
          </cell>
          <cell r="M4014" t="str">
            <v>Little Cottonwood Creek-2</v>
          </cell>
          <cell r="N4014" t="str">
            <v>UT16020204-022_00</v>
          </cell>
          <cell r="O4014" t="str">
            <v>UT</v>
          </cell>
          <cell r="Q4014">
            <v>0</v>
          </cell>
          <cell r="R4014" t="str">
            <v xml:space="preserve"> </v>
          </cell>
          <cell r="S4014" t="str">
            <v>USFS</v>
          </cell>
          <cell r="T4014" t="str">
            <v>Category1</v>
          </cell>
          <cell r="U4014" t="str">
            <v>4993820 LITTLE COTTONWOOD CK BL SNOWBIRD REC AREA</v>
          </cell>
          <cell r="V4014">
            <v>4993820</v>
          </cell>
          <cell r="W4014" t="str">
            <v>Little Cottonwood Creek-2</v>
          </cell>
          <cell r="X4014" t="str">
            <v>UT16020204-022_00</v>
          </cell>
          <cell r="Y4014" t="str">
            <v>River/Stream</v>
          </cell>
          <cell r="Z4014" t="str">
            <v>4993820 LITTLE COTTONWOOD CK BL SNOWBIRD REC AREA</v>
          </cell>
          <cell r="AA4014" t="str">
            <v>River/Stream</v>
          </cell>
        </row>
        <row r="4015">
          <cell r="A4015">
            <v>4993860</v>
          </cell>
          <cell r="B4015" t="str">
            <v>River/Stream</v>
          </cell>
          <cell r="C4015" t="str">
            <v>1C  2B 3A</v>
          </cell>
          <cell r="D4015" t="str">
            <v>LITTLE COTTONWOOD CK BL HELLGATE SPRING</v>
          </cell>
          <cell r="E4015">
            <v>16020204</v>
          </cell>
          <cell r="F4015" t="str">
            <v>Salt Lake</v>
          </cell>
          <cell r="G4015" t="str">
            <v>Salt Lake County</v>
          </cell>
          <cell r="H4015" t="str">
            <v>Jordan River/Utah Lake</v>
          </cell>
          <cell r="I4015">
            <v>444809</v>
          </cell>
          <cell r="J4015">
            <v>4492642</v>
          </cell>
          <cell r="K4015">
            <v>-111.652144902</v>
          </cell>
          <cell r="L4015">
            <v>40.582728635000002</v>
          </cell>
          <cell r="M4015" t="str">
            <v>Little Cottonwood Creek-2</v>
          </cell>
          <cell r="N4015" t="str">
            <v>UT16020204-022_00</v>
          </cell>
          <cell r="O4015" t="str">
            <v>UT</v>
          </cell>
          <cell r="Q4015">
            <v>0</v>
          </cell>
          <cell r="R4015" t="str">
            <v xml:space="preserve"> </v>
          </cell>
          <cell r="S4015" t="str">
            <v>Private</v>
          </cell>
          <cell r="T4015" t="str">
            <v>Category1</v>
          </cell>
          <cell r="U4015" t="str">
            <v>4993860 LITTLE COTTONWOOD CK BL HELLGATE SPRING</v>
          </cell>
          <cell r="V4015">
            <v>4993860</v>
          </cell>
          <cell r="W4015" t="str">
            <v>Little Cottonwood Creek-2</v>
          </cell>
          <cell r="X4015" t="str">
            <v>UT16020204-022_00</v>
          </cell>
          <cell r="Y4015" t="str">
            <v>River/Stream</v>
          </cell>
          <cell r="Z4015" t="str">
            <v>4993860 LITTLE COTTONWOOD CK BL HELLGATE SPRING</v>
          </cell>
          <cell r="AA4015" t="str">
            <v>River/Stream</v>
          </cell>
        </row>
        <row r="4016">
          <cell r="A4016">
            <v>4993865</v>
          </cell>
          <cell r="B4016" t="str">
            <v>River/Stream</v>
          </cell>
          <cell r="C4016" t="str">
            <v>1C  2B 3A</v>
          </cell>
          <cell r="D4016" t="str">
            <v>Little Cottonwood Ck. AB Wasatch Drain</v>
          </cell>
          <cell r="E4016">
            <v>16020204</v>
          </cell>
          <cell r="F4016" t="str">
            <v>Salt Lake</v>
          </cell>
          <cell r="G4016" t="str">
            <v>Salt Lake County</v>
          </cell>
          <cell r="H4016" t="str">
            <v>Jordan River/Utah Lake</v>
          </cell>
          <cell r="I4016">
            <v>444741</v>
          </cell>
          <cell r="J4016">
            <v>4492869</v>
          </cell>
          <cell r="K4016">
            <v>-111.652968237</v>
          </cell>
          <cell r="L4016">
            <v>40.584768982</v>
          </cell>
          <cell r="M4016" t="str">
            <v>Little Cottonwood Creek-2</v>
          </cell>
          <cell r="N4016" t="str">
            <v>UT16020204-022_00</v>
          </cell>
          <cell r="O4016" t="str">
            <v>UT</v>
          </cell>
          <cell r="Q4016">
            <v>0</v>
          </cell>
          <cell r="R4016" t="str">
            <v xml:space="preserve"> </v>
          </cell>
          <cell r="S4016" t="str">
            <v>Private</v>
          </cell>
          <cell r="T4016" t="str">
            <v>Category1</v>
          </cell>
          <cell r="U4016" t="str">
            <v>4993865 Little Cottonwood Ck. AB Wasatch Drain</v>
          </cell>
          <cell r="V4016">
            <v>4993865</v>
          </cell>
          <cell r="W4016" t="str">
            <v>Little Cottonwood Creek-2</v>
          </cell>
          <cell r="X4016" t="str">
            <v>UT16020204-022_00</v>
          </cell>
          <cell r="Y4016" t="str">
            <v>River/Stream</v>
          </cell>
          <cell r="Z4016" t="str">
            <v>4993865 Little Cottonwood Ck. AB Wasatch Drain</v>
          </cell>
          <cell r="AA4016" t="str">
            <v>River/Stream</v>
          </cell>
        </row>
        <row r="4017">
          <cell r="A4017">
            <v>4993890</v>
          </cell>
          <cell r="B4017" t="str">
            <v>River/Stream</v>
          </cell>
          <cell r="C4017" t="str">
            <v>1C  2B 3A</v>
          </cell>
          <cell r="D4017" t="str">
            <v>LITTLE COTTONWOOD CK BL ALTA</v>
          </cell>
          <cell r="E4017">
            <v>16020204</v>
          </cell>
          <cell r="F4017" t="str">
            <v>Salt Lake</v>
          </cell>
          <cell r="G4017" t="str">
            <v>Salt Lake County</v>
          </cell>
          <cell r="H4017" t="str">
            <v>Jordan River/Utah Lake</v>
          </cell>
          <cell r="I4017">
            <v>445542</v>
          </cell>
          <cell r="J4017">
            <v>4493252</v>
          </cell>
          <cell r="K4017">
            <v>-111.64353685899999</v>
          </cell>
          <cell r="L4017">
            <v>40.588272279999998</v>
          </cell>
          <cell r="M4017" t="str">
            <v>Little Cottonwood Creek-2</v>
          </cell>
          <cell r="N4017" t="str">
            <v>UT16020204-022_00</v>
          </cell>
          <cell r="O4017" t="str">
            <v>UT</v>
          </cell>
          <cell r="Q4017">
            <v>0</v>
          </cell>
          <cell r="R4017" t="str">
            <v xml:space="preserve"> </v>
          </cell>
          <cell r="S4017" t="str">
            <v>Private</v>
          </cell>
          <cell r="T4017" t="str">
            <v>Category1</v>
          </cell>
          <cell r="U4017" t="str">
            <v>4993890 LITTLE COTTONWOOD CK BL ALTA</v>
          </cell>
          <cell r="V4017">
            <v>4993890</v>
          </cell>
          <cell r="W4017" t="str">
            <v>Little Cottonwood Creek-2</v>
          </cell>
          <cell r="X4017" t="str">
            <v>UT16020204-022_00</v>
          </cell>
          <cell r="Y4017" t="str">
            <v>River/Stream</v>
          </cell>
          <cell r="Z4017" t="str">
            <v>4993890 LITTLE COTTONWOOD CK BL ALTA</v>
          </cell>
          <cell r="AA4017" t="str">
            <v>River/Stream</v>
          </cell>
        </row>
        <row r="4018">
          <cell r="A4018">
            <v>4993892</v>
          </cell>
          <cell r="B4018" t="str">
            <v>River/Stream</v>
          </cell>
          <cell r="C4018" t="str">
            <v>1C  2B 3A</v>
          </cell>
          <cell r="D4018" t="str">
            <v>Little Cottonwood Ck. AB Mine Drainage LCC_1</v>
          </cell>
          <cell r="E4018">
            <v>16020204</v>
          </cell>
          <cell r="F4018" t="str">
            <v>Salt Lake</v>
          </cell>
          <cell r="G4018" t="str">
            <v>Salt Lake County</v>
          </cell>
          <cell r="H4018" t="str">
            <v>Jordan River/Utah Lake</v>
          </cell>
          <cell r="I4018">
            <v>445691</v>
          </cell>
          <cell r="J4018">
            <v>4493199</v>
          </cell>
          <cell r="K4018">
            <v>-111.641771648</v>
          </cell>
          <cell r="L4018">
            <v>40.587804634999998</v>
          </cell>
          <cell r="M4018" t="str">
            <v>Little Cottonwood Creek-2</v>
          </cell>
          <cell r="N4018" t="str">
            <v>UT16020204-022_00</v>
          </cell>
          <cell r="O4018" t="str">
            <v>UT</v>
          </cell>
          <cell r="Q4018">
            <v>0</v>
          </cell>
          <cell r="R4018" t="str">
            <v xml:space="preserve"> </v>
          </cell>
          <cell r="S4018" t="str">
            <v>Private</v>
          </cell>
          <cell r="T4018" t="str">
            <v>Category1</v>
          </cell>
          <cell r="U4018" t="str">
            <v>4993892 Little Cottonwood Ck. AB Mine Drainage LCC_1</v>
          </cell>
          <cell r="V4018">
            <v>4993892</v>
          </cell>
          <cell r="W4018" t="str">
            <v>Little Cottonwood Creek-2</v>
          </cell>
          <cell r="X4018" t="str">
            <v>UT16020204-022_00</v>
          </cell>
          <cell r="Y4018" t="str">
            <v>River/Stream</v>
          </cell>
          <cell r="Z4018" t="str">
            <v>4993892 Little Cottonwood Ck. AB Mine Drainage LCC_1</v>
          </cell>
          <cell r="AA4018" t="str">
            <v>River/Stream</v>
          </cell>
        </row>
        <row r="4019">
          <cell r="A4019">
            <v>4993893</v>
          </cell>
          <cell r="B4019" t="str">
            <v>Mine/Mine Discharge</v>
          </cell>
          <cell r="C4019" t="str">
            <v xml:space="preserve"> </v>
          </cell>
          <cell r="D4019" t="str">
            <v>Goldminers Daughter Parking Lot Outfall GDPL</v>
          </cell>
          <cell r="E4019">
            <v>16020204</v>
          </cell>
          <cell r="F4019" t="str">
            <v>Salt Lake</v>
          </cell>
          <cell r="G4019" t="str">
            <v>Salt Lake County</v>
          </cell>
          <cell r="H4019" t="str">
            <v>Jordan River/Utah Lake</v>
          </cell>
          <cell r="I4019">
            <v>445686</v>
          </cell>
          <cell r="J4019">
            <v>4493228</v>
          </cell>
          <cell r="K4019">
            <v>-111.641833228</v>
          </cell>
          <cell r="L4019">
            <v>40.588065548000003</v>
          </cell>
          <cell r="M4019" t="str">
            <v xml:space="preserve"> </v>
          </cell>
          <cell r="N4019" t="str">
            <v xml:space="preserve"> </v>
          </cell>
          <cell r="O4019" t="str">
            <v>UT</v>
          </cell>
          <cell r="Q4019">
            <v>0</v>
          </cell>
          <cell r="R4019" t="str">
            <v xml:space="preserve"> </v>
          </cell>
          <cell r="S4019" t="str">
            <v>Private</v>
          </cell>
          <cell r="T4019" t="str">
            <v>Category1</v>
          </cell>
          <cell r="U4019" t="str">
            <v>4993893 Goldminers Daughter Parking Lot Outfall GDPL</v>
          </cell>
          <cell r="V4019">
            <v>4993893</v>
          </cell>
          <cell r="W4019" t="str">
            <v xml:space="preserve"> </v>
          </cell>
          <cell r="X4019" t="str">
            <v xml:space="preserve"> </v>
          </cell>
          <cell r="Y4019" t="str">
            <v>Mine/Mine Discharge</v>
          </cell>
          <cell r="Z4019" t="str">
            <v>4993893 Goldminers Daughter Parking Lot Outfall GDPL</v>
          </cell>
          <cell r="AA4019" t="str">
            <v>Mine/Mine Discharge</v>
          </cell>
        </row>
        <row r="4020">
          <cell r="A4020">
            <v>4993900</v>
          </cell>
          <cell r="B4020" t="str">
            <v>Lake</v>
          </cell>
          <cell r="C4020" t="str">
            <v>2B 3A     4</v>
          </cell>
          <cell r="D4020" t="str">
            <v>WILLOW URBAN POND -SE CORNER (SALT LAKE COUNTY)</v>
          </cell>
          <cell r="E4020">
            <v>16020204</v>
          </cell>
          <cell r="F4020" t="str">
            <v>Salt Lake</v>
          </cell>
          <cell r="G4020" t="str">
            <v>Salt Lake County</v>
          </cell>
          <cell r="H4020" t="str">
            <v>Jordan River/Utah Lake</v>
          </cell>
          <cell r="I4020">
            <v>422454</v>
          </cell>
          <cell r="J4020">
            <v>4498996</v>
          </cell>
          <cell r="K4020">
            <v>-111.91704950099999</v>
          </cell>
          <cell r="L4020">
            <v>40.638170404999997</v>
          </cell>
          <cell r="M4020" t="str">
            <v xml:space="preserve"> </v>
          </cell>
          <cell r="N4020" t="str">
            <v xml:space="preserve"> </v>
          </cell>
          <cell r="O4020" t="str">
            <v>UT</v>
          </cell>
          <cell r="Q4020">
            <v>2.5000000000000001E-2</v>
          </cell>
          <cell r="R4020" t="str">
            <v>mg/L</v>
          </cell>
          <cell r="S4020" t="str">
            <v>Private</v>
          </cell>
          <cell r="T4020" t="str">
            <v xml:space="preserve"> </v>
          </cell>
          <cell r="U4020" t="str">
            <v>4993900 WILLOW URBAN POND -SE CORNER (SALT LAKE COUNTY)</v>
          </cell>
          <cell r="V4020">
            <v>4993900</v>
          </cell>
          <cell r="W4020" t="str">
            <v xml:space="preserve"> </v>
          </cell>
          <cell r="X4020" t="str">
            <v xml:space="preserve"> </v>
          </cell>
          <cell r="Y4020" t="str">
            <v>Lake</v>
          </cell>
          <cell r="Z4020" t="str">
            <v>4993900 WILLOW URBAN POND -SE CORNER (SALT LAKE COUNTY)</v>
          </cell>
          <cell r="AA4020" t="str">
            <v>Lake</v>
          </cell>
        </row>
        <row r="4021">
          <cell r="A4021">
            <v>4993930</v>
          </cell>
          <cell r="B4021" t="str">
            <v>River/Stream</v>
          </cell>
          <cell r="C4021" t="str">
            <v>1C  2B 3A</v>
          </cell>
          <cell r="D4021" t="str">
            <v>LTL CTWD CK AB ALTA-BL GRZ GLCH-UND SNYSIDE SKI LIFT</v>
          </cell>
          <cell r="E4021">
            <v>16020204</v>
          </cell>
          <cell r="F4021" t="str">
            <v>Salt Lake</v>
          </cell>
          <cell r="G4021" t="str">
            <v>Salt Lake County</v>
          </cell>
          <cell r="H4021" t="str">
            <v>Jordan River/Utah Lake</v>
          </cell>
          <cell r="I4021">
            <v>446577</v>
          </cell>
          <cell r="J4021">
            <v>4493369</v>
          </cell>
          <cell r="K4021">
            <v>-111.63131676099999</v>
          </cell>
          <cell r="L4021">
            <v>40.589393743999999</v>
          </cell>
          <cell r="M4021" t="str">
            <v>Little Cottonwood Creek-2</v>
          </cell>
          <cell r="N4021" t="str">
            <v>UT16020204-022_00</v>
          </cell>
          <cell r="O4021" t="str">
            <v>UT</v>
          </cell>
          <cell r="Q4021">
            <v>0</v>
          </cell>
          <cell r="R4021" t="str">
            <v xml:space="preserve"> </v>
          </cell>
          <cell r="S4021" t="str">
            <v>USFS</v>
          </cell>
          <cell r="T4021" t="str">
            <v>Category1</v>
          </cell>
          <cell r="U4021" t="str">
            <v>4993930 LTL CTWD CK AB ALTA-BL GRZ GLCH-UND SNYSIDE SKI LIFT</v>
          </cell>
          <cell r="V4021">
            <v>4993930</v>
          </cell>
          <cell r="W4021" t="str">
            <v>Little Cottonwood Creek-2</v>
          </cell>
          <cell r="X4021" t="str">
            <v>UT16020204-022_00</v>
          </cell>
          <cell r="Y4021" t="str">
            <v>River/Stream</v>
          </cell>
          <cell r="Z4021" t="str">
            <v>4993930 LTL CTWD CK AB ALTA-BL GRZ GLCH-UND SNYSIDE SKI LIFT</v>
          </cell>
          <cell r="AA4021" t="str">
            <v>River/Stream</v>
          </cell>
        </row>
        <row r="4022">
          <cell r="A4022">
            <v>4994060</v>
          </cell>
          <cell r="B4022" t="str">
            <v>Wetland Undifferentiated</v>
          </cell>
          <cell r="C4022" t="str">
            <v>2B    3D</v>
          </cell>
          <cell r="D4022" t="str">
            <v>OUTFALL FROM GOLF COURSE WETLANDS POND NR I-215 (DWR)</v>
          </cell>
          <cell r="E4022">
            <v>16020204</v>
          </cell>
          <cell r="F4022" t="str">
            <v>Salt Lake</v>
          </cell>
          <cell r="G4022" t="str">
            <v>Salt Lake County</v>
          </cell>
          <cell r="H4022" t="str">
            <v>Jordan River/Utah Lake</v>
          </cell>
          <cell r="I4022">
            <v>422912</v>
          </cell>
          <cell r="J4022">
            <v>4498757</v>
          </cell>
          <cell r="K4022">
            <v>-111.91160461699999</v>
          </cell>
          <cell r="L4022">
            <v>40.636060454999999</v>
          </cell>
          <cell r="M4022" t="str">
            <v xml:space="preserve"> </v>
          </cell>
          <cell r="N4022" t="str">
            <v xml:space="preserve"> </v>
          </cell>
          <cell r="O4022" t="str">
            <v>UT</v>
          </cell>
          <cell r="Q4022">
            <v>0</v>
          </cell>
          <cell r="R4022" t="str">
            <v xml:space="preserve"> </v>
          </cell>
          <cell r="S4022" t="str">
            <v>Private</v>
          </cell>
          <cell r="T4022" t="str">
            <v xml:space="preserve"> </v>
          </cell>
          <cell r="U4022" t="str">
            <v>4994060 OUTFALL FROM GOLF COURSE WETLANDS POND NR I-215 (DWR)</v>
          </cell>
          <cell r="V4022">
            <v>4994060</v>
          </cell>
          <cell r="W4022" t="str">
            <v xml:space="preserve"> </v>
          </cell>
          <cell r="X4022" t="str">
            <v xml:space="preserve"> </v>
          </cell>
          <cell r="Y4022" t="str">
            <v>Wetland Undifferentiated</v>
          </cell>
          <cell r="Z4022" t="str">
            <v>4994060 OUTFALL FROM GOLF COURSE WETLANDS POND NR I-215 (DWR)</v>
          </cell>
          <cell r="AA4022" t="str">
            <v>Wetland Undifferentiated</v>
          </cell>
        </row>
        <row r="4023">
          <cell r="A4023">
            <v>4994070</v>
          </cell>
          <cell r="B4023" t="str">
            <v>Canal Drainage</v>
          </cell>
          <cell r="C4023" t="str">
            <v>2B     3E</v>
          </cell>
          <cell r="D4023" t="str">
            <v>INFLOW TO GOLF COURSE POND FROM I-215 DRAIN (DWR)</v>
          </cell>
          <cell r="E4023">
            <v>16020204</v>
          </cell>
          <cell r="F4023" t="str">
            <v>Salt Lake</v>
          </cell>
          <cell r="G4023" t="str">
            <v>Salt Lake County</v>
          </cell>
          <cell r="H4023" t="str">
            <v>Jordan River/Utah Lake</v>
          </cell>
          <cell r="I4023">
            <v>422982</v>
          </cell>
          <cell r="J4023">
            <v>4498725</v>
          </cell>
          <cell r="K4023">
            <v>-111.910773014</v>
          </cell>
          <cell r="L4023">
            <v>40.635778739999999</v>
          </cell>
          <cell r="M4023" t="str">
            <v xml:space="preserve"> </v>
          </cell>
          <cell r="N4023" t="str">
            <v xml:space="preserve"> </v>
          </cell>
          <cell r="O4023" t="str">
            <v>UT</v>
          </cell>
          <cell r="Q4023">
            <v>0</v>
          </cell>
          <cell r="R4023" t="str">
            <v xml:space="preserve"> </v>
          </cell>
          <cell r="S4023" t="str">
            <v>Private</v>
          </cell>
          <cell r="T4023" t="str">
            <v xml:space="preserve"> </v>
          </cell>
          <cell r="U4023" t="str">
            <v>4994070 INFLOW TO GOLF COURSE POND FROM I-215 DRAIN (DWR)</v>
          </cell>
          <cell r="V4023">
            <v>4994070</v>
          </cell>
          <cell r="W4023" t="str">
            <v xml:space="preserve"> </v>
          </cell>
          <cell r="X4023" t="str">
            <v xml:space="preserve"> </v>
          </cell>
          <cell r="Y4023" t="str">
            <v>Canal Drainage</v>
          </cell>
          <cell r="Z4023" t="str">
            <v>4994070 INFLOW TO GOLF COURSE POND FROM I-215 DRAIN (DWR)</v>
          </cell>
          <cell r="AA4023" t="str">
            <v>Canal Drainage</v>
          </cell>
        </row>
        <row r="4024">
          <cell r="A4024">
            <v>4994090</v>
          </cell>
          <cell r="B4024" t="str">
            <v>River/Stream</v>
          </cell>
          <cell r="C4024" t="str">
            <v>2B 3A     4</v>
          </cell>
          <cell r="D4024" t="str">
            <v>JORDAN R AB 5400 S AT Pedestrian Bridge</v>
          </cell>
          <cell r="E4024">
            <v>16020204</v>
          </cell>
          <cell r="F4024" t="str">
            <v>Salt Lake</v>
          </cell>
          <cell r="G4024" t="str">
            <v>Salt Lake County</v>
          </cell>
          <cell r="H4024" t="str">
            <v>Jordan River/Utah Lake</v>
          </cell>
          <cell r="I4024">
            <v>421862</v>
          </cell>
          <cell r="J4024">
            <v>4500587</v>
          </cell>
          <cell r="K4024">
            <v>-111.924247247</v>
          </cell>
          <cell r="L4024">
            <v>40.652445726000003</v>
          </cell>
          <cell r="M4024" t="str">
            <v>Jordan River-5</v>
          </cell>
          <cell r="N4024" t="str">
            <v>UT16020204-005_00</v>
          </cell>
          <cell r="O4024" t="str">
            <v>UT</v>
          </cell>
          <cell r="Q4024">
            <v>4.5</v>
          </cell>
          <cell r="R4024" t="str">
            <v>mg/L</v>
          </cell>
          <cell r="S4024" t="str">
            <v>Private</v>
          </cell>
          <cell r="T4024" t="str">
            <v xml:space="preserve"> </v>
          </cell>
          <cell r="U4024" t="str">
            <v>4994090 JORDAN R AB 5400 S AT Pedestrian Bridge</v>
          </cell>
          <cell r="V4024">
            <v>4994090</v>
          </cell>
          <cell r="W4024" t="str">
            <v>Jordan River-5</v>
          </cell>
          <cell r="X4024" t="str">
            <v>UT16020204-005_00</v>
          </cell>
          <cell r="Y4024" t="str">
            <v>River/Stream</v>
          </cell>
          <cell r="Z4024" t="str">
            <v>4994090 JORDAN R AB 5400 S AT Pedestrian Bridge</v>
          </cell>
          <cell r="AA4024" t="str">
            <v>River/Stream</v>
          </cell>
        </row>
        <row r="4025">
          <cell r="A4025">
            <v>4994100</v>
          </cell>
          <cell r="B4025" t="str">
            <v>River/Stream</v>
          </cell>
          <cell r="C4025" t="str">
            <v>2B 3A     4</v>
          </cell>
          <cell r="D4025" t="str">
            <v>JORDAN R AT 6400 S XING</v>
          </cell>
          <cell r="E4025">
            <v>16020204</v>
          </cell>
          <cell r="F4025" t="str">
            <v>Salt Lake</v>
          </cell>
          <cell r="G4025" t="str">
            <v>Salt Lake County</v>
          </cell>
          <cell r="H4025" t="str">
            <v>Jordan River/Utah Lake</v>
          </cell>
          <cell r="I4025">
            <v>421943</v>
          </cell>
          <cell r="J4025">
            <v>4498150</v>
          </cell>
          <cell r="K4025">
            <v>-111.92298700000001</v>
          </cell>
          <cell r="L4025">
            <v>40.630502</v>
          </cell>
          <cell r="M4025" t="str">
            <v>Jordan River-5</v>
          </cell>
          <cell r="N4025" t="str">
            <v>UT16020204-005_00</v>
          </cell>
          <cell r="O4025" t="str">
            <v>UT</v>
          </cell>
          <cell r="Q4025">
            <v>4.5</v>
          </cell>
          <cell r="R4025" t="str">
            <v>mg/L</v>
          </cell>
          <cell r="S4025" t="str">
            <v>Private</v>
          </cell>
          <cell r="T4025" t="str">
            <v xml:space="preserve"> </v>
          </cell>
          <cell r="U4025" t="str">
            <v>4994100 JORDAN R AT 6400 S XING</v>
          </cell>
          <cell r="V4025">
            <v>4994100</v>
          </cell>
          <cell r="W4025" t="str">
            <v>Jordan River-5</v>
          </cell>
          <cell r="X4025" t="str">
            <v>UT16020204-005_00</v>
          </cell>
          <cell r="Y4025" t="str">
            <v>River/Stream</v>
          </cell>
          <cell r="Z4025" t="str">
            <v>4994100 JORDAN R AT 6400 S XING</v>
          </cell>
          <cell r="AA4025" t="str">
            <v>River/Stream</v>
          </cell>
        </row>
        <row r="4026">
          <cell r="A4026">
            <v>4994110</v>
          </cell>
          <cell r="B4026" t="str">
            <v>Facility Other</v>
          </cell>
          <cell r="C4026" t="str">
            <v xml:space="preserve"> </v>
          </cell>
          <cell r="D4026" t="str">
            <v>MIDVALE WWTP LAGOON EFFL TO JORDAN R 002</v>
          </cell>
          <cell r="E4026">
            <v>16020204</v>
          </cell>
          <cell r="F4026" t="str">
            <v>Salt Lake</v>
          </cell>
          <cell r="G4026" t="str">
            <v>Salt Lake County</v>
          </cell>
          <cell r="H4026" t="str">
            <v>Jordan River/Utah Lake</v>
          </cell>
          <cell r="I4026">
            <v>422103</v>
          </cell>
          <cell r="J4026">
            <v>4497778</v>
          </cell>
          <cell r="K4026">
            <v>-111.921049095</v>
          </cell>
          <cell r="L4026">
            <v>40.627166055000004</v>
          </cell>
          <cell r="M4026" t="str">
            <v xml:space="preserve"> </v>
          </cell>
          <cell r="N4026" t="str">
            <v xml:space="preserve"> </v>
          </cell>
          <cell r="O4026" t="str">
            <v>UT</v>
          </cell>
          <cell r="Q4026">
            <v>0</v>
          </cell>
          <cell r="R4026" t="str">
            <v xml:space="preserve"> </v>
          </cell>
          <cell r="S4026" t="str">
            <v>Private</v>
          </cell>
          <cell r="T4026" t="str">
            <v xml:space="preserve"> </v>
          </cell>
          <cell r="U4026" t="str">
            <v>4994110 MIDVALE WWTP LAGOON EFFL TO JORDAN R 002</v>
          </cell>
          <cell r="V4026">
            <v>4994110</v>
          </cell>
          <cell r="W4026" t="str">
            <v xml:space="preserve"> </v>
          </cell>
          <cell r="X4026" t="str">
            <v xml:space="preserve"> </v>
          </cell>
          <cell r="Y4026" t="str">
            <v>Facility Other</v>
          </cell>
          <cell r="Z4026" t="str">
            <v>4994110 MIDVALE WWTP LAGOON EFFL TO JORDAN R 002</v>
          </cell>
          <cell r="AA4026" t="str">
            <v>Facility Other</v>
          </cell>
        </row>
        <row r="4027">
          <cell r="A4027">
            <v>4994111</v>
          </cell>
          <cell r="B4027" t="str">
            <v>River/Stream</v>
          </cell>
          <cell r="C4027" t="str">
            <v>undefined</v>
          </cell>
          <cell r="D4027" t="str">
            <v>Corner Canyon Creek at Railroad Crossing</v>
          </cell>
          <cell r="E4027">
            <v>16020204</v>
          </cell>
          <cell r="F4027" t="str">
            <v>Salt Lake</v>
          </cell>
          <cell r="G4027" t="str">
            <v>Salt Lake County</v>
          </cell>
          <cell r="H4027" t="str">
            <v>Jordan River/Utah Lake</v>
          </cell>
          <cell r="I4027">
            <v>423201</v>
          </cell>
          <cell r="J4027">
            <v>4484658</v>
          </cell>
          <cell r="K4027">
            <v>-111.906472222</v>
          </cell>
          <cell r="L4027">
            <v>40.509083333299998</v>
          </cell>
          <cell r="M4027" t="str">
            <v xml:space="preserve"> </v>
          </cell>
          <cell r="N4027" t="str">
            <v xml:space="preserve"> </v>
          </cell>
          <cell r="O4027" t="str">
            <v>UT</v>
          </cell>
          <cell r="Q4027">
            <v>0</v>
          </cell>
          <cell r="R4027" t="str">
            <v xml:space="preserve"> </v>
          </cell>
          <cell r="S4027" t="str">
            <v>Private</v>
          </cell>
          <cell r="T4027" t="str">
            <v xml:space="preserve"> </v>
          </cell>
          <cell r="U4027" t="str">
            <v>4994111 Corner Canyon Creek at Railroad Crossing</v>
          </cell>
          <cell r="V4027">
            <v>4994111</v>
          </cell>
          <cell r="W4027" t="str">
            <v xml:space="preserve"> </v>
          </cell>
          <cell r="X4027" t="str">
            <v xml:space="preserve"> </v>
          </cell>
          <cell r="Y4027" t="str">
            <v>River/Stream</v>
          </cell>
          <cell r="Z4027" t="str">
            <v>4994111 Corner Canyon Creek at Railroad Crossing</v>
          </cell>
          <cell r="AA4027" t="str">
            <v>River/Stream</v>
          </cell>
        </row>
        <row r="4028">
          <cell r="A4028">
            <v>4994112</v>
          </cell>
          <cell r="B4028" t="str">
            <v>Canal Drainage</v>
          </cell>
          <cell r="C4028" t="str">
            <v>2B     3E</v>
          </cell>
          <cell r="D4028" t="str">
            <v>Riverbend Golf Course Return</v>
          </cell>
          <cell r="E4028">
            <v>16020204</v>
          </cell>
          <cell r="F4028" t="str">
            <v>Salt Lake</v>
          </cell>
          <cell r="G4028" t="str">
            <v>Salt Lake County</v>
          </cell>
          <cell r="H4028" t="str">
            <v>Jordan River/Utah Lake</v>
          </cell>
          <cell r="I4028">
            <v>422141</v>
          </cell>
          <cell r="J4028">
            <v>4485733</v>
          </cell>
          <cell r="K4028">
            <v>-111.91911111100001</v>
          </cell>
          <cell r="L4028">
            <v>40.5186666667</v>
          </cell>
          <cell r="M4028" t="str">
            <v xml:space="preserve"> </v>
          </cell>
          <cell r="N4028" t="str">
            <v xml:space="preserve"> </v>
          </cell>
          <cell r="O4028" t="str">
            <v>UT</v>
          </cell>
          <cell r="Q4028">
            <v>0</v>
          </cell>
          <cell r="R4028" t="str">
            <v xml:space="preserve"> </v>
          </cell>
          <cell r="S4028" t="str">
            <v>Private</v>
          </cell>
          <cell r="T4028" t="str">
            <v xml:space="preserve"> </v>
          </cell>
          <cell r="U4028" t="str">
            <v>4994112 Riverbend Golf Course Return</v>
          </cell>
          <cell r="V4028">
            <v>4994112</v>
          </cell>
          <cell r="W4028" t="str">
            <v xml:space="preserve"> </v>
          </cell>
          <cell r="X4028" t="str">
            <v xml:space="preserve"> </v>
          </cell>
          <cell r="Y4028" t="str">
            <v>Canal Drainage</v>
          </cell>
          <cell r="Z4028" t="str">
            <v>4994112 Riverbend Golf Course Return</v>
          </cell>
          <cell r="AA4028" t="str">
            <v>Canal Drainage</v>
          </cell>
        </row>
        <row r="4029">
          <cell r="A4029">
            <v>4994114</v>
          </cell>
          <cell r="B4029" t="str">
            <v>River/Stream</v>
          </cell>
          <cell r="C4029" t="str">
            <v>undefined</v>
          </cell>
          <cell r="D4029" t="str">
            <v>Willow Creek above Jordan River</v>
          </cell>
          <cell r="E4029">
            <v>16020204</v>
          </cell>
          <cell r="F4029" t="str">
            <v>Salt Lake</v>
          </cell>
          <cell r="G4029" t="str">
            <v>Salt Lake County</v>
          </cell>
          <cell r="H4029" t="str">
            <v>Jordan River/Utah Lake</v>
          </cell>
          <cell r="I4029">
            <v>423148</v>
          </cell>
          <cell r="J4029">
            <v>4489996</v>
          </cell>
          <cell r="K4029">
            <v>-111.90774999999999</v>
          </cell>
          <cell r="L4029">
            <v>40.557166666699999</v>
          </cell>
          <cell r="M4029" t="str">
            <v xml:space="preserve"> </v>
          </cell>
          <cell r="N4029" t="str">
            <v xml:space="preserve"> </v>
          </cell>
          <cell r="O4029" t="str">
            <v>UT</v>
          </cell>
          <cell r="Q4029">
            <v>0</v>
          </cell>
          <cell r="R4029" t="str">
            <v xml:space="preserve"> </v>
          </cell>
          <cell r="S4029" t="str">
            <v>Private</v>
          </cell>
          <cell r="T4029" t="str">
            <v xml:space="preserve"> </v>
          </cell>
          <cell r="U4029" t="str">
            <v>4994114 Willow Creek above Jordan River</v>
          </cell>
          <cell r="V4029">
            <v>4994114</v>
          </cell>
          <cell r="W4029" t="str">
            <v xml:space="preserve"> </v>
          </cell>
          <cell r="X4029" t="str">
            <v xml:space="preserve"> </v>
          </cell>
          <cell r="Y4029" t="str">
            <v>River/Stream</v>
          </cell>
          <cell r="Z4029" t="str">
            <v>4994114 Willow Creek above Jordan River</v>
          </cell>
          <cell r="AA4029" t="str">
            <v>River/Stream</v>
          </cell>
        </row>
        <row r="4030">
          <cell r="A4030">
            <v>4994115</v>
          </cell>
          <cell r="B4030" t="str">
            <v>River/Stream</v>
          </cell>
          <cell r="C4030" t="str">
            <v>undefined</v>
          </cell>
          <cell r="D4030" t="str">
            <v>Dry Creek above Jordan River</v>
          </cell>
          <cell r="E4030">
            <v>16020204</v>
          </cell>
          <cell r="F4030" t="str">
            <v>Salt Lake</v>
          </cell>
          <cell r="G4030" t="str">
            <v>Salt Lake County</v>
          </cell>
          <cell r="H4030" t="str">
            <v>Jordan River/Utah Lake</v>
          </cell>
          <cell r="I4030">
            <v>422450</v>
          </cell>
          <cell r="J4030">
            <v>4492700</v>
          </cell>
          <cell r="K4030">
            <v>-111.91631599999999</v>
          </cell>
          <cell r="L4030">
            <v>40.581456000000003</v>
          </cell>
          <cell r="M4030" t="str">
            <v xml:space="preserve"> </v>
          </cell>
          <cell r="N4030" t="str">
            <v xml:space="preserve"> </v>
          </cell>
          <cell r="O4030" t="str">
            <v>UT</v>
          </cell>
          <cell r="Q4030">
            <v>0</v>
          </cell>
          <cell r="R4030" t="str">
            <v xml:space="preserve"> </v>
          </cell>
          <cell r="S4030" t="str">
            <v>Private</v>
          </cell>
          <cell r="T4030" t="str">
            <v xml:space="preserve"> </v>
          </cell>
          <cell r="U4030" t="str">
            <v>4994115 Dry Creek above Jordan River</v>
          </cell>
          <cell r="V4030">
            <v>4994115</v>
          </cell>
          <cell r="W4030" t="str">
            <v xml:space="preserve"> </v>
          </cell>
          <cell r="X4030" t="str">
            <v xml:space="preserve"> </v>
          </cell>
          <cell r="Y4030" t="str">
            <v>River/Stream</v>
          </cell>
          <cell r="Z4030" t="str">
            <v>4994115 Dry Creek above Jordan River</v>
          </cell>
          <cell r="AA4030" t="str">
            <v>River/Stream</v>
          </cell>
        </row>
        <row r="4031">
          <cell r="A4031">
            <v>4994116</v>
          </cell>
          <cell r="B4031" t="str">
            <v>Storm Sewer</v>
          </cell>
          <cell r="C4031" t="str">
            <v xml:space="preserve"> </v>
          </cell>
          <cell r="D4031" t="str">
            <v>9000 South Conduit</v>
          </cell>
          <cell r="E4031">
            <v>16020204</v>
          </cell>
          <cell r="F4031" t="str">
            <v>Salt Lake</v>
          </cell>
          <cell r="G4031" t="str">
            <v>Salt Lake County</v>
          </cell>
          <cell r="H4031" t="str">
            <v>Jordan River/Utah Lake</v>
          </cell>
          <cell r="I4031">
            <v>422788</v>
          </cell>
          <cell r="J4031">
            <v>4493405</v>
          </cell>
          <cell r="K4031">
            <v>-111.912414</v>
          </cell>
          <cell r="L4031">
            <v>40.587842000000002</v>
          </cell>
          <cell r="M4031" t="str">
            <v xml:space="preserve"> </v>
          </cell>
          <cell r="N4031" t="str">
            <v xml:space="preserve"> </v>
          </cell>
          <cell r="O4031" t="str">
            <v>UT</v>
          </cell>
          <cell r="Q4031">
            <v>0</v>
          </cell>
          <cell r="R4031" t="str">
            <v xml:space="preserve"> </v>
          </cell>
          <cell r="S4031" t="str">
            <v>Private</v>
          </cell>
          <cell r="T4031" t="str">
            <v xml:space="preserve"> </v>
          </cell>
          <cell r="U4031" t="str">
            <v>4994116 9000 South Conduit</v>
          </cell>
          <cell r="V4031">
            <v>4994116</v>
          </cell>
          <cell r="W4031" t="str">
            <v xml:space="preserve"> </v>
          </cell>
          <cell r="X4031" t="str">
            <v xml:space="preserve"> </v>
          </cell>
          <cell r="Y4031" t="str">
            <v>Storm Sewer</v>
          </cell>
          <cell r="Z4031" t="str">
            <v>4994116 9000 South Conduit</v>
          </cell>
          <cell r="AA4031" t="str">
            <v>Storm Sewer</v>
          </cell>
        </row>
        <row r="4032">
          <cell r="A4032">
            <v>4994118</v>
          </cell>
          <cell r="B4032" t="str">
            <v>Canal Drainage</v>
          </cell>
          <cell r="C4032" t="str">
            <v>2B     3E</v>
          </cell>
          <cell r="D4032" t="str">
            <v>North Jordan Canal Return at Rural Road West</v>
          </cell>
          <cell r="E4032">
            <v>16020204</v>
          </cell>
          <cell r="F4032" t="str">
            <v>Salt Lake</v>
          </cell>
          <cell r="G4032" t="str">
            <v>Salt Lake County</v>
          </cell>
          <cell r="H4032" t="str">
            <v>Jordan River/Utah Lake</v>
          </cell>
          <cell r="I4032">
            <v>422068</v>
          </cell>
          <cell r="J4032">
            <v>4496958</v>
          </cell>
          <cell r="K4032">
            <v>-111.921361</v>
          </cell>
          <cell r="L4032">
            <v>40.619777777800003</v>
          </cell>
          <cell r="M4032" t="str">
            <v xml:space="preserve"> </v>
          </cell>
          <cell r="N4032" t="str">
            <v xml:space="preserve"> </v>
          </cell>
          <cell r="O4032" t="str">
            <v>UT</v>
          </cell>
          <cell r="Q4032">
            <v>0</v>
          </cell>
          <cell r="R4032" t="str">
            <v xml:space="preserve"> </v>
          </cell>
          <cell r="S4032" t="str">
            <v>Private</v>
          </cell>
          <cell r="T4032" t="str">
            <v xml:space="preserve"> </v>
          </cell>
          <cell r="U4032" t="str">
            <v>4994118 North Jordan Canal Return at Rural Road West</v>
          </cell>
          <cell r="V4032">
            <v>4994118</v>
          </cell>
          <cell r="W4032" t="str">
            <v xml:space="preserve"> </v>
          </cell>
          <cell r="X4032" t="str">
            <v xml:space="preserve"> </v>
          </cell>
          <cell r="Y4032" t="str">
            <v>Canal Drainage</v>
          </cell>
          <cell r="Z4032" t="str">
            <v>4994118 North Jordan Canal Return at Rural Road West</v>
          </cell>
          <cell r="AA4032" t="str">
            <v>Canal Drainage</v>
          </cell>
        </row>
        <row r="4033">
          <cell r="A4033">
            <v>4994119</v>
          </cell>
          <cell r="B4033" t="str">
            <v>Storm Sewer</v>
          </cell>
          <cell r="C4033" t="str">
            <v>undefined</v>
          </cell>
          <cell r="D4033" t="str">
            <v>900 West Drain (Mill Creek)</v>
          </cell>
          <cell r="E4033">
            <v>16020204</v>
          </cell>
          <cell r="F4033" t="str">
            <v>Salt Lake</v>
          </cell>
          <cell r="G4033" t="str">
            <v>Salt Lake County</v>
          </cell>
          <cell r="H4033" t="str">
            <v>Jordan River/Utah Lake</v>
          </cell>
          <cell r="I4033">
            <v>422562</v>
          </cell>
          <cell r="J4033">
            <v>4506773</v>
          </cell>
          <cell r="K4033">
            <v>-111.916726</v>
          </cell>
          <cell r="L4033">
            <v>40.708233</v>
          </cell>
          <cell r="M4033" t="str">
            <v xml:space="preserve"> </v>
          </cell>
          <cell r="N4033" t="str">
            <v xml:space="preserve"> </v>
          </cell>
          <cell r="O4033" t="str">
            <v>UT</v>
          </cell>
          <cell r="Q4033">
            <v>0</v>
          </cell>
          <cell r="R4033" t="str">
            <v xml:space="preserve"> </v>
          </cell>
          <cell r="S4033" t="str">
            <v>Private</v>
          </cell>
          <cell r="T4033" t="str">
            <v xml:space="preserve"> </v>
          </cell>
          <cell r="U4033" t="str">
            <v>4994119 900 West Drain (Mill Creek)</v>
          </cell>
          <cell r="V4033">
            <v>4994119</v>
          </cell>
          <cell r="W4033" t="str">
            <v xml:space="preserve"> </v>
          </cell>
          <cell r="X4033" t="str">
            <v xml:space="preserve"> </v>
          </cell>
          <cell r="Y4033" t="str">
            <v>Storm Sewer</v>
          </cell>
          <cell r="Z4033" t="str">
            <v>4994119 900 West Drain (Mill Creek)</v>
          </cell>
          <cell r="AA4033" t="str">
            <v>Storm Sewer</v>
          </cell>
        </row>
        <row r="4034">
          <cell r="A4034">
            <v>4994120</v>
          </cell>
          <cell r="B4034" t="str">
            <v>River/Stream</v>
          </cell>
          <cell r="C4034" t="str">
            <v>2B 3A     4</v>
          </cell>
          <cell r="D4034" t="str">
            <v>JORDAN R. BL MIDVALE WWTP -AB MIDVALE LAGOONS</v>
          </cell>
          <cell r="E4034">
            <v>16020204</v>
          </cell>
          <cell r="F4034" t="str">
            <v>Salt Lake</v>
          </cell>
          <cell r="G4034" t="str">
            <v>Salt Lake County</v>
          </cell>
          <cell r="H4034" t="str">
            <v>Jordan River/Utah Lake</v>
          </cell>
          <cell r="I4034">
            <v>422174</v>
          </cell>
          <cell r="J4034">
            <v>4497839</v>
          </cell>
          <cell r="K4034">
            <v>-111.920217241</v>
          </cell>
          <cell r="L4034">
            <v>40.627722214000002</v>
          </cell>
          <cell r="M4034" t="str">
            <v>Jordan River-5</v>
          </cell>
          <cell r="N4034" t="str">
            <v>UT16020204-005_00</v>
          </cell>
          <cell r="O4034" t="str">
            <v>UT</v>
          </cell>
          <cell r="Q4034">
            <v>4.5</v>
          </cell>
          <cell r="R4034" t="str">
            <v>mg/L</v>
          </cell>
          <cell r="S4034" t="str">
            <v>Private</v>
          </cell>
          <cell r="T4034" t="str">
            <v xml:space="preserve"> </v>
          </cell>
          <cell r="U4034" t="str">
            <v>4994120 JORDAN R. BL MIDVALE WWTP -AB MIDVALE LAGOONS</v>
          </cell>
          <cell r="V4034">
            <v>4994120</v>
          </cell>
          <cell r="W4034" t="str">
            <v>Jordan River-5</v>
          </cell>
          <cell r="X4034" t="str">
            <v>UT16020204-005_00</v>
          </cell>
          <cell r="Y4034" t="str">
            <v>River/Stream</v>
          </cell>
          <cell r="Z4034" t="str">
            <v>4994120 JORDAN R. BL MIDVALE WWTP -AB MIDVALE LAGOONS</v>
          </cell>
          <cell r="AA4034" t="str">
            <v>River/Stream</v>
          </cell>
        </row>
        <row r="4035">
          <cell r="A4035">
            <v>4994121</v>
          </cell>
          <cell r="B4035" t="str">
            <v>Storm Sewer</v>
          </cell>
          <cell r="C4035" t="str">
            <v>undefined</v>
          </cell>
          <cell r="D4035" t="str">
            <v>A1 Drain at Legacy Parkway Frontage Road</v>
          </cell>
          <cell r="E4035">
            <v>16020204</v>
          </cell>
          <cell r="F4035" t="str">
            <v>Davis</v>
          </cell>
          <cell r="G4035" t="str">
            <v>Davis County</v>
          </cell>
          <cell r="H4035" t="str">
            <v>Jordan River/Utah Lake</v>
          </cell>
          <cell r="I4035">
            <v>421257</v>
          </cell>
          <cell r="J4035">
            <v>4527382</v>
          </cell>
          <cell r="K4035">
            <v>-111.93477900000001</v>
          </cell>
          <cell r="L4035">
            <v>40.893737000000002</v>
          </cell>
          <cell r="M4035" t="str">
            <v xml:space="preserve"> </v>
          </cell>
          <cell r="N4035" t="str">
            <v xml:space="preserve"> </v>
          </cell>
          <cell r="O4035" t="str">
            <v>UT</v>
          </cell>
          <cell r="Q4035">
            <v>0</v>
          </cell>
          <cell r="R4035" t="str">
            <v xml:space="preserve"> </v>
          </cell>
          <cell r="S4035" t="str">
            <v>Private</v>
          </cell>
          <cell r="T4035" t="str">
            <v xml:space="preserve"> </v>
          </cell>
          <cell r="U4035" t="str">
            <v>4994121 A1 Drain at Legacy Parkway Frontage Road</v>
          </cell>
          <cell r="V4035">
            <v>4994121</v>
          </cell>
          <cell r="W4035" t="str">
            <v xml:space="preserve"> </v>
          </cell>
          <cell r="X4035" t="str">
            <v xml:space="preserve"> </v>
          </cell>
          <cell r="Y4035" t="str">
            <v>Storm Sewer</v>
          </cell>
          <cell r="Z4035" t="str">
            <v>4994121 A1 Drain at Legacy Parkway Frontage Road</v>
          </cell>
          <cell r="AA4035" t="str">
            <v>Storm Sewer</v>
          </cell>
        </row>
        <row r="4036">
          <cell r="A4036">
            <v>4994124</v>
          </cell>
          <cell r="B4036" t="str">
            <v>River/Stream</v>
          </cell>
          <cell r="C4036" t="str">
            <v>2B  3B    4</v>
          </cell>
          <cell r="D4036" t="str">
            <v>Mill Creek (Davis County)</v>
          </cell>
          <cell r="E4036">
            <v>16020102</v>
          </cell>
          <cell r="F4036" t="str">
            <v>Davis</v>
          </cell>
          <cell r="G4036" t="str">
            <v>Davis County</v>
          </cell>
          <cell r="H4036" t="str">
            <v>Weber River</v>
          </cell>
          <cell r="I4036">
            <v>421728</v>
          </cell>
          <cell r="J4036">
            <v>4528857</v>
          </cell>
          <cell r="K4036">
            <v>-111.929378</v>
          </cell>
          <cell r="L4036">
            <v>40.907068000000002</v>
          </cell>
          <cell r="M4036" t="str">
            <v xml:space="preserve"> </v>
          </cell>
          <cell r="N4036" t="str">
            <v xml:space="preserve"> </v>
          </cell>
          <cell r="O4036" t="str">
            <v>UT</v>
          </cell>
          <cell r="Q4036">
            <v>0</v>
          </cell>
          <cell r="R4036" t="str">
            <v xml:space="preserve"> </v>
          </cell>
          <cell r="S4036" t="str">
            <v>Private</v>
          </cell>
          <cell r="T4036" t="str">
            <v xml:space="preserve"> </v>
          </cell>
          <cell r="U4036" t="str">
            <v>4994124 Mill Creek (Davis County)</v>
          </cell>
          <cell r="V4036">
            <v>4994124</v>
          </cell>
          <cell r="W4036" t="str">
            <v xml:space="preserve"> </v>
          </cell>
          <cell r="X4036" t="str">
            <v xml:space="preserve"> </v>
          </cell>
          <cell r="Y4036" t="str">
            <v>River/Stream</v>
          </cell>
          <cell r="Z4036" t="str">
            <v>4994124 Mill Creek (Davis County)</v>
          </cell>
          <cell r="AA4036" t="str">
            <v>River/Stream</v>
          </cell>
        </row>
        <row r="4037">
          <cell r="A4037">
            <v>4994130</v>
          </cell>
          <cell r="B4037" t="str">
            <v>Facility Other</v>
          </cell>
          <cell r="C4037" t="str">
            <v xml:space="preserve"> </v>
          </cell>
          <cell r="D4037" t="str">
            <v>MIDVALE WWTP</v>
          </cell>
          <cell r="E4037">
            <v>16020204</v>
          </cell>
          <cell r="F4037" t="str">
            <v>Salt Lake</v>
          </cell>
          <cell r="G4037" t="str">
            <v>Salt Lake County</v>
          </cell>
          <cell r="H4037" t="str">
            <v>Jordan River/Utah Lake</v>
          </cell>
          <cell r="I4037">
            <v>422171</v>
          </cell>
          <cell r="J4037">
            <v>4497500</v>
          </cell>
          <cell r="K4037">
            <v>-111.920210793</v>
          </cell>
          <cell r="L4037">
            <v>40.624668335000003</v>
          </cell>
          <cell r="M4037" t="str">
            <v xml:space="preserve"> </v>
          </cell>
          <cell r="N4037" t="str">
            <v xml:space="preserve"> </v>
          </cell>
          <cell r="O4037" t="str">
            <v>UT</v>
          </cell>
          <cell r="Q4037">
            <v>0</v>
          </cell>
          <cell r="R4037" t="str">
            <v xml:space="preserve"> </v>
          </cell>
          <cell r="S4037" t="str">
            <v>Private</v>
          </cell>
          <cell r="T4037" t="str">
            <v xml:space="preserve"> </v>
          </cell>
          <cell r="U4037" t="str">
            <v>4994130 MIDVALE WWTP</v>
          </cell>
          <cell r="V4037">
            <v>4994130</v>
          </cell>
          <cell r="W4037" t="str">
            <v xml:space="preserve"> </v>
          </cell>
          <cell r="X4037" t="str">
            <v xml:space="preserve"> </v>
          </cell>
          <cell r="Y4037" t="str">
            <v>Facility Other</v>
          </cell>
          <cell r="Z4037" t="str">
            <v>4994130 MIDVALE WWTP</v>
          </cell>
          <cell r="AA4037" t="str">
            <v>Facility Other</v>
          </cell>
        </row>
        <row r="4038">
          <cell r="A4038">
            <v>4994140</v>
          </cell>
          <cell r="B4038" t="str">
            <v>River/Stream</v>
          </cell>
          <cell r="C4038" t="str">
            <v>2B 3A     4</v>
          </cell>
          <cell r="D4038" t="str">
            <v>JORDAN R AB MIDVALE WWTP</v>
          </cell>
          <cell r="E4038">
            <v>16020204</v>
          </cell>
          <cell r="F4038" t="str">
            <v>Salt Lake</v>
          </cell>
          <cell r="G4038" t="str">
            <v>Salt Lake County</v>
          </cell>
          <cell r="H4038" t="str">
            <v>Jordan River/Utah Lake</v>
          </cell>
          <cell r="I4038">
            <v>422168</v>
          </cell>
          <cell r="J4038">
            <v>4497223</v>
          </cell>
          <cell r="K4038">
            <v>-111.920212013</v>
          </cell>
          <cell r="L4038">
            <v>40.622172929000001</v>
          </cell>
          <cell r="M4038" t="str">
            <v>Jordan River-5</v>
          </cell>
          <cell r="N4038" t="str">
            <v>UT16020204-005_00</v>
          </cell>
          <cell r="O4038" t="str">
            <v>UT</v>
          </cell>
          <cell r="Q4038">
            <v>4.5</v>
          </cell>
          <cell r="R4038" t="str">
            <v>mg/L</v>
          </cell>
          <cell r="S4038" t="str">
            <v>Private</v>
          </cell>
          <cell r="T4038" t="str">
            <v xml:space="preserve"> </v>
          </cell>
          <cell r="U4038" t="str">
            <v>4994140 JORDAN R AB MIDVALE WWTP</v>
          </cell>
          <cell r="V4038">
            <v>4994140</v>
          </cell>
          <cell r="W4038" t="str">
            <v>Jordan River-5</v>
          </cell>
          <cell r="X4038" t="str">
            <v>UT16020204-005_00</v>
          </cell>
          <cell r="Y4038" t="str">
            <v>River/Stream</v>
          </cell>
          <cell r="Z4038" t="str">
            <v>4994140 JORDAN R AB MIDVALE WWTP</v>
          </cell>
          <cell r="AA4038" t="str">
            <v>River/Stream</v>
          </cell>
        </row>
        <row r="4039">
          <cell r="A4039">
            <v>4994150</v>
          </cell>
          <cell r="B4039" t="str">
            <v>Facility Other</v>
          </cell>
          <cell r="C4039" t="str">
            <v xml:space="preserve"> </v>
          </cell>
          <cell r="D4039" t="str">
            <v>ARROW PACIFIC PLASTICS 001</v>
          </cell>
          <cell r="E4039">
            <v>16020204</v>
          </cell>
          <cell r="F4039" t="str">
            <v>Salt Lake</v>
          </cell>
          <cell r="G4039" t="str">
            <v>Salt Lake County</v>
          </cell>
          <cell r="H4039" t="str">
            <v>Jordan River/Utah Lake</v>
          </cell>
          <cell r="I4039">
            <v>423219</v>
          </cell>
          <cell r="J4039">
            <v>4496657</v>
          </cell>
          <cell r="K4039">
            <v>-111.907718457</v>
          </cell>
          <cell r="L4039">
            <v>40.617172904</v>
          </cell>
          <cell r="M4039" t="str">
            <v xml:space="preserve"> </v>
          </cell>
          <cell r="N4039" t="str">
            <v xml:space="preserve"> </v>
          </cell>
          <cell r="O4039" t="str">
            <v>UT</v>
          </cell>
          <cell r="Q4039">
            <v>0</v>
          </cell>
          <cell r="R4039" t="str">
            <v xml:space="preserve"> </v>
          </cell>
          <cell r="S4039" t="str">
            <v>Private</v>
          </cell>
          <cell r="T4039" t="str">
            <v xml:space="preserve"> </v>
          </cell>
          <cell r="U4039" t="str">
            <v>4994150 ARROW PACIFIC PLASTICS 001</v>
          </cell>
          <cell r="V4039">
            <v>4994150</v>
          </cell>
          <cell r="W4039" t="str">
            <v xml:space="preserve"> </v>
          </cell>
          <cell r="X4039" t="str">
            <v xml:space="preserve"> </v>
          </cell>
          <cell r="Y4039" t="str">
            <v>Facility Other</v>
          </cell>
          <cell r="Z4039" t="str">
            <v>4994150 ARROW PACIFIC PLASTICS 001</v>
          </cell>
          <cell r="AA4039" t="str">
            <v>Facility Other</v>
          </cell>
        </row>
        <row r="4040">
          <cell r="A4040">
            <v>4994160</v>
          </cell>
          <cell r="B4040" t="str">
            <v>Facility Other</v>
          </cell>
          <cell r="C4040" t="str">
            <v xml:space="preserve"> </v>
          </cell>
          <cell r="D4040" t="str">
            <v>SO VALLEY WWTP</v>
          </cell>
          <cell r="E4040">
            <v>16020204</v>
          </cell>
          <cell r="F4040" t="str">
            <v>Salt Lake</v>
          </cell>
          <cell r="G4040" t="str">
            <v>Salt Lake County</v>
          </cell>
          <cell r="H4040" t="str">
            <v>Jordan River/Utah Lake</v>
          </cell>
          <cell r="I4040">
            <v>421986</v>
          </cell>
          <cell r="J4040">
            <v>4496583</v>
          </cell>
          <cell r="K4040">
            <v>-111.92228425099999</v>
          </cell>
          <cell r="L4040">
            <v>40.616390858999999</v>
          </cell>
          <cell r="M4040" t="str">
            <v xml:space="preserve"> </v>
          </cell>
          <cell r="N4040" t="str">
            <v xml:space="preserve"> </v>
          </cell>
          <cell r="O4040" t="str">
            <v>UT</v>
          </cell>
          <cell r="Q4040">
            <v>0</v>
          </cell>
          <cell r="R4040" t="str">
            <v xml:space="preserve"> </v>
          </cell>
          <cell r="S4040" t="str">
            <v>Private</v>
          </cell>
          <cell r="T4040" t="str">
            <v xml:space="preserve"> </v>
          </cell>
          <cell r="U4040" t="str">
            <v>4994160 SO VALLEY WWTP</v>
          </cell>
          <cell r="V4040">
            <v>4994160</v>
          </cell>
          <cell r="W4040" t="str">
            <v xml:space="preserve"> </v>
          </cell>
          <cell r="X4040" t="str">
            <v xml:space="preserve"> </v>
          </cell>
          <cell r="Y4040" t="str">
            <v>Facility Other</v>
          </cell>
          <cell r="Z4040" t="str">
            <v>4994160 SO VALLEY WWTP</v>
          </cell>
          <cell r="AA4040" t="str">
            <v>Facility Other</v>
          </cell>
        </row>
        <row r="4041">
          <cell r="A4041">
            <v>4994170</v>
          </cell>
          <cell r="B4041" t="str">
            <v>River/Stream</v>
          </cell>
          <cell r="C4041" t="str">
            <v>2B 3A     4</v>
          </cell>
          <cell r="D4041" t="str">
            <v>JORDAN R AT 7800 S XING AB S VALLEY WWTP</v>
          </cell>
          <cell r="E4041">
            <v>16020204</v>
          </cell>
          <cell r="F4041" t="str">
            <v>Salt Lake</v>
          </cell>
          <cell r="G4041" t="str">
            <v>Salt Lake County</v>
          </cell>
          <cell r="H4041" t="str">
            <v>Jordan River/Utah Lake</v>
          </cell>
          <cell r="I4041">
            <v>422083</v>
          </cell>
          <cell r="J4041">
            <v>4495805</v>
          </cell>
          <cell r="K4041">
            <v>-111.921041414</v>
          </cell>
          <cell r="L4041">
            <v>40.609392036000003</v>
          </cell>
          <cell r="M4041" t="str">
            <v>Jordan River-6</v>
          </cell>
          <cell r="N4041" t="str">
            <v>UT16020204-006_00</v>
          </cell>
          <cell r="O4041" t="str">
            <v>UT</v>
          </cell>
          <cell r="Q4041">
            <v>4.5</v>
          </cell>
          <cell r="R4041" t="str">
            <v>mg/L</v>
          </cell>
          <cell r="S4041" t="str">
            <v>Private</v>
          </cell>
          <cell r="T4041" t="str">
            <v xml:space="preserve"> </v>
          </cell>
          <cell r="U4041" t="str">
            <v>4994170 JORDAN R AT 7800 S XING AB S VALLEY WWTP</v>
          </cell>
          <cell r="V4041">
            <v>4994170</v>
          </cell>
          <cell r="W4041" t="str">
            <v>Jordan River-6</v>
          </cell>
          <cell r="X4041" t="str">
            <v>UT16020204-006_00</v>
          </cell>
          <cell r="Y4041" t="str">
            <v>River/Stream</v>
          </cell>
          <cell r="Z4041" t="str">
            <v>4994170 JORDAN R AT 7800 S XING AB S VALLEY WWTP</v>
          </cell>
          <cell r="AA4041" t="str">
            <v>River/Stream</v>
          </cell>
        </row>
        <row r="4042">
          <cell r="A4042">
            <v>4994172</v>
          </cell>
          <cell r="B4042" t="str">
            <v>River/Stream</v>
          </cell>
          <cell r="C4042" t="str">
            <v>2B 3A     4</v>
          </cell>
          <cell r="D4042" t="str">
            <v>JORDAN R AT 7800 S XING AB S VALLEY WWTP Replicate of 4994170</v>
          </cell>
          <cell r="E4042">
            <v>16020204</v>
          </cell>
          <cell r="F4042" t="str">
            <v>Salt Lake</v>
          </cell>
          <cell r="G4042" t="str">
            <v>Salt Lake County</v>
          </cell>
          <cell r="H4042" t="str">
            <v>Jordan River/Utah Lake</v>
          </cell>
          <cell r="I4042">
            <v>422083</v>
          </cell>
          <cell r="J4042">
            <v>4495805</v>
          </cell>
          <cell r="K4042">
            <v>-111.921041</v>
          </cell>
          <cell r="L4042">
            <v>40.609392</v>
          </cell>
          <cell r="M4042" t="str">
            <v xml:space="preserve"> </v>
          </cell>
          <cell r="N4042" t="str">
            <v xml:space="preserve"> </v>
          </cell>
          <cell r="O4042" t="str">
            <v>UT</v>
          </cell>
          <cell r="Q4042">
            <v>0</v>
          </cell>
          <cell r="R4042" t="str">
            <v xml:space="preserve"> </v>
          </cell>
          <cell r="S4042" t="str">
            <v xml:space="preserve"> </v>
          </cell>
          <cell r="T4042" t="str">
            <v xml:space="preserve"> </v>
          </cell>
          <cell r="U4042" t="str">
            <v>4994172 JORDAN R AT 7800 S XING AB S VALLEY WWTP Replicate of 4994170</v>
          </cell>
          <cell r="V4042">
            <v>4994172</v>
          </cell>
          <cell r="W4042" t="str">
            <v xml:space="preserve"> </v>
          </cell>
          <cell r="X4042" t="str">
            <v xml:space="preserve"> </v>
          </cell>
          <cell r="Y4042" t="str">
            <v>River/Stream</v>
          </cell>
          <cell r="Z4042" t="str">
            <v>4994172 JORDAN R AT 7800 S XING AB S VALLEY WWTP Replicate of 4994170</v>
          </cell>
          <cell r="AA4042" t="str">
            <v>River/Stream</v>
          </cell>
        </row>
        <row r="4043">
          <cell r="A4043">
            <v>4994180</v>
          </cell>
          <cell r="B4043" t="str">
            <v>River/Stream</v>
          </cell>
          <cell r="C4043" t="str">
            <v>2B    3D  4</v>
          </cell>
          <cell r="D4043" t="str">
            <v>N JORDAN CANAL OVERFLOW AB JORDAN RIVER @ 7800 S</v>
          </cell>
          <cell r="E4043">
            <v>16020204</v>
          </cell>
          <cell r="F4043" t="str">
            <v>Salt Lake</v>
          </cell>
          <cell r="G4043" t="str">
            <v>Salt Lake County</v>
          </cell>
          <cell r="H4043" t="str">
            <v>Jordan River/Utah Lake</v>
          </cell>
          <cell r="I4043">
            <v>421986</v>
          </cell>
          <cell r="J4043">
            <v>4495528</v>
          </cell>
          <cell r="K4043">
            <v>-111.922153591</v>
          </cell>
          <cell r="L4043">
            <v>40.606887759000003</v>
          </cell>
          <cell r="M4043" t="str">
            <v>Bingham Creek</v>
          </cell>
          <cell r="N4043" t="str">
            <v>UT16020204-023_00</v>
          </cell>
          <cell r="O4043" t="str">
            <v>UT</v>
          </cell>
          <cell r="Q4043">
            <v>0</v>
          </cell>
          <cell r="R4043" t="str">
            <v xml:space="preserve"> </v>
          </cell>
          <cell r="S4043" t="str">
            <v>Private</v>
          </cell>
          <cell r="T4043" t="str">
            <v xml:space="preserve"> </v>
          </cell>
          <cell r="U4043" t="str">
            <v>4994180 N JORDAN CANAL OVERFLOW AB JORDAN RIVER @ 7800 S</v>
          </cell>
          <cell r="V4043">
            <v>4994180</v>
          </cell>
          <cell r="W4043" t="str">
            <v>Bingham Creek</v>
          </cell>
          <cell r="X4043" t="str">
            <v>UT16020204-023_00</v>
          </cell>
          <cell r="Y4043" t="str">
            <v>River/Stream</v>
          </cell>
          <cell r="Z4043" t="str">
            <v>4994180 N JORDAN CANAL OVERFLOW AB JORDAN RIVER @ 7800 S</v>
          </cell>
          <cell r="AA4043" t="str">
            <v>River/Stream</v>
          </cell>
        </row>
        <row r="4044">
          <cell r="A4044">
            <v>4994190</v>
          </cell>
          <cell r="B4044" t="str">
            <v>River/Stream</v>
          </cell>
          <cell r="C4044" t="str">
            <v>2B    3D  4</v>
          </cell>
          <cell r="D4044" t="str">
            <v>BINGHAM CK AT 1300 WEST</v>
          </cell>
          <cell r="E4044">
            <v>16020204</v>
          </cell>
          <cell r="F4044" t="str">
            <v>Salt Lake</v>
          </cell>
          <cell r="G4044" t="str">
            <v>Salt Lake County</v>
          </cell>
          <cell r="H4044" t="str">
            <v>Jordan River/Utah Lake</v>
          </cell>
          <cell r="I4044">
            <v>421560</v>
          </cell>
          <cell r="J4044">
            <v>4495286</v>
          </cell>
          <cell r="K4044">
            <v>-111.92715831300001</v>
          </cell>
          <cell r="L4044">
            <v>40.604667591000002</v>
          </cell>
          <cell r="M4044" t="str">
            <v>Bingham Creek</v>
          </cell>
          <cell r="N4044" t="str">
            <v>UT16020204-023_00</v>
          </cell>
          <cell r="O4044" t="str">
            <v>UT</v>
          </cell>
          <cell r="Q4044">
            <v>0</v>
          </cell>
          <cell r="R4044" t="str">
            <v xml:space="preserve"> </v>
          </cell>
          <cell r="S4044" t="str">
            <v>Private</v>
          </cell>
          <cell r="T4044" t="str">
            <v xml:space="preserve"> </v>
          </cell>
          <cell r="U4044" t="str">
            <v>4994190 BINGHAM CK AT 1300 WEST</v>
          </cell>
          <cell r="V4044">
            <v>4994190</v>
          </cell>
          <cell r="W4044" t="str">
            <v>Bingham Creek</v>
          </cell>
          <cell r="X4044" t="str">
            <v>UT16020204-023_00</v>
          </cell>
          <cell r="Y4044" t="str">
            <v>River/Stream</v>
          </cell>
          <cell r="Z4044" t="str">
            <v>4994190 BINGHAM CK AT 1300 WEST</v>
          </cell>
          <cell r="AA4044" t="str">
            <v>River/Stream</v>
          </cell>
        </row>
        <row r="4045">
          <cell r="A4045">
            <v>4994230</v>
          </cell>
          <cell r="B4045" t="str">
            <v>Facility Other</v>
          </cell>
          <cell r="C4045" t="str">
            <v xml:space="preserve"> </v>
          </cell>
          <cell r="D4045" t="str">
            <v>KCC DISCHARGE TO BINGHAM CK</v>
          </cell>
          <cell r="E4045">
            <v>16020204</v>
          </cell>
          <cell r="F4045" t="str">
            <v>Salt Lake</v>
          </cell>
          <cell r="G4045" t="str">
            <v>Salt Lake County</v>
          </cell>
          <cell r="H4045" t="str">
            <v>Jordan River/Utah Lake</v>
          </cell>
          <cell r="I4045">
            <v>421751</v>
          </cell>
          <cell r="J4045">
            <v>4495531</v>
          </cell>
          <cell r="K4045">
            <v>-111.924931405</v>
          </cell>
          <cell r="L4045">
            <v>40.606892572</v>
          </cell>
          <cell r="M4045" t="str">
            <v xml:space="preserve"> </v>
          </cell>
          <cell r="N4045" t="str">
            <v xml:space="preserve"> </v>
          </cell>
          <cell r="O4045" t="str">
            <v>UT</v>
          </cell>
          <cell r="Q4045">
            <v>0</v>
          </cell>
          <cell r="R4045" t="str">
            <v xml:space="preserve"> </v>
          </cell>
          <cell r="S4045" t="str">
            <v>Private</v>
          </cell>
          <cell r="T4045" t="str">
            <v xml:space="preserve"> </v>
          </cell>
          <cell r="U4045" t="str">
            <v>4994230 KCC DISCHARGE TO BINGHAM CK</v>
          </cell>
          <cell r="V4045">
            <v>4994230</v>
          </cell>
          <cell r="W4045" t="str">
            <v xml:space="preserve"> </v>
          </cell>
          <cell r="X4045" t="str">
            <v xml:space="preserve"> </v>
          </cell>
          <cell r="Y4045" t="str">
            <v>Facility Other</v>
          </cell>
          <cell r="Z4045" t="str">
            <v>4994230 KCC DISCHARGE TO BINGHAM CK</v>
          </cell>
          <cell r="AA4045" t="str">
            <v>Facility Other</v>
          </cell>
        </row>
        <row r="4046">
          <cell r="A4046">
            <v>4994250</v>
          </cell>
          <cell r="B4046" t="str">
            <v>River/Stream</v>
          </cell>
          <cell r="C4046" t="str">
            <v>2B 3A     4</v>
          </cell>
          <cell r="D4046" t="str">
            <v>JORDAN R 50FT S OF FUR BREEDERS AGRI CO-OP</v>
          </cell>
          <cell r="E4046">
            <v>16020204</v>
          </cell>
          <cell r="F4046" t="str">
            <v>Salt Lake</v>
          </cell>
          <cell r="G4046" t="str">
            <v>Salt Lake County</v>
          </cell>
          <cell r="H4046" t="str">
            <v>Jordan River/Utah Lake</v>
          </cell>
          <cell r="I4046">
            <v>422888</v>
          </cell>
          <cell r="J4046">
            <v>4494162</v>
          </cell>
          <cell r="K4046">
            <v>-111.911325785</v>
          </cell>
          <cell r="L4046">
            <v>40.594667837999999</v>
          </cell>
          <cell r="M4046" t="str">
            <v>Jordan River-6</v>
          </cell>
          <cell r="N4046" t="str">
            <v>UT16020204-006_00</v>
          </cell>
          <cell r="O4046" t="str">
            <v>UT</v>
          </cell>
          <cell r="Q4046">
            <v>4.5</v>
          </cell>
          <cell r="R4046" t="str">
            <v>mg/L</v>
          </cell>
          <cell r="S4046" t="str">
            <v>Private</v>
          </cell>
          <cell r="T4046" t="str">
            <v xml:space="preserve"> </v>
          </cell>
          <cell r="U4046" t="str">
            <v>4994250 JORDAN R 50FT S OF FUR BREEDERS AGRI CO-OP</v>
          </cell>
          <cell r="V4046">
            <v>4994250</v>
          </cell>
          <cell r="W4046" t="str">
            <v>Jordan River-6</v>
          </cell>
          <cell r="X4046" t="str">
            <v>UT16020204-006_00</v>
          </cell>
          <cell r="Y4046" t="str">
            <v>River/Stream</v>
          </cell>
          <cell r="Z4046" t="str">
            <v>4994250 JORDAN R 50FT S OF FUR BREEDERS AGRI CO-OP</v>
          </cell>
          <cell r="AA4046" t="str">
            <v>River/Stream</v>
          </cell>
        </row>
        <row r="4047">
          <cell r="A4047">
            <v>4994260</v>
          </cell>
          <cell r="B4047" t="str">
            <v>Facility Other</v>
          </cell>
          <cell r="C4047" t="str">
            <v xml:space="preserve"> </v>
          </cell>
          <cell r="D4047" t="str">
            <v>SANDY WWTP</v>
          </cell>
          <cell r="E4047">
            <v>16020204</v>
          </cell>
          <cell r="F4047" t="str">
            <v>Salt Lake</v>
          </cell>
          <cell r="G4047" t="str">
            <v>Salt Lake County</v>
          </cell>
          <cell r="H4047" t="str">
            <v>Jordan River/Utah Lake</v>
          </cell>
          <cell r="I4047">
            <v>423022</v>
          </cell>
          <cell r="J4047">
            <v>4493513</v>
          </cell>
          <cell r="K4047">
            <v>-111.909663104</v>
          </cell>
          <cell r="L4047">
            <v>40.588834296999998</v>
          </cell>
          <cell r="M4047" t="str">
            <v xml:space="preserve"> </v>
          </cell>
          <cell r="N4047" t="str">
            <v xml:space="preserve"> </v>
          </cell>
          <cell r="O4047" t="str">
            <v>UT</v>
          </cell>
          <cell r="Q4047">
            <v>0</v>
          </cell>
          <cell r="R4047" t="str">
            <v xml:space="preserve"> </v>
          </cell>
          <cell r="S4047" t="str">
            <v>Private</v>
          </cell>
          <cell r="T4047" t="str">
            <v xml:space="preserve"> </v>
          </cell>
          <cell r="U4047" t="str">
            <v>4994260 SANDY WWTP</v>
          </cell>
          <cell r="V4047">
            <v>4994260</v>
          </cell>
          <cell r="W4047" t="str">
            <v xml:space="preserve"> </v>
          </cell>
          <cell r="X4047" t="str">
            <v xml:space="preserve"> </v>
          </cell>
          <cell r="Y4047" t="str">
            <v>Facility Other</v>
          </cell>
          <cell r="Z4047" t="str">
            <v>4994260 SANDY WWTP</v>
          </cell>
          <cell r="AA4047" t="str">
            <v>Facility Other</v>
          </cell>
        </row>
        <row r="4048">
          <cell r="A4048">
            <v>4994270</v>
          </cell>
          <cell r="B4048" t="str">
            <v>River/Stream</v>
          </cell>
          <cell r="C4048" t="str">
            <v>2B 3A     4</v>
          </cell>
          <cell r="D4048" t="str">
            <v>JORDAN R AT 9000 S XING</v>
          </cell>
          <cell r="E4048">
            <v>16020204</v>
          </cell>
          <cell r="F4048" t="str">
            <v>Salt Lake</v>
          </cell>
          <cell r="G4048" t="str">
            <v>Salt Lake County</v>
          </cell>
          <cell r="H4048" t="str">
            <v>Jordan River/Utah Lake</v>
          </cell>
          <cell r="I4048">
            <v>422762</v>
          </cell>
          <cell r="J4048">
            <v>4493362</v>
          </cell>
          <cell r="K4048">
            <v>-111.912716708</v>
          </cell>
          <cell r="L4048">
            <v>40.587449892999999</v>
          </cell>
          <cell r="M4048" t="str">
            <v>Jordan River-6</v>
          </cell>
          <cell r="N4048" t="str">
            <v>UT16020204-006_00</v>
          </cell>
          <cell r="O4048" t="str">
            <v>UT</v>
          </cell>
          <cell r="Q4048">
            <v>4.5</v>
          </cell>
          <cell r="R4048" t="str">
            <v>mg/L</v>
          </cell>
          <cell r="S4048" t="str">
            <v>Private</v>
          </cell>
          <cell r="T4048" t="str">
            <v xml:space="preserve"> </v>
          </cell>
          <cell r="U4048" t="str">
            <v>4994270 JORDAN R AT 9000 S XING</v>
          </cell>
          <cell r="V4048">
            <v>4994270</v>
          </cell>
          <cell r="W4048" t="str">
            <v>Jordan River-6</v>
          </cell>
          <cell r="X4048" t="str">
            <v>UT16020204-006_00</v>
          </cell>
          <cell r="Y4048" t="str">
            <v>River/Stream</v>
          </cell>
          <cell r="Z4048" t="str">
            <v>4994270 JORDAN R AT 9000 S XING</v>
          </cell>
          <cell r="AA4048" t="str">
            <v>River/Stream</v>
          </cell>
        </row>
        <row r="4049">
          <cell r="A4049">
            <v>4994320</v>
          </cell>
          <cell r="B4049" t="str">
            <v>Canal Irrigation</v>
          </cell>
          <cell r="C4049" t="str">
            <v>2B     3E 4</v>
          </cell>
          <cell r="D4049" t="str">
            <v>NORTH JORDAN CANAL AT 3100 S 4800 W</v>
          </cell>
          <cell r="E4049">
            <v>16020204</v>
          </cell>
          <cell r="F4049" t="str">
            <v>Salt Lake</v>
          </cell>
          <cell r="G4049" t="str">
            <v>Salt Lake County</v>
          </cell>
          <cell r="H4049" t="str">
            <v>Jordan River/Utah Lake</v>
          </cell>
          <cell r="I4049">
            <v>415011</v>
          </cell>
          <cell r="J4049">
            <v>4506367</v>
          </cell>
          <cell r="K4049">
            <v>-112.006054639</v>
          </cell>
          <cell r="L4049">
            <v>40.703831229999999</v>
          </cell>
          <cell r="M4049" t="str">
            <v xml:space="preserve"> </v>
          </cell>
          <cell r="N4049" t="str">
            <v xml:space="preserve"> </v>
          </cell>
          <cell r="O4049" t="str">
            <v>UT</v>
          </cell>
          <cell r="Q4049">
            <v>0</v>
          </cell>
          <cell r="R4049" t="str">
            <v xml:space="preserve"> </v>
          </cell>
          <cell r="S4049" t="str">
            <v>Private</v>
          </cell>
          <cell r="T4049" t="str">
            <v xml:space="preserve"> </v>
          </cell>
          <cell r="U4049" t="str">
            <v>4994320 NORTH JORDAN CANAL AT 3100 S 4800 W</v>
          </cell>
          <cell r="V4049">
            <v>4994320</v>
          </cell>
          <cell r="W4049" t="str">
            <v xml:space="preserve"> </v>
          </cell>
          <cell r="X4049" t="str">
            <v xml:space="preserve"> </v>
          </cell>
          <cell r="Y4049" t="str">
            <v>Canal Irrigation</v>
          </cell>
          <cell r="Z4049" t="str">
            <v>4994320 NORTH JORDAN CANAL AT 3100 S 4800 W</v>
          </cell>
          <cell r="AA4049" t="str">
            <v>Canal Irrigation</v>
          </cell>
        </row>
        <row r="4050">
          <cell r="A4050">
            <v>4994330</v>
          </cell>
          <cell r="B4050" t="str">
            <v>Facility Other</v>
          </cell>
          <cell r="C4050" t="str">
            <v xml:space="preserve"> </v>
          </cell>
          <cell r="D4050" t="str">
            <v>UTAH ROSES INC.,567 WEST 9000 SOUTH (SANDY)</v>
          </cell>
          <cell r="E4050">
            <v>16020204</v>
          </cell>
          <cell r="F4050" t="str">
            <v>Salt Lake</v>
          </cell>
          <cell r="G4050" t="str">
            <v>Salt Lake County</v>
          </cell>
          <cell r="H4050" t="str">
            <v>Jordan River/Utah Lake</v>
          </cell>
          <cell r="I4050">
            <v>423138</v>
          </cell>
          <cell r="J4050">
            <v>4493358</v>
          </cell>
          <cell r="K4050">
            <v>-111.908273584</v>
          </cell>
          <cell r="L4050">
            <v>40.587448881999997</v>
          </cell>
          <cell r="M4050" t="str">
            <v xml:space="preserve"> </v>
          </cell>
          <cell r="N4050" t="str">
            <v xml:space="preserve"> </v>
          </cell>
          <cell r="O4050" t="str">
            <v>UT</v>
          </cell>
          <cell r="Q4050">
            <v>0</v>
          </cell>
          <cell r="R4050" t="str">
            <v xml:space="preserve"> </v>
          </cell>
          <cell r="S4050" t="str">
            <v>Private</v>
          </cell>
          <cell r="T4050" t="str">
            <v xml:space="preserve"> </v>
          </cell>
          <cell r="U4050" t="str">
            <v>4994330 UTAH ROSES INC.,567 WEST 9000 SOUTH (SANDY)</v>
          </cell>
          <cell r="V4050">
            <v>4994330</v>
          </cell>
          <cell r="W4050" t="str">
            <v xml:space="preserve"> </v>
          </cell>
          <cell r="X4050" t="str">
            <v xml:space="preserve"> </v>
          </cell>
          <cell r="Y4050" t="str">
            <v>Facility Other</v>
          </cell>
          <cell r="Z4050" t="str">
            <v>4994330 UTAH ROSES INC.,567 WEST 9000 SOUTH (SANDY)</v>
          </cell>
          <cell r="AA4050" t="str">
            <v>Facility Other</v>
          </cell>
        </row>
        <row r="4051">
          <cell r="A4051">
            <v>4994370</v>
          </cell>
          <cell r="B4051" t="str">
            <v>River/Stream</v>
          </cell>
          <cell r="C4051" t="str">
            <v>2B 3A     4</v>
          </cell>
          <cell r="D4051" t="str">
            <v>JORDAN R AT 10600 S</v>
          </cell>
          <cell r="E4051">
            <v>16020204</v>
          </cell>
          <cell r="F4051" t="str">
            <v>Salt Lake</v>
          </cell>
          <cell r="G4051" t="str">
            <v>Salt Lake County</v>
          </cell>
          <cell r="H4051" t="str">
            <v>Jordan River/Utah Lake</v>
          </cell>
          <cell r="I4051">
            <v>423129</v>
          </cell>
          <cell r="J4051">
            <v>4490182</v>
          </cell>
          <cell r="K4051">
            <v>-111.90799309099999</v>
          </cell>
          <cell r="L4051">
            <v>40.558839358</v>
          </cell>
          <cell r="M4051" t="str">
            <v>Jordan River-6</v>
          </cell>
          <cell r="N4051" t="str">
            <v>UT16020204-006_00</v>
          </cell>
          <cell r="O4051" t="str">
            <v>UT</v>
          </cell>
          <cell r="Q4051">
            <v>4.5</v>
          </cell>
          <cell r="R4051" t="str">
            <v>mg/L</v>
          </cell>
          <cell r="S4051" t="str">
            <v>Private</v>
          </cell>
          <cell r="T4051" t="str">
            <v xml:space="preserve"> </v>
          </cell>
          <cell r="U4051" t="str">
            <v>4994370 JORDAN R AT 10600 S</v>
          </cell>
          <cell r="V4051">
            <v>4994370</v>
          </cell>
          <cell r="W4051" t="str">
            <v>Jordan River-6</v>
          </cell>
          <cell r="X4051" t="str">
            <v>UT16020204-006_00</v>
          </cell>
          <cell r="Y4051" t="str">
            <v>River/Stream</v>
          </cell>
          <cell r="Z4051" t="str">
            <v>4994370 JORDAN R AT 10600 S</v>
          </cell>
          <cell r="AA4051" t="str">
            <v>River/Stream</v>
          </cell>
        </row>
        <row r="4052">
          <cell r="A4052">
            <v>4994420</v>
          </cell>
          <cell r="B4052" t="str">
            <v>River/Stream</v>
          </cell>
          <cell r="C4052" t="str">
            <v>2B    3D  4</v>
          </cell>
          <cell r="D4052" t="str">
            <v>Butterfield/Midas Ck ab Jordan River</v>
          </cell>
          <cell r="E4052">
            <v>16020204</v>
          </cell>
          <cell r="F4052" t="str">
            <v>Salt Lake</v>
          </cell>
          <cell r="G4052" t="str">
            <v>Salt Lake County</v>
          </cell>
          <cell r="H4052" t="str">
            <v>Jordan River/Utah Lake</v>
          </cell>
          <cell r="I4052">
            <v>422376</v>
          </cell>
          <cell r="J4052">
            <v>4489039</v>
          </cell>
          <cell r="K4052">
            <v>-111.91674593800001</v>
          </cell>
          <cell r="L4052">
            <v>40.548473219999998</v>
          </cell>
          <cell r="M4052" t="str">
            <v>Butterfield Creek</v>
          </cell>
          <cell r="N4052" t="str">
            <v>UT16020204-024_00</v>
          </cell>
          <cell r="O4052" t="str">
            <v>UT</v>
          </cell>
          <cell r="Q4052">
            <v>0</v>
          </cell>
          <cell r="R4052" t="str">
            <v xml:space="preserve"> </v>
          </cell>
          <cell r="S4052" t="str">
            <v>Private</v>
          </cell>
          <cell r="T4052" t="str">
            <v xml:space="preserve"> </v>
          </cell>
          <cell r="U4052" t="str">
            <v>4994420 Butterfield/Midas Ck ab Jordan River</v>
          </cell>
          <cell r="V4052">
            <v>4994420</v>
          </cell>
          <cell r="W4052" t="str">
            <v>Butterfield Creek</v>
          </cell>
          <cell r="X4052" t="str">
            <v>UT16020204-024_00</v>
          </cell>
          <cell r="Y4052" t="str">
            <v>River/Stream</v>
          </cell>
          <cell r="Z4052" t="str">
            <v>4994420 Butterfield/Midas Ck ab Jordan River</v>
          </cell>
          <cell r="AA4052" t="str">
            <v>River/Stream</v>
          </cell>
        </row>
        <row r="4053">
          <cell r="A4053">
            <v>4994422</v>
          </cell>
          <cell r="B4053" t="str">
            <v>River/Stream</v>
          </cell>
          <cell r="C4053" t="str">
            <v>2B    3D  4</v>
          </cell>
          <cell r="D4053" t="str">
            <v>Butterfield/Midas Ck ab Jordan River Replicate of 4994420</v>
          </cell>
          <cell r="E4053">
            <v>16020204</v>
          </cell>
          <cell r="F4053" t="str">
            <v>Salt Lake</v>
          </cell>
          <cell r="G4053" t="str">
            <v>Salt Lake County</v>
          </cell>
          <cell r="H4053" t="str">
            <v>Jordan River/Utah Lake</v>
          </cell>
          <cell r="I4053">
            <v>422376</v>
          </cell>
          <cell r="J4053">
            <v>4489039</v>
          </cell>
          <cell r="K4053">
            <v>-111.9167459</v>
          </cell>
          <cell r="L4053">
            <v>40.548473219999998</v>
          </cell>
          <cell r="M4053" t="str">
            <v xml:space="preserve"> </v>
          </cell>
          <cell r="N4053" t="str">
            <v xml:space="preserve"> </v>
          </cell>
          <cell r="O4053" t="str">
            <v>UT</v>
          </cell>
          <cell r="Q4053">
            <v>0</v>
          </cell>
          <cell r="R4053" t="str">
            <v xml:space="preserve"> </v>
          </cell>
          <cell r="S4053" t="str">
            <v xml:space="preserve"> </v>
          </cell>
          <cell r="T4053" t="str">
            <v xml:space="preserve"> </v>
          </cell>
          <cell r="U4053" t="str">
            <v>4994422 Butterfield/Midas Ck ab Jordan River Replicate of 4994420</v>
          </cell>
          <cell r="V4053">
            <v>4994422</v>
          </cell>
          <cell r="W4053" t="str">
            <v xml:space="preserve"> </v>
          </cell>
          <cell r="X4053" t="str">
            <v xml:space="preserve"> </v>
          </cell>
          <cell r="Y4053" t="str">
            <v>River/Stream</v>
          </cell>
          <cell r="Z4053" t="str">
            <v>4994422 Butterfield/Midas Ck ab Jordan River Replicate of 4994420</v>
          </cell>
          <cell r="AA4053" t="str">
            <v>River/Stream</v>
          </cell>
        </row>
        <row r="4054">
          <cell r="A4054">
            <v>4994425</v>
          </cell>
          <cell r="B4054" t="str">
            <v>River/Stream</v>
          </cell>
          <cell r="C4054" t="str">
            <v>2B    3D  4</v>
          </cell>
          <cell r="D4054" t="str">
            <v>Butterfield Creek at Parshall Flume (BU_04.23)</v>
          </cell>
          <cell r="E4054">
            <v>16020204</v>
          </cell>
          <cell r="F4054" t="str">
            <v>Salt Lake</v>
          </cell>
          <cell r="G4054" t="str">
            <v>Salt Lake County</v>
          </cell>
          <cell r="H4054" t="str">
            <v>Jordan River/Utah Lake</v>
          </cell>
          <cell r="I4054">
            <v>408713</v>
          </cell>
          <cell r="J4054">
            <v>4485260</v>
          </cell>
          <cell r="K4054">
            <v>-112.07754</v>
          </cell>
          <cell r="L4054">
            <v>40.513039999999997</v>
          </cell>
          <cell r="M4054" t="str">
            <v>Butterfield Creek</v>
          </cell>
          <cell r="N4054" t="str">
            <v>UT16020204-024_00</v>
          </cell>
          <cell r="O4054" t="str">
            <v>UT</v>
          </cell>
          <cell r="Q4054">
            <v>0</v>
          </cell>
          <cell r="R4054" t="str">
            <v xml:space="preserve"> </v>
          </cell>
          <cell r="S4054" t="str">
            <v>Private</v>
          </cell>
          <cell r="T4054">
            <v>3</v>
          </cell>
          <cell r="U4054" t="str">
            <v>4994425 Butterfield Creek at Parshall Flume (BU_04.23)</v>
          </cell>
          <cell r="V4054">
            <v>4994425</v>
          </cell>
          <cell r="W4054" t="str">
            <v>Butterfield Creek</v>
          </cell>
          <cell r="X4054" t="str">
            <v>UT16020204-024_00</v>
          </cell>
          <cell r="Y4054" t="str">
            <v>River/Stream</v>
          </cell>
          <cell r="Z4054" t="str">
            <v>4994425 Butterfield Creek at Parshall Flume (BU_04.23)</v>
          </cell>
          <cell r="AA4054" t="str">
            <v>River/Stream</v>
          </cell>
        </row>
        <row r="4055">
          <cell r="A4055">
            <v>4994428</v>
          </cell>
          <cell r="B4055" t="str">
            <v>River/Stream</v>
          </cell>
          <cell r="C4055" t="str">
            <v>2B    3D  4</v>
          </cell>
          <cell r="D4055" t="str">
            <v>Butterfield Creek at BLM Wild Horse Center (BU_05.29)</v>
          </cell>
          <cell r="E4055">
            <v>16020204</v>
          </cell>
          <cell r="F4055" t="str">
            <v>Salt Lake</v>
          </cell>
          <cell r="G4055" t="str">
            <v>Salt Lake County</v>
          </cell>
          <cell r="H4055" t="str">
            <v>Jordan River/Utah Lake</v>
          </cell>
          <cell r="I4055">
            <v>407145</v>
          </cell>
          <cell r="J4055">
            <v>4485272</v>
          </cell>
          <cell r="K4055">
            <v>-112.09604</v>
          </cell>
          <cell r="L4055">
            <v>40.512970000000003</v>
          </cell>
          <cell r="M4055" t="str">
            <v>Butterfield Creek</v>
          </cell>
          <cell r="N4055" t="str">
            <v>UT16020204-024_00</v>
          </cell>
          <cell r="O4055" t="str">
            <v>UT</v>
          </cell>
          <cell r="Q4055">
            <v>0</v>
          </cell>
          <cell r="R4055" t="str">
            <v xml:space="preserve"> </v>
          </cell>
          <cell r="S4055" t="str">
            <v>Private</v>
          </cell>
          <cell r="T4055">
            <v>3</v>
          </cell>
          <cell r="U4055" t="str">
            <v>4994428 Butterfield Creek at BLM Wild Horse Center (BU_05.29)</v>
          </cell>
          <cell r="V4055">
            <v>4994428</v>
          </cell>
          <cell r="W4055" t="str">
            <v>Butterfield Creek</v>
          </cell>
          <cell r="X4055" t="str">
            <v>UT16020204-024_00</v>
          </cell>
          <cell r="Y4055" t="str">
            <v>River/Stream</v>
          </cell>
          <cell r="Z4055" t="str">
            <v>4994428 Butterfield Creek at BLM Wild Horse Center (BU_05.29)</v>
          </cell>
          <cell r="AA4055" t="str">
            <v>River/Stream</v>
          </cell>
        </row>
        <row r="4056">
          <cell r="A4056">
            <v>4994430</v>
          </cell>
          <cell r="B4056" t="str">
            <v>River/Stream</v>
          </cell>
          <cell r="C4056" t="str">
            <v>2B    3D  4</v>
          </cell>
          <cell r="D4056" t="str">
            <v>BUTTERFIELD CREEK AB SAINTS REST GULCH</v>
          </cell>
          <cell r="E4056">
            <v>16020204</v>
          </cell>
          <cell r="F4056" t="str">
            <v>Salt Lake</v>
          </cell>
          <cell r="G4056" t="str">
            <v>Salt Lake County</v>
          </cell>
          <cell r="H4056" t="str">
            <v>Jordan River/Utah Lake</v>
          </cell>
          <cell r="I4056">
            <v>406450</v>
          </cell>
          <cell r="J4056">
            <v>4484904</v>
          </cell>
          <cell r="K4056">
            <v>-112.10419142400001</v>
          </cell>
          <cell r="L4056">
            <v>40.509582686999998</v>
          </cell>
          <cell r="M4056" t="str">
            <v>Butterfield Creek</v>
          </cell>
          <cell r="N4056" t="str">
            <v>UT16020204-024_00</v>
          </cell>
          <cell r="O4056" t="str">
            <v>UT</v>
          </cell>
          <cell r="Q4056">
            <v>0</v>
          </cell>
          <cell r="R4056" t="str">
            <v xml:space="preserve"> </v>
          </cell>
          <cell r="S4056" t="str">
            <v>Private</v>
          </cell>
          <cell r="T4056" t="str">
            <v xml:space="preserve"> </v>
          </cell>
          <cell r="U4056" t="str">
            <v>4994430 BUTTERFIELD CREEK AB SAINTS REST GULCH</v>
          </cell>
          <cell r="V4056">
            <v>4994430</v>
          </cell>
          <cell r="W4056" t="str">
            <v>Butterfield Creek</v>
          </cell>
          <cell r="X4056" t="str">
            <v>UT16020204-024_00</v>
          </cell>
          <cell r="Y4056" t="str">
            <v>River/Stream</v>
          </cell>
          <cell r="Z4056" t="str">
            <v>4994430 BUTTERFIELD CREEK AB SAINTS REST GULCH</v>
          </cell>
          <cell r="AA4056" t="str">
            <v>River/Stream</v>
          </cell>
        </row>
        <row r="4057">
          <cell r="A4057">
            <v>4994440</v>
          </cell>
          <cell r="B4057" t="str">
            <v>River/Stream</v>
          </cell>
          <cell r="C4057" t="str">
            <v>2B    3D  4</v>
          </cell>
          <cell r="D4057" t="str">
            <v>BUTTERFIELD CK. AT MOUTH OF CANYON</v>
          </cell>
          <cell r="E4057">
            <v>16020204</v>
          </cell>
          <cell r="F4057" t="str">
            <v>Salt Lake</v>
          </cell>
          <cell r="G4057" t="str">
            <v>Salt Lake County</v>
          </cell>
          <cell r="H4057" t="str">
            <v>Jordan River/Utah Lake</v>
          </cell>
          <cell r="I4057">
            <v>406124</v>
          </cell>
          <cell r="J4057">
            <v>4484640</v>
          </cell>
          <cell r="K4057">
            <v>-112.10799945300001</v>
          </cell>
          <cell r="L4057">
            <v>40.507167926999998</v>
          </cell>
          <cell r="M4057" t="str">
            <v>Butterfield Creek</v>
          </cell>
          <cell r="N4057" t="str">
            <v>UT16020204-024_00</v>
          </cell>
          <cell r="O4057" t="str">
            <v>UT</v>
          </cell>
          <cell r="Q4057">
            <v>0</v>
          </cell>
          <cell r="R4057" t="str">
            <v xml:space="preserve"> </v>
          </cell>
          <cell r="S4057" t="str">
            <v>Private</v>
          </cell>
          <cell r="T4057" t="str">
            <v xml:space="preserve"> </v>
          </cell>
          <cell r="U4057" t="str">
            <v>4994440 BUTTERFIELD CK. AT MOUTH OF CANYON</v>
          </cell>
          <cell r="V4057">
            <v>4994440</v>
          </cell>
          <cell r="W4057" t="str">
            <v>Butterfield Creek</v>
          </cell>
          <cell r="X4057" t="str">
            <v>UT16020204-024_00</v>
          </cell>
          <cell r="Y4057" t="str">
            <v>River/Stream</v>
          </cell>
          <cell r="Z4057" t="str">
            <v>4994440 BUTTERFIELD CK. AT MOUTH OF CANYON</v>
          </cell>
          <cell r="AA4057" t="str">
            <v>River/Stream</v>
          </cell>
        </row>
        <row r="4058">
          <cell r="A4058">
            <v>4994450</v>
          </cell>
          <cell r="B4058" t="str">
            <v>River/Stream</v>
          </cell>
          <cell r="C4058" t="str">
            <v>2B    3D  4</v>
          </cell>
          <cell r="D4058" t="str">
            <v>BUTTERFIELD CANYON CK AB KCC 010</v>
          </cell>
          <cell r="E4058">
            <v>16020204</v>
          </cell>
          <cell r="F4058" t="str">
            <v>Salt Lake</v>
          </cell>
          <cell r="G4058" t="str">
            <v>Salt Lake County</v>
          </cell>
          <cell r="H4058" t="str">
            <v>Jordan River/Utah Lake</v>
          </cell>
          <cell r="I4058">
            <v>404855</v>
          </cell>
          <cell r="J4058">
            <v>4482648</v>
          </cell>
          <cell r="K4058">
            <v>-112.12267</v>
          </cell>
          <cell r="L4058">
            <v>40.489080000000001</v>
          </cell>
          <cell r="M4058" t="str">
            <v>Butterfield Creek</v>
          </cell>
          <cell r="N4058" t="str">
            <v>UT16020204-024_00</v>
          </cell>
          <cell r="O4058" t="str">
            <v>UT</v>
          </cell>
          <cell r="Q4058">
            <v>0</v>
          </cell>
          <cell r="R4058" t="str">
            <v xml:space="preserve"> </v>
          </cell>
          <cell r="S4058" t="str">
            <v>Private</v>
          </cell>
          <cell r="T4058" t="str">
            <v xml:space="preserve"> </v>
          </cell>
          <cell r="U4058" t="str">
            <v>4994450 BUTTERFIELD CANYON CK AB KCC 010</v>
          </cell>
          <cell r="V4058">
            <v>4994450</v>
          </cell>
          <cell r="W4058" t="str">
            <v>Butterfield Creek</v>
          </cell>
          <cell r="X4058" t="str">
            <v>UT16020204-024_00</v>
          </cell>
          <cell r="Y4058" t="str">
            <v>River/Stream</v>
          </cell>
          <cell r="Z4058" t="str">
            <v>4994450 BUTTERFIELD CANYON CK AB KCC 010</v>
          </cell>
          <cell r="AA4058" t="str">
            <v>River/Stream</v>
          </cell>
        </row>
        <row r="4059">
          <cell r="A4059">
            <v>4994490</v>
          </cell>
          <cell r="B4059" t="str">
            <v>River/Stream</v>
          </cell>
          <cell r="C4059" t="str">
            <v>2B 3A     4</v>
          </cell>
          <cell r="D4059" t="str">
            <v>JORDAN R AT 12600 S BRDG XING</v>
          </cell>
          <cell r="E4059">
            <v>16020204</v>
          </cell>
          <cell r="F4059" t="str">
            <v>Salt Lake</v>
          </cell>
          <cell r="G4059" t="str">
            <v>Salt Lake County</v>
          </cell>
          <cell r="H4059" t="str">
            <v>Jordan River/Utah Lake</v>
          </cell>
          <cell r="I4059">
            <v>421925</v>
          </cell>
          <cell r="J4059">
            <v>4486265</v>
          </cell>
          <cell r="K4059">
            <v>-111.92173</v>
          </cell>
          <cell r="L4059">
            <v>40.523440000000001</v>
          </cell>
          <cell r="M4059" t="str">
            <v>Jordan River-6</v>
          </cell>
          <cell r="N4059" t="str">
            <v>UT16020204-006_00</v>
          </cell>
          <cell r="O4059" t="str">
            <v>UT</v>
          </cell>
          <cell r="Q4059">
            <v>4.5</v>
          </cell>
          <cell r="R4059" t="str">
            <v>mg/L</v>
          </cell>
          <cell r="S4059" t="str">
            <v>Private</v>
          </cell>
          <cell r="T4059" t="str">
            <v xml:space="preserve"> </v>
          </cell>
          <cell r="U4059" t="str">
            <v>4994490 JORDAN R AT 12600 S BRDG XING</v>
          </cell>
          <cell r="V4059">
            <v>4994490</v>
          </cell>
          <cell r="W4059" t="str">
            <v>Jordan River-6</v>
          </cell>
          <cell r="X4059" t="str">
            <v>UT16020204-006_00</v>
          </cell>
          <cell r="Y4059" t="str">
            <v>River/Stream</v>
          </cell>
          <cell r="Z4059" t="str">
            <v>4994490 JORDAN R AT 12600 S BRDG XING</v>
          </cell>
          <cell r="AA4059" t="str">
            <v>River/Stream</v>
          </cell>
        </row>
        <row r="4060">
          <cell r="A4060">
            <v>4994500</v>
          </cell>
          <cell r="B4060" t="str">
            <v>River/Stream</v>
          </cell>
          <cell r="C4060" t="str">
            <v>2B 3A     4</v>
          </cell>
          <cell r="D4060" t="str">
            <v>JORDAN R BELOW 123RD SOUTH</v>
          </cell>
          <cell r="E4060">
            <v>16020204</v>
          </cell>
          <cell r="F4060" t="str">
            <v>Salt Lake</v>
          </cell>
          <cell r="G4060" t="str">
            <v>Salt Lake County</v>
          </cell>
          <cell r="H4060" t="str">
            <v>Jordan River/Utah Lake</v>
          </cell>
          <cell r="I4060">
            <v>422037</v>
          </cell>
          <cell r="J4060">
            <v>4486955</v>
          </cell>
          <cell r="K4060">
            <v>-111.92049207300001</v>
          </cell>
          <cell r="L4060">
            <v>40.529669140000003</v>
          </cell>
          <cell r="M4060" t="str">
            <v>Jordan River-6</v>
          </cell>
          <cell r="N4060" t="str">
            <v>UT16020204-006_00</v>
          </cell>
          <cell r="O4060" t="str">
            <v>UT</v>
          </cell>
          <cell r="Q4060">
            <v>4.5</v>
          </cell>
          <cell r="R4060" t="str">
            <v>mg/L</v>
          </cell>
          <cell r="S4060" t="str">
            <v>Private</v>
          </cell>
          <cell r="T4060" t="str">
            <v xml:space="preserve"> </v>
          </cell>
          <cell r="U4060" t="str">
            <v>4994500 JORDAN R BELOW 123RD SOUTH</v>
          </cell>
          <cell r="V4060">
            <v>4994500</v>
          </cell>
          <cell r="W4060" t="str">
            <v>Jordan River-6</v>
          </cell>
          <cell r="X4060" t="str">
            <v>UT16020204-006_00</v>
          </cell>
          <cell r="Y4060" t="str">
            <v>River/Stream</v>
          </cell>
          <cell r="Z4060" t="str">
            <v>4994500 JORDAN R BELOW 123RD SOUTH</v>
          </cell>
          <cell r="AA4060" t="str">
            <v>River/Stream</v>
          </cell>
        </row>
        <row r="4061">
          <cell r="A4061">
            <v>4994510</v>
          </cell>
          <cell r="B4061" t="str">
            <v>Facility Other</v>
          </cell>
          <cell r="C4061" t="str">
            <v xml:space="preserve"> </v>
          </cell>
          <cell r="D4061" t="str">
            <v>UT ST PRISON WWTP TO CORNER CAN CK</v>
          </cell>
          <cell r="E4061">
            <v>16020204</v>
          </cell>
          <cell r="F4061" t="str">
            <v>Salt Lake</v>
          </cell>
          <cell r="G4061" t="str">
            <v>Salt Lake County</v>
          </cell>
          <cell r="H4061" t="str">
            <v>Jordan River/Utah Lake</v>
          </cell>
          <cell r="I4061">
            <v>423534</v>
          </cell>
          <cell r="J4061">
            <v>4483794</v>
          </cell>
          <cell r="K4061">
            <v>-111.902437553</v>
          </cell>
          <cell r="L4061">
            <v>40.501334682</v>
          </cell>
          <cell r="M4061" t="str">
            <v xml:space="preserve"> </v>
          </cell>
          <cell r="N4061" t="str">
            <v xml:space="preserve"> </v>
          </cell>
          <cell r="O4061" t="str">
            <v>UT</v>
          </cell>
          <cell r="Q4061">
            <v>0</v>
          </cell>
          <cell r="R4061" t="str">
            <v xml:space="preserve"> </v>
          </cell>
          <cell r="S4061" t="str">
            <v>Private</v>
          </cell>
          <cell r="T4061" t="str">
            <v xml:space="preserve"> </v>
          </cell>
          <cell r="U4061" t="str">
            <v>4994510 UT ST PRISON WWTP TO CORNER CAN CK</v>
          </cell>
          <cell r="V4061">
            <v>4994510</v>
          </cell>
          <cell r="W4061" t="str">
            <v xml:space="preserve"> </v>
          </cell>
          <cell r="X4061" t="str">
            <v xml:space="preserve"> </v>
          </cell>
          <cell r="Y4061" t="str">
            <v>Facility Other</v>
          </cell>
          <cell r="Z4061" t="str">
            <v>4994510 UT ST PRISON WWTP TO CORNER CAN CK</v>
          </cell>
          <cell r="AA4061" t="str">
            <v>Facility Other</v>
          </cell>
        </row>
        <row r="4062">
          <cell r="A4062">
            <v>4994520</v>
          </cell>
          <cell r="B4062" t="str">
            <v>River/Stream</v>
          </cell>
          <cell r="C4062" t="str">
            <v>2B 3A     4</v>
          </cell>
          <cell r="D4062" t="str">
            <v>Jordan R at Bangerter Highway Xing</v>
          </cell>
          <cell r="E4062">
            <v>16020204</v>
          </cell>
          <cell r="F4062" t="str">
            <v>Salt Lake</v>
          </cell>
          <cell r="G4062" t="str">
            <v>Salt Lake County</v>
          </cell>
          <cell r="H4062" t="str">
            <v>Jordan River/Utah Lake</v>
          </cell>
          <cell r="I4062">
            <v>422039</v>
          </cell>
          <cell r="J4062">
            <v>4483329</v>
          </cell>
          <cell r="K4062">
            <v>-111.920019</v>
          </cell>
          <cell r="L4062">
            <v>40.497000991999997</v>
          </cell>
          <cell r="M4062" t="str">
            <v>Jordan River-6</v>
          </cell>
          <cell r="N4062" t="str">
            <v>UT16020204-006_00</v>
          </cell>
          <cell r="O4062" t="str">
            <v>UT</v>
          </cell>
          <cell r="Q4062">
            <v>4.5</v>
          </cell>
          <cell r="R4062" t="str">
            <v>mg/L</v>
          </cell>
          <cell r="S4062" t="str">
            <v>Private</v>
          </cell>
          <cell r="T4062" t="str">
            <v xml:space="preserve"> </v>
          </cell>
          <cell r="U4062" t="str">
            <v>4994520 Jordan R at Bangerter Highway Xing</v>
          </cell>
          <cell r="V4062">
            <v>4994520</v>
          </cell>
          <cell r="W4062" t="str">
            <v>Jordan River-6</v>
          </cell>
          <cell r="X4062" t="str">
            <v>UT16020204-006_00</v>
          </cell>
          <cell r="Y4062" t="str">
            <v>River/Stream</v>
          </cell>
          <cell r="Z4062" t="str">
            <v>4994520 Jordan R at Bangerter Highway Xing</v>
          </cell>
          <cell r="AA4062" t="str">
            <v>River/Stream</v>
          </cell>
        </row>
        <row r="4063">
          <cell r="A4063">
            <v>4994530</v>
          </cell>
          <cell r="B4063" t="str">
            <v>Facility Other</v>
          </cell>
          <cell r="C4063" t="str">
            <v xml:space="preserve"> </v>
          </cell>
          <cell r="D4063" t="str">
            <v>JORDAN BASIN WRF</v>
          </cell>
          <cell r="E4063">
            <v>16020204</v>
          </cell>
          <cell r="F4063" t="str">
            <v>Salt Lake</v>
          </cell>
          <cell r="G4063" t="str">
            <v>Salt Lake County</v>
          </cell>
          <cell r="H4063" t="str">
            <v>Jordan River/Utah Lake</v>
          </cell>
          <cell r="I4063">
            <v>422311</v>
          </cell>
          <cell r="J4063">
            <v>4484204</v>
          </cell>
          <cell r="K4063">
            <v>-111.916916667</v>
          </cell>
          <cell r="L4063">
            <v>40.504916666699998</v>
          </cell>
          <cell r="M4063" t="str">
            <v xml:space="preserve"> </v>
          </cell>
          <cell r="N4063" t="str">
            <v xml:space="preserve"> </v>
          </cell>
          <cell r="O4063" t="str">
            <v>UT</v>
          </cell>
          <cell r="Q4063">
            <v>0</v>
          </cell>
          <cell r="R4063" t="str">
            <v xml:space="preserve"> </v>
          </cell>
          <cell r="S4063" t="str">
            <v>Private</v>
          </cell>
          <cell r="T4063" t="str">
            <v xml:space="preserve"> </v>
          </cell>
          <cell r="U4063" t="str">
            <v>4994530 JORDAN BASIN WRF</v>
          </cell>
          <cell r="V4063">
            <v>4994530</v>
          </cell>
          <cell r="W4063" t="str">
            <v xml:space="preserve"> </v>
          </cell>
          <cell r="X4063" t="str">
            <v xml:space="preserve"> </v>
          </cell>
          <cell r="Y4063" t="str">
            <v>Facility Other</v>
          </cell>
          <cell r="Z4063" t="str">
            <v>4994530 JORDAN BASIN WRF</v>
          </cell>
          <cell r="AA4063" t="str">
            <v>Facility Other</v>
          </cell>
        </row>
        <row r="4064">
          <cell r="A4064">
            <v>4994535</v>
          </cell>
          <cell r="B4064" t="str">
            <v>Canal Transport</v>
          </cell>
          <cell r="C4064" t="str">
            <v xml:space="preserve"> </v>
          </cell>
          <cell r="D4064" t="str">
            <v>Upper Canal at 2000 East and Millstream Ln intersection</v>
          </cell>
          <cell r="E4064">
            <v>16020204</v>
          </cell>
          <cell r="F4064" t="str">
            <v>Salt Lake</v>
          </cell>
          <cell r="G4064" t="str">
            <v>Salt Lake County</v>
          </cell>
          <cell r="H4064" t="str">
            <v>Jordan River/Utah Lake</v>
          </cell>
          <cell r="I4064">
            <v>429581</v>
          </cell>
          <cell r="J4064">
            <v>4505245</v>
          </cell>
          <cell r="K4064">
            <v>-111.83347999999999</v>
          </cell>
          <cell r="L4064">
            <v>40.695099999999996</v>
          </cell>
          <cell r="M4064" t="str">
            <v xml:space="preserve"> </v>
          </cell>
          <cell r="N4064" t="str">
            <v xml:space="preserve"> </v>
          </cell>
          <cell r="O4064" t="str">
            <v>UT</v>
          </cell>
          <cell r="Q4064">
            <v>0</v>
          </cell>
          <cell r="R4064" t="str">
            <v xml:space="preserve"> </v>
          </cell>
          <cell r="S4064" t="str">
            <v>Private</v>
          </cell>
          <cell r="T4064">
            <v>3</v>
          </cell>
          <cell r="U4064" t="str">
            <v>4994535 Upper Canal at 2000 East and Millstream Ln intersection</v>
          </cell>
          <cell r="V4064">
            <v>4994535</v>
          </cell>
          <cell r="W4064" t="str">
            <v xml:space="preserve"> </v>
          </cell>
          <cell r="X4064" t="str">
            <v xml:space="preserve"> </v>
          </cell>
          <cell r="Y4064" t="str">
            <v>Canal Transport</v>
          </cell>
          <cell r="Z4064" t="str">
            <v>4994535 Upper Canal at 2000 East and Millstream Ln intersection</v>
          </cell>
          <cell r="AA4064" t="str">
            <v>Canal Transport</v>
          </cell>
        </row>
        <row r="4065">
          <cell r="A4065">
            <v>4994542</v>
          </cell>
          <cell r="B4065" t="str">
            <v>Canal Transport</v>
          </cell>
          <cell r="C4065" t="str">
            <v xml:space="preserve"> </v>
          </cell>
          <cell r="D4065" t="str">
            <v>Salt Lake and Jordan Canal at Big Spill structure</v>
          </cell>
          <cell r="E4065">
            <v>16020204</v>
          </cell>
          <cell r="F4065" t="str">
            <v>Salt Lake</v>
          </cell>
          <cell r="G4065" t="str">
            <v>Salt Lake County</v>
          </cell>
          <cell r="H4065" t="str">
            <v>Jordan River/Utah Lake</v>
          </cell>
          <cell r="I4065">
            <v>429978</v>
          </cell>
          <cell r="J4065">
            <v>4501133</v>
          </cell>
          <cell r="K4065">
            <v>-111.828318</v>
          </cell>
          <cell r="L4065">
            <v>40.658093999999998</v>
          </cell>
          <cell r="M4065" t="str">
            <v xml:space="preserve"> </v>
          </cell>
          <cell r="N4065" t="str">
            <v xml:space="preserve"> </v>
          </cell>
          <cell r="O4065" t="str">
            <v>UT</v>
          </cell>
          <cell r="Q4065">
            <v>0</v>
          </cell>
          <cell r="R4065" t="str">
            <v xml:space="preserve"> </v>
          </cell>
          <cell r="S4065" t="str">
            <v>Private</v>
          </cell>
          <cell r="T4065">
            <v>3</v>
          </cell>
          <cell r="U4065" t="str">
            <v>4994542 Salt Lake and Jordan Canal at Big Spill structure</v>
          </cell>
          <cell r="V4065">
            <v>4994542</v>
          </cell>
          <cell r="W4065" t="str">
            <v xml:space="preserve"> </v>
          </cell>
          <cell r="X4065" t="str">
            <v xml:space="preserve"> </v>
          </cell>
          <cell r="Y4065" t="str">
            <v>Canal Transport</v>
          </cell>
          <cell r="Z4065" t="str">
            <v>4994542 Salt Lake and Jordan Canal at Big Spill structure</v>
          </cell>
          <cell r="AA4065" t="str">
            <v>Canal Transport</v>
          </cell>
        </row>
        <row r="4066">
          <cell r="A4066">
            <v>4994547</v>
          </cell>
          <cell r="B4066" t="str">
            <v>Canal Transport</v>
          </cell>
          <cell r="C4066" t="str">
            <v xml:space="preserve"> </v>
          </cell>
          <cell r="D4066" t="str">
            <v>Salt Lake and Jordan Canal at 900E and Winchester</v>
          </cell>
          <cell r="E4066">
            <v>16020204</v>
          </cell>
          <cell r="F4066" t="str">
            <v>Salt Lake</v>
          </cell>
          <cell r="G4066" t="str">
            <v>Salt Lake County</v>
          </cell>
          <cell r="H4066" t="str">
            <v>Jordan River/Utah Lake</v>
          </cell>
          <cell r="I4066">
            <v>426748</v>
          </cell>
          <cell r="J4066">
            <v>4498158</v>
          </cell>
          <cell r="K4066">
            <v>-111.866175</v>
          </cell>
          <cell r="L4066">
            <v>40.631008000000001</v>
          </cell>
          <cell r="M4066" t="str">
            <v xml:space="preserve"> </v>
          </cell>
          <cell r="N4066" t="str">
            <v xml:space="preserve"> </v>
          </cell>
          <cell r="O4066" t="str">
            <v>UT</v>
          </cell>
          <cell r="Q4066">
            <v>0</v>
          </cell>
          <cell r="R4066" t="str">
            <v xml:space="preserve"> </v>
          </cell>
          <cell r="S4066" t="str">
            <v>Private</v>
          </cell>
          <cell r="T4066">
            <v>3</v>
          </cell>
          <cell r="U4066" t="str">
            <v>4994547 Salt Lake and Jordan Canal at 900E and Winchester</v>
          </cell>
          <cell r="V4066">
            <v>4994547</v>
          </cell>
          <cell r="W4066" t="str">
            <v xml:space="preserve"> </v>
          </cell>
          <cell r="X4066" t="str">
            <v xml:space="preserve"> </v>
          </cell>
          <cell r="Y4066" t="str">
            <v>Canal Transport</v>
          </cell>
          <cell r="Z4066" t="str">
            <v>4994547 Salt Lake and Jordan Canal at 900E and Winchester</v>
          </cell>
          <cell r="AA4066" t="str">
            <v>Canal Transport</v>
          </cell>
        </row>
        <row r="4067">
          <cell r="A4067">
            <v>4994552</v>
          </cell>
          <cell r="B4067" t="str">
            <v>Canal Transport</v>
          </cell>
          <cell r="C4067" t="str">
            <v xml:space="preserve"> </v>
          </cell>
          <cell r="D4067" t="str">
            <v>East Jordan Canal at Hillcrest HS 900 East xing</v>
          </cell>
          <cell r="E4067">
            <v>16020204</v>
          </cell>
          <cell r="F4067" t="str">
            <v>Salt Lake</v>
          </cell>
          <cell r="G4067" t="str">
            <v>Salt Lake County</v>
          </cell>
          <cell r="H4067" t="str">
            <v>Jordan River/Utah Lake</v>
          </cell>
          <cell r="I4067">
            <v>426726</v>
          </cell>
          <cell r="J4067">
            <v>4496884</v>
          </cell>
          <cell r="K4067">
            <v>-111.866294</v>
          </cell>
          <cell r="L4067">
            <v>40.619529999999997</v>
          </cell>
          <cell r="M4067" t="str">
            <v xml:space="preserve"> </v>
          </cell>
          <cell r="N4067" t="str">
            <v xml:space="preserve"> </v>
          </cell>
          <cell r="O4067" t="str">
            <v>UT</v>
          </cell>
          <cell r="Q4067">
            <v>0</v>
          </cell>
          <cell r="R4067" t="str">
            <v xml:space="preserve"> </v>
          </cell>
          <cell r="S4067" t="str">
            <v>Private</v>
          </cell>
          <cell r="T4067">
            <v>3</v>
          </cell>
          <cell r="U4067" t="str">
            <v>4994552 East Jordan Canal at Hillcrest HS 900 East xing</v>
          </cell>
          <cell r="V4067">
            <v>4994552</v>
          </cell>
          <cell r="W4067" t="str">
            <v xml:space="preserve"> </v>
          </cell>
          <cell r="X4067" t="str">
            <v xml:space="preserve"> </v>
          </cell>
          <cell r="Y4067" t="str">
            <v>Canal Transport</v>
          </cell>
          <cell r="Z4067" t="str">
            <v>4994552 East Jordan Canal at Hillcrest HS 900 East xing</v>
          </cell>
          <cell r="AA4067" t="str">
            <v>Canal Transport</v>
          </cell>
        </row>
        <row r="4068">
          <cell r="A4068">
            <v>4994580</v>
          </cell>
          <cell r="B4068" t="str">
            <v>Well</v>
          </cell>
          <cell r="C4068" t="str">
            <v xml:space="preserve"> </v>
          </cell>
          <cell r="D4068" t="str">
            <v>UTAH STATE PRISON GEOTHERMAL WELL HEAD</v>
          </cell>
          <cell r="E4068">
            <v>16020204</v>
          </cell>
          <cell r="F4068" t="str">
            <v>Salt Lake</v>
          </cell>
          <cell r="G4068" t="str">
            <v>Salt Lake County</v>
          </cell>
          <cell r="H4068" t="str">
            <v>Jordan River/Utah Lake</v>
          </cell>
          <cell r="I4068">
            <v>423039</v>
          </cell>
          <cell r="J4068">
            <v>4482550</v>
          </cell>
          <cell r="K4068">
            <v>-111.90812764899999</v>
          </cell>
          <cell r="L4068">
            <v>40.490083097999999</v>
          </cell>
          <cell r="M4068" t="str">
            <v xml:space="preserve"> </v>
          </cell>
          <cell r="N4068" t="str">
            <v xml:space="preserve"> </v>
          </cell>
          <cell r="O4068" t="str">
            <v>UT</v>
          </cell>
          <cell r="Q4068">
            <v>0</v>
          </cell>
          <cell r="R4068" t="str">
            <v xml:space="preserve"> </v>
          </cell>
          <cell r="S4068" t="str">
            <v>State</v>
          </cell>
          <cell r="T4068" t="str">
            <v xml:space="preserve"> </v>
          </cell>
          <cell r="U4068" t="str">
            <v>4994580 UTAH STATE PRISON GEOTHERMAL WELL HEAD</v>
          </cell>
          <cell r="V4068">
            <v>4994580</v>
          </cell>
          <cell r="W4068" t="str">
            <v xml:space="preserve"> </v>
          </cell>
          <cell r="X4068" t="str">
            <v xml:space="preserve"> </v>
          </cell>
          <cell r="Y4068" t="str">
            <v>Well</v>
          </cell>
          <cell r="Z4068" t="str">
            <v>4994580 UTAH STATE PRISON GEOTHERMAL WELL HEAD</v>
          </cell>
          <cell r="AA4068" t="str">
            <v>Well</v>
          </cell>
        </row>
        <row r="4069">
          <cell r="A4069">
            <v>4994590</v>
          </cell>
          <cell r="B4069" t="str">
            <v>Facility Other</v>
          </cell>
          <cell r="C4069" t="str">
            <v xml:space="preserve"> </v>
          </cell>
          <cell r="D4069" t="str">
            <v>UTAH STATE PRISON 001</v>
          </cell>
          <cell r="E4069">
            <v>16020204</v>
          </cell>
          <cell r="F4069" t="str">
            <v>Salt Lake</v>
          </cell>
          <cell r="G4069" t="str">
            <v>Salt Lake County</v>
          </cell>
          <cell r="H4069" t="str">
            <v>Jordan River/Utah Lake</v>
          </cell>
          <cell r="I4069">
            <v>423288</v>
          </cell>
          <cell r="J4069">
            <v>4482718</v>
          </cell>
          <cell r="K4069">
            <v>-111.905210173</v>
          </cell>
          <cell r="L4069">
            <v>40.491619475</v>
          </cell>
          <cell r="M4069" t="str">
            <v xml:space="preserve"> </v>
          </cell>
          <cell r="N4069" t="str">
            <v xml:space="preserve"> </v>
          </cell>
          <cell r="O4069" t="str">
            <v>UT</v>
          </cell>
          <cell r="Q4069">
            <v>0</v>
          </cell>
          <cell r="R4069" t="str">
            <v xml:space="preserve"> </v>
          </cell>
          <cell r="S4069" t="str">
            <v>State</v>
          </cell>
          <cell r="T4069" t="str">
            <v xml:space="preserve"> </v>
          </cell>
          <cell r="U4069" t="str">
            <v>4994590 UTAH STATE PRISON 001</v>
          </cell>
          <cell r="V4069">
            <v>4994590</v>
          </cell>
          <cell r="W4069" t="str">
            <v xml:space="preserve"> </v>
          </cell>
          <cell r="X4069" t="str">
            <v xml:space="preserve"> </v>
          </cell>
          <cell r="Y4069" t="str">
            <v>Facility Other</v>
          </cell>
          <cell r="Z4069" t="str">
            <v>4994590 UTAH STATE PRISON 001</v>
          </cell>
          <cell r="AA4069" t="str">
            <v>Facility Other</v>
          </cell>
        </row>
        <row r="4070">
          <cell r="A4070">
            <v>4994600</v>
          </cell>
          <cell r="B4070" t="str">
            <v>River/Stream</v>
          </cell>
          <cell r="C4070" t="str">
            <v>2B 3A     4</v>
          </cell>
          <cell r="D4070" t="str">
            <v>JORDAN R AT BLUFFDALE ROAD XING</v>
          </cell>
          <cell r="E4070">
            <v>16020204</v>
          </cell>
          <cell r="F4070" t="str">
            <v>Salt Lake</v>
          </cell>
          <cell r="G4070" t="str">
            <v>Salt Lake County</v>
          </cell>
          <cell r="H4070" t="str">
            <v>Jordan River/Utah Lake</v>
          </cell>
          <cell r="I4070">
            <v>420669</v>
          </cell>
          <cell r="J4070">
            <v>4482159</v>
          </cell>
          <cell r="K4070">
            <v>-111.936040847</v>
          </cell>
          <cell r="L4070">
            <v>40.486337921999997</v>
          </cell>
          <cell r="M4070" t="str">
            <v>Jordan River-7</v>
          </cell>
          <cell r="N4070" t="str">
            <v>UT16020204-007_00</v>
          </cell>
          <cell r="O4070" t="str">
            <v>UT</v>
          </cell>
          <cell r="Q4070">
            <v>4.5</v>
          </cell>
          <cell r="R4070" t="str">
            <v>mg/L</v>
          </cell>
          <cell r="S4070" t="str">
            <v>Private</v>
          </cell>
          <cell r="T4070" t="str">
            <v xml:space="preserve"> </v>
          </cell>
          <cell r="U4070" t="str">
            <v>4994600 JORDAN R AT BLUFFDALE ROAD XING</v>
          </cell>
          <cell r="V4070">
            <v>4994600</v>
          </cell>
          <cell r="W4070" t="str">
            <v>Jordan River-7</v>
          </cell>
          <cell r="X4070" t="str">
            <v>UT16020204-007_00</v>
          </cell>
          <cell r="Y4070" t="str">
            <v>River/Stream</v>
          </cell>
          <cell r="Z4070" t="str">
            <v>4994600 JORDAN R AT BLUFFDALE ROAD XING</v>
          </cell>
          <cell r="AA4070" t="str">
            <v>River/Stream</v>
          </cell>
        </row>
        <row r="4071">
          <cell r="A4071">
            <v>4994610</v>
          </cell>
          <cell r="B4071" t="str">
            <v>Facility Other</v>
          </cell>
          <cell r="C4071" t="str">
            <v xml:space="preserve"> </v>
          </cell>
          <cell r="D4071" t="str">
            <v>UTAH ROSES INC.,BLUFFDALE</v>
          </cell>
          <cell r="E4071">
            <v>16020204</v>
          </cell>
          <cell r="F4071" t="str">
            <v>Salt Lake</v>
          </cell>
          <cell r="G4071" t="str">
            <v>Salt Lake County</v>
          </cell>
          <cell r="H4071" t="str">
            <v>Jordan River/Utah Lake</v>
          </cell>
          <cell r="I4071">
            <v>422907</v>
          </cell>
          <cell r="J4071">
            <v>4482321</v>
          </cell>
          <cell r="K4071">
            <v>-111.909657188</v>
          </cell>
          <cell r="L4071">
            <v>40.488008039999997</v>
          </cell>
          <cell r="M4071" t="str">
            <v xml:space="preserve"> </v>
          </cell>
          <cell r="N4071" t="str">
            <v xml:space="preserve"> </v>
          </cell>
          <cell r="O4071" t="str">
            <v>UT</v>
          </cell>
          <cell r="Q4071">
            <v>0</v>
          </cell>
          <cell r="R4071" t="str">
            <v xml:space="preserve"> </v>
          </cell>
          <cell r="S4071" t="str">
            <v>Private</v>
          </cell>
          <cell r="T4071" t="str">
            <v xml:space="preserve"> </v>
          </cell>
          <cell r="U4071" t="str">
            <v>4994610 UTAH ROSES INC.,BLUFFDALE</v>
          </cell>
          <cell r="V4071">
            <v>4994610</v>
          </cell>
          <cell r="W4071" t="str">
            <v xml:space="preserve"> </v>
          </cell>
          <cell r="X4071" t="str">
            <v xml:space="preserve"> </v>
          </cell>
          <cell r="Y4071" t="str">
            <v>Facility Other</v>
          </cell>
          <cell r="Z4071" t="str">
            <v>4994610 UTAH ROSES INC.,BLUFFDALE</v>
          </cell>
          <cell r="AA4071" t="str">
            <v>Facility Other</v>
          </cell>
        </row>
        <row r="4072">
          <cell r="A4072">
            <v>4994620</v>
          </cell>
          <cell r="B4072" t="str">
            <v>Canal Transport</v>
          </cell>
          <cell r="C4072" t="str">
            <v xml:space="preserve"> </v>
          </cell>
          <cell r="D4072" t="str">
            <v>Riter Canal East (2720 S Consititution Blvd WVC)</v>
          </cell>
          <cell r="E4072">
            <v>16020204</v>
          </cell>
          <cell r="F4072" t="str">
            <v>Salt Lake</v>
          </cell>
          <cell r="G4072" t="str">
            <v>Salt Lake County</v>
          </cell>
          <cell r="H4072" t="str">
            <v>Jordan River/Utah Lake</v>
          </cell>
          <cell r="I4072">
            <v>419048</v>
          </cell>
          <cell r="J4072">
            <v>4507187</v>
          </cell>
          <cell r="K4072">
            <v>-111.958381</v>
          </cell>
          <cell r="L4072">
            <v>40.711620000000003</v>
          </cell>
          <cell r="M4072" t="str">
            <v xml:space="preserve"> </v>
          </cell>
          <cell r="N4072" t="str">
            <v xml:space="preserve"> </v>
          </cell>
          <cell r="O4072" t="str">
            <v>UT</v>
          </cell>
          <cell r="Q4072">
            <v>0</v>
          </cell>
          <cell r="R4072" t="str">
            <v xml:space="preserve"> </v>
          </cell>
          <cell r="S4072" t="str">
            <v>Private</v>
          </cell>
          <cell r="T4072">
            <v>3</v>
          </cell>
          <cell r="U4072" t="str">
            <v>4994620 Riter Canal East (2720 S Consititution Blvd WVC)</v>
          </cell>
          <cell r="V4072">
            <v>4994620</v>
          </cell>
          <cell r="W4072" t="str">
            <v xml:space="preserve"> </v>
          </cell>
          <cell r="X4072" t="str">
            <v xml:space="preserve"> </v>
          </cell>
          <cell r="Y4072" t="str">
            <v>Canal Transport</v>
          </cell>
          <cell r="Z4072" t="str">
            <v>4994620 Riter Canal East (2720 S Consititution Blvd WVC)</v>
          </cell>
          <cell r="AA4072" t="str">
            <v>Canal Transport</v>
          </cell>
        </row>
        <row r="4073">
          <cell r="A4073">
            <v>4994624</v>
          </cell>
          <cell r="B4073" t="str">
            <v>Canal Transport</v>
          </cell>
          <cell r="C4073" t="str">
            <v xml:space="preserve"> </v>
          </cell>
          <cell r="D4073" t="str">
            <v>North Jordan Canal (3732 S 3600 W WVC) NJC2 Granger HS</v>
          </cell>
          <cell r="E4073">
            <v>16020204</v>
          </cell>
          <cell r="F4073" t="str">
            <v>Salt Lake</v>
          </cell>
          <cell r="G4073" t="str">
            <v>Salt Lake County</v>
          </cell>
          <cell r="H4073" t="str">
            <v>Jordan River/Utah Lake</v>
          </cell>
          <cell r="I4073">
            <v>417414</v>
          </cell>
          <cell r="J4073">
            <v>4504938</v>
          </cell>
          <cell r="K4073">
            <v>-111.977423</v>
          </cell>
          <cell r="L4073">
            <v>40.691204999999997</v>
          </cell>
          <cell r="M4073" t="str">
            <v xml:space="preserve"> </v>
          </cell>
          <cell r="N4073" t="str">
            <v xml:space="preserve"> </v>
          </cell>
          <cell r="O4073" t="str">
            <v>UT</v>
          </cell>
          <cell r="Q4073">
            <v>0</v>
          </cell>
          <cell r="R4073" t="str">
            <v xml:space="preserve"> </v>
          </cell>
          <cell r="S4073" t="str">
            <v>Private</v>
          </cell>
          <cell r="T4073">
            <v>3</v>
          </cell>
          <cell r="U4073" t="str">
            <v>4994624 North Jordan Canal (3732 S 3600 W WVC) NJC2 Granger HS</v>
          </cell>
          <cell r="V4073">
            <v>4994624</v>
          </cell>
          <cell r="W4073" t="str">
            <v xml:space="preserve"> </v>
          </cell>
          <cell r="X4073" t="str">
            <v xml:space="preserve"> </v>
          </cell>
          <cell r="Y4073" t="str">
            <v>Canal Transport</v>
          </cell>
          <cell r="Z4073" t="str">
            <v>4994624 North Jordan Canal (3732 S 3600 W WVC) NJC2 Granger HS</v>
          </cell>
          <cell r="AA4073" t="str">
            <v>Canal Transport</v>
          </cell>
        </row>
        <row r="4074">
          <cell r="A4074">
            <v>4994628</v>
          </cell>
          <cell r="B4074" t="str">
            <v>Canal Transport</v>
          </cell>
          <cell r="C4074" t="str">
            <v xml:space="preserve"> </v>
          </cell>
          <cell r="D4074" t="str">
            <v>South Jordan Canal (5500 S Jordan Canal Rd SLC) SJC2</v>
          </cell>
          <cell r="E4074">
            <v>16020204</v>
          </cell>
          <cell r="F4074" t="str">
            <v>Salt Lake</v>
          </cell>
          <cell r="G4074" t="str">
            <v>Salt Lake County</v>
          </cell>
          <cell r="H4074" t="str">
            <v>Jordan River/Utah Lake</v>
          </cell>
          <cell r="I4074">
            <v>419256</v>
          </cell>
          <cell r="J4074">
            <v>4500435</v>
          </cell>
          <cell r="K4074">
            <v>-111.95505</v>
          </cell>
          <cell r="L4074">
            <v>40.650821999999998</v>
          </cell>
          <cell r="M4074" t="str">
            <v xml:space="preserve"> </v>
          </cell>
          <cell r="N4074" t="str">
            <v xml:space="preserve"> </v>
          </cell>
          <cell r="O4074" t="str">
            <v>UT</v>
          </cell>
          <cell r="Q4074">
            <v>0</v>
          </cell>
          <cell r="R4074" t="str">
            <v xml:space="preserve"> </v>
          </cell>
          <cell r="S4074" t="str">
            <v>Private</v>
          </cell>
          <cell r="T4074">
            <v>3</v>
          </cell>
          <cell r="U4074" t="str">
            <v>4994628 South Jordan Canal (5500 S Jordan Canal Rd SLC) SJC2</v>
          </cell>
          <cell r="V4074">
            <v>4994628</v>
          </cell>
          <cell r="W4074" t="str">
            <v xml:space="preserve"> </v>
          </cell>
          <cell r="X4074" t="str">
            <v xml:space="preserve"> </v>
          </cell>
          <cell r="Y4074" t="str">
            <v>Canal Transport</v>
          </cell>
          <cell r="Z4074" t="str">
            <v>4994628 South Jordan Canal (5500 S Jordan Canal Rd SLC) SJC2</v>
          </cell>
          <cell r="AA4074" t="str">
            <v>Canal Transport</v>
          </cell>
        </row>
        <row r="4075">
          <cell r="A4075">
            <v>4994631</v>
          </cell>
          <cell r="B4075" t="str">
            <v>Canal Transport</v>
          </cell>
          <cell r="C4075" t="str">
            <v xml:space="preserve"> </v>
          </cell>
          <cell r="D4075" t="str">
            <v>Utah and Salt Lake Canal (3150 W 5400 S SLC)</v>
          </cell>
          <cell r="E4075">
            <v>16020204</v>
          </cell>
          <cell r="F4075" t="str">
            <v>Salt Lake</v>
          </cell>
          <cell r="G4075" t="str">
            <v>Salt Lake County</v>
          </cell>
          <cell r="H4075" t="str">
            <v>Jordan River/Utah Lake</v>
          </cell>
          <cell r="I4075">
            <v>418326</v>
          </cell>
          <cell r="J4075">
            <v>4500698</v>
          </cell>
          <cell r="K4075">
            <v>-111.966083</v>
          </cell>
          <cell r="L4075">
            <v>40.653103000000002</v>
          </cell>
          <cell r="M4075" t="str">
            <v xml:space="preserve"> </v>
          </cell>
          <cell r="N4075" t="str">
            <v xml:space="preserve"> </v>
          </cell>
          <cell r="O4075" t="str">
            <v>UT</v>
          </cell>
          <cell r="Q4075">
            <v>0</v>
          </cell>
          <cell r="R4075" t="str">
            <v xml:space="preserve"> </v>
          </cell>
          <cell r="S4075" t="str">
            <v>Private</v>
          </cell>
          <cell r="T4075">
            <v>3</v>
          </cell>
          <cell r="U4075" t="str">
            <v>4994631 Utah and Salt Lake Canal (3150 W 5400 S SLC)</v>
          </cell>
          <cell r="V4075">
            <v>4994631</v>
          </cell>
          <cell r="W4075" t="str">
            <v xml:space="preserve"> </v>
          </cell>
          <cell r="X4075" t="str">
            <v xml:space="preserve"> </v>
          </cell>
          <cell r="Y4075" t="str">
            <v>Canal Transport</v>
          </cell>
          <cell r="Z4075" t="str">
            <v>4994631 Utah and Salt Lake Canal (3150 W 5400 S SLC)</v>
          </cell>
          <cell r="AA4075" t="str">
            <v>Canal Transport</v>
          </cell>
        </row>
        <row r="4076">
          <cell r="A4076">
            <v>4994636</v>
          </cell>
          <cell r="B4076" t="str">
            <v>Canal Transport</v>
          </cell>
          <cell r="C4076" t="str">
            <v xml:space="preserve"> </v>
          </cell>
          <cell r="D4076" t="str">
            <v>Welby Canal (8945 S Homestead Ln WJ) Welby2</v>
          </cell>
          <cell r="E4076">
            <v>16020204</v>
          </cell>
          <cell r="F4076" t="str">
            <v>Salt Lake</v>
          </cell>
          <cell r="G4076" t="str">
            <v>Salt Lake County</v>
          </cell>
          <cell r="H4076" t="str">
            <v>Jordan River/Utah Lake</v>
          </cell>
          <cell r="I4076">
            <v>416093</v>
          </cell>
          <cell r="J4076">
            <v>4493674</v>
          </cell>
          <cell r="K4076">
            <v>-111.991556</v>
          </cell>
          <cell r="L4076">
            <v>40.589604999999999</v>
          </cell>
          <cell r="M4076" t="str">
            <v xml:space="preserve"> </v>
          </cell>
          <cell r="N4076" t="str">
            <v xml:space="preserve"> </v>
          </cell>
          <cell r="O4076" t="str">
            <v>UT</v>
          </cell>
          <cell r="Q4076">
            <v>0</v>
          </cell>
          <cell r="R4076" t="str">
            <v xml:space="preserve"> </v>
          </cell>
          <cell r="S4076" t="str">
            <v>Private</v>
          </cell>
          <cell r="T4076">
            <v>3</v>
          </cell>
          <cell r="U4076" t="str">
            <v>4994636 Welby Canal (8945 S Homestead Ln WJ) Welby2</v>
          </cell>
          <cell r="V4076">
            <v>4994636</v>
          </cell>
          <cell r="W4076" t="str">
            <v xml:space="preserve"> </v>
          </cell>
          <cell r="X4076" t="str">
            <v xml:space="preserve"> </v>
          </cell>
          <cell r="Y4076" t="str">
            <v>Canal Transport</v>
          </cell>
          <cell r="Z4076" t="str">
            <v>4994636 Welby Canal (8945 S Homestead Ln WJ) Welby2</v>
          </cell>
          <cell r="AA4076" t="str">
            <v>Canal Transport</v>
          </cell>
        </row>
        <row r="4077">
          <cell r="A4077">
            <v>4994644</v>
          </cell>
          <cell r="B4077" t="str">
            <v>Canal Transport</v>
          </cell>
          <cell r="C4077" t="str">
            <v xml:space="preserve"> </v>
          </cell>
          <cell r="D4077" t="str">
            <v>Utah and Salt Lake Canal (2300 W 13400 S Riverton) UT&amp;SL Canal1</v>
          </cell>
          <cell r="E4077">
            <v>16020204</v>
          </cell>
          <cell r="F4077" t="str">
            <v>Salt Lake</v>
          </cell>
          <cell r="G4077" t="str">
            <v>Salt Lake County</v>
          </cell>
          <cell r="H4077" t="str">
            <v>Jordan River/Utah Lake</v>
          </cell>
          <cell r="I4077">
            <v>419487</v>
          </cell>
          <cell r="J4077">
            <v>4484551</v>
          </cell>
          <cell r="K4077">
            <v>-111.95029</v>
          </cell>
          <cell r="L4077">
            <v>40.507770000000001</v>
          </cell>
          <cell r="M4077" t="str">
            <v xml:space="preserve"> </v>
          </cell>
          <cell r="N4077" t="str">
            <v xml:space="preserve"> </v>
          </cell>
          <cell r="O4077" t="str">
            <v>UT</v>
          </cell>
          <cell r="Q4077">
            <v>0</v>
          </cell>
          <cell r="R4077" t="str">
            <v xml:space="preserve"> </v>
          </cell>
          <cell r="S4077" t="str">
            <v>Private</v>
          </cell>
          <cell r="T4077">
            <v>3</v>
          </cell>
          <cell r="U4077" t="str">
            <v>4994644 Utah and Salt Lake Canal (2300 W 13400 S Riverton) UT&amp;SL Canal1</v>
          </cell>
          <cell r="V4077">
            <v>4994644</v>
          </cell>
          <cell r="W4077" t="str">
            <v xml:space="preserve"> </v>
          </cell>
          <cell r="X4077" t="str">
            <v xml:space="preserve"> </v>
          </cell>
          <cell r="Y4077" t="str">
            <v>Canal Transport</v>
          </cell>
          <cell r="Z4077" t="str">
            <v>4994644 Utah and Salt Lake Canal (2300 W 13400 S Riverton) UT&amp;SL Canal1</v>
          </cell>
          <cell r="AA4077" t="str">
            <v>Canal Transport</v>
          </cell>
        </row>
        <row r="4078">
          <cell r="A4078">
            <v>4994648</v>
          </cell>
          <cell r="B4078" t="str">
            <v>Canal Transport</v>
          </cell>
          <cell r="C4078" t="str">
            <v xml:space="preserve"> </v>
          </cell>
          <cell r="D4078" t="str">
            <v>South Jordan Canal (1397W 13400S Riverton) SJC1</v>
          </cell>
          <cell r="E4078">
            <v>16020204</v>
          </cell>
          <cell r="F4078" t="str">
            <v>Salt Lake</v>
          </cell>
          <cell r="G4078" t="str">
            <v>Salt Lake County</v>
          </cell>
          <cell r="H4078" t="str">
            <v>Jordan River/Utah Lake</v>
          </cell>
          <cell r="I4078">
            <v>421170</v>
          </cell>
          <cell r="J4078">
            <v>4484457</v>
          </cell>
          <cell r="K4078">
            <v>-111.93041100000001</v>
          </cell>
          <cell r="L4078">
            <v>40.507083000000002</v>
          </cell>
          <cell r="M4078" t="str">
            <v xml:space="preserve"> </v>
          </cell>
          <cell r="N4078" t="str">
            <v xml:space="preserve"> </v>
          </cell>
          <cell r="O4078" t="str">
            <v>UT</v>
          </cell>
          <cell r="Q4078">
            <v>0</v>
          </cell>
          <cell r="R4078" t="str">
            <v xml:space="preserve"> </v>
          </cell>
          <cell r="S4078" t="str">
            <v>Private</v>
          </cell>
          <cell r="T4078">
            <v>3</v>
          </cell>
          <cell r="U4078" t="str">
            <v>4994648 South Jordan Canal (1397W 13400S Riverton) SJC1</v>
          </cell>
          <cell r="V4078">
            <v>4994648</v>
          </cell>
          <cell r="W4078" t="str">
            <v xml:space="preserve"> </v>
          </cell>
          <cell r="X4078" t="str">
            <v xml:space="preserve"> </v>
          </cell>
          <cell r="Y4078" t="str">
            <v>Canal Transport</v>
          </cell>
          <cell r="Z4078" t="str">
            <v>4994648 South Jordan Canal (1397W 13400S Riverton) SJC1</v>
          </cell>
          <cell r="AA4078" t="str">
            <v>Canal Transport</v>
          </cell>
        </row>
        <row r="4079">
          <cell r="A4079">
            <v>4994650</v>
          </cell>
          <cell r="B4079" t="str">
            <v>Lake</v>
          </cell>
          <cell r="C4079" t="str">
            <v>2B    3D  4</v>
          </cell>
          <cell r="D4079" t="str">
            <v>Blackridge Reservoir at beach area</v>
          </cell>
          <cell r="E4079">
            <v>16020204</v>
          </cell>
          <cell r="F4079" t="str">
            <v>Salt Lake</v>
          </cell>
          <cell r="G4079" t="str">
            <v>Salt Lake County</v>
          </cell>
          <cell r="H4079" t="str">
            <v>Jordan River/Utah Lake</v>
          </cell>
          <cell r="I4079">
            <v>413453</v>
          </cell>
          <cell r="J4079">
            <v>4481539</v>
          </cell>
          <cell r="K4079">
            <v>-112.021086</v>
          </cell>
          <cell r="L4079">
            <v>40.480027</v>
          </cell>
          <cell r="M4079" t="str">
            <v xml:space="preserve"> </v>
          </cell>
          <cell r="N4079" t="str">
            <v xml:space="preserve"> </v>
          </cell>
          <cell r="O4079" t="str">
            <v>UT</v>
          </cell>
          <cell r="Q4079">
            <v>0</v>
          </cell>
          <cell r="R4079" t="str">
            <v xml:space="preserve"> </v>
          </cell>
          <cell r="S4079" t="str">
            <v xml:space="preserve"> </v>
          </cell>
          <cell r="T4079" t="str">
            <v xml:space="preserve"> </v>
          </cell>
          <cell r="U4079" t="str">
            <v>4994650 Blackridge Reservoir at beach area</v>
          </cell>
          <cell r="V4079">
            <v>4994650</v>
          </cell>
          <cell r="W4079" t="str">
            <v xml:space="preserve"> </v>
          </cell>
          <cell r="X4079" t="str">
            <v xml:space="preserve"> </v>
          </cell>
          <cell r="Y4079" t="str">
            <v>Lake</v>
          </cell>
          <cell r="Z4079" t="str">
            <v>4994650 Blackridge Reservoir at beach area</v>
          </cell>
          <cell r="AA4079" t="str">
            <v>Lake</v>
          </cell>
        </row>
        <row r="4080">
          <cell r="A4080">
            <v>4994660</v>
          </cell>
          <cell r="B4080" t="str">
            <v>River/Stream</v>
          </cell>
          <cell r="C4080" t="str">
            <v>2B    3D  4</v>
          </cell>
          <cell r="D4080" t="str">
            <v>ROSE CK AB CNFL/ JORDAN R AT STREAM GAGE (RC_00.41)</v>
          </cell>
          <cell r="E4080">
            <v>16020204</v>
          </cell>
          <cell r="F4080" t="str">
            <v>Salt Lake</v>
          </cell>
          <cell r="G4080" t="str">
            <v>Salt Lake County</v>
          </cell>
          <cell r="H4080" t="str">
            <v>Jordan River/Utah Lake</v>
          </cell>
          <cell r="I4080">
            <v>420909</v>
          </cell>
          <cell r="J4080">
            <v>4483029</v>
          </cell>
          <cell r="K4080">
            <v>-111.933317973</v>
          </cell>
          <cell r="L4080">
            <v>40.494197641</v>
          </cell>
          <cell r="M4080" t="str">
            <v>Rose Creek</v>
          </cell>
          <cell r="N4080" t="str">
            <v>UT16020204-029_00</v>
          </cell>
          <cell r="O4080" t="str">
            <v>UT</v>
          </cell>
          <cell r="Q4080">
            <v>0</v>
          </cell>
          <cell r="R4080" t="str">
            <v xml:space="preserve"> </v>
          </cell>
          <cell r="S4080" t="str">
            <v>Private</v>
          </cell>
          <cell r="T4080" t="str">
            <v xml:space="preserve"> </v>
          </cell>
          <cell r="U4080" t="str">
            <v>4994660 ROSE CK AB CNFL/ JORDAN R AT STREAM GAGE (RC_00.41)</v>
          </cell>
          <cell r="V4080">
            <v>4994660</v>
          </cell>
          <cell r="W4080" t="str">
            <v>Rose Creek</v>
          </cell>
          <cell r="X4080" t="str">
            <v>UT16020204-029_00</v>
          </cell>
          <cell r="Y4080" t="str">
            <v>River/Stream</v>
          </cell>
          <cell r="Z4080" t="str">
            <v>4994660 ROSE CK AB CNFL/ JORDAN R AT STREAM GAGE (RC_00.41)</v>
          </cell>
          <cell r="AA4080" t="str">
            <v>River/Stream</v>
          </cell>
        </row>
        <row r="4081">
          <cell r="A4081">
            <v>4994670</v>
          </cell>
          <cell r="B4081" t="str">
            <v>River/Stream</v>
          </cell>
          <cell r="C4081" t="str">
            <v>2B    3D  4</v>
          </cell>
          <cell r="D4081" t="str">
            <v>Rose Creek at Arnold Hollow Road xing (RC_10.58)</v>
          </cell>
          <cell r="E4081">
            <v>16020204</v>
          </cell>
          <cell r="F4081" t="str">
            <v>Salt Lake</v>
          </cell>
          <cell r="G4081" t="str">
            <v>Salt Lake County</v>
          </cell>
          <cell r="H4081" t="str">
            <v>Jordan River/Utah Lake</v>
          </cell>
          <cell r="I4081">
            <v>408814</v>
          </cell>
          <cell r="J4081">
            <v>4480678</v>
          </cell>
          <cell r="K4081">
            <v>-112.07568000000001</v>
          </cell>
          <cell r="L4081">
            <v>40.471780000000003</v>
          </cell>
          <cell r="M4081" t="str">
            <v>Rose Creek</v>
          </cell>
          <cell r="N4081" t="str">
            <v>UT16020204-029_00</v>
          </cell>
          <cell r="O4081" t="str">
            <v>UT</v>
          </cell>
          <cell r="Q4081">
            <v>0</v>
          </cell>
          <cell r="R4081" t="str">
            <v xml:space="preserve"> </v>
          </cell>
          <cell r="S4081" t="str">
            <v>Private</v>
          </cell>
          <cell r="T4081">
            <v>3</v>
          </cell>
          <cell r="U4081" t="str">
            <v>4994670 Rose Creek at Arnold Hollow Road xing (RC_10.58)</v>
          </cell>
          <cell r="V4081">
            <v>4994670</v>
          </cell>
          <cell r="W4081" t="str">
            <v>Rose Creek</v>
          </cell>
          <cell r="X4081" t="str">
            <v>UT16020204-029_00</v>
          </cell>
          <cell r="Y4081" t="str">
            <v>River/Stream</v>
          </cell>
          <cell r="Z4081" t="str">
            <v>4994670 Rose Creek at Arnold Hollow Road xing (RC_10.58)</v>
          </cell>
          <cell r="AA4081" t="str">
            <v>River/Stream</v>
          </cell>
        </row>
        <row r="4082">
          <cell r="A4082">
            <v>4994673</v>
          </cell>
          <cell r="B4082" t="str">
            <v>River/Stream</v>
          </cell>
          <cell r="C4082" t="str">
            <v>2B    3D  4</v>
          </cell>
          <cell r="D4082" t="str">
            <v>Rose Creek at Yellow Fork Canyon trailhead (RC_11.32)</v>
          </cell>
          <cell r="E4082">
            <v>16020204</v>
          </cell>
          <cell r="F4082" t="str">
            <v>Salt Lake</v>
          </cell>
          <cell r="G4082" t="str">
            <v>Salt Lake County</v>
          </cell>
          <cell r="H4082" t="str">
            <v>Jordan River/Utah Lake</v>
          </cell>
          <cell r="I4082">
            <v>408049</v>
          </cell>
          <cell r="J4082">
            <v>4479965</v>
          </cell>
          <cell r="K4082">
            <v>-112.08459999999999</v>
          </cell>
          <cell r="L4082">
            <v>40.465269999999997</v>
          </cell>
          <cell r="M4082" t="str">
            <v>Rose Creek</v>
          </cell>
          <cell r="N4082" t="str">
            <v>UT16020204-029_00</v>
          </cell>
          <cell r="O4082" t="str">
            <v>UT</v>
          </cell>
          <cell r="Q4082">
            <v>0</v>
          </cell>
          <cell r="R4082" t="str">
            <v xml:space="preserve"> </v>
          </cell>
          <cell r="S4082" t="str">
            <v>Private</v>
          </cell>
          <cell r="T4082">
            <v>3</v>
          </cell>
          <cell r="U4082" t="str">
            <v>4994673 Rose Creek at Yellow Fork Canyon trailhead (RC_11.32)</v>
          </cell>
          <cell r="V4082">
            <v>4994673</v>
          </cell>
          <cell r="W4082" t="str">
            <v>Rose Creek</v>
          </cell>
          <cell r="X4082" t="str">
            <v>UT16020204-029_00</v>
          </cell>
          <cell r="Y4082" t="str">
            <v>River/Stream</v>
          </cell>
          <cell r="Z4082" t="str">
            <v>4994673 Rose Creek at Yellow Fork Canyon trailhead (RC_11.32)</v>
          </cell>
          <cell r="AA4082" t="str">
            <v>River/Stream</v>
          </cell>
        </row>
        <row r="4083">
          <cell r="A4083">
            <v>4994680</v>
          </cell>
          <cell r="B4083" t="str">
            <v>Canal Irrigation</v>
          </cell>
          <cell r="C4083" t="str">
            <v>2B     3E 4</v>
          </cell>
          <cell r="D4083" t="str">
            <v>S JORDAN CANAL AT 4700 S</v>
          </cell>
          <cell r="E4083">
            <v>16020204</v>
          </cell>
          <cell r="F4083" t="str">
            <v>Salt Lake</v>
          </cell>
          <cell r="G4083" t="str">
            <v>Salt Lake County</v>
          </cell>
          <cell r="H4083" t="str">
            <v>Jordan River/Utah Lake</v>
          </cell>
          <cell r="I4083">
            <v>417947</v>
          </cell>
          <cell r="J4083">
            <v>4502325</v>
          </cell>
          <cell r="K4083">
            <v>-111.970776192</v>
          </cell>
          <cell r="L4083">
            <v>40.667720809999999</v>
          </cell>
          <cell r="M4083" t="str">
            <v xml:space="preserve"> </v>
          </cell>
          <cell r="N4083" t="str">
            <v xml:space="preserve"> </v>
          </cell>
          <cell r="O4083" t="str">
            <v>UT</v>
          </cell>
          <cell r="Q4083">
            <v>0</v>
          </cell>
          <cell r="R4083" t="str">
            <v xml:space="preserve"> </v>
          </cell>
          <cell r="S4083" t="str">
            <v>Private</v>
          </cell>
          <cell r="T4083" t="str">
            <v xml:space="preserve"> </v>
          </cell>
          <cell r="U4083" t="str">
            <v>4994680 S JORDAN CANAL AT 4700 S</v>
          </cell>
          <cell r="V4083">
            <v>4994680</v>
          </cell>
          <cell r="W4083" t="str">
            <v xml:space="preserve"> </v>
          </cell>
          <cell r="X4083" t="str">
            <v xml:space="preserve"> </v>
          </cell>
          <cell r="Y4083" t="str">
            <v>Canal Irrigation</v>
          </cell>
          <cell r="Z4083" t="str">
            <v>4994680 S JORDAN CANAL AT 4700 S</v>
          </cell>
          <cell r="AA4083" t="str">
            <v>Canal Irrigation</v>
          </cell>
        </row>
        <row r="4084">
          <cell r="A4084">
            <v>4994690</v>
          </cell>
          <cell r="B4084" t="str">
            <v>Canal Irrigation</v>
          </cell>
          <cell r="C4084" t="str">
            <v>2B     3E 4</v>
          </cell>
          <cell r="D4084" t="str">
            <v>JORDAN SALT LAKE CANAL AT 2900 S 1150 E</v>
          </cell>
          <cell r="E4084">
            <v>16020204</v>
          </cell>
          <cell r="F4084" t="str">
            <v>Salt Lake</v>
          </cell>
          <cell r="G4084" t="str">
            <v>Salt Lake County</v>
          </cell>
          <cell r="H4084" t="str">
            <v>Jordan River/Utah Lake</v>
          </cell>
          <cell r="I4084">
            <v>427568</v>
          </cell>
          <cell r="J4084">
            <v>4506419</v>
          </cell>
          <cell r="K4084">
            <v>-111.857434763</v>
          </cell>
          <cell r="L4084">
            <v>40.705499279000001</v>
          </cell>
          <cell r="M4084" t="str">
            <v xml:space="preserve"> </v>
          </cell>
          <cell r="N4084" t="str">
            <v xml:space="preserve"> </v>
          </cell>
          <cell r="O4084" t="str">
            <v>UT</v>
          </cell>
          <cell r="Q4084">
            <v>0</v>
          </cell>
          <cell r="R4084" t="str">
            <v xml:space="preserve"> </v>
          </cell>
          <cell r="S4084" t="str">
            <v>Private</v>
          </cell>
          <cell r="T4084" t="str">
            <v xml:space="preserve"> </v>
          </cell>
          <cell r="U4084" t="str">
            <v>4994690 JORDAN SALT LAKE CANAL AT 2900 S 1150 E</v>
          </cell>
          <cell r="V4084">
            <v>4994690</v>
          </cell>
          <cell r="W4084" t="str">
            <v xml:space="preserve"> </v>
          </cell>
          <cell r="X4084" t="str">
            <v xml:space="preserve"> </v>
          </cell>
          <cell r="Y4084" t="str">
            <v>Canal Irrigation</v>
          </cell>
          <cell r="Z4084" t="str">
            <v>4994690 JORDAN SALT LAKE CANAL AT 2900 S 1150 E</v>
          </cell>
          <cell r="AA4084" t="str">
            <v>Canal Irrigation</v>
          </cell>
        </row>
        <row r="4085">
          <cell r="A4085">
            <v>4994700</v>
          </cell>
          <cell r="B4085" t="str">
            <v>Canal Irrigation</v>
          </cell>
          <cell r="C4085" t="str">
            <v>2B     3E 4</v>
          </cell>
          <cell r="D4085" t="str">
            <v>UTAH SALT LAKE CANAL AT 4100 S</v>
          </cell>
          <cell r="E4085">
            <v>16020204</v>
          </cell>
          <cell r="F4085" t="str">
            <v>Salt Lake</v>
          </cell>
          <cell r="G4085" t="str">
            <v>Salt Lake County</v>
          </cell>
          <cell r="H4085" t="str">
            <v>Jordan River/Utah Lake</v>
          </cell>
          <cell r="I4085">
            <v>413223</v>
          </cell>
          <cell r="J4085">
            <v>4503983</v>
          </cell>
          <cell r="K4085">
            <v>-112.026887071</v>
          </cell>
          <cell r="L4085">
            <v>40.682171519999997</v>
          </cell>
          <cell r="M4085" t="str">
            <v xml:space="preserve"> </v>
          </cell>
          <cell r="N4085" t="str">
            <v xml:space="preserve"> </v>
          </cell>
          <cell r="O4085" t="str">
            <v>UT</v>
          </cell>
          <cell r="Q4085">
            <v>0</v>
          </cell>
          <cell r="R4085" t="str">
            <v xml:space="preserve"> </v>
          </cell>
          <cell r="S4085" t="str">
            <v>Private</v>
          </cell>
          <cell r="T4085" t="str">
            <v xml:space="preserve"> </v>
          </cell>
          <cell r="U4085" t="str">
            <v>4994700 UTAH SALT LAKE CANAL AT 4100 S</v>
          </cell>
          <cell r="V4085">
            <v>4994700</v>
          </cell>
          <cell r="W4085" t="str">
            <v xml:space="preserve"> </v>
          </cell>
          <cell r="X4085" t="str">
            <v xml:space="preserve"> </v>
          </cell>
          <cell r="Y4085" t="str">
            <v>Canal Irrigation</v>
          </cell>
          <cell r="Z4085" t="str">
            <v>4994700 UTAH SALT LAKE CANAL AT 4100 S</v>
          </cell>
          <cell r="AA4085" t="str">
            <v>Canal Irrigation</v>
          </cell>
        </row>
        <row r="4086">
          <cell r="A4086">
            <v>4994710</v>
          </cell>
          <cell r="B4086" t="str">
            <v>Canal Irrigation</v>
          </cell>
          <cell r="C4086" t="str">
            <v>2B     3E 4</v>
          </cell>
          <cell r="D4086" t="str">
            <v>E JORDAN CANAL AT 6400 S 2000 E</v>
          </cell>
          <cell r="E4086">
            <v>16020204</v>
          </cell>
          <cell r="F4086" t="str">
            <v>Salt Lake</v>
          </cell>
          <cell r="G4086" t="str">
            <v>Salt Lake County</v>
          </cell>
          <cell r="H4086" t="str">
            <v>Jordan River/Utah Lake</v>
          </cell>
          <cell r="I4086">
            <v>429371</v>
          </cell>
          <cell r="J4086">
            <v>4498539</v>
          </cell>
          <cell r="K4086">
            <v>-111.83520727</v>
          </cell>
          <cell r="L4086">
            <v>40.634674396999998</v>
          </cell>
          <cell r="M4086" t="str">
            <v xml:space="preserve"> </v>
          </cell>
          <cell r="N4086" t="str">
            <v xml:space="preserve"> </v>
          </cell>
          <cell r="O4086" t="str">
            <v>UT</v>
          </cell>
          <cell r="Q4086">
            <v>0</v>
          </cell>
          <cell r="R4086" t="str">
            <v xml:space="preserve"> </v>
          </cell>
          <cell r="S4086" t="str">
            <v>Private</v>
          </cell>
          <cell r="T4086" t="str">
            <v xml:space="preserve"> </v>
          </cell>
          <cell r="U4086" t="str">
            <v>4994710 E JORDAN CANAL AT 6400 S 2000 E</v>
          </cell>
          <cell r="V4086">
            <v>4994710</v>
          </cell>
          <cell r="W4086" t="str">
            <v xml:space="preserve"> </v>
          </cell>
          <cell r="X4086" t="str">
            <v xml:space="preserve"> </v>
          </cell>
          <cell r="Y4086" t="str">
            <v>Canal Irrigation</v>
          </cell>
          <cell r="Z4086" t="str">
            <v>4994710 E JORDAN CANAL AT 6400 S 2000 E</v>
          </cell>
          <cell r="AA4086" t="str">
            <v>Canal Irrigation</v>
          </cell>
        </row>
        <row r="4087">
          <cell r="A4087">
            <v>4994720</v>
          </cell>
          <cell r="B4087" t="str">
            <v>River/Stream</v>
          </cell>
          <cell r="C4087" t="str">
            <v>1C  2B  3B    4</v>
          </cell>
          <cell r="D4087" t="str">
            <v>JORDAN R AT NARROWS - PUMP STATION</v>
          </cell>
          <cell r="E4087">
            <v>16020201</v>
          </cell>
          <cell r="F4087" t="str">
            <v>Salt Lake</v>
          </cell>
          <cell r="G4087" t="str">
            <v>Salt Lake County</v>
          </cell>
          <cell r="H4087" t="str">
            <v>Jordan River/Utah Lake</v>
          </cell>
          <cell r="I4087">
            <v>421741</v>
          </cell>
          <cell r="J4087">
            <v>4477299</v>
          </cell>
          <cell r="K4087">
            <v>-111.92279433900001</v>
          </cell>
          <cell r="L4087">
            <v>40.442661244</v>
          </cell>
          <cell r="M4087" t="str">
            <v>Jordan River-8</v>
          </cell>
          <cell r="N4087" t="str">
            <v>UT16020201-008_00</v>
          </cell>
          <cell r="O4087" t="str">
            <v>UT</v>
          </cell>
          <cell r="Q4087">
            <v>4.5</v>
          </cell>
          <cell r="R4087" t="str">
            <v>mg/L</v>
          </cell>
          <cell r="S4087" t="str">
            <v>Private</v>
          </cell>
          <cell r="T4087" t="str">
            <v xml:space="preserve"> </v>
          </cell>
          <cell r="U4087" t="str">
            <v>4994720 JORDAN R AT NARROWS - PUMP STATION</v>
          </cell>
          <cell r="V4087">
            <v>4994720</v>
          </cell>
          <cell r="W4087" t="str">
            <v>Jordan River-8</v>
          </cell>
          <cell r="X4087" t="str">
            <v>UT16020201-008_00</v>
          </cell>
          <cell r="Y4087" t="str">
            <v>River/Stream</v>
          </cell>
          <cell r="Z4087" t="str">
            <v>4994720 JORDAN R AT NARROWS - PUMP STATION</v>
          </cell>
          <cell r="AA4087" t="str">
            <v>River/Stream</v>
          </cell>
        </row>
        <row r="4088">
          <cell r="A4088">
            <v>4994725</v>
          </cell>
          <cell r="B4088" t="str">
            <v>River/Stream</v>
          </cell>
          <cell r="C4088" t="str">
            <v>1C  2B  3B    4</v>
          </cell>
          <cell r="D4088" t="str">
            <v>DUPLICATE OF 4994720</v>
          </cell>
          <cell r="E4088">
            <v>16020201</v>
          </cell>
          <cell r="F4088" t="str">
            <v>Salt Lake</v>
          </cell>
          <cell r="G4088" t="str">
            <v>Salt Lake County</v>
          </cell>
          <cell r="H4088" t="str">
            <v>Jordan River/Utah Lake</v>
          </cell>
          <cell r="I4088">
            <v>421741</v>
          </cell>
          <cell r="J4088">
            <v>4477299</v>
          </cell>
          <cell r="K4088">
            <v>-111.92279433900001</v>
          </cell>
          <cell r="L4088">
            <v>40.442661244</v>
          </cell>
          <cell r="M4088" t="str">
            <v>Jordan River-8</v>
          </cell>
          <cell r="N4088" t="str">
            <v>UT16020201-008_00</v>
          </cell>
          <cell r="O4088" t="str">
            <v>UT</v>
          </cell>
          <cell r="Q4088">
            <v>4.5</v>
          </cell>
          <cell r="R4088" t="str">
            <v>mg/L</v>
          </cell>
          <cell r="S4088" t="str">
            <v>Private</v>
          </cell>
          <cell r="T4088" t="str">
            <v xml:space="preserve"> </v>
          </cell>
          <cell r="U4088" t="str">
            <v>4994725 DUPLICATE OF 4994720</v>
          </cell>
          <cell r="V4088">
            <v>4994725</v>
          </cell>
          <cell r="W4088" t="str">
            <v>Jordan River-8</v>
          </cell>
          <cell r="X4088" t="str">
            <v>UT16020201-008_00</v>
          </cell>
          <cell r="Y4088" t="str">
            <v>River/Stream</v>
          </cell>
          <cell r="Z4088" t="str">
            <v>4994725 DUPLICATE OF 4994720</v>
          </cell>
          <cell r="AA4088" t="str">
            <v>River/Stream</v>
          </cell>
        </row>
        <row r="4089">
          <cell r="A4089">
            <v>4994730</v>
          </cell>
          <cell r="B4089" t="str">
            <v>River/Stream</v>
          </cell>
          <cell r="C4089" t="str">
            <v>1C  2B  3B    4</v>
          </cell>
          <cell r="D4089" t="str">
            <v>JORDAN NARROWS BL TURNER DAM PUMP HOUSE</v>
          </cell>
          <cell r="E4089">
            <v>16020204</v>
          </cell>
          <cell r="F4089" t="str">
            <v>Salt Lake</v>
          </cell>
          <cell r="G4089" t="str">
            <v>Salt Lake County</v>
          </cell>
          <cell r="H4089" t="str">
            <v>Jordan River/Utah Lake</v>
          </cell>
          <cell r="I4089">
            <v>421748</v>
          </cell>
          <cell r="J4089">
            <v>4477337</v>
          </cell>
          <cell r="K4089">
            <v>-111.922716489</v>
          </cell>
          <cell r="L4089">
            <v>40.443004203999998</v>
          </cell>
          <cell r="M4089" t="str">
            <v>Jordan River-8</v>
          </cell>
          <cell r="N4089" t="str">
            <v>UT16020201-008_00</v>
          </cell>
          <cell r="O4089" t="str">
            <v>UT</v>
          </cell>
          <cell r="Q4089">
            <v>4.5</v>
          </cell>
          <cell r="R4089" t="str">
            <v>mg/L</v>
          </cell>
          <cell r="S4089" t="str">
            <v>Private</v>
          </cell>
          <cell r="T4089" t="str">
            <v xml:space="preserve"> </v>
          </cell>
          <cell r="U4089" t="str">
            <v>4994730 JORDAN NARROWS BL TURNER DAM PUMP HOUSE</v>
          </cell>
          <cell r="V4089">
            <v>4994730</v>
          </cell>
          <cell r="W4089" t="str">
            <v>Jordan River-8</v>
          </cell>
          <cell r="X4089" t="str">
            <v>UT16020201-008_00</v>
          </cell>
          <cell r="Y4089" t="str">
            <v>River/Stream</v>
          </cell>
          <cell r="Z4089" t="str">
            <v>4994730 JORDAN NARROWS BL TURNER DAM PUMP HOUSE</v>
          </cell>
          <cell r="AA4089" t="str">
            <v>River/Stream</v>
          </cell>
        </row>
        <row r="4090">
          <cell r="A4090">
            <v>4994740</v>
          </cell>
          <cell r="B4090" t="str">
            <v>Canal Drainage</v>
          </cell>
          <cell r="C4090" t="str">
            <v>2B     3E</v>
          </cell>
          <cell r="D4090" t="str">
            <v>REFRACTORY DRAIN AB CNFL/ JORDAN RIVER</v>
          </cell>
          <cell r="E4090">
            <v>16020201</v>
          </cell>
          <cell r="F4090" t="str">
            <v>Utah</v>
          </cell>
          <cell r="G4090" t="str">
            <v>Utah County</v>
          </cell>
          <cell r="H4090" t="str">
            <v>Jordan River/Utah Lake</v>
          </cell>
          <cell r="I4090">
            <v>424377</v>
          </cell>
          <cell r="J4090">
            <v>4473980</v>
          </cell>
          <cell r="K4090">
            <v>-111.891320662</v>
          </cell>
          <cell r="L4090">
            <v>40.413007475999997</v>
          </cell>
          <cell r="M4090" t="str">
            <v>Jordan River-8</v>
          </cell>
          <cell r="N4090" t="str">
            <v>UT16020201-008_00</v>
          </cell>
          <cell r="O4090" t="str">
            <v>UT</v>
          </cell>
          <cell r="Q4090">
            <v>0</v>
          </cell>
          <cell r="R4090" t="str">
            <v xml:space="preserve"> </v>
          </cell>
          <cell r="S4090" t="str">
            <v>Private</v>
          </cell>
          <cell r="T4090" t="str">
            <v xml:space="preserve"> </v>
          </cell>
          <cell r="U4090" t="str">
            <v>4994740 REFRACTORY DRAIN AB CNFL/ JORDAN RIVER</v>
          </cell>
          <cell r="V4090">
            <v>4994740</v>
          </cell>
          <cell r="W4090" t="str">
            <v>Jordan River-8</v>
          </cell>
          <cell r="X4090" t="str">
            <v>UT16020201-008_00</v>
          </cell>
          <cell r="Y4090" t="str">
            <v>Canal Drainage</v>
          </cell>
          <cell r="Z4090" t="str">
            <v>4994740 REFRACTORY DRAIN AB CNFL/ JORDAN RIVER</v>
          </cell>
          <cell r="AA4090" t="str">
            <v>Canal Drainage</v>
          </cell>
        </row>
        <row r="4091">
          <cell r="A4091">
            <v>4994750</v>
          </cell>
          <cell r="B4091" t="str">
            <v>Facility Other</v>
          </cell>
          <cell r="C4091" t="str">
            <v xml:space="preserve"> </v>
          </cell>
          <cell r="D4091" t="str">
            <v>LEHI COGENERATION FACILITY OF BONNEVILLE PACIFIC CORP.</v>
          </cell>
          <cell r="E4091">
            <v>16020201</v>
          </cell>
          <cell r="F4091" t="str">
            <v>Utah</v>
          </cell>
          <cell r="G4091" t="str">
            <v>Utah County</v>
          </cell>
          <cell r="H4091" t="str">
            <v>Jordan River/Utah Lake</v>
          </cell>
          <cell r="I4091">
            <v>425808</v>
          </cell>
          <cell r="J4091">
            <v>4473287</v>
          </cell>
          <cell r="K4091">
            <v>-111.874375446</v>
          </cell>
          <cell r="L4091">
            <v>40.406893639000003</v>
          </cell>
          <cell r="M4091" t="str">
            <v xml:space="preserve"> </v>
          </cell>
          <cell r="N4091" t="str">
            <v xml:space="preserve"> </v>
          </cell>
          <cell r="O4091" t="str">
            <v>UT</v>
          </cell>
          <cell r="Q4091">
            <v>0</v>
          </cell>
          <cell r="R4091" t="str">
            <v xml:space="preserve"> </v>
          </cell>
          <cell r="S4091" t="str">
            <v>Private</v>
          </cell>
          <cell r="T4091" t="str">
            <v xml:space="preserve"> </v>
          </cell>
          <cell r="U4091" t="str">
            <v>4994750 LEHI COGENERATION FACILITY OF BONNEVILLE PACIFIC CORP.</v>
          </cell>
          <cell r="V4091">
            <v>4994750</v>
          </cell>
          <cell r="W4091" t="str">
            <v xml:space="preserve"> </v>
          </cell>
          <cell r="X4091" t="str">
            <v xml:space="preserve"> </v>
          </cell>
          <cell r="Y4091" t="str">
            <v>Facility Other</v>
          </cell>
          <cell r="Z4091" t="str">
            <v>4994750 LEHI COGENERATION FACILITY OF BONNEVILLE PACIFIC CORP.</v>
          </cell>
          <cell r="AA4091" t="str">
            <v>Facility Other</v>
          </cell>
        </row>
        <row r="4092">
          <cell r="A4092">
            <v>4994760</v>
          </cell>
          <cell r="B4092" t="str">
            <v>Canal Drainage</v>
          </cell>
          <cell r="C4092" t="str">
            <v>2B     3E</v>
          </cell>
          <cell r="D4092" t="str">
            <v>LEHI WASTE DITCH AB CNFL/ JORDAN RIVER</v>
          </cell>
          <cell r="E4092">
            <v>16020201</v>
          </cell>
          <cell r="F4092" t="str">
            <v>Utah</v>
          </cell>
          <cell r="G4092" t="str">
            <v>Utah County</v>
          </cell>
          <cell r="H4092" t="str">
            <v>Jordan River/Utah Lake</v>
          </cell>
          <cell r="I4092">
            <v>423244</v>
          </cell>
          <cell r="J4092">
            <v>4471524</v>
          </cell>
          <cell r="K4092">
            <v>-111.90437691699999</v>
          </cell>
          <cell r="L4092">
            <v>40.390779995000003</v>
          </cell>
          <cell r="M4092" t="str">
            <v>Jordan River-8</v>
          </cell>
          <cell r="N4092" t="str">
            <v>UT16020201-008_00</v>
          </cell>
          <cell r="O4092" t="str">
            <v>UT</v>
          </cell>
          <cell r="Q4092">
            <v>0</v>
          </cell>
          <cell r="R4092" t="str">
            <v xml:space="preserve"> </v>
          </cell>
          <cell r="S4092" t="str">
            <v>Private</v>
          </cell>
          <cell r="T4092" t="str">
            <v xml:space="preserve"> </v>
          </cell>
          <cell r="U4092" t="str">
            <v>4994760 LEHI WASTE DITCH AB CNFL/ JORDAN RIVER</v>
          </cell>
          <cell r="V4092">
            <v>4994760</v>
          </cell>
          <cell r="W4092" t="str">
            <v>Jordan River-8</v>
          </cell>
          <cell r="X4092" t="str">
            <v>UT16020201-008_00</v>
          </cell>
          <cell r="Y4092" t="str">
            <v>Canal Drainage</v>
          </cell>
          <cell r="Z4092" t="str">
            <v>4994760 LEHI WASTE DITCH AB CNFL/ JORDAN RIVER</v>
          </cell>
          <cell r="AA4092" t="str">
            <v>Canal Drainage</v>
          </cell>
        </row>
        <row r="4093">
          <cell r="A4093">
            <v>4994770</v>
          </cell>
          <cell r="B4093" t="str">
            <v>Canal Drainage</v>
          </cell>
          <cell r="C4093" t="str">
            <v>2B     3E</v>
          </cell>
          <cell r="D4093" t="str">
            <v>DRAIN NORTH AND PARALLEL TO 4-73 AB CNFL/ JORDAN RIVER</v>
          </cell>
          <cell r="E4093">
            <v>16020201</v>
          </cell>
          <cell r="F4093" t="str">
            <v>Utah</v>
          </cell>
          <cell r="G4093" t="str">
            <v>Utah County</v>
          </cell>
          <cell r="H4093" t="str">
            <v>Jordan River/Utah Lake</v>
          </cell>
          <cell r="I4093">
            <v>423215</v>
          </cell>
          <cell r="J4093">
            <v>4471000</v>
          </cell>
          <cell r="K4093">
            <v>-111.904655405</v>
          </cell>
          <cell r="L4093">
            <v>40.386057092999998</v>
          </cell>
          <cell r="M4093" t="str">
            <v>Jordan River-8</v>
          </cell>
          <cell r="N4093" t="str">
            <v>UT16020201-008_00</v>
          </cell>
          <cell r="O4093" t="str">
            <v>UT</v>
          </cell>
          <cell r="Q4093">
            <v>0</v>
          </cell>
          <cell r="R4093" t="str">
            <v xml:space="preserve"> </v>
          </cell>
          <cell r="S4093" t="str">
            <v>Private</v>
          </cell>
          <cell r="T4093" t="str">
            <v xml:space="preserve"> </v>
          </cell>
          <cell r="U4093" t="str">
            <v>4994770 DRAIN NORTH AND PARALLEL TO 4-73 AB CNFL/ JORDAN RIVER</v>
          </cell>
          <cell r="V4093">
            <v>4994770</v>
          </cell>
          <cell r="W4093" t="str">
            <v>Jordan River-8</v>
          </cell>
          <cell r="X4093" t="str">
            <v>UT16020201-008_00</v>
          </cell>
          <cell r="Y4093" t="str">
            <v>Canal Drainage</v>
          </cell>
          <cell r="Z4093" t="str">
            <v>4994770 DRAIN NORTH AND PARALLEL TO 4-73 AB CNFL/ JORDAN RIVER</v>
          </cell>
          <cell r="AA4093" t="str">
            <v>Canal Drainage</v>
          </cell>
        </row>
        <row r="4094">
          <cell r="A4094">
            <v>4994780</v>
          </cell>
          <cell r="B4094" t="str">
            <v>Facility Other</v>
          </cell>
          <cell r="C4094" t="str">
            <v xml:space="preserve"> </v>
          </cell>
          <cell r="D4094" t="str">
            <v>BARRICK MERCUR 009</v>
          </cell>
          <cell r="E4094">
            <v>16020201</v>
          </cell>
          <cell r="F4094" t="str">
            <v>Tooele</v>
          </cell>
          <cell r="G4094" t="str">
            <v>Tooele County</v>
          </cell>
          <cell r="H4094" t="str">
            <v>Jordan River/Utah Lake</v>
          </cell>
          <cell r="I4094">
            <v>398599</v>
          </cell>
          <cell r="J4094">
            <v>4464323</v>
          </cell>
          <cell r="K4094">
            <v>-112.193559471</v>
          </cell>
          <cell r="L4094">
            <v>40.323283226999997</v>
          </cell>
          <cell r="M4094" t="str">
            <v xml:space="preserve"> </v>
          </cell>
          <cell r="N4094" t="str">
            <v xml:space="preserve"> </v>
          </cell>
          <cell r="O4094" t="str">
            <v>UT</v>
          </cell>
          <cell r="Q4094">
            <v>0</v>
          </cell>
          <cell r="R4094" t="str">
            <v xml:space="preserve"> </v>
          </cell>
          <cell r="S4094" t="str">
            <v>Private</v>
          </cell>
          <cell r="T4094" t="str">
            <v xml:space="preserve"> </v>
          </cell>
          <cell r="U4094" t="str">
            <v>4994780 BARRICK MERCUR 009</v>
          </cell>
          <cell r="V4094">
            <v>4994780</v>
          </cell>
          <cell r="W4094" t="str">
            <v xml:space="preserve"> </v>
          </cell>
          <cell r="X4094" t="str">
            <v xml:space="preserve"> </v>
          </cell>
          <cell r="Y4094" t="str">
            <v>Facility Other</v>
          </cell>
          <cell r="Z4094" t="str">
            <v>4994780 BARRICK MERCUR 009</v>
          </cell>
          <cell r="AA4094" t="str">
            <v>Facility Other</v>
          </cell>
        </row>
        <row r="4095">
          <cell r="A4095">
            <v>4994790</v>
          </cell>
          <cell r="B4095" t="str">
            <v>River/Stream</v>
          </cell>
          <cell r="C4095" t="str">
            <v>1C  2B  3B    4</v>
          </cell>
          <cell r="D4095" t="str">
            <v>JORDAN R AT UTAH L OUTLET U121 XING</v>
          </cell>
          <cell r="E4095">
            <v>16020201</v>
          </cell>
          <cell r="F4095" t="str">
            <v>Utah</v>
          </cell>
          <cell r="G4095" t="str">
            <v>Utah County</v>
          </cell>
          <cell r="H4095" t="str">
            <v>Jordan River/Utah Lake</v>
          </cell>
          <cell r="I4095">
            <v>423708</v>
          </cell>
          <cell r="J4095">
            <v>4468208</v>
          </cell>
          <cell r="K4095">
            <v>-111.89851358200001</v>
          </cell>
          <cell r="L4095">
            <v>40.360951743000001</v>
          </cell>
          <cell r="M4095" t="str">
            <v>Jordan River-8</v>
          </cell>
          <cell r="N4095" t="str">
            <v>UT16020201-008_00</v>
          </cell>
          <cell r="O4095" t="str">
            <v>UT</v>
          </cell>
          <cell r="Q4095">
            <v>4.5</v>
          </cell>
          <cell r="R4095" t="str">
            <v>mg/L</v>
          </cell>
          <cell r="S4095" t="str">
            <v>Private</v>
          </cell>
          <cell r="T4095" t="str">
            <v xml:space="preserve"> </v>
          </cell>
          <cell r="U4095" t="str">
            <v>4994790 JORDAN R AT UTAH L OUTLET U121 XING</v>
          </cell>
          <cell r="V4095">
            <v>4994790</v>
          </cell>
          <cell r="W4095" t="str">
            <v>Jordan River-8</v>
          </cell>
          <cell r="X4095" t="str">
            <v>UT16020201-008_00</v>
          </cell>
          <cell r="Y4095" t="str">
            <v>River/Stream</v>
          </cell>
          <cell r="Z4095" t="str">
            <v>4994790 JORDAN R AT UTAH L OUTLET U121 XING</v>
          </cell>
          <cell r="AA4095" t="str">
            <v>River/Stream</v>
          </cell>
        </row>
        <row r="4096">
          <cell r="A4096">
            <v>4994792</v>
          </cell>
          <cell r="B4096" t="str">
            <v>River/Stream</v>
          </cell>
          <cell r="C4096" t="str">
            <v>2B  3B    4</v>
          </cell>
          <cell r="D4096" t="str">
            <v>Saratoga Springs at Cedar Valley</v>
          </cell>
          <cell r="E4096">
            <v>16020201</v>
          </cell>
          <cell r="F4096" t="str">
            <v>Utah</v>
          </cell>
          <cell r="G4096" t="str">
            <v>Utah County</v>
          </cell>
          <cell r="H4096" t="str">
            <v>Jordan River/Utah Lake</v>
          </cell>
          <cell r="I4096">
            <v>423407</v>
          </cell>
          <cell r="J4096">
            <v>4467264</v>
          </cell>
          <cell r="K4096">
            <v>-111.901945</v>
          </cell>
          <cell r="L4096">
            <v>40.352421</v>
          </cell>
          <cell r="M4096" t="str">
            <v xml:space="preserve"> </v>
          </cell>
          <cell r="N4096" t="str">
            <v xml:space="preserve"> </v>
          </cell>
          <cell r="O4096" t="str">
            <v>UT</v>
          </cell>
          <cell r="Q4096">
            <v>0</v>
          </cell>
          <cell r="R4096" t="str">
            <v xml:space="preserve"> </v>
          </cell>
          <cell r="S4096" t="str">
            <v>Private</v>
          </cell>
          <cell r="T4096">
            <v>3</v>
          </cell>
          <cell r="U4096" t="str">
            <v>4994792 Saratoga Springs at Cedar Valley</v>
          </cell>
          <cell r="V4096">
            <v>4994792</v>
          </cell>
          <cell r="W4096" t="str">
            <v xml:space="preserve"> </v>
          </cell>
          <cell r="X4096" t="str">
            <v xml:space="preserve"> </v>
          </cell>
          <cell r="Y4096" t="str">
            <v>River/Stream</v>
          </cell>
          <cell r="Z4096" t="str">
            <v>4994792 Saratoga Springs at Cedar Valley</v>
          </cell>
          <cell r="AA4096" t="str">
            <v>River/Stream</v>
          </cell>
        </row>
        <row r="4097">
          <cell r="A4097">
            <v>4994800</v>
          </cell>
          <cell r="B4097" t="str">
            <v>Facility Other</v>
          </cell>
          <cell r="C4097" t="str">
            <v xml:space="preserve"> </v>
          </cell>
          <cell r="D4097" t="str">
            <v>Saratoga Springs 001</v>
          </cell>
          <cell r="E4097">
            <v>16020201</v>
          </cell>
          <cell r="F4097" t="str">
            <v>Utah</v>
          </cell>
          <cell r="G4097" t="str">
            <v>Utah County</v>
          </cell>
          <cell r="H4097" t="str">
            <v>Jordan River/Utah Lake</v>
          </cell>
          <cell r="I4097">
            <v>423220</v>
          </cell>
          <cell r="J4097">
            <v>4466868</v>
          </cell>
          <cell r="K4097">
            <v>-111.904098983</v>
          </cell>
          <cell r="L4097">
            <v>40.348836065</v>
          </cell>
          <cell r="M4097" t="str">
            <v xml:space="preserve"> </v>
          </cell>
          <cell r="N4097" t="str">
            <v xml:space="preserve"> </v>
          </cell>
          <cell r="O4097" t="str">
            <v>UT</v>
          </cell>
          <cell r="Q4097">
            <v>0</v>
          </cell>
          <cell r="R4097" t="str">
            <v xml:space="preserve"> </v>
          </cell>
          <cell r="S4097" t="str">
            <v>State L&amp;F</v>
          </cell>
          <cell r="T4097" t="str">
            <v xml:space="preserve"> </v>
          </cell>
          <cell r="U4097" t="str">
            <v>4994800 Saratoga Springs 001</v>
          </cell>
          <cell r="V4097">
            <v>4994800</v>
          </cell>
          <cell r="W4097" t="str">
            <v xml:space="preserve"> </v>
          </cell>
          <cell r="X4097" t="str">
            <v xml:space="preserve"> </v>
          </cell>
          <cell r="Y4097" t="str">
            <v>Facility Other</v>
          </cell>
          <cell r="Z4097" t="str">
            <v>4994800 Saratoga Springs 001</v>
          </cell>
          <cell r="AA4097" t="str">
            <v>Facility Other</v>
          </cell>
        </row>
        <row r="4098">
          <cell r="A4098">
            <v>4994804</v>
          </cell>
          <cell r="B4098" t="str">
            <v>River/Stream</v>
          </cell>
          <cell r="C4098" t="str">
            <v>2B  3B    4</v>
          </cell>
          <cell r="D4098" t="str">
            <v>Dry Creek at 145 N (Saratoga Springs)</v>
          </cell>
          <cell r="E4098">
            <v>16020201</v>
          </cell>
          <cell r="F4098" t="str">
            <v>Utah</v>
          </cell>
          <cell r="G4098" t="str">
            <v>Utah County</v>
          </cell>
          <cell r="H4098" t="str">
            <v>Jordan River/Utah Lake</v>
          </cell>
          <cell r="I4098">
            <v>424951</v>
          </cell>
          <cell r="J4098">
            <v>4468650</v>
          </cell>
          <cell r="K4098">
            <v>-111.88393000000001</v>
          </cell>
          <cell r="L4098">
            <v>40.36504</v>
          </cell>
          <cell r="M4098" t="str">
            <v xml:space="preserve"> </v>
          </cell>
          <cell r="N4098" t="str">
            <v xml:space="preserve"> </v>
          </cell>
          <cell r="O4098" t="str">
            <v>UT</v>
          </cell>
          <cell r="Q4098">
            <v>0</v>
          </cell>
          <cell r="R4098" t="str">
            <v xml:space="preserve"> </v>
          </cell>
          <cell r="S4098" t="str">
            <v>Private</v>
          </cell>
          <cell r="T4098">
            <v>3</v>
          </cell>
          <cell r="U4098" t="str">
            <v>4994804 Dry Creek at 145 N (Saratoga Springs)</v>
          </cell>
          <cell r="V4098">
            <v>4994804</v>
          </cell>
          <cell r="W4098" t="str">
            <v xml:space="preserve"> </v>
          </cell>
          <cell r="X4098" t="str">
            <v xml:space="preserve"> </v>
          </cell>
          <cell r="Y4098" t="str">
            <v>River/Stream</v>
          </cell>
          <cell r="Z4098" t="str">
            <v>4994804 Dry Creek at 145 N (Saratoga Springs)</v>
          </cell>
          <cell r="AA4098" t="str">
            <v>River/Stream</v>
          </cell>
        </row>
        <row r="4099">
          <cell r="A4099">
            <v>4994850</v>
          </cell>
          <cell r="B4099" t="str">
            <v>River/Stream</v>
          </cell>
          <cell r="C4099" t="str">
            <v>2B 3A     4</v>
          </cell>
          <cell r="D4099" t="str">
            <v>CHIPMAN CK (ALPINE UT) BL USFS BOUNDARY</v>
          </cell>
          <cell r="E4099">
            <v>16020201</v>
          </cell>
          <cell r="F4099" t="str">
            <v>Utah</v>
          </cell>
          <cell r="G4099" t="str">
            <v>Utah County</v>
          </cell>
          <cell r="H4099" t="str">
            <v>Jordan River/Utah Lake</v>
          </cell>
          <cell r="I4099">
            <v>435567</v>
          </cell>
          <cell r="J4099">
            <v>4481523</v>
          </cell>
          <cell r="K4099">
            <v>-111.760208389</v>
          </cell>
          <cell r="L4099">
            <v>40.481898627</v>
          </cell>
          <cell r="M4099" t="str">
            <v>Dry Creek-Alpine</v>
          </cell>
          <cell r="N4099" t="str">
            <v>UT16020201-015_00</v>
          </cell>
          <cell r="O4099" t="str">
            <v>UT</v>
          </cell>
          <cell r="Q4099">
            <v>0</v>
          </cell>
          <cell r="R4099" t="str">
            <v xml:space="preserve"> </v>
          </cell>
          <cell r="S4099" t="str">
            <v>Private</v>
          </cell>
          <cell r="T4099" t="str">
            <v xml:space="preserve"> </v>
          </cell>
          <cell r="U4099" t="str">
            <v>4994850 CHIPMAN CK (ALPINE UT) BL USFS BOUNDARY</v>
          </cell>
          <cell r="V4099">
            <v>4994850</v>
          </cell>
          <cell r="W4099" t="str">
            <v>Dry Creek-Alpine</v>
          </cell>
          <cell r="X4099" t="str">
            <v>UT16020201-015_00</v>
          </cell>
          <cell r="Y4099" t="str">
            <v>River/Stream</v>
          </cell>
          <cell r="Z4099" t="str">
            <v>4994850 CHIPMAN CK (ALPINE UT) BL USFS BOUNDARY</v>
          </cell>
          <cell r="AA4099" t="str">
            <v>River/Stream</v>
          </cell>
        </row>
        <row r="4100">
          <cell r="A4100">
            <v>4994852</v>
          </cell>
          <cell r="B4100" t="str">
            <v>River/Stream</v>
          </cell>
          <cell r="C4100" t="str">
            <v>2B 3A     4</v>
          </cell>
          <cell r="D4100" t="str">
            <v>Dry Ck ab CNFL/ Chipman Ck (Alpine)</v>
          </cell>
          <cell r="E4100">
            <v>16020201</v>
          </cell>
          <cell r="F4100" t="str">
            <v>Utah</v>
          </cell>
          <cell r="G4100" t="str">
            <v>Utah County</v>
          </cell>
          <cell r="H4100" t="str">
            <v>Jordan River/Utah Lake</v>
          </cell>
          <cell r="I4100">
            <v>436376</v>
          </cell>
          <cell r="J4100">
            <v>4481732</v>
          </cell>
          <cell r="K4100">
            <v>-111.750685214</v>
          </cell>
          <cell r="L4100">
            <v>40.483843739999998</v>
          </cell>
          <cell r="M4100" t="str">
            <v>Dry Creek-Alpine</v>
          </cell>
          <cell r="N4100" t="str">
            <v>UT16020201-015_00</v>
          </cell>
          <cell r="O4100" t="str">
            <v>UT</v>
          </cell>
          <cell r="Q4100">
            <v>0</v>
          </cell>
          <cell r="R4100" t="str">
            <v xml:space="preserve"> </v>
          </cell>
          <cell r="S4100" t="str">
            <v>Private</v>
          </cell>
          <cell r="T4100" t="str">
            <v>Category1</v>
          </cell>
          <cell r="U4100" t="str">
            <v>4994852 Dry Ck ab CNFL/ Chipman Ck (Alpine)</v>
          </cell>
          <cell r="V4100">
            <v>4994852</v>
          </cell>
          <cell r="W4100" t="str">
            <v>Dry Creek-Alpine</v>
          </cell>
          <cell r="X4100" t="str">
            <v>UT16020201-015_00</v>
          </cell>
          <cell r="Y4100" t="str">
            <v>River/Stream</v>
          </cell>
          <cell r="Z4100" t="str">
            <v>4994852 Dry Ck ab CNFL/ Chipman Ck (Alpine)</v>
          </cell>
          <cell r="AA4100" t="str">
            <v>River/Stream</v>
          </cell>
        </row>
        <row r="4101">
          <cell r="A4101">
            <v>4994870</v>
          </cell>
          <cell r="B4101" t="str">
            <v>Facility Other</v>
          </cell>
          <cell r="C4101" t="str">
            <v xml:space="preserve"> </v>
          </cell>
          <cell r="D4101" t="str">
            <v>GENERAL REFACTORIES</v>
          </cell>
          <cell r="E4101">
            <v>16020201</v>
          </cell>
          <cell r="F4101" t="str">
            <v>Utah</v>
          </cell>
          <cell r="G4101" t="str">
            <v>Utah County</v>
          </cell>
          <cell r="H4101" t="str">
            <v>Jordan River/Utah Lake</v>
          </cell>
          <cell r="I4101">
            <v>426335</v>
          </cell>
          <cell r="J4101">
            <v>4474207</v>
          </cell>
          <cell r="K4101">
            <v>-111.868271781</v>
          </cell>
          <cell r="L4101">
            <v>40.415227911000002</v>
          </cell>
          <cell r="M4101" t="str">
            <v xml:space="preserve"> </v>
          </cell>
          <cell r="N4101" t="str">
            <v xml:space="preserve"> </v>
          </cell>
          <cell r="O4101" t="str">
            <v>UT</v>
          </cell>
          <cell r="Q4101">
            <v>0</v>
          </cell>
          <cell r="R4101" t="str">
            <v xml:space="preserve"> </v>
          </cell>
          <cell r="S4101" t="str">
            <v>Private</v>
          </cell>
          <cell r="T4101" t="str">
            <v xml:space="preserve"> </v>
          </cell>
          <cell r="U4101" t="str">
            <v>4994870 GENERAL REFACTORIES</v>
          </cell>
          <cell r="V4101">
            <v>4994870</v>
          </cell>
          <cell r="W4101" t="str">
            <v xml:space="preserve"> </v>
          </cell>
          <cell r="X4101" t="str">
            <v xml:space="preserve"> </v>
          </cell>
          <cell r="Y4101" t="str">
            <v>Facility Other</v>
          </cell>
          <cell r="Z4101" t="str">
            <v>4994870 GENERAL REFACTORIES</v>
          </cell>
          <cell r="AA4101" t="str">
            <v>Facility Other</v>
          </cell>
        </row>
        <row r="4102">
          <cell r="A4102">
            <v>4994930</v>
          </cell>
          <cell r="B4102" t="str">
            <v>River/Stream</v>
          </cell>
          <cell r="C4102" t="str">
            <v xml:space="preserve"> </v>
          </cell>
          <cell r="D4102" t="str">
            <v>UNNAMED STREAM 2MI SSW OF LEHI</v>
          </cell>
          <cell r="E4102">
            <v>16020201</v>
          </cell>
          <cell r="F4102" t="str">
            <v>Utah</v>
          </cell>
          <cell r="G4102" t="str">
            <v>Utah County</v>
          </cell>
          <cell r="H4102" t="str">
            <v>Jordan River/Utah Lake</v>
          </cell>
          <cell r="I4102">
            <v>427247</v>
          </cell>
          <cell r="J4102">
            <v>4468555</v>
          </cell>
          <cell r="K4102">
            <v>-111.85687783100001</v>
          </cell>
          <cell r="L4102">
            <v>40.364393878000001</v>
          </cell>
          <cell r="M4102" t="str">
            <v xml:space="preserve"> </v>
          </cell>
          <cell r="N4102" t="str">
            <v xml:space="preserve"> </v>
          </cell>
          <cell r="O4102" t="str">
            <v>UT</v>
          </cell>
          <cell r="Q4102">
            <v>0</v>
          </cell>
          <cell r="R4102" t="str">
            <v xml:space="preserve"> </v>
          </cell>
          <cell r="S4102" t="str">
            <v>Private</v>
          </cell>
          <cell r="T4102" t="str">
            <v xml:space="preserve"> </v>
          </cell>
          <cell r="U4102" t="str">
            <v>4994930 UNNAMED STREAM 2MI SSW OF LEHI</v>
          </cell>
          <cell r="V4102">
            <v>4994930</v>
          </cell>
          <cell r="W4102" t="str">
            <v xml:space="preserve"> </v>
          </cell>
          <cell r="X4102" t="str">
            <v xml:space="preserve"> </v>
          </cell>
          <cell r="Y4102" t="str">
            <v>River/Stream</v>
          </cell>
          <cell r="Z4102" t="str">
            <v>4994930 UNNAMED STREAM 2MI SSW OF LEHI</v>
          </cell>
          <cell r="AA4102" t="str">
            <v>River/Stream</v>
          </cell>
        </row>
        <row r="4103">
          <cell r="A4103">
            <v>4994940</v>
          </cell>
          <cell r="B4103" t="str">
            <v>River/Stream</v>
          </cell>
          <cell r="C4103" t="str">
            <v>2B  3B    4</v>
          </cell>
          <cell r="D4103" t="str">
            <v>UNNAMED STREAM 2.2MI W OF AM FK &amp; 2MI W OF LEHI</v>
          </cell>
          <cell r="E4103">
            <v>16020201</v>
          </cell>
          <cell r="F4103" t="str">
            <v>Utah</v>
          </cell>
          <cell r="G4103" t="str">
            <v>Utah County</v>
          </cell>
          <cell r="H4103" t="str">
            <v>Jordan River/Utah Lake</v>
          </cell>
          <cell r="I4103">
            <v>427884</v>
          </cell>
          <cell r="J4103">
            <v>4468549</v>
          </cell>
          <cell r="K4103">
            <v>-111.849375413</v>
          </cell>
          <cell r="L4103">
            <v>40.364395168999998</v>
          </cell>
          <cell r="M4103" t="str">
            <v xml:space="preserve"> </v>
          </cell>
          <cell r="N4103" t="str">
            <v xml:space="preserve"> </v>
          </cell>
          <cell r="O4103" t="str">
            <v>UT</v>
          </cell>
          <cell r="Q4103">
            <v>0</v>
          </cell>
          <cell r="R4103" t="str">
            <v xml:space="preserve"> </v>
          </cell>
          <cell r="S4103" t="str">
            <v>Private</v>
          </cell>
          <cell r="T4103" t="str">
            <v xml:space="preserve"> </v>
          </cell>
          <cell r="U4103" t="str">
            <v>4994940 UNNAMED STREAM 2.2MI W OF AM FK &amp; 2MI W OF LEHI</v>
          </cell>
          <cell r="V4103">
            <v>4994940</v>
          </cell>
          <cell r="W4103" t="str">
            <v xml:space="preserve"> </v>
          </cell>
          <cell r="X4103" t="str">
            <v xml:space="preserve"> </v>
          </cell>
          <cell r="Y4103" t="str">
            <v>River/Stream</v>
          </cell>
          <cell r="Z4103" t="str">
            <v>4994940 UNNAMED STREAM 2.2MI W OF AM FK &amp; 2MI W OF LEHI</v>
          </cell>
          <cell r="AA4103" t="str">
            <v>River/Stream</v>
          </cell>
        </row>
        <row r="4104">
          <cell r="A4104">
            <v>4994950</v>
          </cell>
          <cell r="B4104" t="str">
            <v>River/Stream</v>
          </cell>
          <cell r="C4104" t="str">
            <v>2B 3A     4</v>
          </cell>
          <cell r="D4104" t="str">
            <v>SPRING CK BL LEHI MILL POND</v>
          </cell>
          <cell r="E4104">
            <v>16020201</v>
          </cell>
          <cell r="F4104" t="str">
            <v>Utah</v>
          </cell>
          <cell r="G4104" t="str">
            <v>Utah County</v>
          </cell>
          <cell r="H4104" t="str">
            <v>Jordan River/Utah Lake</v>
          </cell>
          <cell r="I4104">
            <v>429067</v>
          </cell>
          <cell r="J4104">
            <v>4469000</v>
          </cell>
          <cell r="K4104">
            <v>-111.83549373300001</v>
          </cell>
          <cell r="L4104">
            <v>40.368559382000001</v>
          </cell>
          <cell r="M4104" t="str">
            <v>Spring Creek-Lehi</v>
          </cell>
          <cell r="N4104" t="str">
            <v>UT16020201-009_00</v>
          </cell>
          <cell r="O4104" t="str">
            <v>UT</v>
          </cell>
          <cell r="Q4104">
            <v>0</v>
          </cell>
          <cell r="R4104" t="str">
            <v xml:space="preserve"> </v>
          </cell>
          <cell r="S4104" t="str">
            <v>Private</v>
          </cell>
          <cell r="T4104" t="str">
            <v xml:space="preserve"> </v>
          </cell>
          <cell r="U4104" t="str">
            <v>4994950 SPRING CK BL LEHI MILL POND</v>
          </cell>
          <cell r="V4104">
            <v>4994950</v>
          </cell>
          <cell r="W4104" t="str">
            <v>Spring Creek-Lehi</v>
          </cell>
          <cell r="X4104" t="str">
            <v>UT16020201-009_00</v>
          </cell>
          <cell r="Y4104" t="str">
            <v>River/Stream</v>
          </cell>
          <cell r="Z4104" t="str">
            <v>4994950 SPRING CK BL LEHI MILL POND</v>
          </cell>
          <cell r="AA4104" t="str">
            <v>River/Stream</v>
          </cell>
        </row>
        <row r="4105">
          <cell r="A4105">
            <v>4994960</v>
          </cell>
          <cell r="B4105" t="str">
            <v>River/Stream</v>
          </cell>
          <cell r="C4105" t="str">
            <v>2B  3B    4</v>
          </cell>
          <cell r="D4105" t="str">
            <v>AMERICAN FK CK 2.5MI S OF AM FK CITY</v>
          </cell>
          <cell r="E4105">
            <v>16020201</v>
          </cell>
          <cell r="F4105" t="str">
            <v>Utah</v>
          </cell>
          <cell r="G4105" t="str">
            <v>Utah County</v>
          </cell>
          <cell r="H4105" t="str">
            <v>Jordan River/Utah Lake</v>
          </cell>
          <cell r="I4105">
            <v>431879</v>
          </cell>
          <cell r="J4105">
            <v>4466168</v>
          </cell>
          <cell r="K4105">
            <v>-111.802072994</v>
          </cell>
          <cell r="L4105">
            <v>40.343282227000003</v>
          </cell>
          <cell r="M4105" t="str">
            <v>American Fork</v>
          </cell>
          <cell r="N4105" t="str">
            <v>UT16020201-016_00</v>
          </cell>
          <cell r="O4105" t="str">
            <v>UT</v>
          </cell>
          <cell r="Q4105">
            <v>0</v>
          </cell>
          <cell r="R4105" t="str">
            <v xml:space="preserve"> </v>
          </cell>
          <cell r="S4105" t="str">
            <v>State L&amp;F</v>
          </cell>
          <cell r="T4105" t="str">
            <v xml:space="preserve"> </v>
          </cell>
          <cell r="U4105" t="str">
            <v>4994960 AMERICAN FK CK 2.5MI S OF AM FK CITY</v>
          </cell>
          <cell r="V4105">
            <v>4994960</v>
          </cell>
          <cell r="W4105" t="str">
            <v>American Fork</v>
          </cell>
          <cell r="X4105" t="str">
            <v>UT16020201-016_00</v>
          </cell>
          <cell r="Y4105" t="str">
            <v>River/Stream</v>
          </cell>
          <cell r="Z4105" t="str">
            <v>4994960 AMERICAN FK CK 2.5MI S OF AM FK CITY</v>
          </cell>
          <cell r="AA4105" t="str">
            <v>River/Stream</v>
          </cell>
        </row>
        <row r="4106">
          <cell r="A4106">
            <v>4994964</v>
          </cell>
          <cell r="B4106" t="str">
            <v>Lake</v>
          </cell>
          <cell r="C4106" t="str">
            <v>2B  3B    4</v>
          </cell>
          <cell r="D4106" t="str">
            <v>Highland Glen Reservoir</v>
          </cell>
          <cell r="E4106">
            <v>16020201</v>
          </cell>
          <cell r="F4106" t="str">
            <v>Utah</v>
          </cell>
          <cell r="G4106" t="str">
            <v>Utah County</v>
          </cell>
          <cell r="H4106" t="str">
            <v>Jordan River/Utah Lake</v>
          </cell>
          <cell r="I4106">
            <v>433693</v>
          </cell>
          <cell r="J4106">
            <v>4474244</v>
          </cell>
          <cell r="K4106">
            <v>-111.781561</v>
          </cell>
          <cell r="L4106">
            <v>40.416175000000003</v>
          </cell>
          <cell r="M4106" t="str">
            <v xml:space="preserve"> </v>
          </cell>
          <cell r="N4106" t="str">
            <v xml:space="preserve"> </v>
          </cell>
          <cell r="O4106" t="str">
            <v>UT</v>
          </cell>
          <cell r="Q4106">
            <v>2.5000000000000001E-2</v>
          </cell>
          <cell r="R4106" t="str">
            <v>mg/L</v>
          </cell>
          <cell r="S4106" t="str">
            <v>Private</v>
          </cell>
          <cell r="T4106" t="str">
            <v xml:space="preserve"> </v>
          </cell>
          <cell r="U4106" t="str">
            <v>4994964 Highland Glen Reservoir</v>
          </cell>
          <cell r="V4106">
            <v>4994964</v>
          </cell>
          <cell r="W4106" t="str">
            <v xml:space="preserve"> </v>
          </cell>
          <cell r="X4106" t="str">
            <v xml:space="preserve"> </v>
          </cell>
          <cell r="Y4106" t="str">
            <v>Lake</v>
          </cell>
          <cell r="Z4106" t="str">
            <v>4994964 Highland Glen Reservoir</v>
          </cell>
          <cell r="AA4106" t="str">
            <v>Lake</v>
          </cell>
        </row>
        <row r="4107">
          <cell r="A4107">
            <v>4994966</v>
          </cell>
          <cell r="B4107" t="str">
            <v>Lake</v>
          </cell>
          <cell r="C4107" t="str">
            <v>2B  3B    4</v>
          </cell>
          <cell r="D4107" t="str">
            <v>Highland Glen Reservoir South End</v>
          </cell>
          <cell r="E4107">
            <v>16020201</v>
          </cell>
          <cell r="F4107" t="str">
            <v>Utah</v>
          </cell>
          <cell r="G4107" t="str">
            <v>Utah County</v>
          </cell>
          <cell r="H4107" t="str">
            <v>Jordan River/Utah Lake</v>
          </cell>
          <cell r="I4107">
            <v>433667</v>
          </cell>
          <cell r="J4107">
            <v>4474146</v>
          </cell>
          <cell r="K4107">
            <v>-111.781847</v>
          </cell>
          <cell r="L4107">
            <v>40.415289000000001</v>
          </cell>
          <cell r="M4107" t="str">
            <v xml:space="preserve"> </v>
          </cell>
          <cell r="N4107" t="str">
            <v xml:space="preserve"> </v>
          </cell>
          <cell r="O4107" t="str">
            <v>UT</v>
          </cell>
          <cell r="Q4107">
            <v>2.5000000000000001E-2</v>
          </cell>
          <cell r="R4107" t="str">
            <v>mg/L</v>
          </cell>
          <cell r="S4107" t="str">
            <v>Private</v>
          </cell>
          <cell r="T4107" t="str">
            <v xml:space="preserve"> </v>
          </cell>
          <cell r="U4107" t="str">
            <v>4994966 Highland Glen Reservoir South End</v>
          </cell>
          <cell r="V4107">
            <v>4994966</v>
          </cell>
          <cell r="W4107" t="str">
            <v xml:space="preserve"> </v>
          </cell>
          <cell r="X4107" t="str">
            <v xml:space="preserve"> </v>
          </cell>
          <cell r="Y4107" t="str">
            <v>Lake</v>
          </cell>
          <cell r="Z4107" t="str">
            <v>4994966 Highland Glen Reservoir South End</v>
          </cell>
          <cell r="AA4107" t="str">
            <v>Lake</v>
          </cell>
        </row>
        <row r="4108">
          <cell r="A4108">
            <v>4994968</v>
          </cell>
          <cell r="B4108" t="str">
            <v>Lake</v>
          </cell>
          <cell r="C4108" t="str">
            <v>2B  3B    4</v>
          </cell>
          <cell r="D4108" t="str">
            <v>Manila Creek Pond southwest shore</v>
          </cell>
          <cell r="E4108">
            <v>16020201</v>
          </cell>
          <cell r="F4108" t="str">
            <v>Utah</v>
          </cell>
          <cell r="G4108" t="str">
            <v>Utah County</v>
          </cell>
          <cell r="H4108" t="str">
            <v>Jordan River/Utah Lake</v>
          </cell>
          <cell r="I4108">
            <v>436201</v>
          </cell>
          <cell r="J4108">
            <v>4472257</v>
          </cell>
          <cell r="K4108">
            <v>-111.75179900000001</v>
          </cell>
          <cell r="L4108">
            <v>40.398474</v>
          </cell>
          <cell r="M4108" t="str">
            <v xml:space="preserve"> </v>
          </cell>
          <cell r="N4108" t="str">
            <v xml:space="preserve"> </v>
          </cell>
          <cell r="O4108" t="str">
            <v>UT</v>
          </cell>
          <cell r="Q4108">
            <v>2.5000000000000001E-2</v>
          </cell>
          <cell r="R4108" t="str">
            <v>mg/L</v>
          </cell>
          <cell r="S4108" t="str">
            <v>Private</v>
          </cell>
          <cell r="T4108" t="str">
            <v xml:space="preserve"> </v>
          </cell>
          <cell r="U4108" t="str">
            <v>4994968 Manila Creek Pond southwest shore</v>
          </cell>
          <cell r="V4108">
            <v>4994968</v>
          </cell>
          <cell r="W4108" t="str">
            <v xml:space="preserve"> </v>
          </cell>
          <cell r="X4108" t="str">
            <v xml:space="preserve"> </v>
          </cell>
          <cell r="Y4108" t="str">
            <v>Lake</v>
          </cell>
          <cell r="Z4108" t="str">
            <v>4994968 Manila Creek Pond southwest shore</v>
          </cell>
          <cell r="AA4108" t="str">
            <v>Lake</v>
          </cell>
        </row>
        <row r="4109">
          <cell r="A4109">
            <v>4994970</v>
          </cell>
          <cell r="B4109" t="str">
            <v>Spring</v>
          </cell>
          <cell r="C4109" t="str">
            <v>2B 3A     4</v>
          </cell>
          <cell r="D4109" t="str">
            <v>HANSEN CAVE SPRING IN TIMPANOGOS CAVE NM</v>
          </cell>
          <cell r="E4109">
            <v>16020201</v>
          </cell>
          <cell r="F4109" t="str">
            <v>Utah</v>
          </cell>
          <cell r="G4109" t="str">
            <v>Utah County</v>
          </cell>
          <cell r="H4109" t="str">
            <v>Jordan River/Utah Lake</v>
          </cell>
          <cell r="I4109">
            <v>439653</v>
          </cell>
          <cell r="J4109">
            <v>4476570</v>
          </cell>
          <cell r="K4109">
            <v>-111.71153272799999</v>
          </cell>
          <cell r="L4109">
            <v>40.437587100999998</v>
          </cell>
          <cell r="M4109" t="str">
            <v>American Fork River-1</v>
          </cell>
          <cell r="N4109" t="str">
            <v>UT16020201-001_00</v>
          </cell>
          <cell r="O4109" t="str">
            <v>UT</v>
          </cell>
          <cell r="Q4109">
            <v>0</v>
          </cell>
          <cell r="R4109" t="str">
            <v xml:space="preserve"> </v>
          </cell>
          <cell r="S4109" t="str">
            <v>NPS</v>
          </cell>
          <cell r="T4109" t="str">
            <v>Category1</v>
          </cell>
          <cell r="U4109" t="str">
            <v>4994970 HANSEN CAVE SPRING IN TIMPANOGOS CAVE NM</v>
          </cell>
          <cell r="V4109">
            <v>4994970</v>
          </cell>
          <cell r="W4109" t="str">
            <v>American Fork River-1</v>
          </cell>
          <cell r="X4109" t="str">
            <v>UT16020201-001_00</v>
          </cell>
          <cell r="Y4109" t="str">
            <v>Spring</v>
          </cell>
          <cell r="Z4109" t="str">
            <v>4994970 HANSEN CAVE SPRING IN TIMPANOGOS CAVE NM</v>
          </cell>
          <cell r="AA4109" t="str">
            <v>Spring</v>
          </cell>
        </row>
        <row r="4110">
          <cell r="A4110">
            <v>4994980</v>
          </cell>
          <cell r="B4110" t="str">
            <v>River/Stream</v>
          </cell>
          <cell r="C4110" t="str">
            <v>2B 3A     4</v>
          </cell>
          <cell r="D4110" t="str">
            <v>AMERICAN FORK RIVER AT MOUTH OF CANYON</v>
          </cell>
          <cell r="E4110">
            <v>16020201</v>
          </cell>
          <cell r="F4110" t="str">
            <v>Utah</v>
          </cell>
          <cell r="G4110" t="str">
            <v>Utah County</v>
          </cell>
          <cell r="H4110" t="str">
            <v>Jordan River/Utah Lake</v>
          </cell>
          <cell r="I4110">
            <v>436576</v>
          </cell>
          <cell r="J4110">
            <v>4476085</v>
          </cell>
          <cell r="K4110">
            <v>-111.74776</v>
          </cell>
          <cell r="L4110">
            <v>40.432989999999997</v>
          </cell>
          <cell r="M4110" t="str">
            <v>American Fork River-1</v>
          </cell>
          <cell r="N4110" t="str">
            <v>UT16020201-001_00</v>
          </cell>
          <cell r="O4110" t="str">
            <v>UT</v>
          </cell>
          <cell r="Q4110">
            <v>0</v>
          </cell>
          <cell r="R4110" t="str">
            <v xml:space="preserve"> </v>
          </cell>
          <cell r="S4110" t="str">
            <v>Private</v>
          </cell>
          <cell r="T4110" t="str">
            <v>Category1</v>
          </cell>
          <cell r="U4110" t="str">
            <v>4994980 AMERICAN FORK RIVER AT MOUTH OF CANYON</v>
          </cell>
          <cell r="V4110">
            <v>4994980</v>
          </cell>
          <cell r="W4110" t="str">
            <v>American Fork River-1</v>
          </cell>
          <cell r="X4110" t="str">
            <v>UT16020201-001_00</v>
          </cell>
          <cell r="Y4110" t="str">
            <v>River/Stream</v>
          </cell>
          <cell r="Z4110" t="str">
            <v>4994980 AMERICAN FORK RIVER AT MOUTH OF CANYON</v>
          </cell>
          <cell r="AA4110" t="str">
            <v>River/Stream</v>
          </cell>
        </row>
        <row r="4111">
          <cell r="A4111">
            <v>4994983</v>
          </cell>
          <cell r="B4111" t="str">
            <v>River/Stream</v>
          </cell>
          <cell r="C4111" t="str">
            <v>2B 3A     4</v>
          </cell>
          <cell r="D4111" t="str">
            <v>S FK AMERICAN FK R 1/2 MILE ABOVE MUTUAL DELL</v>
          </cell>
          <cell r="E4111">
            <v>16020201</v>
          </cell>
          <cell r="F4111" t="str">
            <v>Utah</v>
          </cell>
          <cell r="G4111" t="str">
            <v>Utah County</v>
          </cell>
          <cell r="H4111" t="str">
            <v>Jordan River/Utah Lake</v>
          </cell>
          <cell r="I4111">
            <v>445720</v>
          </cell>
          <cell r="J4111">
            <v>4477280</v>
          </cell>
          <cell r="K4111">
            <v>-111.640063748</v>
          </cell>
          <cell r="L4111">
            <v>40.444401304000003</v>
          </cell>
          <cell r="M4111" t="str">
            <v>American Fork River-1</v>
          </cell>
          <cell r="N4111" t="str">
            <v>UT16020201-001_00</v>
          </cell>
          <cell r="O4111" t="str">
            <v>UT</v>
          </cell>
          <cell r="Q4111">
            <v>0</v>
          </cell>
          <cell r="R4111" t="str">
            <v xml:space="preserve"> </v>
          </cell>
          <cell r="S4111" t="str">
            <v>USFS</v>
          </cell>
          <cell r="T4111" t="str">
            <v>Category1</v>
          </cell>
          <cell r="U4111" t="str">
            <v>4994983 S FK AMERICAN FK R 1/2 MILE ABOVE MUTUAL DELL</v>
          </cell>
          <cell r="V4111">
            <v>4994983</v>
          </cell>
          <cell r="W4111" t="str">
            <v>American Fork River-1</v>
          </cell>
          <cell r="X4111" t="str">
            <v>UT16020201-001_00</v>
          </cell>
          <cell r="Y4111" t="str">
            <v>River/Stream</v>
          </cell>
          <cell r="Z4111" t="str">
            <v>4994983 S FK AMERICAN FK R 1/2 MILE ABOVE MUTUAL DELL</v>
          </cell>
          <cell r="AA4111" t="str">
            <v>River/Stream</v>
          </cell>
        </row>
        <row r="4112">
          <cell r="A4112">
            <v>4994984</v>
          </cell>
          <cell r="B4112" t="str">
            <v>River/Stream</v>
          </cell>
          <cell r="C4112" t="str">
            <v>2B 3A     4</v>
          </cell>
          <cell r="D4112" t="str">
            <v>American Fork River BL Cave Camp Springs</v>
          </cell>
          <cell r="E4112" t="str">
            <v xml:space="preserve"> </v>
          </cell>
          <cell r="F4112" t="str">
            <v xml:space="preserve"> </v>
          </cell>
          <cell r="H4112" t="str">
            <v xml:space="preserve"> </v>
          </cell>
          <cell r="I4112">
            <v>439429</v>
          </cell>
          <cell r="J4112">
            <v>4477045</v>
          </cell>
          <cell r="K4112">
            <v>-111.71421599999999</v>
          </cell>
          <cell r="L4112">
            <v>40.441851</v>
          </cell>
          <cell r="M4112" t="str">
            <v xml:space="preserve"> </v>
          </cell>
          <cell r="N4112" t="str">
            <v xml:space="preserve"> </v>
          </cell>
          <cell r="O4112" t="str">
            <v xml:space="preserve"> </v>
          </cell>
          <cell r="Q4112">
            <v>0</v>
          </cell>
          <cell r="R4112" t="str">
            <v xml:space="preserve"> </v>
          </cell>
          <cell r="S4112" t="str">
            <v xml:space="preserve"> </v>
          </cell>
          <cell r="T4112" t="str">
            <v xml:space="preserve"> </v>
          </cell>
          <cell r="U4112" t="str">
            <v>4994984 American Fork River BL Cave Camp Springs</v>
          </cell>
          <cell r="V4112">
            <v>4994984</v>
          </cell>
          <cell r="W4112" t="str">
            <v xml:space="preserve"> </v>
          </cell>
          <cell r="X4112" t="str">
            <v xml:space="preserve"> </v>
          </cell>
          <cell r="Y4112" t="str">
            <v>River/Stream</v>
          </cell>
          <cell r="Z4112" t="str">
            <v>4994984 American Fork River BL Cave Camp Springs</v>
          </cell>
          <cell r="AA4112" t="str">
            <v>River/Stream</v>
          </cell>
        </row>
        <row r="4113">
          <cell r="A4113">
            <v>4994985</v>
          </cell>
          <cell r="B4113" t="str">
            <v>River/Stream</v>
          </cell>
          <cell r="C4113" t="str">
            <v>2B 3A     4</v>
          </cell>
          <cell r="D4113" t="str">
            <v>S.FK. AMERICAN FK. RIVER BL TIMPOONEKE GUARD STATION</v>
          </cell>
          <cell r="E4113">
            <v>16020201</v>
          </cell>
          <cell r="F4113" t="str">
            <v>Utah</v>
          </cell>
          <cell r="G4113" t="str">
            <v>Utah County</v>
          </cell>
          <cell r="H4113" t="str">
            <v>Jordan River/Utah Lake</v>
          </cell>
          <cell r="I4113">
            <v>446032</v>
          </cell>
          <cell r="J4113">
            <v>4476109</v>
          </cell>
          <cell r="K4113">
            <v>-111.636285431</v>
          </cell>
          <cell r="L4113">
            <v>40.433872590999997</v>
          </cell>
          <cell r="M4113" t="str">
            <v>American Fork River-1</v>
          </cell>
          <cell r="N4113" t="str">
            <v>UT16020201-001_00</v>
          </cell>
          <cell r="O4113" t="str">
            <v>UT</v>
          </cell>
          <cell r="Q4113">
            <v>0</v>
          </cell>
          <cell r="R4113" t="str">
            <v xml:space="preserve"> </v>
          </cell>
          <cell r="S4113" t="str">
            <v>USFS</v>
          </cell>
          <cell r="T4113" t="str">
            <v>Category1</v>
          </cell>
          <cell r="U4113" t="str">
            <v>4994985 S.FK. AMERICAN FK. RIVER BL TIMPOONEKE GUARD STATION</v>
          </cell>
          <cell r="V4113">
            <v>4994985</v>
          </cell>
          <cell r="W4113" t="str">
            <v>American Fork River-1</v>
          </cell>
          <cell r="X4113" t="str">
            <v>UT16020201-001_00</v>
          </cell>
          <cell r="Y4113" t="str">
            <v>River/Stream</v>
          </cell>
          <cell r="Z4113" t="str">
            <v>4994985 S.FK. AMERICAN FK. RIVER BL TIMPOONEKE GUARD STATION</v>
          </cell>
          <cell r="AA4113" t="str">
            <v>River/Stream</v>
          </cell>
        </row>
        <row r="4114">
          <cell r="A4114">
            <v>4994990</v>
          </cell>
          <cell r="B4114" t="str">
            <v>River/Stream</v>
          </cell>
          <cell r="C4114" t="str">
            <v>2B 3A     4</v>
          </cell>
          <cell r="D4114" t="str">
            <v>N FK AMERICAN FK R AB CNFL/ S FK</v>
          </cell>
          <cell r="E4114">
            <v>16020201</v>
          </cell>
          <cell r="F4114" t="str">
            <v>Utah</v>
          </cell>
          <cell r="G4114" t="str">
            <v>Utah County</v>
          </cell>
          <cell r="H4114" t="str">
            <v>Jordan River/Utah Lake</v>
          </cell>
          <cell r="I4114">
            <v>443881</v>
          </cell>
          <cell r="J4114">
            <v>4478588</v>
          </cell>
          <cell r="K4114">
            <v>-111.661863275</v>
          </cell>
          <cell r="L4114">
            <v>40.456062324000001</v>
          </cell>
          <cell r="M4114" t="str">
            <v>American Fork River-1</v>
          </cell>
          <cell r="N4114" t="str">
            <v>UT16020201-001_00</v>
          </cell>
          <cell r="O4114" t="str">
            <v>UT</v>
          </cell>
          <cell r="Q4114">
            <v>0</v>
          </cell>
          <cell r="R4114" t="str">
            <v xml:space="preserve"> </v>
          </cell>
          <cell r="S4114" t="str">
            <v>USFS</v>
          </cell>
          <cell r="T4114" t="str">
            <v>Category1</v>
          </cell>
          <cell r="U4114" t="str">
            <v>4994990 N FK AMERICAN FK R AB CNFL/ S FK</v>
          </cell>
          <cell r="V4114">
            <v>4994990</v>
          </cell>
          <cell r="W4114" t="str">
            <v>American Fork River-1</v>
          </cell>
          <cell r="X4114" t="str">
            <v>UT16020201-001_00</v>
          </cell>
          <cell r="Y4114" t="str">
            <v>River/Stream</v>
          </cell>
          <cell r="Z4114" t="str">
            <v>4994990 N FK AMERICAN FK R AB CNFL/ S FK</v>
          </cell>
          <cell r="AA4114" t="str">
            <v>River/Stream</v>
          </cell>
        </row>
        <row r="4115">
          <cell r="A4115">
            <v>4995000</v>
          </cell>
          <cell r="B4115" t="str">
            <v>River/Stream</v>
          </cell>
          <cell r="C4115" t="str">
            <v>2B 3A     4</v>
          </cell>
          <cell r="D4115" t="str">
            <v>MARY ELLEN GULCH AB CNFL W/ N. FK OF AMERICAN FK</v>
          </cell>
          <cell r="E4115">
            <v>16020201</v>
          </cell>
          <cell r="F4115" t="str">
            <v>Utah</v>
          </cell>
          <cell r="G4115" t="str">
            <v>Utah County</v>
          </cell>
          <cell r="H4115" t="str">
            <v>Jordan River/Utah Lake</v>
          </cell>
          <cell r="I4115">
            <v>446940</v>
          </cell>
          <cell r="J4115">
            <v>4487486</v>
          </cell>
          <cell r="K4115">
            <v>-111.626532969</v>
          </cell>
          <cell r="L4115">
            <v>40.536420788999997</v>
          </cell>
          <cell r="M4115" t="str">
            <v>American Fork River-2</v>
          </cell>
          <cell r="N4115" t="str">
            <v>UT16020201-002_00</v>
          </cell>
          <cell r="O4115" t="str">
            <v>UT</v>
          </cell>
          <cell r="Q4115">
            <v>0</v>
          </cell>
          <cell r="R4115" t="str">
            <v xml:space="preserve"> </v>
          </cell>
          <cell r="S4115" t="str">
            <v>USFS</v>
          </cell>
          <cell r="T4115" t="str">
            <v>Category1</v>
          </cell>
          <cell r="U4115" t="str">
            <v>4995000 MARY ELLEN GULCH AB CNFL W/ N. FK OF AMERICAN FK</v>
          </cell>
          <cell r="V4115">
            <v>4995000</v>
          </cell>
          <cell r="W4115" t="str">
            <v>American Fork River-2</v>
          </cell>
          <cell r="X4115" t="str">
            <v>UT16020201-002_00</v>
          </cell>
          <cell r="Y4115" t="str">
            <v>River/Stream</v>
          </cell>
          <cell r="Z4115" t="str">
            <v>4995000 MARY ELLEN GULCH AB CNFL W/ N. FK OF AMERICAN FK</v>
          </cell>
          <cell r="AA4115" t="str">
            <v>River/Stream</v>
          </cell>
        </row>
        <row r="4116">
          <cell r="A4116">
            <v>4995038</v>
          </cell>
          <cell r="B4116" t="str">
            <v>Wetland Undifferentiated</v>
          </cell>
          <cell r="C4116" t="str">
            <v xml:space="preserve"> </v>
          </cell>
          <cell r="D4116" t="str">
            <v>Timpanogos WWTP effluent below constructed duck ponds</v>
          </cell>
          <cell r="E4116">
            <v>16020201</v>
          </cell>
          <cell r="F4116" t="str">
            <v>Utah</v>
          </cell>
          <cell r="G4116" t="str">
            <v>Utah County</v>
          </cell>
          <cell r="H4116" t="str">
            <v>Jordan River/Utah Lake</v>
          </cell>
          <cell r="I4116">
            <v>434002</v>
          </cell>
          <cell r="J4116">
            <v>4465473</v>
          </cell>
          <cell r="K4116">
            <v>-111.77701</v>
          </cell>
          <cell r="L4116">
            <v>40.33719</v>
          </cell>
          <cell r="M4116" t="str">
            <v xml:space="preserve"> </v>
          </cell>
          <cell r="N4116" t="str">
            <v xml:space="preserve"> </v>
          </cell>
          <cell r="O4116" t="str">
            <v>UT</v>
          </cell>
          <cell r="Q4116">
            <v>0</v>
          </cell>
          <cell r="R4116" t="str">
            <v xml:space="preserve"> </v>
          </cell>
          <cell r="S4116" t="str">
            <v>Private</v>
          </cell>
          <cell r="T4116" t="str">
            <v xml:space="preserve"> </v>
          </cell>
          <cell r="U4116" t="str">
            <v>4995038 Timpanogos WWTP effluent below constructed duck ponds</v>
          </cell>
          <cell r="V4116">
            <v>4995038</v>
          </cell>
          <cell r="W4116" t="str">
            <v xml:space="preserve"> </v>
          </cell>
          <cell r="X4116" t="str">
            <v xml:space="preserve"> </v>
          </cell>
          <cell r="Y4116" t="str">
            <v>Wetland Undifferentiated</v>
          </cell>
          <cell r="Z4116" t="str">
            <v>4995038 Timpanogos WWTP effluent below constructed duck ponds</v>
          </cell>
          <cell r="AA4116" t="str">
            <v>Wetland Undifferentiated</v>
          </cell>
        </row>
        <row r="4117">
          <cell r="A4117">
            <v>4995040</v>
          </cell>
          <cell r="B4117" t="str">
            <v>Facility Other</v>
          </cell>
          <cell r="C4117" t="str">
            <v xml:space="preserve"> </v>
          </cell>
          <cell r="D4117" t="str">
            <v>TIMPANOGOS WWTP</v>
          </cell>
          <cell r="E4117">
            <v>16020201</v>
          </cell>
          <cell r="F4117" t="str">
            <v>Utah</v>
          </cell>
          <cell r="G4117" t="str">
            <v>Utah County</v>
          </cell>
          <cell r="H4117" t="str">
            <v>Jordan River/Utah Lake</v>
          </cell>
          <cell r="I4117">
            <v>433864</v>
          </cell>
          <cell r="J4117">
            <v>4466159</v>
          </cell>
          <cell r="K4117">
            <v>-111.7787</v>
          </cell>
          <cell r="L4117">
            <v>40.343359999999997</v>
          </cell>
          <cell r="M4117" t="str">
            <v xml:space="preserve"> </v>
          </cell>
          <cell r="N4117" t="str">
            <v xml:space="preserve"> </v>
          </cell>
          <cell r="O4117" t="str">
            <v>UT</v>
          </cell>
          <cell r="Q4117">
            <v>0</v>
          </cell>
          <cell r="R4117" t="str">
            <v xml:space="preserve"> </v>
          </cell>
          <cell r="S4117" t="str">
            <v>Private</v>
          </cell>
          <cell r="T4117" t="str">
            <v xml:space="preserve"> </v>
          </cell>
          <cell r="U4117" t="str">
            <v>4995040 TIMPANOGOS WWTP</v>
          </cell>
          <cell r="V4117">
            <v>4995040</v>
          </cell>
          <cell r="W4117" t="str">
            <v xml:space="preserve"> </v>
          </cell>
          <cell r="X4117" t="str">
            <v xml:space="preserve"> </v>
          </cell>
          <cell r="Y4117" t="str">
            <v>Facility Other</v>
          </cell>
          <cell r="Z4117" t="str">
            <v>4995040 TIMPANOGOS WWTP</v>
          </cell>
          <cell r="AA4117" t="str">
            <v>Facility Other</v>
          </cell>
        </row>
        <row r="4118">
          <cell r="A4118">
            <v>4995041</v>
          </cell>
          <cell r="B4118" t="str">
            <v>River/Stream</v>
          </cell>
          <cell r="C4118" t="str">
            <v>2B  3B    4</v>
          </cell>
          <cell r="D4118" t="str">
            <v>East side tributary to Timpanogos WWTP effluent AB Utah Lake</v>
          </cell>
          <cell r="E4118">
            <v>16020201</v>
          </cell>
          <cell r="F4118" t="str">
            <v>Utah</v>
          </cell>
          <cell r="G4118" t="str">
            <v>Utah County</v>
          </cell>
          <cell r="H4118" t="str">
            <v>Jordan River/Utah Lake</v>
          </cell>
          <cell r="I4118">
            <v>434019</v>
          </cell>
          <cell r="J4118">
            <v>4465410</v>
          </cell>
          <cell r="K4118">
            <v>-111.77679999999999</v>
          </cell>
          <cell r="L4118">
            <v>40.336623000000003</v>
          </cell>
          <cell r="M4118" t="str">
            <v xml:space="preserve"> </v>
          </cell>
          <cell r="N4118" t="str">
            <v xml:space="preserve"> </v>
          </cell>
          <cell r="O4118" t="str">
            <v>UT</v>
          </cell>
          <cell r="Q4118">
            <v>0</v>
          </cell>
          <cell r="R4118" t="str">
            <v xml:space="preserve"> </v>
          </cell>
          <cell r="S4118" t="str">
            <v>Private</v>
          </cell>
          <cell r="T4118">
            <v>3</v>
          </cell>
          <cell r="U4118" t="str">
            <v>4995041 East side tributary to Timpanogos WWTP effluent AB Utah Lake</v>
          </cell>
          <cell r="V4118">
            <v>4995041</v>
          </cell>
          <cell r="W4118" t="str">
            <v xml:space="preserve"> </v>
          </cell>
          <cell r="X4118" t="str">
            <v xml:space="preserve"> </v>
          </cell>
          <cell r="Y4118" t="str">
            <v>River/Stream</v>
          </cell>
          <cell r="Z4118" t="str">
            <v>4995041 East side tributary to Timpanogos WWTP effluent AB Utah Lake</v>
          </cell>
          <cell r="AA4118" t="str">
            <v>River/Stream</v>
          </cell>
        </row>
        <row r="4119">
          <cell r="A4119">
            <v>4995075</v>
          </cell>
          <cell r="B4119" t="str">
            <v>River/Stream</v>
          </cell>
          <cell r="C4119" t="str">
            <v>2B  3B    4</v>
          </cell>
          <cell r="D4119" t="str">
            <v>Lindon Drain at Utah Lake Inlet</v>
          </cell>
          <cell r="E4119">
            <v>16020201</v>
          </cell>
          <cell r="F4119" t="str">
            <v>Utah</v>
          </cell>
          <cell r="G4119" t="str">
            <v>Utah County</v>
          </cell>
          <cell r="H4119" t="str">
            <v>Jordan River/Utah Lake</v>
          </cell>
          <cell r="I4119">
            <v>434948</v>
          </cell>
          <cell r="J4119">
            <v>4464670</v>
          </cell>
          <cell r="K4119">
            <v>-111.765792</v>
          </cell>
          <cell r="L4119">
            <v>40.330029000000003</v>
          </cell>
          <cell r="M4119" t="str">
            <v xml:space="preserve"> </v>
          </cell>
          <cell r="N4119" t="str">
            <v xml:space="preserve"> </v>
          </cell>
          <cell r="O4119" t="str">
            <v>UT</v>
          </cell>
          <cell r="Q4119">
            <v>0</v>
          </cell>
          <cell r="R4119" t="str">
            <v xml:space="preserve"> </v>
          </cell>
          <cell r="S4119" t="str">
            <v>Private</v>
          </cell>
          <cell r="T4119" t="str">
            <v xml:space="preserve"> </v>
          </cell>
          <cell r="U4119" t="str">
            <v>4995075 Lindon Drain at Utah Lake Inlet</v>
          </cell>
          <cell r="V4119">
            <v>4995075</v>
          </cell>
          <cell r="W4119" t="str">
            <v xml:space="preserve"> </v>
          </cell>
          <cell r="X4119" t="str">
            <v xml:space="preserve"> </v>
          </cell>
          <cell r="Y4119" t="str">
            <v>River/Stream</v>
          </cell>
          <cell r="Z4119" t="str">
            <v>4995075 Lindon Drain at Utah Lake Inlet</v>
          </cell>
          <cell r="AA4119" t="str">
            <v>River/Stream</v>
          </cell>
        </row>
        <row r="4120">
          <cell r="A4120">
            <v>4995080</v>
          </cell>
          <cell r="B4120" t="str">
            <v>Canal Drainage</v>
          </cell>
          <cell r="C4120" t="str">
            <v>2B     3E</v>
          </cell>
          <cell r="D4120" t="str">
            <v>PLEASANT GROVE WASTE DITCH 3MI SE OF AMERICAN FK CITY</v>
          </cell>
          <cell r="E4120">
            <v>16020201</v>
          </cell>
          <cell r="F4120" t="str">
            <v>Utah</v>
          </cell>
          <cell r="G4120" t="str">
            <v>Utah County</v>
          </cell>
          <cell r="H4120" t="str">
            <v>Jordan River/Utah Lake</v>
          </cell>
          <cell r="I4120">
            <v>435496</v>
          </cell>
          <cell r="J4120">
            <v>4465026</v>
          </cell>
          <cell r="K4120">
            <v>-111.75937386</v>
          </cell>
          <cell r="L4120">
            <v>40.333282003999997</v>
          </cell>
          <cell r="M4120" t="str">
            <v>Lindon Hollow</v>
          </cell>
          <cell r="N4120" t="str">
            <v>UT16020201-011_00</v>
          </cell>
          <cell r="O4120" t="str">
            <v>UT</v>
          </cell>
          <cell r="Q4120">
            <v>0</v>
          </cell>
          <cell r="R4120" t="str">
            <v xml:space="preserve"> </v>
          </cell>
          <cell r="S4120" t="str">
            <v>Private</v>
          </cell>
          <cell r="T4120" t="str">
            <v xml:space="preserve"> </v>
          </cell>
          <cell r="U4120" t="str">
            <v>4995080 PLEASANT GROVE WASTE DITCH 3MI SE OF AMERICAN FK CITY</v>
          </cell>
          <cell r="V4120">
            <v>4995080</v>
          </cell>
          <cell r="W4120" t="str">
            <v>Lindon Hollow</v>
          </cell>
          <cell r="X4120" t="str">
            <v>UT16020201-011_00</v>
          </cell>
          <cell r="Y4120" t="str">
            <v>Canal Drainage</v>
          </cell>
          <cell r="Z4120" t="str">
            <v>4995080 PLEASANT GROVE WASTE DITCH 3MI SE OF AMERICAN FK CITY</v>
          </cell>
          <cell r="AA4120" t="str">
            <v>Canal Drainage</v>
          </cell>
        </row>
        <row r="4121">
          <cell r="A4121">
            <v>4995082</v>
          </cell>
          <cell r="B4121" t="str">
            <v>Canal Drainage</v>
          </cell>
          <cell r="C4121" t="str">
            <v>2B  3B    4</v>
          </cell>
          <cell r="D4121" t="str">
            <v>Marsh Inflow to Lindon Drain above 4995120</v>
          </cell>
          <cell r="E4121">
            <v>16020201</v>
          </cell>
          <cell r="F4121" t="str">
            <v>Utah</v>
          </cell>
          <cell r="G4121" t="str">
            <v>Utah County</v>
          </cell>
          <cell r="H4121" t="str">
            <v>Jordan River/Utah Lake</v>
          </cell>
          <cell r="I4121">
            <v>435508</v>
          </cell>
          <cell r="J4121">
            <v>4465005</v>
          </cell>
          <cell r="K4121">
            <v>-111.75922799999999</v>
          </cell>
          <cell r="L4121">
            <v>40.333089000000001</v>
          </cell>
          <cell r="M4121" t="str">
            <v xml:space="preserve"> </v>
          </cell>
          <cell r="N4121" t="str">
            <v xml:space="preserve"> </v>
          </cell>
          <cell r="O4121" t="str">
            <v>UT</v>
          </cell>
          <cell r="Q4121">
            <v>0</v>
          </cell>
          <cell r="R4121" t="str">
            <v xml:space="preserve"> </v>
          </cell>
          <cell r="S4121" t="str">
            <v xml:space="preserve"> </v>
          </cell>
          <cell r="T4121" t="str">
            <v xml:space="preserve"> </v>
          </cell>
          <cell r="U4121" t="str">
            <v>4995082 Marsh Inflow to Lindon Drain above 4995120</v>
          </cell>
          <cell r="V4121">
            <v>4995082</v>
          </cell>
          <cell r="W4121" t="str">
            <v xml:space="preserve"> </v>
          </cell>
          <cell r="X4121" t="str">
            <v xml:space="preserve"> </v>
          </cell>
          <cell r="Y4121" t="str">
            <v>Canal Drainage</v>
          </cell>
          <cell r="Z4121" t="str">
            <v>4995082 Marsh Inflow to Lindon Drain above 4995120</v>
          </cell>
          <cell r="AA4121" t="str">
            <v>Canal Drainage</v>
          </cell>
        </row>
        <row r="4122">
          <cell r="A4122">
            <v>4995084</v>
          </cell>
          <cell r="B4122" t="str">
            <v>Canal Drainage</v>
          </cell>
          <cell r="C4122" t="str">
            <v>2B  3B    4</v>
          </cell>
          <cell r="D4122" t="str">
            <v>Inflow #1 above Lindon Drain</v>
          </cell>
          <cell r="E4122">
            <v>16020201</v>
          </cell>
          <cell r="F4122" t="str">
            <v>Utah</v>
          </cell>
          <cell r="G4122" t="str">
            <v>Utah County</v>
          </cell>
          <cell r="H4122" t="str">
            <v>Jordan River/Utah Lake</v>
          </cell>
          <cell r="I4122">
            <v>435541</v>
          </cell>
          <cell r="J4122">
            <v>4465027</v>
          </cell>
          <cell r="K4122">
            <v>-111.758844</v>
          </cell>
          <cell r="L4122">
            <v>40.333294000000002</v>
          </cell>
          <cell r="M4122" t="str">
            <v xml:space="preserve"> </v>
          </cell>
          <cell r="N4122" t="str">
            <v xml:space="preserve"> </v>
          </cell>
          <cell r="O4122" t="str">
            <v>UT</v>
          </cell>
          <cell r="Q4122">
            <v>0</v>
          </cell>
          <cell r="R4122" t="str">
            <v xml:space="preserve"> </v>
          </cell>
          <cell r="S4122" t="str">
            <v xml:space="preserve"> </v>
          </cell>
          <cell r="T4122" t="str">
            <v xml:space="preserve"> </v>
          </cell>
          <cell r="U4122" t="str">
            <v>4995084 Inflow #1 above Lindon Drain</v>
          </cell>
          <cell r="V4122">
            <v>4995084</v>
          </cell>
          <cell r="W4122" t="str">
            <v xml:space="preserve"> </v>
          </cell>
          <cell r="X4122" t="str">
            <v xml:space="preserve"> </v>
          </cell>
          <cell r="Y4122" t="str">
            <v>Canal Drainage</v>
          </cell>
          <cell r="Z4122" t="str">
            <v>4995084 Inflow #1 above Lindon Drain</v>
          </cell>
          <cell r="AA4122" t="str">
            <v>Canal Drainage</v>
          </cell>
        </row>
        <row r="4123">
          <cell r="A4123">
            <v>4995090</v>
          </cell>
          <cell r="B4123" t="str">
            <v>Canal Drainage</v>
          </cell>
          <cell r="C4123" t="str">
            <v>2B     3E</v>
          </cell>
          <cell r="D4123" t="str">
            <v>LINDON HOLLOW DRAIN BL PLEASANT GROVE WWTP</v>
          </cell>
          <cell r="E4123">
            <v>16020201</v>
          </cell>
          <cell r="F4123" t="str">
            <v>Utah</v>
          </cell>
          <cell r="G4123" t="str">
            <v>Utah County</v>
          </cell>
          <cell r="H4123" t="str">
            <v>Jordan River/Utah Lake</v>
          </cell>
          <cell r="I4123">
            <v>435817</v>
          </cell>
          <cell r="J4123">
            <v>4466689</v>
          </cell>
          <cell r="K4123">
            <v>-111.755762361</v>
          </cell>
          <cell r="L4123">
            <v>40.348287861000003</v>
          </cell>
          <cell r="M4123" t="str">
            <v>Lindon Hollow</v>
          </cell>
          <cell r="N4123" t="str">
            <v>UT16020201-011_00</v>
          </cell>
          <cell r="O4123" t="str">
            <v>UT</v>
          </cell>
          <cell r="Q4123">
            <v>0</v>
          </cell>
          <cell r="R4123" t="str">
            <v xml:space="preserve"> </v>
          </cell>
          <cell r="S4123" t="str">
            <v>Private</v>
          </cell>
          <cell r="T4123" t="str">
            <v xml:space="preserve"> </v>
          </cell>
          <cell r="U4123" t="str">
            <v>4995090 LINDON HOLLOW DRAIN BL PLEASANT GROVE WWTP</v>
          </cell>
          <cell r="V4123">
            <v>4995090</v>
          </cell>
          <cell r="W4123" t="str">
            <v>Lindon Hollow</v>
          </cell>
          <cell r="X4123" t="str">
            <v>UT16020201-011_00</v>
          </cell>
          <cell r="Y4123" t="str">
            <v>Canal Drainage</v>
          </cell>
          <cell r="Z4123" t="str">
            <v>4995090 LINDON HOLLOW DRAIN BL PLEASANT GROVE WWTP</v>
          </cell>
          <cell r="AA4123" t="str">
            <v>Canal Drainage</v>
          </cell>
        </row>
        <row r="4124">
          <cell r="A4124">
            <v>4995100</v>
          </cell>
          <cell r="B4124" t="str">
            <v>Facility Other</v>
          </cell>
          <cell r="C4124" t="str">
            <v xml:space="preserve"> </v>
          </cell>
          <cell r="D4124" t="str">
            <v>PLEASANT GROVE WWTP</v>
          </cell>
          <cell r="E4124">
            <v>16020201</v>
          </cell>
          <cell r="F4124" t="str">
            <v>Utah</v>
          </cell>
          <cell r="G4124" t="str">
            <v>Utah County</v>
          </cell>
          <cell r="H4124" t="str">
            <v>Jordan River/Utah Lake</v>
          </cell>
          <cell r="I4124">
            <v>436033</v>
          </cell>
          <cell r="J4124">
            <v>4467180</v>
          </cell>
          <cell r="K4124">
            <v>-111.753268357</v>
          </cell>
          <cell r="L4124">
            <v>40.352727612999999</v>
          </cell>
          <cell r="M4124" t="str">
            <v xml:space="preserve"> </v>
          </cell>
          <cell r="N4124" t="str">
            <v xml:space="preserve"> </v>
          </cell>
          <cell r="O4124" t="str">
            <v>UT</v>
          </cell>
          <cell r="Q4124">
            <v>0</v>
          </cell>
          <cell r="R4124" t="str">
            <v xml:space="preserve"> </v>
          </cell>
          <cell r="S4124" t="str">
            <v>Private</v>
          </cell>
          <cell r="T4124" t="str">
            <v xml:space="preserve"> </v>
          </cell>
          <cell r="U4124" t="str">
            <v>4995100 PLEASANT GROVE WWTP</v>
          </cell>
          <cell r="V4124">
            <v>4995100</v>
          </cell>
          <cell r="W4124" t="str">
            <v xml:space="preserve"> </v>
          </cell>
          <cell r="X4124" t="str">
            <v xml:space="preserve"> </v>
          </cell>
          <cell r="Y4124" t="str">
            <v>Facility Other</v>
          </cell>
          <cell r="Z4124" t="str">
            <v>4995100 PLEASANT GROVE WWTP</v>
          </cell>
          <cell r="AA4124" t="str">
            <v>Facility Other</v>
          </cell>
        </row>
        <row r="4125">
          <cell r="A4125">
            <v>4995104</v>
          </cell>
          <cell r="B4125" t="str">
            <v>Canal Drainage</v>
          </cell>
          <cell r="C4125" t="str">
            <v>2B  3B    4</v>
          </cell>
          <cell r="D4125" t="str">
            <v>Lindon Hollow Drain, west branch abv confl</v>
          </cell>
          <cell r="E4125">
            <v>16020201</v>
          </cell>
          <cell r="F4125" t="str">
            <v>Utah</v>
          </cell>
          <cell r="G4125" t="str">
            <v>Utah County</v>
          </cell>
          <cell r="H4125" t="str">
            <v>Jordan River/Utah Lake</v>
          </cell>
          <cell r="I4125">
            <v>435810</v>
          </cell>
          <cell r="J4125">
            <v>4467041</v>
          </cell>
          <cell r="K4125">
            <v>-111.75587899999999</v>
          </cell>
          <cell r="L4125">
            <v>40.351458000000001</v>
          </cell>
          <cell r="M4125" t="str">
            <v xml:space="preserve"> </v>
          </cell>
          <cell r="N4125" t="str">
            <v xml:space="preserve"> </v>
          </cell>
          <cell r="O4125" t="str">
            <v>UT</v>
          </cell>
          <cell r="Q4125">
            <v>0</v>
          </cell>
          <cell r="R4125" t="str">
            <v xml:space="preserve"> </v>
          </cell>
          <cell r="S4125" t="str">
            <v xml:space="preserve"> </v>
          </cell>
          <cell r="T4125" t="str">
            <v xml:space="preserve"> </v>
          </cell>
          <cell r="U4125" t="str">
            <v>4995104 Lindon Hollow Drain, west branch abv confl</v>
          </cell>
          <cell r="V4125">
            <v>4995104</v>
          </cell>
          <cell r="W4125" t="str">
            <v xml:space="preserve"> </v>
          </cell>
          <cell r="X4125" t="str">
            <v xml:space="preserve"> </v>
          </cell>
          <cell r="Y4125" t="str">
            <v>Canal Drainage</v>
          </cell>
          <cell r="Z4125" t="str">
            <v>4995104 Lindon Hollow Drain, west branch abv confl</v>
          </cell>
          <cell r="AA4125" t="str">
            <v>Canal Drainage</v>
          </cell>
        </row>
        <row r="4126">
          <cell r="A4126">
            <v>4995105</v>
          </cell>
          <cell r="B4126" t="str">
            <v>Canal Drainage</v>
          </cell>
          <cell r="C4126" t="str">
            <v>2B  3B    4</v>
          </cell>
          <cell r="D4126" t="str">
            <v>Lindon Hollow Drain, east branch abv confl</v>
          </cell>
          <cell r="E4126">
            <v>16020201</v>
          </cell>
          <cell r="F4126" t="str">
            <v>Utah</v>
          </cell>
          <cell r="G4126" t="str">
            <v>Utah County</v>
          </cell>
          <cell r="H4126" t="str">
            <v>Jordan River/Utah Lake</v>
          </cell>
          <cell r="I4126">
            <v>435818</v>
          </cell>
          <cell r="J4126">
            <v>4467054</v>
          </cell>
          <cell r="K4126">
            <v>-111.755788</v>
          </cell>
          <cell r="L4126">
            <v>40.351571999999997</v>
          </cell>
          <cell r="M4126" t="str">
            <v xml:space="preserve"> </v>
          </cell>
          <cell r="N4126" t="str">
            <v xml:space="preserve"> </v>
          </cell>
          <cell r="O4126" t="str">
            <v>UT</v>
          </cell>
          <cell r="Q4126">
            <v>0</v>
          </cell>
          <cell r="R4126" t="str">
            <v xml:space="preserve"> </v>
          </cell>
          <cell r="S4126" t="str">
            <v xml:space="preserve"> </v>
          </cell>
          <cell r="T4126" t="str">
            <v xml:space="preserve"> </v>
          </cell>
          <cell r="U4126" t="str">
            <v>4995105 Lindon Hollow Drain, east branch abv confl</v>
          </cell>
          <cell r="V4126">
            <v>4995105</v>
          </cell>
          <cell r="W4126" t="str">
            <v xml:space="preserve"> </v>
          </cell>
          <cell r="X4126" t="str">
            <v xml:space="preserve"> </v>
          </cell>
          <cell r="Y4126" t="str">
            <v>Canal Drainage</v>
          </cell>
          <cell r="Z4126" t="str">
            <v>4995105 Lindon Hollow Drain, east branch abv confl</v>
          </cell>
          <cell r="AA4126" t="str">
            <v>Canal Drainage</v>
          </cell>
        </row>
        <row r="4127">
          <cell r="A4127">
            <v>4995110</v>
          </cell>
          <cell r="B4127" t="str">
            <v>Canal Drainage</v>
          </cell>
          <cell r="C4127" t="str">
            <v>2B     3E</v>
          </cell>
          <cell r="D4127" t="str">
            <v>LINDON HOLLOW DRAIN AB PLEASANT GROVE WWTP</v>
          </cell>
          <cell r="E4127">
            <v>16020201</v>
          </cell>
          <cell r="F4127" t="str">
            <v>Utah</v>
          </cell>
          <cell r="G4127" t="str">
            <v>Utah County</v>
          </cell>
          <cell r="H4127" t="str">
            <v>Jordan River/Utah Lake</v>
          </cell>
          <cell r="I4127">
            <v>435821</v>
          </cell>
          <cell r="J4127">
            <v>4467120</v>
          </cell>
          <cell r="K4127">
            <v>-111.755758606</v>
          </cell>
          <cell r="L4127">
            <v>40.352170819999998</v>
          </cell>
          <cell r="M4127" t="str">
            <v>Lindon Hollow</v>
          </cell>
          <cell r="N4127" t="str">
            <v>UT16020201-011_00</v>
          </cell>
          <cell r="O4127" t="str">
            <v>UT</v>
          </cell>
          <cell r="Q4127">
            <v>0</v>
          </cell>
          <cell r="R4127" t="str">
            <v xml:space="preserve"> </v>
          </cell>
          <cell r="S4127" t="str">
            <v>Private</v>
          </cell>
          <cell r="T4127" t="str">
            <v xml:space="preserve"> </v>
          </cell>
          <cell r="U4127" t="str">
            <v>4995110 LINDON HOLLOW DRAIN AB PLEASANT GROVE WWTP</v>
          </cell>
          <cell r="V4127">
            <v>4995110</v>
          </cell>
          <cell r="W4127" t="str">
            <v>Lindon Hollow</v>
          </cell>
          <cell r="X4127" t="str">
            <v>UT16020201-011_00</v>
          </cell>
          <cell r="Y4127" t="str">
            <v>Canal Drainage</v>
          </cell>
          <cell r="Z4127" t="str">
            <v>4995110 LINDON HOLLOW DRAIN AB PLEASANT GROVE WWTP</v>
          </cell>
          <cell r="AA4127" t="str">
            <v>Canal Drainage</v>
          </cell>
        </row>
        <row r="4128">
          <cell r="A4128">
            <v>4995120</v>
          </cell>
          <cell r="B4128" t="str">
            <v>Canal Drainage</v>
          </cell>
          <cell r="C4128" t="str">
            <v>2B     3E</v>
          </cell>
          <cell r="D4128" t="str">
            <v>LINDON DRAIN AT CO RD XING AB UTLAKE</v>
          </cell>
          <cell r="E4128">
            <v>16020201</v>
          </cell>
          <cell r="F4128" t="str">
            <v>Utah</v>
          </cell>
          <cell r="G4128" t="str">
            <v>Utah County</v>
          </cell>
          <cell r="H4128" t="str">
            <v>Jordan River/Utah Lake</v>
          </cell>
          <cell r="I4128">
            <v>435183</v>
          </cell>
          <cell r="J4128">
            <v>4464874</v>
          </cell>
          <cell r="K4128">
            <v>-111.76304</v>
          </cell>
          <cell r="L4128">
            <v>40.331890000000001</v>
          </cell>
          <cell r="M4128" t="str">
            <v>Lindon Hollow</v>
          </cell>
          <cell r="N4128" t="str">
            <v>UT16020201-011_00</v>
          </cell>
          <cell r="O4128" t="str">
            <v>UT</v>
          </cell>
          <cell r="Q4128">
            <v>0</v>
          </cell>
          <cell r="R4128" t="str">
            <v xml:space="preserve"> </v>
          </cell>
          <cell r="S4128" t="str">
            <v>Private</v>
          </cell>
          <cell r="T4128" t="str">
            <v xml:space="preserve"> </v>
          </cell>
          <cell r="U4128" t="str">
            <v>4995120 LINDON DRAIN AT CO RD XING AB UTLAKE</v>
          </cell>
          <cell r="V4128">
            <v>4995120</v>
          </cell>
          <cell r="W4128" t="str">
            <v>Lindon Hollow</v>
          </cell>
          <cell r="X4128" t="str">
            <v>UT16020201-011_00</v>
          </cell>
          <cell r="Y4128" t="str">
            <v>Canal Drainage</v>
          </cell>
          <cell r="Z4128" t="str">
            <v>4995120 LINDON DRAIN AT CO RD XING AB UTLAKE</v>
          </cell>
          <cell r="AA4128" t="str">
            <v>Canal Drainage</v>
          </cell>
        </row>
        <row r="4129">
          <cell r="A4129">
            <v>4995123</v>
          </cell>
          <cell r="B4129" t="str">
            <v>Facility Other</v>
          </cell>
          <cell r="C4129" t="str">
            <v xml:space="preserve"> </v>
          </cell>
          <cell r="D4129" t="str">
            <v>Lakeside Power Plant 001 (pre-2017)</v>
          </cell>
          <cell r="E4129">
            <v>16020201</v>
          </cell>
          <cell r="F4129" t="str">
            <v>Utah</v>
          </cell>
          <cell r="G4129" t="str">
            <v>Utah County</v>
          </cell>
          <cell r="H4129" t="str">
            <v>Jordan River/Utah Lake</v>
          </cell>
          <cell r="I4129">
            <v>435846</v>
          </cell>
          <cell r="J4129">
            <v>4464623</v>
          </cell>
          <cell r="K4129">
            <v>-111.75521000000001</v>
          </cell>
          <cell r="L4129">
            <v>40.329680000000003</v>
          </cell>
          <cell r="M4129" t="str">
            <v xml:space="preserve"> </v>
          </cell>
          <cell r="N4129" t="str">
            <v xml:space="preserve"> </v>
          </cell>
          <cell r="O4129" t="str">
            <v>UT</v>
          </cell>
          <cell r="Q4129">
            <v>0</v>
          </cell>
          <cell r="R4129" t="str">
            <v xml:space="preserve"> </v>
          </cell>
          <cell r="S4129" t="str">
            <v>Private</v>
          </cell>
          <cell r="T4129" t="str">
            <v xml:space="preserve"> </v>
          </cell>
          <cell r="U4129" t="str">
            <v>4995123 Lakeside Power Plant 001 (pre-2017)</v>
          </cell>
          <cell r="V4129">
            <v>4995123</v>
          </cell>
          <cell r="W4129" t="str">
            <v xml:space="preserve"> </v>
          </cell>
          <cell r="X4129" t="str">
            <v xml:space="preserve"> </v>
          </cell>
          <cell r="Y4129" t="str">
            <v>Facility Other</v>
          </cell>
          <cell r="Z4129" t="str">
            <v>4995123 Lakeside Power Plant 001 (pre-2017)</v>
          </cell>
          <cell r="AA4129" t="str">
            <v>Facility Other</v>
          </cell>
        </row>
        <row r="4130">
          <cell r="A4130">
            <v>4995124</v>
          </cell>
          <cell r="B4130" t="str">
            <v>Facility Other</v>
          </cell>
          <cell r="C4130" t="str">
            <v>undefined</v>
          </cell>
          <cell r="D4130" t="str">
            <v>Lakeside Power Plant 001 (post 2017)</v>
          </cell>
          <cell r="E4130">
            <v>16020201</v>
          </cell>
          <cell r="F4130" t="str">
            <v>Utah</v>
          </cell>
          <cell r="G4130" t="str">
            <v>Utah County</v>
          </cell>
          <cell r="H4130" t="str">
            <v>Jordan River/Utah Lake</v>
          </cell>
          <cell r="I4130">
            <v>435168</v>
          </cell>
          <cell r="J4130">
            <v>4464864</v>
          </cell>
          <cell r="K4130">
            <v>-111.76322</v>
          </cell>
          <cell r="L4130">
            <v>40.331800000000001</v>
          </cell>
          <cell r="M4130" t="str">
            <v xml:space="preserve"> </v>
          </cell>
          <cell r="N4130" t="str">
            <v xml:space="preserve"> </v>
          </cell>
          <cell r="O4130" t="str">
            <v>UT</v>
          </cell>
          <cell r="Q4130">
            <v>0</v>
          </cell>
          <cell r="R4130" t="str">
            <v xml:space="preserve"> </v>
          </cell>
          <cell r="S4130" t="str">
            <v xml:space="preserve"> </v>
          </cell>
          <cell r="T4130" t="str">
            <v xml:space="preserve"> </v>
          </cell>
          <cell r="U4130" t="str">
            <v>4995124 Lakeside Power Plant 001 (post 2017)</v>
          </cell>
          <cell r="V4130">
            <v>4995124</v>
          </cell>
          <cell r="W4130" t="str">
            <v xml:space="preserve"> </v>
          </cell>
          <cell r="X4130" t="str">
            <v xml:space="preserve"> </v>
          </cell>
          <cell r="Y4130" t="str">
            <v>Facility Other</v>
          </cell>
          <cell r="Z4130" t="str">
            <v>4995124 Lakeside Power Plant 001 (post 2017)</v>
          </cell>
          <cell r="AA4130" t="str">
            <v>Facility Other</v>
          </cell>
        </row>
        <row r="4131">
          <cell r="A4131">
            <v>4995125</v>
          </cell>
          <cell r="B4131" t="str">
            <v>River/Stream</v>
          </cell>
          <cell r="C4131" t="str">
            <v>2B  3B    4</v>
          </cell>
          <cell r="D4131" t="str">
            <v>Lindon Pond Outflow</v>
          </cell>
          <cell r="E4131">
            <v>16020201</v>
          </cell>
          <cell r="F4131" t="str">
            <v>Utah</v>
          </cell>
          <cell r="G4131" t="str">
            <v>Utah County</v>
          </cell>
          <cell r="H4131" t="str">
            <v>Jordan River/Utah Lake</v>
          </cell>
          <cell r="I4131">
            <v>436001</v>
          </cell>
          <cell r="J4131">
            <v>4464684</v>
          </cell>
          <cell r="K4131">
            <v>-111.75339200000001</v>
          </cell>
          <cell r="L4131">
            <v>40.330238999999999</v>
          </cell>
          <cell r="M4131" t="str">
            <v>Lindon Hollow</v>
          </cell>
          <cell r="N4131" t="str">
            <v>UT16020201-011_00</v>
          </cell>
          <cell r="O4131" t="str">
            <v>UT</v>
          </cell>
          <cell r="Q4131">
            <v>0</v>
          </cell>
          <cell r="R4131" t="str">
            <v xml:space="preserve"> </v>
          </cell>
          <cell r="S4131" t="str">
            <v>Private</v>
          </cell>
          <cell r="T4131" t="str">
            <v xml:space="preserve"> </v>
          </cell>
          <cell r="U4131" t="str">
            <v>4995125 Lindon Pond Outflow</v>
          </cell>
          <cell r="V4131">
            <v>4995125</v>
          </cell>
          <cell r="W4131" t="str">
            <v>Lindon Hollow</v>
          </cell>
          <cell r="X4131" t="str">
            <v>UT16020201-011_00</v>
          </cell>
          <cell r="Y4131" t="str">
            <v>River/Stream</v>
          </cell>
          <cell r="Z4131" t="str">
            <v>4995125 Lindon Pond Outflow</v>
          </cell>
          <cell r="AA4131" t="str">
            <v>River/Stream</v>
          </cell>
        </row>
        <row r="4132">
          <cell r="A4132">
            <v>4995127</v>
          </cell>
          <cell r="B4132" t="str">
            <v>Canal Drainage</v>
          </cell>
          <cell r="C4132" t="str">
            <v>2B  3B    4</v>
          </cell>
          <cell r="D4132" t="str">
            <v>Lindon Pond Inflow</v>
          </cell>
          <cell r="E4132">
            <v>16020201</v>
          </cell>
          <cell r="F4132" t="str">
            <v>Utah</v>
          </cell>
          <cell r="G4132" t="str">
            <v>Utah County</v>
          </cell>
          <cell r="H4132" t="str">
            <v>Jordan River/Utah Lake</v>
          </cell>
          <cell r="I4132">
            <v>436825</v>
          </cell>
          <cell r="J4132">
            <v>4464627</v>
          </cell>
          <cell r="K4132">
            <v>-111.74368699999999</v>
          </cell>
          <cell r="L4132">
            <v>40.329785000000001</v>
          </cell>
          <cell r="M4132" t="str">
            <v xml:space="preserve"> </v>
          </cell>
          <cell r="N4132" t="str">
            <v xml:space="preserve"> </v>
          </cell>
          <cell r="O4132" t="str">
            <v>UT</v>
          </cell>
          <cell r="Q4132">
            <v>0</v>
          </cell>
          <cell r="R4132" t="str">
            <v xml:space="preserve"> </v>
          </cell>
          <cell r="S4132" t="str">
            <v xml:space="preserve"> </v>
          </cell>
          <cell r="T4132" t="str">
            <v xml:space="preserve"> </v>
          </cell>
          <cell r="U4132" t="str">
            <v>4995127 Lindon Pond Inflow</v>
          </cell>
          <cell r="V4132">
            <v>4995127</v>
          </cell>
          <cell r="W4132" t="str">
            <v xml:space="preserve"> </v>
          </cell>
          <cell r="X4132" t="str">
            <v xml:space="preserve"> </v>
          </cell>
          <cell r="Y4132" t="str">
            <v>Canal Drainage</v>
          </cell>
          <cell r="Z4132" t="str">
            <v>4995127 Lindon Pond Inflow</v>
          </cell>
          <cell r="AA4132" t="str">
            <v>Canal Drainage</v>
          </cell>
        </row>
        <row r="4133">
          <cell r="A4133">
            <v>4995128</v>
          </cell>
          <cell r="B4133" t="str">
            <v>Canal Drainage</v>
          </cell>
          <cell r="C4133" t="str">
            <v>2B  3B    4</v>
          </cell>
          <cell r="D4133" t="str">
            <v>Lindon Hollow Drain AB 200 South culvert, Lindon</v>
          </cell>
          <cell r="E4133">
            <v>16020201</v>
          </cell>
          <cell r="F4133" t="str">
            <v>Utah</v>
          </cell>
          <cell r="G4133" t="str">
            <v>Utah County</v>
          </cell>
          <cell r="H4133" t="str">
            <v>Jordan River/Utah Lake</v>
          </cell>
          <cell r="I4133">
            <v>435535</v>
          </cell>
          <cell r="J4133">
            <v>4465061</v>
          </cell>
          <cell r="K4133">
            <v>-111.758918303</v>
          </cell>
          <cell r="L4133">
            <v>40.3336000109</v>
          </cell>
          <cell r="M4133" t="str">
            <v xml:space="preserve"> </v>
          </cell>
          <cell r="N4133" t="str">
            <v xml:space="preserve"> </v>
          </cell>
          <cell r="O4133" t="str">
            <v>UT</v>
          </cell>
          <cell r="Q4133">
            <v>0</v>
          </cell>
          <cell r="R4133" t="str">
            <v xml:space="preserve"> </v>
          </cell>
          <cell r="S4133" t="str">
            <v xml:space="preserve"> </v>
          </cell>
          <cell r="T4133" t="str">
            <v xml:space="preserve"> </v>
          </cell>
          <cell r="U4133" t="str">
            <v>4995128 Lindon Hollow Drain AB 200 South culvert, Lindon</v>
          </cell>
          <cell r="V4133">
            <v>4995128</v>
          </cell>
          <cell r="W4133" t="str">
            <v xml:space="preserve"> </v>
          </cell>
          <cell r="X4133" t="str">
            <v xml:space="preserve"> </v>
          </cell>
          <cell r="Y4133" t="str">
            <v>Canal Drainage</v>
          </cell>
          <cell r="Z4133" t="str">
            <v>4995128 Lindon Hollow Drain AB 200 South culvert, Lindon</v>
          </cell>
          <cell r="AA4133" t="str">
            <v>Canal Drainage</v>
          </cell>
        </row>
        <row r="4134">
          <cell r="A4134">
            <v>4995130</v>
          </cell>
          <cell r="B4134" t="str">
            <v>Canal Drainage</v>
          </cell>
          <cell r="C4134" t="str">
            <v>2B  3B    4</v>
          </cell>
          <cell r="D4134" t="str">
            <v>Lindon Drain AB 200 South culvert, Lindon</v>
          </cell>
          <cell r="E4134">
            <v>16020201</v>
          </cell>
          <cell r="F4134" t="str">
            <v>Utah</v>
          </cell>
          <cell r="G4134" t="str">
            <v>Utah County</v>
          </cell>
          <cell r="H4134" t="str">
            <v>Jordan River/Utah Lake</v>
          </cell>
          <cell r="I4134">
            <v>435566</v>
          </cell>
          <cell r="J4134">
            <v>4465058</v>
          </cell>
          <cell r="K4134">
            <v>-111.758553081</v>
          </cell>
          <cell r="L4134">
            <v>40.333575379700001</v>
          </cell>
          <cell r="M4134" t="str">
            <v xml:space="preserve"> </v>
          </cell>
          <cell r="N4134" t="str">
            <v xml:space="preserve"> </v>
          </cell>
          <cell r="O4134" t="str">
            <v>UT</v>
          </cell>
          <cell r="Q4134">
            <v>0</v>
          </cell>
          <cell r="R4134" t="str">
            <v xml:space="preserve"> </v>
          </cell>
          <cell r="S4134" t="str">
            <v xml:space="preserve"> </v>
          </cell>
          <cell r="T4134" t="str">
            <v xml:space="preserve"> </v>
          </cell>
          <cell r="U4134" t="str">
            <v>4995130 Lindon Drain AB 200 South culvert, Lindon</v>
          </cell>
          <cell r="V4134">
            <v>4995130</v>
          </cell>
          <cell r="W4134" t="str">
            <v xml:space="preserve"> </v>
          </cell>
          <cell r="X4134" t="str">
            <v xml:space="preserve"> </v>
          </cell>
          <cell r="Y4134" t="str">
            <v>Canal Drainage</v>
          </cell>
          <cell r="Z4134" t="str">
            <v>4995130 Lindon Drain AB 200 South culvert, Lindon</v>
          </cell>
          <cell r="AA4134" t="str">
            <v>Canal Drainage</v>
          </cell>
        </row>
        <row r="4135">
          <cell r="A4135">
            <v>4995132</v>
          </cell>
          <cell r="B4135" t="str">
            <v>Canal Drainage</v>
          </cell>
          <cell r="C4135" t="str">
            <v>2B  3B    4</v>
          </cell>
          <cell r="D4135" t="str">
            <v>Inflow #6 above Lindon Drain</v>
          </cell>
          <cell r="E4135">
            <v>16020201</v>
          </cell>
          <cell r="F4135" t="str">
            <v>Utah</v>
          </cell>
          <cell r="G4135" t="str">
            <v>Utah County</v>
          </cell>
          <cell r="H4135" t="str">
            <v>Jordan River/Utah Lake</v>
          </cell>
          <cell r="I4135">
            <v>435458</v>
          </cell>
          <cell r="J4135">
            <v>4465064</v>
          </cell>
          <cell r="K4135">
            <v>-111.75982</v>
          </cell>
          <cell r="L4135">
            <v>40.333618999999999</v>
          </cell>
          <cell r="M4135" t="str">
            <v xml:space="preserve"> </v>
          </cell>
          <cell r="N4135" t="str">
            <v xml:space="preserve"> </v>
          </cell>
          <cell r="O4135" t="str">
            <v>UT</v>
          </cell>
          <cell r="Q4135">
            <v>0</v>
          </cell>
          <cell r="R4135" t="str">
            <v xml:space="preserve"> </v>
          </cell>
          <cell r="S4135" t="str">
            <v xml:space="preserve"> </v>
          </cell>
          <cell r="T4135" t="str">
            <v xml:space="preserve"> </v>
          </cell>
          <cell r="U4135" t="str">
            <v>4995132 Inflow #6 above Lindon Drain</v>
          </cell>
          <cell r="V4135">
            <v>4995132</v>
          </cell>
          <cell r="W4135" t="str">
            <v xml:space="preserve"> </v>
          </cell>
          <cell r="X4135" t="str">
            <v xml:space="preserve"> </v>
          </cell>
          <cell r="Y4135" t="str">
            <v>Canal Drainage</v>
          </cell>
          <cell r="Z4135" t="str">
            <v>4995132 Inflow #6 above Lindon Drain</v>
          </cell>
          <cell r="AA4135" t="str">
            <v>Canal Drainage</v>
          </cell>
        </row>
        <row r="4136">
          <cell r="A4136">
            <v>4995133</v>
          </cell>
          <cell r="B4136" t="str">
            <v>Canal Drainage</v>
          </cell>
          <cell r="C4136" t="str">
            <v>2B  3B    4</v>
          </cell>
          <cell r="D4136" t="str">
            <v>Lindon Drain AB 1550 West, Lindon</v>
          </cell>
          <cell r="E4136">
            <v>16020201</v>
          </cell>
          <cell r="F4136" t="str">
            <v>Utah</v>
          </cell>
          <cell r="G4136" t="str">
            <v>Utah County</v>
          </cell>
          <cell r="H4136" t="str">
            <v>Jordan River/Utah Lake</v>
          </cell>
          <cell r="I4136">
            <v>436036</v>
          </cell>
          <cell r="J4136">
            <v>4465297</v>
          </cell>
          <cell r="K4136">
            <v>-111.753044368</v>
          </cell>
          <cell r="L4136">
            <v>40.335764570599999</v>
          </cell>
          <cell r="M4136" t="str">
            <v xml:space="preserve"> </v>
          </cell>
          <cell r="N4136" t="str">
            <v xml:space="preserve"> </v>
          </cell>
          <cell r="O4136" t="str">
            <v>UT</v>
          </cell>
          <cell r="Q4136">
            <v>0</v>
          </cell>
          <cell r="R4136" t="str">
            <v xml:space="preserve"> </v>
          </cell>
          <cell r="S4136" t="str">
            <v xml:space="preserve"> </v>
          </cell>
          <cell r="T4136" t="str">
            <v xml:space="preserve"> </v>
          </cell>
          <cell r="U4136" t="str">
            <v>4995133 Lindon Drain AB 1550 West, Lindon</v>
          </cell>
          <cell r="V4136">
            <v>4995133</v>
          </cell>
          <cell r="W4136" t="str">
            <v xml:space="preserve"> </v>
          </cell>
          <cell r="X4136" t="str">
            <v xml:space="preserve"> </v>
          </cell>
          <cell r="Y4136" t="str">
            <v>Canal Drainage</v>
          </cell>
          <cell r="Z4136" t="str">
            <v>4995133 Lindon Drain AB 1550 West, Lindon</v>
          </cell>
          <cell r="AA4136" t="str">
            <v>Canal Drainage</v>
          </cell>
        </row>
        <row r="4137">
          <cell r="A4137">
            <v>4995135</v>
          </cell>
          <cell r="B4137" t="str">
            <v>Canal Drainage</v>
          </cell>
          <cell r="C4137" t="str">
            <v>2B  3B    4</v>
          </cell>
          <cell r="D4137" t="str">
            <v>Lindon Drain South above 200 S and 700 W</v>
          </cell>
          <cell r="E4137">
            <v>16020201</v>
          </cell>
          <cell r="F4137" t="str">
            <v>Utah</v>
          </cell>
          <cell r="G4137" t="str">
            <v>Utah County</v>
          </cell>
          <cell r="H4137" t="str">
            <v>Jordan River/Utah Lake</v>
          </cell>
          <cell r="I4137">
            <v>437827</v>
          </cell>
          <cell r="J4137">
            <v>4465056</v>
          </cell>
          <cell r="K4137">
            <v>-111.731932</v>
          </cell>
          <cell r="L4137">
            <v>40.333728999999998</v>
          </cell>
          <cell r="M4137" t="str">
            <v xml:space="preserve"> </v>
          </cell>
          <cell r="N4137" t="str">
            <v xml:space="preserve"> </v>
          </cell>
          <cell r="O4137" t="str">
            <v>UT</v>
          </cell>
          <cell r="Q4137">
            <v>0</v>
          </cell>
          <cell r="R4137" t="str">
            <v xml:space="preserve"> </v>
          </cell>
          <cell r="S4137" t="str">
            <v xml:space="preserve"> </v>
          </cell>
          <cell r="T4137" t="str">
            <v xml:space="preserve"> </v>
          </cell>
          <cell r="U4137" t="str">
            <v>4995135 Lindon Drain South above 200 S and 700 W</v>
          </cell>
          <cell r="V4137">
            <v>4995135</v>
          </cell>
          <cell r="W4137" t="str">
            <v xml:space="preserve"> </v>
          </cell>
          <cell r="X4137" t="str">
            <v xml:space="preserve"> </v>
          </cell>
          <cell r="Y4137" t="str">
            <v>Canal Drainage</v>
          </cell>
          <cell r="Z4137" t="str">
            <v>4995135 Lindon Drain South above 200 S and 700 W</v>
          </cell>
          <cell r="AA4137" t="str">
            <v>Canal Drainage</v>
          </cell>
        </row>
        <row r="4138">
          <cell r="A4138">
            <v>4995138</v>
          </cell>
          <cell r="B4138" t="str">
            <v>Canal Drainage</v>
          </cell>
          <cell r="C4138" t="str">
            <v>2B  3B    4</v>
          </cell>
          <cell r="D4138" t="str">
            <v>Lindon Drain BTWEEN 1000 W and RR tracks @335 North</v>
          </cell>
          <cell r="E4138">
            <v>16020201</v>
          </cell>
          <cell r="F4138" t="str">
            <v>Utah</v>
          </cell>
          <cell r="G4138" t="str">
            <v>Utah County</v>
          </cell>
          <cell r="H4138" t="str">
            <v>Jordan River/Utah Lake</v>
          </cell>
          <cell r="I4138">
            <v>437086</v>
          </cell>
          <cell r="J4138">
            <v>4466238</v>
          </cell>
          <cell r="K4138">
            <v>-111.740776482</v>
          </cell>
          <cell r="L4138">
            <v>40.3443214164</v>
          </cell>
          <cell r="M4138" t="str">
            <v xml:space="preserve"> </v>
          </cell>
          <cell r="N4138" t="str">
            <v xml:space="preserve"> </v>
          </cell>
          <cell r="O4138" t="str">
            <v>UT</v>
          </cell>
          <cell r="Q4138">
            <v>0</v>
          </cell>
          <cell r="R4138" t="str">
            <v xml:space="preserve"> </v>
          </cell>
          <cell r="S4138" t="str">
            <v xml:space="preserve"> </v>
          </cell>
          <cell r="T4138" t="str">
            <v xml:space="preserve"> </v>
          </cell>
          <cell r="U4138" t="str">
            <v>4995138 Lindon Drain BTWEEN 1000 W and RR tracks @335 North</v>
          </cell>
          <cell r="V4138">
            <v>4995138</v>
          </cell>
          <cell r="W4138" t="str">
            <v xml:space="preserve"> </v>
          </cell>
          <cell r="X4138" t="str">
            <v xml:space="preserve"> </v>
          </cell>
          <cell r="Y4138" t="str">
            <v>Canal Drainage</v>
          </cell>
          <cell r="Z4138" t="str">
            <v>4995138 Lindon Drain BTWEEN 1000 W and RR tracks @335 North</v>
          </cell>
          <cell r="AA4138" t="str">
            <v>Canal Drainage</v>
          </cell>
        </row>
        <row r="4139">
          <cell r="A4139">
            <v>4995140</v>
          </cell>
          <cell r="B4139" t="str">
            <v>Canal Drainage</v>
          </cell>
          <cell r="C4139" t="str">
            <v>2B  3B    4</v>
          </cell>
          <cell r="D4139" t="str">
            <v>Lindon Drain at 600 N and Geneva Rd LINDON</v>
          </cell>
          <cell r="E4139">
            <v>16020201</v>
          </cell>
          <cell r="F4139" t="str">
            <v>Utah</v>
          </cell>
          <cell r="G4139" t="str">
            <v>Utah County</v>
          </cell>
          <cell r="H4139" t="str">
            <v>Jordan River/Utah Lake</v>
          </cell>
          <cell r="I4139">
            <v>437107</v>
          </cell>
          <cell r="J4139">
            <v>4466791</v>
          </cell>
          <cell r="K4139">
            <v>-111.74057999999999</v>
          </cell>
          <cell r="L4139">
            <v>40.349299999999999</v>
          </cell>
          <cell r="M4139" t="str">
            <v xml:space="preserve"> </v>
          </cell>
          <cell r="N4139" t="str">
            <v xml:space="preserve"> </v>
          </cell>
          <cell r="O4139" t="str">
            <v>UT</v>
          </cell>
          <cell r="Q4139">
            <v>0</v>
          </cell>
          <cell r="R4139" t="str">
            <v xml:space="preserve"> </v>
          </cell>
          <cell r="S4139" t="str">
            <v xml:space="preserve"> </v>
          </cell>
          <cell r="T4139" t="str">
            <v xml:space="preserve"> </v>
          </cell>
          <cell r="U4139" t="str">
            <v>4995140 Lindon Drain at 600 N and Geneva Rd LINDON</v>
          </cell>
          <cell r="V4139">
            <v>4995140</v>
          </cell>
          <cell r="W4139" t="str">
            <v xml:space="preserve"> </v>
          </cell>
          <cell r="X4139" t="str">
            <v xml:space="preserve"> </v>
          </cell>
          <cell r="Y4139" t="str">
            <v>Canal Drainage</v>
          </cell>
          <cell r="Z4139" t="str">
            <v>4995140 Lindon Drain at 600 N and Geneva Rd LINDON</v>
          </cell>
          <cell r="AA4139" t="str">
            <v>Canal Drainage</v>
          </cell>
        </row>
        <row r="4140">
          <cell r="A4140">
            <v>4995145</v>
          </cell>
          <cell r="B4140" t="str">
            <v>Canal Drainage</v>
          </cell>
          <cell r="C4140" t="str">
            <v>2B  3B    4</v>
          </cell>
          <cell r="D4140" t="str">
            <v>Lindon Drain South below Geneva Rd and above Geneva Steel outfall</v>
          </cell>
          <cell r="E4140">
            <v>16020201</v>
          </cell>
          <cell r="F4140" t="str">
            <v>Utah</v>
          </cell>
          <cell r="G4140" t="str">
            <v>Utah County</v>
          </cell>
          <cell r="H4140" t="str">
            <v>Jordan River/Utah Lake</v>
          </cell>
          <cell r="I4140">
            <v>437257</v>
          </cell>
          <cell r="J4140">
            <v>4464602</v>
          </cell>
          <cell r="K4140">
            <v>-111.73860000000001</v>
          </cell>
          <cell r="L4140">
            <v>40.329591000000001</v>
          </cell>
          <cell r="M4140" t="str">
            <v xml:space="preserve"> </v>
          </cell>
          <cell r="N4140" t="str">
            <v xml:space="preserve"> </v>
          </cell>
          <cell r="O4140" t="str">
            <v>UT</v>
          </cell>
          <cell r="Q4140">
            <v>0</v>
          </cell>
          <cell r="R4140" t="str">
            <v xml:space="preserve"> </v>
          </cell>
          <cell r="S4140" t="str">
            <v xml:space="preserve"> </v>
          </cell>
          <cell r="T4140" t="str">
            <v xml:space="preserve"> </v>
          </cell>
          <cell r="U4140" t="str">
            <v>4995145 Lindon Drain South below Geneva Rd and above Geneva Steel outfall</v>
          </cell>
          <cell r="V4140">
            <v>4995145</v>
          </cell>
          <cell r="W4140" t="str">
            <v xml:space="preserve"> </v>
          </cell>
          <cell r="X4140" t="str">
            <v xml:space="preserve"> </v>
          </cell>
          <cell r="Y4140" t="str">
            <v>Canal Drainage</v>
          </cell>
          <cell r="Z4140" t="str">
            <v>4995145 Lindon Drain South below Geneva Rd and above Geneva Steel outfall</v>
          </cell>
          <cell r="AA4140" t="str">
            <v>Canal Drainage</v>
          </cell>
        </row>
        <row r="4141">
          <cell r="A4141">
            <v>4995150</v>
          </cell>
          <cell r="B4141" t="str">
            <v>Facility Other</v>
          </cell>
          <cell r="C4141" t="str">
            <v xml:space="preserve"> </v>
          </cell>
          <cell r="D4141" t="str">
            <v>Geneva Steel 004 WWTP</v>
          </cell>
          <cell r="E4141">
            <v>16020201</v>
          </cell>
          <cell r="F4141" t="str">
            <v>Utah</v>
          </cell>
          <cell r="G4141" t="str">
            <v>Utah County</v>
          </cell>
          <cell r="H4141" t="str">
            <v>Jordan River/Utah Lake</v>
          </cell>
          <cell r="I4141">
            <v>436254</v>
          </cell>
          <cell r="J4141">
            <v>4462553</v>
          </cell>
          <cell r="K4141">
            <v>-111.75020436699999</v>
          </cell>
          <cell r="L4141">
            <v>40.311062155000002</v>
          </cell>
          <cell r="M4141" t="str">
            <v xml:space="preserve"> </v>
          </cell>
          <cell r="N4141" t="str">
            <v xml:space="preserve"> </v>
          </cell>
          <cell r="O4141" t="str">
            <v>UT</v>
          </cell>
          <cell r="Q4141">
            <v>0</v>
          </cell>
          <cell r="R4141" t="str">
            <v xml:space="preserve"> </v>
          </cell>
          <cell r="S4141" t="str">
            <v>Private</v>
          </cell>
          <cell r="T4141" t="str">
            <v xml:space="preserve"> </v>
          </cell>
          <cell r="U4141" t="str">
            <v>4995150 Geneva Steel 004 WWTP</v>
          </cell>
          <cell r="V4141">
            <v>4995150</v>
          </cell>
          <cell r="W4141" t="str">
            <v xml:space="preserve"> </v>
          </cell>
          <cell r="X4141" t="str">
            <v xml:space="preserve"> </v>
          </cell>
          <cell r="Y4141" t="str">
            <v>Facility Other</v>
          </cell>
          <cell r="Z4141" t="str">
            <v>4995150 Geneva Steel 004 WWTP</v>
          </cell>
          <cell r="AA4141" t="str">
            <v>Facility Other</v>
          </cell>
        </row>
        <row r="4142">
          <cell r="A4142">
            <v>4995160</v>
          </cell>
          <cell r="B4142" t="str">
            <v>Facility Other</v>
          </cell>
          <cell r="C4142" t="str">
            <v xml:space="preserve"> </v>
          </cell>
          <cell r="D4142" t="str">
            <v>Geneva Steel 005 COKE PLANT BIOTP</v>
          </cell>
          <cell r="E4142">
            <v>16020201</v>
          </cell>
          <cell r="F4142" t="str">
            <v>Utah</v>
          </cell>
          <cell r="G4142" t="str">
            <v>Utah County</v>
          </cell>
          <cell r="H4142" t="str">
            <v>Jordan River/Utah Lake</v>
          </cell>
          <cell r="I4142">
            <v>436993</v>
          </cell>
          <cell r="J4142">
            <v>4463472</v>
          </cell>
          <cell r="K4142">
            <v>-111.74159859700001</v>
          </cell>
          <cell r="L4142">
            <v>40.319397084999999</v>
          </cell>
          <cell r="M4142" t="str">
            <v xml:space="preserve"> </v>
          </cell>
          <cell r="N4142" t="str">
            <v xml:space="preserve"> </v>
          </cell>
          <cell r="O4142" t="str">
            <v>UT</v>
          </cell>
          <cell r="Q4142">
            <v>0</v>
          </cell>
          <cell r="R4142" t="str">
            <v xml:space="preserve"> </v>
          </cell>
          <cell r="S4142" t="str">
            <v>Private</v>
          </cell>
          <cell r="T4142" t="str">
            <v xml:space="preserve"> </v>
          </cell>
          <cell r="U4142" t="str">
            <v>4995160 Geneva Steel 005 COKE PLANT BIOTP</v>
          </cell>
          <cell r="V4142">
            <v>4995160</v>
          </cell>
          <cell r="W4142" t="str">
            <v xml:space="preserve"> </v>
          </cell>
          <cell r="X4142" t="str">
            <v xml:space="preserve"> </v>
          </cell>
          <cell r="Y4142" t="str">
            <v>Facility Other</v>
          </cell>
          <cell r="Z4142" t="str">
            <v>4995160 Geneva Steel 005 COKE PLANT BIOTP</v>
          </cell>
          <cell r="AA4142" t="str">
            <v>Facility Other</v>
          </cell>
        </row>
        <row r="4143">
          <cell r="A4143">
            <v>4995190</v>
          </cell>
          <cell r="B4143" t="str">
            <v>River/Stream</v>
          </cell>
          <cell r="C4143" t="str">
            <v>2B  3B  3D  4</v>
          </cell>
          <cell r="D4143" t="str">
            <v>UNNAMED CK 1.5MI W OF GENEVA STEEL</v>
          </cell>
          <cell r="E4143">
            <v>16020201</v>
          </cell>
          <cell r="F4143" t="str">
            <v>Utah</v>
          </cell>
          <cell r="G4143" t="str">
            <v>Utah County</v>
          </cell>
          <cell r="H4143" t="str">
            <v>Jordan River/Utah Lake</v>
          </cell>
          <cell r="I4143">
            <v>434791</v>
          </cell>
          <cell r="J4143">
            <v>4462627</v>
          </cell>
          <cell r="K4143">
            <v>-111.767428002</v>
          </cell>
          <cell r="L4143">
            <v>40.311615858000003</v>
          </cell>
          <cell r="M4143" t="str">
            <v xml:space="preserve"> </v>
          </cell>
          <cell r="N4143" t="str">
            <v xml:space="preserve"> </v>
          </cell>
          <cell r="O4143" t="str">
            <v>UT</v>
          </cell>
          <cell r="Q4143">
            <v>0</v>
          </cell>
          <cell r="R4143" t="str">
            <v xml:space="preserve"> </v>
          </cell>
          <cell r="S4143" t="str">
            <v>State L&amp;F</v>
          </cell>
          <cell r="T4143" t="str">
            <v xml:space="preserve"> </v>
          </cell>
          <cell r="U4143" t="str">
            <v>4995190 UNNAMED CK 1.5MI W OF GENEVA STEEL</v>
          </cell>
          <cell r="V4143">
            <v>4995190</v>
          </cell>
          <cell r="W4143" t="str">
            <v xml:space="preserve"> </v>
          </cell>
          <cell r="X4143" t="str">
            <v xml:space="preserve"> </v>
          </cell>
          <cell r="Y4143" t="str">
            <v>River/Stream</v>
          </cell>
          <cell r="Z4143" t="str">
            <v>4995190 UNNAMED CK 1.5MI W OF GENEVA STEEL</v>
          </cell>
          <cell r="AA4143" t="str">
            <v>River/Stream</v>
          </cell>
        </row>
        <row r="4144">
          <cell r="A4144">
            <v>4995200</v>
          </cell>
          <cell r="B4144" t="str">
            <v>Facility Other</v>
          </cell>
          <cell r="C4144" t="str">
            <v xml:space="preserve"> </v>
          </cell>
          <cell r="D4144" t="str">
            <v>US Steel Geneva 001 to Utah Lake</v>
          </cell>
          <cell r="E4144">
            <v>16020201</v>
          </cell>
          <cell r="F4144" t="str">
            <v>Utah</v>
          </cell>
          <cell r="G4144" t="str">
            <v>Utah County</v>
          </cell>
          <cell r="H4144" t="str">
            <v>Jordan River/Utah Lake</v>
          </cell>
          <cell r="I4144">
            <v>435500</v>
          </cell>
          <cell r="J4144">
            <v>4462714</v>
          </cell>
          <cell r="K4144">
            <v>-111.759093436</v>
          </cell>
          <cell r="L4144">
            <v>40.312454647000003</v>
          </cell>
          <cell r="M4144" t="str">
            <v xml:space="preserve"> </v>
          </cell>
          <cell r="N4144" t="str">
            <v xml:space="preserve"> </v>
          </cell>
          <cell r="O4144" t="str">
            <v>UT</v>
          </cell>
          <cell r="Q4144">
            <v>0</v>
          </cell>
          <cell r="R4144" t="str">
            <v xml:space="preserve"> </v>
          </cell>
          <cell r="S4144" t="str">
            <v>Private</v>
          </cell>
          <cell r="T4144" t="str">
            <v xml:space="preserve"> </v>
          </cell>
          <cell r="U4144" t="str">
            <v>4995200 US Steel Geneva 001 to Utah Lake</v>
          </cell>
          <cell r="V4144">
            <v>4995200</v>
          </cell>
          <cell r="W4144" t="str">
            <v xml:space="preserve"> </v>
          </cell>
          <cell r="X4144" t="str">
            <v xml:space="preserve"> </v>
          </cell>
          <cell r="Y4144" t="str">
            <v>Facility Other</v>
          </cell>
          <cell r="Z4144" t="str">
            <v>4995200 US Steel Geneva 001 to Utah Lake</v>
          </cell>
          <cell r="AA4144" t="str">
            <v>Facility Other</v>
          </cell>
        </row>
        <row r="4145">
          <cell r="A4145">
            <v>4995210</v>
          </cell>
          <cell r="B4145" t="str">
            <v>River/Stream</v>
          </cell>
          <cell r="C4145" t="str">
            <v>2B   3C 3D</v>
          </cell>
          <cell r="D4145" t="str">
            <v>Powell Slough WMA North Outfall to Utah Lake</v>
          </cell>
          <cell r="E4145">
            <v>16020201</v>
          </cell>
          <cell r="F4145" t="str">
            <v>Utah</v>
          </cell>
          <cell r="G4145" t="str">
            <v>Utah County</v>
          </cell>
          <cell r="H4145" t="str">
            <v>Jordan River/Utah Lake</v>
          </cell>
          <cell r="I4145">
            <v>436825</v>
          </cell>
          <cell r="J4145">
            <v>4457471</v>
          </cell>
          <cell r="K4145">
            <v>-111.742983512</v>
          </cell>
          <cell r="L4145">
            <v>40.265323862999999</v>
          </cell>
          <cell r="M4145" t="str">
            <v>Powell Slough</v>
          </cell>
          <cell r="N4145" t="str">
            <v>UT16020201-010_00</v>
          </cell>
          <cell r="O4145" t="str">
            <v>UT</v>
          </cell>
          <cell r="Q4145">
            <v>0</v>
          </cell>
          <cell r="R4145" t="str">
            <v xml:space="preserve"> </v>
          </cell>
          <cell r="S4145" t="str">
            <v>BLM</v>
          </cell>
          <cell r="T4145" t="str">
            <v xml:space="preserve"> </v>
          </cell>
          <cell r="U4145" t="str">
            <v>4995210 Powell Slough WMA North Outfall to Utah Lake</v>
          </cell>
          <cell r="V4145">
            <v>4995210</v>
          </cell>
          <cell r="W4145" t="str">
            <v>Powell Slough</v>
          </cell>
          <cell r="X4145" t="str">
            <v>UT16020201-010_00</v>
          </cell>
          <cell r="Y4145" t="str">
            <v>River/Stream</v>
          </cell>
          <cell r="Z4145" t="str">
            <v>4995210 Powell Slough WMA North Outfall to Utah Lake</v>
          </cell>
          <cell r="AA4145" t="str">
            <v>River/Stream</v>
          </cell>
        </row>
        <row r="4146">
          <cell r="A4146">
            <v>4995220</v>
          </cell>
          <cell r="B4146" t="str">
            <v>Facility Other</v>
          </cell>
          <cell r="C4146" t="str">
            <v xml:space="preserve"> </v>
          </cell>
          <cell r="D4146" t="str">
            <v>D &amp; I STEEL CO EFFLUENT 001</v>
          </cell>
          <cell r="E4146">
            <v>16020201</v>
          </cell>
          <cell r="F4146" t="str">
            <v>Utah</v>
          </cell>
          <cell r="G4146" t="str">
            <v>Utah County</v>
          </cell>
          <cell r="H4146" t="str">
            <v>Jordan River/Utah Lake</v>
          </cell>
          <cell r="I4146">
            <v>435565</v>
          </cell>
          <cell r="J4146">
            <v>4462718</v>
          </cell>
          <cell r="K4146">
            <v>-111.758328924</v>
          </cell>
          <cell r="L4146">
            <v>40.312495697999999</v>
          </cell>
          <cell r="M4146" t="str">
            <v xml:space="preserve"> </v>
          </cell>
          <cell r="N4146" t="str">
            <v xml:space="preserve"> </v>
          </cell>
          <cell r="O4146" t="str">
            <v>UT</v>
          </cell>
          <cell r="Q4146">
            <v>0</v>
          </cell>
          <cell r="R4146" t="str">
            <v xml:space="preserve"> </v>
          </cell>
          <cell r="S4146" t="str">
            <v>Private</v>
          </cell>
          <cell r="T4146" t="str">
            <v xml:space="preserve"> </v>
          </cell>
          <cell r="U4146" t="str">
            <v>4995220 D &amp; I STEEL CO EFFLUENT 001</v>
          </cell>
          <cell r="V4146">
            <v>4995220</v>
          </cell>
          <cell r="W4146" t="str">
            <v xml:space="preserve"> </v>
          </cell>
          <cell r="X4146" t="str">
            <v xml:space="preserve"> </v>
          </cell>
          <cell r="Y4146" t="str">
            <v>Facility Other</v>
          </cell>
          <cell r="Z4146" t="str">
            <v>4995220 D &amp; I STEEL CO EFFLUENT 001</v>
          </cell>
          <cell r="AA4146" t="str">
            <v>Facility Other</v>
          </cell>
        </row>
        <row r="4147">
          <cell r="A4147">
            <v>4995230</v>
          </cell>
          <cell r="B4147" t="str">
            <v>River/Stream</v>
          </cell>
          <cell r="C4147" t="str">
            <v>2B   3C 3D</v>
          </cell>
          <cell r="D4147" t="str">
            <v>Powell Slough WMA South Outfall to Utah Lake</v>
          </cell>
          <cell r="E4147">
            <v>16020201</v>
          </cell>
          <cell r="F4147" t="str">
            <v>Utah</v>
          </cell>
          <cell r="G4147" t="str">
            <v>Utah County</v>
          </cell>
          <cell r="H4147" t="str">
            <v>Jordan River/Utah Lake</v>
          </cell>
          <cell r="I4147">
            <v>436959</v>
          </cell>
          <cell r="J4147">
            <v>4457205</v>
          </cell>
          <cell r="K4147">
            <v>-111.741381539</v>
          </cell>
          <cell r="L4147">
            <v>40.262937673000003</v>
          </cell>
          <cell r="M4147" t="str">
            <v>Powell Slough</v>
          </cell>
          <cell r="N4147" t="str">
            <v>UT16020201-010_00</v>
          </cell>
          <cell r="O4147" t="str">
            <v>UT</v>
          </cell>
          <cell r="Q4147">
            <v>0</v>
          </cell>
          <cell r="R4147" t="str">
            <v xml:space="preserve"> </v>
          </cell>
          <cell r="S4147" t="str">
            <v>State L&amp;F</v>
          </cell>
          <cell r="T4147" t="str">
            <v xml:space="preserve"> </v>
          </cell>
          <cell r="U4147" t="str">
            <v>4995230 Powell Slough WMA South Outfall to Utah Lake</v>
          </cell>
          <cell r="V4147">
            <v>4995230</v>
          </cell>
          <cell r="W4147" t="str">
            <v>Powell Slough</v>
          </cell>
          <cell r="X4147" t="str">
            <v>UT16020201-010_00</v>
          </cell>
          <cell r="Y4147" t="str">
            <v>River/Stream</v>
          </cell>
          <cell r="Z4147" t="str">
            <v>4995230 Powell Slough WMA South Outfall to Utah Lake</v>
          </cell>
          <cell r="AA4147" t="str">
            <v>River/Stream</v>
          </cell>
        </row>
        <row r="4148">
          <cell r="A4148">
            <v>4995240</v>
          </cell>
          <cell r="B4148" t="str">
            <v>River/Stream</v>
          </cell>
          <cell r="C4148" t="str">
            <v>2B   3C 3D</v>
          </cell>
          <cell r="D4148" t="str">
            <v>UNNAMED CK 3MI S OF GENEVA STEEL (POWELL SLOUGH TO UTAH L)</v>
          </cell>
          <cell r="E4148">
            <v>16020201</v>
          </cell>
          <cell r="F4148" t="str">
            <v>Utah</v>
          </cell>
          <cell r="G4148" t="str">
            <v>Utah County</v>
          </cell>
          <cell r="H4148" t="str">
            <v>Jordan River/Utah Lake</v>
          </cell>
          <cell r="I4148">
            <v>437085</v>
          </cell>
          <cell r="J4148">
            <v>4457489</v>
          </cell>
          <cell r="K4148">
            <v>-111.739927733</v>
          </cell>
          <cell r="L4148">
            <v>40.265505609999998</v>
          </cell>
          <cell r="M4148" t="str">
            <v>Powell Slough</v>
          </cell>
          <cell r="N4148" t="str">
            <v>UT16020201-010_00</v>
          </cell>
          <cell r="O4148" t="str">
            <v>UT</v>
          </cell>
          <cell r="Q4148">
            <v>0</v>
          </cell>
          <cell r="R4148" t="str">
            <v xml:space="preserve"> </v>
          </cell>
          <cell r="S4148" t="str">
            <v>BLM</v>
          </cell>
          <cell r="T4148" t="str">
            <v xml:space="preserve"> </v>
          </cell>
          <cell r="U4148" t="str">
            <v>4995240 UNNAMED CK 3MI S OF GENEVA STEEL (POWELL SLOUGH TO UTAH L)</v>
          </cell>
          <cell r="V4148">
            <v>4995240</v>
          </cell>
          <cell r="W4148" t="str">
            <v>Powell Slough</v>
          </cell>
          <cell r="X4148" t="str">
            <v>UT16020201-010_00</v>
          </cell>
          <cell r="Y4148" t="str">
            <v>River/Stream</v>
          </cell>
          <cell r="Z4148" t="str">
            <v>4995240 UNNAMED CK 3MI S OF GENEVA STEEL (POWELL SLOUGH TO UTAH L)</v>
          </cell>
          <cell r="AA4148" t="str">
            <v>River/Stream</v>
          </cell>
        </row>
        <row r="4149">
          <cell r="A4149">
            <v>4995250</v>
          </cell>
          <cell r="B4149" t="str">
            <v>Facility Other</v>
          </cell>
          <cell r="C4149" t="str">
            <v xml:space="preserve"> </v>
          </cell>
          <cell r="D4149" t="str">
            <v>OREM WWTP</v>
          </cell>
          <cell r="E4149">
            <v>16020201</v>
          </cell>
          <cell r="F4149" t="str">
            <v>Utah</v>
          </cell>
          <cell r="G4149" t="str">
            <v>Utah County</v>
          </cell>
          <cell r="H4149" t="str">
            <v>Jordan River/Utah Lake</v>
          </cell>
          <cell r="I4149">
            <v>436724</v>
          </cell>
          <cell r="J4149">
            <v>4458761</v>
          </cell>
          <cell r="K4149">
            <v>-111.7443</v>
          </cell>
          <cell r="L4149">
            <v>40.276940000000003</v>
          </cell>
          <cell r="M4149" t="str">
            <v xml:space="preserve"> </v>
          </cell>
          <cell r="N4149" t="str">
            <v xml:space="preserve"> </v>
          </cell>
          <cell r="O4149" t="str">
            <v>UT</v>
          </cell>
          <cell r="Q4149">
            <v>0</v>
          </cell>
          <cell r="R4149" t="str">
            <v xml:space="preserve"> </v>
          </cell>
          <cell r="S4149" t="str">
            <v>Private</v>
          </cell>
          <cell r="T4149" t="str">
            <v xml:space="preserve"> </v>
          </cell>
          <cell r="U4149" t="str">
            <v>4995250 OREM WWTP</v>
          </cell>
          <cell r="V4149">
            <v>4995250</v>
          </cell>
          <cell r="W4149" t="str">
            <v xml:space="preserve"> </v>
          </cell>
          <cell r="X4149" t="str">
            <v xml:space="preserve"> </v>
          </cell>
          <cell r="Y4149" t="str">
            <v>Facility Other</v>
          </cell>
          <cell r="Z4149" t="str">
            <v>4995250 OREM WWTP</v>
          </cell>
          <cell r="AA4149" t="str">
            <v>Facility Other</v>
          </cell>
        </row>
        <row r="4150">
          <cell r="A4150">
            <v>4995251</v>
          </cell>
          <cell r="B4150" t="str">
            <v>River/Stream</v>
          </cell>
          <cell r="C4150" t="str">
            <v>2B  3B    4</v>
          </cell>
          <cell r="D4150" t="str">
            <v>Orem WRF GW OUTFALL-WLA</v>
          </cell>
          <cell r="E4150">
            <v>16020201</v>
          </cell>
          <cell r="F4150" t="str">
            <v>Utah</v>
          </cell>
          <cell r="G4150" t="str">
            <v>Utah County</v>
          </cell>
          <cell r="H4150" t="str">
            <v>Jordan River/Utah Lake</v>
          </cell>
          <cell r="I4150">
            <v>436748</v>
          </cell>
          <cell r="J4150">
            <v>4458754</v>
          </cell>
          <cell r="K4150">
            <v>-111.744013</v>
          </cell>
          <cell r="L4150">
            <v>40.276874999999997</v>
          </cell>
          <cell r="M4150" t="str">
            <v xml:space="preserve"> </v>
          </cell>
          <cell r="N4150" t="str">
            <v xml:space="preserve"> </v>
          </cell>
          <cell r="O4150" t="str">
            <v>UT</v>
          </cell>
          <cell r="Q4150">
            <v>0</v>
          </cell>
          <cell r="R4150" t="str">
            <v xml:space="preserve"> </v>
          </cell>
          <cell r="S4150" t="str">
            <v>Private</v>
          </cell>
          <cell r="T4150" t="str">
            <v xml:space="preserve"> </v>
          </cell>
          <cell r="U4150" t="str">
            <v>4995251 Orem WRF GW OUTFALL-WLA</v>
          </cell>
          <cell r="V4150">
            <v>4995251</v>
          </cell>
          <cell r="W4150" t="str">
            <v xml:space="preserve"> </v>
          </cell>
          <cell r="X4150" t="str">
            <v xml:space="preserve"> </v>
          </cell>
          <cell r="Y4150" t="str">
            <v>River/Stream</v>
          </cell>
          <cell r="Z4150" t="str">
            <v>4995251 Orem WRF GW OUTFALL-WLA</v>
          </cell>
          <cell r="AA4150" t="str">
            <v>River/Stream</v>
          </cell>
        </row>
        <row r="4151">
          <cell r="A4151">
            <v>4995252</v>
          </cell>
          <cell r="B4151" t="str">
            <v>River/Stream</v>
          </cell>
          <cell r="C4151" t="str">
            <v>2B  3B    4</v>
          </cell>
          <cell r="D4151" t="str">
            <v>Clegg's Pond OUTFALL-WLA</v>
          </cell>
          <cell r="E4151">
            <v>16020201</v>
          </cell>
          <cell r="F4151" t="str">
            <v>Utah</v>
          </cell>
          <cell r="G4151" t="str">
            <v>Utah County</v>
          </cell>
          <cell r="H4151" t="str">
            <v>Jordan River/Utah Lake</v>
          </cell>
          <cell r="I4151">
            <v>436700</v>
          </cell>
          <cell r="J4151">
            <v>4458774</v>
          </cell>
          <cell r="K4151">
            <v>-111.74458300000001</v>
          </cell>
          <cell r="L4151">
            <v>40.277054</v>
          </cell>
          <cell r="M4151" t="str">
            <v xml:space="preserve"> </v>
          </cell>
          <cell r="N4151" t="str">
            <v xml:space="preserve"> </v>
          </cell>
          <cell r="O4151" t="str">
            <v>UT</v>
          </cell>
          <cell r="Q4151">
            <v>0</v>
          </cell>
          <cell r="R4151" t="str">
            <v xml:space="preserve"> </v>
          </cell>
          <cell r="S4151" t="str">
            <v>Private</v>
          </cell>
          <cell r="T4151" t="str">
            <v xml:space="preserve"> </v>
          </cell>
          <cell r="U4151" t="str">
            <v>4995252 Clegg's Pond OUTFALL-WLA</v>
          </cell>
          <cell r="V4151">
            <v>4995252</v>
          </cell>
          <cell r="W4151" t="str">
            <v xml:space="preserve"> </v>
          </cell>
          <cell r="X4151" t="str">
            <v xml:space="preserve"> </v>
          </cell>
          <cell r="Y4151" t="str">
            <v>River/Stream</v>
          </cell>
          <cell r="Z4151" t="str">
            <v>4995252 Clegg's Pond OUTFALL-WLA</v>
          </cell>
          <cell r="AA4151" t="str">
            <v>River/Stream</v>
          </cell>
        </row>
        <row r="4152">
          <cell r="A4152">
            <v>4995253</v>
          </cell>
          <cell r="B4152" t="str">
            <v>River/Stream</v>
          </cell>
          <cell r="C4152" t="str">
            <v>2B   3C 3D</v>
          </cell>
          <cell r="D4152" t="str">
            <v>Powell Slough Tributary 1-WLA</v>
          </cell>
          <cell r="E4152">
            <v>16020201</v>
          </cell>
          <cell r="F4152" t="str">
            <v>Utah</v>
          </cell>
          <cell r="G4152" t="str">
            <v>Utah County</v>
          </cell>
          <cell r="H4152" t="str">
            <v>Jordan River/Utah Lake</v>
          </cell>
          <cell r="I4152">
            <v>436488</v>
          </cell>
          <cell r="J4152">
            <v>4458572</v>
          </cell>
          <cell r="K4152">
            <v>-111.74705899999999</v>
          </cell>
          <cell r="L4152">
            <v>40.275218000000002</v>
          </cell>
          <cell r="M4152" t="str">
            <v>Powell Slough</v>
          </cell>
          <cell r="N4152" t="str">
            <v>UT16020201-010_00</v>
          </cell>
          <cell r="O4152" t="str">
            <v>UT</v>
          </cell>
          <cell r="Q4152">
            <v>0</v>
          </cell>
          <cell r="R4152" t="str">
            <v xml:space="preserve"> </v>
          </cell>
          <cell r="S4152" t="str">
            <v>Private</v>
          </cell>
          <cell r="T4152" t="str">
            <v xml:space="preserve"> </v>
          </cell>
          <cell r="U4152" t="str">
            <v>4995253 Powell Slough Tributary 1-WLA</v>
          </cell>
          <cell r="V4152">
            <v>4995253</v>
          </cell>
          <cell r="W4152" t="str">
            <v>Powell Slough</v>
          </cell>
          <cell r="X4152" t="str">
            <v>UT16020201-010_00</v>
          </cell>
          <cell r="Y4152" t="str">
            <v>River/Stream</v>
          </cell>
          <cell r="Z4152" t="str">
            <v>4995253 Powell Slough Tributary 1-WLA</v>
          </cell>
          <cell r="AA4152" t="str">
            <v>River/Stream</v>
          </cell>
        </row>
        <row r="4153">
          <cell r="A4153">
            <v>4995254</v>
          </cell>
          <cell r="B4153" t="str">
            <v>River/Stream</v>
          </cell>
          <cell r="C4153" t="str">
            <v>2B   3C 3D</v>
          </cell>
          <cell r="D4153" t="str">
            <v>Powell Slough Tributary 2-WLA</v>
          </cell>
          <cell r="E4153">
            <v>16020201</v>
          </cell>
          <cell r="F4153" t="str">
            <v>Utah</v>
          </cell>
          <cell r="G4153" t="str">
            <v>Utah County</v>
          </cell>
          <cell r="H4153" t="str">
            <v>Jordan River/Utah Lake</v>
          </cell>
          <cell r="I4153">
            <v>436473</v>
          </cell>
          <cell r="J4153">
            <v>4458391</v>
          </cell>
          <cell r="K4153">
            <v>-111.747213</v>
          </cell>
          <cell r="L4153">
            <v>40.273586000000002</v>
          </cell>
          <cell r="M4153" t="str">
            <v>Powell Slough</v>
          </cell>
          <cell r="N4153" t="str">
            <v>UT16020201-010_00</v>
          </cell>
          <cell r="O4153" t="str">
            <v>UT</v>
          </cell>
          <cell r="Q4153">
            <v>0</v>
          </cell>
          <cell r="R4153" t="str">
            <v xml:space="preserve"> </v>
          </cell>
          <cell r="S4153" t="str">
            <v>State L&amp;F</v>
          </cell>
          <cell r="T4153" t="str">
            <v xml:space="preserve"> </v>
          </cell>
          <cell r="U4153" t="str">
            <v>4995254 Powell Slough Tributary 2-WLA</v>
          </cell>
          <cell r="V4153">
            <v>4995254</v>
          </cell>
          <cell r="W4153" t="str">
            <v>Powell Slough</v>
          </cell>
          <cell r="X4153" t="str">
            <v>UT16020201-010_00</v>
          </cell>
          <cell r="Y4153" t="str">
            <v>River/Stream</v>
          </cell>
          <cell r="Z4153" t="str">
            <v>4995254 Powell Slough Tributary 2-WLA</v>
          </cell>
          <cell r="AA4153" t="str">
            <v>River/Stream</v>
          </cell>
        </row>
        <row r="4154">
          <cell r="A4154">
            <v>4995255</v>
          </cell>
          <cell r="B4154" t="str">
            <v>River/Stream</v>
          </cell>
          <cell r="C4154" t="str">
            <v>2B   3C 3D</v>
          </cell>
          <cell r="D4154" t="str">
            <v>Powell Slough Site 1-WLA</v>
          </cell>
          <cell r="E4154">
            <v>16020201</v>
          </cell>
          <cell r="F4154" t="str">
            <v>Utah</v>
          </cell>
          <cell r="G4154" t="str">
            <v>Utah County</v>
          </cell>
          <cell r="H4154" t="str">
            <v>Jordan River/Utah Lake</v>
          </cell>
          <cell r="I4154">
            <v>436445</v>
          </cell>
          <cell r="J4154">
            <v>4458358</v>
          </cell>
          <cell r="K4154">
            <v>-111.74753800000001</v>
          </cell>
          <cell r="L4154">
            <v>40.273283999999997</v>
          </cell>
          <cell r="M4154" t="str">
            <v>Powell Slough</v>
          </cell>
          <cell r="N4154" t="str">
            <v>UT16020201-010_00</v>
          </cell>
          <cell r="O4154" t="str">
            <v>UT</v>
          </cell>
          <cell r="Q4154">
            <v>0</v>
          </cell>
          <cell r="R4154" t="str">
            <v xml:space="preserve"> </v>
          </cell>
          <cell r="S4154" t="str">
            <v>State L&amp;F</v>
          </cell>
          <cell r="T4154" t="str">
            <v xml:space="preserve"> </v>
          </cell>
          <cell r="U4154" t="str">
            <v>4995255 Powell Slough Site 1-WLA</v>
          </cell>
          <cell r="V4154">
            <v>4995255</v>
          </cell>
          <cell r="W4154" t="str">
            <v>Powell Slough</v>
          </cell>
          <cell r="X4154" t="str">
            <v>UT16020201-010_00</v>
          </cell>
          <cell r="Y4154" t="str">
            <v>River/Stream</v>
          </cell>
          <cell r="Z4154" t="str">
            <v>4995255 Powell Slough Site 1-WLA</v>
          </cell>
          <cell r="AA4154" t="str">
            <v>River/Stream</v>
          </cell>
        </row>
        <row r="4155">
          <cell r="A4155">
            <v>4995256</v>
          </cell>
          <cell r="B4155" t="str">
            <v>River/Stream</v>
          </cell>
          <cell r="C4155" t="str">
            <v>2B   3C 3D</v>
          </cell>
          <cell r="D4155" t="str">
            <v>Powell Slough Site 2-WLA</v>
          </cell>
          <cell r="E4155">
            <v>16020201</v>
          </cell>
          <cell r="F4155" t="str">
            <v>Utah</v>
          </cell>
          <cell r="G4155" t="str">
            <v>Utah County</v>
          </cell>
          <cell r="H4155" t="str">
            <v>Jordan River/Utah Lake</v>
          </cell>
          <cell r="I4155">
            <v>436563</v>
          </cell>
          <cell r="J4155">
            <v>4458042</v>
          </cell>
          <cell r="K4155">
            <v>-111.746118</v>
          </cell>
          <cell r="L4155">
            <v>40.270443999999998</v>
          </cell>
          <cell r="M4155" t="str">
            <v>Powell Slough</v>
          </cell>
          <cell r="N4155" t="str">
            <v>UT16020201-010_00</v>
          </cell>
          <cell r="O4155" t="str">
            <v>UT</v>
          </cell>
          <cell r="Q4155">
            <v>0</v>
          </cell>
          <cell r="R4155" t="str">
            <v xml:space="preserve"> </v>
          </cell>
          <cell r="S4155" t="str">
            <v>State L&amp;F</v>
          </cell>
          <cell r="T4155" t="str">
            <v xml:space="preserve"> </v>
          </cell>
          <cell r="U4155" t="str">
            <v>4995256 Powell Slough Site 2-WLA</v>
          </cell>
          <cell r="V4155">
            <v>4995256</v>
          </cell>
          <cell r="W4155" t="str">
            <v>Powell Slough</v>
          </cell>
          <cell r="X4155" t="str">
            <v>UT16020201-010_00</v>
          </cell>
          <cell r="Y4155" t="str">
            <v>River/Stream</v>
          </cell>
          <cell r="Z4155" t="str">
            <v>4995256 Powell Slough Site 2-WLA</v>
          </cell>
          <cell r="AA4155" t="str">
            <v>River/Stream</v>
          </cell>
        </row>
        <row r="4156">
          <cell r="A4156">
            <v>4995257</v>
          </cell>
          <cell r="B4156" t="str">
            <v>River/Stream</v>
          </cell>
          <cell r="C4156" t="str">
            <v>2B   3C 3D</v>
          </cell>
          <cell r="D4156" t="str">
            <v>Powell Slough Tributary 3-WLA</v>
          </cell>
          <cell r="E4156">
            <v>16020201</v>
          </cell>
          <cell r="F4156" t="str">
            <v>Utah</v>
          </cell>
          <cell r="G4156" t="str">
            <v>Utah County</v>
          </cell>
          <cell r="H4156" t="str">
            <v>Jordan River/Utah Lake</v>
          </cell>
          <cell r="I4156">
            <v>436676</v>
          </cell>
          <cell r="J4156">
            <v>4458039</v>
          </cell>
          <cell r="K4156">
            <v>-111.74479700000001</v>
          </cell>
          <cell r="L4156">
            <v>40.270428000000003</v>
          </cell>
          <cell r="M4156" t="str">
            <v>Powell Slough</v>
          </cell>
          <cell r="N4156" t="str">
            <v>UT16020201-010_00</v>
          </cell>
          <cell r="O4156" t="str">
            <v>UT</v>
          </cell>
          <cell r="Q4156">
            <v>0</v>
          </cell>
          <cell r="R4156" t="str">
            <v xml:space="preserve"> </v>
          </cell>
          <cell r="S4156" t="str">
            <v>State L&amp;F</v>
          </cell>
          <cell r="T4156" t="str">
            <v xml:space="preserve"> </v>
          </cell>
          <cell r="U4156" t="str">
            <v>4995257 Powell Slough Tributary 3-WLA</v>
          </cell>
          <cell r="V4156">
            <v>4995257</v>
          </cell>
          <cell r="W4156" t="str">
            <v>Powell Slough</v>
          </cell>
          <cell r="X4156" t="str">
            <v>UT16020201-010_00</v>
          </cell>
          <cell r="Y4156" t="str">
            <v>River/Stream</v>
          </cell>
          <cell r="Z4156" t="str">
            <v>4995257 Powell Slough Tributary 3-WLA</v>
          </cell>
          <cell r="AA4156" t="str">
            <v>River/Stream</v>
          </cell>
        </row>
        <row r="4157">
          <cell r="A4157">
            <v>4995258</v>
          </cell>
          <cell r="B4157" t="str">
            <v>River/Stream</v>
          </cell>
          <cell r="C4157" t="str">
            <v>2B   3C 3D</v>
          </cell>
          <cell r="D4157" t="str">
            <v>Powell Slough Site 3-WLA</v>
          </cell>
          <cell r="E4157">
            <v>16020201</v>
          </cell>
          <cell r="F4157" t="str">
            <v>Utah</v>
          </cell>
          <cell r="G4157" t="str">
            <v>Utah County</v>
          </cell>
          <cell r="H4157" t="str">
            <v>Jordan River/Utah Lake</v>
          </cell>
          <cell r="I4157">
            <v>436951</v>
          </cell>
          <cell r="J4157">
            <v>4457780</v>
          </cell>
          <cell r="K4157">
            <v>-111.74153</v>
          </cell>
          <cell r="L4157">
            <v>40.268113999999997</v>
          </cell>
          <cell r="M4157" t="str">
            <v>Powell Slough</v>
          </cell>
          <cell r="N4157" t="str">
            <v>UT16020201-010_00</v>
          </cell>
          <cell r="O4157" t="str">
            <v>UT</v>
          </cell>
          <cell r="Q4157">
            <v>0</v>
          </cell>
          <cell r="R4157" t="str">
            <v xml:space="preserve"> </v>
          </cell>
          <cell r="S4157" t="str">
            <v>State L&amp;F</v>
          </cell>
          <cell r="T4157" t="str">
            <v xml:space="preserve"> </v>
          </cell>
          <cell r="U4157" t="str">
            <v>4995258 Powell Slough Site 3-WLA</v>
          </cell>
          <cell r="V4157">
            <v>4995258</v>
          </cell>
          <cell r="W4157" t="str">
            <v>Powell Slough</v>
          </cell>
          <cell r="X4157" t="str">
            <v>UT16020201-010_00</v>
          </cell>
          <cell r="Y4157" t="str">
            <v>River/Stream</v>
          </cell>
          <cell r="Z4157" t="str">
            <v>4995258 Powell Slough Site 3-WLA</v>
          </cell>
          <cell r="AA4157" t="str">
            <v>River/Stream</v>
          </cell>
        </row>
        <row r="4158">
          <cell r="A4158">
            <v>4995259</v>
          </cell>
          <cell r="B4158" t="str">
            <v>River/Stream</v>
          </cell>
          <cell r="C4158" t="str">
            <v>2B   3C 3D</v>
          </cell>
          <cell r="D4158" t="str">
            <v>Powell Slough Tributary 4-WLA</v>
          </cell>
          <cell r="E4158">
            <v>16020201</v>
          </cell>
          <cell r="F4158" t="str">
            <v>Utah</v>
          </cell>
          <cell r="G4158" t="str">
            <v>Utah County</v>
          </cell>
          <cell r="H4158" t="str">
            <v>Jordan River/Utah Lake</v>
          </cell>
          <cell r="I4158">
            <v>436989</v>
          </cell>
          <cell r="J4158">
            <v>4457771</v>
          </cell>
          <cell r="K4158">
            <v>-111.741089</v>
          </cell>
          <cell r="L4158">
            <v>40.268039000000002</v>
          </cell>
          <cell r="M4158" t="str">
            <v>Powell Slough</v>
          </cell>
          <cell r="N4158" t="str">
            <v>UT16020201-010_00</v>
          </cell>
          <cell r="O4158" t="str">
            <v>UT</v>
          </cell>
          <cell r="Q4158">
            <v>0</v>
          </cell>
          <cell r="R4158" t="str">
            <v xml:space="preserve"> </v>
          </cell>
          <cell r="S4158" t="str">
            <v>State L&amp;F</v>
          </cell>
          <cell r="T4158" t="str">
            <v xml:space="preserve"> </v>
          </cell>
          <cell r="U4158" t="str">
            <v>4995259 Powell Slough Tributary 4-WLA</v>
          </cell>
          <cell r="V4158">
            <v>4995259</v>
          </cell>
          <cell r="W4158" t="str">
            <v>Powell Slough</v>
          </cell>
          <cell r="X4158" t="str">
            <v>UT16020201-010_00</v>
          </cell>
          <cell r="Y4158" t="str">
            <v>River/Stream</v>
          </cell>
          <cell r="Z4158" t="str">
            <v>4995259 Powell Slough Tributary 4-WLA</v>
          </cell>
          <cell r="AA4158" t="str">
            <v>River/Stream</v>
          </cell>
        </row>
        <row r="4159">
          <cell r="A4159">
            <v>4995260</v>
          </cell>
          <cell r="B4159" t="str">
            <v>River/Stream</v>
          </cell>
          <cell r="C4159" t="str">
            <v>2B   3C 3D</v>
          </cell>
          <cell r="D4159" t="str">
            <v>POWELL SLOUGH AB OREM WWTP</v>
          </cell>
          <cell r="E4159">
            <v>16020201</v>
          </cell>
          <cell r="F4159" t="str">
            <v>Utah</v>
          </cell>
          <cell r="G4159" t="str">
            <v>Utah County</v>
          </cell>
          <cell r="H4159" t="str">
            <v>Jordan River/Utah Lake</v>
          </cell>
          <cell r="I4159">
            <v>436791</v>
          </cell>
          <cell r="J4159">
            <v>4459095</v>
          </cell>
          <cell r="K4159">
            <v>-111.743543563</v>
          </cell>
          <cell r="L4159">
            <v>40.279951289000003</v>
          </cell>
          <cell r="M4159" t="str">
            <v>Powell Slough</v>
          </cell>
          <cell r="N4159" t="str">
            <v>UT16020201-010_00</v>
          </cell>
          <cell r="O4159" t="str">
            <v>UT</v>
          </cell>
          <cell r="Q4159">
            <v>0</v>
          </cell>
          <cell r="R4159" t="str">
            <v xml:space="preserve"> </v>
          </cell>
          <cell r="S4159" t="str">
            <v>Private</v>
          </cell>
          <cell r="T4159" t="str">
            <v xml:space="preserve"> </v>
          </cell>
          <cell r="U4159" t="str">
            <v>4995260 POWELL SLOUGH AB OREM WWTP</v>
          </cell>
          <cell r="V4159">
            <v>4995260</v>
          </cell>
          <cell r="W4159" t="str">
            <v>Powell Slough</v>
          </cell>
          <cell r="X4159" t="str">
            <v>UT16020201-010_00</v>
          </cell>
          <cell r="Y4159" t="str">
            <v>River/Stream</v>
          </cell>
          <cell r="Z4159" t="str">
            <v>4995260 POWELL SLOUGH AB OREM WWTP</v>
          </cell>
          <cell r="AA4159" t="str">
            <v>River/Stream</v>
          </cell>
        </row>
        <row r="4160">
          <cell r="A4160">
            <v>4995290</v>
          </cell>
          <cell r="B4160" t="str">
            <v>River/Stream</v>
          </cell>
          <cell r="C4160" t="str">
            <v>2B  3B    4</v>
          </cell>
          <cell r="D4160" t="str">
            <v>KIMBALL CK 1.25 MI S OF HANCOCK RANCH AT FLUME</v>
          </cell>
          <cell r="E4160">
            <v>16020201</v>
          </cell>
          <cell r="F4160" t="str">
            <v>Utah</v>
          </cell>
          <cell r="G4160" t="str">
            <v>Utah County</v>
          </cell>
          <cell r="H4160" t="str">
            <v>Jordan River/Utah Lake</v>
          </cell>
          <cell r="I4160">
            <v>412833</v>
          </cell>
          <cell r="J4160">
            <v>4408702</v>
          </cell>
          <cell r="K4160">
            <v>-112.018550472</v>
          </cell>
          <cell r="L4160">
            <v>39.823842663999997</v>
          </cell>
          <cell r="M4160" t="str">
            <v xml:space="preserve"> </v>
          </cell>
          <cell r="N4160" t="str">
            <v xml:space="preserve"> </v>
          </cell>
          <cell r="O4160" t="str">
            <v>UT</v>
          </cell>
          <cell r="Q4160">
            <v>0</v>
          </cell>
          <cell r="R4160" t="str">
            <v xml:space="preserve"> </v>
          </cell>
          <cell r="S4160" t="str">
            <v>BLM</v>
          </cell>
          <cell r="T4160" t="str">
            <v xml:space="preserve"> </v>
          </cell>
          <cell r="U4160" t="str">
            <v>4995290 KIMBALL CK 1.25 MI S OF HANCOCK RANCH AT FLUME</v>
          </cell>
          <cell r="V4160">
            <v>4995290</v>
          </cell>
          <cell r="W4160" t="str">
            <v xml:space="preserve"> </v>
          </cell>
          <cell r="X4160" t="str">
            <v xml:space="preserve"> </v>
          </cell>
          <cell r="Y4160" t="str">
            <v>River/Stream</v>
          </cell>
          <cell r="Z4160" t="str">
            <v>4995290 KIMBALL CK 1.25 MI S OF HANCOCK RANCH AT FLUME</v>
          </cell>
          <cell r="AA4160" t="str">
            <v>River/Stream</v>
          </cell>
        </row>
        <row r="4161">
          <cell r="A4161">
            <v>4995310</v>
          </cell>
          <cell r="B4161" t="str">
            <v>River/Stream</v>
          </cell>
          <cell r="C4161" t="str">
            <v>2B  3B    4</v>
          </cell>
          <cell r="D4161" t="str">
            <v>CURRANT CK AT US6 XING 1.5MI W OF GOSHEN</v>
          </cell>
          <cell r="E4161">
            <v>16020201</v>
          </cell>
          <cell r="F4161" t="str">
            <v>Utah</v>
          </cell>
          <cell r="G4161" t="str">
            <v>Utah County</v>
          </cell>
          <cell r="H4161" t="str">
            <v>Jordan River/Utah Lake</v>
          </cell>
          <cell r="I4161">
            <v>420250</v>
          </cell>
          <cell r="J4161">
            <v>4422896</v>
          </cell>
          <cell r="K4161">
            <v>-111.933626918</v>
          </cell>
          <cell r="L4161">
            <v>39.952441724000003</v>
          </cell>
          <cell r="M4161" t="str">
            <v>Currant Creek-Goshen</v>
          </cell>
          <cell r="N4161" t="str">
            <v>UT16020201-017_00</v>
          </cell>
          <cell r="O4161" t="str">
            <v>UT</v>
          </cell>
          <cell r="Q4161">
            <v>0</v>
          </cell>
          <cell r="R4161" t="str">
            <v xml:space="preserve"> </v>
          </cell>
          <cell r="S4161" t="str">
            <v>Private</v>
          </cell>
          <cell r="T4161" t="str">
            <v xml:space="preserve"> </v>
          </cell>
          <cell r="U4161" t="str">
            <v>4995310 CURRANT CK AT US6 XING 1.5MI W OF GOSHEN</v>
          </cell>
          <cell r="V4161">
            <v>4995310</v>
          </cell>
          <cell r="W4161" t="str">
            <v>Currant Creek-Goshen</v>
          </cell>
          <cell r="X4161" t="str">
            <v>UT16020201-017_00</v>
          </cell>
          <cell r="Y4161" t="str">
            <v>River/Stream</v>
          </cell>
          <cell r="Z4161" t="str">
            <v>4995310 CURRANT CK AT US6 XING 1.5MI W OF GOSHEN</v>
          </cell>
          <cell r="AA4161" t="str">
            <v>River/Stream</v>
          </cell>
        </row>
        <row r="4162">
          <cell r="A4162">
            <v>4995312</v>
          </cell>
          <cell r="B4162" t="str">
            <v>River/Stream</v>
          </cell>
          <cell r="C4162" t="str">
            <v>2B  3B    4</v>
          </cell>
          <cell r="D4162" t="str">
            <v>CURRANT CK AT US6 XING 1.5MI W OF GOSHEN Replicate of 4995310</v>
          </cell>
          <cell r="E4162">
            <v>16020201</v>
          </cell>
          <cell r="F4162" t="str">
            <v>Utah</v>
          </cell>
          <cell r="G4162" t="str">
            <v>Utah County</v>
          </cell>
          <cell r="H4162" t="str">
            <v>Jordan River/Utah Lake</v>
          </cell>
          <cell r="I4162">
            <v>420250</v>
          </cell>
          <cell r="J4162">
            <v>4422896</v>
          </cell>
          <cell r="K4162">
            <v>-111.933627</v>
          </cell>
          <cell r="L4162">
            <v>39.952441999999998</v>
          </cell>
          <cell r="M4162" t="str">
            <v xml:space="preserve"> </v>
          </cell>
          <cell r="N4162" t="str">
            <v xml:space="preserve"> </v>
          </cell>
          <cell r="O4162" t="str">
            <v>UT</v>
          </cell>
          <cell r="Q4162">
            <v>0</v>
          </cell>
          <cell r="R4162" t="str">
            <v xml:space="preserve"> </v>
          </cell>
          <cell r="S4162" t="str">
            <v xml:space="preserve"> </v>
          </cell>
          <cell r="T4162" t="str">
            <v xml:space="preserve"> </v>
          </cell>
          <cell r="U4162" t="str">
            <v>4995312 CURRANT CK AT US6 XING 1.5MI W OF GOSHEN Replicate of 4995310</v>
          </cell>
          <cell r="V4162">
            <v>4995312</v>
          </cell>
          <cell r="W4162" t="str">
            <v xml:space="preserve"> </v>
          </cell>
          <cell r="X4162" t="str">
            <v xml:space="preserve"> </v>
          </cell>
          <cell r="Y4162" t="str">
            <v>River/Stream</v>
          </cell>
          <cell r="Z4162" t="str">
            <v>4995312 CURRANT CK AT US6 XING 1.5MI W OF GOSHEN Replicate of 4995310</v>
          </cell>
          <cell r="AA4162" t="str">
            <v>River/Stream</v>
          </cell>
        </row>
        <row r="4163">
          <cell r="A4163">
            <v>4995320</v>
          </cell>
          <cell r="B4163" t="str">
            <v>River/Stream</v>
          </cell>
          <cell r="C4163" t="str">
            <v>2B 3A     4</v>
          </cell>
          <cell r="D4163" t="str">
            <v>CURRANT CK BL MONA RES AT MOUTH OF CANYON</v>
          </cell>
          <cell r="E4163">
            <v>16020201</v>
          </cell>
          <cell r="F4163" t="str">
            <v>Utah</v>
          </cell>
          <cell r="G4163" t="str">
            <v>Utah County</v>
          </cell>
          <cell r="H4163" t="str">
            <v>Jordan River/Utah Lake</v>
          </cell>
          <cell r="I4163">
            <v>423013</v>
          </cell>
          <cell r="J4163">
            <v>4418521</v>
          </cell>
          <cell r="K4163">
            <v>-111.900767694</v>
          </cell>
          <cell r="L4163">
            <v>39.913284230000002</v>
          </cell>
          <cell r="M4163" t="str">
            <v>Currant Creek</v>
          </cell>
          <cell r="N4163" t="str">
            <v>UT16020201-003_00</v>
          </cell>
          <cell r="O4163" t="str">
            <v>UT</v>
          </cell>
          <cell r="Q4163">
            <v>0</v>
          </cell>
          <cell r="R4163" t="str">
            <v xml:space="preserve"> </v>
          </cell>
          <cell r="S4163" t="str">
            <v>Private</v>
          </cell>
          <cell r="T4163" t="str">
            <v xml:space="preserve"> </v>
          </cell>
          <cell r="U4163" t="str">
            <v>4995320 CURRANT CK BL MONA RES AT MOUTH OF CANYON</v>
          </cell>
          <cell r="V4163">
            <v>4995320</v>
          </cell>
          <cell r="W4163" t="str">
            <v>Currant Creek</v>
          </cell>
          <cell r="X4163" t="str">
            <v>UT16020201-003_00</v>
          </cell>
          <cell r="Y4163" t="str">
            <v>River/Stream</v>
          </cell>
          <cell r="Z4163" t="str">
            <v>4995320 CURRANT CK BL MONA RES AT MOUTH OF CANYON</v>
          </cell>
          <cell r="AA4163" t="str">
            <v>River/Stream</v>
          </cell>
        </row>
        <row r="4164">
          <cell r="A4164">
            <v>4995330</v>
          </cell>
          <cell r="B4164" t="str">
            <v>Facility Other</v>
          </cell>
          <cell r="C4164" t="str">
            <v xml:space="preserve"> </v>
          </cell>
          <cell r="D4164" t="str">
            <v>NEPHI RUBBER PRODUCTS 001</v>
          </cell>
          <cell r="E4164">
            <v>16020201</v>
          </cell>
          <cell r="F4164" t="str">
            <v>Juab</v>
          </cell>
          <cell r="G4164" t="str">
            <v>Central</v>
          </cell>
          <cell r="H4164" t="str">
            <v>Jordan River/Utah Lake</v>
          </cell>
          <cell r="I4164">
            <v>427874</v>
          </cell>
          <cell r="J4164">
            <v>4397600</v>
          </cell>
          <cell r="K4164">
            <v>-111.841596356</v>
          </cell>
          <cell r="L4164">
            <v>39.725232529000003</v>
          </cell>
          <cell r="M4164" t="str">
            <v xml:space="preserve"> </v>
          </cell>
          <cell r="N4164" t="str">
            <v xml:space="preserve"> </v>
          </cell>
          <cell r="O4164" t="str">
            <v>UT</v>
          </cell>
          <cell r="Q4164">
            <v>0</v>
          </cell>
          <cell r="R4164" t="str">
            <v xml:space="preserve"> </v>
          </cell>
          <cell r="S4164" t="str">
            <v>Private</v>
          </cell>
          <cell r="T4164" t="str">
            <v xml:space="preserve"> </v>
          </cell>
          <cell r="U4164" t="str">
            <v>4995330 NEPHI RUBBER PRODUCTS 001</v>
          </cell>
          <cell r="V4164">
            <v>4995330</v>
          </cell>
          <cell r="W4164" t="str">
            <v xml:space="preserve"> </v>
          </cell>
          <cell r="X4164" t="str">
            <v xml:space="preserve"> </v>
          </cell>
          <cell r="Y4164" t="str">
            <v>Facility Other</v>
          </cell>
          <cell r="Z4164" t="str">
            <v>4995330 NEPHI RUBBER PRODUCTS 001</v>
          </cell>
          <cell r="AA4164" t="str">
            <v>Facility Other</v>
          </cell>
        </row>
        <row r="4165">
          <cell r="A4165">
            <v>4995340</v>
          </cell>
          <cell r="B4165" t="str">
            <v>River/Stream</v>
          </cell>
          <cell r="C4165" t="str">
            <v>2B 3A     4</v>
          </cell>
          <cell r="D4165" t="str">
            <v>WEST CK @ U132 XING</v>
          </cell>
          <cell r="E4165">
            <v>16020201</v>
          </cell>
          <cell r="F4165" t="str">
            <v>Juab</v>
          </cell>
          <cell r="G4165" t="str">
            <v>Central</v>
          </cell>
          <cell r="H4165" t="str">
            <v>Jordan River/Utah Lake</v>
          </cell>
          <cell r="I4165">
            <v>422785</v>
          </cell>
          <cell r="J4165">
            <v>4395892</v>
          </cell>
          <cell r="K4165">
            <v>-111.900770057</v>
          </cell>
          <cell r="L4165">
            <v>39.709399325</v>
          </cell>
          <cell r="M4165" t="str">
            <v xml:space="preserve"> </v>
          </cell>
          <cell r="N4165" t="str">
            <v xml:space="preserve"> </v>
          </cell>
          <cell r="O4165" t="str">
            <v>UT</v>
          </cell>
          <cell r="Q4165">
            <v>0</v>
          </cell>
          <cell r="R4165" t="str">
            <v xml:space="preserve"> </v>
          </cell>
          <cell r="S4165" t="str">
            <v>Private</v>
          </cell>
          <cell r="T4165" t="str">
            <v xml:space="preserve"> </v>
          </cell>
          <cell r="U4165" t="str">
            <v>4995340 WEST CK @ U132 XING</v>
          </cell>
          <cell r="V4165">
            <v>4995340</v>
          </cell>
          <cell r="W4165" t="str">
            <v xml:space="preserve"> </v>
          </cell>
          <cell r="X4165" t="str">
            <v xml:space="preserve"> </v>
          </cell>
          <cell r="Y4165" t="str">
            <v>River/Stream</v>
          </cell>
          <cell r="Z4165" t="str">
            <v>4995340 WEST CK @ U132 XING</v>
          </cell>
          <cell r="AA4165" t="str">
            <v>River/Stream</v>
          </cell>
        </row>
        <row r="4166">
          <cell r="A4166">
            <v>4995350</v>
          </cell>
          <cell r="B4166" t="str">
            <v>River/Stream</v>
          </cell>
          <cell r="C4166" t="str">
            <v>2B 3A     4</v>
          </cell>
          <cell r="D4166" t="str">
            <v>SALT CK AT CANYON MOUTH AT USGS GAGE 10145400</v>
          </cell>
          <cell r="E4166">
            <v>16020201</v>
          </cell>
          <cell r="F4166" t="str">
            <v>Juab</v>
          </cell>
          <cell r="G4166" t="str">
            <v>Central</v>
          </cell>
          <cell r="H4166" t="str">
            <v>Jordan River/Utah Lake</v>
          </cell>
          <cell r="I4166">
            <v>431096</v>
          </cell>
          <cell r="J4166">
            <v>4396222</v>
          </cell>
          <cell r="K4166">
            <v>-111.80386</v>
          </cell>
          <cell r="L4166">
            <v>39.713079999999998</v>
          </cell>
          <cell r="M4166" t="str">
            <v>Salt Creek-1</v>
          </cell>
          <cell r="N4166" t="str">
            <v>UT16020201-004_00</v>
          </cell>
          <cell r="O4166" t="str">
            <v>UT</v>
          </cell>
          <cell r="Q4166">
            <v>0</v>
          </cell>
          <cell r="R4166" t="str">
            <v xml:space="preserve"> </v>
          </cell>
          <cell r="S4166" t="str">
            <v>Private</v>
          </cell>
          <cell r="T4166" t="str">
            <v xml:space="preserve"> </v>
          </cell>
          <cell r="U4166" t="str">
            <v>4995350 SALT CK AT CANYON MOUTH AT USGS GAGE 10145400</v>
          </cell>
          <cell r="V4166">
            <v>4995350</v>
          </cell>
          <cell r="W4166" t="str">
            <v>Salt Creek-1</v>
          </cell>
          <cell r="X4166" t="str">
            <v>UT16020201-004_00</v>
          </cell>
          <cell r="Y4166" t="str">
            <v>River/Stream</v>
          </cell>
          <cell r="Z4166" t="str">
            <v>4995350 SALT CK AT CANYON MOUTH AT USGS GAGE 10145400</v>
          </cell>
          <cell r="AA4166" t="str">
            <v>River/Stream</v>
          </cell>
        </row>
        <row r="4167">
          <cell r="A4167">
            <v>4995355</v>
          </cell>
          <cell r="B4167" t="str">
            <v>River/Stream</v>
          </cell>
          <cell r="C4167" t="str">
            <v>2B 3A     4</v>
          </cell>
          <cell r="D4167" t="str">
            <v>SALT CK BL SALT CANYON E OF QUARRY</v>
          </cell>
          <cell r="E4167">
            <v>16020201</v>
          </cell>
          <cell r="F4167" t="str">
            <v>Juab</v>
          </cell>
          <cell r="G4167" t="str">
            <v>Central</v>
          </cell>
          <cell r="H4167" t="str">
            <v>Jordan River/Utah Lake</v>
          </cell>
          <cell r="I4167">
            <v>432034</v>
          </cell>
          <cell r="J4167">
            <v>4396314</v>
          </cell>
          <cell r="K4167">
            <v>-111.79292753999999</v>
          </cell>
          <cell r="L4167">
            <v>39.713988188000002</v>
          </cell>
          <cell r="M4167" t="str">
            <v>Salt Creek-1</v>
          </cell>
          <cell r="N4167" t="str">
            <v>UT16020201-004_00</v>
          </cell>
          <cell r="O4167" t="str">
            <v>UT</v>
          </cell>
          <cell r="Q4167">
            <v>0</v>
          </cell>
          <cell r="R4167" t="str">
            <v xml:space="preserve"> </v>
          </cell>
          <cell r="S4167" t="str">
            <v>Private</v>
          </cell>
          <cell r="T4167" t="str">
            <v xml:space="preserve"> </v>
          </cell>
          <cell r="U4167" t="str">
            <v>4995355 SALT CK BL SALT CANYON E OF QUARRY</v>
          </cell>
          <cell r="V4167">
            <v>4995355</v>
          </cell>
          <cell r="W4167" t="str">
            <v>Salt Creek-1</v>
          </cell>
          <cell r="X4167" t="str">
            <v>UT16020201-004_00</v>
          </cell>
          <cell r="Y4167" t="str">
            <v>River/Stream</v>
          </cell>
          <cell r="Z4167" t="str">
            <v>4995355 SALT CK BL SALT CANYON E OF QUARRY</v>
          </cell>
          <cell r="AA4167" t="str">
            <v>River/Stream</v>
          </cell>
        </row>
        <row r="4168">
          <cell r="A4168">
            <v>4995356</v>
          </cell>
          <cell r="B4168" t="str">
            <v>River/Stream</v>
          </cell>
          <cell r="C4168" t="str">
            <v>2B 3A     4</v>
          </cell>
          <cell r="D4168" t="str">
            <v>SALT CK AB BEAR CANYON CAMPGROUND</v>
          </cell>
          <cell r="E4168">
            <v>16020201</v>
          </cell>
          <cell r="F4168" t="str">
            <v>Juab</v>
          </cell>
          <cell r="G4168" t="str">
            <v>Central</v>
          </cell>
          <cell r="H4168" t="str">
            <v>Jordan River/Utah Lake</v>
          </cell>
          <cell r="I4168">
            <v>437150</v>
          </cell>
          <cell r="J4168">
            <v>4404576</v>
          </cell>
          <cell r="K4168">
            <v>-111.734035983</v>
          </cell>
          <cell r="L4168">
            <v>39.788816525000001</v>
          </cell>
          <cell r="M4168" t="str">
            <v>Salt Creek-2</v>
          </cell>
          <cell r="N4168" t="str">
            <v>UT16020201-005_00</v>
          </cell>
          <cell r="O4168" t="str">
            <v>UT</v>
          </cell>
          <cell r="Q4168">
            <v>0</v>
          </cell>
          <cell r="R4168" t="str">
            <v xml:space="preserve"> </v>
          </cell>
          <cell r="S4168" t="str">
            <v>USFS</v>
          </cell>
          <cell r="T4168" t="str">
            <v>Category1</v>
          </cell>
          <cell r="U4168" t="str">
            <v>4995356 SALT CK AB BEAR CANYON CAMPGROUND</v>
          </cell>
          <cell r="V4168">
            <v>4995356</v>
          </cell>
          <cell r="W4168" t="str">
            <v>Salt Creek-2</v>
          </cell>
          <cell r="X4168" t="str">
            <v>UT16020201-005_00</v>
          </cell>
          <cell r="Y4168" t="str">
            <v>River/Stream</v>
          </cell>
          <cell r="Z4168" t="str">
            <v>4995356 SALT CK AB BEAR CANYON CAMPGROUND</v>
          </cell>
          <cell r="AA4168" t="str">
            <v>River/Stream</v>
          </cell>
        </row>
        <row r="4169">
          <cell r="A4169">
            <v>4995357</v>
          </cell>
          <cell r="B4169" t="str">
            <v>River/Stream</v>
          </cell>
          <cell r="C4169" t="str">
            <v>2B 3A     4</v>
          </cell>
          <cell r="D4169" t="str">
            <v>Salt Ck 1.5 miles AB mouth of Canyon</v>
          </cell>
          <cell r="E4169">
            <v>16020201</v>
          </cell>
          <cell r="F4169" t="str">
            <v>Juab</v>
          </cell>
          <cell r="G4169" t="str">
            <v>Central</v>
          </cell>
          <cell r="H4169" t="str">
            <v>Jordan River/Utah Lake</v>
          </cell>
          <cell r="I4169">
            <v>432589</v>
          </cell>
          <cell r="J4169">
            <v>4396316</v>
          </cell>
          <cell r="K4169">
            <v>-111.786453395</v>
          </cell>
          <cell r="L4169">
            <v>39.714050243999999</v>
          </cell>
          <cell r="M4169" t="str">
            <v>Salt Creek-1</v>
          </cell>
          <cell r="N4169" t="str">
            <v>UT16020201-004_00</v>
          </cell>
          <cell r="O4169" t="str">
            <v>UT</v>
          </cell>
          <cell r="Q4169">
            <v>0</v>
          </cell>
          <cell r="R4169" t="str">
            <v xml:space="preserve"> </v>
          </cell>
          <cell r="S4169" t="str">
            <v>Private</v>
          </cell>
          <cell r="T4169" t="str">
            <v xml:space="preserve"> </v>
          </cell>
          <cell r="U4169" t="str">
            <v>4995357 Salt Ck 1.5 miles AB mouth of Canyon</v>
          </cell>
          <cell r="V4169">
            <v>4995357</v>
          </cell>
          <cell r="W4169" t="str">
            <v>Salt Creek-1</v>
          </cell>
          <cell r="X4169" t="str">
            <v>UT16020201-004_00</v>
          </cell>
          <cell r="Y4169" t="str">
            <v>River/Stream</v>
          </cell>
          <cell r="Z4169" t="str">
            <v>4995357 Salt Ck 1.5 miles AB mouth of Canyon</v>
          </cell>
          <cell r="AA4169" t="str">
            <v>River/Stream</v>
          </cell>
        </row>
        <row r="4170">
          <cell r="A4170">
            <v>4995360</v>
          </cell>
          <cell r="B4170" t="str">
            <v>River/Stream</v>
          </cell>
          <cell r="C4170" t="str">
            <v>2B 3A     4</v>
          </cell>
          <cell r="D4170" t="str">
            <v>SALT CREEK AT USFS BNDRY</v>
          </cell>
          <cell r="E4170">
            <v>16020201</v>
          </cell>
          <cell r="F4170" t="str">
            <v>Juab</v>
          </cell>
          <cell r="G4170" t="str">
            <v>Central</v>
          </cell>
          <cell r="H4170" t="str">
            <v>Jordan River/Utah Lake</v>
          </cell>
          <cell r="I4170">
            <v>437857</v>
          </cell>
          <cell r="J4170">
            <v>4397483</v>
          </cell>
          <cell r="K4170">
            <v>-111.72510896999999</v>
          </cell>
          <cell r="L4170">
            <v>39.724964119399999</v>
          </cell>
          <cell r="M4170" t="str">
            <v>Salt Creek-2</v>
          </cell>
          <cell r="N4170" t="str">
            <v>UT16020201-005_00</v>
          </cell>
          <cell r="O4170" t="str">
            <v>UT</v>
          </cell>
          <cell r="Q4170">
            <v>0</v>
          </cell>
          <cell r="R4170" t="str">
            <v xml:space="preserve"> </v>
          </cell>
          <cell r="S4170" t="str">
            <v>USFS</v>
          </cell>
          <cell r="T4170" t="str">
            <v>Category1</v>
          </cell>
          <cell r="U4170" t="str">
            <v>4995360 SALT CREEK AT USFS BNDRY</v>
          </cell>
          <cell r="V4170">
            <v>4995360</v>
          </cell>
          <cell r="W4170" t="str">
            <v>Salt Creek-2</v>
          </cell>
          <cell r="X4170" t="str">
            <v>UT16020201-005_00</v>
          </cell>
          <cell r="Y4170" t="str">
            <v>River/Stream</v>
          </cell>
          <cell r="Z4170" t="str">
            <v>4995360 SALT CREEK AT USFS BNDRY</v>
          </cell>
          <cell r="AA4170" t="str">
            <v>River/Stream</v>
          </cell>
        </row>
        <row r="4171">
          <cell r="A4171">
            <v>4995362</v>
          </cell>
          <cell r="B4171" t="str">
            <v>River/Stream</v>
          </cell>
          <cell r="C4171" t="str">
            <v>2B 3A     4</v>
          </cell>
          <cell r="D4171" t="str">
            <v>SALT CK AB JENKINS FLAT INTERP SITE</v>
          </cell>
          <cell r="E4171">
            <v>16020201</v>
          </cell>
          <cell r="F4171" t="str">
            <v>Juab</v>
          </cell>
          <cell r="G4171" t="str">
            <v>Central</v>
          </cell>
          <cell r="H4171" t="str">
            <v>Jordan River/Utah Lake</v>
          </cell>
          <cell r="I4171">
            <v>438260</v>
          </cell>
          <cell r="J4171">
            <v>4398250</v>
          </cell>
          <cell r="K4171">
            <v>-111.720478887</v>
          </cell>
          <cell r="L4171">
            <v>39.731903942000002</v>
          </cell>
          <cell r="M4171" t="str">
            <v>Salt Creek-2</v>
          </cell>
          <cell r="N4171" t="str">
            <v>UT16020201-005_00</v>
          </cell>
          <cell r="O4171" t="str">
            <v>UT</v>
          </cell>
          <cell r="Q4171">
            <v>0</v>
          </cell>
          <cell r="R4171" t="str">
            <v xml:space="preserve"> </v>
          </cell>
          <cell r="S4171" t="str">
            <v>USFS</v>
          </cell>
          <cell r="T4171" t="str">
            <v>Category1</v>
          </cell>
          <cell r="U4171" t="str">
            <v>4995362 SALT CK AB JENKINS FLAT INTERP SITE</v>
          </cell>
          <cell r="V4171">
            <v>4995362</v>
          </cell>
          <cell r="W4171" t="str">
            <v>Salt Creek-2</v>
          </cell>
          <cell r="X4171" t="str">
            <v>UT16020201-005_00</v>
          </cell>
          <cell r="Y4171" t="str">
            <v>River/Stream</v>
          </cell>
          <cell r="Z4171" t="str">
            <v>4995362 SALT CK AB JENKINS FLAT INTERP SITE</v>
          </cell>
          <cell r="AA4171" t="str">
            <v>River/Stream</v>
          </cell>
        </row>
        <row r="4172">
          <cell r="A4172">
            <v>4995365</v>
          </cell>
          <cell r="B4172" t="str">
            <v>River/Stream</v>
          </cell>
          <cell r="C4172" t="str">
            <v>2B 3A     4</v>
          </cell>
          <cell r="D4172" t="str">
            <v>SALT CK .5 MI AB MOUTH OF POLE CANYON</v>
          </cell>
          <cell r="E4172">
            <v>16020201</v>
          </cell>
          <cell r="F4172" t="str">
            <v>Juab</v>
          </cell>
          <cell r="G4172" t="str">
            <v>Central</v>
          </cell>
          <cell r="H4172" t="str">
            <v>Jordan River/Utah Lake</v>
          </cell>
          <cell r="I4172">
            <v>439117</v>
          </cell>
          <cell r="J4172">
            <v>4400420</v>
          </cell>
          <cell r="K4172">
            <v>-111.710679607</v>
          </cell>
          <cell r="L4172">
            <v>39.751516213000002</v>
          </cell>
          <cell r="M4172" t="str">
            <v>Salt Creek-2</v>
          </cell>
          <cell r="N4172" t="str">
            <v>UT16020201-005_00</v>
          </cell>
          <cell r="O4172" t="str">
            <v>UT</v>
          </cell>
          <cell r="Q4172">
            <v>0</v>
          </cell>
          <cell r="R4172" t="str">
            <v xml:space="preserve"> </v>
          </cell>
          <cell r="S4172" t="str">
            <v>USFS</v>
          </cell>
          <cell r="T4172" t="str">
            <v>Category1</v>
          </cell>
          <cell r="U4172" t="str">
            <v>4995365 SALT CK .5 MI AB MOUTH OF POLE CANYON</v>
          </cell>
          <cell r="V4172">
            <v>4995365</v>
          </cell>
          <cell r="W4172" t="str">
            <v>Salt Creek-2</v>
          </cell>
          <cell r="X4172" t="str">
            <v>UT16020201-005_00</v>
          </cell>
          <cell r="Y4172" t="str">
            <v>River/Stream</v>
          </cell>
          <cell r="Z4172" t="str">
            <v>4995365 SALT CK .5 MI AB MOUTH OF POLE CANYON</v>
          </cell>
          <cell r="AA4172" t="str">
            <v>River/Stream</v>
          </cell>
        </row>
        <row r="4173">
          <cell r="A4173">
            <v>4995370</v>
          </cell>
          <cell r="B4173" t="str">
            <v>River/Stream</v>
          </cell>
          <cell r="C4173" t="str">
            <v>2B 3A     4</v>
          </cell>
          <cell r="D4173" t="str">
            <v>POLE CYN CK AB CORRAL NR MOUTH</v>
          </cell>
          <cell r="E4173">
            <v>16020201</v>
          </cell>
          <cell r="F4173" t="str">
            <v>Juab</v>
          </cell>
          <cell r="G4173" t="str">
            <v>Central</v>
          </cell>
          <cell r="H4173" t="str">
            <v>Jordan River/Utah Lake</v>
          </cell>
          <cell r="I4173">
            <v>439223</v>
          </cell>
          <cell r="J4173">
            <v>4399660</v>
          </cell>
          <cell r="K4173">
            <v>-111.70937214200001</v>
          </cell>
          <cell r="L4173">
            <v>39.744676560000002</v>
          </cell>
          <cell r="M4173" t="str">
            <v>Salt Creek-2</v>
          </cell>
          <cell r="N4173" t="str">
            <v>UT16020201-005_00</v>
          </cell>
          <cell r="O4173" t="str">
            <v>UT</v>
          </cell>
          <cell r="Q4173">
            <v>0</v>
          </cell>
          <cell r="R4173" t="str">
            <v xml:space="preserve"> </v>
          </cell>
          <cell r="S4173" t="str">
            <v>USFS</v>
          </cell>
          <cell r="T4173" t="str">
            <v>Category1</v>
          </cell>
          <cell r="U4173" t="str">
            <v>4995370 POLE CYN CK AB CORRAL NR MOUTH</v>
          </cell>
          <cell r="V4173">
            <v>4995370</v>
          </cell>
          <cell r="W4173" t="str">
            <v>Salt Creek-2</v>
          </cell>
          <cell r="X4173" t="str">
            <v>UT16020201-005_00</v>
          </cell>
          <cell r="Y4173" t="str">
            <v>River/Stream</v>
          </cell>
          <cell r="Z4173" t="str">
            <v>4995370 POLE CYN CK AB CORRAL NR MOUTH</v>
          </cell>
          <cell r="AA4173" t="str">
            <v>River/Stream</v>
          </cell>
        </row>
        <row r="4174">
          <cell r="A4174">
            <v>4995375</v>
          </cell>
          <cell r="B4174" t="str">
            <v>River/Stream</v>
          </cell>
          <cell r="C4174" t="str">
            <v>2B 3A     4</v>
          </cell>
          <cell r="D4174" t="str">
            <v>SALT CK AT PONDEROSA CAMPGROUND</v>
          </cell>
          <cell r="E4174">
            <v>16020201</v>
          </cell>
          <cell r="F4174" t="str">
            <v>Juab</v>
          </cell>
          <cell r="G4174" t="str">
            <v>Central</v>
          </cell>
          <cell r="H4174" t="str">
            <v>Jordan River/Utah Lake</v>
          </cell>
          <cell r="I4174">
            <v>438922</v>
          </cell>
          <cell r="J4174">
            <v>4401889</v>
          </cell>
          <cell r="K4174">
            <v>-111.713092137</v>
          </cell>
          <cell r="L4174">
            <v>39.764737183000001</v>
          </cell>
          <cell r="M4174" t="str">
            <v>Salt Creek-2</v>
          </cell>
          <cell r="N4174" t="str">
            <v>UT16020201-005_00</v>
          </cell>
          <cell r="O4174" t="str">
            <v>UT</v>
          </cell>
          <cell r="Q4174">
            <v>0</v>
          </cell>
          <cell r="R4174" t="str">
            <v xml:space="preserve"> </v>
          </cell>
          <cell r="S4174" t="str">
            <v>USFS</v>
          </cell>
          <cell r="T4174" t="str">
            <v>Category1</v>
          </cell>
          <cell r="U4174" t="str">
            <v>4995375 SALT CK AT PONDEROSA CAMPGROUND</v>
          </cell>
          <cell r="V4174">
            <v>4995375</v>
          </cell>
          <cell r="W4174" t="str">
            <v>Salt Creek-2</v>
          </cell>
          <cell r="X4174" t="str">
            <v>UT16020201-005_00</v>
          </cell>
          <cell r="Y4174" t="str">
            <v>River/Stream</v>
          </cell>
          <cell r="Z4174" t="str">
            <v>4995375 SALT CK AT PONDEROSA CAMPGROUND</v>
          </cell>
          <cell r="AA4174" t="str">
            <v>River/Stream</v>
          </cell>
        </row>
        <row r="4175">
          <cell r="A4175">
            <v>4995380</v>
          </cell>
          <cell r="B4175" t="str">
            <v>River/Stream</v>
          </cell>
          <cell r="C4175" t="str">
            <v>2B 3A     4</v>
          </cell>
          <cell r="D4175" t="str">
            <v>SALT CK AB CNFL/ RED CK</v>
          </cell>
          <cell r="E4175">
            <v>16020201</v>
          </cell>
          <cell r="F4175" t="str">
            <v>Juab</v>
          </cell>
          <cell r="G4175" t="str">
            <v>Central</v>
          </cell>
          <cell r="H4175" t="str">
            <v>Jordan River/Utah Lake</v>
          </cell>
          <cell r="I4175">
            <v>439080</v>
          </cell>
          <cell r="J4175">
            <v>4401619</v>
          </cell>
          <cell r="K4175">
            <v>-111.711222577</v>
          </cell>
          <cell r="L4175">
            <v>39.762315707399999</v>
          </cell>
          <cell r="M4175" t="str">
            <v>Salt Creek-2</v>
          </cell>
          <cell r="N4175" t="str">
            <v>UT16020201-005_00</v>
          </cell>
          <cell r="O4175" t="str">
            <v>UT</v>
          </cell>
          <cell r="Q4175">
            <v>0</v>
          </cell>
          <cell r="R4175" t="str">
            <v xml:space="preserve"> </v>
          </cell>
          <cell r="S4175" t="str">
            <v>USFS</v>
          </cell>
          <cell r="T4175" t="str">
            <v>Category1</v>
          </cell>
          <cell r="U4175" t="str">
            <v>4995380 SALT CK AB CNFL/ RED CK</v>
          </cell>
          <cell r="V4175">
            <v>4995380</v>
          </cell>
          <cell r="W4175" t="str">
            <v>Salt Creek-2</v>
          </cell>
          <cell r="X4175" t="str">
            <v>UT16020201-005_00</v>
          </cell>
          <cell r="Y4175" t="str">
            <v>River/Stream</v>
          </cell>
          <cell r="Z4175" t="str">
            <v>4995380 SALT CK AB CNFL/ RED CK</v>
          </cell>
          <cell r="AA4175" t="str">
            <v>River/Stream</v>
          </cell>
        </row>
        <row r="4176">
          <cell r="A4176">
            <v>4995385</v>
          </cell>
          <cell r="B4176" t="str">
            <v>River/Stream</v>
          </cell>
          <cell r="C4176" t="str">
            <v>2B 3A     4</v>
          </cell>
          <cell r="D4176" t="str">
            <v>SALT CK AB COTTONWOOD CAMPGROUND</v>
          </cell>
          <cell r="E4176">
            <v>16020201</v>
          </cell>
          <cell r="F4176" t="str">
            <v>Juab</v>
          </cell>
          <cell r="G4176" t="str">
            <v>Central</v>
          </cell>
          <cell r="H4176" t="str">
            <v>Jordan River/Utah Lake</v>
          </cell>
          <cell r="I4176">
            <v>437664</v>
          </cell>
          <cell r="J4176">
            <v>4404280</v>
          </cell>
          <cell r="K4176">
            <v>-111.728005237</v>
          </cell>
          <cell r="L4176">
            <v>39.786187554999998</v>
          </cell>
          <cell r="M4176" t="str">
            <v>Salt Creek-2</v>
          </cell>
          <cell r="N4176" t="str">
            <v>UT16020201-005_00</v>
          </cell>
          <cell r="O4176" t="str">
            <v>UT</v>
          </cell>
          <cell r="Q4176">
            <v>0</v>
          </cell>
          <cell r="R4176" t="str">
            <v xml:space="preserve"> </v>
          </cell>
          <cell r="S4176" t="str">
            <v>USFS</v>
          </cell>
          <cell r="T4176" t="str">
            <v>Category1</v>
          </cell>
          <cell r="U4176" t="str">
            <v>4995385 SALT CK AB COTTONWOOD CAMPGROUND</v>
          </cell>
          <cell r="V4176">
            <v>4995385</v>
          </cell>
          <cell r="W4176" t="str">
            <v>Salt Creek-2</v>
          </cell>
          <cell r="X4176" t="str">
            <v>UT16020201-005_00</v>
          </cell>
          <cell r="Y4176" t="str">
            <v>River/Stream</v>
          </cell>
          <cell r="Z4176" t="str">
            <v>4995385 SALT CK AB COTTONWOOD CAMPGROUND</v>
          </cell>
          <cell r="AA4176" t="str">
            <v>River/Stream</v>
          </cell>
        </row>
        <row r="4177">
          <cell r="A4177">
            <v>4995390</v>
          </cell>
          <cell r="B4177" t="str">
            <v>River/Stream</v>
          </cell>
          <cell r="C4177" t="str">
            <v>2B 3A     4</v>
          </cell>
          <cell r="D4177" t="str">
            <v>HOP CREEK AB CNFL/ SALT CREEK</v>
          </cell>
          <cell r="E4177">
            <v>16020201</v>
          </cell>
          <cell r="F4177" t="str">
            <v>Juab</v>
          </cell>
          <cell r="G4177" t="str">
            <v>Central</v>
          </cell>
          <cell r="H4177" t="str">
            <v>Jordan River/Utah Lake</v>
          </cell>
          <cell r="I4177">
            <v>438502</v>
          </cell>
          <cell r="J4177">
            <v>4395843</v>
          </cell>
          <cell r="K4177">
            <v>-111.717430304</v>
          </cell>
          <cell r="L4177">
            <v>39.710235496000003</v>
          </cell>
          <cell r="M4177" t="str">
            <v>Hop Creek</v>
          </cell>
          <cell r="N4177" t="str">
            <v>UT16020201-006_00</v>
          </cell>
          <cell r="O4177" t="str">
            <v>UT</v>
          </cell>
          <cell r="Q4177">
            <v>0</v>
          </cell>
          <cell r="R4177" t="str">
            <v xml:space="preserve"> </v>
          </cell>
          <cell r="S4177" t="str">
            <v>Private</v>
          </cell>
          <cell r="T4177" t="str">
            <v xml:space="preserve"> </v>
          </cell>
          <cell r="U4177" t="str">
            <v>4995390 HOP CREEK AB CNFL/ SALT CREEK</v>
          </cell>
          <cell r="V4177">
            <v>4995390</v>
          </cell>
          <cell r="W4177" t="str">
            <v>Hop Creek</v>
          </cell>
          <cell r="X4177" t="str">
            <v>UT16020201-006_00</v>
          </cell>
          <cell r="Y4177" t="str">
            <v>River/Stream</v>
          </cell>
          <cell r="Z4177" t="str">
            <v>4995390 HOP CREEK AB CNFL/ SALT CREEK</v>
          </cell>
          <cell r="AA4177" t="str">
            <v>River/Stream</v>
          </cell>
        </row>
        <row r="4178">
          <cell r="A4178">
            <v>4995400</v>
          </cell>
          <cell r="B4178" t="str">
            <v>River/Stream</v>
          </cell>
          <cell r="C4178" t="str">
            <v>2B   3C   4</v>
          </cell>
          <cell r="D4178" t="str">
            <v>BEER CK BL PAYSON WWTP</v>
          </cell>
          <cell r="E4178">
            <v>16020202</v>
          </cell>
          <cell r="F4178" t="str">
            <v>Utah</v>
          </cell>
          <cell r="G4178" t="str">
            <v>Utah County</v>
          </cell>
          <cell r="H4178" t="str">
            <v>Jordan River/Utah Lake</v>
          </cell>
          <cell r="I4178">
            <v>436560</v>
          </cell>
          <cell r="J4178">
            <v>4437143</v>
          </cell>
          <cell r="K4178">
            <v>-111.744096963</v>
          </cell>
          <cell r="L4178">
            <v>40.082173568999998</v>
          </cell>
          <cell r="M4178" t="str">
            <v>Beer Creek</v>
          </cell>
          <cell r="N4178" t="str">
            <v>UT16020202-027_00</v>
          </cell>
          <cell r="O4178" t="str">
            <v>UT</v>
          </cell>
          <cell r="Q4178">
            <v>0</v>
          </cell>
          <cell r="R4178" t="str">
            <v xml:space="preserve"> </v>
          </cell>
          <cell r="S4178" t="str">
            <v>Private</v>
          </cell>
          <cell r="T4178" t="str">
            <v xml:space="preserve"> </v>
          </cell>
          <cell r="U4178" t="str">
            <v>4995400 BEER CK BL PAYSON WWTP</v>
          </cell>
          <cell r="V4178">
            <v>4995400</v>
          </cell>
          <cell r="W4178" t="str">
            <v>Beer Creek</v>
          </cell>
          <cell r="X4178" t="str">
            <v>UT16020202-027_00</v>
          </cell>
          <cell r="Y4178" t="str">
            <v>River/Stream</v>
          </cell>
          <cell r="Z4178" t="str">
            <v>4995400 BEER CK BL PAYSON WWTP</v>
          </cell>
          <cell r="AA4178" t="str">
            <v>River/Stream</v>
          </cell>
        </row>
        <row r="4179">
          <cell r="A4179">
            <v>4995401</v>
          </cell>
          <cell r="B4179" t="str">
            <v>River/Stream</v>
          </cell>
          <cell r="C4179" t="str">
            <v>2B   3C   4</v>
          </cell>
          <cell r="D4179" t="str">
            <v>Beer Ck Upstream-WLA</v>
          </cell>
          <cell r="E4179">
            <v>16020202</v>
          </cell>
          <cell r="F4179" t="str">
            <v>Utah</v>
          </cell>
          <cell r="G4179" t="str">
            <v>Utah County</v>
          </cell>
          <cell r="H4179" t="str">
            <v>Jordan River/Utah Lake</v>
          </cell>
          <cell r="I4179">
            <v>437342</v>
          </cell>
          <cell r="J4179">
            <v>4437013</v>
          </cell>
          <cell r="K4179">
            <v>-111.734917</v>
          </cell>
          <cell r="L4179">
            <v>40.081057999999999</v>
          </cell>
          <cell r="M4179" t="str">
            <v>Beer Creek</v>
          </cell>
          <cell r="N4179" t="str">
            <v>UT16020202-027_00</v>
          </cell>
          <cell r="O4179" t="str">
            <v>UT</v>
          </cell>
          <cell r="Q4179">
            <v>0</v>
          </cell>
          <cell r="R4179" t="str">
            <v xml:space="preserve"> </v>
          </cell>
          <cell r="S4179" t="str">
            <v>Private</v>
          </cell>
          <cell r="T4179" t="str">
            <v xml:space="preserve"> </v>
          </cell>
          <cell r="U4179" t="str">
            <v>4995401 Beer Ck Upstream-WLA</v>
          </cell>
          <cell r="V4179">
            <v>4995401</v>
          </cell>
          <cell r="W4179" t="str">
            <v>Beer Creek</v>
          </cell>
          <cell r="X4179" t="str">
            <v>UT16020202-027_00</v>
          </cell>
          <cell r="Y4179" t="str">
            <v>River/Stream</v>
          </cell>
          <cell r="Z4179" t="str">
            <v>4995401 Beer Ck Upstream-WLA</v>
          </cell>
          <cell r="AA4179" t="str">
            <v>River/Stream</v>
          </cell>
        </row>
        <row r="4180">
          <cell r="A4180">
            <v>4995405</v>
          </cell>
          <cell r="B4180" t="str">
            <v>River/Stream</v>
          </cell>
          <cell r="C4180" t="str">
            <v>2B   3C   4</v>
          </cell>
          <cell r="D4180" t="str">
            <v>Beer Ck Mixing Zone-WLA</v>
          </cell>
          <cell r="E4180">
            <v>16020202</v>
          </cell>
          <cell r="F4180" t="str">
            <v>Utah</v>
          </cell>
          <cell r="G4180" t="str">
            <v>Utah County</v>
          </cell>
          <cell r="H4180" t="str">
            <v>Jordan River/Utah Lake</v>
          </cell>
          <cell r="I4180">
            <v>437286</v>
          </cell>
          <cell r="J4180">
            <v>4437019</v>
          </cell>
          <cell r="K4180">
            <v>-111.735572</v>
          </cell>
          <cell r="L4180">
            <v>40.081105999999998</v>
          </cell>
          <cell r="M4180" t="str">
            <v>Beer Creek</v>
          </cell>
          <cell r="N4180" t="str">
            <v>UT16020202-027_00</v>
          </cell>
          <cell r="O4180" t="str">
            <v>UT</v>
          </cell>
          <cell r="Q4180">
            <v>0</v>
          </cell>
          <cell r="R4180" t="str">
            <v xml:space="preserve"> </v>
          </cell>
          <cell r="S4180" t="str">
            <v>Private</v>
          </cell>
          <cell r="T4180" t="str">
            <v xml:space="preserve"> </v>
          </cell>
          <cell r="U4180" t="str">
            <v>4995405 Beer Ck Mixing Zone-WLA</v>
          </cell>
          <cell r="V4180">
            <v>4995405</v>
          </cell>
          <cell r="W4180" t="str">
            <v>Beer Creek</v>
          </cell>
          <cell r="X4180" t="str">
            <v>UT16020202-027_00</v>
          </cell>
          <cell r="Y4180" t="str">
            <v>River/Stream</v>
          </cell>
          <cell r="Z4180" t="str">
            <v>4995405 Beer Ck Mixing Zone-WLA</v>
          </cell>
          <cell r="AA4180" t="str">
            <v>River/Stream</v>
          </cell>
        </row>
        <row r="4181">
          <cell r="A4181">
            <v>4995408</v>
          </cell>
          <cell r="B4181" t="str">
            <v>River/Stream</v>
          </cell>
          <cell r="C4181" t="str">
            <v>2B   3C   4</v>
          </cell>
          <cell r="D4181" t="str">
            <v>Beer Ck AB Diversion-WLA</v>
          </cell>
          <cell r="E4181">
            <v>16020202</v>
          </cell>
          <cell r="F4181" t="str">
            <v>Utah</v>
          </cell>
          <cell r="G4181" t="str">
            <v>Utah County</v>
          </cell>
          <cell r="H4181" t="str">
            <v>Jordan River/Utah Lake</v>
          </cell>
          <cell r="I4181">
            <v>436606</v>
          </cell>
          <cell r="J4181">
            <v>4437184</v>
          </cell>
          <cell r="K4181">
            <v>-111.743556</v>
          </cell>
          <cell r="L4181">
            <v>40.082541999999997</v>
          </cell>
          <cell r="M4181" t="str">
            <v>Beer Creek</v>
          </cell>
          <cell r="N4181" t="str">
            <v>UT16020202-027_00</v>
          </cell>
          <cell r="O4181" t="str">
            <v>UT</v>
          </cell>
          <cell r="Q4181">
            <v>0</v>
          </cell>
          <cell r="R4181" t="str">
            <v xml:space="preserve"> </v>
          </cell>
          <cell r="S4181" t="str">
            <v>Private</v>
          </cell>
          <cell r="T4181" t="str">
            <v xml:space="preserve"> </v>
          </cell>
          <cell r="U4181" t="str">
            <v>4995408 Beer Ck AB Diversion-WLA</v>
          </cell>
          <cell r="V4181">
            <v>4995408</v>
          </cell>
          <cell r="W4181" t="str">
            <v>Beer Creek</v>
          </cell>
          <cell r="X4181" t="str">
            <v>UT16020202-027_00</v>
          </cell>
          <cell r="Y4181" t="str">
            <v>River/Stream</v>
          </cell>
          <cell r="Z4181" t="str">
            <v>4995408 Beer Ck AB Diversion-WLA</v>
          </cell>
          <cell r="AA4181" t="str">
            <v>River/Stream</v>
          </cell>
        </row>
        <row r="4182">
          <cell r="A4182">
            <v>4995410</v>
          </cell>
          <cell r="B4182" t="str">
            <v>Facility Other</v>
          </cell>
          <cell r="C4182" t="str">
            <v xml:space="preserve"> </v>
          </cell>
          <cell r="D4182" t="str">
            <v>PAYSON WWTP</v>
          </cell>
          <cell r="E4182">
            <v>16020202</v>
          </cell>
          <cell r="F4182" t="str">
            <v>Utah</v>
          </cell>
          <cell r="G4182" t="str">
            <v>Utah County</v>
          </cell>
          <cell r="H4182" t="str">
            <v>Jordan River/Utah Lake</v>
          </cell>
          <cell r="I4182">
            <v>437648</v>
          </cell>
          <cell r="J4182">
            <v>4434875</v>
          </cell>
          <cell r="K4182">
            <v>-111.73112</v>
          </cell>
          <cell r="L4182">
            <v>40.061819999999997</v>
          </cell>
          <cell r="M4182" t="str">
            <v xml:space="preserve"> </v>
          </cell>
          <cell r="N4182" t="str">
            <v xml:space="preserve"> </v>
          </cell>
          <cell r="O4182" t="str">
            <v>UT</v>
          </cell>
          <cell r="Q4182">
            <v>0</v>
          </cell>
          <cell r="R4182" t="str">
            <v xml:space="preserve"> </v>
          </cell>
          <cell r="S4182" t="str">
            <v>Private</v>
          </cell>
          <cell r="T4182" t="str">
            <v xml:space="preserve"> </v>
          </cell>
          <cell r="U4182" t="str">
            <v>4995410 PAYSON WWTP</v>
          </cell>
          <cell r="V4182">
            <v>4995410</v>
          </cell>
          <cell r="W4182" t="str">
            <v xml:space="preserve"> </v>
          </cell>
          <cell r="X4182" t="str">
            <v xml:space="preserve"> </v>
          </cell>
          <cell r="Y4182" t="str">
            <v>Facility Other</v>
          </cell>
          <cell r="Z4182" t="str">
            <v>4995410 PAYSON WWTP</v>
          </cell>
          <cell r="AA4182" t="str">
            <v>Facility Other</v>
          </cell>
        </row>
        <row r="4183">
          <cell r="A4183">
            <v>4995420</v>
          </cell>
          <cell r="B4183" t="str">
            <v>River/Stream</v>
          </cell>
          <cell r="C4183" t="str">
            <v>2B   3C   4</v>
          </cell>
          <cell r="D4183" t="str">
            <v>BEER CK AB PAYSON WWTP AT U115 XING</v>
          </cell>
          <cell r="E4183">
            <v>16020202</v>
          </cell>
          <cell r="F4183" t="str">
            <v>Utah</v>
          </cell>
          <cell r="G4183" t="str">
            <v>Utah County</v>
          </cell>
          <cell r="H4183" t="str">
            <v>Jordan River/Utah Lake</v>
          </cell>
          <cell r="I4183">
            <v>437644</v>
          </cell>
          <cell r="J4183">
            <v>4437147</v>
          </cell>
          <cell r="K4183">
            <v>-111.73138</v>
          </cell>
          <cell r="L4183">
            <v>40.08229</v>
          </cell>
          <cell r="M4183" t="str">
            <v>Beer Creek</v>
          </cell>
          <cell r="N4183" t="str">
            <v>UT16020202-027_00</v>
          </cell>
          <cell r="O4183" t="str">
            <v>UT</v>
          </cell>
          <cell r="Q4183">
            <v>0</v>
          </cell>
          <cell r="R4183" t="str">
            <v xml:space="preserve"> </v>
          </cell>
          <cell r="S4183" t="str">
            <v>Private</v>
          </cell>
          <cell r="T4183" t="str">
            <v xml:space="preserve"> </v>
          </cell>
          <cell r="U4183" t="str">
            <v>4995420 BEER CK AB PAYSON WWTP AT U115 XING</v>
          </cell>
          <cell r="V4183">
            <v>4995420</v>
          </cell>
          <cell r="W4183" t="str">
            <v>Beer Creek</v>
          </cell>
          <cell r="X4183" t="str">
            <v>UT16020202-027_00</v>
          </cell>
          <cell r="Y4183" t="str">
            <v>River/Stream</v>
          </cell>
          <cell r="Z4183" t="str">
            <v>4995420 BEER CK AB PAYSON WWTP AT U115 XING</v>
          </cell>
          <cell r="AA4183" t="str">
            <v>River/Stream</v>
          </cell>
        </row>
        <row r="4184">
          <cell r="A4184">
            <v>4995421</v>
          </cell>
          <cell r="B4184" t="str">
            <v>River/Stream</v>
          </cell>
          <cell r="C4184" t="str">
            <v>2B   3C   4</v>
          </cell>
          <cell r="D4184" t="str">
            <v>Beer Ck Tributary 1 BL RR tracks-WLA</v>
          </cell>
          <cell r="E4184">
            <v>16020202</v>
          </cell>
          <cell r="F4184" t="str">
            <v>Utah</v>
          </cell>
          <cell r="G4184" t="str">
            <v>Utah County</v>
          </cell>
          <cell r="H4184" t="str">
            <v>Jordan River/Utah Lake</v>
          </cell>
          <cell r="I4184">
            <v>437248</v>
          </cell>
          <cell r="J4184">
            <v>4435654</v>
          </cell>
          <cell r="K4184">
            <v>-111.73588888899999</v>
          </cell>
          <cell r="L4184">
            <v>40.068805555600001</v>
          </cell>
          <cell r="M4184" t="str">
            <v>Beer Creek</v>
          </cell>
          <cell r="N4184" t="str">
            <v>UT16020202-027_00</v>
          </cell>
          <cell r="O4184" t="str">
            <v>UT</v>
          </cell>
          <cell r="Q4184">
            <v>0</v>
          </cell>
          <cell r="R4184" t="str">
            <v xml:space="preserve"> </v>
          </cell>
          <cell r="S4184" t="str">
            <v>Private</v>
          </cell>
          <cell r="T4184" t="str">
            <v xml:space="preserve"> </v>
          </cell>
          <cell r="U4184" t="str">
            <v>4995421 Beer Ck Tributary 1 BL RR tracks-WLA</v>
          </cell>
          <cell r="V4184">
            <v>4995421</v>
          </cell>
          <cell r="W4184" t="str">
            <v>Beer Creek</v>
          </cell>
          <cell r="X4184" t="str">
            <v>UT16020202-027_00</v>
          </cell>
          <cell r="Y4184" t="str">
            <v>River/Stream</v>
          </cell>
          <cell r="Z4184" t="str">
            <v>4995421 Beer Ck Tributary 1 BL RR tracks-WLA</v>
          </cell>
          <cell r="AA4184" t="str">
            <v>River/Stream</v>
          </cell>
        </row>
        <row r="4185">
          <cell r="A4185">
            <v>4995430</v>
          </cell>
          <cell r="B4185" t="str">
            <v>River/Stream</v>
          </cell>
          <cell r="C4185" t="str">
            <v>2B   3C   4</v>
          </cell>
          <cell r="D4185" t="str">
            <v>BEER CK 1000FT BL SALEM WWTP AB PAYSON WWTP</v>
          </cell>
          <cell r="E4185">
            <v>16020202</v>
          </cell>
          <cell r="F4185" t="str">
            <v>Utah</v>
          </cell>
          <cell r="G4185" t="str">
            <v>Utah County</v>
          </cell>
          <cell r="H4185" t="str">
            <v>Jordan River/Utah Lake</v>
          </cell>
          <cell r="I4185">
            <v>441421</v>
          </cell>
          <cell r="J4185">
            <v>4434792</v>
          </cell>
          <cell r="K4185">
            <v>-111.686872816</v>
          </cell>
          <cell r="L4185">
            <v>40.061345500999998</v>
          </cell>
          <cell r="M4185" t="str">
            <v>Beer Creek</v>
          </cell>
          <cell r="N4185" t="str">
            <v>UT16020202-027_00</v>
          </cell>
          <cell r="O4185" t="str">
            <v>UT</v>
          </cell>
          <cell r="Q4185">
            <v>0</v>
          </cell>
          <cell r="R4185" t="str">
            <v xml:space="preserve"> </v>
          </cell>
          <cell r="S4185" t="str">
            <v>Private</v>
          </cell>
          <cell r="T4185" t="str">
            <v xml:space="preserve"> </v>
          </cell>
          <cell r="U4185" t="str">
            <v>4995430 BEER CK 1000FT BL SALEM WWTP AB PAYSON WWTP</v>
          </cell>
          <cell r="V4185">
            <v>4995430</v>
          </cell>
          <cell r="W4185" t="str">
            <v>Beer Creek</v>
          </cell>
          <cell r="X4185" t="str">
            <v>UT16020202-027_00</v>
          </cell>
          <cell r="Y4185" t="str">
            <v>River/Stream</v>
          </cell>
          <cell r="Z4185" t="str">
            <v>4995430 BEER CK 1000FT BL SALEM WWTP AB PAYSON WWTP</v>
          </cell>
          <cell r="AA4185" t="str">
            <v>River/Stream</v>
          </cell>
        </row>
        <row r="4186">
          <cell r="A4186">
            <v>4995440</v>
          </cell>
          <cell r="B4186" t="str">
            <v>Facility Other</v>
          </cell>
          <cell r="C4186" t="str">
            <v xml:space="preserve"> </v>
          </cell>
          <cell r="D4186" t="str">
            <v>SALEM WWTP</v>
          </cell>
          <cell r="E4186">
            <v>16020202</v>
          </cell>
          <cell r="F4186" t="str">
            <v>Utah</v>
          </cell>
          <cell r="G4186" t="str">
            <v>Utah County</v>
          </cell>
          <cell r="H4186" t="str">
            <v>Jordan River/Utah Lake</v>
          </cell>
          <cell r="I4186">
            <v>441476</v>
          </cell>
          <cell r="J4186">
            <v>4435846</v>
          </cell>
          <cell r="K4186">
            <v>-111.68631999999999</v>
          </cell>
          <cell r="L4186">
            <v>40.070839999999997</v>
          </cell>
          <cell r="M4186" t="str">
            <v xml:space="preserve"> </v>
          </cell>
          <cell r="N4186" t="str">
            <v xml:space="preserve"> </v>
          </cell>
          <cell r="O4186" t="str">
            <v>UT</v>
          </cell>
          <cell r="Q4186">
            <v>0</v>
          </cell>
          <cell r="R4186" t="str">
            <v xml:space="preserve"> </v>
          </cell>
          <cell r="S4186" t="str">
            <v>Private</v>
          </cell>
          <cell r="T4186" t="str">
            <v xml:space="preserve"> </v>
          </cell>
          <cell r="U4186" t="str">
            <v>4995440 SALEM WWTP</v>
          </cell>
          <cell r="V4186">
            <v>4995440</v>
          </cell>
          <cell r="W4186" t="str">
            <v xml:space="preserve"> </v>
          </cell>
          <cell r="X4186" t="str">
            <v xml:space="preserve"> </v>
          </cell>
          <cell r="Y4186" t="str">
            <v>Facility Other</v>
          </cell>
          <cell r="Z4186" t="str">
            <v>4995440 SALEM WWTP</v>
          </cell>
          <cell r="AA4186" t="str">
            <v>Facility Other</v>
          </cell>
        </row>
        <row r="4187">
          <cell r="A4187">
            <v>4995450</v>
          </cell>
          <cell r="B4187" t="str">
            <v>River/Stream</v>
          </cell>
          <cell r="C4187" t="str">
            <v>2B   3C   4</v>
          </cell>
          <cell r="D4187" t="str">
            <v>BEER CK AB SALEM WWTP</v>
          </cell>
          <cell r="E4187">
            <v>16020202</v>
          </cell>
          <cell r="F4187" t="str">
            <v>Utah</v>
          </cell>
          <cell r="G4187" t="str">
            <v>Utah County</v>
          </cell>
          <cell r="H4187" t="str">
            <v>Jordan River/Utah Lake</v>
          </cell>
          <cell r="I4187">
            <v>441513</v>
          </cell>
          <cell r="J4187">
            <v>4434452</v>
          </cell>
          <cell r="K4187">
            <v>-111.685763427</v>
          </cell>
          <cell r="L4187">
            <v>40.058288810000001</v>
          </cell>
          <cell r="M4187" t="str">
            <v>Beer Creek</v>
          </cell>
          <cell r="N4187" t="str">
            <v>UT16020202-027_00</v>
          </cell>
          <cell r="O4187" t="str">
            <v>UT</v>
          </cell>
          <cell r="Q4187">
            <v>0</v>
          </cell>
          <cell r="R4187" t="str">
            <v xml:space="preserve"> </v>
          </cell>
          <cell r="S4187" t="str">
            <v>Private</v>
          </cell>
          <cell r="T4187" t="str">
            <v xml:space="preserve"> </v>
          </cell>
          <cell r="U4187" t="str">
            <v>4995450 BEER CK AB SALEM WWTP</v>
          </cell>
          <cell r="V4187">
            <v>4995450</v>
          </cell>
          <cell r="W4187" t="str">
            <v>Beer Creek</v>
          </cell>
          <cell r="X4187" t="str">
            <v>UT16020202-027_00</v>
          </cell>
          <cell r="Y4187" t="str">
            <v>River/Stream</v>
          </cell>
          <cell r="Z4187" t="str">
            <v>4995450 BEER CK AB SALEM WWTP</v>
          </cell>
          <cell r="AA4187" t="str">
            <v>River/Stream</v>
          </cell>
        </row>
        <row r="4188">
          <cell r="A4188">
            <v>4995452</v>
          </cell>
          <cell r="B4188" t="str">
            <v>River/Stream</v>
          </cell>
          <cell r="C4188" t="str">
            <v>2B   3C   4</v>
          </cell>
          <cell r="D4188" t="str">
            <v>Beer Ck Tributary 2 AB confl-WLA</v>
          </cell>
          <cell r="E4188">
            <v>16020202</v>
          </cell>
          <cell r="F4188" t="str">
            <v>Utah</v>
          </cell>
          <cell r="G4188" t="str">
            <v>Utah County</v>
          </cell>
          <cell r="H4188" t="str">
            <v>Jordan River/Utah Lake</v>
          </cell>
          <cell r="I4188">
            <v>437311</v>
          </cell>
          <cell r="J4188">
            <v>4437009</v>
          </cell>
          <cell r="K4188">
            <v>-111.735277778</v>
          </cell>
          <cell r="L4188">
            <v>40.081022222199998</v>
          </cell>
          <cell r="M4188" t="str">
            <v>Beer Creek</v>
          </cell>
          <cell r="N4188" t="str">
            <v>UT16020202-027_00</v>
          </cell>
          <cell r="O4188" t="str">
            <v>UT</v>
          </cell>
          <cell r="Q4188">
            <v>0</v>
          </cell>
          <cell r="R4188" t="str">
            <v xml:space="preserve"> </v>
          </cell>
          <cell r="S4188" t="str">
            <v>Private</v>
          </cell>
          <cell r="T4188" t="str">
            <v xml:space="preserve"> </v>
          </cell>
          <cell r="U4188" t="str">
            <v>4995452 Beer Ck Tributary 2 AB confl-WLA</v>
          </cell>
          <cell r="V4188">
            <v>4995452</v>
          </cell>
          <cell r="W4188" t="str">
            <v>Beer Creek</v>
          </cell>
          <cell r="X4188" t="str">
            <v>UT16020202-027_00</v>
          </cell>
          <cell r="Y4188" t="str">
            <v>River/Stream</v>
          </cell>
          <cell r="Z4188" t="str">
            <v>4995452 Beer Ck Tributary 2 AB confl-WLA</v>
          </cell>
          <cell r="AA4188" t="str">
            <v>River/Stream</v>
          </cell>
        </row>
        <row r="4189">
          <cell r="A4189">
            <v>4995460</v>
          </cell>
          <cell r="B4189" t="str">
            <v>River/Stream</v>
          </cell>
          <cell r="C4189" t="str">
            <v>2B   3C   4</v>
          </cell>
          <cell r="D4189" t="str">
            <v>BEER CK (L-FK) AB SALEM WWTP</v>
          </cell>
          <cell r="E4189">
            <v>16020202</v>
          </cell>
          <cell r="F4189" t="str">
            <v>Utah</v>
          </cell>
          <cell r="G4189" t="str">
            <v>Utah County</v>
          </cell>
          <cell r="H4189" t="str">
            <v>Jordan River/Utah Lake</v>
          </cell>
          <cell r="I4189">
            <v>441666</v>
          </cell>
          <cell r="J4189">
            <v>4435838</v>
          </cell>
          <cell r="K4189">
            <v>-111.6840945</v>
          </cell>
          <cell r="L4189">
            <v>40.070785970000003</v>
          </cell>
          <cell r="M4189" t="str">
            <v>Beer Creek</v>
          </cell>
          <cell r="N4189" t="str">
            <v>UT16020202-027_00</v>
          </cell>
          <cell r="O4189" t="str">
            <v>UT</v>
          </cell>
          <cell r="Q4189">
            <v>0</v>
          </cell>
          <cell r="R4189" t="str">
            <v xml:space="preserve"> </v>
          </cell>
          <cell r="S4189" t="str">
            <v>Private</v>
          </cell>
          <cell r="T4189" t="str">
            <v xml:space="preserve"> </v>
          </cell>
          <cell r="U4189" t="str">
            <v>4995460 BEER CK (L-FK) AB SALEM WWTP</v>
          </cell>
          <cell r="V4189">
            <v>4995460</v>
          </cell>
          <cell r="W4189" t="str">
            <v>Beer Creek</v>
          </cell>
          <cell r="X4189" t="str">
            <v>UT16020202-027_00</v>
          </cell>
          <cell r="Y4189" t="str">
            <v>River/Stream</v>
          </cell>
          <cell r="Z4189" t="str">
            <v>4995460 BEER CK (L-FK) AB SALEM WWTP</v>
          </cell>
          <cell r="AA4189" t="str">
            <v>River/Stream</v>
          </cell>
        </row>
        <row r="4190">
          <cell r="A4190">
            <v>4995465</v>
          </cell>
          <cell r="B4190" t="str">
            <v>River/Stream</v>
          </cell>
          <cell r="C4190" t="str">
            <v>2B  3B    4</v>
          </cell>
          <cell r="D4190" t="str">
            <v>Beer Creek/Benjamin Slough</v>
          </cell>
          <cell r="E4190">
            <v>16020201</v>
          </cell>
          <cell r="F4190" t="str">
            <v>Utah</v>
          </cell>
          <cell r="G4190" t="str">
            <v>Utah County</v>
          </cell>
          <cell r="H4190" t="str">
            <v>Jordan River/Utah Lake</v>
          </cell>
          <cell r="I4190">
            <v>432569</v>
          </cell>
          <cell r="J4190">
            <v>4442805</v>
          </cell>
          <cell r="K4190">
            <v>-111.79149</v>
          </cell>
          <cell r="L4190">
            <v>40.132869999999997</v>
          </cell>
          <cell r="M4190" t="str">
            <v>Benjamin Slough</v>
          </cell>
          <cell r="N4190" t="str">
            <v>UT16020202-030_00</v>
          </cell>
          <cell r="O4190" t="str">
            <v>UT</v>
          </cell>
          <cell r="Q4190">
            <v>0</v>
          </cell>
          <cell r="R4190" t="str">
            <v xml:space="preserve"> </v>
          </cell>
          <cell r="S4190" t="str">
            <v>Private</v>
          </cell>
          <cell r="T4190">
            <v>3</v>
          </cell>
          <cell r="U4190" t="str">
            <v>4995465 Beer Creek/Benjamin Slough</v>
          </cell>
          <cell r="V4190">
            <v>4995465</v>
          </cell>
          <cell r="W4190" t="str">
            <v>Benjamin Slough</v>
          </cell>
          <cell r="X4190" t="str">
            <v>UT16020202-030_00</v>
          </cell>
          <cell r="Y4190" t="str">
            <v>River/Stream</v>
          </cell>
          <cell r="Z4190" t="str">
            <v>4995465 Beer Creek/Benjamin Slough</v>
          </cell>
          <cell r="AA4190" t="str">
            <v>River/Stream</v>
          </cell>
        </row>
        <row r="4191">
          <cell r="A4191">
            <v>4995470</v>
          </cell>
          <cell r="B4191" t="str">
            <v>River/Stream</v>
          </cell>
          <cell r="C4191" t="str">
            <v>2B  3B    4</v>
          </cell>
          <cell r="D4191" t="str">
            <v>Beer CK @ U-147 Xing</v>
          </cell>
          <cell r="E4191">
            <v>16020202</v>
          </cell>
          <cell r="F4191" t="str">
            <v>Utah</v>
          </cell>
          <cell r="G4191" t="str">
            <v>Utah County</v>
          </cell>
          <cell r="H4191" t="str">
            <v>Jordan River/Utah Lake</v>
          </cell>
          <cell r="I4191">
            <v>433873</v>
          </cell>
          <cell r="J4191">
            <v>4438899</v>
          </cell>
          <cell r="K4191">
            <v>-111.77579009199999</v>
          </cell>
          <cell r="L4191">
            <v>40.097786364999997</v>
          </cell>
          <cell r="M4191" t="str">
            <v>Benjamin Slough</v>
          </cell>
          <cell r="N4191" t="str">
            <v>UT16020202-030_00</v>
          </cell>
          <cell r="O4191" t="str">
            <v>UT</v>
          </cell>
          <cell r="Q4191">
            <v>0</v>
          </cell>
          <cell r="R4191" t="str">
            <v xml:space="preserve"> </v>
          </cell>
          <cell r="S4191" t="str">
            <v>Private</v>
          </cell>
          <cell r="T4191" t="str">
            <v xml:space="preserve"> </v>
          </cell>
          <cell r="U4191" t="str">
            <v>4995470 Beer CK @ U-147 Xing</v>
          </cell>
          <cell r="V4191">
            <v>4995470</v>
          </cell>
          <cell r="W4191" t="str">
            <v>Benjamin Slough</v>
          </cell>
          <cell r="X4191" t="str">
            <v>UT16020202-030_00</v>
          </cell>
          <cell r="Y4191" t="str">
            <v>River/Stream</v>
          </cell>
          <cell r="Z4191" t="str">
            <v>4995470 Beer CK @ U-147 Xing</v>
          </cell>
          <cell r="AA4191" t="str">
            <v>River/Stream</v>
          </cell>
        </row>
        <row r="4192">
          <cell r="A4192">
            <v>4995480</v>
          </cell>
          <cell r="B4192" t="str">
            <v>Facility Other</v>
          </cell>
          <cell r="C4192" t="str">
            <v xml:space="preserve"> </v>
          </cell>
          <cell r="D4192" t="str">
            <v>PAYSON POWER PROJECT OUTFALL</v>
          </cell>
          <cell r="E4192">
            <v>16020202</v>
          </cell>
          <cell r="F4192" t="str">
            <v>Utah</v>
          </cell>
          <cell r="G4192" t="str">
            <v>Utah County</v>
          </cell>
          <cell r="H4192" t="str">
            <v>Jordan River/Utah Lake</v>
          </cell>
          <cell r="I4192">
            <v>437734</v>
          </cell>
          <cell r="J4192">
            <v>4434898</v>
          </cell>
          <cell r="K4192">
            <v>-111.73011</v>
          </cell>
          <cell r="L4192">
            <v>40.06203</v>
          </cell>
          <cell r="M4192" t="str">
            <v xml:space="preserve"> </v>
          </cell>
          <cell r="N4192" t="str">
            <v xml:space="preserve"> </v>
          </cell>
          <cell r="O4192" t="str">
            <v>UT</v>
          </cell>
          <cell r="Q4192">
            <v>0</v>
          </cell>
          <cell r="R4192" t="str">
            <v xml:space="preserve"> </v>
          </cell>
          <cell r="S4192" t="str">
            <v>Private</v>
          </cell>
          <cell r="T4192" t="str">
            <v xml:space="preserve"> </v>
          </cell>
          <cell r="U4192" t="str">
            <v>4995480 PAYSON POWER PROJECT OUTFALL</v>
          </cell>
          <cell r="V4192">
            <v>4995480</v>
          </cell>
          <cell r="W4192" t="str">
            <v xml:space="preserve"> </v>
          </cell>
          <cell r="X4192" t="str">
            <v xml:space="preserve"> </v>
          </cell>
          <cell r="Y4192" t="str">
            <v>Facility Other</v>
          </cell>
          <cell r="Z4192" t="str">
            <v>4995480 PAYSON POWER PROJECT OUTFALL</v>
          </cell>
          <cell r="AA4192" t="str">
            <v>Facility Other</v>
          </cell>
        </row>
        <row r="4193">
          <cell r="A4193">
            <v>4995490</v>
          </cell>
          <cell r="B4193" t="str">
            <v>Facility Other</v>
          </cell>
          <cell r="C4193" t="str">
            <v xml:space="preserve"> </v>
          </cell>
          <cell r="D4193" t="str">
            <v>Salem WWTP 002</v>
          </cell>
          <cell r="E4193">
            <v>16020202</v>
          </cell>
          <cell r="F4193" t="str">
            <v>Utah</v>
          </cell>
          <cell r="G4193" t="str">
            <v>Utah County</v>
          </cell>
          <cell r="H4193" t="str">
            <v>Jordan River/Utah Lake</v>
          </cell>
          <cell r="I4193">
            <v>441314</v>
          </cell>
          <cell r="J4193">
            <v>4436273</v>
          </cell>
          <cell r="K4193">
            <v>-111.688261642</v>
          </cell>
          <cell r="L4193">
            <v>40.074680452999999</v>
          </cell>
          <cell r="M4193" t="str">
            <v xml:space="preserve"> </v>
          </cell>
          <cell r="N4193" t="str">
            <v xml:space="preserve"> </v>
          </cell>
          <cell r="O4193" t="str">
            <v>UT</v>
          </cell>
          <cell r="Q4193">
            <v>0</v>
          </cell>
          <cell r="R4193" t="str">
            <v xml:space="preserve"> </v>
          </cell>
          <cell r="S4193" t="str">
            <v>Private</v>
          </cell>
          <cell r="T4193" t="str">
            <v xml:space="preserve"> </v>
          </cell>
          <cell r="U4193" t="str">
            <v>4995490 Salem WWTP 002</v>
          </cell>
          <cell r="V4193">
            <v>4995490</v>
          </cell>
          <cell r="W4193" t="str">
            <v xml:space="preserve"> </v>
          </cell>
          <cell r="X4193" t="str">
            <v xml:space="preserve"> </v>
          </cell>
          <cell r="Y4193" t="str">
            <v>Facility Other</v>
          </cell>
          <cell r="Z4193" t="str">
            <v>4995490 Salem WWTP 002</v>
          </cell>
          <cell r="AA4193" t="str">
            <v>Facility Other</v>
          </cell>
        </row>
        <row r="4194">
          <cell r="A4194">
            <v>4995500</v>
          </cell>
          <cell r="B4194" t="str">
            <v>River/Stream</v>
          </cell>
          <cell r="C4194" t="str">
            <v>2B 3A     4</v>
          </cell>
          <cell r="D4194" t="str">
            <v>Emigration Ck in Killyons Cyn AB Confl/ Burr Fk (KC 0.21)</v>
          </cell>
          <cell r="E4194">
            <v>16020204</v>
          </cell>
          <cell r="F4194" t="str">
            <v>Salt Lake</v>
          </cell>
          <cell r="G4194" t="str">
            <v>Salt Lake County</v>
          </cell>
          <cell r="H4194" t="str">
            <v>Jordan River/Utah Lake</v>
          </cell>
          <cell r="I4194">
            <v>439986</v>
          </cell>
          <cell r="J4194">
            <v>4516075</v>
          </cell>
          <cell r="K4194">
            <v>-111.711371</v>
          </cell>
          <cell r="L4194">
            <v>40.793478</v>
          </cell>
          <cell r="M4194" t="str">
            <v>Emigration Creek</v>
          </cell>
          <cell r="N4194" t="str">
            <v>UT16020204-012_00</v>
          </cell>
          <cell r="O4194" t="str">
            <v>UT</v>
          </cell>
          <cell r="Q4194">
            <v>0</v>
          </cell>
          <cell r="R4194" t="str">
            <v xml:space="preserve"> </v>
          </cell>
          <cell r="S4194" t="str">
            <v>Private</v>
          </cell>
          <cell r="T4194" t="str">
            <v>Category1</v>
          </cell>
          <cell r="U4194" t="str">
            <v>4995500 Emigration Ck in Killyons Cyn AB Confl/ Burr Fk (KC 0.21)</v>
          </cell>
          <cell r="V4194">
            <v>4995500</v>
          </cell>
          <cell r="W4194" t="str">
            <v>Emigration Creek</v>
          </cell>
          <cell r="X4194" t="str">
            <v>UT16020204-012_00</v>
          </cell>
          <cell r="Y4194" t="str">
            <v>River/Stream</v>
          </cell>
          <cell r="Z4194" t="str">
            <v>4995500 Emigration Ck in Killyons Cyn AB Confl/ Burr Fk (KC 0.21)</v>
          </cell>
          <cell r="AA4194" t="str">
            <v>River/Stream</v>
          </cell>
        </row>
        <row r="4195">
          <cell r="A4195">
            <v>4995506</v>
          </cell>
          <cell r="B4195" t="str">
            <v>Lake</v>
          </cell>
          <cell r="C4195" t="str">
            <v>2B 3A     4</v>
          </cell>
          <cell r="D4195" t="str">
            <v>Maple Dell BSA Pond west side</v>
          </cell>
          <cell r="E4195">
            <v>16020202</v>
          </cell>
          <cell r="F4195" t="str">
            <v>Utah</v>
          </cell>
          <cell r="G4195" t="str">
            <v>Utah County</v>
          </cell>
          <cell r="H4195" t="str">
            <v>Jordan River/Utah Lake</v>
          </cell>
          <cell r="I4195">
            <v>440633</v>
          </cell>
          <cell r="J4195">
            <v>4424914</v>
          </cell>
          <cell r="K4195">
            <v>-111.695206</v>
          </cell>
          <cell r="L4195">
            <v>39.972293000000001</v>
          </cell>
          <cell r="M4195" t="str">
            <v xml:space="preserve"> </v>
          </cell>
          <cell r="N4195" t="str">
            <v xml:space="preserve"> </v>
          </cell>
          <cell r="O4195" t="str">
            <v>UT</v>
          </cell>
          <cell r="Q4195">
            <v>2.5000000000000001E-2</v>
          </cell>
          <cell r="R4195" t="str">
            <v>mg/L</v>
          </cell>
          <cell r="S4195" t="str">
            <v>USFS</v>
          </cell>
          <cell r="T4195" t="str">
            <v>Category1</v>
          </cell>
          <cell r="U4195" t="str">
            <v>4995506 Maple Dell BSA Pond west side</v>
          </cell>
          <cell r="V4195">
            <v>4995506</v>
          </cell>
          <cell r="W4195" t="str">
            <v xml:space="preserve"> </v>
          </cell>
          <cell r="X4195" t="str">
            <v xml:space="preserve"> </v>
          </cell>
          <cell r="Y4195" t="str">
            <v>Lake</v>
          </cell>
          <cell r="Z4195" t="str">
            <v>4995506 Maple Dell BSA Pond west side</v>
          </cell>
          <cell r="AA4195" t="str">
            <v>Lake</v>
          </cell>
        </row>
        <row r="4196">
          <cell r="A4196">
            <v>4995510</v>
          </cell>
          <cell r="B4196" t="str">
            <v>River/Stream</v>
          </cell>
          <cell r="C4196" t="str">
            <v>2B 3A     4</v>
          </cell>
          <cell r="D4196" t="str">
            <v>PETEETNEET CK AB MAPLE DELL CMPGD ENTRANCE</v>
          </cell>
          <cell r="E4196">
            <v>16020202</v>
          </cell>
          <cell r="F4196" t="str">
            <v>Utah</v>
          </cell>
          <cell r="G4196" t="str">
            <v>Utah County</v>
          </cell>
          <cell r="H4196" t="str">
            <v>Jordan River/Utah Lake</v>
          </cell>
          <cell r="I4196">
            <v>440850</v>
          </cell>
          <cell r="J4196">
            <v>4424874</v>
          </cell>
          <cell r="K4196">
            <v>-111.692663</v>
          </cell>
          <cell r="L4196">
            <v>39.971952000000002</v>
          </cell>
          <cell r="M4196" t="str">
            <v>Peteetneet Creek</v>
          </cell>
          <cell r="N4196" t="str">
            <v>UT16020202-028_00</v>
          </cell>
          <cell r="O4196" t="str">
            <v>UT</v>
          </cell>
          <cell r="Q4196">
            <v>0</v>
          </cell>
          <cell r="R4196" t="str">
            <v xml:space="preserve"> </v>
          </cell>
          <cell r="S4196" t="str">
            <v>Private</v>
          </cell>
          <cell r="T4196" t="str">
            <v>Category1</v>
          </cell>
          <cell r="U4196" t="str">
            <v>4995510 PETEETNEET CK AB MAPLE DELL CMPGD ENTRANCE</v>
          </cell>
          <cell r="V4196">
            <v>4995510</v>
          </cell>
          <cell r="W4196" t="str">
            <v>Peteetneet Creek</v>
          </cell>
          <cell r="X4196" t="str">
            <v>UT16020202-028_00</v>
          </cell>
          <cell r="Y4196" t="str">
            <v>River/Stream</v>
          </cell>
          <cell r="Z4196" t="str">
            <v>4995510 PETEETNEET CK AB MAPLE DELL CMPGD ENTRANCE</v>
          </cell>
          <cell r="AA4196" t="str">
            <v>River/Stream</v>
          </cell>
        </row>
        <row r="4197">
          <cell r="A4197">
            <v>4995520</v>
          </cell>
          <cell r="B4197" t="str">
            <v>River/Stream</v>
          </cell>
          <cell r="C4197" t="str">
            <v>2B 3A     4</v>
          </cell>
          <cell r="D4197" t="str">
            <v>PETEETNEET CK BELOW CONFLUENCE RIGHT FORK PETEETNEET CK</v>
          </cell>
          <cell r="E4197">
            <v>16020202</v>
          </cell>
          <cell r="F4197" t="str">
            <v>Utah</v>
          </cell>
          <cell r="G4197" t="str">
            <v>Utah County</v>
          </cell>
          <cell r="H4197" t="str">
            <v>Jordan River/Utah Lake</v>
          </cell>
          <cell r="I4197">
            <v>440880</v>
          </cell>
          <cell r="J4197">
            <v>4424455</v>
          </cell>
          <cell r="K4197">
            <v>-111.69228</v>
          </cell>
          <cell r="L4197">
            <v>39.968179999999997</v>
          </cell>
          <cell r="M4197" t="str">
            <v>Peteetneet Creek</v>
          </cell>
          <cell r="N4197" t="str">
            <v>UT16020202-028_00</v>
          </cell>
          <cell r="O4197" t="str">
            <v>UT</v>
          </cell>
          <cell r="Q4197">
            <v>0</v>
          </cell>
          <cell r="R4197" t="str">
            <v xml:space="preserve"> </v>
          </cell>
          <cell r="S4197" t="str">
            <v>USFS</v>
          </cell>
          <cell r="T4197" t="str">
            <v>Category1</v>
          </cell>
          <cell r="U4197" t="str">
            <v>4995520 PETEETNEET CK BELOW CONFLUENCE RIGHT FORK PETEETNEET CK</v>
          </cell>
          <cell r="V4197">
            <v>4995520</v>
          </cell>
          <cell r="W4197" t="str">
            <v>Peteetneet Creek</v>
          </cell>
          <cell r="X4197" t="str">
            <v>UT16020202-028_00</v>
          </cell>
          <cell r="Y4197" t="str">
            <v>River/Stream</v>
          </cell>
          <cell r="Z4197" t="str">
            <v>4995520 PETEETNEET CK BELOW CONFLUENCE RIGHT FORK PETEETNEET CK</v>
          </cell>
          <cell r="AA4197" t="str">
            <v>River/Stream</v>
          </cell>
        </row>
        <row r="4198">
          <cell r="A4198">
            <v>4995525</v>
          </cell>
          <cell r="B4198" t="str">
            <v>Lake</v>
          </cell>
          <cell r="C4198" t="str">
            <v>2B 3A     4</v>
          </cell>
          <cell r="D4198" t="str">
            <v>Payson Lake at southwest beach</v>
          </cell>
          <cell r="E4198">
            <v>16020202</v>
          </cell>
          <cell r="F4198" t="str">
            <v>Utah</v>
          </cell>
          <cell r="G4198" t="str">
            <v>Utah County</v>
          </cell>
          <cell r="H4198" t="str">
            <v>Jordan River/Utah Lake</v>
          </cell>
          <cell r="I4198">
            <v>445087</v>
          </cell>
          <cell r="J4198">
            <v>4420536</v>
          </cell>
          <cell r="K4198">
            <v>-111.642681</v>
          </cell>
          <cell r="L4198">
            <v>39.933151000000002</v>
          </cell>
          <cell r="M4198" t="str">
            <v>Big East Lake</v>
          </cell>
          <cell r="N4198" t="str">
            <v>UT-L-16020202-002_00</v>
          </cell>
          <cell r="O4198" t="str">
            <v>UT</v>
          </cell>
          <cell r="Q4198">
            <v>2.5000000000000001E-2</v>
          </cell>
          <cell r="R4198" t="str">
            <v>mg/L</v>
          </cell>
          <cell r="S4198" t="str">
            <v>USFS</v>
          </cell>
          <cell r="T4198" t="str">
            <v>Category1</v>
          </cell>
          <cell r="U4198" t="str">
            <v>4995525 Payson Lake at southwest beach</v>
          </cell>
          <cell r="V4198">
            <v>4995525</v>
          </cell>
          <cell r="W4198" t="str">
            <v>Big East Lake</v>
          </cell>
          <cell r="X4198" t="str">
            <v>UT-L-16020202-002_00</v>
          </cell>
          <cell r="Y4198" t="str">
            <v>Lake</v>
          </cell>
          <cell r="Z4198" t="str">
            <v>4995525 Payson Lake at southwest beach</v>
          </cell>
          <cell r="AA4198" t="str">
            <v>Lake</v>
          </cell>
        </row>
        <row r="4199">
          <cell r="A4199">
            <v>4995530</v>
          </cell>
          <cell r="B4199" t="str">
            <v>River/Stream</v>
          </cell>
          <cell r="C4199" t="str">
            <v>2B 3A     4</v>
          </cell>
          <cell r="D4199" t="str">
            <v>SUMMIT CK AB CNFL LOWER WATER HOLLOW</v>
          </cell>
          <cell r="E4199">
            <v>16020201</v>
          </cell>
          <cell r="F4199" t="str">
            <v>Utah</v>
          </cell>
          <cell r="G4199" t="str">
            <v>Utah County</v>
          </cell>
          <cell r="H4199" t="str">
            <v>Jordan River/Utah Lake</v>
          </cell>
          <cell r="I4199">
            <v>434907</v>
          </cell>
          <cell r="J4199">
            <v>4420295</v>
          </cell>
          <cell r="K4199">
            <v>-111.761794588</v>
          </cell>
          <cell r="L4199">
            <v>39.930263893000003</v>
          </cell>
          <cell r="M4199" t="str">
            <v>Summit Creek-Santaquin</v>
          </cell>
          <cell r="N4199" t="str">
            <v>UT16020201-007_00</v>
          </cell>
          <cell r="O4199" t="str">
            <v>UT</v>
          </cell>
          <cell r="Q4199">
            <v>0</v>
          </cell>
          <cell r="R4199" t="str">
            <v xml:space="preserve"> </v>
          </cell>
          <cell r="S4199" t="str">
            <v>USFS</v>
          </cell>
          <cell r="T4199" t="str">
            <v>Category1</v>
          </cell>
          <cell r="U4199" t="str">
            <v>4995530 SUMMIT CK AB CNFL LOWER WATER HOLLOW</v>
          </cell>
          <cell r="V4199">
            <v>4995530</v>
          </cell>
          <cell r="W4199" t="str">
            <v>Summit Creek-Santaquin</v>
          </cell>
          <cell r="X4199" t="str">
            <v>UT16020201-007_00</v>
          </cell>
          <cell r="Y4199" t="str">
            <v>River/Stream</v>
          </cell>
          <cell r="Z4199" t="str">
            <v>4995530 SUMMIT CK AB CNFL LOWER WATER HOLLOW</v>
          </cell>
          <cell r="AA4199" t="str">
            <v>River/Stream</v>
          </cell>
        </row>
        <row r="4200">
          <cell r="A4200">
            <v>4995540</v>
          </cell>
          <cell r="B4200" t="str">
            <v>River/Stream</v>
          </cell>
          <cell r="C4200" t="str">
            <v>2B 3A     4</v>
          </cell>
          <cell r="D4200" t="str">
            <v>SUMMIT CK (SANTAQUIN CANYON) AB OLD NFS BNDY</v>
          </cell>
          <cell r="E4200">
            <v>16020201</v>
          </cell>
          <cell r="F4200" t="str">
            <v>Utah</v>
          </cell>
          <cell r="G4200" t="str">
            <v>Utah County</v>
          </cell>
          <cell r="H4200" t="str">
            <v>Jordan River/Utah Lake</v>
          </cell>
          <cell r="I4200">
            <v>433752</v>
          </cell>
          <cell r="J4200">
            <v>4422090</v>
          </cell>
          <cell r="K4200">
            <v>-111.77549311999999</v>
          </cell>
          <cell r="L4200">
            <v>39.946345583999999</v>
          </cell>
          <cell r="M4200" t="str">
            <v>Summit Creek-Santaquin</v>
          </cell>
          <cell r="N4200" t="str">
            <v>UT16020201-007_00</v>
          </cell>
          <cell r="O4200" t="str">
            <v>UT</v>
          </cell>
          <cell r="Q4200">
            <v>0</v>
          </cell>
          <cell r="R4200" t="str">
            <v xml:space="preserve"> </v>
          </cell>
          <cell r="S4200" t="str">
            <v>USFS</v>
          </cell>
          <cell r="T4200" t="str">
            <v>Category1</v>
          </cell>
          <cell r="U4200" t="str">
            <v>4995540 SUMMIT CK (SANTAQUIN CANYON) AB OLD NFS BNDY</v>
          </cell>
          <cell r="V4200">
            <v>4995540</v>
          </cell>
          <cell r="W4200" t="str">
            <v>Summit Creek-Santaquin</v>
          </cell>
          <cell r="X4200" t="str">
            <v>UT16020201-007_00</v>
          </cell>
          <cell r="Y4200" t="str">
            <v>River/Stream</v>
          </cell>
          <cell r="Z4200" t="str">
            <v>4995540 SUMMIT CK (SANTAQUIN CANYON) AB OLD NFS BNDY</v>
          </cell>
          <cell r="AA4200" t="str">
            <v>River/Stream</v>
          </cell>
        </row>
        <row r="4201">
          <cell r="A4201">
            <v>4995570</v>
          </cell>
          <cell r="B4201" t="str">
            <v>Facility Other</v>
          </cell>
          <cell r="C4201" t="str">
            <v xml:space="preserve"> </v>
          </cell>
          <cell r="D4201" t="str">
            <v>ENSIGN-BICKFORD SPANISH FORK</v>
          </cell>
          <cell r="E4201">
            <v>16020202</v>
          </cell>
          <cell r="F4201" t="str">
            <v>Utah</v>
          </cell>
          <cell r="G4201" t="str">
            <v>Utah County</v>
          </cell>
          <cell r="H4201" t="str">
            <v>Jordan River/Utah Lake</v>
          </cell>
          <cell r="I4201">
            <v>450569</v>
          </cell>
          <cell r="J4201">
            <v>4438735</v>
          </cell>
          <cell r="K4201">
            <v>-111.57991415399999</v>
          </cell>
          <cell r="L4201">
            <v>40.097455113999999</v>
          </cell>
          <cell r="M4201" t="str">
            <v xml:space="preserve"> </v>
          </cell>
          <cell r="N4201" t="str">
            <v xml:space="preserve"> </v>
          </cell>
          <cell r="O4201" t="str">
            <v>UT</v>
          </cell>
          <cell r="Q4201">
            <v>0</v>
          </cell>
          <cell r="R4201" t="str">
            <v xml:space="preserve"> </v>
          </cell>
          <cell r="S4201" t="str">
            <v>Private</v>
          </cell>
          <cell r="T4201" t="str">
            <v xml:space="preserve"> </v>
          </cell>
          <cell r="U4201" t="str">
            <v>4995570 ENSIGN-BICKFORD SPANISH FORK</v>
          </cell>
          <cell r="V4201">
            <v>4995570</v>
          </cell>
          <cell r="W4201" t="str">
            <v xml:space="preserve"> </v>
          </cell>
          <cell r="X4201" t="str">
            <v xml:space="preserve"> </v>
          </cell>
          <cell r="Y4201" t="str">
            <v>Facility Other</v>
          </cell>
          <cell r="Z4201" t="str">
            <v>4995570 ENSIGN-BICKFORD SPANISH FORK</v>
          </cell>
          <cell r="AA4201" t="str">
            <v>Facility Other</v>
          </cell>
        </row>
        <row r="4202">
          <cell r="A4202">
            <v>4995578</v>
          </cell>
          <cell r="B4202" t="str">
            <v>River/Stream</v>
          </cell>
          <cell r="C4202" t="str">
            <v>2B  3B  3D  4</v>
          </cell>
          <cell r="D4202" t="str">
            <v>Spanish Fork River at Utah Lake inlet</v>
          </cell>
          <cell r="E4202">
            <v>16020201</v>
          </cell>
          <cell r="F4202" t="str">
            <v>Utah</v>
          </cell>
          <cell r="G4202" t="str">
            <v>Utah County</v>
          </cell>
          <cell r="H4202" t="str">
            <v>Jordan River/Utah Lake</v>
          </cell>
          <cell r="I4202">
            <v>437766</v>
          </cell>
          <cell r="J4202">
            <v>4445527</v>
          </cell>
          <cell r="K4202">
            <v>-111.730756</v>
          </cell>
          <cell r="L4202">
            <v>40.157789999999999</v>
          </cell>
          <cell r="M4202" t="str">
            <v>Spanish Fork River-1</v>
          </cell>
          <cell r="N4202" t="str">
            <v>UT16020202-001_00</v>
          </cell>
          <cell r="O4202" t="str">
            <v>UT</v>
          </cell>
          <cell r="Q4202">
            <v>0</v>
          </cell>
          <cell r="R4202" t="str">
            <v xml:space="preserve"> </v>
          </cell>
          <cell r="S4202" t="str">
            <v>State</v>
          </cell>
          <cell r="T4202" t="str">
            <v xml:space="preserve"> </v>
          </cell>
          <cell r="U4202" t="str">
            <v>4995578 Spanish Fork River at Utah Lake inlet</v>
          </cell>
          <cell r="V4202">
            <v>4995578</v>
          </cell>
          <cell r="W4202" t="str">
            <v>Spanish Fork River-1</v>
          </cell>
          <cell r="X4202" t="str">
            <v>UT16020202-001_00</v>
          </cell>
          <cell r="Y4202" t="str">
            <v>River/Stream</v>
          </cell>
          <cell r="Z4202" t="str">
            <v>4995578 Spanish Fork River at Utah Lake inlet</v>
          </cell>
          <cell r="AA4202" t="str">
            <v>River/Stream</v>
          </cell>
        </row>
        <row r="4203">
          <cell r="A4203">
            <v>4995580</v>
          </cell>
          <cell r="B4203" t="str">
            <v>River/Stream</v>
          </cell>
          <cell r="C4203" t="str">
            <v>2B  3B  3D  4</v>
          </cell>
          <cell r="D4203" t="str">
            <v>SPANISH FORK R AB UTAH L (LAKESHORE)</v>
          </cell>
          <cell r="E4203">
            <v>16020202</v>
          </cell>
          <cell r="F4203" t="str">
            <v>Utah</v>
          </cell>
          <cell r="G4203" t="str">
            <v>Utah County</v>
          </cell>
          <cell r="H4203" t="str">
            <v>Jordan River/Utah Lake</v>
          </cell>
          <cell r="I4203">
            <v>438081</v>
          </cell>
          <cell r="J4203">
            <v>4444688</v>
          </cell>
          <cell r="K4203">
            <v>-111.726981795</v>
          </cell>
          <cell r="L4203">
            <v>40.150258899999997</v>
          </cell>
          <cell r="M4203" t="str">
            <v>Spanish Fork River-1</v>
          </cell>
          <cell r="N4203" t="str">
            <v>UT16020202-001_00</v>
          </cell>
          <cell r="O4203" t="str">
            <v>UT</v>
          </cell>
          <cell r="Q4203">
            <v>0</v>
          </cell>
          <cell r="R4203" t="str">
            <v xml:space="preserve"> </v>
          </cell>
          <cell r="S4203" t="str">
            <v>Private</v>
          </cell>
          <cell r="T4203" t="str">
            <v xml:space="preserve"> </v>
          </cell>
          <cell r="U4203" t="str">
            <v>4995580 SPANISH FORK R AB UTAH L (LAKESHORE)</v>
          </cell>
          <cell r="V4203">
            <v>4995580</v>
          </cell>
          <cell r="W4203" t="str">
            <v>Spanish Fork River-1</v>
          </cell>
          <cell r="X4203" t="str">
            <v>UT16020202-001_00</v>
          </cell>
          <cell r="Y4203" t="str">
            <v>River/Stream</v>
          </cell>
          <cell r="Z4203" t="str">
            <v>4995580 SPANISH FORK R AB UTAH L (LAKESHORE)</v>
          </cell>
          <cell r="AA4203" t="str">
            <v>River/Stream</v>
          </cell>
        </row>
        <row r="4204">
          <cell r="A4204">
            <v>4995585</v>
          </cell>
          <cell r="B4204" t="str">
            <v>River/Stream</v>
          </cell>
          <cell r="C4204" t="str">
            <v>2B  3B  3D  4</v>
          </cell>
          <cell r="D4204" t="str">
            <v>SPANISH FK R. APPROX. 1 MILE AB GAGING STATION ON U77</v>
          </cell>
          <cell r="E4204">
            <v>16020202</v>
          </cell>
          <cell r="F4204" t="str">
            <v>Utah</v>
          </cell>
          <cell r="G4204" t="str">
            <v>Utah County</v>
          </cell>
          <cell r="H4204" t="str">
            <v>Jordan River/Utah Lake</v>
          </cell>
          <cell r="I4204">
            <v>439658</v>
          </cell>
          <cell r="J4204">
            <v>4443296</v>
          </cell>
          <cell r="K4204">
            <v>-111.708337567</v>
          </cell>
          <cell r="L4204">
            <v>40.137833286000003</v>
          </cell>
          <cell r="M4204" t="str">
            <v>Spanish Fork River-1</v>
          </cell>
          <cell r="N4204" t="str">
            <v>UT16020202-001_00</v>
          </cell>
          <cell r="O4204" t="str">
            <v>UT</v>
          </cell>
          <cell r="Q4204">
            <v>0</v>
          </cell>
          <cell r="R4204" t="str">
            <v xml:space="preserve"> </v>
          </cell>
          <cell r="S4204" t="str">
            <v>Private</v>
          </cell>
          <cell r="T4204" t="str">
            <v xml:space="preserve"> </v>
          </cell>
          <cell r="U4204" t="str">
            <v>4995585 SPANISH FK R. APPROX. 1 MILE AB GAGING STATION ON U77</v>
          </cell>
          <cell r="V4204">
            <v>4995585</v>
          </cell>
          <cell r="W4204" t="str">
            <v>Spanish Fork River-1</v>
          </cell>
          <cell r="X4204" t="str">
            <v>UT16020202-001_00</v>
          </cell>
          <cell r="Y4204" t="str">
            <v>River/Stream</v>
          </cell>
          <cell r="Z4204" t="str">
            <v>4995585 SPANISH FK R. APPROX. 1 MILE AB GAGING STATION ON U77</v>
          </cell>
          <cell r="AA4204" t="str">
            <v>River/Stream</v>
          </cell>
        </row>
        <row r="4205">
          <cell r="A4205">
            <v>4995590</v>
          </cell>
          <cell r="B4205" t="str">
            <v>Facility Other</v>
          </cell>
          <cell r="C4205" t="str">
            <v xml:space="preserve"> </v>
          </cell>
          <cell r="D4205" t="str">
            <v>ENSIGN-BICKFORD CO 001</v>
          </cell>
          <cell r="E4205">
            <v>16020202</v>
          </cell>
          <cell r="F4205" t="str">
            <v>Utah</v>
          </cell>
          <cell r="G4205" t="str">
            <v>Utah County</v>
          </cell>
          <cell r="H4205" t="str">
            <v>Jordan River/Utah Lake</v>
          </cell>
          <cell r="I4205">
            <v>450723</v>
          </cell>
          <cell r="J4205">
            <v>4444315</v>
          </cell>
          <cell r="K4205">
            <v>-111.57853350800001</v>
          </cell>
          <cell r="L4205">
            <v>40.147735210999997</v>
          </cell>
          <cell r="M4205" t="str">
            <v xml:space="preserve"> </v>
          </cell>
          <cell r="N4205" t="str">
            <v xml:space="preserve"> </v>
          </cell>
          <cell r="O4205" t="str">
            <v>UT</v>
          </cell>
          <cell r="Q4205">
            <v>0</v>
          </cell>
          <cell r="R4205" t="str">
            <v xml:space="preserve"> </v>
          </cell>
          <cell r="S4205" t="str">
            <v>Private</v>
          </cell>
          <cell r="T4205" t="str">
            <v xml:space="preserve"> </v>
          </cell>
          <cell r="U4205" t="str">
            <v>4995590 ENSIGN-BICKFORD CO 001</v>
          </cell>
          <cell r="V4205">
            <v>4995590</v>
          </cell>
          <cell r="W4205" t="str">
            <v xml:space="preserve"> </v>
          </cell>
          <cell r="X4205" t="str">
            <v xml:space="preserve"> </v>
          </cell>
          <cell r="Y4205" t="str">
            <v>Facility Other</v>
          </cell>
          <cell r="Z4205" t="str">
            <v>4995590 ENSIGN-BICKFORD CO 001</v>
          </cell>
          <cell r="AA4205" t="str">
            <v>Facility Other</v>
          </cell>
        </row>
        <row r="4206">
          <cell r="A4206">
            <v>4995597</v>
          </cell>
          <cell r="B4206" t="str">
            <v>River/Stream</v>
          </cell>
          <cell r="C4206" t="str">
            <v>2B  3B  3D  4</v>
          </cell>
          <cell r="D4206" t="str">
            <v>SPANISH FK R @ U147 XING</v>
          </cell>
          <cell r="E4206">
            <v>16020202</v>
          </cell>
          <cell r="F4206" t="str">
            <v>Utah</v>
          </cell>
          <cell r="G4206" t="str">
            <v>Utah County</v>
          </cell>
          <cell r="H4206" t="str">
            <v>Jordan River/Utah Lake</v>
          </cell>
          <cell r="I4206">
            <v>440590</v>
          </cell>
          <cell r="J4206">
            <v>4440595</v>
          </cell>
          <cell r="K4206">
            <v>-111.697149233</v>
          </cell>
          <cell r="L4206">
            <v>40.113566544000001</v>
          </cell>
          <cell r="M4206" t="str">
            <v>Spanish Fork River-1</v>
          </cell>
          <cell r="N4206" t="str">
            <v>UT16020202-001_00</v>
          </cell>
          <cell r="O4206" t="str">
            <v>UT</v>
          </cell>
          <cell r="Q4206">
            <v>0</v>
          </cell>
          <cell r="R4206" t="str">
            <v xml:space="preserve"> </v>
          </cell>
          <cell r="S4206" t="str">
            <v>Private</v>
          </cell>
          <cell r="T4206" t="str">
            <v xml:space="preserve"> </v>
          </cell>
          <cell r="U4206" t="str">
            <v>4995597 SPANISH FK R @ U147 XING</v>
          </cell>
          <cell r="V4206">
            <v>4995597</v>
          </cell>
          <cell r="W4206" t="str">
            <v>Spanish Fork River-1</v>
          </cell>
          <cell r="X4206" t="str">
            <v>UT16020202-001_00</v>
          </cell>
          <cell r="Y4206" t="str">
            <v>River/Stream</v>
          </cell>
          <cell r="Z4206" t="str">
            <v>4995597 SPANISH FK R @ U147 XING</v>
          </cell>
          <cell r="AA4206" t="str">
            <v>River/Stream</v>
          </cell>
        </row>
        <row r="4207">
          <cell r="A4207">
            <v>4995600</v>
          </cell>
          <cell r="B4207" t="str">
            <v>River/Stream</v>
          </cell>
          <cell r="C4207" t="str">
            <v>2B  3B  3D  4</v>
          </cell>
          <cell r="D4207" t="str">
            <v>SPANISH FORK RIVER AT MOARK DIVERSION</v>
          </cell>
          <cell r="E4207">
            <v>16020202</v>
          </cell>
          <cell r="F4207" t="str">
            <v>Utah</v>
          </cell>
          <cell r="G4207" t="str">
            <v>Utah County</v>
          </cell>
          <cell r="H4207" t="str">
            <v>Jordan River/Utah Lake</v>
          </cell>
          <cell r="I4207">
            <v>449115</v>
          </cell>
          <cell r="J4207">
            <v>4437296</v>
          </cell>
          <cell r="K4207">
            <v>-111.596858062</v>
          </cell>
          <cell r="L4207">
            <v>40.084404262</v>
          </cell>
          <cell r="M4207" t="str">
            <v>Spanish Fork River-1</v>
          </cell>
          <cell r="N4207" t="str">
            <v>UT16020202-001_00</v>
          </cell>
          <cell r="O4207" t="str">
            <v>UT</v>
          </cell>
          <cell r="Q4207">
            <v>0</v>
          </cell>
          <cell r="R4207" t="str">
            <v xml:space="preserve"> </v>
          </cell>
          <cell r="S4207" t="str">
            <v>Private</v>
          </cell>
          <cell r="T4207" t="str">
            <v xml:space="preserve"> </v>
          </cell>
          <cell r="U4207" t="str">
            <v>4995600 SPANISH FORK RIVER AT MOARK DIVERSION</v>
          </cell>
          <cell r="V4207">
            <v>4995600</v>
          </cell>
          <cell r="W4207" t="str">
            <v>Spanish Fork River-1</v>
          </cell>
          <cell r="X4207" t="str">
            <v>UT16020202-001_00</v>
          </cell>
          <cell r="Y4207" t="str">
            <v>River/Stream</v>
          </cell>
          <cell r="Z4207" t="str">
            <v>4995600 SPANISH FORK RIVER AT MOARK DIVERSION</v>
          </cell>
          <cell r="AA4207" t="str">
            <v>River/Stream</v>
          </cell>
        </row>
        <row r="4208">
          <cell r="A4208">
            <v>4995605</v>
          </cell>
          <cell r="B4208" t="str">
            <v>River/Stream</v>
          </cell>
          <cell r="C4208" t="str">
            <v>2B  3B  3D  4</v>
          </cell>
          <cell r="D4208" t="str">
            <v>SPANISH FORK R. MOUTH OF CANYON BL GAGING STATION</v>
          </cell>
          <cell r="E4208">
            <v>16020202</v>
          </cell>
          <cell r="F4208" t="str">
            <v>Utah</v>
          </cell>
          <cell r="G4208" t="str">
            <v>Utah County</v>
          </cell>
          <cell r="H4208" t="str">
            <v>Jordan River/Utah Lake</v>
          </cell>
          <cell r="I4208">
            <v>451447</v>
          </cell>
          <cell r="J4208">
            <v>4434704</v>
          </cell>
          <cell r="K4208">
            <v>-111.56931</v>
          </cell>
          <cell r="L4208">
            <v>40.061190000000003</v>
          </cell>
          <cell r="M4208" t="str">
            <v>Spanish Fork River-1</v>
          </cell>
          <cell r="N4208" t="str">
            <v>UT16020202-001_00</v>
          </cell>
          <cell r="O4208" t="str">
            <v>UT</v>
          </cell>
          <cell r="Q4208">
            <v>0</v>
          </cell>
          <cell r="R4208" t="str">
            <v xml:space="preserve"> </v>
          </cell>
          <cell r="S4208" t="str">
            <v>UDWR</v>
          </cell>
          <cell r="T4208" t="str">
            <v xml:space="preserve"> </v>
          </cell>
          <cell r="U4208" t="str">
            <v>4995605 SPANISH FORK R. MOUTH OF CANYON BL GAGING STATION</v>
          </cell>
          <cell r="V4208">
            <v>4995605</v>
          </cell>
          <cell r="W4208" t="str">
            <v>Spanish Fork River-1</v>
          </cell>
          <cell r="X4208" t="str">
            <v>UT16020202-001_00</v>
          </cell>
          <cell r="Y4208" t="str">
            <v>River/Stream</v>
          </cell>
          <cell r="Z4208" t="str">
            <v>4995605 SPANISH FORK R. MOUTH OF CANYON BL GAGING STATION</v>
          </cell>
          <cell r="AA4208" t="str">
            <v>River/Stream</v>
          </cell>
        </row>
        <row r="4209">
          <cell r="A4209">
            <v>4995610</v>
          </cell>
          <cell r="B4209" t="str">
            <v>River/Stream</v>
          </cell>
          <cell r="C4209" t="str">
            <v>2B 3A     4</v>
          </cell>
          <cell r="D4209" t="str">
            <v>SPANISH FORK R AT MOUTH OF CANYON AT USGS STATION</v>
          </cell>
          <cell r="E4209">
            <v>16020202</v>
          </cell>
          <cell r="F4209" t="str">
            <v>Utah</v>
          </cell>
          <cell r="G4209" t="str">
            <v>Utah County</v>
          </cell>
          <cell r="H4209" t="str">
            <v>Jordan River/Utah Lake</v>
          </cell>
          <cell r="I4209">
            <v>453245</v>
          </cell>
          <cell r="J4209">
            <v>4433415</v>
          </cell>
          <cell r="K4209">
            <v>-111.548136892</v>
          </cell>
          <cell r="L4209">
            <v>40.049678690999997</v>
          </cell>
          <cell r="M4209" t="str">
            <v>Spanish Fork River-2</v>
          </cell>
          <cell r="N4209" t="str">
            <v>UT16020202-002_00</v>
          </cell>
          <cell r="O4209" t="str">
            <v>UT</v>
          </cell>
          <cell r="Q4209">
            <v>0</v>
          </cell>
          <cell r="R4209" t="str">
            <v xml:space="preserve"> </v>
          </cell>
          <cell r="S4209" t="str">
            <v>Private</v>
          </cell>
          <cell r="T4209" t="str">
            <v xml:space="preserve"> </v>
          </cell>
          <cell r="U4209" t="str">
            <v>4995610 SPANISH FORK R AT MOUTH OF CANYON AT USGS STATION</v>
          </cell>
          <cell r="V4209">
            <v>4995610</v>
          </cell>
          <cell r="W4209" t="str">
            <v>Spanish Fork River-2</v>
          </cell>
          <cell r="X4209" t="str">
            <v>UT16020202-002_00</v>
          </cell>
          <cell r="Y4209" t="str">
            <v>River/Stream</v>
          </cell>
          <cell r="Z4209" t="str">
            <v>4995610 SPANISH FORK R AT MOUTH OF CANYON AT USGS STATION</v>
          </cell>
          <cell r="AA4209" t="str">
            <v>River/Stream</v>
          </cell>
        </row>
        <row r="4210">
          <cell r="A4210">
            <v>4995630</v>
          </cell>
          <cell r="B4210" t="str">
            <v>River/Stream</v>
          </cell>
          <cell r="C4210" t="str">
            <v>2B 3A     4</v>
          </cell>
          <cell r="D4210" t="str">
            <v>SPANISH FK R ~2.5 MI BL CNFL/ DIAMOND FK</v>
          </cell>
          <cell r="E4210">
            <v>16020202</v>
          </cell>
          <cell r="F4210" t="str">
            <v>Utah</v>
          </cell>
          <cell r="G4210" t="str">
            <v>Utah County</v>
          </cell>
          <cell r="H4210" t="str">
            <v>Jordan River/Utah Lake</v>
          </cell>
          <cell r="I4210">
            <v>453571</v>
          </cell>
          <cell r="J4210">
            <v>4432521</v>
          </cell>
          <cell r="K4210">
            <v>-111.54425000000001</v>
          </cell>
          <cell r="L4210">
            <v>40.041640000000001</v>
          </cell>
          <cell r="M4210" t="str">
            <v>Spanish Fork River-2</v>
          </cell>
          <cell r="N4210" t="str">
            <v>UT16020202-002_00</v>
          </cell>
          <cell r="O4210" t="str">
            <v>UT</v>
          </cell>
          <cell r="Q4210">
            <v>0</v>
          </cell>
          <cell r="R4210" t="str">
            <v xml:space="preserve"> </v>
          </cell>
          <cell r="S4210" t="str">
            <v>Private</v>
          </cell>
          <cell r="T4210" t="str">
            <v xml:space="preserve"> </v>
          </cell>
          <cell r="U4210" t="str">
            <v>4995630 SPANISH FK R ~2.5 MI BL CNFL/ DIAMOND FK</v>
          </cell>
          <cell r="V4210">
            <v>4995630</v>
          </cell>
          <cell r="W4210" t="str">
            <v>Spanish Fork River-2</v>
          </cell>
          <cell r="X4210" t="str">
            <v>UT16020202-002_00</v>
          </cell>
          <cell r="Y4210" t="str">
            <v>River/Stream</v>
          </cell>
          <cell r="Z4210" t="str">
            <v>4995630 SPANISH FK R ~2.5 MI BL CNFL/ DIAMOND FK</v>
          </cell>
          <cell r="AA4210" t="str">
            <v>River/Stream</v>
          </cell>
        </row>
        <row r="4211">
          <cell r="A4211">
            <v>4995632</v>
          </cell>
          <cell r="B4211" t="str">
            <v>River/Stream</v>
          </cell>
          <cell r="C4211" t="str">
            <v>2B 3A     4</v>
          </cell>
          <cell r="D4211" t="str">
            <v>SPANISH FK R ~2.5 MI BL CNFL/ DIAMOND FK Replicate of 4995630</v>
          </cell>
          <cell r="E4211">
            <v>16020202</v>
          </cell>
          <cell r="F4211" t="str">
            <v>Utah</v>
          </cell>
          <cell r="G4211" t="str">
            <v>Utah County</v>
          </cell>
          <cell r="H4211" t="str">
            <v>Jordan River/Utah Lake</v>
          </cell>
          <cell r="I4211">
            <v>453538</v>
          </cell>
          <cell r="J4211">
            <v>4432488</v>
          </cell>
          <cell r="K4211">
            <v>-111.544636</v>
          </cell>
          <cell r="L4211">
            <v>40.041342999999998</v>
          </cell>
          <cell r="M4211" t="str">
            <v xml:space="preserve"> </v>
          </cell>
          <cell r="N4211" t="str">
            <v xml:space="preserve"> </v>
          </cell>
          <cell r="O4211" t="str">
            <v>UT</v>
          </cell>
          <cell r="Q4211">
            <v>0</v>
          </cell>
          <cell r="R4211" t="str">
            <v xml:space="preserve"> </v>
          </cell>
          <cell r="S4211" t="str">
            <v xml:space="preserve"> </v>
          </cell>
          <cell r="T4211" t="str">
            <v xml:space="preserve"> </v>
          </cell>
          <cell r="U4211" t="str">
            <v>4995632 SPANISH FK R ~2.5 MI BL CNFL/ DIAMOND FK Replicate of 4995630</v>
          </cell>
          <cell r="V4211">
            <v>4995632</v>
          </cell>
          <cell r="W4211" t="str">
            <v xml:space="preserve"> </v>
          </cell>
          <cell r="X4211" t="str">
            <v xml:space="preserve"> </v>
          </cell>
          <cell r="Y4211" t="str">
            <v>River/Stream</v>
          </cell>
          <cell r="Z4211" t="str">
            <v>4995632 SPANISH FK R ~2.5 MI BL CNFL/ DIAMOND FK Replicate of 4995630</v>
          </cell>
          <cell r="AA4211" t="str">
            <v>River/Stream</v>
          </cell>
        </row>
        <row r="4212">
          <cell r="A4212">
            <v>4995640</v>
          </cell>
          <cell r="B4212" t="str">
            <v>River/Stream</v>
          </cell>
          <cell r="C4212" t="str">
            <v>2B 3A     4</v>
          </cell>
          <cell r="D4212" t="str">
            <v>DIAMOND FK CK AB SPANISH FK R AT US6 89 XING</v>
          </cell>
          <cell r="E4212">
            <v>16020202</v>
          </cell>
          <cell r="F4212" t="str">
            <v>Utah</v>
          </cell>
          <cell r="G4212" t="str">
            <v>Utah County</v>
          </cell>
          <cell r="H4212" t="str">
            <v>Jordan River/Utah Lake</v>
          </cell>
          <cell r="I4212">
            <v>456989</v>
          </cell>
          <cell r="J4212">
            <v>4430865</v>
          </cell>
          <cell r="K4212">
            <v>-111.504076216</v>
          </cell>
          <cell r="L4212">
            <v>40.026904070999997</v>
          </cell>
          <cell r="M4212" t="str">
            <v>Diamond Fork-1</v>
          </cell>
          <cell r="N4212" t="str">
            <v>UT16020202-006_00</v>
          </cell>
          <cell r="O4212" t="str">
            <v>UT</v>
          </cell>
          <cell r="Q4212">
            <v>0</v>
          </cell>
          <cell r="R4212" t="str">
            <v xml:space="preserve"> </v>
          </cell>
          <cell r="S4212" t="str">
            <v>Private</v>
          </cell>
          <cell r="T4212" t="str">
            <v xml:space="preserve"> </v>
          </cell>
          <cell r="U4212" t="str">
            <v>4995640 DIAMOND FK CK AB SPANISH FK R AT US6 89 XING</v>
          </cell>
          <cell r="V4212">
            <v>4995640</v>
          </cell>
          <cell r="W4212" t="str">
            <v>Diamond Fork-1</v>
          </cell>
          <cell r="X4212" t="str">
            <v>UT16020202-006_00</v>
          </cell>
          <cell r="Y4212" t="str">
            <v>River/Stream</v>
          </cell>
          <cell r="Z4212" t="str">
            <v>4995640 DIAMOND FK CK AB SPANISH FK R AT US6 89 XING</v>
          </cell>
          <cell r="AA4212" t="str">
            <v>River/Stream</v>
          </cell>
        </row>
        <row r="4213">
          <cell r="A4213">
            <v>4995645</v>
          </cell>
          <cell r="B4213" t="str">
            <v>River/Stream</v>
          </cell>
          <cell r="C4213" t="str">
            <v>2B 3A     4</v>
          </cell>
          <cell r="D4213" t="str">
            <v>Spanish Fk outlet to Diamond Fk Ck</v>
          </cell>
          <cell r="E4213">
            <v>16020202</v>
          </cell>
          <cell r="F4213" t="str">
            <v>Utah</v>
          </cell>
          <cell r="G4213" t="str">
            <v>Utah County</v>
          </cell>
          <cell r="H4213" t="str">
            <v>Jordan River/Utah Lake</v>
          </cell>
          <cell r="I4213">
            <v>456810</v>
          </cell>
          <cell r="J4213">
            <v>4431136</v>
          </cell>
          <cell r="K4213">
            <v>-111.506192013</v>
          </cell>
          <cell r="L4213">
            <v>40.029336475999997</v>
          </cell>
          <cell r="M4213" t="str">
            <v>Diamond Fork-1</v>
          </cell>
          <cell r="N4213" t="str">
            <v>UT16020202-006_00</v>
          </cell>
          <cell r="O4213" t="str">
            <v>UT</v>
          </cell>
          <cell r="Q4213">
            <v>0</v>
          </cell>
          <cell r="R4213" t="str">
            <v xml:space="preserve"> </v>
          </cell>
          <cell r="S4213" t="str">
            <v>Private</v>
          </cell>
          <cell r="T4213" t="str">
            <v xml:space="preserve"> </v>
          </cell>
          <cell r="U4213" t="str">
            <v>4995645 Spanish Fk outlet to Diamond Fk Ck</v>
          </cell>
          <cell r="V4213">
            <v>4995645</v>
          </cell>
          <cell r="W4213" t="str">
            <v>Diamond Fork-1</v>
          </cell>
          <cell r="X4213" t="str">
            <v>UT16020202-006_00</v>
          </cell>
          <cell r="Y4213" t="str">
            <v>River/Stream</v>
          </cell>
          <cell r="Z4213" t="str">
            <v>4995645 Spanish Fk outlet to Diamond Fk Ck</v>
          </cell>
          <cell r="AA4213" t="str">
            <v>River/Stream</v>
          </cell>
        </row>
        <row r="4214">
          <cell r="A4214">
            <v>4995660</v>
          </cell>
          <cell r="B4214" t="str">
            <v>River/Stream</v>
          </cell>
          <cell r="C4214" t="str">
            <v>2B 3A     4</v>
          </cell>
          <cell r="D4214" t="str">
            <v>DIAMOND FORK CREEK AT NATIONAL FOREST BOUNDARY</v>
          </cell>
          <cell r="E4214">
            <v>16020202</v>
          </cell>
          <cell r="F4214" t="str">
            <v>Utah</v>
          </cell>
          <cell r="G4214" t="str">
            <v>Utah County</v>
          </cell>
          <cell r="H4214" t="str">
            <v>Jordan River/Utah Lake</v>
          </cell>
          <cell r="I4214">
            <v>458560</v>
          </cell>
          <cell r="J4214">
            <v>4432120</v>
          </cell>
          <cell r="K4214">
            <v>-111.48574540200001</v>
          </cell>
          <cell r="L4214">
            <v>40.038289528</v>
          </cell>
          <cell r="M4214" t="str">
            <v>Diamond Fork-1</v>
          </cell>
          <cell r="N4214" t="str">
            <v>UT16020202-006_00</v>
          </cell>
          <cell r="O4214" t="str">
            <v>UT</v>
          </cell>
          <cell r="Q4214">
            <v>0</v>
          </cell>
          <cell r="R4214" t="str">
            <v xml:space="preserve"> </v>
          </cell>
          <cell r="S4214" t="str">
            <v>Private</v>
          </cell>
          <cell r="T4214" t="str">
            <v>Category1</v>
          </cell>
          <cell r="U4214" t="str">
            <v>4995660 DIAMOND FORK CREEK AT NATIONAL FOREST BOUNDARY</v>
          </cell>
          <cell r="V4214">
            <v>4995660</v>
          </cell>
          <cell r="W4214" t="str">
            <v>Diamond Fork-1</v>
          </cell>
          <cell r="X4214" t="str">
            <v>UT16020202-006_00</v>
          </cell>
          <cell r="Y4214" t="str">
            <v>River/Stream</v>
          </cell>
          <cell r="Z4214" t="str">
            <v>4995660 DIAMOND FORK CREEK AT NATIONAL FOREST BOUNDARY</v>
          </cell>
          <cell r="AA4214" t="str">
            <v>River/Stream</v>
          </cell>
        </row>
        <row r="4215">
          <cell r="A4215">
            <v>4995662</v>
          </cell>
          <cell r="B4215" t="str">
            <v>River/Stream</v>
          </cell>
          <cell r="C4215" t="str">
            <v>2B 3A     4</v>
          </cell>
          <cell r="D4215" t="str">
            <v>Diamond Ck 0.75 miles BL Palmyra Campground</v>
          </cell>
          <cell r="E4215">
            <v>16020202</v>
          </cell>
          <cell r="F4215" t="str">
            <v>Utah</v>
          </cell>
          <cell r="G4215" t="str">
            <v>Utah County</v>
          </cell>
          <cell r="H4215" t="str">
            <v>Jordan River/Utah Lake</v>
          </cell>
          <cell r="I4215">
            <v>462322</v>
          </cell>
          <cell r="J4215">
            <v>4434930</v>
          </cell>
          <cell r="K4215">
            <v>-111.44181326499999</v>
          </cell>
          <cell r="L4215">
            <v>40.063782559000003</v>
          </cell>
          <cell r="M4215" t="str">
            <v>Diamond Fork-1</v>
          </cell>
          <cell r="N4215" t="str">
            <v>UT16020202-006_00</v>
          </cell>
          <cell r="O4215" t="str">
            <v>UT</v>
          </cell>
          <cell r="Q4215">
            <v>0</v>
          </cell>
          <cell r="R4215" t="str">
            <v xml:space="preserve"> </v>
          </cell>
          <cell r="S4215" t="str">
            <v>USFS</v>
          </cell>
          <cell r="T4215" t="str">
            <v>Category1</v>
          </cell>
          <cell r="U4215" t="str">
            <v>4995662 Diamond Ck 0.75 miles BL Palmyra Campground</v>
          </cell>
          <cell r="V4215">
            <v>4995662</v>
          </cell>
          <cell r="W4215" t="str">
            <v>Diamond Fork-1</v>
          </cell>
          <cell r="X4215" t="str">
            <v>UT16020202-006_00</v>
          </cell>
          <cell r="Y4215" t="str">
            <v>River/Stream</v>
          </cell>
          <cell r="Z4215" t="str">
            <v>4995662 Diamond Ck 0.75 miles BL Palmyra Campground</v>
          </cell>
          <cell r="AA4215" t="str">
            <v>River/Stream</v>
          </cell>
        </row>
        <row r="4216">
          <cell r="A4216">
            <v>4995665</v>
          </cell>
          <cell r="B4216" t="str">
            <v>River/Stream</v>
          </cell>
          <cell r="C4216" t="str">
            <v>2B 3A     4</v>
          </cell>
          <cell r="D4216" t="str">
            <v>DIAMOND FK BL PALMYRA CAMPGROUND</v>
          </cell>
          <cell r="E4216">
            <v>16020202</v>
          </cell>
          <cell r="F4216" t="str">
            <v>Utah</v>
          </cell>
          <cell r="G4216" t="str">
            <v>Utah County</v>
          </cell>
          <cell r="H4216" t="str">
            <v>Jordan River/Utah Lake</v>
          </cell>
          <cell r="I4216">
            <v>462494</v>
          </cell>
          <cell r="J4216">
            <v>4434985</v>
          </cell>
          <cell r="K4216">
            <v>-111.439799631</v>
          </cell>
          <cell r="L4216">
            <v>40.064285751</v>
          </cell>
          <cell r="M4216" t="str">
            <v>Diamond Fork-1</v>
          </cell>
          <cell r="N4216" t="str">
            <v>UT16020202-006_00</v>
          </cell>
          <cell r="O4216" t="str">
            <v>UT</v>
          </cell>
          <cell r="Q4216">
            <v>0</v>
          </cell>
          <cell r="R4216" t="str">
            <v xml:space="preserve"> </v>
          </cell>
          <cell r="S4216" t="str">
            <v>USFS</v>
          </cell>
          <cell r="T4216" t="str">
            <v>Category1</v>
          </cell>
          <cell r="U4216" t="str">
            <v>4995665 DIAMOND FK BL PALMYRA CAMPGROUND</v>
          </cell>
          <cell r="V4216">
            <v>4995665</v>
          </cell>
          <cell r="W4216" t="str">
            <v>Diamond Fork-1</v>
          </cell>
          <cell r="X4216" t="str">
            <v>UT16020202-006_00</v>
          </cell>
          <cell r="Y4216" t="str">
            <v>River/Stream</v>
          </cell>
          <cell r="Z4216" t="str">
            <v>4995665 DIAMOND FK BL PALMYRA CAMPGROUND</v>
          </cell>
          <cell r="AA4216" t="str">
            <v>River/Stream</v>
          </cell>
        </row>
        <row r="4217">
          <cell r="A4217">
            <v>4995670</v>
          </cell>
          <cell r="B4217" t="str">
            <v>River/Stream</v>
          </cell>
          <cell r="C4217" t="str">
            <v>2B 3A     4</v>
          </cell>
          <cell r="D4217" t="str">
            <v>DIAMOND FORK @ CAMPGROUND</v>
          </cell>
          <cell r="E4217">
            <v>16020202</v>
          </cell>
          <cell r="F4217" t="str">
            <v>Utah</v>
          </cell>
          <cell r="G4217" t="str">
            <v>Utah County</v>
          </cell>
          <cell r="H4217" t="str">
            <v>Jordan River/Utah Lake</v>
          </cell>
          <cell r="I4217">
            <v>469027</v>
          </cell>
          <cell r="J4217">
            <v>4436833</v>
          </cell>
          <cell r="K4217">
            <v>-111.363282986</v>
          </cell>
          <cell r="L4217">
            <v>40.081200799000001</v>
          </cell>
          <cell r="M4217" t="str">
            <v>Diamond Fork-1</v>
          </cell>
          <cell r="N4217" t="str">
            <v>UT16020202-006_00</v>
          </cell>
          <cell r="O4217" t="str">
            <v>UT</v>
          </cell>
          <cell r="Q4217">
            <v>0</v>
          </cell>
          <cell r="R4217" t="str">
            <v xml:space="preserve"> </v>
          </cell>
          <cell r="S4217" t="str">
            <v>USFS</v>
          </cell>
          <cell r="T4217" t="str">
            <v>Category1</v>
          </cell>
          <cell r="U4217" t="str">
            <v>4995670 DIAMOND FORK @ CAMPGROUND</v>
          </cell>
          <cell r="V4217">
            <v>4995670</v>
          </cell>
          <cell r="W4217" t="str">
            <v>Diamond Fork-1</v>
          </cell>
          <cell r="X4217" t="str">
            <v>UT16020202-006_00</v>
          </cell>
          <cell r="Y4217" t="str">
            <v>River/Stream</v>
          </cell>
          <cell r="Z4217" t="str">
            <v>4995670 DIAMOND FORK @ CAMPGROUND</v>
          </cell>
          <cell r="AA4217" t="str">
            <v>River/Stream</v>
          </cell>
        </row>
        <row r="4218">
          <cell r="A4218">
            <v>4995675</v>
          </cell>
          <cell r="B4218" t="str">
            <v>River/Stream</v>
          </cell>
          <cell r="C4218" t="str">
            <v>2B 3A     4</v>
          </cell>
          <cell r="D4218" t="str">
            <v>WANRHODES CANYON CK 1 mile AB CNFL W/ DIAMOND FK CK</v>
          </cell>
          <cell r="E4218">
            <v>16020202</v>
          </cell>
          <cell r="F4218" t="str">
            <v>Utah</v>
          </cell>
          <cell r="G4218" t="str">
            <v>Utah County</v>
          </cell>
          <cell r="H4218" t="str">
            <v>Jordan River/Utah Lake</v>
          </cell>
          <cell r="I4218">
            <v>463015</v>
          </cell>
          <cell r="J4218">
            <v>4437280</v>
          </cell>
          <cell r="K4218">
            <v>-111.43382</v>
          </cell>
          <cell r="L4218">
            <v>40.084980000000002</v>
          </cell>
          <cell r="M4218" t="str">
            <v>Diamond Fork-1</v>
          </cell>
          <cell r="N4218" t="str">
            <v>UT16020202-006_00</v>
          </cell>
          <cell r="O4218" t="str">
            <v>UT</v>
          </cell>
          <cell r="Q4218">
            <v>0</v>
          </cell>
          <cell r="R4218" t="str">
            <v xml:space="preserve"> </v>
          </cell>
          <cell r="S4218" t="str">
            <v>USFS</v>
          </cell>
          <cell r="T4218" t="str">
            <v>Category1</v>
          </cell>
          <cell r="U4218" t="str">
            <v>4995675 WANRHODES CANYON CK 1 mile AB CNFL W/ DIAMOND FK CK</v>
          </cell>
          <cell r="V4218">
            <v>4995675</v>
          </cell>
          <cell r="W4218" t="str">
            <v>Diamond Fork-1</v>
          </cell>
          <cell r="X4218" t="str">
            <v>UT16020202-006_00</v>
          </cell>
          <cell r="Y4218" t="str">
            <v>River/Stream</v>
          </cell>
          <cell r="Z4218" t="str">
            <v>4995675 WANRHODES CANYON CK 1 mile AB CNFL W/ DIAMOND FK CK</v>
          </cell>
          <cell r="AA4218" t="str">
            <v>River/Stream</v>
          </cell>
        </row>
        <row r="4219">
          <cell r="A4219">
            <v>4995680</v>
          </cell>
          <cell r="B4219" t="str">
            <v>River/Stream</v>
          </cell>
          <cell r="C4219" t="str">
            <v>2B 3A     4</v>
          </cell>
          <cell r="D4219" t="str">
            <v>DIAMOND FORK AB PALMYRA CAMPGROUND</v>
          </cell>
          <cell r="E4219">
            <v>16020202</v>
          </cell>
          <cell r="F4219" t="str">
            <v>Utah</v>
          </cell>
          <cell r="G4219" t="str">
            <v>Utah County</v>
          </cell>
          <cell r="H4219" t="str">
            <v>Jordan River/Utah Lake</v>
          </cell>
          <cell r="I4219">
            <v>463297</v>
          </cell>
          <cell r="J4219">
            <v>4435706</v>
          </cell>
          <cell r="K4219">
            <v>-111.43042</v>
          </cell>
          <cell r="L4219">
            <v>40.070819999999998</v>
          </cell>
          <cell r="M4219" t="str">
            <v>Diamond Fork-1</v>
          </cell>
          <cell r="N4219" t="str">
            <v>UT16020202-006_00</v>
          </cell>
          <cell r="O4219" t="str">
            <v>UT</v>
          </cell>
          <cell r="Q4219">
            <v>0</v>
          </cell>
          <cell r="R4219" t="str">
            <v xml:space="preserve"> </v>
          </cell>
          <cell r="S4219" t="str">
            <v>USFS</v>
          </cell>
          <cell r="T4219" t="str">
            <v>Category1</v>
          </cell>
          <cell r="U4219" t="str">
            <v>4995680 DIAMOND FORK AB PALMYRA CAMPGROUND</v>
          </cell>
          <cell r="V4219">
            <v>4995680</v>
          </cell>
          <cell r="W4219" t="str">
            <v>Diamond Fork-1</v>
          </cell>
          <cell r="X4219" t="str">
            <v>UT16020202-006_00</v>
          </cell>
          <cell r="Y4219" t="str">
            <v>River/Stream</v>
          </cell>
          <cell r="Z4219" t="str">
            <v>4995680 DIAMOND FORK AB PALMYRA CAMPGROUND</v>
          </cell>
          <cell r="AA4219" t="str">
            <v>River/Stream</v>
          </cell>
        </row>
        <row r="4220">
          <cell r="A4220">
            <v>4995690</v>
          </cell>
          <cell r="B4220" t="str">
            <v>River/Stream</v>
          </cell>
          <cell r="C4220" t="str">
            <v>2B 3A     4</v>
          </cell>
          <cell r="D4220" t="str">
            <v>DIAMOND FORK AB MONKS HOLLOW</v>
          </cell>
          <cell r="E4220">
            <v>16020202</v>
          </cell>
          <cell r="F4220" t="str">
            <v>Utah</v>
          </cell>
          <cell r="G4220" t="str">
            <v>Utah County</v>
          </cell>
          <cell r="H4220" t="str">
            <v>Jordan River/Utah Lake</v>
          </cell>
          <cell r="I4220">
            <v>467312</v>
          </cell>
          <cell r="J4220">
            <v>4436290</v>
          </cell>
          <cell r="K4220">
            <v>-111.383370407</v>
          </cell>
          <cell r="L4220">
            <v>40.076243826000002</v>
          </cell>
          <cell r="M4220" t="str">
            <v>Diamond Fork-1</v>
          </cell>
          <cell r="N4220" t="str">
            <v>UT16020202-006_00</v>
          </cell>
          <cell r="O4220" t="str">
            <v>UT</v>
          </cell>
          <cell r="Q4220">
            <v>0</v>
          </cell>
          <cell r="R4220" t="str">
            <v xml:space="preserve"> </v>
          </cell>
          <cell r="S4220" t="str">
            <v>USFS</v>
          </cell>
          <cell r="T4220" t="str">
            <v>Category1</v>
          </cell>
          <cell r="U4220" t="str">
            <v>4995690 DIAMOND FORK AB MONKS HOLLOW</v>
          </cell>
          <cell r="V4220">
            <v>4995690</v>
          </cell>
          <cell r="W4220" t="str">
            <v>Diamond Fork-1</v>
          </cell>
          <cell r="X4220" t="str">
            <v>UT16020202-006_00</v>
          </cell>
          <cell r="Y4220" t="str">
            <v>River/Stream</v>
          </cell>
          <cell r="Z4220" t="str">
            <v>4995690 DIAMOND FORK AB MONKS HOLLOW</v>
          </cell>
          <cell r="AA4220" t="str">
            <v>River/Stream</v>
          </cell>
        </row>
        <row r="4221">
          <cell r="A4221">
            <v>4995693</v>
          </cell>
          <cell r="B4221" t="str">
            <v>River/Stream</v>
          </cell>
          <cell r="C4221" t="str">
            <v>2B 3A     4</v>
          </cell>
          <cell r="D4221" t="str">
            <v>Monks Hollow Outlet</v>
          </cell>
          <cell r="E4221">
            <v>16020202</v>
          </cell>
          <cell r="F4221" t="str">
            <v>Utah</v>
          </cell>
          <cell r="G4221" t="str">
            <v>Utah County</v>
          </cell>
          <cell r="H4221" t="str">
            <v>Jordan River/Utah Lake</v>
          </cell>
          <cell r="I4221">
            <v>466587</v>
          </cell>
          <cell r="J4221">
            <v>4436109</v>
          </cell>
          <cell r="K4221">
            <v>-111.391863798</v>
          </cell>
          <cell r="L4221">
            <v>40.074584661000003</v>
          </cell>
          <cell r="M4221" t="str">
            <v>Diamond Fork-1</v>
          </cell>
          <cell r="N4221" t="str">
            <v>UT16020202-006_00</v>
          </cell>
          <cell r="O4221" t="str">
            <v>UT</v>
          </cell>
          <cell r="Q4221">
            <v>0</v>
          </cell>
          <cell r="R4221" t="str">
            <v xml:space="preserve"> </v>
          </cell>
          <cell r="S4221" t="str">
            <v>USFS</v>
          </cell>
          <cell r="T4221" t="str">
            <v>Category1</v>
          </cell>
          <cell r="U4221" t="str">
            <v>4995693 Monks Hollow Outlet</v>
          </cell>
          <cell r="V4221">
            <v>4995693</v>
          </cell>
          <cell r="W4221" t="str">
            <v>Diamond Fork-1</v>
          </cell>
          <cell r="X4221" t="str">
            <v>UT16020202-006_00</v>
          </cell>
          <cell r="Y4221" t="str">
            <v>River/Stream</v>
          </cell>
          <cell r="Z4221" t="str">
            <v>4995693 Monks Hollow Outlet</v>
          </cell>
          <cell r="AA4221" t="str">
            <v>River/Stream</v>
          </cell>
        </row>
        <row r="4222">
          <cell r="A4222">
            <v>4995700</v>
          </cell>
          <cell r="B4222" t="str">
            <v>River/Stream</v>
          </cell>
          <cell r="C4222" t="str">
            <v>2B 3A     4</v>
          </cell>
          <cell r="D4222" t="str">
            <v>SYAR TUNNEL OUTLET AT SIXTH WATER</v>
          </cell>
          <cell r="E4222">
            <v>16020202</v>
          </cell>
          <cell r="F4222" t="str">
            <v>Utah</v>
          </cell>
          <cell r="G4222" t="str">
            <v>Utah County</v>
          </cell>
          <cell r="H4222" t="str">
            <v>Jordan River/Utah Lake</v>
          </cell>
          <cell r="I4222">
            <v>473403</v>
          </cell>
          <cell r="J4222">
            <v>4440810</v>
          </cell>
          <cell r="K4222">
            <v>-111.31212124</v>
          </cell>
          <cell r="L4222">
            <v>40.117181223000003</v>
          </cell>
          <cell r="M4222" t="str">
            <v>Sixth Water Creek</v>
          </cell>
          <cell r="N4222" t="str">
            <v>UT16020202-009_00</v>
          </cell>
          <cell r="O4222" t="str">
            <v>UT</v>
          </cell>
          <cell r="Q4222">
            <v>0</v>
          </cell>
          <cell r="R4222" t="str">
            <v xml:space="preserve"> </v>
          </cell>
          <cell r="S4222" t="str">
            <v>USFS</v>
          </cell>
          <cell r="T4222" t="str">
            <v>Category1</v>
          </cell>
          <cell r="U4222" t="str">
            <v>4995700 SYAR TUNNEL OUTLET AT SIXTH WATER</v>
          </cell>
          <cell r="V4222">
            <v>4995700</v>
          </cell>
          <cell r="W4222" t="str">
            <v>Sixth Water Creek</v>
          </cell>
          <cell r="X4222" t="str">
            <v>UT16020202-009_00</v>
          </cell>
          <cell r="Y4222" t="str">
            <v>River/Stream</v>
          </cell>
          <cell r="Z4222" t="str">
            <v>4995700 SYAR TUNNEL OUTLET AT SIXTH WATER</v>
          </cell>
          <cell r="AA4222" t="str">
            <v>River/Stream</v>
          </cell>
        </row>
        <row r="4223">
          <cell r="A4223">
            <v>4995710</v>
          </cell>
          <cell r="B4223" t="str">
            <v>River/Stream</v>
          </cell>
          <cell r="C4223" t="str">
            <v>2B 3A     4</v>
          </cell>
          <cell r="D4223" t="str">
            <v>DIAMOND FORK CREEK ABOVE SIXTH WATER</v>
          </cell>
          <cell r="E4223">
            <v>16020202</v>
          </cell>
          <cell r="F4223" t="str">
            <v>Utah</v>
          </cell>
          <cell r="G4223" t="str">
            <v>Utah County</v>
          </cell>
          <cell r="H4223" t="str">
            <v>Jordan River/Utah Lake</v>
          </cell>
          <cell r="I4223">
            <v>469719</v>
          </cell>
          <cell r="J4223">
            <v>4437216</v>
          </cell>
          <cell r="K4223">
            <v>-111.355184583</v>
          </cell>
          <cell r="L4223">
            <v>40.084676606000002</v>
          </cell>
          <cell r="M4223" t="str">
            <v>Diamond Fork-2</v>
          </cell>
          <cell r="N4223" t="str">
            <v>UT16020202-007_00</v>
          </cell>
          <cell r="O4223" t="str">
            <v>UT</v>
          </cell>
          <cell r="Q4223">
            <v>0</v>
          </cell>
          <cell r="R4223" t="str">
            <v xml:space="preserve"> </v>
          </cell>
          <cell r="S4223" t="str">
            <v>USFS</v>
          </cell>
          <cell r="T4223" t="str">
            <v>Category1</v>
          </cell>
          <cell r="U4223" t="str">
            <v>4995710 DIAMOND FORK CREEK ABOVE SIXTH WATER</v>
          </cell>
          <cell r="V4223">
            <v>4995710</v>
          </cell>
          <cell r="W4223" t="str">
            <v>Diamond Fork-2</v>
          </cell>
          <cell r="X4223" t="str">
            <v>UT16020202-007_00</v>
          </cell>
          <cell r="Y4223" t="str">
            <v>River/Stream</v>
          </cell>
          <cell r="Z4223" t="str">
            <v>4995710 DIAMOND FORK CREEK ABOVE SIXTH WATER</v>
          </cell>
          <cell r="AA4223" t="str">
            <v>River/Stream</v>
          </cell>
        </row>
        <row r="4224">
          <cell r="A4224">
            <v>4995720</v>
          </cell>
          <cell r="B4224" t="str">
            <v>River/Stream</v>
          </cell>
          <cell r="C4224" t="str">
            <v>2B 3A     4</v>
          </cell>
          <cell r="D4224" t="str">
            <v>SIXTH WATER CK AB SYAR TUNNEL OUTLET</v>
          </cell>
          <cell r="E4224">
            <v>16020202</v>
          </cell>
          <cell r="F4224" t="str">
            <v>Utah</v>
          </cell>
          <cell r="G4224" t="str">
            <v>Utah County</v>
          </cell>
          <cell r="H4224" t="str">
            <v>Jordan River/Utah Lake</v>
          </cell>
          <cell r="I4224">
            <v>473143</v>
          </cell>
          <cell r="J4224">
            <v>4440872</v>
          </cell>
          <cell r="K4224">
            <v>-111.315174928</v>
          </cell>
          <cell r="L4224">
            <v>40.117731548999998</v>
          </cell>
          <cell r="M4224" t="str">
            <v>Sixth Water Creek</v>
          </cell>
          <cell r="N4224" t="str">
            <v>UT16020202-009_00</v>
          </cell>
          <cell r="O4224" t="str">
            <v>UT</v>
          </cell>
          <cell r="Q4224">
            <v>0</v>
          </cell>
          <cell r="R4224" t="str">
            <v xml:space="preserve"> </v>
          </cell>
          <cell r="S4224" t="str">
            <v>USFS</v>
          </cell>
          <cell r="T4224" t="str">
            <v>Category1</v>
          </cell>
          <cell r="U4224" t="str">
            <v>4995720 SIXTH WATER CK AB SYAR TUNNEL OUTLET</v>
          </cell>
          <cell r="V4224">
            <v>4995720</v>
          </cell>
          <cell r="W4224" t="str">
            <v>Sixth Water Creek</v>
          </cell>
          <cell r="X4224" t="str">
            <v>UT16020202-009_00</v>
          </cell>
          <cell r="Y4224" t="str">
            <v>River/Stream</v>
          </cell>
          <cell r="Z4224" t="str">
            <v>4995720 SIXTH WATER CK AB SYAR TUNNEL OUTLET</v>
          </cell>
          <cell r="AA4224" t="str">
            <v>River/Stream</v>
          </cell>
        </row>
        <row r="4225">
          <cell r="A4225">
            <v>4995730</v>
          </cell>
          <cell r="B4225" t="str">
            <v>River/Stream</v>
          </cell>
          <cell r="C4225" t="str">
            <v>2B 3A     4</v>
          </cell>
          <cell r="D4225" t="str">
            <v>SIXTH WATER CREEK ABOVE DIAMOND FORK CREEK</v>
          </cell>
          <cell r="E4225">
            <v>16020202</v>
          </cell>
          <cell r="F4225" t="str">
            <v>Utah</v>
          </cell>
          <cell r="G4225" t="str">
            <v>Utah County</v>
          </cell>
          <cell r="H4225" t="str">
            <v>Jordan River/Utah Lake</v>
          </cell>
          <cell r="I4225">
            <v>469767</v>
          </cell>
          <cell r="J4225">
            <v>4437154</v>
          </cell>
          <cell r="K4225">
            <v>-111.35461867399999</v>
          </cell>
          <cell r="L4225">
            <v>40.084119741999999</v>
          </cell>
          <cell r="M4225" t="str">
            <v>Third Water Creek</v>
          </cell>
          <cell r="N4225" t="str">
            <v>UT16020202-010_00</v>
          </cell>
          <cell r="O4225" t="str">
            <v>UT</v>
          </cell>
          <cell r="Q4225">
            <v>0</v>
          </cell>
          <cell r="R4225" t="str">
            <v xml:space="preserve"> </v>
          </cell>
          <cell r="S4225" t="str">
            <v>USFS</v>
          </cell>
          <cell r="T4225" t="str">
            <v>Category1</v>
          </cell>
          <cell r="U4225" t="str">
            <v>4995730 SIXTH WATER CREEK ABOVE DIAMOND FORK CREEK</v>
          </cell>
          <cell r="V4225">
            <v>4995730</v>
          </cell>
          <cell r="W4225" t="str">
            <v>Third Water Creek</v>
          </cell>
          <cell r="X4225" t="str">
            <v>UT16020202-010_00</v>
          </cell>
          <cell r="Y4225" t="str">
            <v>River/Stream</v>
          </cell>
          <cell r="Z4225" t="str">
            <v>4995730 SIXTH WATER CREEK ABOVE DIAMOND FORK CREEK</v>
          </cell>
          <cell r="AA4225" t="str">
            <v>River/Stream</v>
          </cell>
        </row>
        <row r="4226">
          <cell r="A4226">
            <v>4995740</v>
          </cell>
          <cell r="B4226" t="str">
            <v>River/Stream</v>
          </cell>
          <cell r="C4226" t="str">
            <v>2B 3A     4</v>
          </cell>
          <cell r="D4226" t="str">
            <v>FIFTH WATER CK BL RAYS VALLEY RD XING @ GAUGE</v>
          </cell>
          <cell r="E4226">
            <v>16020202</v>
          </cell>
          <cell r="F4226" t="str">
            <v>Utah</v>
          </cell>
          <cell r="G4226" t="str">
            <v>Utah County</v>
          </cell>
          <cell r="H4226" t="str">
            <v>Jordan River/Utah Lake</v>
          </cell>
          <cell r="I4226">
            <v>475103</v>
          </cell>
          <cell r="J4226">
            <v>4439355</v>
          </cell>
          <cell r="K4226">
            <v>-111.29211556</v>
          </cell>
          <cell r="L4226">
            <v>40.104124425999998</v>
          </cell>
          <cell r="M4226" t="str">
            <v>Third Water Creek</v>
          </cell>
          <cell r="N4226" t="str">
            <v>UT16020202-010_00</v>
          </cell>
          <cell r="O4226" t="str">
            <v>UT</v>
          </cell>
          <cell r="Q4226">
            <v>0</v>
          </cell>
          <cell r="R4226" t="str">
            <v xml:space="preserve"> </v>
          </cell>
          <cell r="S4226" t="str">
            <v>USFS</v>
          </cell>
          <cell r="T4226" t="str">
            <v>Category1</v>
          </cell>
          <cell r="U4226" t="str">
            <v>4995740 FIFTH WATER CK BL RAYS VALLEY RD XING @ GAUGE</v>
          </cell>
          <cell r="V4226">
            <v>4995740</v>
          </cell>
          <cell r="W4226" t="str">
            <v>Third Water Creek</v>
          </cell>
          <cell r="X4226" t="str">
            <v>UT16020202-010_00</v>
          </cell>
          <cell r="Y4226" t="str">
            <v>River/Stream</v>
          </cell>
          <cell r="Z4226" t="str">
            <v>4995740 FIFTH WATER CK BL RAYS VALLEY RD XING @ GAUGE</v>
          </cell>
          <cell r="AA4226" t="str">
            <v>River/Stream</v>
          </cell>
        </row>
        <row r="4227">
          <cell r="A4227">
            <v>4995750</v>
          </cell>
          <cell r="B4227" t="str">
            <v>Facility Other</v>
          </cell>
          <cell r="C4227" t="str">
            <v xml:space="preserve"> </v>
          </cell>
          <cell r="D4227" t="str">
            <v>SYAR TUNNEL DISCHARGE @ FIFTH WATER</v>
          </cell>
          <cell r="E4227">
            <v>16020202</v>
          </cell>
          <cell r="F4227" t="str">
            <v>Utah</v>
          </cell>
          <cell r="G4227" t="str">
            <v>Utah County</v>
          </cell>
          <cell r="H4227" t="str">
            <v>Jordan River/Utah Lake</v>
          </cell>
          <cell r="I4227">
            <v>475557</v>
          </cell>
          <cell r="J4227">
            <v>4440679</v>
          </cell>
          <cell r="K4227">
            <v>-111.286838962</v>
          </cell>
          <cell r="L4227">
            <v>40.116066339</v>
          </cell>
          <cell r="M4227" t="str">
            <v xml:space="preserve"> </v>
          </cell>
          <cell r="N4227" t="str">
            <v xml:space="preserve"> </v>
          </cell>
          <cell r="O4227" t="str">
            <v>UT</v>
          </cell>
          <cell r="Q4227">
            <v>0</v>
          </cell>
          <cell r="R4227" t="str">
            <v xml:space="preserve"> </v>
          </cell>
          <cell r="S4227" t="str">
            <v>USFS</v>
          </cell>
          <cell r="T4227" t="str">
            <v>Category1</v>
          </cell>
          <cell r="U4227" t="str">
            <v>4995750 SYAR TUNNEL DISCHARGE @ FIFTH WATER</v>
          </cell>
          <cell r="V4227">
            <v>4995750</v>
          </cell>
          <cell r="W4227" t="str">
            <v xml:space="preserve"> </v>
          </cell>
          <cell r="X4227" t="str">
            <v xml:space="preserve"> </v>
          </cell>
          <cell r="Y4227" t="str">
            <v>Facility Other</v>
          </cell>
          <cell r="Z4227" t="str">
            <v>4995750 SYAR TUNNEL DISCHARGE @ FIFTH WATER</v>
          </cell>
          <cell r="AA4227" t="str">
            <v>Facility Other</v>
          </cell>
        </row>
        <row r="4228">
          <cell r="A4228">
            <v>4995755</v>
          </cell>
          <cell r="B4228" t="str">
            <v>River/Stream</v>
          </cell>
          <cell r="C4228" t="str">
            <v>2B 3A     4</v>
          </cell>
          <cell r="D4228" t="str">
            <v>LEFT FK FIFTH WATER CK AB SYAR TUNNEL DISCHARGE</v>
          </cell>
          <cell r="E4228">
            <v>16020202</v>
          </cell>
          <cell r="F4228" t="str">
            <v>Utah</v>
          </cell>
          <cell r="G4228" t="str">
            <v>Utah County</v>
          </cell>
          <cell r="H4228" t="str">
            <v>Jordan River/Utah Lake</v>
          </cell>
          <cell r="I4228">
            <v>478940</v>
          </cell>
          <cell r="J4228">
            <v>4443057</v>
          </cell>
          <cell r="K4228">
            <v>-111.247217385</v>
          </cell>
          <cell r="L4228">
            <v>40.137582494999997</v>
          </cell>
          <cell r="M4228" t="str">
            <v>Third Water Creek</v>
          </cell>
          <cell r="N4228" t="str">
            <v>UT16020202-010_00</v>
          </cell>
          <cell r="O4228" t="str">
            <v>UT</v>
          </cell>
          <cell r="Q4228">
            <v>0</v>
          </cell>
          <cell r="R4228" t="str">
            <v xml:space="preserve"> </v>
          </cell>
          <cell r="S4228" t="str">
            <v>USFS</v>
          </cell>
          <cell r="T4228" t="str">
            <v>Category1</v>
          </cell>
          <cell r="U4228" t="str">
            <v>4995755 LEFT FK FIFTH WATER CK AB SYAR TUNNEL DISCHARGE</v>
          </cell>
          <cell r="V4228">
            <v>4995755</v>
          </cell>
          <cell r="W4228" t="str">
            <v>Third Water Creek</v>
          </cell>
          <cell r="X4228" t="str">
            <v>UT16020202-010_00</v>
          </cell>
          <cell r="Y4228" t="str">
            <v>River/Stream</v>
          </cell>
          <cell r="Z4228" t="str">
            <v>4995755 LEFT FK FIFTH WATER CK AB SYAR TUNNEL DISCHARGE</v>
          </cell>
          <cell r="AA4228" t="str">
            <v>River/Stream</v>
          </cell>
        </row>
        <row r="4229">
          <cell r="A4229">
            <v>4995760</v>
          </cell>
          <cell r="B4229" t="str">
            <v>River/Stream</v>
          </cell>
          <cell r="C4229" t="str">
            <v>2B 3A     4</v>
          </cell>
          <cell r="D4229" t="str">
            <v>DIAMOND FK CK @ RAYS VALLEY RD XING</v>
          </cell>
          <cell r="E4229">
            <v>16020202</v>
          </cell>
          <cell r="F4229" t="str">
            <v>Utah</v>
          </cell>
          <cell r="G4229" t="str">
            <v>Utah County</v>
          </cell>
          <cell r="H4229" t="str">
            <v>Jordan River/Utah Lake</v>
          </cell>
          <cell r="I4229">
            <v>471237</v>
          </cell>
          <cell r="J4229">
            <v>4443993</v>
          </cell>
          <cell r="K4229">
            <v>-111.33768118499999</v>
          </cell>
          <cell r="L4229">
            <v>40.145786985999997</v>
          </cell>
          <cell r="M4229" t="str">
            <v>Diamond Fork-3</v>
          </cell>
          <cell r="N4229" t="str">
            <v>UT16020202-008_00</v>
          </cell>
          <cell r="O4229" t="str">
            <v>UT</v>
          </cell>
          <cell r="Q4229">
            <v>0</v>
          </cell>
          <cell r="R4229" t="str">
            <v xml:space="preserve"> </v>
          </cell>
          <cell r="S4229" t="str">
            <v>USFS</v>
          </cell>
          <cell r="T4229" t="str">
            <v>Category1</v>
          </cell>
          <cell r="U4229" t="str">
            <v>4995760 DIAMOND FK CK @ RAYS VALLEY RD XING</v>
          </cell>
          <cell r="V4229">
            <v>4995760</v>
          </cell>
          <cell r="W4229" t="str">
            <v>Diamond Fork-3</v>
          </cell>
          <cell r="X4229" t="str">
            <v>UT16020202-008_00</v>
          </cell>
          <cell r="Y4229" t="str">
            <v>River/Stream</v>
          </cell>
          <cell r="Z4229" t="str">
            <v>4995760 DIAMOND FK CK @ RAYS VALLEY RD XING</v>
          </cell>
          <cell r="AA4229" t="str">
            <v>River/Stream</v>
          </cell>
        </row>
        <row r="4230">
          <cell r="A4230">
            <v>4995765</v>
          </cell>
          <cell r="B4230" t="str">
            <v>River/Stream</v>
          </cell>
          <cell r="C4230" t="str">
            <v>2B 3A     4</v>
          </cell>
          <cell r="D4230" t="str">
            <v>Sixth Water BL Diversioin</v>
          </cell>
          <cell r="E4230">
            <v>16020202</v>
          </cell>
          <cell r="F4230" t="str">
            <v>Utah</v>
          </cell>
          <cell r="G4230" t="str">
            <v>Utah County</v>
          </cell>
          <cell r="H4230" t="str">
            <v>Jordan River/Utah Lake</v>
          </cell>
          <cell r="I4230">
            <v>474220</v>
          </cell>
          <cell r="J4230">
            <v>4444476</v>
          </cell>
          <cell r="K4230">
            <v>-111.302680198</v>
          </cell>
          <cell r="L4230">
            <v>40.150235375000001</v>
          </cell>
          <cell r="M4230" t="str">
            <v>Sixth Water Creek</v>
          </cell>
          <cell r="N4230" t="str">
            <v>UT16020202-009_00</v>
          </cell>
          <cell r="O4230" t="str">
            <v>UT</v>
          </cell>
          <cell r="Q4230">
            <v>0</v>
          </cell>
          <cell r="R4230" t="str">
            <v xml:space="preserve"> </v>
          </cell>
          <cell r="S4230" t="str">
            <v>USFS</v>
          </cell>
          <cell r="T4230" t="str">
            <v>Category1</v>
          </cell>
          <cell r="U4230" t="str">
            <v>4995765 Sixth Water BL Diversioin</v>
          </cell>
          <cell r="V4230">
            <v>4995765</v>
          </cell>
          <cell r="W4230" t="str">
            <v>Sixth Water Creek</v>
          </cell>
          <cell r="X4230" t="str">
            <v>UT16020202-009_00</v>
          </cell>
          <cell r="Y4230" t="str">
            <v>River/Stream</v>
          </cell>
          <cell r="Z4230" t="str">
            <v>4995765 Sixth Water BL Diversioin</v>
          </cell>
          <cell r="AA4230" t="str">
            <v>River/Stream</v>
          </cell>
        </row>
        <row r="4231">
          <cell r="A4231">
            <v>4995770</v>
          </cell>
          <cell r="B4231" t="str">
            <v>River/Stream</v>
          </cell>
          <cell r="C4231" t="str">
            <v>2B 3A     4</v>
          </cell>
          <cell r="D4231" t="str">
            <v>HALLS FK CK AB CNFL/ CHASE &amp; SHINGLE MILLS CKS</v>
          </cell>
          <cell r="E4231">
            <v>16020202</v>
          </cell>
          <cell r="F4231" t="str">
            <v>Utah</v>
          </cell>
          <cell r="G4231" t="str">
            <v>Utah County</v>
          </cell>
          <cell r="H4231" t="str">
            <v>Jordan River/Utah Lake</v>
          </cell>
          <cell r="I4231">
            <v>472035</v>
          </cell>
          <cell r="J4231">
            <v>4448584</v>
          </cell>
          <cell r="K4231">
            <v>-111.32851204399999</v>
          </cell>
          <cell r="L4231">
            <v>40.187176057999999</v>
          </cell>
          <cell r="M4231" t="str">
            <v>Diamond Fork-3</v>
          </cell>
          <cell r="N4231" t="str">
            <v>UT16020202-008_00</v>
          </cell>
          <cell r="O4231" t="str">
            <v>UT</v>
          </cell>
          <cell r="Q4231">
            <v>0</v>
          </cell>
          <cell r="R4231" t="str">
            <v xml:space="preserve"> </v>
          </cell>
          <cell r="S4231" t="str">
            <v>USFS</v>
          </cell>
          <cell r="T4231" t="str">
            <v>Category1</v>
          </cell>
          <cell r="U4231" t="str">
            <v>4995770 HALLS FK CK AB CNFL/ CHASE &amp; SHINGLE MILLS CKS</v>
          </cell>
          <cell r="V4231">
            <v>4995770</v>
          </cell>
          <cell r="W4231" t="str">
            <v>Diamond Fork-3</v>
          </cell>
          <cell r="X4231" t="str">
            <v>UT16020202-008_00</v>
          </cell>
          <cell r="Y4231" t="str">
            <v>River/Stream</v>
          </cell>
          <cell r="Z4231" t="str">
            <v>4995770 HALLS FK CK AB CNFL/ CHASE &amp; SHINGLE MILLS CKS</v>
          </cell>
          <cell r="AA4231" t="str">
            <v>River/Stream</v>
          </cell>
        </row>
        <row r="4232">
          <cell r="A4232">
            <v>4995775</v>
          </cell>
          <cell r="B4232" t="str">
            <v>River/Stream</v>
          </cell>
          <cell r="C4232" t="str">
            <v>2B 3A     4</v>
          </cell>
          <cell r="D4232" t="str">
            <v>HALLS FORK AB CNFL YELLOWJACKET CK</v>
          </cell>
          <cell r="E4232">
            <v>16020202</v>
          </cell>
          <cell r="F4232" t="str">
            <v>Utah</v>
          </cell>
          <cell r="G4232" t="str">
            <v>Utah County</v>
          </cell>
          <cell r="H4232" t="str">
            <v>Jordan River/Utah Lake</v>
          </cell>
          <cell r="I4232">
            <v>476040</v>
          </cell>
          <cell r="J4232">
            <v>4451096</v>
          </cell>
          <cell r="K4232">
            <v>-111.281558457</v>
          </cell>
          <cell r="L4232">
            <v>40.209931572000002</v>
          </cell>
          <cell r="M4232" t="str">
            <v>Diamond Fork-3</v>
          </cell>
          <cell r="N4232" t="str">
            <v>UT16020202-008_00</v>
          </cell>
          <cell r="O4232" t="str">
            <v>UT</v>
          </cell>
          <cell r="Q4232">
            <v>0</v>
          </cell>
          <cell r="R4232" t="str">
            <v xml:space="preserve"> </v>
          </cell>
          <cell r="S4232" t="str">
            <v>USFS</v>
          </cell>
          <cell r="T4232" t="str">
            <v>Category1</v>
          </cell>
          <cell r="U4232" t="str">
            <v>4995775 HALLS FORK AB CNFL YELLOWJACKET CK</v>
          </cell>
          <cell r="V4232">
            <v>4995775</v>
          </cell>
          <cell r="W4232" t="str">
            <v>Diamond Fork-3</v>
          </cell>
          <cell r="X4232" t="str">
            <v>UT16020202-008_00</v>
          </cell>
          <cell r="Y4232" t="str">
            <v>River/Stream</v>
          </cell>
          <cell r="Z4232" t="str">
            <v>4995775 HALLS FORK AB CNFL YELLOWJACKET CK</v>
          </cell>
          <cell r="AA4232" t="str">
            <v>River/Stream</v>
          </cell>
        </row>
        <row r="4233">
          <cell r="A4233">
            <v>4995780</v>
          </cell>
          <cell r="B4233" t="str">
            <v>River/Stream</v>
          </cell>
          <cell r="C4233" t="str">
            <v>2B 3A     4</v>
          </cell>
          <cell r="D4233" t="str">
            <v>SIXTH WATER @ STRAWBERRY TUNNEL OUTLET</v>
          </cell>
          <cell r="E4233">
            <v>16020202</v>
          </cell>
          <cell r="F4233" t="str">
            <v>Utah</v>
          </cell>
          <cell r="G4233" t="str">
            <v>Utah County</v>
          </cell>
          <cell r="H4233" t="str">
            <v>Jordan River/Utah Lake</v>
          </cell>
          <cell r="I4233">
            <v>478648</v>
          </cell>
          <cell r="J4233">
            <v>4445665</v>
          </cell>
          <cell r="K4233">
            <v>-111.250731442</v>
          </cell>
          <cell r="L4233">
            <v>40.161071861000003</v>
          </cell>
          <cell r="M4233" t="str">
            <v>Sixth Water Creek</v>
          </cell>
          <cell r="N4233" t="str">
            <v>UT16020202-009_00</v>
          </cell>
          <cell r="O4233" t="str">
            <v>UT</v>
          </cell>
          <cell r="Q4233">
            <v>0</v>
          </cell>
          <cell r="R4233" t="str">
            <v xml:space="preserve"> </v>
          </cell>
          <cell r="S4233" t="str">
            <v>USFS</v>
          </cell>
          <cell r="T4233" t="str">
            <v>Category1</v>
          </cell>
          <cell r="U4233" t="str">
            <v>4995780 SIXTH WATER @ STRAWBERRY TUNNEL OUTLET</v>
          </cell>
          <cell r="V4233">
            <v>4995780</v>
          </cell>
          <cell r="W4233" t="str">
            <v>Sixth Water Creek</v>
          </cell>
          <cell r="X4233" t="str">
            <v>UT16020202-009_00</v>
          </cell>
          <cell r="Y4233" t="str">
            <v>River/Stream</v>
          </cell>
          <cell r="Z4233" t="str">
            <v>4995780 SIXTH WATER @ STRAWBERRY TUNNEL OUTLET</v>
          </cell>
          <cell r="AA4233" t="str">
            <v>River/Stream</v>
          </cell>
        </row>
        <row r="4234">
          <cell r="A4234">
            <v>4995790</v>
          </cell>
          <cell r="B4234" t="str">
            <v>River/Stream</v>
          </cell>
          <cell r="C4234" t="str">
            <v>2B 3A     4</v>
          </cell>
          <cell r="D4234" t="str">
            <v>SPANISH FK R AB CNFL / DIAMOND FK CK</v>
          </cell>
          <cell r="E4234">
            <v>16020202</v>
          </cell>
          <cell r="F4234" t="str">
            <v>Utah</v>
          </cell>
          <cell r="G4234" t="str">
            <v>Utah County</v>
          </cell>
          <cell r="H4234" t="str">
            <v>Jordan River/Utah Lake</v>
          </cell>
          <cell r="I4234">
            <v>457082</v>
          </cell>
          <cell r="J4234">
            <v>4430617</v>
          </cell>
          <cell r="K4234">
            <v>-111.502969914</v>
          </cell>
          <cell r="L4234">
            <v>40.024674472000001</v>
          </cell>
          <cell r="M4234" t="str">
            <v>Spanish Fork River-2</v>
          </cell>
          <cell r="N4234" t="str">
            <v>UT16020202-002_00</v>
          </cell>
          <cell r="O4234" t="str">
            <v>UT</v>
          </cell>
          <cell r="Q4234">
            <v>0</v>
          </cell>
          <cell r="R4234" t="str">
            <v xml:space="preserve"> </v>
          </cell>
          <cell r="S4234" t="str">
            <v>Private</v>
          </cell>
          <cell r="T4234" t="str">
            <v xml:space="preserve"> </v>
          </cell>
          <cell r="U4234" t="str">
            <v>4995790 SPANISH FK R AB CNFL / DIAMOND FK CK</v>
          </cell>
          <cell r="V4234">
            <v>4995790</v>
          </cell>
          <cell r="W4234" t="str">
            <v>Spanish Fork River-2</v>
          </cell>
          <cell r="X4234" t="str">
            <v>UT16020202-002_00</v>
          </cell>
          <cell r="Y4234" t="str">
            <v>River/Stream</v>
          </cell>
          <cell r="Z4234" t="str">
            <v>4995790 SPANISH FK R AB CNFL / DIAMOND FK CK</v>
          </cell>
          <cell r="AA4234" t="str">
            <v>River/Stream</v>
          </cell>
        </row>
        <row r="4235">
          <cell r="A4235">
            <v>4995800</v>
          </cell>
          <cell r="B4235" t="str">
            <v>River/Stream</v>
          </cell>
          <cell r="C4235" t="str">
            <v>2B 3A     4</v>
          </cell>
          <cell r="D4235" t="str">
            <v>THISTLE CK AB THISTLE LAKE</v>
          </cell>
          <cell r="E4235">
            <v>16020202</v>
          </cell>
          <cell r="F4235" t="str">
            <v>Utah</v>
          </cell>
          <cell r="G4235" t="str">
            <v>Utah County</v>
          </cell>
          <cell r="H4235" t="str">
            <v>Jordan River/Utah Lake</v>
          </cell>
          <cell r="I4235">
            <v>457128</v>
          </cell>
          <cell r="J4235">
            <v>4426208</v>
          </cell>
          <cell r="K4235">
            <v>-111.502139739</v>
          </cell>
          <cell r="L4235">
            <v>39.984954152</v>
          </cell>
          <cell r="M4235" t="str">
            <v>Thistle Creek-1</v>
          </cell>
          <cell r="N4235" t="str">
            <v>UT16020202-022_00</v>
          </cell>
          <cell r="O4235" t="str">
            <v>UT</v>
          </cell>
          <cell r="Q4235">
            <v>0</v>
          </cell>
          <cell r="R4235" t="str">
            <v xml:space="preserve"> </v>
          </cell>
          <cell r="S4235" t="str">
            <v>Private</v>
          </cell>
          <cell r="T4235" t="str">
            <v xml:space="preserve"> </v>
          </cell>
          <cell r="U4235" t="str">
            <v>4995800 THISTLE CK AB THISTLE LAKE</v>
          </cell>
          <cell r="V4235">
            <v>4995800</v>
          </cell>
          <cell r="W4235" t="str">
            <v>Thistle Creek-1</v>
          </cell>
          <cell r="X4235" t="str">
            <v>UT16020202-022_00</v>
          </cell>
          <cell r="Y4235" t="str">
            <v>River/Stream</v>
          </cell>
          <cell r="Z4235" t="str">
            <v>4995800 THISTLE CK AB THISTLE LAKE</v>
          </cell>
          <cell r="AA4235" t="str">
            <v>River/Stream</v>
          </cell>
        </row>
        <row r="4236">
          <cell r="A4236">
            <v>4995809</v>
          </cell>
          <cell r="B4236" t="str">
            <v>River/Stream</v>
          </cell>
          <cell r="C4236" t="str">
            <v>2B 3A     4</v>
          </cell>
          <cell r="D4236" t="str">
            <v>BENNIE CK ABOVE CNFL WITH  THISTLE CK</v>
          </cell>
          <cell r="E4236">
            <v>16020202</v>
          </cell>
          <cell r="F4236" t="str">
            <v>Utah</v>
          </cell>
          <cell r="G4236" t="str">
            <v>Utah County</v>
          </cell>
          <cell r="H4236" t="str">
            <v>Jordan River/Utah Lake</v>
          </cell>
          <cell r="I4236">
            <v>453245</v>
          </cell>
          <cell r="J4236">
            <v>4419479</v>
          </cell>
          <cell r="K4236">
            <v>-111.54713432299999</v>
          </cell>
          <cell r="L4236">
            <v>39.924123541</v>
          </cell>
          <cell r="M4236" t="str">
            <v>Bennie Creek</v>
          </cell>
          <cell r="N4236" t="str">
            <v>UT16020202-024_00</v>
          </cell>
          <cell r="O4236" t="str">
            <v>UT</v>
          </cell>
          <cell r="Q4236">
            <v>0</v>
          </cell>
          <cell r="R4236" t="str">
            <v xml:space="preserve"> </v>
          </cell>
          <cell r="S4236" t="str">
            <v>Private</v>
          </cell>
          <cell r="T4236" t="str">
            <v xml:space="preserve"> </v>
          </cell>
          <cell r="U4236" t="str">
            <v>4995809 BENNIE CK ABOVE CNFL WITH  THISTLE CK</v>
          </cell>
          <cell r="V4236">
            <v>4995809</v>
          </cell>
          <cell r="W4236" t="str">
            <v>Bennie Creek</v>
          </cell>
          <cell r="X4236" t="str">
            <v>UT16020202-024_00</v>
          </cell>
          <cell r="Y4236" t="str">
            <v>River/Stream</v>
          </cell>
          <cell r="Z4236" t="str">
            <v>4995809 BENNIE CK ABOVE CNFL WITH  THISTLE CK</v>
          </cell>
          <cell r="AA4236" t="str">
            <v>River/Stream</v>
          </cell>
        </row>
        <row r="4237">
          <cell r="A4237">
            <v>4995810</v>
          </cell>
          <cell r="B4237" t="str">
            <v>River/Stream</v>
          </cell>
          <cell r="C4237" t="str">
            <v>2B 3A     4</v>
          </cell>
          <cell r="D4237" t="str">
            <v>BENNIE CK 0.9 MI AB NFS BNDY</v>
          </cell>
          <cell r="E4237">
            <v>16020202</v>
          </cell>
          <cell r="F4237" t="str">
            <v>Utah</v>
          </cell>
          <cell r="G4237" t="str">
            <v>Utah County</v>
          </cell>
          <cell r="H4237" t="str">
            <v>Jordan River/Utah Lake</v>
          </cell>
          <cell r="I4237">
            <v>448793</v>
          </cell>
          <cell r="J4237">
            <v>4421234</v>
          </cell>
          <cell r="K4237">
            <v>-111.599367652</v>
          </cell>
          <cell r="L4237">
            <v>39.939677539999998</v>
          </cell>
          <cell r="M4237" t="str">
            <v>Bennie Creek</v>
          </cell>
          <cell r="N4237" t="str">
            <v>UT16020202-024_00</v>
          </cell>
          <cell r="O4237" t="str">
            <v>UT</v>
          </cell>
          <cell r="Q4237">
            <v>0</v>
          </cell>
          <cell r="R4237" t="str">
            <v xml:space="preserve"> </v>
          </cell>
          <cell r="S4237" t="str">
            <v>USFS</v>
          </cell>
          <cell r="T4237" t="str">
            <v>Category1</v>
          </cell>
          <cell r="U4237" t="str">
            <v>4995810 BENNIE CK 0.9 MI AB NFS BNDY</v>
          </cell>
          <cell r="V4237">
            <v>4995810</v>
          </cell>
          <cell r="W4237" t="str">
            <v>Bennie Creek</v>
          </cell>
          <cell r="X4237" t="str">
            <v>UT16020202-024_00</v>
          </cell>
          <cell r="Y4237" t="str">
            <v>River/Stream</v>
          </cell>
          <cell r="Z4237" t="str">
            <v>4995810 BENNIE CK 0.9 MI AB NFS BNDY</v>
          </cell>
          <cell r="AA4237" t="str">
            <v>River/Stream</v>
          </cell>
        </row>
        <row r="4238">
          <cell r="A4238">
            <v>4995820</v>
          </cell>
          <cell r="B4238" t="str">
            <v>River/Stream</v>
          </cell>
          <cell r="C4238" t="str">
            <v>2B 3A     4</v>
          </cell>
          <cell r="D4238" t="str">
            <v>NEBO CK @ USFS BNDY</v>
          </cell>
          <cell r="E4238">
            <v>16020202</v>
          </cell>
          <cell r="F4238" t="str">
            <v>Utah</v>
          </cell>
          <cell r="G4238" t="str">
            <v>Utah County</v>
          </cell>
          <cell r="H4238" t="str">
            <v>Jordan River/Utah Lake</v>
          </cell>
          <cell r="I4238">
            <v>450000</v>
          </cell>
          <cell r="J4238">
            <v>4413426</v>
          </cell>
          <cell r="K4238">
            <v>-111.58464243</v>
          </cell>
          <cell r="L4238">
            <v>39.869403683000002</v>
          </cell>
          <cell r="M4238" t="str">
            <v>Nebo Creek</v>
          </cell>
          <cell r="N4238" t="str">
            <v>UT16020202-025_00</v>
          </cell>
          <cell r="O4238" t="str">
            <v>UT</v>
          </cell>
          <cell r="Q4238">
            <v>0</v>
          </cell>
          <cell r="R4238" t="str">
            <v xml:space="preserve"> </v>
          </cell>
          <cell r="S4238" t="str">
            <v>Private</v>
          </cell>
          <cell r="T4238" t="str">
            <v>Category1</v>
          </cell>
          <cell r="U4238" t="str">
            <v>4995820 NEBO CK @ USFS BNDY</v>
          </cell>
          <cell r="V4238">
            <v>4995820</v>
          </cell>
          <cell r="W4238" t="str">
            <v>Nebo Creek</v>
          </cell>
          <cell r="X4238" t="str">
            <v>UT16020202-025_00</v>
          </cell>
          <cell r="Y4238" t="str">
            <v>River/Stream</v>
          </cell>
          <cell r="Z4238" t="str">
            <v>4995820 NEBO CK @ USFS BNDY</v>
          </cell>
          <cell r="AA4238" t="str">
            <v>River/Stream</v>
          </cell>
        </row>
        <row r="4239">
          <cell r="A4239">
            <v>4995822</v>
          </cell>
          <cell r="B4239" t="str">
            <v>River/Stream</v>
          </cell>
          <cell r="C4239" t="str">
            <v>2B 3A     4</v>
          </cell>
          <cell r="D4239" t="str">
            <v>NEBO CK AB CNFL SALT HOLLOW</v>
          </cell>
          <cell r="E4239">
            <v>16020202</v>
          </cell>
          <cell r="F4239" t="str">
            <v>Utah</v>
          </cell>
          <cell r="G4239" t="str">
            <v>Utah County</v>
          </cell>
          <cell r="H4239" t="str">
            <v>Jordan River/Utah Lake</v>
          </cell>
          <cell r="I4239">
            <v>449266</v>
          </cell>
          <cell r="J4239">
            <v>4413387</v>
          </cell>
          <cell r="K4239">
            <v>-111.593221524</v>
          </cell>
          <cell r="L4239">
            <v>39.869008737000001</v>
          </cell>
          <cell r="M4239" t="str">
            <v>Nebo Creek</v>
          </cell>
          <cell r="N4239" t="str">
            <v>UT16020202-025_00</v>
          </cell>
          <cell r="O4239" t="str">
            <v>UT</v>
          </cell>
          <cell r="Q4239">
            <v>0</v>
          </cell>
          <cell r="R4239" t="str">
            <v xml:space="preserve"> </v>
          </cell>
          <cell r="S4239" t="str">
            <v>USFS</v>
          </cell>
          <cell r="T4239" t="str">
            <v>Category1</v>
          </cell>
          <cell r="U4239" t="str">
            <v>4995822 NEBO CK AB CNFL SALT HOLLOW</v>
          </cell>
          <cell r="V4239">
            <v>4995822</v>
          </cell>
          <cell r="W4239" t="str">
            <v>Nebo Creek</v>
          </cell>
          <cell r="X4239" t="str">
            <v>UT16020202-025_00</v>
          </cell>
          <cell r="Y4239" t="str">
            <v>River/Stream</v>
          </cell>
          <cell r="Z4239" t="str">
            <v>4995822 NEBO CK AB CNFL SALT HOLLOW</v>
          </cell>
          <cell r="AA4239" t="str">
            <v>River/Stream</v>
          </cell>
        </row>
        <row r="4240">
          <cell r="A4240">
            <v>4995825</v>
          </cell>
          <cell r="B4240" t="str">
            <v>River/Stream</v>
          </cell>
          <cell r="C4240" t="str">
            <v>2B 3A     4</v>
          </cell>
          <cell r="D4240" t="str">
            <v>NEBO CREEK (EMAP)</v>
          </cell>
          <cell r="E4240">
            <v>16020202</v>
          </cell>
          <cell r="F4240" t="str">
            <v>Utah</v>
          </cell>
          <cell r="G4240" t="str">
            <v>Utah County</v>
          </cell>
          <cell r="H4240" t="str">
            <v>Jordan River/Utah Lake</v>
          </cell>
          <cell r="I4240">
            <v>447335</v>
          </cell>
          <cell r="J4240">
            <v>4412026</v>
          </cell>
          <cell r="K4240">
            <v>-111.615689472</v>
          </cell>
          <cell r="L4240">
            <v>39.856629144999999</v>
          </cell>
          <cell r="M4240" t="str">
            <v>Nebo Creek</v>
          </cell>
          <cell r="N4240" t="str">
            <v>UT16020202-025_00</v>
          </cell>
          <cell r="O4240" t="str">
            <v>UT</v>
          </cell>
          <cell r="Q4240">
            <v>0</v>
          </cell>
          <cell r="R4240" t="str">
            <v xml:space="preserve"> </v>
          </cell>
          <cell r="S4240" t="str">
            <v>USFS</v>
          </cell>
          <cell r="T4240" t="str">
            <v>Category1</v>
          </cell>
          <cell r="U4240" t="str">
            <v>4995825 NEBO CREEK (EMAP)</v>
          </cell>
          <cell r="V4240">
            <v>4995825</v>
          </cell>
          <cell r="W4240" t="str">
            <v>Nebo Creek</v>
          </cell>
          <cell r="X4240" t="str">
            <v>UT16020202-025_00</v>
          </cell>
          <cell r="Y4240" t="str">
            <v>River/Stream</v>
          </cell>
          <cell r="Z4240" t="str">
            <v>4995825 NEBO CREEK (EMAP)</v>
          </cell>
          <cell r="AA4240" t="str">
            <v>River/Stream</v>
          </cell>
        </row>
        <row r="4241">
          <cell r="A4241">
            <v>4995830</v>
          </cell>
          <cell r="B4241" t="str">
            <v>River/Stream</v>
          </cell>
          <cell r="C4241" t="str">
            <v>2B 3A     4</v>
          </cell>
          <cell r="D4241" t="str">
            <v>NEBO CREEK BELOW HOLMAN CREEK</v>
          </cell>
          <cell r="E4241">
            <v>16020202</v>
          </cell>
          <cell r="F4241" t="str">
            <v>Utah</v>
          </cell>
          <cell r="G4241" t="str">
            <v>Utah County</v>
          </cell>
          <cell r="H4241" t="str">
            <v>Jordan River/Utah Lake</v>
          </cell>
          <cell r="I4241">
            <v>445353</v>
          </cell>
          <cell r="J4241">
            <v>4411454</v>
          </cell>
          <cell r="K4241">
            <v>-111.63881128200001</v>
          </cell>
          <cell r="L4241">
            <v>39.851350435999997</v>
          </cell>
          <cell r="M4241" t="str">
            <v>Nebo Creek</v>
          </cell>
          <cell r="N4241" t="str">
            <v>UT16020202-025_00</v>
          </cell>
          <cell r="O4241" t="str">
            <v>UT</v>
          </cell>
          <cell r="Q4241">
            <v>0</v>
          </cell>
          <cell r="R4241" t="str">
            <v xml:space="preserve"> </v>
          </cell>
          <cell r="S4241" t="str">
            <v>USFS</v>
          </cell>
          <cell r="T4241" t="str">
            <v>Category1</v>
          </cell>
          <cell r="U4241" t="str">
            <v>4995830 NEBO CREEK BELOW HOLMAN CREEK</v>
          </cell>
          <cell r="V4241">
            <v>4995830</v>
          </cell>
          <cell r="W4241" t="str">
            <v>Nebo Creek</v>
          </cell>
          <cell r="X4241" t="str">
            <v>UT16020202-025_00</v>
          </cell>
          <cell r="Y4241" t="str">
            <v>River/Stream</v>
          </cell>
          <cell r="Z4241" t="str">
            <v>4995830 NEBO CREEK BELOW HOLMAN CREEK</v>
          </cell>
          <cell r="AA4241" t="str">
            <v>River/Stream</v>
          </cell>
        </row>
        <row r="4242">
          <cell r="A4242">
            <v>4995835</v>
          </cell>
          <cell r="B4242" t="str">
            <v>River/Stream</v>
          </cell>
          <cell r="C4242" t="str">
            <v>2B 3A     4</v>
          </cell>
          <cell r="D4242" t="str">
            <v>THISTLE CK 0.4 M AB crossing at Birdseye</v>
          </cell>
          <cell r="E4242">
            <v>16020202</v>
          </cell>
          <cell r="F4242" t="str">
            <v>Utah</v>
          </cell>
          <cell r="G4242" t="str">
            <v>Utah County</v>
          </cell>
          <cell r="H4242" t="str">
            <v>Jordan River/Utah Lake</v>
          </cell>
          <cell r="I4242">
            <v>453167</v>
          </cell>
          <cell r="J4242">
            <v>4418924</v>
          </cell>
          <cell r="K4242">
            <v>-111.54801</v>
          </cell>
          <cell r="L4242">
            <v>39.919119999999999</v>
          </cell>
          <cell r="M4242" t="str">
            <v>Thistle Creek-1</v>
          </cell>
          <cell r="N4242" t="str">
            <v>UT16020202-022_00</v>
          </cell>
          <cell r="O4242" t="str">
            <v>UT</v>
          </cell>
          <cell r="Q4242">
            <v>0</v>
          </cell>
          <cell r="R4242" t="str">
            <v xml:space="preserve"> </v>
          </cell>
          <cell r="S4242" t="str">
            <v>Private</v>
          </cell>
          <cell r="T4242" t="str">
            <v xml:space="preserve"> </v>
          </cell>
          <cell r="U4242" t="str">
            <v>4995835 THISTLE CK 0.4 M AB crossing at Birdseye</v>
          </cell>
          <cell r="V4242">
            <v>4995835</v>
          </cell>
          <cell r="W4242" t="str">
            <v>Thistle Creek-1</v>
          </cell>
          <cell r="X4242" t="str">
            <v>UT16020202-022_00</v>
          </cell>
          <cell r="Y4242" t="str">
            <v>River/Stream</v>
          </cell>
          <cell r="Z4242" t="str">
            <v>4995835 THISTLE CK 0.4 M AB crossing at Birdseye</v>
          </cell>
          <cell r="AA4242" t="str">
            <v>River/Stream</v>
          </cell>
        </row>
        <row r="4243">
          <cell r="A4243">
            <v>4995840</v>
          </cell>
          <cell r="B4243" t="str">
            <v>River/Stream</v>
          </cell>
          <cell r="C4243" t="str">
            <v>2B 3A     4</v>
          </cell>
          <cell r="D4243" t="str">
            <v>HOLMAN CK AB CNFL/ NEBO CK</v>
          </cell>
          <cell r="E4243">
            <v>16020202</v>
          </cell>
          <cell r="F4243" t="str">
            <v>Utah</v>
          </cell>
          <cell r="G4243" t="str">
            <v>Utah County</v>
          </cell>
          <cell r="H4243" t="str">
            <v>Jordan River/Utah Lake</v>
          </cell>
          <cell r="I4243">
            <v>445243</v>
          </cell>
          <cell r="J4243">
            <v>4411400</v>
          </cell>
          <cell r="K4243">
            <v>-111.640089</v>
          </cell>
          <cell r="L4243">
            <v>39.850855000000003</v>
          </cell>
          <cell r="M4243" t="str">
            <v>Nebo Creek</v>
          </cell>
          <cell r="N4243" t="str">
            <v>UT16020202-025_00</v>
          </cell>
          <cell r="O4243" t="str">
            <v>UT</v>
          </cell>
          <cell r="Q4243">
            <v>0</v>
          </cell>
          <cell r="R4243" t="str">
            <v xml:space="preserve"> </v>
          </cell>
          <cell r="S4243" t="str">
            <v>USFS</v>
          </cell>
          <cell r="T4243" t="str">
            <v>Category1</v>
          </cell>
          <cell r="U4243" t="str">
            <v>4995840 HOLMAN CK AB CNFL/ NEBO CK</v>
          </cell>
          <cell r="V4243">
            <v>4995840</v>
          </cell>
          <cell r="W4243" t="str">
            <v>Nebo Creek</v>
          </cell>
          <cell r="X4243" t="str">
            <v>UT16020202-025_00</v>
          </cell>
          <cell r="Y4243" t="str">
            <v>River/Stream</v>
          </cell>
          <cell r="Z4243" t="str">
            <v>4995840 HOLMAN CK AB CNFL/ NEBO CK</v>
          </cell>
          <cell r="AA4243" t="str">
            <v>River/Stream</v>
          </cell>
        </row>
        <row r="4244">
          <cell r="A4244">
            <v>4995845</v>
          </cell>
          <cell r="B4244" t="str">
            <v>River/Stream</v>
          </cell>
          <cell r="C4244" t="str">
            <v>2B 3A     4</v>
          </cell>
          <cell r="D4244" t="str">
            <v>HOLMAN CK APPROX. 150 METERS AB CNFL W/ NEBO CK</v>
          </cell>
          <cell r="E4244">
            <v>16020202</v>
          </cell>
          <cell r="F4244" t="str">
            <v>Utah</v>
          </cell>
          <cell r="G4244" t="str">
            <v>Utah County</v>
          </cell>
          <cell r="H4244" t="str">
            <v>Jordan River/Utah Lake</v>
          </cell>
          <cell r="I4244">
            <v>445162</v>
          </cell>
          <cell r="J4244">
            <v>4411461</v>
          </cell>
          <cell r="K4244">
            <v>-111.64104</v>
          </cell>
          <cell r="L4244">
            <v>39.851399999999998</v>
          </cell>
          <cell r="M4244" t="str">
            <v>Nebo Creek</v>
          </cell>
          <cell r="N4244" t="str">
            <v>UT16020202-025_00</v>
          </cell>
          <cell r="O4244" t="str">
            <v>UT</v>
          </cell>
          <cell r="Q4244">
            <v>0</v>
          </cell>
          <cell r="R4244" t="str">
            <v xml:space="preserve"> </v>
          </cell>
          <cell r="S4244" t="str">
            <v>USFS</v>
          </cell>
          <cell r="T4244" t="str">
            <v>Category1</v>
          </cell>
          <cell r="U4244" t="str">
            <v>4995845 HOLMAN CK APPROX. 150 METERS AB CNFL W/ NEBO CK</v>
          </cell>
          <cell r="V4244">
            <v>4995845</v>
          </cell>
          <cell r="W4244" t="str">
            <v>Nebo Creek</v>
          </cell>
          <cell r="X4244" t="str">
            <v>UT16020202-025_00</v>
          </cell>
          <cell r="Y4244" t="str">
            <v>River/Stream</v>
          </cell>
          <cell r="Z4244" t="str">
            <v>4995845 HOLMAN CK APPROX. 150 METERS AB CNFL W/ NEBO CK</v>
          </cell>
          <cell r="AA4244" t="str">
            <v>River/Stream</v>
          </cell>
        </row>
        <row r="4245">
          <cell r="A4245">
            <v>4995850</v>
          </cell>
          <cell r="B4245" t="str">
            <v>River/Stream</v>
          </cell>
          <cell r="C4245" t="str">
            <v>2B 3A     4</v>
          </cell>
          <cell r="D4245" t="str">
            <v>NEBO CREEK ABOVE HOLMAN CREEK</v>
          </cell>
          <cell r="E4245">
            <v>16020202</v>
          </cell>
          <cell r="F4245" t="str">
            <v>Utah</v>
          </cell>
          <cell r="G4245" t="str">
            <v>Utah County</v>
          </cell>
          <cell r="H4245" t="str">
            <v>Jordan River/Utah Lake</v>
          </cell>
          <cell r="I4245">
            <v>445091</v>
          </cell>
          <cell r="J4245">
            <v>4411332</v>
          </cell>
          <cell r="K4245">
            <v>-111.641863586</v>
          </cell>
          <cell r="L4245">
            <v>39.850234374999999</v>
          </cell>
          <cell r="M4245" t="str">
            <v>Nebo Creek</v>
          </cell>
          <cell r="N4245" t="str">
            <v>UT16020202-025_00</v>
          </cell>
          <cell r="O4245" t="str">
            <v>UT</v>
          </cell>
          <cell r="Q4245">
            <v>0</v>
          </cell>
          <cell r="R4245" t="str">
            <v xml:space="preserve"> </v>
          </cell>
          <cell r="S4245" t="str">
            <v>USFS</v>
          </cell>
          <cell r="T4245" t="str">
            <v>Category1</v>
          </cell>
          <cell r="U4245" t="str">
            <v>4995850 NEBO CREEK ABOVE HOLMAN CREEK</v>
          </cell>
          <cell r="V4245">
            <v>4995850</v>
          </cell>
          <cell r="W4245" t="str">
            <v>Nebo Creek</v>
          </cell>
          <cell r="X4245" t="str">
            <v>UT16020202-025_00</v>
          </cell>
          <cell r="Y4245" t="str">
            <v>River/Stream</v>
          </cell>
          <cell r="Z4245" t="str">
            <v>4995850 NEBO CREEK ABOVE HOLMAN CREEK</v>
          </cell>
          <cell r="AA4245" t="str">
            <v>River/Stream</v>
          </cell>
        </row>
        <row r="4246">
          <cell r="A4246">
            <v>4995860</v>
          </cell>
          <cell r="B4246" t="str">
            <v>River/Stream</v>
          </cell>
          <cell r="C4246" t="str">
            <v>2B 3A     4</v>
          </cell>
          <cell r="D4246" t="str">
            <v>THISTLE CREEK AT NFS BNDRY</v>
          </cell>
          <cell r="E4246">
            <v>16020202</v>
          </cell>
          <cell r="F4246" t="str">
            <v>Sanpete</v>
          </cell>
          <cell r="G4246" t="str">
            <v>Central</v>
          </cell>
          <cell r="H4246" t="str">
            <v>Jordan River/Utah Lake</v>
          </cell>
          <cell r="I4246">
            <v>460920</v>
          </cell>
          <cell r="J4246">
            <v>4406950</v>
          </cell>
          <cell r="K4246">
            <v>-111.45657430200001</v>
          </cell>
          <cell r="L4246">
            <v>39.811629748000001</v>
          </cell>
          <cell r="M4246" t="str">
            <v>Thistle Creek-2</v>
          </cell>
          <cell r="N4246" t="str">
            <v>UT16020202-023_00</v>
          </cell>
          <cell r="O4246" t="str">
            <v>UT</v>
          </cell>
          <cell r="Q4246">
            <v>0</v>
          </cell>
          <cell r="R4246" t="str">
            <v xml:space="preserve"> </v>
          </cell>
          <cell r="S4246" t="str">
            <v>Private</v>
          </cell>
          <cell r="T4246" t="str">
            <v>Category1</v>
          </cell>
          <cell r="U4246" t="str">
            <v>4995860 THISTLE CREEK AT NFS BNDRY</v>
          </cell>
          <cell r="V4246">
            <v>4995860</v>
          </cell>
          <cell r="W4246" t="str">
            <v>Thistle Creek-2</v>
          </cell>
          <cell r="X4246" t="str">
            <v>UT16020202-023_00</v>
          </cell>
          <cell r="Y4246" t="str">
            <v>River/Stream</v>
          </cell>
          <cell r="Z4246" t="str">
            <v>4995860 THISTLE CREEK AT NFS BNDRY</v>
          </cell>
          <cell r="AA4246" t="str">
            <v>River/Stream</v>
          </cell>
        </row>
        <row r="4247">
          <cell r="A4247">
            <v>4995864</v>
          </cell>
          <cell r="B4247" t="str">
            <v>River/Stream</v>
          </cell>
          <cell r="C4247" t="str">
            <v>2B 3A     4</v>
          </cell>
          <cell r="D4247" t="str">
            <v>North Fork Thistle Creek ab South Fork confluence and bl pipeline xing</v>
          </cell>
          <cell r="E4247">
            <v>16020202</v>
          </cell>
          <cell r="F4247" t="str">
            <v>Sanpete</v>
          </cell>
          <cell r="G4247" t="str">
            <v>Central</v>
          </cell>
          <cell r="H4247" t="str">
            <v>Jordan River/Utah Lake</v>
          </cell>
          <cell r="I4247">
            <v>464746</v>
          </cell>
          <cell r="J4247">
            <v>4406593</v>
          </cell>
          <cell r="K4247">
            <v>-111.41185683400001</v>
          </cell>
          <cell r="L4247">
            <v>39.808580497999998</v>
          </cell>
          <cell r="M4247" t="str">
            <v>Thistle Creek-2</v>
          </cell>
          <cell r="N4247" t="str">
            <v>UT16020202-023_00</v>
          </cell>
          <cell r="O4247" t="str">
            <v>UT</v>
          </cell>
          <cell r="Q4247">
            <v>0</v>
          </cell>
          <cell r="R4247" t="str">
            <v xml:space="preserve"> </v>
          </cell>
          <cell r="S4247" t="str">
            <v>USFS</v>
          </cell>
          <cell r="T4247" t="str">
            <v>Category1</v>
          </cell>
          <cell r="U4247" t="str">
            <v>4995864 North Fork Thistle Ck ab South Fork confluence and bl pipeline xing</v>
          </cell>
          <cell r="V4247">
            <v>4995864</v>
          </cell>
          <cell r="W4247" t="str">
            <v>Thistle Creek-2</v>
          </cell>
          <cell r="X4247" t="str">
            <v>UT16020202-023_00</v>
          </cell>
          <cell r="Y4247" t="str">
            <v>River/Stream</v>
          </cell>
          <cell r="Z4247" t="str">
            <v>4995864 North Fork Thistle Ck ab South Fork confluence and bl pipeline xing</v>
          </cell>
          <cell r="AA4247" t="str">
            <v>River/Stream</v>
          </cell>
        </row>
        <row r="4248">
          <cell r="A4248">
            <v>4995870</v>
          </cell>
          <cell r="B4248" t="str">
            <v>River/Stream</v>
          </cell>
          <cell r="C4248" t="str">
            <v>2B 3A     4</v>
          </cell>
          <cell r="D4248" t="str">
            <v>LAKE CK AB SOLDIER CK</v>
          </cell>
          <cell r="E4248">
            <v>16020202</v>
          </cell>
          <cell r="F4248" t="str">
            <v>Utah</v>
          </cell>
          <cell r="G4248" t="str">
            <v>Utah County</v>
          </cell>
          <cell r="H4248" t="str">
            <v>Jordan River/Utah Lake</v>
          </cell>
          <cell r="I4248">
            <v>460842</v>
          </cell>
          <cell r="J4248">
            <v>4424153</v>
          </cell>
          <cell r="K4248">
            <v>-111.45851701799999</v>
          </cell>
          <cell r="L4248">
            <v>39.966619807999997</v>
          </cell>
          <cell r="M4248" t="str">
            <v>Lake Fork</v>
          </cell>
          <cell r="N4248" t="str">
            <v>UT16020202-016_00</v>
          </cell>
          <cell r="O4248" t="str">
            <v>UT</v>
          </cell>
          <cell r="Q4248">
            <v>0</v>
          </cell>
          <cell r="R4248" t="str">
            <v xml:space="preserve"> </v>
          </cell>
          <cell r="S4248" t="str">
            <v>USFS</v>
          </cell>
          <cell r="T4248" t="str">
            <v>Category1</v>
          </cell>
          <cell r="U4248" t="str">
            <v>4995870 LAKE CK AB SOLDIER CK</v>
          </cell>
          <cell r="V4248">
            <v>4995870</v>
          </cell>
          <cell r="W4248" t="str">
            <v>Lake Fork</v>
          </cell>
          <cell r="X4248" t="str">
            <v>UT16020202-016_00</v>
          </cell>
          <cell r="Y4248" t="str">
            <v>River/Stream</v>
          </cell>
          <cell r="Z4248" t="str">
            <v>4995870 LAKE CK AB SOLDIER CK</v>
          </cell>
          <cell r="AA4248" t="str">
            <v>River/Stream</v>
          </cell>
        </row>
        <row r="4249">
          <cell r="A4249">
            <v>4995873</v>
          </cell>
          <cell r="B4249" t="str">
            <v>River/Stream</v>
          </cell>
          <cell r="C4249" t="str">
            <v>2B 3A     4</v>
          </cell>
          <cell r="D4249" t="str">
            <v>Right Fork Lake Fork ab confluence with Lake Fork</v>
          </cell>
          <cell r="E4249">
            <v>16020202</v>
          </cell>
          <cell r="F4249" t="str">
            <v>Utah</v>
          </cell>
          <cell r="G4249" t="str">
            <v>Utah County</v>
          </cell>
          <cell r="H4249" t="str">
            <v>Jordan River/Utah Lake</v>
          </cell>
          <cell r="I4249">
            <v>462863</v>
          </cell>
          <cell r="J4249">
            <v>4422241</v>
          </cell>
          <cell r="K4249">
            <v>-111.434743865</v>
          </cell>
          <cell r="L4249">
            <v>39.949484622999996</v>
          </cell>
          <cell r="M4249" t="str">
            <v>Lake Fork</v>
          </cell>
          <cell r="N4249" t="str">
            <v>UT16020202-016_00</v>
          </cell>
          <cell r="O4249" t="str">
            <v>UT</v>
          </cell>
          <cell r="Q4249">
            <v>0</v>
          </cell>
          <cell r="R4249" t="str">
            <v xml:space="preserve"> </v>
          </cell>
          <cell r="S4249" t="str">
            <v>USFS</v>
          </cell>
          <cell r="T4249" t="str">
            <v>Category1</v>
          </cell>
          <cell r="U4249" t="str">
            <v>4995873 Right Fork Lake Fork ab confluence with Lake Fork</v>
          </cell>
          <cell r="V4249">
            <v>4995873</v>
          </cell>
          <cell r="W4249" t="str">
            <v>Lake Fork</v>
          </cell>
          <cell r="X4249" t="str">
            <v>UT16020202-016_00</v>
          </cell>
          <cell r="Y4249" t="str">
            <v>River/Stream</v>
          </cell>
          <cell r="Z4249" t="str">
            <v>4995873 Right Fork Lake Fork ab confluence with Lake Fork</v>
          </cell>
          <cell r="AA4249" t="str">
            <v>River/Stream</v>
          </cell>
        </row>
        <row r="4250">
          <cell r="A4250">
            <v>4995877</v>
          </cell>
          <cell r="B4250" t="str">
            <v>River/Stream</v>
          </cell>
          <cell r="C4250" t="str">
            <v>2B 3A     4</v>
          </cell>
          <cell r="D4250" t="str">
            <v>East Lake Fork above confluence w/ West Lake Fork</v>
          </cell>
          <cell r="E4250">
            <v>16020202</v>
          </cell>
          <cell r="F4250" t="str">
            <v>Utah</v>
          </cell>
          <cell r="G4250" t="str">
            <v>Utah County</v>
          </cell>
          <cell r="H4250" t="str">
            <v>Jordan River/Utah Lake</v>
          </cell>
          <cell r="I4250">
            <v>465381</v>
          </cell>
          <cell r="J4250">
            <v>4413733</v>
          </cell>
          <cell r="K4250">
            <v>-111.404816154</v>
          </cell>
          <cell r="L4250">
            <v>39.872936748000001</v>
          </cell>
          <cell r="M4250" t="str">
            <v>Lake Fork</v>
          </cell>
          <cell r="N4250" t="str">
            <v>UT16020202-016_00</v>
          </cell>
          <cell r="O4250" t="str">
            <v>UT</v>
          </cell>
          <cell r="Q4250">
            <v>0</v>
          </cell>
          <cell r="R4250" t="str">
            <v xml:space="preserve"> </v>
          </cell>
          <cell r="S4250" t="str">
            <v>USFS</v>
          </cell>
          <cell r="T4250" t="str">
            <v>Category1</v>
          </cell>
          <cell r="U4250" t="str">
            <v>4995877 East Lake Fork above confluence w/ West Lake Fork</v>
          </cell>
          <cell r="V4250">
            <v>4995877</v>
          </cell>
          <cell r="W4250" t="str">
            <v>Lake Fork</v>
          </cell>
          <cell r="X4250" t="str">
            <v>UT16020202-016_00</v>
          </cell>
          <cell r="Y4250" t="str">
            <v>River/Stream</v>
          </cell>
          <cell r="Z4250" t="str">
            <v>4995877 East Lake Fork above confluence w/ West Lake Fork</v>
          </cell>
          <cell r="AA4250" t="str">
            <v>River/Stream</v>
          </cell>
        </row>
        <row r="4251">
          <cell r="A4251">
            <v>4995880</v>
          </cell>
          <cell r="B4251" t="str">
            <v>River/Stream</v>
          </cell>
          <cell r="C4251" t="str">
            <v>2B 3A     4</v>
          </cell>
          <cell r="D4251" t="str">
            <v>SOLDIER CK AB US 89 XING</v>
          </cell>
          <cell r="E4251">
            <v>16020202</v>
          </cell>
          <cell r="F4251" t="str">
            <v>Utah</v>
          </cell>
          <cell r="G4251" t="str">
            <v>Utah County</v>
          </cell>
          <cell r="H4251" t="str">
            <v>Jordan River/Utah Lake</v>
          </cell>
          <cell r="I4251">
            <v>457835</v>
          </cell>
          <cell r="J4251">
            <v>4427177</v>
          </cell>
          <cell r="K4251">
            <v>-111.49392</v>
          </cell>
          <cell r="L4251">
            <v>39.993720000000003</v>
          </cell>
          <cell r="M4251" t="str">
            <v>Soldier Creek-1</v>
          </cell>
          <cell r="N4251" t="str">
            <v>UT16020202-012_00</v>
          </cell>
          <cell r="O4251" t="str">
            <v>UT</v>
          </cell>
          <cell r="Q4251">
            <v>0</v>
          </cell>
          <cell r="R4251" t="str">
            <v xml:space="preserve"> </v>
          </cell>
          <cell r="S4251" t="str">
            <v>Private</v>
          </cell>
          <cell r="T4251" t="str">
            <v xml:space="preserve"> </v>
          </cell>
          <cell r="U4251" t="str">
            <v>4995880 SOLDIER CK AB US 89 XING</v>
          </cell>
          <cell r="V4251">
            <v>4995880</v>
          </cell>
          <cell r="W4251" t="str">
            <v>Soldier Creek-1</v>
          </cell>
          <cell r="X4251" t="str">
            <v>UT16020202-012_00</v>
          </cell>
          <cell r="Y4251" t="str">
            <v>River/Stream</v>
          </cell>
          <cell r="Z4251" t="str">
            <v>4995880 SOLDIER CK AB US 89 XING</v>
          </cell>
          <cell r="AA4251" t="str">
            <v>River/Stream</v>
          </cell>
        </row>
        <row r="4252">
          <cell r="A4252">
            <v>4995883</v>
          </cell>
          <cell r="B4252" t="str">
            <v>River/Stream</v>
          </cell>
          <cell r="C4252" t="str">
            <v>2B 3A     4</v>
          </cell>
          <cell r="D4252" t="str">
            <v>SOLDIER CK AB CNFL/ LAKE FK</v>
          </cell>
          <cell r="E4252">
            <v>16020202</v>
          </cell>
          <cell r="F4252" t="str">
            <v>Utah</v>
          </cell>
          <cell r="G4252" t="str">
            <v>Utah County</v>
          </cell>
          <cell r="H4252" t="str">
            <v>Jordan River/Utah Lake</v>
          </cell>
          <cell r="I4252">
            <v>459411</v>
          </cell>
          <cell r="J4252">
            <v>4427151</v>
          </cell>
          <cell r="K4252">
            <v>-111.47545981899999</v>
          </cell>
          <cell r="L4252">
            <v>39.993562873000002</v>
          </cell>
          <cell r="M4252" t="str">
            <v>Soldier Creek-1</v>
          </cell>
          <cell r="N4252" t="str">
            <v>UT16020202-012_00</v>
          </cell>
          <cell r="O4252" t="str">
            <v>UT</v>
          </cell>
          <cell r="Q4252">
            <v>0</v>
          </cell>
          <cell r="R4252" t="str">
            <v xml:space="preserve"> </v>
          </cell>
          <cell r="S4252" t="str">
            <v>Private</v>
          </cell>
          <cell r="T4252" t="str">
            <v xml:space="preserve"> </v>
          </cell>
          <cell r="U4252" t="str">
            <v>4995883 SOLDIER CK AB CNFL/ LAKE FK</v>
          </cell>
          <cell r="V4252">
            <v>4995883</v>
          </cell>
          <cell r="W4252" t="str">
            <v>Soldier Creek-1</v>
          </cell>
          <cell r="X4252" t="str">
            <v>UT16020202-012_00</v>
          </cell>
          <cell r="Y4252" t="str">
            <v>River/Stream</v>
          </cell>
          <cell r="Z4252" t="str">
            <v>4995883 SOLDIER CK AB CNFL/ LAKE FK</v>
          </cell>
          <cell r="AA4252" t="str">
            <v>River/Stream</v>
          </cell>
        </row>
        <row r="4253">
          <cell r="A4253">
            <v>4995885</v>
          </cell>
          <cell r="B4253" t="str">
            <v>River/Stream</v>
          </cell>
          <cell r="C4253" t="str">
            <v>2B 3A     4</v>
          </cell>
          <cell r="D4253" t="str">
            <v>SOLDIER CK 17 MI INTO CANYON ALONG HWY 6</v>
          </cell>
          <cell r="E4253">
            <v>16020202</v>
          </cell>
          <cell r="F4253" t="str">
            <v>Utah</v>
          </cell>
          <cell r="G4253" t="str">
            <v>Utah County</v>
          </cell>
          <cell r="H4253" t="str">
            <v>Jordan River/Utah Lake</v>
          </cell>
          <cell r="I4253">
            <v>463379</v>
          </cell>
          <cell r="J4253">
            <v>4427243</v>
          </cell>
          <cell r="K4253">
            <v>-111.428985122</v>
          </cell>
          <cell r="L4253">
            <v>39.994573103</v>
          </cell>
          <cell r="M4253" t="str">
            <v>Soldier Creek-1</v>
          </cell>
          <cell r="N4253" t="str">
            <v>UT16020202-012_00</v>
          </cell>
          <cell r="O4253" t="str">
            <v>UT</v>
          </cell>
          <cell r="Q4253">
            <v>0</v>
          </cell>
          <cell r="R4253" t="str">
            <v xml:space="preserve"> </v>
          </cell>
          <cell r="S4253" t="str">
            <v>Private</v>
          </cell>
          <cell r="T4253" t="str">
            <v xml:space="preserve"> </v>
          </cell>
          <cell r="U4253" t="str">
            <v>4995885 SOLDIER CK 17 MI INTO CANYON ALONG HWY 6</v>
          </cell>
          <cell r="V4253">
            <v>4995885</v>
          </cell>
          <cell r="W4253" t="str">
            <v>Soldier Creek-1</v>
          </cell>
          <cell r="X4253" t="str">
            <v>UT16020202-012_00</v>
          </cell>
          <cell r="Y4253" t="str">
            <v>River/Stream</v>
          </cell>
          <cell r="Z4253" t="str">
            <v>4995885 SOLDIER CK 17 MI INTO CANYON ALONG HWY 6</v>
          </cell>
          <cell r="AA4253" t="str">
            <v>River/Stream</v>
          </cell>
        </row>
        <row r="4254">
          <cell r="A4254">
            <v>4995890</v>
          </cell>
          <cell r="B4254" t="str">
            <v>River/Stream</v>
          </cell>
          <cell r="C4254" t="str">
            <v>2B 3A     4</v>
          </cell>
          <cell r="D4254" t="str">
            <v>Soldier Ck Above Red Rock Narrows</v>
          </cell>
          <cell r="E4254">
            <v>16020202</v>
          </cell>
          <cell r="F4254" t="str">
            <v>Utah</v>
          </cell>
          <cell r="G4254" t="str">
            <v>Utah County</v>
          </cell>
          <cell r="H4254" t="str">
            <v>Jordan River/Utah Lake</v>
          </cell>
          <cell r="I4254">
            <v>465402</v>
          </cell>
          <cell r="J4254">
            <v>4427390</v>
          </cell>
          <cell r="K4254">
            <v>-111.405295733</v>
          </cell>
          <cell r="L4254">
            <v>39.995982798999997</v>
          </cell>
          <cell r="M4254" t="str">
            <v>Soldier Creek-1</v>
          </cell>
          <cell r="N4254" t="str">
            <v>UT16020202-012_00</v>
          </cell>
          <cell r="O4254" t="str">
            <v>UT</v>
          </cell>
          <cell r="Q4254">
            <v>0</v>
          </cell>
          <cell r="R4254" t="str">
            <v xml:space="preserve"> </v>
          </cell>
          <cell r="S4254" t="str">
            <v>Private</v>
          </cell>
          <cell r="T4254" t="str">
            <v xml:space="preserve"> </v>
          </cell>
          <cell r="U4254" t="str">
            <v>4995890 Soldier Ck Above Red Rock Narrows</v>
          </cell>
          <cell r="V4254">
            <v>4995890</v>
          </cell>
          <cell r="W4254" t="str">
            <v>Soldier Creek-1</v>
          </cell>
          <cell r="X4254" t="str">
            <v>UT16020202-012_00</v>
          </cell>
          <cell r="Y4254" t="str">
            <v>River/Stream</v>
          </cell>
          <cell r="Z4254" t="str">
            <v>4995890 Soldier Ck Above Red Rock Narrows</v>
          </cell>
          <cell r="AA4254" t="str">
            <v>River/Stream</v>
          </cell>
        </row>
        <row r="4255">
          <cell r="A4255">
            <v>4995895</v>
          </cell>
          <cell r="B4255" t="str">
            <v>River/Stream</v>
          </cell>
          <cell r="C4255" t="str">
            <v>2B 3A     4</v>
          </cell>
          <cell r="D4255" t="str">
            <v>Knoll Hollow 1.5 miles AB U.S. Hwy 6</v>
          </cell>
          <cell r="E4255">
            <v>16020202</v>
          </cell>
          <cell r="F4255" t="str">
            <v>Utah</v>
          </cell>
          <cell r="G4255" t="str">
            <v>Utah County</v>
          </cell>
          <cell r="H4255" t="str">
            <v>Jordan River/Utah Lake</v>
          </cell>
          <cell r="I4255">
            <v>470517</v>
          </cell>
          <cell r="J4255">
            <v>4427912</v>
          </cell>
          <cell r="K4255">
            <v>-111.345401251</v>
          </cell>
          <cell r="L4255">
            <v>40.000879869999999</v>
          </cell>
          <cell r="M4255" t="str">
            <v xml:space="preserve"> </v>
          </cell>
          <cell r="N4255" t="str">
            <v xml:space="preserve"> </v>
          </cell>
          <cell r="O4255" t="str">
            <v>UT</v>
          </cell>
          <cell r="Q4255">
            <v>0</v>
          </cell>
          <cell r="R4255" t="str">
            <v xml:space="preserve"> </v>
          </cell>
          <cell r="S4255" t="str">
            <v>USFS</v>
          </cell>
          <cell r="T4255" t="str">
            <v>Category1</v>
          </cell>
          <cell r="U4255" t="str">
            <v>4995895 Knoll Hollow 1.5 miles AB U.S. Hwy 6</v>
          </cell>
          <cell r="V4255">
            <v>4995895</v>
          </cell>
          <cell r="W4255" t="str">
            <v xml:space="preserve"> </v>
          </cell>
          <cell r="X4255" t="str">
            <v xml:space="preserve"> </v>
          </cell>
          <cell r="Y4255" t="str">
            <v>River/Stream</v>
          </cell>
          <cell r="Z4255" t="str">
            <v>4995895 Knoll Hollow 1.5 miles AB U.S. Hwy 6</v>
          </cell>
          <cell r="AA4255" t="str">
            <v>River/Stream</v>
          </cell>
        </row>
        <row r="4256">
          <cell r="A4256">
            <v>4995900</v>
          </cell>
          <cell r="B4256" t="str">
            <v>River/Stream</v>
          </cell>
          <cell r="C4256" t="str">
            <v>2B 3A     4</v>
          </cell>
          <cell r="D4256" t="str">
            <v>SHEEP CK AB CNFL/ SOLDIER CK</v>
          </cell>
          <cell r="E4256">
            <v>16020202</v>
          </cell>
          <cell r="F4256" t="str">
            <v>Utah</v>
          </cell>
          <cell r="G4256" t="str">
            <v>Utah County</v>
          </cell>
          <cell r="H4256" t="str">
            <v>Jordan River/Utah Lake</v>
          </cell>
          <cell r="I4256">
            <v>470975</v>
          </cell>
          <cell r="J4256">
            <v>4425033</v>
          </cell>
          <cell r="K4256">
            <v>-111.339907164</v>
          </cell>
          <cell r="L4256">
            <v>39.974956917</v>
          </cell>
          <cell r="M4256" t="str">
            <v>Sheep Creek</v>
          </cell>
          <cell r="N4256" t="str">
            <v>UT16020202-014_00</v>
          </cell>
          <cell r="O4256" t="str">
            <v>UT</v>
          </cell>
          <cell r="Q4256">
            <v>0</v>
          </cell>
          <cell r="R4256" t="str">
            <v xml:space="preserve"> </v>
          </cell>
          <cell r="S4256" t="str">
            <v>Private</v>
          </cell>
          <cell r="T4256" t="str">
            <v>Category1</v>
          </cell>
          <cell r="U4256" t="str">
            <v>4995900 SHEEP CK AB CNFL/ SOLDIER CK</v>
          </cell>
          <cell r="V4256">
            <v>4995900</v>
          </cell>
          <cell r="W4256" t="str">
            <v>Sheep Creek</v>
          </cell>
          <cell r="X4256" t="str">
            <v>UT16020202-014_00</v>
          </cell>
          <cell r="Y4256" t="str">
            <v>River/Stream</v>
          </cell>
          <cell r="Z4256" t="str">
            <v>4995900 SHEEP CK AB CNFL/ SOLDIER CK</v>
          </cell>
          <cell r="AA4256" t="str">
            <v>River/Stream</v>
          </cell>
        </row>
        <row r="4257">
          <cell r="A4257">
            <v>4995910</v>
          </cell>
          <cell r="B4257" t="str">
            <v>River/Stream</v>
          </cell>
          <cell r="C4257" t="str">
            <v>2B 3A     4</v>
          </cell>
          <cell r="D4257" t="str">
            <v>DAIRY FORK AB CNFL/ SOLDIER CREEK</v>
          </cell>
          <cell r="E4257">
            <v>16020202</v>
          </cell>
          <cell r="F4257" t="str">
            <v>Utah</v>
          </cell>
          <cell r="G4257" t="str">
            <v>Utah County</v>
          </cell>
          <cell r="H4257" t="str">
            <v>Jordan River/Utah Lake</v>
          </cell>
          <cell r="I4257">
            <v>471117</v>
          </cell>
          <cell r="J4257">
            <v>4424693</v>
          </cell>
          <cell r="K4257">
            <v>-111.338229152</v>
          </cell>
          <cell r="L4257">
            <v>39.971898488000001</v>
          </cell>
          <cell r="M4257" t="str">
            <v>Dairy Fork</v>
          </cell>
          <cell r="N4257" t="str">
            <v>UT16020202-017_00</v>
          </cell>
          <cell r="O4257" t="str">
            <v>UT</v>
          </cell>
          <cell r="Q4257">
            <v>0</v>
          </cell>
          <cell r="R4257" t="str">
            <v xml:space="preserve"> </v>
          </cell>
          <cell r="S4257" t="str">
            <v>Private</v>
          </cell>
          <cell r="T4257" t="str">
            <v xml:space="preserve"> </v>
          </cell>
          <cell r="U4257" t="str">
            <v>4995910 DAIRY FORK AB CNFL/ SOLDIER CREEK</v>
          </cell>
          <cell r="V4257">
            <v>4995910</v>
          </cell>
          <cell r="W4257" t="str">
            <v>Dairy Fork</v>
          </cell>
          <cell r="X4257" t="str">
            <v>UT16020202-017_00</v>
          </cell>
          <cell r="Y4257" t="str">
            <v>River/Stream</v>
          </cell>
          <cell r="Z4257" t="str">
            <v>4995910 DAIRY FORK AB CNFL/ SOLDIER CREEK</v>
          </cell>
          <cell r="AA4257" t="str">
            <v>River/Stream</v>
          </cell>
        </row>
        <row r="4258">
          <cell r="A4258">
            <v>4995915</v>
          </cell>
          <cell r="B4258" t="str">
            <v>River/Stream</v>
          </cell>
          <cell r="C4258" t="str">
            <v>2B 3A     4</v>
          </cell>
          <cell r="D4258" t="str">
            <v>SOLDIER CK AB CNFL W/ DAIRY FK</v>
          </cell>
          <cell r="E4258">
            <v>16020202</v>
          </cell>
          <cell r="F4258" t="str">
            <v>Utah</v>
          </cell>
          <cell r="G4258" t="str">
            <v>Utah County</v>
          </cell>
          <cell r="H4258" t="str">
            <v>Jordan River/Utah Lake</v>
          </cell>
          <cell r="I4258">
            <v>471526</v>
          </cell>
          <cell r="J4258">
            <v>4424590</v>
          </cell>
          <cell r="K4258">
            <v>-111.33343000000001</v>
          </cell>
          <cell r="L4258">
            <v>39.970979999999997</v>
          </cell>
          <cell r="M4258" t="str">
            <v>Soldier Creek-1</v>
          </cell>
          <cell r="N4258" t="str">
            <v>UT16020202-012_00</v>
          </cell>
          <cell r="O4258" t="str">
            <v>UT</v>
          </cell>
          <cell r="Q4258">
            <v>0</v>
          </cell>
          <cell r="R4258" t="str">
            <v xml:space="preserve"> </v>
          </cell>
          <cell r="S4258" t="str">
            <v>Private</v>
          </cell>
          <cell r="T4258" t="str">
            <v xml:space="preserve"> </v>
          </cell>
          <cell r="U4258" t="str">
            <v>4995915 SOLDIER CK AB CNFL W/ DAIRY FK</v>
          </cell>
          <cell r="V4258">
            <v>4995915</v>
          </cell>
          <cell r="W4258" t="str">
            <v>Soldier Creek-1</v>
          </cell>
          <cell r="X4258" t="str">
            <v>UT16020202-012_00</v>
          </cell>
          <cell r="Y4258" t="str">
            <v>River/Stream</v>
          </cell>
          <cell r="Z4258" t="str">
            <v>4995915 SOLDIER CK AB CNFL W/ DAIRY FK</v>
          </cell>
          <cell r="AA4258" t="str">
            <v>River/Stream</v>
          </cell>
        </row>
        <row r="4259">
          <cell r="A4259">
            <v>4995919</v>
          </cell>
          <cell r="B4259" t="str">
            <v>River/Stream</v>
          </cell>
          <cell r="C4259" t="str">
            <v>2B 3A     4</v>
          </cell>
          <cell r="D4259" t="str">
            <v>SOLDIER CK BL CNFL TIE FK</v>
          </cell>
          <cell r="E4259">
            <v>16020202</v>
          </cell>
          <cell r="F4259" t="str">
            <v>Utah</v>
          </cell>
          <cell r="G4259" t="str">
            <v>Utah County</v>
          </cell>
          <cell r="H4259" t="str">
            <v>Jordan River/Utah Lake</v>
          </cell>
          <cell r="I4259">
            <v>480318</v>
          </cell>
          <cell r="J4259">
            <v>4422648</v>
          </cell>
          <cell r="K4259">
            <v>-111.23042166099999</v>
          </cell>
          <cell r="L4259">
            <v>39.953737777000001</v>
          </cell>
          <cell r="M4259" t="str">
            <v>Soldier Creek-1</v>
          </cell>
          <cell r="N4259" t="str">
            <v>UT16020202-012_00</v>
          </cell>
          <cell r="O4259" t="str">
            <v>UT</v>
          </cell>
          <cell r="Q4259">
            <v>0</v>
          </cell>
          <cell r="R4259" t="str">
            <v xml:space="preserve"> </v>
          </cell>
          <cell r="S4259" t="str">
            <v>Private</v>
          </cell>
          <cell r="T4259" t="str">
            <v xml:space="preserve"> </v>
          </cell>
          <cell r="U4259" t="str">
            <v>4995919 SOLDIER CK BL CNFL TIE FK</v>
          </cell>
          <cell r="V4259">
            <v>4995919</v>
          </cell>
          <cell r="W4259" t="str">
            <v>Soldier Creek-1</v>
          </cell>
          <cell r="X4259" t="str">
            <v>UT16020202-012_00</v>
          </cell>
          <cell r="Y4259" t="str">
            <v>River/Stream</v>
          </cell>
          <cell r="Z4259" t="str">
            <v>4995919 SOLDIER CK BL CNFL TIE FK</v>
          </cell>
          <cell r="AA4259" t="str">
            <v>River/Stream</v>
          </cell>
        </row>
        <row r="4260">
          <cell r="A4260">
            <v>4995920</v>
          </cell>
          <cell r="B4260" t="str">
            <v>River/Stream</v>
          </cell>
          <cell r="C4260" t="str">
            <v>2B 3A     4</v>
          </cell>
          <cell r="D4260" t="str">
            <v>TIE FK AB SOLDIER CK</v>
          </cell>
          <cell r="E4260">
            <v>16020202</v>
          </cell>
          <cell r="F4260" t="str">
            <v>Utah</v>
          </cell>
          <cell r="G4260" t="str">
            <v>Utah County</v>
          </cell>
          <cell r="H4260" t="str">
            <v>Jordan River/Utah Lake</v>
          </cell>
          <cell r="I4260">
            <v>481477</v>
          </cell>
          <cell r="J4260">
            <v>4422226</v>
          </cell>
          <cell r="K4260">
            <v>-111.21684107199999</v>
          </cell>
          <cell r="L4260">
            <v>39.949961809999998</v>
          </cell>
          <cell r="M4260" t="str">
            <v>Tie Fork</v>
          </cell>
          <cell r="N4260" t="str">
            <v>UT16020202-015_00</v>
          </cell>
          <cell r="O4260" t="str">
            <v>UT</v>
          </cell>
          <cell r="Q4260">
            <v>0</v>
          </cell>
          <cell r="R4260" t="str">
            <v xml:space="preserve"> </v>
          </cell>
          <cell r="S4260" t="str">
            <v>Private</v>
          </cell>
          <cell r="T4260" t="str">
            <v xml:space="preserve"> </v>
          </cell>
          <cell r="U4260" t="str">
            <v>4995920 TIE FK AB SOLDIER CK</v>
          </cell>
          <cell r="V4260">
            <v>4995920</v>
          </cell>
          <cell r="W4260" t="str">
            <v>Tie Fork</v>
          </cell>
          <cell r="X4260" t="str">
            <v>UT16020202-015_00</v>
          </cell>
          <cell r="Y4260" t="str">
            <v>River/Stream</v>
          </cell>
          <cell r="Z4260" t="str">
            <v>4995920 TIE FK AB SOLDIER CK</v>
          </cell>
          <cell r="AA4260" t="str">
            <v>River/Stream</v>
          </cell>
        </row>
        <row r="4261">
          <cell r="A4261">
            <v>4995925</v>
          </cell>
          <cell r="B4261" t="str">
            <v>River/Stream</v>
          </cell>
          <cell r="C4261" t="str">
            <v>2B 3A     4</v>
          </cell>
          <cell r="D4261" t="str">
            <v>TIE FORK AB SOLDIER CK UPSTREAM OF GAGE</v>
          </cell>
          <cell r="E4261">
            <v>16020202</v>
          </cell>
          <cell r="F4261" t="str">
            <v>Utah</v>
          </cell>
          <cell r="G4261" t="str">
            <v>Utah County</v>
          </cell>
          <cell r="H4261" t="str">
            <v>Jordan River/Utah Lake</v>
          </cell>
          <cell r="I4261">
            <v>481634</v>
          </cell>
          <cell r="J4261">
            <v>4422481</v>
          </cell>
          <cell r="K4261">
            <v>-111.215010343</v>
          </cell>
          <cell r="L4261">
            <v>39.952262736000002</v>
          </cell>
          <cell r="M4261" t="str">
            <v>Tie Fork</v>
          </cell>
          <cell r="N4261" t="str">
            <v>UT16020202-015_00</v>
          </cell>
          <cell r="O4261" t="str">
            <v>UT</v>
          </cell>
          <cell r="Q4261">
            <v>0</v>
          </cell>
          <cell r="R4261" t="str">
            <v xml:space="preserve"> </v>
          </cell>
          <cell r="S4261" t="str">
            <v>Private</v>
          </cell>
          <cell r="T4261" t="str">
            <v xml:space="preserve"> </v>
          </cell>
          <cell r="U4261" t="str">
            <v>4995925 TIE FORK AB SOLDIER CK UPSTREAM OF GAGE</v>
          </cell>
          <cell r="V4261">
            <v>4995925</v>
          </cell>
          <cell r="W4261" t="str">
            <v>Tie Fork</v>
          </cell>
          <cell r="X4261" t="str">
            <v>UT16020202-015_00</v>
          </cell>
          <cell r="Y4261" t="str">
            <v>River/Stream</v>
          </cell>
          <cell r="Z4261" t="str">
            <v>4995925 TIE FORK AB SOLDIER CK UPSTREAM OF GAGE</v>
          </cell>
          <cell r="AA4261" t="str">
            <v>River/Stream</v>
          </cell>
        </row>
        <row r="4262">
          <cell r="A4262">
            <v>4995928</v>
          </cell>
          <cell r="B4262" t="str">
            <v>River/Stream</v>
          </cell>
          <cell r="C4262" t="str">
            <v>2B 3A     4</v>
          </cell>
          <cell r="D4262" t="str">
            <v>TIE FK AB WEST CANYON</v>
          </cell>
          <cell r="E4262">
            <v>16020202</v>
          </cell>
          <cell r="F4262" t="str">
            <v>Utah</v>
          </cell>
          <cell r="G4262" t="str">
            <v>Utah County</v>
          </cell>
          <cell r="H4262" t="str">
            <v>Jordan River/Utah Lake</v>
          </cell>
          <cell r="I4262">
            <v>481733</v>
          </cell>
          <cell r="J4262">
            <v>4425117</v>
          </cell>
          <cell r="K4262">
            <v>-111.213925367</v>
          </cell>
          <cell r="L4262">
            <v>39.976014702000001</v>
          </cell>
          <cell r="M4262" t="str">
            <v>Tie Fork</v>
          </cell>
          <cell r="N4262" t="str">
            <v>UT16020202-015_00</v>
          </cell>
          <cell r="O4262" t="str">
            <v>UT</v>
          </cell>
          <cell r="Q4262">
            <v>0</v>
          </cell>
          <cell r="R4262" t="str">
            <v xml:space="preserve"> </v>
          </cell>
          <cell r="S4262" t="str">
            <v>USFS</v>
          </cell>
          <cell r="T4262" t="str">
            <v>Category1</v>
          </cell>
          <cell r="U4262" t="str">
            <v>4995928 TIE FK AB WEST CANYON</v>
          </cell>
          <cell r="V4262">
            <v>4995928</v>
          </cell>
          <cell r="W4262" t="str">
            <v>Tie Fork</v>
          </cell>
          <cell r="X4262" t="str">
            <v>UT16020202-015_00</v>
          </cell>
          <cell r="Y4262" t="str">
            <v>River/Stream</v>
          </cell>
          <cell r="Z4262" t="str">
            <v>4995928 TIE FK AB WEST CANYON</v>
          </cell>
          <cell r="AA4262" t="str">
            <v>River/Stream</v>
          </cell>
        </row>
        <row r="4263">
          <cell r="A4263">
            <v>4995929</v>
          </cell>
          <cell r="B4263" t="str">
            <v>River/Stream</v>
          </cell>
          <cell r="C4263" t="str">
            <v>2B 3A     4</v>
          </cell>
          <cell r="D4263" t="str">
            <v>CHICKEN HOLLOW AB CNFL W/ TIE FK</v>
          </cell>
          <cell r="E4263">
            <v>16020202</v>
          </cell>
          <cell r="F4263" t="str">
            <v>Utah</v>
          </cell>
          <cell r="G4263" t="str">
            <v>Utah County</v>
          </cell>
          <cell r="H4263" t="str">
            <v>Jordan River/Utah Lake</v>
          </cell>
          <cell r="I4263">
            <v>482112</v>
          </cell>
          <cell r="J4263">
            <v>4430899</v>
          </cell>
          <cell r="K4263">
            <v>-111.209646181</v>
          </cell>
          <cell r="L4263">
            <v>40.028117121000001</v>
          </cell>
          <cell r="M4263" t="str">
            <v>Tie Fork</v>
          </cell>
          <cell r="N4263" t="str">
            <v>UT16020202-015_00</v>
          </cell>
          <cell r="O4263" t="str">
            <v>UT</v>
          </cell>
          <cell r="Q4263">
            <v>0</v>
          </cell>
          <cell r="R4263" t="str">
            <v xml:space="preserve"> </v>
          </cell>
          <cell r="S4263" t="str">
            <v>USFS</v>
          </cell>
          <cell r="T4263" t="str">
            <v>Category1</v>
          </cell>
          <cell r="U4263" t="str">
            <v>4995929 CHICKEN HOLLOW AB CNFL W/ TIE FK</v>
          </cell>
          <cell r="V4263">
            <v>4995929</v>
          </cell>
          <cell r="W4263" t="str">
            <v>Tie Fork</v>
          </cell>
          <cell r="X4263" t="str">
            <v>UT16020202-015_00</v>
          </cell>
          <cell r="Y4263" t="str">
            <v>River/Stream</v>
          </cell>
          <cell r="Z4263" t="str">
            <v>4995929 CHICKEN HOLLOW AB CNFL W/ TIE FK</v>
          </cell>
          <cell r="AA4263" t="str">
            <v>River/Stream</v>
          </cell>
        </row>
        <row r="4264">
          <cell r="A4264">
            <v>4995930</v>
          </cell>
          <cell r="B4264" t="str">
            <v>River/Stream</v>
          </cell>
          <cell r="C4264" t="str">
            <v>2B 3A     4</v>
          </cell>
          <cell r="D4264" t="str">
            <v>CLEAR CK AB SOLDIER CK</v>
          </cell>
          <cell r="E4264">
            <v>16020202</v>
          </cell>
          <cell r="F4264" t="str">
            <v>Utah</v>
          </cell>
          <cell r="G4264" t="str">
            <v>Utah County</v>
          </cell>
          <cell r="H4264" t="str">
            <v>Jordan River/Utah Lake</v>
          </cell>
          <cell r="I4264">
            <v>482897</v>
          </cell>
          <cell r="J4264">
            <v>4420619</v>
          </cell>
          <cell r="K4264">
            <v>-111.200175624</v>
          </cell>
          <cell r="L4264">
            <v>39.935512901999999</v>
          </cell>
          <cell r="M4264" t="str">
            <v>Clear Creek-Tucker</v>
          </cell>
          <cell r="N4264" t="str">
            <v>UT16020202-019_00</v>
          </cell>
          <cell r="O4264" t="str">
            <v>UT</v>
          </cell>
          <cell r="Q4264">
            <v>0</v>
          </cell>
          <cell r="R4264" t="str">
            <v xml:space="preserve"> </v>
          </cell>
          <cell r="S4264" t="str">
            <v>BLM</v>
          </cell>
          <cell r="T4264" t="str">
            <v xml:space="preserve"> </v>
          </cell>
          <cell r="U4264" t="str">
            <v>4995930 CLEAR CK AB SOLDIER CK</v>
          </cell>
          <cell r="V4264">
            <v>4995930</v>
          </cell>
          <cell r="W4264" t="str">
            <v>Clear Creek-Tucker</v>
          </cell>
          <cell r="X4264" t="str">
            <v>UT16020202-019_00</v>
          </cell>
          <cell r="Y4264" t="str">
            <v>River/Stream</v>
          </cell>
          <cell r="Z4264" t="str">
            <v>4995930 CLEAR CK AB SOLDIER CK</v>
          </cell>
          <cell r="AA4264" t="str">
            <v>River/Stream</v>
          </cell>
        </row>
        <row r="4265">
          <cell r="A4265">
            <v>4995931</v>
          </cell>
          <cell r="B4265" t="str">
            <v>River/Stream</v>
          </cell>
          <cell r="C4265" t="str">
            <v>2B 3A     4</v>
          </cell>
          <cell r="D4265" t="str">
            <v>ECAFINIA CK AB CNFL/ SOLDIER CK</v>
          </cell>
          <cell r="E4265">
            <v>16020202</v>
          </cell>
          <cell r="F4265" t="str">
            <v>Utah</v>
          </cell>
          <cell r="G4265" t="str">
            <v>Utah County</v>
          </cell>
          <cell r="H4265" t="str">
            <v>Jordan River/Utah Lake</v>
          </cell>
          <cell r="I4265">
            <v>482684</v>
          </cell>
          <cell r="J4265">
            <v>4420589</v>
          </cell>
          <cell r="K4265">
            <v>-111.20266779000001</v>
          </cell>
          <cell r="L4265">
            <v>39.935238276</v>
          </cell>
          <cell r="M4265" t="str">
            <v>Clear Creek-Tucker</v>
          </cell>
          <cell r="N4265" t="str">
            <v>UT16020202-019_00</v>
          </cell>
          <cell r="O4265" t="str">
            <v>UT</v>
          </cell>
          <cell r="Q4265">
            <v>0</v>
          </cell>
          <cell r="R4265" t="str">
            <v xml:space="preserve"> </v>
          </cell>
          <cell r="S4265" t="str">
            <v>Private</v>
          </cell>
          <cell r="T4265" t="str">
            <v xml:space="preserve"> </v>
          </cell>
          <cell r="U4265" t="str">
            <v>4995931 ECAFINIA CK AB CNFL/ SOLDIER CK</v>
          </cell>
          <cell r="V4265">
            <v>4995931</v>
          </cell>
          <cell r="W4265" t="str">
            <v>Clear Creek-Tucker</v>
          </cell>
          <cell r="X4265" t="str">
            <v>UT16020202-019_00</v>
          </cell>
          <cell r="Y4265" t="str">
            <v>River/Stream</v>
          </cell>
          <cell r="Z4265" t="str">
            <v>4995931 ECAFINIA CK AB CNFL/ SOLDIER CK</v>
          </cell>
          <cell r="AA4265" t="str">
            <v>River/Stream</v>
          </cell>
        </row>
        <row r="4266">
          <cell r="A4266">
            <v>4995935</v>
          </cell>
          <cell r="B4266" t="str">
            <v>River/Stream</v>
          </cell>
          <cell r="C4266" t="str">
            <v>2B 3A     4</v>
          </cell>
          <cell r="D4266" t="str">
            <v>CLEAR CK 3/4MI AB CNFL/ Soldier CK AB REST AREA</v>
          </cell>
          <cell r="E4266">
            <v>16020202</v>
          </cell>
          <cell r="F4266" t="str">
            <v>Utah</v>
          </cell>
          <cell r="G4266" t="str">
            <v>Utah County</v>
          </cell>
          <cell r="H4266" t="str">
            <v>Jordan River/Utah Lake</v>
          </cell>
          <cell r="I4266">
            <v>482691</v>
          </cell>
          <cell r="J4266">
            <v>4420589</v>
          </cell>
          <cell r="K4266">
            <v>-111.20258586200001</v>
          </cell>
          <cell r="L4266">
            <v>39.935238419000001</v>
          </cell>
          <cell r="M4266" t="str">
            <v>Clear Creek-Tucker</v>
          </cell>
          <cell r="N4266" t="str">
            <v>UT16020202-019_00</v>
          </cell>
          <cell r="O4266" t="str">
            <v>UT</v>
          </cell>
          <cell r="Q4266">
            <v>0</v>
          </cell>
          <cell r="R4266" t="str">
            <v xml:space="preserve"> </v>
          </cell>
          <cell r="S4266" t="str">
            <v>Private</v>
          </cell>
          <cell r="T4266" t="str">
            <v xml:space="preserve"> </v>
          </cell>
          <cell r="U4266" t="str">
            <v>4995935 CLEAR CK 3/4MI AB CNFL/ Soldier CK AB REST AREA</v>
          </cell>
          <cell r="V4266">
            <v>4995935</v>
          </cell>
          <cell r="W4266" t="str">
            <v>Clear Creek-Tucker</v>
          </cell>
          <cell r="X4266" t="str">
            <v>UT16020202-019_00</v>
          </cell>
          <cell r="Y4266" t="str">
            <v>River/Stream</v>
          </cell>
          <cell r="Z4266" t="str">
            <v>4995935 CLEAR CK 3/4MI AB CNFL/ Soldier CK AB REST AREA</v>
          </cell>
          <cell r="AA4266" t="str">
            <v>River/Stream</v>
          </cell>
        </row>
        <row r="4267">
          <cell r="A4267">
            <v>4995940</v>
          </cell>
          <cell r="B4267" t="str">
            <v>River/Stream</v>
          </cell>
          <cell r="C4267" t="str">
            <v>2B 3A     4</v>
          </cell>
          <cell r="D4267" t="str">
            <v>STARVATION CK AB SOLDIER CK</v>
          </cell>
          <cell r="E4267">
            <v>16020202</v>
          </cell>
          <cell r="F4267" t="str">
            <v>Utah</v>
          </cell>
          <cell r="G4267" t="str">
            <v>Utah County</v>
          </cell>
          <cell r="H4267" t="str">
            <v>Jordan River/Utah Lake</v>
          </cell>
          <cell r="I4267">
            <v>482801</v>
          </cell>
          <cell r="J4267">
            <v>4420218</v>
          </cell>
          <cell r="K4267">
            <v>-111.201288629</v>
          </cell>
          <cell r="L4267">
            <v>39.931898007000001</v>
          </cell>
          <cell r="M4267" t="str">
            <v>Starvation Creek</v>
          </cell>
          <cell r="N4267" t="str">
            <v>UT16020202-020_00</v>
          </cell>
          <cell r="O4267" t="str">
            <v>UT</v>
          </cell>
          <cell r="Q4267">
            <v>0</v>
          </cell>
          <cell r="R4267" t="str">
            <v xml:space="preserve"> </v>
          </cell>
          <cell r="S4267" t="str">
            <v>Private</v>
          </cell>
          <cell r="T4267" t="str">
            <v xml:space="preserve"> </v>
          </cell>
          <cell r="U4267" t="str">
            <v>4995940 STARVATION CK AB SOLDIER CK</v>
          </cell>
          <cell r="V4267">
            <v>4995940</v>
          </cell>
          <cell r="W4267" t="str">
            <v>Starvation Creek</v>
          </cell>
          <cell r="X4267" t="str">
            <v>UT16020202-020_00</v>
          </cell>
          <cell r="Y4267" t="str">
            <v>River/Stream</v>
          </cell>
          <cell r="Z4267" t="str">
            <v>4995940 STARVATION CK AB SOLDIER CK</v>
          </cell>
          <cell r="AA4267" t="str">
            <v>River/Stream</v>
          </cell>
        </row>
        <row r="4268">
          <cell r="A4268">
            <v>4995942</v>
          </cell>
          <cell r="B4268" t="str">
            <v>River/Stream</v>
          </cell>
          <cell r="C4268" t="str">
            <v>2B 3A     4</v>
          </cell>
          <cell r="D4268" t="str">
            <v>STARVATION CK BL DRY HOLLOW</v>
          </cell>
          <cell r="E4268">
            <v>16020202</v>
          </cell>
          <cell r="F4268" t="str">
            <v>Utah</v>
          </cell>
          <cell r="G4268" t="str">
            <v>Utah County</v>
          </cell>
          <cell r="H4268" t="str">
            <v>Jordan River/Utah Lake</v>
          </cell>
          <cell r="I4268">
            <v>482301</v>
          </cell>
          <cell r="J4268">
            <v>4418434</v>
          </cell>
          <cell r="K4268">
            <v>-111.207091916</v>
          </cell>
          <cell r="L4268">
            <v>39.915814105000003</v>
          </cell>
          <cell r="M4268" t="str">
            <v>Starvation Creek</v>
          </cell>
          <cell r="N4268" t="str">
            <v>UT16020202-020_00</v>
          </cell>
          <cell r="O4268" t="str">
            <v>UT</v>
          </cell>
          <cell r="Q4268">
            <v>0</v>
          </cell>
          <cell r="R4268" t="str">
            <v xml:space="preserve"> </v>
          </cell>
          <cell r="S4268" t="str">
            <v>UDWR</v>
          </cell>
          <cell r="T4268" t="str">
            <v xml:space="preserve"> </v>
          </cell>
          <cell r="U4268" t="str">
            <v>4995942 STARVATION CK BL DRY HOLLOW</v>
          </cell>
          <cell r="V4268">
            <v>4995942</v>
          </cell>
          <cell r="W4268" t="str">
            <v>Starvation Creek</v>
          </cell>
          <cell r="X4268" t="str">
            <v>UT16020202-020_00</v>
          </cell>
          <cell r="Y4268" t="str">
            <v>River/Stream</v>
          </cell>
          <cell r="Z4268" t="str">
            <v>4995942 STARVATION CK BL DRY HOLLOW</v>
          </cell>
          <cell r="AA4268" t="str">
            <v>River/Stream</v>
          </cell>
        </row>
        <row r="4269">
          <cell r="A4269">
            <v>4995945</v>
          </cell>
          <cell r="B4269" t="str">
            <v>River/Stream</v>
          </cell>
          <cell r="C4269" t="str">
            <v>2B 3A     4</v>
          </cell>
          <cell r="D4269" t="str">
            <v>BENNION CK AB LDS PROPERTY</v>
          </cell>
          <cell r="E4269">
            <v>16020202</v>
          </cell>
          <cell r="F4269" t="str">
            <v>Utah</v>
          </cell>
          <cell r="G4269" t="str">
            <v>Utah County</v>
          </cell>
          <cell r="H4269" t="str">
            <v>Jordan River/Utah Lake</v>
          </cell>
          <cell r="I4269">
            <v>482596</v>
          </cell>
          <cell r="J4269">
            <v>4413221</v>
          </cell>
          <cell r="K4269">
            <v>-111.203501266</v>
          </cell>
          <cell r="L4269">
            <v>39.868851538000001</v>
          </cell>
          <cell r="M4269" t="str">
            <v>Starvation Creek</v>
          </cell>
          <cell r="N4269" t="str">
            <v>UT16020202-020_00</v>
          </cell>
          <cell r="O4269" t="str">
            <v>UT</v>
          </cell>
          <cell r="Q4269">
            <v>0</v>
          </cell>
          <cell r="R4269" t="str">
            <v xml:space="preserve"> </v>
          </cell>
          <cell r="S4269" t="str">
            <v>Private</v>
          </cell>
          <cell r="T4269" t="str">
            <v>Category1</v>
          </cell>
          <cell r="U4269" t="str">
            <v>4995945 BENNION CK AB LDS PROPERTY</v>
          </cell>
          <cell r="V4269">
            <v>4995945</v>
          </cell>
          <cell r="W4269" t="str">
            <v>Starvation Creek</v>
          </cell>
          <cell r="X4269" t="str">
            <v>UT16020202-020_00</v>
          </cell>
          <cell r="Y4269" t="str">
            <v>River/Stream</v>
          </cell>
          <cell r="Z4269" t="str">
            <v>4995945 BENNION CK AB LDS PROPERTY</v>
          </cell>
          <cell r="AA4269" t="str">
            <v>River/Stream</v>
          </cell>
        </row>
        <row r="4270">
          <cell r="A4270">
            <v>4995950</v>
          </cell>
          <cell r="B4270" t="str">
            <v>River/Stream</v>
          </cell>
          <cell r="C4270" t="str">
            <v>2B 3A     4</v>
          </cell>
          <cell r="D4270" t="str">
            <v>SOLDIER CK AB STARVATION CK</v>
          </cell>
          <cell r="E4270">
            <v>16020202</v>
          </cell>
          <cell r="F4270" t="str">
            <v>Utah</v>
          </cell>
          <cell r="G4270" t="str">
            <v>Utah County</v>
          </cell>
          <cell r="H4270" t="str">
            <v>Jordan River/Utah Lake</v>
          </cell>
          <cell r="I4270">
            <v>482920</v>
          </cell>
          <cell r="J4270">
            <v>4420187</v>
          </cell>
          <cell r="K4270">
            <v>-111.199895107</v>
          </cell>
          <cell r="L4270">
            <v>39.931621110000002</v>
          </cell>
          <cell r="M4270" t="str">
            <v>Soldier Creek-2</v>
          </cell>
          <cell r="N4270" t="str">
            <v>UT16020202-013_00</v>
          </cell>
          <cell r="O4270" t="str">
            <v>UT</v>
          </cell>
          <cell r="Q4270">
            <v>0</v>
          </cell>
          <cell r="R4270" t="str">
            <v xml:space="preserve"> </v>
          </cell>
          <cell r="S4270" t="str">
            <v>Private</v>
          </cell>
          <cell r="T4270" t="str">
            <v xml:space="preserve"> </v>
          </cell>
          <cell r="U4270" t="str">
            <v>4995950 SOLDIER CK AB STARVATION CK</v>
          </cell>
          <cell r="V4270">
            <v>4995950</v>
          </cell>
          <cell r="W4270" t="str">
            <v>Soldier Creek-2</v>
          </cell>
          <cell r="X4270" t="str">
            <v>UT16020202-013_00</v>
          </cell>
          <cell r="Y4270" t="str">
            <v>River/Stream</v>
          </cell>
          <cell r="Z4270" t="str">
            <v>4995950 SOLDIER CK AB STARVATION CK</v>
          </cell>
          <cell r="AA4270" t="str">
            <v>River/Stream</v>
          </cell>
        </row>
        <row r="4271">
          <cell r="A4271">
            <v>4995953</v>
          </cell>
          <cell r="B4271" t="str">
            <v>River/Stream</v>
          </cell>
          <cell r="C4271" t="str">
            <v>2B 3A     4</v>
          </cell>
          <cell r="D4271" t="str">
            <v>Soldier Ck BL Gilluly RR switchback xing</v>
          </cell>
          <cell r="E4271">
            <v>16020202</v>
          </cell>
          <cell r="F4271" t="str">
            <v>Utah</v>
          </cell>
          <cell r="G4271" t="str">
            <v>Utah County</v>
          </cell>
          <cell r="H4271" t="str">
            <v>Uinta Basin</v>
          </cell>
          <cell r="I4271">
            <v>485834</v>
          </cell>
          <cell r="J4271">
            <v>4419959</v>
          </cell>
          <cell r="K4271">
            <v>-111.16579</v>
          </cell>
          <cell r="L4271">
            <v>39.92962</v>
          </cell>
          <cell r="M4271" t="str">
            <v xml:space="preserve"> </v>
          </cell>
          <cell r="N4271" t="str">
            <v xml:space="preserve"> </v>
          </cell>
          <cell r="O4271" t="str">
            <v>UT</v>
          </cell>
          <cell r="Q4271">
            <v>0</v>
          </cell>
          <cell r="R4271" t="str">
            <v xml:space="preserve"> </v>
          </cell>
          <cell r="S4271" t="str">
            <v xml:space="preserve"> </v>
          </cell>
          <cell r="T4271" t="str">
            <v xml:space="preserve"> </v>
          </cell>
          <cell r="U4271" t="str">
            <v>4995953 Soldier Ck BL Gilluly RR switchback xing</v>
          </cell>
          <cell r="V4271">
            <v>4995953</v>
          </cell>
          <cell r="W4271" t="str">
            <v xml:space="preserve"> </v>
          </cell>
          <cell r="X4271" t="str">
            <v xml:space="preserve"> </v>
          </cell>
          <cell r="Y4271" t="str">
            <v>River/Stream</v>
          </cell>
          <cell r="Z4271" t="str">
            <v>4995953 Soldier Ck BL Gilluly RR switchback xing</v>
          </cell>
          <cell r="AA4271" t="str">
            <v>River/Stream</v>
          </cell>
        </row>
        <row r="4272">
          <cell r="A4272">
            <v>4995960</v>
          </cell>
          <cell r="B4272" t="str">
            <v>River/Stream</v>
          </cell>
          <cell r="C4272" t="str">
            <v>2B 3A     4</v>
          </cell>
          <cell r="D4272" t="str">
            <v>TIE FK CK AB PRIVATE LAND</v>
          </cell>
          <cell r="E4272">
            <v>16020202</v>
          </cell>
          <cell r="F4272" t="str">
            <v>Utah</v>
          </cell>
          <cell r="G4272" t="str">
            <v>Utah County</v>
          </cell>
          <cell r="H4272" t="str">
            <v>Jordan River/Utah Lake</v>
          </cell>
          <cell r="I4272">
            <v>481791</v>
          </cell>
          <cell r="J4272">
            <v>4424290</v>
          </cell>
          <cell r="K4272">
            <v>-111.213222978</v>
          </cell>
          <cell r="L4272">
            <v>39.968564862999997</v>
          </cell>
          <cell r="M4272" t="str">
            <v>Tie Fork</v>
          </cell>
          <cell r="N4272" t="str">
            <v>UT16020202-015_00</v>
          </cell>
          <cell r="O4272" t="str">
            <v>UT</v>
          </cell>
          <cell r="Q4272">
            <v>0</v>
          </cell>
          <cell r="R4272" t="str">
            <v xml:space="preserve"> </v>
          </cell>
          <cell r="S4272" t="str">
            <v>USFS</v>
          </cell>
          <cell r="T4272" t="str">
            <v>Category1</v>
          </cell>
          <cell r="U4272" t="str">
            <v>4995960 TIE FK CK AB PRIVATE LAND</v>
          </cell>
          <cell r="V4272">
            <v>4995960</v>
          </cell>
          <cell r="W4272" t="str">
            <v>Tie Fork</v>
          </cell>
          <cell r="X4272" t="str">
            <v>UT16020202-015_00</v>
          </cell>
          <cell r="Y4272" t="str">
            <v>River/Stream</v>
          </cell>
          <cell r="Z4272" t="str">
            <v>4995960 TIE FK CK AB PRIVATE LAND</v>
          </cell>
          <cell r="AA4272" t="str">
            <v>River/Stream</v>
          </cell>
        </row>
        <row r="4273">
          <cell r="A4273">
            <v>4995965</v>
          </cell>
          <cell r="B4273" t="str">
            <v>River/Stream</v>
          </cell>
          <cell r="C4273" t="str">
            <v>2B 3A     4</v>
          </cell>
          <cell r="D4273" t="str">
            <v>TIE FORK (same location as 5928)</v>
          </cell>
          <cell r="E4273">
            <v>16020202</v>
          </cell>
          <cell r="F4273" t="str">
            <v>Utah</v>
          </cell>
          <cell r="G4273" t="str">
            <v>Utah County</v>
          </cell>
          <cell r="H4273" t="str">
            <v>Jordan River/Utah Lake</v>
          </cell>
          <cell r="I4273">
            <v>481800</v>
          </cell>
          <cell r="J4273">
            <v>4425114</v>
          </cell>
          <cell r="K4273">
            <v>-111.213140649</v>
          </cell>
          <cell r="L4273">
            <v>39.975989118000001</v>
          </cell>
          <cell r="M4273" t="str">
            <v>Tie Fork</v>
          </cell>
          <cell r="N4273" t="str">
            <v>UT16020202-015_00</v>
          </cell>
          <cell r="O4273" t="str">
            <v>UT</v>
          </cell>
          <cell r="Q4273">
            <v>0</v>
          </cell>
          <cell r="R4273" t="str">
            <v xml:space="preserve"> </v>
          </cell>
          <cell r="S4273" t="str">
            <v>USFS</v>
          </cell>
          <cell r="T4273" t="str">
            <v>Category1</v>
          </cell>
          <cell r="U4273" t="str">
            <v>4995965 TIE FORK (same location as 5928)</v>
          </cell>
          <cell r="V4273">
            <v>4995965</v>
          </cell>
          <cell r="W4273" t="str">
            <v>Tie Fork</v>
          </cell>
          <cell r="X4273" t="str">
            <v>UT16020202-015_00</v>
          </cell>
          <cell r="Y4273" t="str">
            <v>River/Stream</v>
          </cell>
          <cell r="Z4273" t="str">
            <v>4995965 TIE FORK (same location as 5928)</v>
          </cell>
          <cell r="AA4273" t="str">
            <v>River/Stream</v>
          </cell>
        </row>
        <row r="4274">
          <cell r="A4274">
            <v>4995970</v>
          </cell>
          <cell r="B4274" t="str">
            <v>River/Stream</v>
          </cell>
          <cell r="C4274" t="str">
            <v>2B     3E 4</v>
          </cell>
          <cell r="D4274" t="str">
            <v>DRY CK 1MI N 0F SPANISH FK AIRPORT</v>
          </cell>
          <cell r="E4274">
            <v>16020202</v>
          </cell>
          <cell r="F4274" t="str">
            <v>Utah</v>
          </cell>
          <cell r="G4274" t="str">
            <v>Utah County</v>
          </cell>
          <cell r="H4274" t="str">
            <v>Jordan River/Utah Lake</v>
          </cell>
          <cell r="I4274">
            <v>443468</v>
          </cell>
          <cell r="J4274">
            <v>4445599</v>
          </cell>
          <cell r="K4274">
            <v>-111.66381794</v>
          </cell>
          <cell r="L4274">
            <v>40.158845855000003</v>
          </cell>
          <cell r="M4274" t="str">
            <v>Dry Creek-1</v>
          </cell>
          <cell r="N4274" t="str">
            <v>UT16020202-035_00</v>
          </cell>
          <cell r="O4274" t="str">
            <v>UT</v>
          </cell>
          <cell r="Q4274">
            <v>0</v>
          </cell>
          <cell r="R4274" t="str">
            <v xml:space="preserve"> </v>
          </cell>
          <cell r="S4274" t="str">
            <v>Private</v>
          </cell>
          <cell r="T4274" t="str">
            <v xml:space="preserve"> </v>
          </cell>
          <cell r="U4274" t="str">
            <v>4995970 DRY CK 1MI N 0F SPANISH FK AIRPORT</v>
          </cell>
          <cell r="V4274">
            <v>4995970</v>
          </cell>
          <cell r="W4274" t="str">
            <v>Dry Creek-1</v>
          </cell>
          <cell r="X4274" t="str">
            <v>UT16020202-035_00</v>
          </cell>
          <cell r="Y4274" t="str">
            <v>River/Stream</v>
          </cell>
          <cell r="Z4274" t="str">
            <v>4995970 DRY CK 1MI N 0F SPANISH FK AIRPORT</v>
          </cell>
          <cell r="AA4274" t="str">
            <v>River/Stream</v>
          </cell>
        </row>
        <row r="4275">
          <cell r="A4275">
            <v>4995980</v>
          </cell>
          <cell r="B4275" t="str">
            <v>River/Stream</v>
          </cell>
          <cell r="C4275" t="str">
            <v>2B 3A     4</v>
          </cell>
          <cell r="D4275" t="str">
            <v>DIPPING PEN CK W OF SMITHS RES</v>
          </cell>
          <cell r="E4275">
            <v>16020202</v>
          </cell>
          <cell r="F4275" t="str">
            <v>Utah</v>
          </cell>
          <cell r="G4275" t="str">
            <v>Utah County</v>
          </cell>
          <cell r="H4275" t="str">
            <v>Jordan River/Utah Lake</v>
          </cell>
          <cell r="I4275">
            <v>463988</v>
          </cell>
          <cell r="J4275">
            <v>4414871</v>
          </cell>
          <cell r="K4275">
            <v>-111.421167463</v>
          </cell>
          <cell r="L4275">
            <v>39.883131849999998</v>
          </cell>
          <cell r="M4275" t="str">
            <v>Lake Fork</v>
          </cell>
          <cell r="N4275" t="str">
            <v>UT16020202-016_00</v>
          </cell>
          <cell r="O4275" t="str">
            <v>UT</v>
          </cell>
          <cell r="Q4275">
            <v>0</v>
          </cell>
          <cell r="R4275" t="str">
            <v xml:space="preserve"> </v>
          </cell>
          <cell r="S4275" t="str">
            <v>USFS</v>
          </cell>
          <cell r="T4275" t="str">
            <v>Category1</v>
          </cell>
          <cell r="U4275" t="str">
            <v>4995980 DIPPING PEN CK W OF SMITHS RES</v>
          </cell>
          <cell r="V4275">
            <v>4995980</v>
          </cell>
          <cell r="W4275" t="str">
            <v>Lake Fork</v>
          </cell>
          <cell r="X4275" t="str">
            <v>UT16020202-016_00</v>
          </cell>
          <cell r="Y4275" t="str">
            <v>River/Stream</v>
          </cell>
          <cell r="Z4275" t="str">
            <v>4995980 DIPPING PEN CK W OF SMITHS RES</v>
          </cell>
          <cell r="AA4275" t="str">
            <v>River/Stream</v>
          </cell>
        </row>
        <row r="4276">
          <cell r="A4276">
            <v>4996000</v>
          </cell>
          <cell r="B4276" t="str">
            <v>River/Stream</v>
          </cell>
          <cell r="C4276" t="str">
            <v>2B     3E 4</v>
          </cell>
          <cell r="D4276" t="str">
            <v>DRY CK @ CR 77 XING AB UTAH LAKE</v>
          </cell>
          <cell r="E4276">
            <v>16020202</v>
          </cell>
          <cell r="F4276" t="str">
            <v>Utah</v>
          </cell>
          <cell r="G4276" t="str">
            <v>Utah County</v>
          </cell>
          <cell r="H4276" t="str">
            <v>Jordan River/Utah Lake</v>
          </cell>
          <cell r="I4276">
            <v>443469</v>
          </cell>
          <cell r="J4276">
            <v>4445564</v>
          </cell>
          <cell r="K4276">
            <v>-111.66380599999999</v>
          </cell>
          <cell r="L4276">
            <v>40.158527999999997</v>
          </cell>
          <cell r="M4276" t="str">
            <v>Dry Creek-1</v>
          </cell>
          <cell r="N4276" t="str">
            <v>UT16020202-035_00</v>
          </cell>
          <cell r="O4276" t="str">
            <v>UT</v>
          </cell>
          <cell r="Q4276">
            <v>0</v>
          </cell>
          <cell r="R4276" t="str">
            <v xml:space="preserve"> </v>
          </cell>
          <cell r="S4276" t="str">
            <v>Private</v>
          </cell>
          <cell r="T4276" t="str">
            <v xml:space="preserve"> </v>
          </cell>
          <cell r="U4276" t="str">
            <v>4996000 DRY CK @ CR 77 XING AB UTAH LAKE</v>
          </cell>
          <cell r="V4276">
            <v>4996000</v>
          </cell>
          <cell r="W4276" t="str">
            <v>Dry Creek-1</v>
          </cell>
          <cell r="X4276" t="str">
            <v>UT16020202-035_00</v>
          </cell>
          <cell r="Y4276" t="str">
            <v>River/Stream</v>
          </cell>
          <cell r="Z4276" t="str">
            <v>4996000 DRY CK @ CR 77 XING AB UTAH LAKE</v>
          </cell>
          <cell r="AA4276" t="str">
            <v>River/Stream</v>
          </cell>
        </row>
        <row r="4277">
          <cell r="A4277">
            <v>4996005</v>
          </cell>
          <cell r="B4277" t="str">
            <v>River/Stream</v>
          </cell>
          <cell r="C4277" t="str">
            <v>2B     3E 4</v>
          </cell>
          <cell r="D4277" t="str">
            <v>Dry Ck BL Spanish Fork WWTP at Main St</v>
          </cell>
          <cell r="E4277">
            <v>16020202</v>
          </cell>
          <cell r="F4277" t="str">
            <v>Utah</v>
          </cell>
          <cell r="G4277" t="str">
            <v>Utah County</v>
          </cell>
          <cell r="H4277" t="str">
            <v>Jordan River/Utah Lake</v>
          </cell>
          <cell r="I4277">
            <v>444033</v>
          </cell>
          <cell r="J4277">
            <v>4444440</v>
          </cell>
          <cell r="K4277">
            <v>-111.657083</v>
          </cell>
          <cell r="L4277">
            <v>40.148443999999998</v>
          </cell>
          <cell r="M4277" t="str">
            <v>Dry Creek-1</v>
          </cell>
          <cell r="N4277" t="str">
            <v>UT16020202-035_00</v>
          </cell>
          <cell r="O4277" t="str">
            <v>UT</v>
          </cell>
          <cell r="Q4277">
            <v>0</v>
          </cell>
          <cell r="R4277" t="str">
            <v xml:space="preserve"> </v>
          </cell>
          <cell r="S4277" t="str">
            <v>Private</v>
          </cell>
          <cell r="T4277" t="str">
            <v xml:space="preserve"> </v>
          </cell>
          <cell r="U4277" t="str">
            <v>4996005 Dry Ck BL Spanish Fork WWTP at Main St</v>
          </cell>
          <cell r="V4277">
            <v>4996005</v>
          </cell>
          <cell r="W4277" t="str">
            <v>Dry Creek-1</v>
          </cell>
          <cell r="X4277" t="str">
            <v>UT16020202-035_00</v>
          </cell>
          <cell r="Y4277" t="str">
            <v>River/Stream</v>
          </cell>
          <cell r="Z4277" t="str">
            <v>4996005 Dry Ck BL Spanish Fork WWTP at Main St</v>
          </cell>
          <cell r="AA4277" t="str">
            <v>River/Stream</v>
          </cell>
        </row>
        <row r="4278">
          <cell r="A4278">
            <v>4996010</v>
          </cell>
          <cell r="B4278" t="str">
            <v>River/Stream</v>
          </cell>
          <cell r="C4278" t="str">
            <v>2B     3E 4</v>
          </cell>
          <cell r="D4278" t="str">
            <v>DRY CK BL SPANISH FK WWTP</v>
          </cell>
          <cell r="E4278">
            <v>16020202</v>
          </cell>
          <cell r="F4278" t="str">
            <v>Utah</v>
          </cell>
          <cell r="G4278" t="str">
            <v>Utah County</v>
          </cell>
          <cell r="H4278" t="str">
            <v>Jordan River/Utah Lake</v>
          </cell>
          <cell r="I4278">
            <v>444498</v>
          </cell>
          <cell r="J4278">
            <v>4444019</v>
          </cell>
          <cell r="K4278">
            <v>-111.65158803</v>
          </cell>
          <cell r="L4278">
            <v>40.144680366999999</v>
          </cell>
          <cell r="M4278" t="str">
            <v>Dry Creek-1</v>
          </cell>
          <cell r="N4278" t="str">
            <v>UT16020202-035_00</v>
          </cell>
          <cell r="O4278" t="str">
            <v>UT</v>
          </cell>
          <cell r="Q4278">
            <v>0</v>
          </cell>
          <cell r="R4278" t="str">
            <v xml:space="preserve"> </v>
          </cell>
          <cell r="S4278" t="str">
            <v>Private</v>
          </cell>
          <cell r="T4278" t="str">
            <v xml:space="preserve"> </v>
          </cell>
          <cell r="U4278" t="str">
            <v>4996010 DRY CK BL SPANISH FK WWTP</v>
          </cell>
          <cell r="V4278">
            <v>4996010</v>
          </cell>
          <cell r="W4278" t="str">
            <v>Dry Creek-1</v>
          </cell>
          <cell r="X4278" t="str">
            <v>UT16020202-035_00</v>
          </cell>
          <cell r="Y4278" t="str">
            <v>River/Stream</v>
          </cell>
          <cell r="Z4278" t="str">
            <v>4996010 DRY CK BL SPANISH FK WWTP</v>
          </cell>
          <cell r="AA4278" t="str">
            <v>River/Stream</v>
          </cell>
        </row>
        <row r="4279">
          <cell r="A4279">
            <v>4996020</v>
          </cell>
          <cell r="B4279" t="str">
            <v>Facility Other</v>
          </cell>
          <cell r="C4279" t="str">
            <v xml:space="preserve"> </v>
          </cell>
          <cell r="D4279" t="str">
            <v>SPANISH FORK WWTP</v>
          </cell>
          <cell r="E4279">
            <v>16020202</v>
          </cell>
          <cell r="F4279" t="str">
            <v>Utah</v>
          </cell>
          <cell r="G4279" t="str">
            <v>Utah County</v>
          </cell>
          <cell r="H4279" t="str">
            <v>Jordan River/Utah Lake</v>
          </cell>
          <cell r="I4279">
            <v>444605</v>
          </cell>
          <cell r="J4279">
            <v>4444051</v>
          </cell>
          <cell r="K4279">
            <v>-111.650333</v>
          </cell>
          <cell r="L4279">
            <v>40.144972000000003</v>
          </cell>
          <cell r="M4279" t="str">
            <v xml:space="preserve"> </v>
          </cell>
          <cell r="N4279" t="str">
            <v xml:space="preserve"> </v>
          </cell>
          <cell r="O4279" t="str">
            <v>UT</v>
          </cell>
          <cell r="Q4279">
            <v>0</v>
          </cell>
          <cell r="R4279" t="str">
            <v xml:space="preserve"> </v>
          </cell>
          <cell r="S4279" t="str">
            <v>Private</v>
          </cell>
          <cell r="T4279" t="str">
            <v xml:space="preserve"> </v>
          </cell>
          <cell r="U4279" t="str">
            <v>4996020 SPANISH FORK WWTP</v>
          </cell>
          <cell r="V4279">
            <v>4996020</v>
          </cell>
          <cell r="W4279" t="str">
            <v xml:space="preserve"> </v>
          </cell>
          <cell r="X4279" t="str">
            <v xml:space="preserve"> </v>
          </cell>
          <cell r="Y4279" t="str">
            <v>Facility Other</v>
          </cell>
          <cell r="Z4279" t="str">
            <v>4996020 SPANISH FORK WWTP</v>
          </cell>
          <cell r="AA4279" t="str">
            <v>Facility Other</v>
          </cell>
        </row>
        <row r="4280">
          <cell r="A4280">
            <v>4996030</v>
          </cell>
          <cell r="B4280" t="str">
            <v>River/Stream</v>
          </cell>
          <cell r="C4280" t="str">
            <v>2B     3E 4</v>
          </cell>
          <cell r="D4280" t="str">
            <v>DRY CK AB SPANISH FK WWTP</v>
          </cell>
          <cell r="E4280">
            <v>16020202</v>
          </cell>
          <cell r="F4280" t="str">
            <v>Utah</v>
          </cell>
          <cell r="G4280" t="str">
            <v>Utah County</v>
          </cell>
          <cell r="H4280" t="str">
            <v>Jordan River/Utah Lake</v>
          </cell>
          <cell r="I4280">
            <v>444834</v>
          </cell>
          <cell r="J4280">
            <v>4444132</v>
          </cell>
          <cell r="K4280">
            <v>-111.647649</v>
          </cell>
          <cell r="L4280">
            <v>40.145721999999999</v>
          </cell>
          <cell r="M4280" t="str">
            <v>Dry Creek-1</v>
          </cell>
          <cell r="N4280" t="str">
            <v>UT16020202-035_00</v>
          </cell>
          <cell r="O4280" t="str">
            <v>UT</v>
          </cell>
          <cell r="Q4280">
            <v>0</v>
          </cell>
          <cell r="R4280" t="str">
            <v xml:space="preserve"> </v>
          </cell>
          <cell r="S4280" t="str">
            <v>Private</v>
          </cell>
          <cell r="T4280" t="str">
            <v xml:space="preserve"> </v>
          </cell>
          <cell r="U4280" t="str">
            <v>4996030 DRY CK AB SPANISH FK WWTP</v>
          </cell>
          <cell r="V4280">
            <v>4996030</v>
          </cell>
          <cell r="W4280" t="str">
            <v>Dry Creek-1</v>
          </cell>
          <cell r="X4280" t="str">
            <v>UT16020202-035_00</v>
          </cell>
          <cell r="Y4280" t="str">
            <v>River/Stream</v>
          </cell>
          <cell r="Z4280" t="str">
            <v>4996030 DRY CK AB SPANISH FK WWTP</v>
          </cell>
          <cell r="AA4280" t="str">
            <v>River/Stream</v>
          </cell>
        </row>
        <row r="4281">
          <cell r="A4281">
            <v>4996035</v>
          </cell>
          <cell r="B4281" t="str">
            <v>River/Stream</v>
          </cell>
          <cell r="C4281" t="str">
            <v>2B     3E 4</v>
          </cell>
          <cell r="D4281" t="str">
            <v>Dry Ck AB Spanish Fork WWTP at 1750 W</v>
          </cell>
          <cell r="E4281">
            <v>16020202</v>
          </cell>
          <cell r="F4281" t="str">
            <v>Utah</v>
          </cell>
          <cell r="G4281" t="str">
            <v>Utah County</v>
          </cell>
          <cell r="H4281" t="str">
            <v>Jordan River/Utah Lake</v>
          </cell>
          <cell r="I4281">
            <v>445204</v>
          </cell>
          <cell r="J4281">
            <v>4444175</v>
          </cell>
          <cell r="K4281">
            <v>-111.643313414</v>
          </cell>
          <cell r="L4281">
            <v>40.146132111</v>
          </cell>
          <cell r="M4281" t="str">
            <v>Dry Creek-1</v>
          </cell>
          <cell r="N4281" t="str">
            <v>UT16020202-035_00</v>
          </cell>
          <cell r="O4281" t="str">
            <v>UT</v>
          </cell>
          <cell r="Q4281">
            <v>0</v>
          </cell>
          <cell r="R4281" t="str">
            <v xml:space="preserve"> </v>
          </cell>
          <cell r="S4281" t="str">
            <v>Private</v>
          </cell>
          <cell r="T4281" t="str">
            <v xml:space="preserve"> </v>
          </cell>
          <cell r="U4281" t="str">
            <v>4996035 Dry Ck AB Spanish Fork WWTP at 1750 W</v>
          </cell>
          <cell r="V4281">
            <v>4996035</v>
          </cell>
          <cell r="W4281" t="str">
            <v>Dry Creek-1</v>
          </cell>
          <cell r="X4281" t="str">
            <v>UT16020202-035_00</v>
          </cell>
          <cell r="Y4281" t="str">
            <v>River/Stream</v>
          </cell>
          <cell r="Z4281" t="str">
            <v>4996035 Dry Ck AB Spanish Fork WWTP at 1750 W</v>
          </cell>
          <cell r="AA4281" t="str">
            <v>River/Stream</v>
          </cell>
        </row>
        <row r="4282">
          <cell r="A4282">
            <v>4996040</v>
          </cell>
          <cell r="B4282" t="str">
            <v>River/Stream</v>
          </cell>
          <cell r="C4282" t="str">
            <v>2B  3B  3D  4</v>
          </cell>
          <cell r="D4282" t="str">
            <v>Dry Ck Near Utah Lake-WLA</v>
          </cell>
          <cell r="E4282">
            <v>16020201</v>
          </cell>
          <cell r="F4282" t="str">
            <v>Utah</v>
          </cell>
          <cell r="G4282" t="str">
            <v>Utah County</v>
          </cell>
          <cell r="H4282" t="str">
            <v>Jordan River/Utah Lake</v>
          </cell>
          <cell r="I4282">
            <v>442869</v>
          </cell>
          <cell r="J4282">
            <v>4448061</v>
          </cell>
          <cell r="K4282">
            <v>-111.671064</v>
          </cell>
          <cell r="L4282">
            <v>40.180985999999997</v>
          </cell>
          <cell r="M4282" t="str">
            <v>Dry Creek-1</v>
          </cell>
          <cell r="N4282" t="str">
            <v>UT16020202-035_00</v>
          </cell>
          <cell r="O4282" t="str">
            <v>UT</v>
          </cell>
          <cell r="Q4282">
            <v>0</v>
          </cell>
          <cell r="R4282" t="str">
            <v xml:space="preserve"> </v>
          </cell>
          <cell r="S4282" t="str">
            <v>State L&amp;F</v>
          </cell>
          <cell r="T4282" t="str">
            <v xml:space="preserve"> </v>
          </cell>
          <cell r="U4282" t="str">
            <v>4996040 Dry Ck Near Utah Lake-WLA</v>
          </cell>
          <cell r="V4282">
            <v>4996040</v>
          </cell>
          <cell r="W4282" t="str">
            <v>Dry Creek-1</v>
          </cell>
          <cell r="X4282" t="str">
            <v>UT16020202-035_00</v>
          </cell>
          <cell r="Y4282" t="str">
            <v>River/Stream</v>
          </cell>
          <cell r="Z4282" t="str">
            <v>4996040 Dry Ck Near Utah Lake-WLA</v>
          </cell>
          <cell r="AA4282" t="str">
            <v>River/Stream</v>
          </cell>
        </row>
        <row r="4283">
          <cell r="A4283">
            <v>4996042</v>
          </cell>
          <cell r="B4283" t="str">
            <v>River/Stream</v>
          </cell>
          <cell r="C4283" t="str">
            <v>2B     3E 4</v>
          </cell>
          <cell r="D4283" t="str">
            <v>DRY CK EAST TRIBUTARY</v>
          </cell>
          <cell r="E4283">
            <v>16020201</v>
          </cell>
          <cell r="F4283" t="str">
            <v>Utah</v>
          </cell>
          <cell r="G4283" t="str">
            <v>Utah County</v>
          </cell>
          <cell r="H4283" t="str">
            <v>Jordan River/Utah Lake</v>
          </cell>
          <cell r="I4283">
            <v>443498</v>
          </cell>
          <cell r="J4283">
            <v>4447374</v>
          </cell>
          <cell r="K4283">
            <v>-111.663617</v>
          </cell>
          <cell r="L4283">
            <v>40.174833</v>
          </cell>
          <cell r="M4283" t="str">
            <v>Dry Creek-1</v>
          </cell>
          <cell r="N4283" t="str">
            <v>UT16020202-035_00</v>
          </cell>
          <cell r="O4283" t="str">
            <v>UT</v>
          </cell>
          <cell r="Q4283">
            <v>0</v>
          </cell>
          <cell r="R4283" t="str">
            <v xml:space="preserve"> </v>
          </cell>
          <cell r="S4283" t="str">
            <v>Private</v>
          </cell>
          <cell r="T4283" t="str">
            <v xml:space="preserve"> </v>
          </cell>
          <cell r="U4283" t="str">
            <v>4996042 DRY CK EAST TRIBUTARY</v>
          </cell>
          <cell r="V4283">
            <v>4996042</v>
          </cell>
          <cell r="W4283" t="str">
            <v>Dry Creek-1</v>
          </cell>
          <cell r="X4283" t="str">
            <v>UT16020202-035_00</v>
          </cell>
          <cell r="Y4283" t="str">
            <v>River/Stream</v>
          </cell>
          <cell r="Z4283" t="str">
            <v>4996042 DRY CK EAST TRIBUTARY</v>
          </cell>
          <cell r="AA4283" t="str">
            <v>River/Stream</v>
          </cell>
        </row>
        <row r="4284">
          <cell r="A4284">
            <v>4996044</v>
          </cell>
          <cell r="B4284" t="str">
            <v>Canal Drainage</v>
          </cell>
          <cell r="C4284" t="str">
            <v>2B     3E</v>
          </cell>
          <cell r="D4284" t="str">
            <v>Drainage Canal 0.5 mile bl I-15 at about 2500 West, Springville</v>
          </cell>
          <cell r="E4284">
            <v>16020202</v>
          </cell>
          <cell r="F4284" t="str">
            <v>Utah</v>
          </cell>
          <cell r="G4284" t="str">
            <v>Utah County</v>
          </cell>
          <cell r="H4284" t="str">
            <v>Jordan River/Utah Lake</v>
          </cell>
          <cell r="I4284">
            <v>444131</v>
          </cell>
          <cell r="J4284">
            <v>4447571</v>
          </cell>
          <cell r="K4284">
            <v>-111.6562</v>
          </cell>
          <cell r="L4284">
            <v>40.176650000000002</v>
          </cell>
          <cell r="M4284" t="str">
            <v xml:space="preserve"> </v>
          </cell>
          <cell r="N4284" t="str">
            <v xml:space="preserve"> </v>
          </cell>
          <cell r="O4284" t="str">
            <v>UT</v>
          </cell>
          <cell r="Q4284">
            <v>0</v>
          </cell>
          <cell r="R4284" t="str">
            <v xml:space="preserve"> </v>
          </cell>
          <cell r="S4284" t="str">
            <v xml:space="preserve"> </v>
          </cell>
          <cell r="T4284" t="str">
            <v xml:space="preserve"> </v>
          </cell>
          <cell r="U4284" t="str">
            <v>4996044 Drainage Canal 0.5 mile bl I-15 at about 2500 West, Springville</v>
          </cell>
          <cell r="V4284">
            <v>4996044</v>
          </cell>
          <cell r="W4284" t="str">
            <v xml:space="preserve"> </v>
          </cell>
          <cell r="X4284" t="str">
            <v xml:space="preserve"> </v>
          </cell>
          <cell r="Y4284" t="str">
            <v>Canal Drainage</v>
          </cell>
          <cell r="Z4284" t="str">
            <v>4996044 Drainage Canal 0.5 mile bl I-15 at about 2500 West, Springville</v>
          </cell>
          <cell r="AA4284" t="str">
            <v>Canal Drainage</v>
          </cell>
        </row>
        <row r="4285">
          <cell r="A4285">
            <v>4996045</v>
          </cell>
          <cell r="B4285" t="str">
            <v>River/Stream</v>
          </cell>
          <cell r="C4285" t="str">
            <v>2B  3B    4</v>
          </cell>
          <cell r="D4285" t="str">
            <v>Spring Creek at 500 N and 2000 W (Springville)</v>
          </cell>
          <cell r="E4285">
            <v>16020202</v>
          </cell>
          <cell r="F4285" t="str">
            <v>Utah</v>
          </cell>
          <cell r="G4285" t="str">
            <v>Utah County</v>
          </cell>
          <cell r="H4285" t="str">
            <v>Jordan River/Utah Lake</v>
          </cell>
          <cell r="I4285">
            <v>444889</v>
          </cell>
          <cell r="J4285">
            <v>4447335</v>
          </cell>
          <cell r="K4285">
            <v>-111.64728599999999</v>
          </cell>
          <cell r="L4285">
            <v>40.174576000000002</v>
          </cell>
          <cell r="M4285" t="str">
            <v xml:space="preserve"> </v>
          </cell>
          <cell r="N4285" t="str">
            <v xml:space="preserve"> </v>
          </cell>
          <cell r="O4285" t="str">
            <v>UT</v>
          </cell>
          <cell r="Q4285">
            <v>0</v>
          </cell>
          <cell r="R4285" t="str">
            <v xml:space="preserve"> </v>
          </cell>
          <cell r="S4285" t="str">
            <v>Private</v>
          </cell>
          <cell r="T4285">
            <v>3</v>
          </cell>
          <cell r="U4285" t="str">
            <v>4996045 Spring Creek at 500 N and 2000 W (Springville)</v>
          </cell>
          <cell r="V4285">
            <v>4996045</v>
          </cell>
          <cell r="W4285" t="str">
            <v xml:space="preserve"> </v>
          </cell>
          <cell r="X4285" t="str">
            <v xml:space="preserve"> </v>
          </cell>
          <cell r="Y4285" t="str">
            <v>River/Stream</v>
          </cell>
          <cell r="Z4285" t="str">
            <v>4996045 Spring Creek at 500 N and 2000 W (Springville)</v>
          </cell>
          <cell r="AA4285" t="str">
            <v>River/Stream</v>
          </cell>
        </row>
        <row r="4286">
          <cell r="A4286">
            <v>4996100</v>
          </cell>
          <cell r="B4286" t="str">
            <v>River/Stream</v>
          </cell>
          <cell r="C4286" t="str">
            <v>2B 3A     4</v>
          </cell>
          <cell r="D4286" t="str">
            <v>HOBBLE CK AT I-15 BDG 3MI S OF PROVO</v>
          </cell>
          <cell r="E4286">
            <v>16020202</v>
          </cell>
          <cell r="F4286" t="str">
            <v>Utah</v>
          </cell>
          <cell r="G4286" t="str">
            <v>Utah County</v>
          </cell>
          <cell r="H4286" t="str">
            <v>Jordan River/Utah Lake</v>
          </cell>
          <cell r="I4286">
            <v>444898</v>
          </cell>
          <cell r="J4286">
            <v>4448381</v>
          </cell>
          <cell r="K4286">
            <v>-111.64727000000001</v>
          </cell>
          <cell r="L4286">
            <v>40.183999999999997</v>
          </cell>
          <cell r="M4286" t="str">
            <v>Hobble Creek-1</v>
          </cell>
          <cell r="N4286" t="str">
            <v>UT16020202-003_00</v>
          </cell>
          <cell r="O4286" t="str">
            <v>UT</v>
          </cell>
          <cell r="Q4286">
            <v>0</v>
          </cell>
          <cell r="R4286" t="str">
            <v xml:space="preserve"> </v>
          </cell>
          <cell r="S4286" t="str">
            <v>Private</v>
          </cell>
          <cell r="T4286" t="str">
            <v xml:space="preserve"> </v>
          </cell>
          <cell r="U4286" t="str">
            <v>4996100 HOBBLE CK AT I-15 BDG 3MI S OF PROVO</v>
          </cell>
          <cell r="V4286">
            <v>4996100</v>
          </cell>
          <cell r="W4286" t="str">
            <v>Hobble Creek-1</v>
          </cell>
          <cell r="X4286" t="str">
            <v>UT16020202-003_00</v>
          </cell>
          <cell r="Y4286" t="str">
            <v>River/Stream</v>
          </cell>
          <cell r="Z4286" t="str">
            <v>4996100 HOBBLE CK AT I-15 BDG 3MI S OF PROVO</v>
          </cell>
          <cell r="AA4286" t="str">
            <v>River/Stream</v>
          </cell>
        </row>
        <row r="4287">
          <cell r="A4287">
            <v>4996117</v>
          </cell>
          <cell r="B4287" t="str">
            <v>River/Stream</v>
          </cell>
          <cell r="C4287" t="str">
            <v>2B 3A     4</v>
          </cell>
          <cell r="D4287" t="str">
            <v>Hobble Creek above Springville City Ditch</v>
          </cell>
          <cell r="E4287" t="str">
            <v xml:space="preserve"> </v>
          </cell>
          <cell r="F4287" t="str">
            <v xml:space="preserve"> </v>
          </cell>
          <cell r="H4287" t="str">
            <v xml:space="preserve"> </v>
          </cell>
          <cell r="I4287">
            <v>454831</v>
          </cell>
          <cell r="J4287">
            <v>4445332</v>
          </cell>
          <cell r="K4287">
            <v>-111.530372</v>
          </cell>
          <cell r="L4287">
            <v>40.157130000000002</v>
          </cell>
          <cell r="M4287" t="str">
            <v>Provo River-3</v>
          </cell>
          <cell r="N4287" t="str">
            <v>UT16020203-003_00</v>
          </cell>
          <cell r="O4287" t="str">
            <v xml:space="preserve"> </v>
          </cell>
          <cell r="Q4287">
            <v>0</v>
          </cell>
          <cell r="R4287" t="str">
            <v xml:space="preserve"> </v>
          </cell>
          <cell r="S4287" t="str">
            <v>Private</v>
          </cell>
          <cell r="T4287" t="str">
            <v>Category1</v>
          </cell>
          <cell r="U4287" t="str">
            <v>4996117 Hobble Creek above Springville City Ditch</v>
          </cell>
          <cell r="V4287">
            <v>4996117</v>
          </cell>
          <cell r="W4287" t="str">
            <v>Provo River-3</v>
          </cell>
          <cell r="X4287" t="str">
            <v>UT16020203-003_00</v>
          </cell>
          <cell r="Y4287" t="str">
            <v>River/Stream</v>
          </cell>
          <cell r="Z4287" t="str">
            <v>4996117 Hobble Creek above Springville City Ditch</v>
          </cell>
          <cell r="AA4287" t="str">
            <v>River/Stream</v>
          </cell>
        </row>
        <row r="4288">
          <cell r="A4288">
            <v>4996120</v>
          </cell>
          <cell r="B4288" t="str">
            <v>River/Stream</v>
          </cell>
          <cell r="C4288" t="str">
            <v>2B 3A     4</v>
          </cell>
          <cell r="D4288" t="str">
            <v>HEAVEN POLE CK AB CNFL LEFT FK HOBBLE CK</v>
          </cell>
          <cell r="E4288">
            <v>16020202</v>
          </cell>
          <cell r="F4288" t="str">
            <v>Utah</v>
          </cell>
          <cell r="G4288" t="str">
            <v>Utah County</v>
          </cell>
          <cell r="H4288" t="str">
            <v>Jordan River/Utah Lake</v>
          </cell>
          <cell r="I4288">
            <v>457626</v>
          </cell>
          <cell r="J4288">
            <v>4449566</v>
          </cell>
          <cell r="K4288">
            <v>-111.49783794</v>
          </cell>
          <cell r="L4288">
            <v>40.195419026000003</v>
          </cell>
          <cell r="M4288" t="str">
            <v>Hobble Creek-2</v>
          </cell>
          <cell r="N4288" t="str">
            <v>UT16020202-004_00</v>
          </cell>
          <cell r="O4288" t="str">
            <v>UT</v>
          </cell>
          <cell r="Q4288">
            <v>0</v>
          </cell>
          <cell r="R4288" t="str">
            <v xml:space="preserve"> </v>
          </cell>
          <cell r="S4288" t="str">
            <v>Private</v>
          </cell>
          <cell r="T4288" t="str">
            <v>Category1</v>
          </cell>
          <cell r="U4288" t="str">
            <v>4996120 HEAVEN POLE CK AB CNFL LEFT FK HOBBLE CK</v>
          </cell>
          <cell r="V4288">
            <v>4996120</v>
          </cell>
          <cell r="W4288" t="str">
            <v>Hobble Creek-2</v>
          </cell>
          <cell r="X4288" t="str">
            <v>UT16020202-004_00</v>
          </cell>
          <cell r="Y4288" t="str">
            <v>River/Stream</v>
          </cell>
          <cell r="Z4288" t="str">
            <v>4996120 HEAVEN POLE CK AB CNFL LEFT FK HOBBLE CK</v>
          </cell>
          <cell r="AA4288" t="str">
            <v>River/Stream</v>
          </cell>
        </row>
        <row r="4289">
          <cell r="A4289">
            <v>4996130</v>
          </cell>
          <cell r="B4289" t="str">
            <v>River/Stream</v>
          </cell>
          <cell r="C4289" t="str">
            <v>2B 3A     4</v>
          </cell>
          <cell r="D4289" t="str">
            <v>LEFT FK HOBBLE CK AB RIGHT FK</v>
          </cell>
          <cell r="E4289">
            <v>16020202</v>
          </cell>
          <cell r="F4289" t="str">
            <v>Utah</v>
          </cell>
          <cell r="G4289" t="str">
            <v>Utah County</v>
          </cell>
          <cell r="H4289" t="str">
            <v>Jordan River/Utah Lake</v>
          </cell>
          <cell r="I4289">
            <v>457573</v>
          </cell>
          <cell r="J4289">
            <v>4446278</v>
          </cell>
          <cell r="K4289">
            <v>-111.498243862</v>
          </cell>
          <cell r="L4289">
            <v>40.165794163999998</v>
          </cell>
          <cell r="M4289" t="str">
            <v>Hobble Creek-2</v>
          </cell>
          <cell r="N4289" t="str">
            <v>UT16020202-004_00</v>
          </cell>
          <cell r="O4289" t="str">
            <v>UT</v>
          </cell>
          <cell r="Q4289">
            <v>0</v>
          </cell>
          <cell r="R4289" t="str">
            <v xml:space="preserve"> </v>
          </cell>
          <cell r="S4289" t="str">
            <v>Private</v>
          </cell>
          <cell r="T4289" t="str">
            <v>Category1</v>
          </cell>
          <cell r="U4289" t="str">
            <v>4996130 LEFT FK HOBBLE CK AB RIGHT FK</v>
          </cell>
          <cell r="V4289">
            <v>4996130</v>
          </cell>
          <cell r="W4289" t="str">
            <v>Hobble Creek-2</v>
          </cell>
          <cell r="X4289" t="str">
            <v>UT16020202-004_00</v>
          </cell>
          <cell r="Y4289" t="str">
            <v>River/Stream</v>
          </cell>
          <cell r="Z4289" t="str">
            <v>4996130 LEFT FK HOBBLE CK AB RIGHT FK</v>
          </cell>
          <cell r="AA4289" t="str">
            <v>River/Stream</v>
          </cell>
        </row>
        <row r="4290">
          <cell r="A4290">
            <v>4996133</v>
          </cell>
          <cell r="B4290" t="str">
            <v>River/Stream</v>
          </cell>
          <cell r="C4290" t="str">
            <v>2B 3A     4</v>
          </cell>
          <cell r="D4290" t="str">
            <v>LEFT FK.HOBBLE CK BL BARTHOLOMEW CANYON</v>
          </cell>
          <cell r="E4290">
            <v>16020202</v>
          </cell>
          <cell r="F4290" t="str">
            <v>Utah</v>
          </cell>
          <cell r="G4290" t="str">
            <v>Utah County</v>
          </cell>
          <cell r="H4290" t="str">
            <v>Jordan River/Utah Lake</v>
          </cell>
          <cell r="I4290">
            <v>458165</v>
          </cell>
          <cell r="J4290">
            <v>4449808</v>
          </cell>
          <cell r="K4290">
            <v>-111.491521373</v>
          </cell>
          <cell r="L4290">
            <v>40.197626303</v>
          </cell>
          <cell r="M4290" t="str">
            <v>Hobble Creek-2</v>
          </cell>
          <cell r="N4290" t="str">
            <v>UT16020202-004_00</v>
          </cell>
          <cell r="O4290" t="str">
            <v>UT</v>
          </cell>
          <cell r="Q4290">
            <v>0</v>
          </cell>
          <cell r="R4290" t="str">
            <v xml:space="preserve"> </v>
          </cell>
          <cell r="S4290" t="str">
            <v>Private</v>
          </cell>
          <cell r="T4290" t="str">
            <v>Category1</v>
          </cell>
          <cell r="U4290" t="str">
            <v>4996133 LEFT FK.HOBBLE CK BL BARTHOLOMEW CANYON</v>
          </cell>
          <cell r="V4290">
            <v>4996133</v>
          </cell>
          <cell r="W4290" t="str">
            <v>Hobble Creek-2</v>
          </cell>
          <cell r="X4290" t="str">
            <v>UT16020202-004_00</v>
          </cell>
          <cell r="Y4290" t="str">
            <v>River/Stream</v>
          </cell>
          <cell r="Z4290" t="str">
            <v>4996133 LEFT FK.HOBBLE CK BL BARTHOLOMEW CANYON</v>
          </cell>
          <cell r="AA4290" t="str">
            <v>River/Stream</v>
          </cell>
        </row>
        <row r="4291">
          <cell r="A4291">
            <v>4996135</v>
          </cell>
          <cell r="B4291" t="str">
            <v>River/Stream</v>
          </cell>
          <cell r="C4291" t="str">
            <v>2B 3A     4</v>
          </cell>
          <cell r="D4291" t="str">
            <v>LEFT FK HOBBLE CK AB GRANGER CANYON</v>
          </cell>
          <cell r="E4291">
            <v>16020202</v>
          </cell>
          <cell r="F4291" t="str">
            <v>Utah</v>
          </cell>
          <cell r="G4291" t="str">
            <v>Utah County</v>
          </cell>
          <cell r="H4291" t="str">
            <v>Jordan River/Utah Lake</v>
          </cell>
          <cell r="I4291">
            <v>458968</v>
          </cell>
          <cell r="J4291">
            <v>4451966</v>
          </cell>
          <cell r="K4291">
            <v>-111.48223</v>
          </cell>
          <cell r="L4291">
            <v>40.217109999999998</v>
          </cell>
          <cell r="M4291" t="str">
            <v>Hobble Creek-2</v>
          </cell>
          <cell r="N4291" t="str">
            <v>UT16020202-004_00</v>
          </cell>
          <cell r="O4291" t="str">
            <v>UT</v>
          </cell>
          <cell r="Q4291">
            <v>0</v>
          </cell>
          <cell r="R4291" t="str">
            <v xml:space="preserve"> </v>
          </cell>
          <cell r="S4291" t="str">
            <v>Private</v>
          </cell>
          <cell r="T4291" t="str">
            <v>Category1</v>
          </cell>
          <cell r="U4291" t="str">
            <v>4996135 LEFT FK HOBBLE CK AB GRANGER CANYON</v>
          </cell>
          <cell r="V4291">
            <v>4996135</v>
          </cell>
          <cell r="W4291" t="str">
            <v>Hobble Creek-2</v>
          </cell>
          <cell r="X4291" t="str">
            <v>UT16020202-004_00</v>
          </cell>
          <cell r="Y4291" t="str">
            <v>River/Stream</v>
          </cell>
          <cell r="Z4291" t="str">
            <v>4996135 LEFT FK HOBBLE CK AB GRANGER CANYON</v>
          </cell>
          <cell r="AA4291" t="str">
            <v>River/Stream</v>
          </cell>
        </row>
        <row r="4292">
          <cell r="A4292">
            <v>4996138</v>
          </cell>
          <cell r="B4292" t="str">
            <v>River/Stream</v>
          </cell>
          <cell r="C4292" t="str">
            <v>2B 3A     4</v>
          </cell>
          <cell r="D4292" t="str">
            <v>L. FK. HOBBLE CK. AB CNFL W/ SHEEP CANYON</v>
          </cell>
          <cell r="E4292">
            <v>16020202</v>
          </cell>
          <cell r="F4292" t="str">
            <v>Utah</v>
          </cell>
          <cell r="G4292" t="str">
            <v>Utah County</v>
          </cell>
          <cell r="H4292" t="str">
            <v>Jordan River/Utah Lake</v>
          </cell>
          <cell r="I4292">
            <v>465278</v>
          </cell>
          <cell r="J4292">
            <v>4456842</v>
          </cell>
          <cell r="K4292">
            <v>-111.408333003</v>
          </cell>
          <cell r="L4292">
            <v>40.261321787</v>
          </cell>
          <cell r="M4292" t="str">
            <v>Hobble Creek-2</v>
          </cell>
          <cell r="N4292" t="str">
            <v>UT16020202-004_00</v>
          </cell>
          <cell r="O4292" t="str">
            <v>UT</v>
          </cell>
          <cell r="Q4292">
            <v>0</v>
          </cell>
          <cell r="R4292" t="str">
            <v xml:space="preserve"> </v>
          </cell>
          <cell r="S4292" t="str">
            <v>USFS</v>
          </cell>
          <cell r="T4292" t="str">
            <v>Category1</v>
          </cell>
          <cell r="U4292" t="str">
            <v>4996138 L. FK. HOBBLE CK. AB CNFL W/ SHEEP CANYON</v>
          </cell>
          <cell r="V4292">
            <v>4996138</v>
          </cell>
          <cell r="W4292" t="str">
            <v>Hobble Creek-2</v>
          </cell>
          <cell r="X4292" t="str">
            <v>UT16020202-004_00</v>
          </cell>
          <cell r="Y4292" t="str">
            <v>River/Stream</v>
          </cell>
          <cell r="Z4292" t="str">
            <v>4996138 L. FK. HOBBLE CK. AB CNFL W/ SHEEP CANYON</v>
          </cell>
          <cell r="AA4292" t="str">
            <v>River/Stream</v>
          </cell>
        </row>
        <row r="4293">
          <cell r="A4293">
            <v>4996140</v>
          </cell>
          <cell r="B4293" t="str">
            <v>River/Stream</v>
          </cell>
          <cell r="C4293" t="str">
            <v>2B 3A     4</v>
          </cell>
          <cell r="D4293" t="str">
            <v>RIGHT FK HOBBLE CK @ CHERRY CMPGD</v>
          </cell>
          <cell r="E4293">
            <v>16020202</v>
          </cell>
          <cell r="F4293" t="str">
            <v>Utah</v>
          </cell>
          <cell r="G4293" t="str">
            <v>Utah County</v>
          </cell>
          <cell r="H4293" t="str">
            <v>Jordan River/Utah Lake</v>
          </cell>
          <cell r="I4293">
            <v>459349</v>
          </cell>
          <cell r="J4293">
            <v>4446607</v>
          </cell>
          <cell r="K4293">
            <v>-111.477408771</v>
          </cell>
          <cell r="L4293">
            <v>40.168846068999997</v>
          </cell>
          <cell r="M4293" t="str">
            <v>Hobble Creek-3</v>
          </cell>
          <cell r="N4293" t="str">
            <v>UT16020202-005_00</v>
          </cell>
          <cell r="O4293" t="str">
            <v>UT</v>
          </cell>
          <cell r="Q4293">
            <v>0</v>
          </cell>
          <cell r="R4293" t="str">
            <v xml:space="preserve"> </v>
          </cell>
          <cell r="S4293" t="str">
            <v>USFS</v>
          </cell>
          <cell r="T4293" t="str">
            <v>Category1</v>
          </cell>
          <cell r="U4293" t="str">
            <v>4996140 RIGHT FK HOBBLE CK @ CHERRY CMPGD</v>
          </cell>
          <cell r="V4293">
            <v>4996140</v>
          </cell>
          <cell r="W4293" t="str">
            <v>Hobble Creek-3</v>
          </cell>
          <cell r="X4293" t="str">
            <v>UT16020202-005_00</v>
          </cell>
          <cell r="Y4293" t="str">
            <v>River/Stream</v>
          </cell>
          <cell r="Z4293" t="str">
            <v>4996140 RIGHT FK HOBBLE CK @ CHERRY CMPGD</v>
          </cell>
          <cell r="AA4293" t="str">
            <v>River/Stream</v>
          </cell>
        </row>
        <row r="4294">
          <cell r="A4294">
            <v>4996150</v>
          </cell>
          <cell r="B4294" t="str">
            <v>River/Stream</v>
          </cell>
          <cell r="C4294" t="str">
            <v>2B 3A     4</v>
          </cell>
          <cell r="D4294" t="str">
            <v>RT FK HOBBLE CK 1.5 MILES AB CHERRY CAMPGROUND</v>
          </cell>
          <cell r="E4294">
            <v>16020202</v>
          </cell>
          <cell r="F4294" t="str">
            <v>Utah</v>
          </cell>
          <cell r="G4294" t="str">
            <v>Utah County</v>
          </cell>
          <cell r="H4294" t="str">
            <v>Jordan River/Utah Lake</v>
          </cell>
          <cell r="I4294">
            <v>460611</v>
          </cell>
          <cell r="J4294">
            <v>4448142</v>
          </cell>
          <cell r="K4294">
            <v>-111.46268211500001</v>
          </cell>
          <cell r="L4294">
            <v>40.182735405999999</v>
          </cell>
          <cell r="M4294" t="str">
            <v>Hobble Creek-3</v>
          </cell>
          <cell r="N4294" t="str">
            <v>UT16020202-005_00</v>
          </cell>
          <cell r="O4294" t="str">
            <v>UT</v>
          </cell>
          <cell r="Q4294">
            <v>0</v>
          </cell>
          <cell r="R4294" t="str">
            <v xml:space="preserve"> </v>
          </cell>
          <cell r="S4294" t="str">
            <v>USFS</v>
          </cell>
          <cell r="T4294" t="str">
            <v>Category1</v>
          </cell>
          <cell r="U4294" t="str">
            <v>4996150 RT FK HOBBLE CK 1.5 MILES AB CHERRY CAMPGROUND</v>
          </cell>
          <cell r="V4294">
            <v>4996150</v>
          </cell>
          <cell r="W4294" t="str">
            <v>Hobble Creek-3</v>
          </cell>
          <cell r="X4294" t="str">
            <v>UT16020202-005_00</v>
          </cell>
          <cell r="Y4294" t="str">
            <v>River/Stream</v>
          </cell>
          <cell r="Z4294" t="str">
            <v>4996150 RT FK HOBBLE CK 1.5 MILES AB CHERRY CAMPGROUND</v>
          </cell>
          <cell r="AA4294" t="str">
            <v>River/Stream</v>
          </cell>
        </row>
        <row r="4295">
          <cell r="A4295">
            <v>4996155</v>
          </cell>
          <cell r="B4295" t="str">
            <v>River/Stream</v>
          </cell>
          <cell r="C4295" t="str">
            <v>2B 3A     4</v>
          </cell>
          <cell r="D4295" t="str">
            <v>R. FK. HOBBLE CK. BL BALSAM CAMPGROUND</v>
          </cell>
          <cell r="E4295">
            <v>16020202</v>
          </cell>
          <cell r="F4295" t="str">
            <v>Utah</v>
          </cell>
          <cell r="G4295" t="str">
            <v>Utah County</v>
          </cell>
          <cell r="H4295" t="str">
            <v>Jordan River/Utah Lake</v>
          </cell>
          <cell r="I4295">
            <v>465315</v>
          </cell>
          <cell r="J4295">
            <v>4449872</v>
          </cell>
          <cell r="K4295">
            <v>-111.40752135699999</v>
          </cell>
          <cell r="L4295">
            <v>40.198529090000001</v>
          </cell>
          <cell r="M4295" t="str">
            <v>Hobble Creek-3</v>
          </cell>
          <cell r="N4295" t="str">
            <v>UT16020202-005_00</v>
          </cell>
          <cell r="O4295" t="str">
            <v>UT</v>
          </cell>
          <cell r="Q4295">
            <v>0</v>
          </cell>
          <cell r="R4295" t="str">
            <v xml:space="preserve"> </v>
          </cell>
          <cell r="S4295" t="str">
            <v>USFS</v>
          </cell>
          <cell r="T4295" t="str">
            <v>Category1</v>
          </cell>
          <cell r="U4295" t="str">
            <v>4996155 R. FK. HOBBLE CK. BL BALSAM CAMPGROUND</v>
          </cell>
          <cell r="V4295">
            <v>4996155</v>
          </cell>
          <cell r="W4295" t="str">
            <v>Hobble Creek-3</v>
          </cell>
          <cell r="X4295" t="str">
            <v>UT16020202-005_00</v>
          </cell>
          <cell r="Y4295" t="str">
            <v>River/Stream</v>
          </cell>
          <cell r="Z4295" t="str">
            <v>4996155 R. FK. HOBBLE CK. BL BALSAM CAMPGROUND</v>
          </cell>
          <cell r="AA4295" t="str">
            <v>River/Stream</v>
          </cell>
        </row>
        <row r="4296">
          <cell r="A4296">
            <v>4996160</v>
          </cell>
          <cell r="B4296" t="str">
            <v>River/Stream</v>
          </cell>
          <cell r="C4296" t="str">
            <v>2B 3A     4</v>
          </cell>
          <cell r="D4296" t="str">
            <v>WARDSWORTH CK AB CNFL/ HOBBLE CK</v>
          </cell>
          <cell r="E4296">
            <v>16020202</v>
          </cell>
          <cell r="F4296" t="str">
            <v>Utah</v>
          </cell>
          <cell r="G4296" t="str">
            <v>Utah County</v>
          </cell>
          <cell r="H4296" t="str">
            <v>Jordan River/Utah Lake</v>
          </cell>
          <cell r="I4296">
            <v>466813</v>
          </cell>
          <cell r="J4296">
            <v>4449530</v>
          </cell>
          <cell r="K4296">
            <v>-111.389903786</v>
          </cell>
          <cell r="L4296">
            <v>40.195508533000002</v>
          </cell>
          <cell r="M4296" t="str">
            <v>Hobble Creek-3</v>
          </cell>
          <cell r="N4296" t="str">
            <v>UT16020202-005_00</v>
          </cell>
          <cell r="O4296" t="str">
            <v>UT</v>
          </cell>
          <cell r="Q4296">
            <v>0</v>
          </cell>
          <cell r="R4296" t="str">
            <v xml:space="preserve"> </v>
          </cell>
          <cell r="S4296" t="str">
            <v>USFS</v>
          </cell>
          <cell r="T4296" t="str">
            <v>Category1</v>
          </cell>
          <cell r="U4296" t="str">
            <v>4996160 WARDSWORTH CK AB CNFL/ HOBBLE CK</v>
          </cell>
          <cell r="V4296">
            <v>4996160</v>
          </cell>
          <cell r="W4296" t="str">
            <v>Hobble Creek-3</v>
          </cell>
          <cell r="X4296" t="str">
            <v>UT16020202-005_00</v>
          </cell>
          <cell r="Y4296" t="str">
            <v>River/Stream</v>
          </cell>
          <cell r="Z4296" t="str">
            <v>4996160 WARDSWORTH CK AB CNFL/ HOBBLE CK</v>
          </cell>
          <cell r="AA4296" t="str">
            <v>River/Stream</v>
          </cell>
        </row>
        <row r="4297">
          <cell r="A4297">
            <v>4996170</v>
          </cell>
          <cell r="B4297" t="str">
            <v>River/Stream</v>
          </cell>
          <cell r="C4297" t="str">
            <v>2B 3A     4</v>
          </cell>
          <cell r="D4297" t="str">
            <v>SHEEP CANYON CK AB CNFL L. FK. HOBBLE CK</v>
          </cell>
          <cell r="E4297">
            <v>16020202</v>
          </cell>
          <cell r="F4297" t="str">
            <v>Utah</v>
          </cell>
          <cell r="G4297" t="str">
            <v>Utah County</v>
          </cell>
          <cell r="H4297" t="str">
            <v>Jordan River/Utah Lake</v>
          </cell>
          <cell r="I4297">
            <v>465228</v>
          </cell>
          <cell r="J4297">
            <v>4456881</v>
          </cell>
          <cell r="K4297">
            <v>-111.40892310700001</v>
          </cell>
          <cell r="L4297">
            <v>40.261671069000002</v>
          </cell>
          <cell r="M4297" t="str">
            <v>Hobble Creek-2</v>
          </cell>
          <cell r="N4297" t="str">
            <v>UT16020202-004_00</v>
          </cell>
          <cell r="O4297" t="str">
            <v>UT</v>
          </cell>
          <cell r="Q4297">
            <v>0</v>
          </cell>
          <cell r="R4297" t="str">
            <v xml:space="preserve"> </v>
          </cell>
          <cell r="S4297" t="str">
            <v>USFS</v>
          </cell>
          <cell r="T4297" t="str">
            <v>Category1</v>
          </cell>
          <cell r="U4297" t="str">
            <v>4996170 SHEEP CANYON CK AB CNFL L. FK. HOBBLE CK</v>
          </cell>
          <cell r="V4297">
            <v>4996170</v>
          </cell>
          <cell r="W4297" t="str">
            <v>Hobble Creek-2</v>
          </cell>
          <cell r="X4297" t="str">
            <v>UT16020202-004_00</v>
          </cell>
          <cell r="Y4297" t="str">
            <v>River/Stream</v>
          </cell>
          <cell r="Z4297" t="str">
            <v>4996170 SHEEP CANYON CK AB CNFL L. FK. HOBBLE CK</v>
          </cell>
          <cell r="AA4297" t="str">
            <v>River/Stream</v>
          </cell>
        </row>
        <row r="4298">
          <cell r="A4298">
            <v>4996190</v>
          </cell>
          <cell r="B4298" t="str">
            <v>River/Stream</v>
          </cell>
          <cell r="C4298" t="str">
            <v>2B  3B    4</v>
          </cell>
          <cell r="D4298" t="str">
            <v>SPRING CK UPRR XING 1.7MI SE OF PROVO GOLF CSE</v>
          </cell>
          <cell r="E4298">
            <v>16020202</v>
          </cell>
          <cell r="F4298" t="str">
            <v>Utah</v>
          </cell>
          <cell r="G4298" t="str">
            <v>Utah County</v>
          </cell>
          <cell r="H4298" t="str">
            <v>Jordan River/Utah Lake</v>
          </cell>
          <cell r="I4298">
            <v>445644</v>
          </cell>
          <cell r="J4298">
            <v>4449226</v>
          </cell>
          <cell r="K4298">
            <v>-111.63857435600001</v>
          </cell>
          <cell r="L4298">
            <v>40.191665045999997</v>
          </cell>
          <cell r="M4298" t="str">
            <v>Spring Creek-Springville</v>
          </cell>
          <cell r="N4298" t="str">
            <v>UT16020202-042_00</v>
          </cell>
          <cell r="O4298" t="str">
            <v>UT</v>
          </cell>
          <cell r="Q4298">
            <v>0</v>
          </cell>
          <cell r="R4298" t="str">
            <v xml:space="preserve"> </v>
          </cell>
          <cell r="S4298" t="str">
            <v>Private</v>
          </cell>
          <cell r="T4298" t="str">
            <v xml:space="preserve"> </v>
          </cell>
          <cell r="U4298" t="str">
            <v>4996190 SPRING CK UPRR XING 1.7MI SE OF PROVO GOLF CSE</v>
          </cell>
          <cell r="V4298">
            <v>4996190</v>
          </cell>
          <cell r="W4298" t="str">
            <v>Spring Creek-Springville</v>
          </cell>
          <cell r="X4298" t="str">
            <v>UT16020202-042_00</v>
          </cell>
          <cell r="Y4298" t="str">
            <v>River/Stream</v>
          </cell>
          <cell r="Z4298" t="str">
            <v>4996190 SPRING CK UPRR XING 1.7MI SE OF PROVO GOLF CSE</v>
          </cell>
          <cell r="AA4298" t="str">
            <v>River/Stream</v>
          </cell>
        </row>
        <row r="4299">
          <cell r="A4299">
            <v>4996200</v>
          </cell>
          <cell r="B4299" t="str">
            <v>River/Stream</v>
          </cell>
          <cell r="C4299" t="str">
            <v>2B    3D  4</v>
          </cell>
          <cell r="D4299" t="str">
            <v>LITTLE SPRING CK W/OUT EFFLUENT -WLA</v>
          </cell>
          <cell r="E4299">
            <v>16020202</v>
          </cell>
          <cell r="F4299" t="str">
            <v>Utah</v>
          </cell>
          <cell r="G4299" t="str">
            <v>Utah County</v>
          </cell>
          <cell r="H4299" t="str">
            <v>Jordan River/Utah Lake</v>
          </cell>
          <cell r="I4299">
            <v>446696</v>
          </cell>
          <cell r="J4299">
            <v>4448289</v>
          </cell>
          <cell r="K4299">
            <v>-111.626142</v>
          </cell>
          <cell r="L4299">
            <v>40.183286000000003</v>
          </cell>
          <cell r="M4299" t="str">
            <v xml:space="preserve"> </v>
          </cell>
          <cell r="N4299" t="str">
            <v xml:space="preserve"> </v>
          </cell>
          <cell r="O4299" t="str">
            <v>UT</v>
          </cell>
          <cell r="Q4299">
            <v>0</v>
          </cell>
          <cell r="R4299" t="str">
            <v xml:space="preserve"> </v>
          </cell>
          <cell r="S4299" t="str">
            <v>Private</v>
          </cell>
          <cell r="T4299" t="str">
            <v xml:space="preserve"> </v>
          </cell>
          <cell r="U4299" t="str">
            <v>4996200 LITTLE SPRING CK W/OUT EFFLUENT -WLA</v>
          </cell>
          <cell r="V4299">
            <v>4996200</v>
          </cell>
          <cell r="W4299" t="str">
            <v xml:space="preserve"> </v>
          </cell>
          <cell r="X4299" t="str">
            <v xml:space="preserve"> </v>
          </cell>
          <cell r="Y4299" t="str">
            <v>River/Stream</v>
          </cell>
          <cell r="Z4299" t="str">
            <v>4996200 LITTLE SPRING CK W/OUT EFFLUENT -WLA</v>
          </cell>
          <cell r="AA4299" t="str">
            <v>River/Stream</v>
          </cell>
        </row>
        <row r="4300">
          <cell r="A4300">
            <v>4996220</v>
          </cell>
          <cell r="B4300" t="str">
            <v>Facility Other</v>
          </cell>
          <cell r="C4300" t="str">
            <v xml:space="preserve"> </v>
          </cell>
          <cell r="D4300" t="str">
            <v>SPRINGVILLE FH 001 WEST SIDE DISCHARGE (BLUE PIPE)</v>
          </cell>
          <cell r="E4300">
            <v>16020202</v>
          </cell>
          <cell r="F4300" t="str">
            <v>Utah</v>
          </cell>
          <cell r="G4300" t="str">
            <v>Utah County</v>
          </cell>
          <cell r="H4300" t="str">
            <v>Jordan River/Utah Lake</v>
          </cell>
          <cell r="I4300">
            <v>447990</v>
          </cell>
          <cell r="J4300">
            <v>4448108</v>
          </cell>
          <cell r="K4300">
            <v>-111.61091999999999</v>
          </cell>
          <cell r="L4300">
            <v>40.181739999999998</v>
          </cell>
          <cell r="M4300" t="str">
            <v xml:space="preserve"> </v>
          </cell>
          <cell r="N4300" t="str">
            <v xml:space="preserve"> </v>
          </cell>
          <cell r="O4300" t="str">
            <v>UT</v>
          </cell>
          <cell r="Q4300">
            <v>0</v>
          </cell>
          <cell r="R4300" t="str">
            <v xml:space="preserve"> </v>
          </cell>
          <cell r="S4300" t="str">
            <v>USFS</v>
          </cell>
          <cell r="T4300" t="str">
            <v>Category1</v>
          </cell>
          <cell r="U4300" t="str">
            <v>4996220 SPRINGVILLE FH 001 WEST SIDE DISCHARGE (BLUE PIPE)</v>
          </cell>
          <cell r="V4300">
            <v>4996220</v>
          </cell>
          <cell r="W4300" t="str">
            <v xml:space="preserve"> </v>
          </cell>
          <cell r="X4300" t="str">
            <v xml:space="preserve"> </v>
          </cell>
          <cell r="Y4300" t="str">
            <v>Facility Other</v>
          </cell>
          <cell r="Z4300" t="str">
            <v>4996220 SPRINGVILLE FH 001 WEST SIDE DISCHARGE (BLUE PIPE)</v>
          </cell>
          <cell r="AA4300" t="str">
            <v>Facility Other</v>
          </cell>
        </row>
        <row r="4301">
          <cell r="A4301">
            <v>4996230</v>
          </cell>
          <cell r="B4301" t="str">
            <v>Facility Other</v>
          </cell>
          <cell r="C4301" t="str">
            <v xml:space="preserve"> </v>
          </cell>
          <cell r="D4301" t="str">
            <v>SPRINGVILLE FH 002 WEST SIDE RACEWAY CLEANING DISCHARGE</v>
          </cell>
          <cell r="E4301">
            <v>16020202</v>
          </cell>
          <cell r="F4301" t="str">
            <v>Utah</v>
          </cell>
          <cell r="G4301" t="str">
            <v>Utah County</v>
          </cell>
          <cell r="H4301" t="str">
            <v>Jordan River/Utah Lake</v>
          </cell>
          <cell r="I4301">
            <v>448338</v>
          </cell>
          <cell r="J4301">
            <v>4448370</v>
          </cell>
          <cell r="K4301">
            <v>-111.606858233</v>
          </cell>
          <cell r="L4301">
            <v>40.184123583999998</v>
          </cell>
          <cell r="M4301" t="str">
            <v xml:space="preserve"> </v>
          </cell>
          <cell r="N4301" t="str">
            <v xml:space="preserve"> </v>
          </cell>
          <cell r="O4301" t="str">
            <v>UT</v>
          </cell>
          <cell r="Q4301">
            <v>0</v>
          </cell>
          <cell r="R4301" t="str">
            <v xml:space="preserve"> </v>
          </cell>
          <cell r="S4301" t="str">
            <v>Private</v>
          </cell>
          <cell r="T4301" t="str">
            <v xml:space="preserve"> </v>
          </cell>
          <cell r="U4301" t="str">
            <v>4996230 SPRINGVILLE FH 002 WEST SIDE RACEWAY CLEANING DISCHARGE</v>
          </cell>
          <cell r="V4301">
            <v>4996230</v>
          </cell>
          <cell r="W4301" t="str">
            <v xml:space="preserve"> </v>
          </cell>
          <cell r="X4301" t="str">
            <v xml:space="preserve"> </v>
          </cell>
          <cell r="Y4301" t="str">
            <v>Facility Other</v>
          </cell>
          <cell r="Z4301" t="str">
            <v>4996230 SPRINGVILLE FH 002 WEST SIDE RACEWAY CLEANING DISCHARGE</v>
          </cell>
          <cell r="AA4301" t="str">
            <v>Facility Other</v>
          </cell>
        </row>
        <row r="4302">
          <cell r="A4302">
            <v>4996240</v>
          </cell>
          <cell r="B4302" t="str">
            <v>Facility Other</v>
          </cell>
          <cell r="C4302" t="str">
            <v xml:space="preserve"> </v>
          </cell>
          <cell r="D4302" t="str">
            <v>SPRINGVILLE FH 003 EAST SIDE DISCHARGE</v>
          </cell>
          <cell r="E4302">
            <v>16020202</v>
          </cell>
          <cell r="F4302" t="str">
            <v>Utah</v>
          </cell>
          <cell r="G4302" t="str">
            <v>Utah County</v>
          </cell>
          <cell r="H4302" t="str">
            <v>Jordan River/Utah Lake</v>
          </cell>
          <cell r="I4302">
            <v>448080</v>
          </cell>
          <cell r="J4302">
            <v>4448026</v>
          </cell>
          <cell r="K4302">
            <v>-111.60986</v>
          </cell>
          <cell r="L4302">
            <v>40.181010000000001</v>
          </cell>
          <cell r="M4302" t="str">
            <v xml:space="preserve"> </v>
          </cell>
          <cell r="N4302" t="str">
            <v xml:space="preserve"> </v>
          </cell>
          <cell r="O4302" t="str">
            <v>UT</v>
          </cell>
          <cell r="Q4302">
            <v>0</v>
          </cell>
          <cell r="R4302" t="str">
            <v xml:space="preserve"> </v>
          </cell>
          <cell r="S4302" t="str">
            <v>Private</v>
          </cell>
          <cell r="T4302" t="str">
            <v xml:space="preserve"> </v>
          </cell>
          <cell r="U4302" t="str">
            <v>4996240 SPRINGVILLE FH 003 EAST SIDE DISCHARGE</v>
          </cell>
          <cell r="V4302">
            <v>4996240</v>
          </cell>
          <cell r="W4302" t="str">
            <v xml:space="preserve"> </v>
          </cell>
          <cell r="X4302" t="str">
            <v xml:space="preserve"> </v>
          </cell>
          <cell r="Y4302" t="str">
            <v>Facility Other</v>
          </cell>
          <cell r="Z4302" t="str">
            <v>4996240 SPRINGVILLE FH 003 EAST SIDE DISCHARGE</v>
          </cell>
          <cell r="AA4302" t="str">
            <v>Facility Other</v>
          </cell>
        </row>
        <row r="4303">
          <cell r="A4303">
            <v>4996275</v>
          </cell>
          <cell r="B4303" t="str">
            <v>River/Stream</v>
          </cell>
          <cell r="C4303" t="str">
            <v>2B 3A     4</v>
          </cell>
          <cell r="D4303" t="str">
            <v>Spring Creek at I-15 Frontage Road</v>
          </cell>
          <cell r="E4303" t="str">
            <v xml:space="preserve"> </v>
          </cell>
          <cell r="F4303" t="str">
            <v xml:space="preserve"> </v>
          </cell>
          <cell r="H4303" t="str">
            <v xml:space="preserve"> </v>
          </cell>
          <cell r="I4303">
            <v>444757</v>
          </cell>
          <cell r="J4303">
            <v>4449001</v>
          </cell>
          <cell r="K4303">
            <v>-111.64897499999999</v>
          </cell>
          <cell r="L4303">
            <v>40.189577999999997</v>
          </cell>
          <cell r="M4303" t="str">
            <v xml:space="preserve"> </v>
          </cell>
          <cell r="N4303" t="str">
            <v xml:space="preserve"> </v>
          </cell>
          <cell r="O4303" t="str">
            <v xml:space="preserve"> </v>
          </cell>
          <cell r="Q4303">
            <v>0</v>
          </cell>
          <cell r="R4303" t="str">
            <v xml:space="preserve"> </v>
          </cell>
          <cell r="S4303" t="str">
            <v xml:space="preserve"> </v>
          </cell>
          <cell r="T4303" t="str">
            <v xml:space="preserve"> </v>
          </cell>
          <cell r="U4303" t="str">
            <v>4996275 Spring Creek at I-15 Frontage Road</v>
          </cell>
          <cell r="V4303">
            <v>4996275</v>
          </cell>
          <cell r="W4303" t="str">
            <v xml:space="preserve"> </v>
          </cell>
          <cell r="X4303" t="str">
            <v xml:space="preserve"> </v>
          </cell>
          <cell r="Y4303" t="str">
            <v>River/Stream</v>
          </cell>
          <cell r="Z4303" t="str">
            <v>4996275 Spring Creek at I-15 Frontage Road</v>
          </cell>
          <cell r="AA4303" t="str">
            <v>River/Stream</v>
          </cell>
        </row>
        <row r="4304">
          <cell r="A4304">
            <v>4996280</v>
          </cell>
          <cell r="B4304" t="str">
            <v>Facility Other</v>
          </cell>
          <cell r="C4304" t="str">
            <v xml:space="preserve"> </v>
          </cell>
          <cell r="D4304" t="str">
            <v>SPRINGVILLE WWTP</v>
          </cell>
          <cell r="E4304">
            <v>16020202</v>
          </cell>
          <cell r="F4304" t="str">
            <v>Utah</v>
          </cell>
          <cell r="G4304" t="str">
            <v>Utah County</v>
          </cell>
          <cell r="H4304" t="str">
            <v>Jordan River/Utah Lake</v>
          </cell>
          <cell r="I4304">
            <v>447120</v>
          </cell>
          <cell r="J4304">
            <v>4447696</v>
          </cell>
          <cell r="K4304">
            <v>-111.62111</v>
          </cell>
          <cell r="L4304">
            <v>40.177970000000002</v>
          </cell>
          <cell r="M4304" t="str">
            <v xml:space="preserve"> </v>
          </cell>
          <cell r="N4304" t="str">
            <v xml:space="preserve"> </v>
          </cell>
          <cell r="O4304" t="str">
            <v>UT</v>
          </cell>
          <cell r="Q4304">
            <v>0</v>
          </cell>
          <cell r="R4304" t="str">
            <v xml:space="preserve"> </v>
          </cell>
          <cell r="S4304" t="str">
            <v>Private</v>
          </cell>
          <cell r="T4304" t="str">
            <v xml:space="preserve"> </v>
          </cell>
          <cell r="U4304" t="str">
            <v>4996280 SPRINGVILLE WWTP</v>
          </cell>
          <cell r="V4304">
            <v>4996280</v>
          </cell>
          <cell r="W4304" t="str">
            <v xml:space="preserve"> </v>
          </cell>
          <cell r="X4304" t="str">
            <v xml:space="preserve"> </v>
          </cell>
          <cell r="Y4304" t="str">
            <v>Facility Other</v>
          </cell>
          <cell r="Z4304" t="str">
            <v>4996280 SPRINGVILLE WWTP</v>
          </cell>
          <cell r="AA4304" t="str">
            <v>Facility Other</v>
          </cell>
        </row>
        <row r="4305">
          <cell r="A4305">
            <v>4996281</v>
          </cell>
          <cell r="B4305" t="str">
            <v>River/Stream</v>
          </cell>
          <cell r="C4305" t="str">
            <v>2B 3A     4</v>
          </cell>
          <cell r="D4305" t="str">
            <v>SPRINGVILLE CK NEAR TECHNOLOGY WAY-WLA</v>
          </cell>
          <cell r="E4305">
            <v>16020202</v>
          </cell>
          <cell r="F4305" t="str">
            <v>Utah</v>
          </cell>
          <cell r="G4305" t="str">
            <v>Utah County</v>
          </cell>
          <cell r="H4305" t="str">
            <v>Jordan River/Utah Lake</v>
          </cell>
          <cell r="I4305">
            <v>446335</v>
          </cell>
          <cell r="J4305">
            <v>4449135</v>
          </cell>
          <cell r="K4305">
            <v>-111.63045</v>
          </cell>
          <cell r="L4305">
            <v>40.190885999999999</v>
          </cell>
          <cell r="M4305" t="str">
            <v>Spring Creek-Springville</v>
          </cell>
          <cell r="N4305" t="str">
            <v>UT16020202-042_00</v>
          </cell>
          <cell r="O4305" t="str">
            <v>UT</v>
          </cell>
          <cell r="Q4305">
            <v>0</v>
          </cell>
          <cell r="R4305" t="str">
            <v xml:space="preserve"> </v>
          </cell>
          <cell r="S4305" t="str">
            <v>Private</v>
          </cell>
          <cell r="T4305" t="str">
            <v xml:space="preserve"> </v>
          </cell>
          <cell r="U4305" t="str">
            <v>4996281 SPRINGVILLE CK NEAR TECHNOLOGY WAY-WLA</v>
          </cell>
          <cell r="V4305">
            <v>4996281</v>
          </cell>
          <cell r="W4305" t="str">
            <v>Spring Creek-Springville</v>
          </cell>
          <cell r="X4305" t="str">
            <v>UT16020202-042_00</v>
          </cell>
          <cell r="Y4305" t="str">
            <v>River/Stream</v>
          </cell>
          <cell r="Z4305" t="str">
            <v>4996281 SPRINGVILLE CK NEAR TECHNOLOGY WAY-WLA</v>
          </cell>
          <cell r="AA4305" t="str">
            <v>River/Stream</v>
          </cell>
        </row>
        <row r="4306">
          <cell r="A4306">
            <v>4996282</v>
          </cell>
          <cell r="B4306" t="str">
            <v>River/Stream</v>
          </cell>
          <cell r="C4306" t="str">
            <v>2B    3D  4</v>
          </cell>
          <cell r="D4306" t="str">
            <v>SPRINGVILLE DISCHARGE NEAR PEPSI CO-WLA</v>
          </cell>
          <cell r="E4306">
            <v>16020202</v>
          </cell>
          <cell r="F4306" t="str">
            <v>Utah</v>
          </cell>
          <cell r="G4306" t="str">
            <v>Utah County</v>
          </cell>
          <cell r="H4306" t="str">
            <v>Jordan River/Utah Lake</v>
          </cell>
          <cell r="I4306">
            <v>446813</v>
          </cell>
          <cell r="J4306">
            <v>4447986</v>
          </cell>
          <cell r="K4306">
            <v>-111.624742</v>
          </cell>
          <cell r="L4306">
            <v>40.180568999999998</v>
          </cell>
          <cell r="M4306" t="str">
            <v xml:space="preserve"> </v>
          </cell>
          <cell r="N4306" t="str">
            <v xml:space="preserve"> </v>
          </cell>
          <cell r="O4306" t="str">
            <v>UT</v>
          </cell>
          <cell r="Q4306">
            <v>0</v>
          </cell>
          <cell r="R4306" t="str">
            <v xml:space="preserve"> </v>
          </cell>
          <cell r="S4306" t="str">
            <v>Private</v>
          </cell>
          <cell r="T4306" t="str">
            <v xml:space="preserve"> </v>
          </cell>
          <cell r="U4306" t="str">
            <v>4996282 SPRINGVILLE DISCHARGE NEAR PEPSI CO-WLA</v>
          </cell>
          <cell r="V4306">
            <v>4996282</v>
          </cell>
          <cell r="W4306" t="str">
            <v xml:space="preserve"> </v>
          </cell>
          <cell r="X4306" t="str">
            <v xml:space="preserve"> </v>
          </cell>
          <cell r="Y4306" t="str">
            <v>River/Stream</v>
          </cell>
          <cell r="Z4306" t="str">
            <v>4996282 SPRINGVILLE DISCHARGE NEAR PEPSI CO-WLA</v>
          </cell>
          <cell r="AA4306" t="str">
            <v>River/Stream</v>
          </cell>
        </row>
        <row r="4307">
          <cell r="A4307">
            <v>4996283</v>
          </cell>
          <cell r="B4307" t="str">
            <v>Lake</v>
          </cell>
          <cell r="C4307" t="str">
            <v>2B 3A     4</v>
          </cell>
          <cell r="D4307" t="str">
            <v>POND NEAR SR 75 SPRINGVILLE STATION 3E-WLA</v>
          </cell>
          <cell r="E4307">
            <v>16020202</v>
          </cell>
          <cell r="F4307" t="str">
            <v>Utah</v>
          </cell>
          <cell r="G4307" t="str">
            <v>Utah County</v>
          </cell>
          <cell r="H4307" t="str">
            <v>Jordan River/Utah Lake</v>
          </cell>
          <cell r="I4307">
            <v>446403</v>
          </cell>
          <cell r="J4307">
            <v>4448729</v>
          </cell>
          <cell r="K4307">
            <v>-111.62961900000001</v>
          </cell>
          <cell r="L4307">
            <v>40.187238999999998</v>
          </cell>
          <cell r="M4307" t="str">
            <v xml:space="preserve"> </v>
          </cell>
          <cell r="N4307" t="str">
            <v xml:space="preserve"> </v>
          </cell>
          <cell r="O4307" t="str">
            <v>UT</v>
          </cell>
          <cell r="Q4307">
            <v>2.5000000000000001E-2</v>
          </cell>
          <cell r="R4307" t="str">
            <v>mg/L</v>
          </cell>
          <cell r="S4307" t="str">
            <v>Private</v>
          </cell>
          <cell r="T4307" t="str">
            <v xml:space="preserve"> </v>
          </cell>
          <cell r="U4307" t="str">
            <v>4996283 POND NEAR SR 75 SPRINGVILLE STATION 3E-WLA</v>
          </cell>
          <cell r="V4307">
            <v>4996283</v>
          </cell>
          <cell r="W4307" t="str">
            <v xml:space="preserve"> </v>
          </cell>
          <cell r="X4307" t="str">
            <v xml:space="preserve"> </v>
          </cell>
          <cell r="Y4307" t="str">
            <v>Lake</v>
          </cell>
          <cell r="Z4307" t="str">
            <v>4996283 POND NEAR SR 75 SPRINGVILLE STATION 3E-WLA</v>
          </cell>
          <cell r="AA4307" t="str">
            <v>Lake</v>
          </cell>
        </row>
        <row r="4308">
          <cell r="A4308">
            <v>4996284</v>
          </cell>
          <cell r="B4308" t="str">
            <v>River/Stream</v>
          </cell>
          <cell r="C4308" t="str">
            <v>2B 3A     4</v>
          </cell>
          <cell r="D4308" t="str">
            <v>SPRINGVILLE STATION 4 SPRING CK BL 1100 W-WLA</v>
          </cell>
          <cell r="E4308">
            <v>16020202</v>
          </cell>
          <cell r="F4308" t="str">
            <v>Utah</v>
          </cell>
          <cell r="G4308" t="str">
            <v>Utah County</v>
          </cell>
          <cell r="H4308" t="str">
            <v>Jordan River/Utah Lake</v>
          </cell>
          <cell r="I4308">
            <v>446251</v>
          </cell>
          <cell r="J4308">
            <v>4449176</v>
          </cell>
          <cell r="K4308">
            <v>-111.63144200000001</v>
          </cell>
          <cell r="L4308">
            <v>40.191249999999997</v>
          </cell>
          <cell r="M4308" t="str">
            <v>Spring Creek-Springville</v>
          </cell>
          <cell r="N4308" t="str">
            <v>UT16020202-042_00</v>
          </cell>
          <cell r="O4308" t="str">
            <v>UT</v>
          </cell>
          <cell r="Q4308">
            <v>0</v>
          </cell>
          <cell r="R4308" t="str">
            <v xml:space="preserve"> </v>
          </cell>
          <cell r="S4308" t="str">
            <v>Private</v>
          </cell>
          <cell r="T4308" t="str">
            <v xml:space="preserve"> </v>
          </cell>
          <cell r="U4308" t="str">
            <v>4996284 SPRINGVILLE STATION 4 SPRING CK BL 1100 W-WLA</v>
          </cell>
          <cell r="V4308">
            <v>4996284</v>
          </cell>
          <cell r="W4308" t="str">
            <v>Spring Creek-Springville</v>
          </cell>
          <cell r="X4308" t="str">
            <v>UT16020202-042_00</v>
          </cell>
          <cell r="Y4308" t="str">
            <v>River/Stream</v>
          </cell>
          <cell r="Z4308" t="str">
            <v>4996284 SPRINGVILLE STATION 4 SPRING CK BL 1100 W-WLA</v>
          </cell>
          <cell r="AA4308" t="str">
            <v>River/Stream</v>
          </cell>
        </row>
        <row r="4309">
          <cell r="A4309">
            <v>4996285</v>
          </cell>
          <cell r="B4309" t="str">
            <v>River/Stream</v>
          </cell>
          <cell r="C4309" t="str">
            <v>2B 3A     4</v>
          </cell>
          <cell r="D4309" t="str">
            <v>SPRINGVILLE STATION 5 SPRING CK 0.1 MILE AB RR TRACKS-WLA</v>
          </cell>
          <cell r="E4309">
            <v>16020202</v>
          </cell>
          <cell r="F4309" t="str">
            <v>Utah</v>
          </cell>
          <cell r="G4309" t="str">
            <v>Utah County</v>
          </cell>
          <cell r="H4309" t="str">
            <v>Jordan River/Utah Lake</v>
          </cell>
          <cell r="I4309">
            <v>445946</v>
          </cell>
          <cell r="J4309">
            <v>4449274</v>
          </cell>
          <cell r="K4309">
            <v>-111.63503300000001</v>
          </cell>
          <cell r="L4309">
            <v>40.192113999999997</v>
          </cell>
          <cell r="M4309" t="str">
            <v>Spring Creek-Springville</v>
          </cell>
          <cell r="N4309" t="str">
            <v>UT16020202-042_00</v>
          </cell>
          <cell r="O4309" t="str">
            <v>UT</v>
          </cell>
          <cell r="Q4309">
            <v>0</v>
          </cell>
          <cell r="R4309" t="str">
            <v xml:space="preserve"> </v>
          </cell>
          <cell r="S4309" t="str">
            <v>Private</v>
          </cell>
          <cell r="T4309" t="str">
            <v xml:space="preserve"> </v>
          </cell>
          <cell r="U4309" t="str">
            <v>4996285 SPRINGVILLE STATION 5 SPRING CK 0.1 MILE AB RR TRACKS-WLA</v>
          </cell>
          <cell r="V4309">
            <v>4996285</v>
          </cell>
          <cell r="W4309" t="str">
            <v>Spring Creek-Springville</v>
          </cell>
          <cell r="X4309" t="str">
            <v>UT16020202-042_00</v>
          </cell>
          <cell r="Y4309" t="str">
            <v>River/Stream</v>
          </cell>
          <cell r="Z4309" t="str">
            <v>4996285 SPRINGVILLE STATION 5 SPRING CK 0.1 MILE AB RR TRACKS-WLA</v>
          </cell>
          <cell r="AA4309" t="str">
            <v>River/Stream</v>
          </cell>
        </row>
        <row r="4310">
          <cell r="A4310">
            <v>4996286</v>
          </cell>
          <cell r="B4310" t="str">
            <v>River/Stream</v>
          </cell>
          <cell r="C4310" t="str">
            <v>2B 3A     4</v>
          </cell>
          <cell r="D4310" t="str">
            <v>SPRINGVILLE STATION 6 SPRING CK BL RR TRACKS-WLA</v>
          </cell>
          <cell r="E4310">
            <v>16020202</v>
          </cell>
          <cell r="F4310" t="str">
            <v>Utah</v>
          </cell>
          <cell r="G4310" t="str">
            <v>Utah County</v>
          </cell>
          <cell r="H4310" t="str">
            <v>Jordan River/Utah Lake</v>
          </cell>
          <cell r="I4310">
            <v>445635</v>
          </cell>
          <cell r="J4310">
            <v>4449215</v>
          </cell>
          <cell r="K4310">
            <v>-111.63867500000001</v>
          </cell>
          <cell r="L4310">
            <v>40.191561</v>
          </cell>
          <cell r="M4310" t="str">
            <v>Spring Creek-Springville</v>
          </cell>
          <cell r="N4310" t="str">
            <v>UT16020202-042_00</v>
          </cell>
          <cell r="O4310" t="str">
            <v>UT</v>
          </cell>
          <cell r="Q4310">
            <v>0</v>
          </cell>
          <cell r="R4310" t="str">
            <v xml:space="preserve"> </v>
          </cell>
          <cell r="S4310" t="str">
            <v>Private</v>
          </cell>
          <cell r="T4310" t="str">
            <v xml:space="preserve"> </v>
          </cell>
          <cell r="U4310" t="str">
            <v>4996286 SPRINGVILLE STATION 6 SPRING CK BL RR TRACKS-WLA</v>
          </cell>
          <cell r="V4310">
            <v>4996286</v>
          </cell>
          <cell r="W4310" t="str">
            <v>Spring Creek-Springville</v>
          </cell>
          <cell r="X4310" t="str">
            <v>UT16020202-042_00</v>
          </cell>
          <cell r="Y4310" t="str">
            <v>River/Stream</v>
          </cell>
          <cell r="Z4310" t="str">
            <v>4996286 SPRINGVILLE STATION 6 SPRING CK BL RR TRACKS-WLA</v>
          </cell>
          <cell r="AA4310" t="str">
            <v>River/Stream</v>
          </cell>
        </row>
        <row r="4311">
          <cell r="A4311">
            <v>4996287</v>
          </cell>
          <cell r="B4311" t="str">
            <v>Lake</v>
          </cell>
          <cell r="C4311" t="str">
            <v>2B 3A     4</v>
          </cell>
          <cell r="D4311" t="str">
            <v>POND NEAR SR 75 SPRINGVILLE STATION 3W-WLA</v>
          </cell>
          <cell r="E4311">
            <v>16020202</v>
          </cell>
          <cell r="F4311" t="str">
            <v>Utah</v>
          </cell>
          <cell r="G4311" t="str">
            <v>Utah County</v>
          </cell>
          <cell r="H4311" t="str">
            <v>Jordan River/Utah Lake</v>
          </cell>
          <cell r="I4311">
            <v>446324</v>
          </cell>
          <cell r="J4311">
            <v>4448744</v>
          </cell>
          <cell r="K4311">
            <v>-111.630544</v>
          </cell>
          <cell r="L4311">
            <v>40.187368999999997</v>
          </cell>
          <cell r="M4311" t="str">
            <v xml:space="preserve"> </v>
          </cell>
          <cell r="N4311" t="str">
            <v xml:space="preserve"> </v>
          </cell>
          <cell r="O4311" t="str">
            <v>UT</v>
          </cell>
          <cell r="Q4311">
            <v>2.5000000000000001E-2</v>
          </cell>
          <cell r="R4311" t="str">
            <v>mg/L</v>
          </cell>
          <cell r="S4311" t="str">
            <v>Private</v>
          </cell>
          <cell r="T4311" t="str">
            <v xml:space="preserve"> </v>
          </cell>
          <cell r="U4311" t="str">
            <v>4996287 POND NEAR SR 75 SPRINGVILLE STATION 3W-WLA</v>
          </cell>
          <cell r="V4311">
            <v>4996287</v>
          </cell>
          <cell r="W4311" t="str">
            <v xml:space="preserve"> </v>
          </cell>
          <cell r="X4311" t="str">
            <v xml:space="preserve"> </v>
          </cell>
          <cell r="Y4311" t="str">
            <v>Lake</v>
          </cell>
          <cell r="Z4311" t="str">
            <v>4996287 POND NEAR SR 75 SPRINGVILLE STATION 3W-WLA</v>
          </cell>
          <cell r="AA4311" t="str">
            <v>Lake</v>
          </cell>
        </row>
        <row r="4312">
          <cell r="A4312">
            <v>4996290</v>
          </cell>
          <cell r="B4312" t="str">
            <v>River/Stream</v>
          </cell>
          <cell r="C4312" t="str">
            <v>2B    3D  4</v>
          </cell>
          <cell r="D4312" t="str">
            <v>SPRING CK AB SPRINGVILLE WWTP</v>
          </cell>
          <cell r="E4312">
            <v>16020202</v>
          </cell>
          <cell r="F4312" t="str">
            <v>Utah</v>
          </cell>
          <cell r="G4312" t="str">
            <v>Utah County</v>
          </cell>
          <cell r="H4312" t="str">
            <v>Jordan River/Utah Lake</v>
          </cell>
          <cell r="I4312">
            <v>447127</v>
          </cell>
          <cell r="J4312">
            <v>4447700</v>
          </cell>
          <cell r="K4312">
            <v>-111.62102767099999</v>
          </cell>
          <cell r="L4312">
            <v>40.178012123000002</v>
          </cell>
          <cell r="M4312" t="str">
            <v xml:space="preserve"> </v>
          </cell>
          <cell r="N4312" t="str">
            <v xml:space="preserve"> </v>
          </cell>
          <cell r="O4312" t="str">
            <v>UT</v>
          </cell>
          <cell r="Q4312">
            <v>0</v>
          </cell>
          <cell r="R4312" t="str">
            <v xml:space="preserve"> </v>
          </cell>
          <cell r="S4312" t="str">
            <v>Private</v>
          </cell>
          <cell r="T4312" t="str">
            <v xml:space="preserve"> </v>
          </cell>
          <cell r="U4312" t="str">
            <v>4996290 SPRING CK AB SPRINGVILLE WWTP</v>
          </cell>
          <cell r="V4312">
            <v>4996290</v>
          </cell>
          <cell r="W4312" t="str">
            <v xml:space="preserve"> </v>
          </cell>
          <cell r="X4312" t="str">
            <v xml:space="preserve"> </v>
          </cell>
          <cell r="Y4312" t="str">
            <v>River/Stream</v>
          </cell>
          <cell r="Z4312" t="str">
            <v>4996290 SPRING CK AB SPRINGVILLE WWTP</v>
          </cell>
          <cell r="AA4312" t="str">
            <v>River/Stream</v>
          </cell>
        </row>
        <row r="4313">
          <cell r="A4313">
            <v>4996310</v>
          </cell>
          <cell r="B4313" t="str">
            <v>River/Stream</v>
          </cell>
          <cell r="C4313" t="str">
            <v>2B 3A     4</v>
          </cell>
          <cell r="D4313" t="str">
            <v>SPRING CK BL FISH HATCHERIES AND AB SPRINGVILLE WWTP</v>
          </cell>
          <cell r="E4313">
            <v>16020202</v>
          </cell>
          <cell r="F4313" t="str">
            <v>Utah</v>
          </cell>
          <cell r="G4313" t="str">
            <v>Utah County</v>
          </cell>
          <cell r="H4313" t="str">
            <v>Jordan River/Utah Lake</v>
          </cell>
          <cell r="I4313">
            <v>447320</v>
          </cell>
          <cell r="J4313">
            <v>4448539</v>
          </cell>
          <cell r="K4313">
            <v>-111.61883</v>
          </cell>
          <cell r="L4313">
            <v>40.185580000000002</v>
          </cell>
          <cell r="M4313" t="str">
            <v>Spring Creek-Springville</v>
          </cell>
          <cell r="N4313" t="str">
            <v>UT16020202-042_00</v>
          </cell>
          <cell r="O4313" t="str">
            <v>UT</v>
          </cell>
          <cell r="Q4313">
            <v>0</v>
          </cell>
          <cell r="R4313" t="str">
            <v xml:space="preserve"> </v>
          </cell>
          <cell r="S4313" t="str">
            <v>Private</v>
          </cell>
          <cell r="T4313" t="str">
            <v xml:space="preserve"> </v>
          </cell>
          <cell r="U4313" t="str">
            <v>4996310 SPRING CK BL FISH HATCHERIES AND AB SPRINGVILLE WWTP</v>
          </cell>
          <cell r="V4313">
            <v>4996310</v>
          </cell>
          <cell r="W4313" t="str">
            <v>Spring Creek-Springville</v>
          </cell>
          <cell r="X4313" t="str">
            <v>UT16020202-042_00</v>
          </cell>
          <cell r="Y4313" t="str">
            <v>River/Stream</v>
          </cell>
          <cell r="Z4313" t="str">
            <v>4996310 SPRING CK BL FISH HATCHERIES AND AB SPRINGVILLE WWTP</v>
          </cell>
          <cell r="AA4313" t="str">
            <v>River/Stream</v>
          </cell>
        </row>
        <row r="4314">
          <cell r="A4314">
            <v>4996340</v>
          </cell>
          <cell r="B4314" t="str">
            <v>Canal Transport</v>
          </cell>
          <cell r="C4314" t="str">
            <v>2B   3C   4</v>
          </cell>
          <cell r="D4314" t="str">
            <v>IRONTON CANAL BL KUHNIS BYPRODUCTS</v>
          </cell>
          <cell r="E4314">
            <v>16020201</v>
          </cell>
          <cell r="F4314" t="str">
            <v>Utah</v>
          </cell>
          <cell r="G4314" t="str">
            <v>Utah County</v>
          </cell>
          <cell r="H4314" t="str">
            <v>Jordan River/Utah Lake</v>
          </cell>
          <cell r="I4314">
            <v>445370</v>
          </cell>
          <cell r="J4314">
            <v>4450056</v>
          </cell>
          <cell r="K4314">
            <v>-111.641863617</v>
          </cell>
          <cell r="L4314">
            <v>40.199124658999999</v>
          </cell>
          <cell r="M4314" t="str">
            <v>Ironton Canal Lower</v>
          </cell>
          <cell r="N4314" t="str">
            <v>UT16020201-013_00</v>
          </cell>
          <cell r="O4314" t="str">
            <v>UT</v>
          </cell>
          <cell r="Q4314">
            <v>0</v>
          </cell>
          <cell r="R4314" t="str">
            <v xml:space="preserve"> </v>
          </cell>
          <cell r="S4314" t="str">
            <v>Private</v>
          </cell>
          <cell r="T4314" t="str">
            <v xml:space="preserve"> </v>
          </cell>
          <cell r="U4314" t="str">
            <v>4996340 IRONTON CANAL BL KUHNIS BYPRODUCTS</v>
          </cell>
          <cell r="V4314">
            <v>4996340</v>
          </cell>
          <cell r="W4314" t="str">
            <v>Ironton Canal Lower</v>
          </cell>
          <cell r="X4314" t="str">
            <v>UT16020201-013_00</v>
          </cell>
          <cell r="Y4314" t="str">
            <v>Canal Transport</v>
          </cell>
          <cell r="Z4314" t="str">
            <v>4996340 IRONTON CANAL BL KUHNIS BYPRODUCTS</v>
          </cell>
          <cell r="AA4314" t="str">
            <v>Canal Transport</v>
          </cell>
        </row>
        <row r="4315">
          <cell r="A4315">
            <v>4996350</v>
          </cell>
          <cell r="B4315" t="str">
            <v>Facility Other</v>
          </cell>
          <cell r="C4315" t="str">
            <v xml:space="preserve"> </v>
          </cell>
          <cell r="D4315" t="str">
            <v>KUHNI BYPRODUCTS 006 OUTFALL</v>
          </cell>
          <cell r="E4315">
            <v>16020201</v>
          </cell>
          <cell r="F4315" t="str">
            <v>Utah</v>
          </cell>
          <cell r="G4315" t="str">
            <v>Utah County</v>
          </cell>
          <cell r="H4315" t="str">
            <v>Jordan River/Utah Lake</v>
          </cell>
          <cell r="I4315">
            <v>445417</v>
          </cell>
          <cell r="J4315">
            <v>4450055</v>
          </cell>
          <cell r="K4315">
            <v>-111.641311348</v>
          </cell>
          <cell r="L4315">
            <v>40.19911871</v>
          </cell>
          <cell r="M4315" t="str">
            <v xml:space="preserve"> </v>
          </cell>
          <cell r="N4315" t="str">
            <v xml:space="preserve"> </v>
          </cell>
          <cell r="O4315" t="str">
            <v>UT</v>
          </cell>
          <cell r="Q4315">
            <v>0</v>
          </cell>
          <cell r="R4315" t="str">
            <v xml:space="preserve"> </v>
          </cell>
          <cell r="S4315" t="str">
            <v>Private</v>
          </cell>
          <cell r="T4315" t="str">
            <v xml:space="preserve"> </v>
          </cell>
          <cell r="U4315" t="str">
            <v>4996350 KUHNI BYPRODUCTS 006 OUTFALL</v>
          </cell>
          <cell r="V4315">
            <v>4996350</v>
          </cell>
          <cell r="W4315" t="str">
            <v xml:space="preserve"> </v>
          </cell>
          <cell r="X4315" t="str">
            <v xml:space="preserve"> </v>
          </cell>
          <cell r="Y4315" t="str">
            <v>Facility Other</v>
          </cell>
          <cell r="Z4315" t="str">
            <v>4996350 KUHNI BYPRODUCTS 006 OUTFALL</v>
          </cell>
          <cell r="AA4315" t="str">
            <v>Facility Other</v>
          </cell>
        </row>
        <row r="4316">
          <cell r="A4316">
            <v>4996360</v>
          </cell>
          <cell r="B4316" t="str">
            <v>Facility Other</v>
          </cell>
          <cell r="C4316" t="str">
            <v xml:space="preserve"> </v>
          </cell>
          <cell r="D4316" t="str">
            <v>KUHNI BYPRODUCTS NO5 OUTFALL 005</v>
          </cell>
          <cell r="E4316">
            <v>16020201</v>
          </cell>
          <cell r="F4316" t="str">
            <v>Utah</v>
          </cell>
          <cell r="G4316" t="str">
            <v>Utah County</v>
          </cell>
          <cell r="H4316" t="str">
            <v>Jordan River/Utah Lake</v>
          </cell>
          <cell r="I4316">
            <v>445441</v>
          </cell>
          <cell r="J4316">
            <v>4450055</v>
          </cell>
          <cell r="K4316">
            <v>-111.641029382</v>
          </cell>
          <cell r="L4316">
            <v>40.199120272000002</v>
          </cell>
          <cell r="M4316" t="str">
            <v xml:space="preserve"> </v>
          </cell>
          <cell r="N4316" t="str">
            <v xml:space="preserve"> </v>
          </cell>
          <cell r="O4316" t="str">
            <v>UT</v>
          </cell>
          <cell r="Q4316">
            <v>0</v>
          </cell>
          <cell r="R4316" t="str">
            <v xml:space="preserve"> </v>
          </cell>
          <cell r="S4316" t="str">
            <v>Private</v>
          </cell>
          <cell r="T4316" t="str">
            <v xml:space="preserve"> </v>
          </cell>
          <cell r="U4316" t="str">
            <v>4996360 KUHNI BYPRODUCTS NO5 OUTFALL 005</v>
          </cell>
          <cell r="V4316">
            <v>4996360</v>
          </cell>
          <cell r="W4316" t="str">
            <v xml:space="preserve"> </v>
          </cell>
          <cell r="X4316" t="str">
            <v xml:space="preserve"> </v>
          </cell>
          <cell r="Y4316" t="str">
            <v>Facility Other</v>
          </cell>
          <cell r="Z4316" t="str">
            <v>4996360 KUHNI BYPRODUCTS NO5 OUTFALL 005</v>
          </cell>
          <cell r="AA4316" t="str">
            <v>Facility Other</v>
          </cell>
        </row>
        <row r="4317">
          <cell r="A4317">
            <v>4996380</v>
          </cell>
          <cell r="B4317" t="str">
            <v>Facility Other</v>
          </cell>
          <cell r="C4317" t="str">
            <v xml:space="preserve"> </v>
          </cell>
          <cell r="D4317" t="str">
            <v>KUHNIS BYPRODUCTS NO2 WEST OUTFALL 003</v>
          </cell>
          <cell r="E4317">
            <v>16020201</v>
          </cell>
          <cell r="F4317" t="str">
            <v>Utah</v>
          </cell>
          <cell r="G4317" t="str">
            <v>Utah County</v>
          </cell>
          <cell r="H4317" t="str">
            <v>Jordan River/Utah Lake</v>
          </cell>
          <cell r="I4317">
            <v>445488</v>
          </cell>
          <cell r="J4317">
            <v>4450055</v>
          </cell>
          <cell r="K4317">
            <v>-111.640477198</v>
          </cell>
          <cell r="L4317">
            <v>40.199123327999999</v>
          </cell>
          <cell r="M4317" t="str">
            <v xml:space="preserve"> </v>
          </cell>
          <cell r="N4317" t="str">
            <v xml:space="preserve"> </v>
          </cell>
          <cell r="O4317" t="str">
            <v>UT</v>
          </cell>
          <cell r="Q4317">
            <v>0</v>
          </cell>
          <cell r="R4317" t="str">
            <v xml:space="preserve"> </v>
          </cell>
          <cell r="S4317" t="str">
            <v>Private</v>
          </cell>
          <cell r="T4317" t="str">
            <v xml:space="preserve"> </v>
          </cell>
          <cell r="U4317" t="str">
            <v>4996380 KUHNIS BYPRODUCTS NO2 WEST OUTFALL 003</v>
          </cell>
          <cell r="V4317">
            <v>4996380</v>
          </cell>
          <cell r="W4317" t="str">
            <v xml:space="preserve"> </v>
          </cell>
          <cell r="X4317" t="str">
            <v xml:space="preserve"> </v>
          </cell>
          <cell r="Y4317" t="str">
            <v>Facility Other</v>
          </cell>
          <cell r="Z4317" t="str">
            <v>4996380 KUHNIS BYPRODUCTS NO2 WEST OUTFALL 003</v>
          </cell>
          <cell r="AA4317" t="str">
            <v>Facility Other</v>
          </cell>
        </row>
        <row r="4318">
          <cell r="A4318">
            <v>4996390</v>
          </cell>
          <cell r="B4318" t="str">
            <v>Facility Other</v>
          </cell>
          <cell r="C4318" t="str">
            <v xml:space="preserve"> </v>
          </cell>
          <cell r="D4318" t="str">
            <v>KUHNIS FAT SKIMMING VAT</v>
          </cell>
          <cell r="E4318">
            <v>16020201</v>
          </cell>
          <cell r="F4318" t="str">
            <v>Utah</v>
          </cell>
          <cell r="G4318" t="str">
            <v>Utah County</v>
          </cell>
          <cell r="H4318" t="str">
            <v>Jordan River/Utah Lake</v>
          </cell>
          <cell r="I4318">
            <v>445535</v>
          </cell>
          <cell r="J4318">
            <v>4450055</v>
          </cell>
          <cell r="K4318">
            <v>-111.639925014</v>
          </cell>
          <cell r="L4318">
            <v>40.199126382000003</v>
          </cell>
          <cell r="M4318" t="str">
            <v xml:space="preserve"> </v>
          </cell>
          <cell r="N4318" t="str">
            <v xml:space="preserve"> </v>
          </cell>
          <cell r="O4318" t="str">
            <v>UT</v>
          </cell>
          <cell r="Q4318">
            <v>0</v>
          </cell>
          <cell r="R4318" t="str">
            <v xml:space="preserve"> </v>
          </cell>
          <cell r="S4318" t="str">
            <v>Private</v>
          </cell>
          <cell r="T4318" t="str">
            <v xml:space="preserve"> </v>
          </cell>
          <cell r="U4318" t="str">
            <v>4996390 KUHNIS FAT SKIMMING VAT</v>
          </cell>
          <cell r="V4318">
            <v>4996390</v>
          </cell>
          <cell r="W4318" t="str">
            <v xml:space="preserve"> </v>
          </cell>
          <cell r="X4318" t="str">
            <v xml:space="preserve"> </v>
          </cell>
          <cell r="Y4318" t="str">
            <v>Facility Other</v>
          </cell>
          <cell r="Z4318" t="str">
            <v>4996390 KUHNIS FAT SKIMMING VAT</v>
          </cell>
          <cell r="AA4318" t="str">
            <v>Facility Other</v>
          </cell>
        </row>
        <row r="4319">
          <cell r="A4319">
            <v>4996400</v>
          </cell>
          <cell r="B4319" t="str">
            <v>Facility Other</v>
          </cell>
          <cell r="C4319" t="str">
            <v xml:space="preserve"> </v>
          </cell>
          <cell r="D4319" t="str">
            <v>KUHNIS BYPRODUCTS EAST OUTFALLTO IRONTON CANAL 001</v>
          </cell>
          <cell r="E4319">
            <v>16020201</v>
          </cell>
          <cell r="F4319" t="str">
            <v>Utah</v>
          </cell>
          <cell r="G4319" t="str">
            <v>Utah County</v>
          </cell>
          <cell r="H4319" t="str">
            <v>Jordan River/Utah Lake</v>
          </cell>
          <cell r="I4319">
            <v>445535</v>
          </cell>
          <cell r="J4319">
            <v>4450055</v>
          </cell>
          <cell r="K4319">
            <v>-111.639925014</v>
          </cell>
          <cell r="L4319">
            <v>40.199126382000003</v>
          </cell>
          <cell r="M4319" t="str">
            <v xml:space="preserve"> </v>
          </cell>
          <cell r="N4319" t="str">
            <v xml:space="preserve"> </v>
          </cell>
          <cell r="O4319" t="str">
            <v>UT</v>
          </cell>
          <cell r="Q4319">
            <v>0</v>
          </cell>
          <cell r="R4319" t="str">
            <v xml:space="preserve"> </v>
          </cell>
          <cell r="S4319" t="str">
            <v>Private</v>
          </cell>
          <cell r="T4319" t="str">
            <v xml:space="preserve"> </v>
          </cell>
          <cell r="U4319" t="str">
            <v>4996400 KUHNIS BYPRODUCTS EAST OUTFALLTO IRONTON CANAL 001</v>
          </cell>
          <cell r="V4319">
            <v>4996400</v>
          </cell>
          <cell r="W4319" t="str">
            <v xml:space="preserve"> </v>
          </cell>
          <cell r="X4319" t="str">
            <v xml:space="preserve"> </v>
          </cell>
          <cell r="Y4319" t="str">
            <v>Facility Other</v>
          </cell>
          <cell r="Z4319" t="str">
            <v>4996400 KUHNIS BYPRODUCTS EAST OUTFALLTO IRONTON CANAL 001</v>
          </cell>
          <cell r="AA4319" t="str">
            <v>Facility Other</v>
          </cell>
        </row>
        <row r="4320">
          <cell r="A4320">
            <v>4996410</v>
          </cell>
          <cell r="B4320" t="str">
            <v>Canal Transport</v>
          </cell>
          <cell r="C4320" t="str">
            <v>2B   3C   4</v>
          </cell>
          <cell r="D4320" t="str">
            <v>IRONTON CANAL AB KUHNIS BYPRODUCTS</v>
          </cell>
          <cell r="E4320">
            <v>16020201</v>
          </cell>
          <cell r="F4320" t="str">
            <v>Utah</v>
          </cell>
          <cell r="G4320" t="str">
            <v>Utah County</v>
          </cell>
          <cell r="H4320" t="str">
            <v>Jordan River/Utah Lake</v>
          </cell>
          <cell r="I4320">
            <v>445559</v>
          </cell>
          <cell r="J4320">
            <v>4450082</v>
          </cell>
          <cell r="K4320">
            <v>-111.63964533399999</v>
          </cell>
          <cell r="L4320">
            <v>40.199371182</v>
          </cell>
          <cell r="M4320" t="str">
            <v>Ironton Canal Lower</v>
          </cell>
          <cell r="N4320" t="str">
            <v>UT16020201-013_00</v>
          </cell>
          <cell r="O4320" t="str">
            <v>UT</v>
          </cell>
          <cell r="Q4320">
            <v>0</v>
          </cell>
          <cell r="R4320" t="str">
            <v xml:space="preserve"> </v>
          </cell>
          <cell r="S4320" t="str">
            <v>Private</v>
          </cell>
          <cell r="T4320" t="str">
            <v xml:space="preserve"> </v>
          </cell>
          <cell r="U4320" t="str">
            <v>4996410 IRONTON CANAL AB KUHNIS BYPRODUCTS</v>
          </cell>
          <cell r="V4320">
            <v>4996410</v>
          </cell>
          <cell r="W4320" t="str">
            <v>Ironton Canal Lower</v>
          </cell>
          <cell r="X4320" t="str">
            <v>UT16020201-013_00</v>
          </cell>
          <cell r="Y4320" t="str">
            <v>Canal Transport</v>
          </cell>
          <cell r="Z4320" t="str">
            <v>4996410 IRONTON CANAL AB KUHNIS BYPRODUCTS</v>
          </cell>
          <cell r="AA4320" t="str">
            <v>Canal Transport</v>
          </cell>
        </row>
        <row r="4321">
          <cell r="A4321">
            <v>4996420</v>
          </cell>
          <cell r="B4321" t="str">
            <v>Facility Other</v>
          </cell>
          <cell r="C4321" t="str">
            <v xml:space="preserve"> </v>
          </cell>
          <cell r="D4321" t="str">
            <v>PACIFIC STATES WASTE POND</v>
          </cell>
          <cell r="E4321">
            <v>16020201</v>
          </cell>
          <cell r="F4321" t="str">
            <v>Utah</v>
          </cell>
          <cell r="G4321" t="str">
            <v>Utah County</v>
          </cell>
          <cell r="H4321" t="str">
            <v>Jordan River/Utah Lake</v>
          </cell>
          <cell r="I4321">
            <v>445724</v>
          </cell>
          <cell r="J4321">
            <v>4450053</v>
          </cell>
          <cell r="K4321">
            <v>-111.63770436</v>
          </cell>
          <cell r="L4321">
            <v>40.199120618000002</v>
          </cell>
          <cell r="M4321" t="str">
            <v xml:space="preserve"> </v>
          </cell>
          <cell r="N4321" t="str">
            <v xml:space="preserve"> </v>
          </cell>
          <cell r="O4321" t="str">
            <v>UT</v>
          </cell>
          <cell r="Q4321">
            <v>0</v>
          </cell>
          <cell r="R4321" t="str">
            <v xml:space="preserve"> </v>
          </cell>
          <cell r="S4321" t="str">
            <v>Private</v>
          </cell>
          <cell r="T4321" t="str">
            <v xml:space="preserve"> </v>
          </cell>
          <cell r="U4321" t="str">
            <v>4996420 PACIFIC STATES WASTE POND</v>
          </cell>
          <cell r="V4321">
            <v>4996420</v>
          </cell>
          <cell r="W4321" t="str">
            <v xml:space="preserve"> </v>
          </cell>
          <cell r="X4321" t="str">
            <v xml:space="preserve"> </v>
          </cell>
          <cell r="Y4321" t="str">
            <v>Facility Other</v>
          </cell>
          <cell r="Z4321" t="str">
            <v>4996420 PACIFIC STATES WASTE POND</v>
          </cell>
          <cell r="AA4321" t="str">
            <v>Facility Other</v>
          </cell>
        </row>
        <row r="4322">
          <cell r="A4322">
            <v>4996430</v>
          </cell>
          <cell r="B4322" t="str">
            <v>Facility Other</v>
          </cell>
          <cell r="C4322" t="str">
            <v xml:space="preserve"> </v>
          </cell>
          <cell r="D4322" t="str">
            <v>PACIFIC STATES OUTFALL 001 (MCWANE DUCTILE)</v>
          </cell>
          <cell r="E4322">
            <v>16020201</v>
          </cell>
          <cell r="F4322" t="str">
            <v>Utah</v>
          </cell>
          <cell r="G4322" t="str">
            <v>Utah County</v>
          </cell>
          <cell r="H4322" t="str">
            <v>Jordan River/Utah Lake</v>
          </cell>
          <cell r="I4322">
            <v>446215</v>
          </cell>
          <cell r="J4322">
            <v>4450131</v>
          </cell>
          <cell r="K4322">
            <v>-111.63194</v>
          </cell>
          <cell r="L4322">
            <v>40.199849999999998</v>
          </cell>
          <cell r="M4322" t="str">
            <v xml:space="preserve"> </v>
          </cell>
          <cell r="N4322" t="str">
            <v xml:space="preserve"> </v>
          </cell>
          <cell r="O4322" t="str">
            <v>UT</v>
          </cell>
          <cell r="Q4322">
            <v>0</v>
          </cell>
          <cell r="R4322" t="str">
            <v xml:space="preserve"> </v>
          </cell>
          <cell r="S4322" t="str">
            <v>Private</v>
          </cell>
          <cell r="T4322" t="str">
            <v xml:space="preserve"> </v>
          </cell>
          <cell r="U4322" t="str">
            <v>4996430 PACIFIC STATES OUTFALL 001 (MCWANE DUCTILE)</v>
          </cell>
          <cell r="V4322">
            <v>4996430</v>
          </cell>
          <cell r="W4322" t="str">
            <v xml:space="preserve"> </v>
          </cell>
          <cell r="X4322" t="str">
            <v xml:space="preserve"> </v>
          </cell>
          <cell r="Y4322" t="str">
            <v>Facility Other</v>
          </cell>
          <cell r="Z4322" t="str">
            <v>4996430 PACIFIC STATES OUTFALL 001 (MCWANE DUCTILE)</v>
          </cell>
          <cell r="AA4322" t="str">
            <v>Facility Other</v>
          </cell>
        </row>
        <row r="4323">
          <cell r="A4323">
            <v>4996440</v>
          </cell>
          <cell r="B4323" t="str">
            <v>Facility Other</v>
          </cell>
          <cell r="C4323" t="str">
            <v xml:space="preserve"> </v>
          </cell>
          <cell r="D4323" t="str">
            <v>PACIFIC STATES COOLING TOWER OUTFALL NO.2</v>
          </cell>
          <cell r="E4323">
            <v>16020201</v>
          </cell>
          <cell r="F4323" t="str">
            <v>Utah</v>
          </cell>
          <cell r="G4323" t="str">
            <v>Utah County</v>
          </cell>
          <cell r="H4323" t="str">
            <v>Jordan River/Utah Lake</v>
          </cell>
          <cell r="I4323">
            <v>445888</v>
          </cell>
          <cell r="J4323">
            <v>4449836</v>
          </cell>
          <cell r="K4323">
            <v>-111.63575933</v>
          </cell>
          <cell r="L4323">
            <v>40.197176276999997</v>
          </cell>
          <cell r="M4323" t="str">
            <v xml:space="preserve"> </v>
          </cell>
          <cell r="N4323" t="str">
            <v xml:space="preserve"> </v>
          </cell>
          <cell r="O4323" t="str">
            <v>UT</v>
          </cell>
          <cell r="Q4323">
            <v>0</v>
          </cell>
          <cell r="R4323" t="str">
            <v xml:space="preserve"> </v>
          </cell>
          <cell r="S4323" t="str">
            <v>Private</v>
          </cell>
          <cell r="T4323" t="str">
            <v xml:space="preserve"> </v>
          </cell>
          <cell r="U4323" t="str">
            <v>4996440 PACIFIC STATES COOLING TOWER OUTFALL NO.2</v>
          </cell>
          <cell r="V4323">
            <v>4996440</v>
          </cell>
          <cell r="W4323" t="str">
            <v xml:space="preserve"> </v>
          </cell>
          <cell r="X4323" t="str">
            <v xml:space="preserve"> </v>
          </cell>
          <cell r="Y4323" t="str">
            <v>Facility Other</v>
          </cell>
          <cell r="Z4323" t="str">
            <v>4996440 PACIFIC STATES COOLING TOWER OUTFALL NO.2</v>
          </cell>
          <cell r="AA4323" t="str">
            <v>Facility Other</v>
          </cell>
        </row>
        <row r="4324">
          <cell r="A4324">
            <v>4996450</v>
          </cell>
          <cell r="B4324" t="str">
            <v>Canal Transport</v>
          </cell>
          <cell r="C4324" t="str">
            <v>2B 3A     4</v>
          </cell>
          <cell r="D4324" t="str">
            <v>IRONTON CANAL BL REILLY T&amp;C AND AB PACIFIC STATES</v>
          </cell>
          <cell r="E4324">
            <v>16020201</v>
          </cell>
          <cell r="F4324" t="str">
            <v>Utah</v>
          </cell>
          <cell r="G4324" t="str">
            <v>Utah County</v>
          </cell>
          <cell r="H4324" t="str">
            <v>Jordan River/Utah Lake</v>
          </cell>
          <cell r="I4324">
            <v>446292</v>
          </cell>
          <cell r="J4324">
            <v>4450095</v>
          </cell>
          <cell r="K4324">
            <v>-111.63104</v>
          </cell>
          <cell r="L4324">
            <v>40.199530000000003</v>
          </cell>
          <cell r="M4324" t="str">
            <v>Ironton Canal Lower</v>
          </cell>
          <cell r="N4324" t="str">
            <v>UT16020201-013_00</v>
          </cell>
          <cell r="O4324" t="str">
            <v>UT</v>
          </cell>
          <cell r="Q4324">
            <v>0</v>
          </cell>
          <cell r="R4324" t="str">
            <v xml:space="preserve"> </v>
          </cell>
          <cell r="S4324" t="str">
            <v>Private</v>
          </cell>
          <cell r="T4324" t="str">
            <v xml:space="preserve"> </v>
          </cell>
          <cell r="U4324" t="str">
            <v>4996450 IRONTON CANAL BL REILLY T&amp;C AND AB PACIFIC STATES</v>
          </cell>
          <cell r="V4324">
            <v>4996450</v>
          </cell>
          <cell r="W4324" t="str">
            <v>Ironton Canal Lower</v>
          </cell>
          <cell r="X4324" t="str">
            <v>UT16020201-013_00</v>
          </cell>
          <cell r="Y4324" t="str">
            <v>Canal Transport</v>
          </cell>
          <cell r="Z4324" t="str">
            <v>4996450 IRONTON CANAL BL REILLY T&amp;C AND AB PACIFIC STATES</v>
          </cell>
          <cell r="AA4324" t="str">
            <v>Canal Transport</v>
          </cell>
        </row>
        <row r="4325">
          <cell r="A4325">
            <v>4996460</v>
          </cell>
          <cell r="B4325" t="str">
            <v>Facility Other</v>
          </cell>
          <cell r="C4325" t="str">
            <v xml:space="preserve"> </v>
          </cell>
          <cell r="D4325" t="str">
            <v>REILLY TAR AND CHEMICAL</v>
          </cell>
          <cell r="E4325">
            <v>16020201</v>
          </cell>
          <cell r="F4325" t="str">
            <v>Utah</v>
          </cell>
          <cell r="G4325" t="str">
            <v>Utah County</v>
          </cell>
          <cell r="H4325" t="str">
            <v>Jordan River/Utah Lake</v>
          </cell>
          <cell r="I4325">
            <v>446362</v>
          </cell>
          <cell r="J4325">
            <v>4449956</v>
          </cell>
          <cell r="K4325">
            <v>-111.630200655</v>
          </cell>
          <cell r="L4325">
            <v>40.198287800000003</v>
          </cell>
          <cell r="M4325" t="str">
            <v xml:space="preserve"> </v>
          </cell>
          <cell r="N4325" t="str">
            <v xml:space="preserve"> </v>
          </cell>
          <cell r="O4325" t="str">
            <v>UT</v>
          </cell>
          <cell r="Q4325">
            <v>0</v>
          </cell>
          <cell r="R4325" t="str">
            <v xml:space="preserve"> </v>
          </cell>
          <cell r="S4325" t="str">
            <v>Private</v>
          </cell>
          <cell r="T4325" t="str">
            <v xml:space="preserve"> </v>
          </cell>
          <cell r="U4325" t="str">
            <v>4996460 REILLY TAR AND CHEMICAL</v>
          </cell>
          <cell r="V4325">
            <v>4996460</v>
          </cell>
          <cell r="W4325" t="str">
            <v xml:space="preserve"> </v>
          </cell>
          <cell r="X4325" t="str">
            <v xml:space="preserve"> </v>
          </cell>
          <cell r="Y4325" t="str">
            <v>Facility Other</v>
          </cell>
          <cell r="Z4325" t="str">
            <v>4996460 REILLY TAR AND CHEMICAL</v>
          </cell>
          <cell r="AA4325" t="str">
            <v>Facility Other</v>
          </cell>
        </row>
        <row r="4326">
          <cell r="A4326">
            <v>4996480</v>
          </cell>
          <cell r="B4326" t="str">
            <v>Canal Transport</v>
          </cell>
          <cell r="C4326" t="str">
            <v>2B     3E 4</v>
          </cell>
          <cell r="D4326" t="str">
            <v>IRONTON CANAL AB REILLY TAR &amp; CHEM &amp; BL FISH HATCHERY</v>
          </cell>
          <cell r="E4326">
            <v>16020202</v>
          </cell>
          <cell r="F4326" t="str">
            <v>Utah</v>
          </cell>
          <cell r="G4326" t="str">
            <v>Utah County</v>
          </cell>
          <cell r="H4326" t="str">
            <v>Jordan River/Utah Lake</v>
          </cell>
          <cell r="I4326">
            <v>447777</v>
          </cell>
          <cell r="J4326">
            <v>4448390</v>
          </cell>
          <cell r="K4326">
            <v>-111.613449401</v>
          </cell>
          <cell r="L4326">
            <v>40.184269035</v>
          </cell>
          <cell r="M4326" t="str">
            <v>Ironton Canal Upper</v>
          </cell>
          <cell r="N4326" t="str">
            <v>UT16020202-041_00</v>
          </cell>
          <cell r="O4326" t="str">
            <v>UT</v>
          </cell>
          <cell r="Q4326">
            <v>0</v>
          </cell>
          <cell r="R4326" t="str">
            <v xml:space="preserve"> </v>
          </cell>
          <cell r="S4326" t="str">
            <v>UDWR</v>
          </cell>
          <cell r="T4326" t="str">
            <v xml:space="preserve"> </v>
          </cell>
          <cell r="U4326" t="str">
            <v>4996480 IRONTON CANAL AB REILLY TAR &amp; CHEM &amp; BL FISH HATCHERY</v>
          </cell>
          <cell r="V4326">
            <v>4996480</v>
          </cell>
          <cell r="W4326" t="str">
            <v>Ironton Canal Upper</v>
          </cell>
          <cell r="X4326" t="str">
            <v>UT16020202-041_00</v>
          </cell>
          <cell r="Y4326" t="str">
            <v>Canal Transport</v>
          </cell>
          <cell r="Z4326" t="str">
            <v>4996480 IRONTON CANAL AB REILLY TAR &amp; CHEM &amp; BL FISH HATCHERY</v>
          </cell>
          <cell r="AA4326" t="str">
            <v>Canal Transport</v>
          </cell>
        </row>
        <row r="4327">
          <cell r="A4327">
            <v>4996490</v>
          </cell>
          <cell r="B4327" t="str">
            <v>Facility Other</v>
          </cell>
          <cell r="C4327" t="str">
            <v xml:space="preserve"> </v>
          </cell>
          <cell r="D4327" t="str">
            <v>W SPRINGVILLE FH</v>
          </cell>
          <cell r="E4327">
            <v>16020202</v>
          </cell>
          <cell r="F4327" t="str">
            <v>Utah</v>
          </cell>
          <cell r="G4327" t="str">
            <v>Utah County</v>
          </cell>
          <cell r="H4327" t="str">
            <v>Jordan River/Utah Lake</v>
          </cell>
          <cell r="I4327">
            <v>447816</v>
          </cell>
          <cell r="J4327">
            <v>4448250</v>
          </cell>
          <cell r="K4327">
            <v>-111.612979952</v>
          </cell>
          <cell r="L4327">
            <v>40.183010201000002</v>
          </cell>
          <cell r="M4327" t="str">
            <v xml:space="preserve"> </v>
          </cell>
          <cell r="N4327" t="str">
            <v xml:space="preserve"> </v>
          </cell>
          <cell r="O4327" t="str">
            <v>UT</v>
          </cell>
          <cell r="Q4327">
            <v>0</v>
          </cell>
          <cell r="R4327" t="str">
            <v xml:space="preserve"> </v>
          </cell>
          <cell r="S4327" t="str">
            <v>UDWR</v>
          </cell>
          <cell r="T4327" t="str">
            <v>Category1</v>
          </cell>
          <cell r="U4327" t="str">
            <v>4996490 W SPRINGVILLE FH</v>
          </cell>
          <cell r="V4327">
            <v>4996490</v>
          </cell>
          <cell r="W4327" t="str">
            <v xml:space="preserve"> </v>
          </cell>
          <cell r="X4327" t="str">
            <v xml:space="preserve"> </v>
          </cell>
          <cell r="Y4327" t="str">
            <v>Facility Other</v>
          </cell>
          <cell r="Z4327" t="str">
            <v>4996490 W SPRINGVILLE FH</v>
          </cell>
          <cell r="AA4327" t="str">
            <v>Facility Other</v>
          </cell>
        </row>
        <row r="4328">
          <cell r="A4328">
            <v>4996500</v>
          </cell>
          <cell r="B4328" t="str">
            <v>Facility Other</v>
          </cell>
          <cell r="C4328" t="str">
            <v xml:space="preserve"> </v>
          </cell>
          <cell r="D4328" t="str">
            <v>E SPRINGVILLE FH</v>
          </cell>
          <cell r="E4328">
            <v>16020202</v>
          </cell>
          <cell r="F4328" t="str">
            <v>Utah</v>
          </cell>
          <cell r="G4328" t="str">
            <v>Utah County</v>
          </cell>
          <cell r="H4328" t="str">
            <v>Jordan River/Utah Lake</v>
          </cell>
          <cell r="I4328">
            <v>448004</v>
          </cell>
          <cell r="J4328">
            <v>4448033</v>
          </cell>
          <cell r="K4328">
            <v>-111.610754195</v>
          </cell>
          <cell r="L4328">
            <v>40.181066917999999</v>
          </cell>
          <cell r="M4328" t="str">
            <v xml:space="preserve"> </v>
          </cell>
          <cell r="N4328" t="str">
            <v xml:space="preserve"> </v>
          </cell>
          <cell r="O4328" t="str">
            <v>UT</v>
          </cell>
          <cell r="Q4328">
            <v>0</v>
          </cell>
          <cell r="R4328" t="str">
            <v xml:space="preserve"> </v>
          </cell>
          <cell r="S4328" t="str">
            <v>Private</v>
          </cell>
          <cell r="T4328" t="str">
            <v xml:space="preserve"> </v>
          </cell>
          <cell r="U4328" t="str">
            <v>4996500 E SPRINGVILLE FH</v>
          </cell>
          <cell r="V4328">
            <v>4996500</v>
          </cell>
          <cell r="W4328" t="str">
            <v xml:space="preserve"> </v>
          </cell>
          <cell r="X4328" t="str">
            <v xml:space="preserve"> </v>
          </cell>
          <cell r="Y4328" t="str">
            <v>Facility Other</v>
          </cell>
          <cell r="Z4328" t="str">
            <v>4996500 E SPRINGVILLE FH</v>
          </cell>
          <cell r="AA4328" t="str">
            <v>Facility Other</v>
          </cell>
        </row>
        <row r="4329">
          <cell r="A4329">
            <v>4996510</v>
          </cell>
          <cell r="B4329" t="str">
            <v>River/Stream</v>
          </cell>
          <cell r="C4329" t="str">
            <v>2B 3A     4</v>
          </cell>
          <cell r="D4329" t="str">
            <v>SPRING CK AT DIST. BOX AB SPRINGVILLE HATCHERY</v>
          </cell>
          <cell r="E4329">
            <v>16020202</v>
          </cell>
          <cell r="F4329" t="str">
            <v>Utah</v>
          </cell>
          <cell r="G4329" t="str">
            <v>Utah County</v>
          </cell>
          <cell r="H4329" t="str">
            <v>Jordan River/Utah Lake</v>
          </cell>
          <cell r="I4329">
            <v>448240</v>
          </cell>
          <cell r="J4329">
            <v>4447939</v>
          </cell>
          <cell r="K4329">
            <v>-111.60797468600001</v>
          </cell>
          <cell r="L4329">
            <v>40.180234661</v>
          </cell>
          <cell r="M4329" t="str">
            <v xml:space="preserve"> </v>
          </cell>
          <cell r="N4329" t="str">
            <v xml:space="preserve"> </v>
          </cell>
          <cell r="O4329" t="str">
            <v>UT</v>
          </cell>
          <cell r="Q4329">
            <v>0</v>
          </cell>
          <cell r="R4329" t="str">
            <v xml:space="preserve"> </v>
          </cell>
          <cell r="S4329" t="str">
            <v>UDWR</v>
          </cell>
          <cell r="T4329" t="str">
            <v xml:space="preserve"> </v>
          </cell>
          <cell r="U4329" t="str">
            <v>4996510 SPRING CK AT DIST. BOX AB SPRINGVILLE HATCHERY</v>
          </cell>
          <cell r="V4329">
            <v>4996510</v>
          </cell>
          <cell r="W4329" t="str">
            <v xml:space="preserve"> </v>
          </cell>
          <cell r="X4329" t="str">
            <v xml:space="preserve"> </v>
          </cell>
          <cell r="Y4329" t="str">
            <v>River/Stream</v>
          </cell>
          <cell r="Z4329" t="str">
            <v>4996510 SPRING CK AT DIST. BOX AB SPRINGVILLE HATCHERY</v>
          </cell>
          <cell r="AA4329" t="str">
            <v>River/Stream</v>
          </cell>
        </row>
        <row r="4330">
          <cell r="A4330">
            <v>4996520</v>
          </cell>
          <cell r="B4330" t="str">
            <v>Spring</v>
          </cell>
          <cell r="C4330" t="str">
            <v>2B 3A     4</v>
          </cell>
          <cell r="D4330" t="str">
            <v>SPRINGVILLE FH INFLOW 1 MAIN HDWKS</v>
          </cell>
          <cell r="E4330">
            <v>16020202</v>
          </cell>
          <cell r="F4330" t="str">
            <v>Utah</v>
          </cell>
          <cell r="G4330" t="str">
            <v>Utah County</v>
          </cell>
          <cell r="H4330" t="str">
            <v>Jordan River/Utah Lake</v>
          </cell>
          <cell r="I4330">
            <v>448193</v>
          </cell>
          <cell r="J4330">
            <v>4447939</v>
          </cell>
          <cell r="K4330">
            <v>-111.60852672</v>
          </cell>
          <cell r="L4330">
            <v>40.180231761000002</v>
          </cell>
          <cell r="M4330" t="str">
            <v xml:space="preserve"> </v>
          </cell>
          <cell r="N4330" t="str">
            <v xml:space="preserve"> </v>
          </cell>
          <cell r="O4330" t="str">
            <v>UT</v>
          </cell>
          <cell r="Q4330">
            <v>0</v>
          </cell>
          <cell r="R4330" t="str">
            <v xml:space="preserve"> </v>
          </cell>
          <cell r="S4330" t="str">
            <v>UDWR</v>
          </cell>
          <cell r="T4330" t="str">
            <v xml:space="preserve"> </v>
          </cell>
          <cell r="U4330" t="str">
            <v>4996520 SPRINGVILLE FH INFLOW 1 MAIN HDWKS</v>
          </cell>
          <cell r="V4330">
            <v>4996520</v>
          </cell>
          <cell r="W4330" t="str">
            <v xml:space="preserve"> </v>
          </cell>
          <cell r="X4330" t="str">
            <v xml:space="preserve"> </v>
          </cell>
          <cell r="Y4330" t="str">
            <v>Spring</v>
          </cell>
          <cell r="Z4330" t="str">
            <v>4996520 SPRINGVILLE FH INFLOW 1 MAIN HDWKS</v>
          </cell>
          <cell r="AA4330" t="str">
            <v>Spring</v>
          </cell>
        </row>
        <row r="4331">
          <cell r="A4331">
            <v>4996530</v>
          </cell>
          <cell r="B4331" t="str">
            <v>Facility Other</v>
          </cell>
          <cell r="C4331" t="str">
            <v xml:space="preserve"> </v>
          </cell>
          <cell r="D4331" t="str">
            <v>Flowserve OUTFALL</v>
          </cell>
          <cell r="E4331">
            <v>16020202</v>
          </cell>
          <cell r="F4331" t="str">
            <v>Utah</v>
          </cell>
          <cell r="G4331" t="str">
            <v>Utah County</v>
          </cell>
          <cell r="H4331" t="str">
            <v>Jordan River/Utah Lake</v>
          </cell>
          <cell r="I4331">
            <v>446448</v>
          </cell>
          <cell r="J4331">
            <v>4448691</v>
          </cell>
          <cell r="K4331">
            <v>-111.62908497399999</v>
          </cell>
          <cell r="L4331">
            <v>40.186896963999999</v>
          </cell>
          <cell r="M4331" t="str">
            <v xml:space="preserve"> </v>
          </cell>
          <cell r="N4331" t="str">
            <v xml:space="preserve"> </v>
          </cell>
          <cell r="O4331" t="str">
            <v>UT</v>
          </cell>
          <cell r="Q4331">
            <v>0</v>
          </cell>
          <cell r="R4331" t="str">
            <v xml:space="preserve"> </v>
          </cell>
          <cell r="S4331" t="str">
            <v>Private</v>
          </cell>
          <cell r="T4331" t="str">
            <v xml:space="preserve"> </v>
          </cell>
          <cell r="U4331" t="str">
            <v>4996530 Flowserve OUTFALL</v>
          </cell>
          <cell r="V4331">
            <v>4996530</v>
          </cell>
          <cell r="W4331" t="str">
            <v xml:space="preserve"> </v>
          </cell>
          <cell r="X4331" t="str">
            <v xml:space="preserve"> </v>
          </cell>
          <cell r="Y4331" t="str">
            <v>Facility Other</v>
          </cell>
          <cell r="Z4331" t="str">
            <v>4996530 Flowserve OUTFALL</v>
          </cell>
          <cell r="AA4331" t="str">
            <v>Facility Other</v>
          </cell>
        </row>
        <row r="4332">
          <cell r="A4332">
            <v>4996540</v>
          </cell>
          <cell r="B4332" t="str">
            <v>River/Stream</v>
          </cell>
          <cell r="C4332" t="str">
            <v>2B  3B    4</v>
          </cell>
          <cell r="D4332" t="str">
            <v>MILL RACE CREEK AT I-15 CROSSING (2 MI S PROVO COURTHOUSE)</v>
          </cell>
          <cell r="E4332">
            <v>16020201</v>
          </cell>
          <cell r="F4332" t="str">
            <v>Utah</v>
          </cell>
          <cell r="G4332" t="str">
            <v>Utah County</v>
          </cell>
          <cell r="H4332" t="str">
            <v>Jordan River/Utah Lake</v>
          </cell>
          <cell r="I4332">
            <v>444152</v>
          </cell>
          <cell r="J4332">
            <v>4450505</v>
          </cell>
          <cell r="K4332">
            <v>-111.656212371</v>
          </cell>
          <cell r="L4332">
            <v>40.203089423999998</v>
          </cell>
          <cell r="M4332" t="str">
            <v>Mill Race Creek-1</v>
          </cell>
          <cell r="N4332" t="str">
            <v>UT16020201-012_00</v>
          </cell>
          <cell r="O4332" t="str">
            <v>UT</v>
          </cell>
          <cell r="Q4332">
            <v>0</v>
          </cell>
          <cell r="R4332" t="str">
            <v xml:space="preserve"> </v>
          </cell>
          <cell r="S4332" t="str">
            <v>State L&amp;F</v>
          </cell>
          <cell r="T4332" t="str">
            <v xml:space="preserve"> </v>
          </cell>
          <cell r="U4332" t="str">
            <v>4996540 MILL RACE CREEK AT I-15 CROSSING (2 MI S PROVO COURTHOUSE)</v>
          </cell>
          <cell r="V4332">
            <v>4996540</v>
          </cell>
          <cell r="W4332" t="str">
            <v>Mill Race Creek-1</v>
          </cell>
          <cell r="X4332" t="str">
            <v>UT16020201-012_00</v>
          </cell>
          <cell r="Y4332" t="str">
            <v>River/Stream</v>
          </cell>
          <cell r="Z4332" t="str">
            <v>4996540 MILL RACE CREEK AT I-15 CROSSING (2 MI S PROVO COURTHOUSE)</v>
          </cell>
          <cell r="AA4332" t="str">
            <v>River/Stream</v>
          </cell>
        </row>
        <row r="4333">
          <cell r="A4333">
            <v>4996550</v>
          </cell>
          <cell r="B4333" t="str">
            <v>River/Stream</v>
          </cell>
          <cell r="C4333" t="str">
            <v>2B  3B    4</v>
          </cell>
          <cell r="D4333" t="str">
            <v>MILLRACE CK BL PROVO WWTP</v>
          </cell>
          <cell r="E4333">
            <v>16020201</v>
          </cell>
          <cell r="F4333" t="str">
            <v>Utah</v>
          </cell>
          <cell r="G4333" t="str">
            <v>Utah County</v>
          </cell>
          <cell r="H4333" t="str">
            <v>Jordan River/Utah Lake</v>
          </cell>
          <cell r="I4333">
            <v>444494</v>
          </cell>
          <cell r="J4333">
            <v>4451168</v>
          </cell>
          <cell r="K4333">
            <v>-111.65225137500001</v>
          </cell>
          <cell r="L4333">
            <v>40.209084865500003</v>
          </cell>
          <cell r="M4333" t="str">
            <v>Mill Race Creek-1</v>
          </cell>
          <cell r="N4333" t="str">
            <v>UT16020201-012_00</v>
          </cell>
          <cell r="O4333" t="str">
            <v>UT</v>
          </cell>
          <cell r="Q4333">
            <v>0</v>
          </cell>
          <cell r="R4333" t="str">
            <v xml:space="preserve"> </v>
          </cell>
          <cell r="S4333" t="str">
            <v>State L&amp;F</v>
          </cell>
          <cell r="T4333" t="str">
            <v xml:space="preserve"> </v>
          </cell>
          <cell r="U4333" t="str">
            <v>4996550 MILLRACE CK BL PROVO WWTP</v>
          </cell>
          <cell r="V4333">
            <v>4996550</v>
          </cell>
          <cell r="W4333" t="str">
            <v>Mill Race Creek-1</v>
          </cell>
          <cell r="X4333" t="str">
            <v>UT16020201-012_00</v>
          </cell>
          <cell r="Y4333" t="str">
            <v>River/Stream</v>
          </cell>
          <cell r="Z4333" t="str">
            <v>4996550 MILLRACE CK BL PROVO WWTP</v>
          </cell>
          <cell r="AA4333" t="str">
            <v>River/Stream</v>
          </cell>
        </row>
        <row r="4334">
          <cell r="A4334">
            <v>4996555</v>
          </cell>
          <cell r="B4334" t="str">
            <v>River/Stream</v>
          </cell>
          <cell r="C4334" t="str">
            <v>2B  3B    4</v>
          </cell>
          <cell r="D4334" t="str">
            <v>MILL RACE CK at GOLF COURSE CLUB HOUSE</v>
          </cell>
          <cell r="E4334">
            <v>16020201</v>
          </cell>
          <cell r="F4334" t="str">
            <v>Utah</v>
          </cell>
          <cell r="G4334" t="str">
            <v>Utah County</v>
          </cell>
          <cell r="H4334" t="str">
            <v>Jordan River/Utah Lake</v>
          </cell>
          <cell r="I4334">
            <v>444478</v>
          </cell>
          <cell r="J4334">
            <v>4450966</v>
          </cell>
          <cell r="K4334">
            <v>-111.65242193100001</v>
          </cell>
          <cell r="L4334">
            <v>40.207264176000002</v>
          </cell>
          <cell r="M4334" t="str">
            <v>Mill Race Creek-1</v>
          </cell>
          <cell r="N4334" t="str">
            <v>UT16020201-012_00</v>
          </cell>
          <cell r="O4334" t="str">
            <v>UT</v>
          </cell>
          <cell r="Q4334">
            <v>0</v>
          </cell>
          <cell r="R4334" t="str">
            <v xml:space="preserve"> </v>
          </cell>
          <cell r="S4334" t="str">
            <v>State L&amp;F</v>
          </cell>
          <cell r="T4334" t="str">
            <v xml:space="preserve"> </v>
          </cell>
          <cell r="U4334" t="str">
            <v>4996555 MILL RACE CK at GOLF COURSE CLUB HOUSE</v>
          </cell>
          <cell r="V4334">
            <v>4996555</v>
          </cell>
          <cell r="W4334" t="str">
            <v>Mill Race Creek-1</v>
          </cell>
          <cell r="X4334" t="str">
            <v>UT16020201-012_00</v>
          </cell>
          <cell r="Y4334" t="str">
            <v>River/Stream</v>
          </cell>
          <cell r="Z4334" t="str">
            <v>4996555 MILL RACE CK at GOLF COURSE CLUB HOUSE</v>
          </cell>
          <cell r="AA4334" t="str">
            <v>River/Stream</v>
          </cell>
        </row>
        <row r="4335">
          <cell r="A4335">
            <v>4996560</v>
          </cell>
          <cell r="B4335" t="str">
            <v>Facility Other</v>
          </cell>
          <cell r="C4335" t="str">
            <v xml:space="preserve"> </v>
          </cell>
          <cell r="D4335" t="str">
            <v>PROVO WWTP</v>
          </cell>
          <cell r="E4335">
            <v>16020201</v>
          </cell>
          <cell r="F4335" t="str">
            <v>Utah</v>
          </cell>
          <cell r="G4335" t="str">
            <v>Utah County</v>
          </cell>
          <cell r="H4335" t="str">
            <v>Jordan River/Utah Lake</v>
          </cell>
          <cell r="I4335">
            <v>444522</v>
          </cell>
          <cell r="J4335">
            <v>4451428</v>
          </cell>
          <cell r="K4335">
            <v>-111.65195</v>
          </cell>
          <cell r="L4335">
            <v>40.21143</v>
          </cell>
          <cell r="M4335" t="str">
            <v xml:space="preserve"> </v>
          </cell>
          <cell r="N4335" t="str">
            <v xml:space="preserve"> </v>
          </cell>
          <cell r="O4335" t="str">
            <v>UT</v>
          </cell>
          <cell r="Q4335">
            <v>0</v>
          </cell>
          <cell r="R4335" t="str">
            <v xml:space="preserve"> </v>
          </cell>
          <cell r="S4335" t="str">
            <v>Private</v>
          </cell>
          <cell r="T4335" t="str">
            <v xml:space="preserve"> </v>
          </cell>
          <cell r="U4335" t="str">
            <v>4996560 PROVO WWTP</v>
          </cell>
          <cell r="V4335">
            <v>4996560</v>
          </cell>
          <cell r="W4335" t="str">
            <v xml:space="preserve"> </v>
          </cell>
          <cell r="X4335" t="str">
            <v xml:space="preserve"> </v>
          </cell>
          <cell r="Y4335" t="str">
            <v>Facility Other</v>
          </cell>
          <cell r="Z4335" t="str">
            <v>4996560 PROVO WWTP</v>
          </cell>
          <cell r="AA4335" t="str">
            <v>Facility Other</v>
          </cell>
        </row>
        <row r="4336">
          <cell r="A4336">
            <v>4996561</v>
          </cell>
          <cell r="B4336" t="str">
            <v>River/Stream</v>
          </cell>
          <cell r="C4336" t="str">
            <v>2B  3B    4</v>
          </cell>
          <cell r="D4336" t="str">
            <v>PROVO STATION 1-WLA</v>
          </cell>
          <cell r="E4336">
            <v>16020201</v>
          </cell>
          <cell r="F4336" t="str">
            <v>Utah</v>
          </cell>
          <cell r="G4336" t="str">
            <v>Utah County</v>
          </cell>
          <cell r="H4336" t="str">
            <v>Jordan River/Utah Lake</v>
          </cell>
          <cell r="I4336">
            <v>444444</v>
          </cell>
          <cell r="J4336">
            <v>4451466</v>
          </cell>
          <cell r="K4336">
            <v>-111.652866</v>
          </cell>
          <cell r="L4336">
            <v>40.211765</v>
          </cell>
          <cell r="M4336" t="str">
            <v>Mill Race Creek-1</v>
          </cell>
          <cell r="N4336" t="str">
            <v>UT16020201-012_00</v>
          </cell>
          <cell r="O4336" t="str">
            <v>UT</v>
          </cell>
          <cell r="Q4336">
            <v>0</v>
          </cell>
          <cell r="R4336" t="str">
            <v xml:space="preserve"> </v>
          </cell>
          <cell r="S4336" t="str">
            <v>State L&amp;F</v>
          </cell>
          <cell r="T4336" t="str">
            <v xml:space="preserve"> </v>
          </cell>
          <cell r="U4336" t="str">
            <v>4996561 PROVO STATION 1-WLA</v>
          </cell>
          <cell r="V4336">
            <v>4996561</v>
          </cell>
          <cell r="W4336" t="str">
            <v>Mill Race Creek-1</v>
          </cell>
          <cell r="X4336" t="str">
            <v>UT16020201-012_00</v>
          </cell>
          <cell r="Y4336" t="str">
            <v>River/Stream</v>
          </cell>
          <cell r="Z4336" t="str">
            <v>4996561 PROVO STATION 1-WLA</v>
          </cell>
          <cell r="AA4336" t="str">
            <v>River/Stream</v>
          </cell>
        </row>
        <row r="4337">
          <cell r="A4337">
            <v>4996563</v>
          </cell>
          <cell r="B4337" t="str">
            <v>River/Stream</v>
          </cell>
          <cell r="C4337" t="str">
            <v>2B  3B    4</v>
          </cell>
          <cell r="D4337" t="str">
            <v>PROVO STATION 3-WLA</v>
          </cell>
          <cell r="E4337">
            <v>16020201</v>
          </cell>
          <cell r="F4337" t="str">
            <v>Utah</v>
          </cell>
          <cell r="G4337" t="str">
            <v>Utah County</v>
          </cell>
          <cell r="H4337" t="str">
            <v>Jordan River/Utah Lake</v>
          </cell>
          <cell r="I4337">
            <v>444787</v>
          </cell>
          <cell r="J4337">
            <v>4451047</v>
          </cell>
          <cell r="K4337">
            <v>-111.648793</v>
          </cell>
          <cell r="L4337">
            <v>40.208010000000002</v>
          </cell>
          <cell r="M4337" t="str">
            <v xml:space="preserve"> </v>
          </cell>
          <cell r="N4337" t="str">
            <v xml:space="preserve"> </v>
          </cell>
          <cell r="O4337" t="str">
            <v>UT</v>
          </cell>
          <cell r="Q4337">
            <v>0</v>
          </cell>
          <cell r="R4337" t="str">
            <v xml:space="preserve"> </v>
          </cell>
          <cell r="S4337" t="str">
            <v>State L&amp;F</v>
          </cell>
          <cell r="T4337" t="str">
            <v xml:space="preserve"> </v>
          </cell>
          <cell r="U4337" t="str">
            <v>4996563 PROVO STATION 3-WLA</v>
          </cell>
          <cell r="V4337">
            <v>4996563</v>
          </cell>
          <cell r="W4337" t="str">
            <v xml:space="preserve"> </v>
          </cell>
          <cell r="X4337" t="str">
            <v xml:space="preserve"> </v>
          </cell>
          <cell r="Y4337" t="str">
            <v>River/Stream</v>
          </cell>
          <cell r="Z4337" t="str">
            <v>4996563 PROVO STATION 3-WLA</v>
          </cell>
          <cell r="AA4337" t="str">
            <v>River/Stream</v>
          </cell>
        </row>
        <row r="4338">
          <cell r="A4338">
            <v>4996565</v>
          </cell>
          <cell r="B4338" t="str">
            <v>River/Stream</v>
          </cell>
          <cell r="C4338" t="str">
            <v>2B  3B    4</v>
          </cell>
          <cell r="D4338" t="str">
            <v>PROVO STATION 5-WLA</v>
          </cell>
          <cell r="E4338">
            <v>16020201</v>
          </cell>
          <cell r="F4338" t="str">
            <v>Utah</v>
          </cell>
          <cell r="G4338" t="str">
            <v>Utah County</v>
          </cell>
          <cell r="H4338" t="str">
            <v>Jordan River/Utah Lake</v>
          </cell>
          <cell r="I4338">
            <v>444263</v>
          </cell>
          <cell r="J4338">
            <v>4450591</v>
          </cell>
          <cell r="K4338">
            <v>-111.654917</v>
          </cell>
          <cell r="L4338">
            <v>40.203871999999997</v>
          </cell>
          <cell r="M4338" t="str">
            <v xml:space="preserve"> </v>
          </cell>
          <cell r="N4338" t="str">
            <v xml:space="preserve"> </v>
          </cell>
          <cell r="O4338" t="str">
            <v>UT</v>
          </cell>
          <cell r="Q4338">
            <v>0</v>
          </cell>
          <cell r="R4338" t="str">
            <v xml:space="preserve"> </v>
          </cell>
          <cell r="S4338" t="str">
            <v>State L&amp;F</v>
          </cell>
          <cell r="T4338" t="str">
            <v xml:space="preserve"> </v>
          </cell>
          <cell r="U4338" t="str">
            <v>4996565 PROVO STATION 5-WLA</v>
          </cell>
          <cell r="V4338">
            <v>4996565</v>
          </cell>
          <cell r="W4338" t="str">
            <v xml:space="preserve"> </v>
          </cell>
          <cell r="X4338" t="str">
            <v xml:space="preserve"> </v>
          </cell>
          <cell r="Y4338" t="str">
            <v>River/Stream</v>
          </cell>
          <cell r="Z4338" t="str">
            <v>4996565 PROVO STATION 5-WLA</v>
          </cell>
          <cell r="AA4338" t="str">
            <v>River/Stream</v>
          </cell>
        </row>
        <row r="4339">
          <cell r="A4339">
            <v>4996566</v>
          </cell>
          <cell r="B4339" t="str">
            <v>River/Stream</v>
          </cell>
          <cell r="C4339" t="str">
            <v>2B  3B    4</v>
          </cell>
          <cell r="D4339" t="str">
            <v>PROVO STATION 6-WLA</v>
          </cell>
          <cell r="E4339">
            <v>16020201</v>
          </cell>
          <cell r="F4339" t="str">
            <v>Utah</v>
          </cell>
          <cell r="G4339" t="str">
            <v>Utah County</v>
          </cell>
          <cell r="H4339" t="str">
            <v>Jordan River/Utah Lake</v>
          </cell>
          <cell r="I4339">
            <v>444369</v>
          </cell>
          <cell r="J4339">
            <v>4450394</v>
          </cell>
          <cell r="K4339">
            <v>-111.653656</v>
          </cell>
          <cell r="L4339">
            <v>40.202100000000002</v>
          </cell>
          <cell r="M4339" t="str">
            <v xml:space="preserve"> </v>
          </cell>
          <cell r="N4339" t="str">
            <v xml:space="preserve"> </v>
          </cell>
          <cell r="O4339" t="str">
            <v>UT</v>
          </cell>
          <cell r="Q4339">
            <v>0</v>
          </cell>
          <cell r="R4339" t="str">
            <v xml:space="preserve"> </v>
          </cell>
          <cell r="S4339" t="str">
            <v>Private</v>
          </cell>
          <cell r="T4339" t="str">
            <v xml:space="preserve"> </v>
          </cell>
          <cell r="U4339" t="str">
            <v>4996566 PROVO STATION 6-WLA</v>
          </cell>
          <cell r="V4339">
            <v>4996566</v>
          </cell>
          <cell r="W4339" t="str">
            <v xml:space="preserve"> </v>
          </cell>
          <cell r="X4339" t="str">
            <v xml:space="preserve"> </v>
          </cell>
          <cell r="Y4339" t="str">
            <v>River/Stream</v>
          </cell>
          <cell r="Z4339" t="str">
            <v>4996566 PROVO STATION 6-WLA</v>
          </cell>
          <cell r="AA4339" t="str">
            <v>River/Stream</v>
          </cell>
        </row>
        <row r="4340">
          <cell r="A4340">
            <v>4996567</v>
          </cell>
          <cell r="B4340" t="str">
            <v>River/Stream</v>
          </cell>
          <cell r="C4340" t="str">
            <v>2B  3B    4</v>
          </cell>
          <cell r="D4340" t="str">
            <v>PROVO STATION 4 UP WEIR-WLA</v>
          </cell>
          <cell r="E4340">
            <v>16020201</v>
          </cell>
          <cell r="F4340" t="str">
            <v>Utah</v>
          </cell>
          <cell r="G4340" t="str">
            <v>Utah County</v>
          </cell>
          <cell r="H4340" t="str">
            <v>Jordan River/Utah Lake</v>
          </cell>
          <cell r="I4340">
            <v>444929</v>
          </cell>
          <cell r="J4340">
            <v>4450341</v>
          </cell>
          <cell r="K4340">
            <v>-111.64706700000001</v>
          </cell>
          <cell r="L4340">
            <v>40.201663000000003</v>
          </cell>
          <cell r="M4340" t="str">
            <v xml:space="preserve"> </v>
          </cell>
          <cell r="N4340" t="str">
            <v xml:space="preserve"> </v>
          </cell>
          <cell r="O4340" t="str">
            <v>UT</v>
          </cell>
          <cell r="Q4340">
            <v>0</v>
          </cell>
          <cell r="R4340" t="str">
            <v xml:space="preserve"> </v>
          </cell>
          <cell r="S4340" t="str">
            <v>Private</v>
          </cell>
          <cell r="T4340" t="str">
            <v xml:space="preserve"> </v>
          </cell>
          <cell r="U4340" t="str">
            <v>4996567 PROVO STATION 4 UP WEIR-WLA</v>
          </cell>
          <cell r="V4340">
            <v>4996567</v>
          </cell>
          <cell r="W4340" t="str">
            <v xml:space="preserve"> </v>
          </cell>
          <cell r="X4340" t="str">
            <v xml:space="preserve"> </v>
          </cell>
          <cell r="Y4340" t="str">
            <v>River/Stream</v>
          </cell>
          <cell r="Z4340" t="str">
            <v>4996567 PROVO STATION 4 UP WEIR-WLA</v>
          </cell>
          <cell r="AA4340" t="str">
            <v>River/Stream</v>
          </cell>
        </row>
        <row r="4341">
          <cell r="A4341">
            <v>4996568</v>
          </cell>
          <cell r="B4341" t="str">
            <v>River/Stream</v>
          </cell>
          <cell r="C4341" t="str">
            <v>2B  3B    4</v>
          </cell>
          <cell r="D4341" t="str">
            <v>PROVO STATION 4 DOWN WEIR-WLA</v>
          </cell>
          <cell r="E4341">
            <v>16020201</v>
          </cell>
          <cell r="F4341" t="str">
            <v>Utah</v>
          </cell>
          <cell r="G4341" t="str">
            <v>Utah County</v>
          </cell>
          <cell r="H4341" t="str">
            <v>Jordan River/Utah Lake</v>
          </cell>
          <cell r="I4341">
            <v>444906</v>
          </cell>
          <cell r="J4341">
            <v>4450345</v>
          </cell>
          <cell r="K4341">
            <v>-111.64734</v>
          </cell>
          <cell r="L4341">
            <v>40.201698999999998</v>
          </cell>
          <cell r="M4341" t="str">
            <v xml:space="preserve"> </v>
          </cell>
          <cell r="N4341" t="str">
            <v xml:space="preserve"> </v>
          </cell>
          <cell r="O4341" t="str">
            <v>UT</v>
          </cell>
          <cell r="Q4341">
            <v>0</v>
          </cell>
          <cell r="R4341" t="str">
            <v xml:space="preserve"> </v>
          </cell>
          <cell r="S4341" t="str">
            <v>Private</v>
          </cell>
          <cell r="T4341" t="str">
            <v xml:space="preserve"> </v>
          </cell>
          <cell r="U4341" t="str">
            <v>4996568 PROVO STATION 4 DOWN WEIR-WLA</v>
          </cell>
          <cell r="V4341">
            <v>4996568</v>
          </cell>
          <cell r="W4341" t="str">
            <v xml:space="preserve"> </v>
          </cell>
          <cell r="X4341" t="str">
            <v xml:space="preserve"> </v>
          </cell>
          <cell r="Y4341" t="str">
            <v>River/Stream</v>
          </cell>
          <cell r="Z4341" t="str">
            <v>4996568 PROVO STATION 4 DOWN WEIR-WLA</v>
          </cell>
          <cell r="AA4341" t="str">
            <v>River/Stream</v>
          </cell>
        </row>
        <row r="4342">
          <cell r="A4342">
            <v>4996569</v>
          </cell>
          <cell r="B4342" t="str">
            <v>River/Stream</v>
          </cell>
          <cell r="C4342" t="str">
            <v>2B  3B    4</v>
          </cell>
          <cell r="D4342" t="str">
            <v>IRONTON CANAL Tributary 2-WLA</v>
          </cell>
          <cell r="E4342">
            <v>16020201</v>
          </cell>
          <cell r="F4342" t="str">
            <v>Utah</v>
          </cell>
          <cell r="G4342" t="str">
            <v>Utah County</v>
          </cell>
          <cell r="H4342" t="str">
            <v>Jordan River/Utah Lake</v>
          </cell>
          <cell r="I4342">
            <v>444844</v>
          </cell>
          <cell r="J4342">
            <v>4450367</v>
          </cell>
          <cell r="K4342">
            <v>-111.64807500000001</v>
          </cell>
          <cell r="L4342">
            <v>40.201894000000003</v>
          </cell>
          <cell r="M4342" t="str">
            <v xml:space="preserve"> </v>
          </cell>
          <cell r="N4342" t="str">
            <v xml:space="preserve"> </v>
          </cell>
          <cell r="O4342" t="str">
            <v>UT</v>
          </cell>
          <cell r="Q4342">
            <v>0</v>
          </cell>
          <cell r="R4342" t="str">
            <v xml:space="preserve"> </v>
          </cell>
          <cell r="S4342" t="str">
            <v>Private</v>
          </cell>
          <cell r="T4342" t="str">
            <v xml:space="preserve"> </v>
          </cell>
          <cell r="U4342" t="str">
            <v>4996569 IRONTON CANAL Tributary 2-WLA</v>
          </cell>
          <cell r="V4342">
            <v>4996569</v>
          </cell>
          <cell r="W4342" t="str">
            <v xml:space="preserve"> </v>
          </cell>
          <cell r="X4342" t="str">
            <v xml:space="preserve"> </v>
          </cell>
          <cell r="Y4342" t="str">
            <v>River/Stream</v>
          </cell>
          <cell r="Z4342" t="str">
            <v>4996569 IRONTON CANAL Tributary 2-WLA</v>
          </cell>
          <cell r="AA4342" t="str">
            <v>River/Stream</v>
          </cell>
        </row>
        <row r="4343">
          <cell r="A4343">
            <v>4996570</v>
          </cell>
          <cell r="B4343" t="str">
            <v>River/Stream</v>
          </cell>
          <cell r="C4343" t="str">
            <v>2B  3B    4</v>
          </cell>
          <cell r="D4343" t="str">
            <v>MILLRACE CK AB PROVO WWTP</v>
          </cell>
          <cell r="E4343">
            <v>16020201</v>
          </cell>
          <cell r="F4343" t="str">
            <v>Utah</v>
          </cell>
          <cell r="G4343" t="str">
            <v>Utah County</v>
          </cell>
          <cell r="H4343" t="str">
            <v>Jordan River/Utah Lake</v>
          </cell>
          <cell r="I4343">
            <v>444265</v>
          </cell>
          <cell r="J4343">
            <v>4451997</v>
          </cell>
          <cell r="K4343">
            <v>-111.65501</v>
          </cell>
          <cell r="L4343">
            <v>40.216540000000002</v>
          </cell>
          <cell r="M4343" t="str">
            <v>Mill Race Creek-1</v>
          </cell>
          <cell r="N4343" t="str">
            <v>UT16020201-012_00</v>
          </cell>
          <cell r="O4343" t="str">
            <v>UT</v>
          </cell>
          <cell r="Q4343">
            <v>0</v>
          </cell>
          <cell r="R4343" t="str">
            <v xml:space="preserve"> </v>
          </cell>
          <cell r="S4343" t="str">
            <v>Private</v>
          </cell>
          <cell r="T4343" t="str">
            <v xml:space="preserve"> </v>
          </cell>
          <cell r="U4343" t="str">
            <v>4996570 MILLRACE CK AB PROVO WWTP</v>
          </cell>
          <cell r="V4343">
            <v>4996570</v>
          </cell>
          <cell r="W4343" t="str">
            <v>Mill Race Creek-1</v>
          </cell>
          <cell r="X4343" t="str">
            <v>UT16020201-012_00</v>
          </cell>
          <cell r="Y4343" t="str">
            <v>River/Stream</v>
          </cell>
          <cell r="Z4343" t="str">
            <v>4996570 MILLRACE CK AB PROVO WWTP</v>
          </cell>
          <cell r="AA4343" t="str">
            <v>River/Stream</v>
          </cell>
        </row>
        <row r="4344">
          <cell r="A4344">
            <v>4996580</v>
          </cell>
          <cell r="B4344" t="str">
            <v>Canal Drainage</v>
          </cell>
          <cell r="C4344" t="str">
            <v>2B     3E</v>
          </cell>
          <cell r="D4344" t="str">
            <v>DRAIN AB NE CORNER PROVO GOLF COURSE AT 300 W.</v>
          </cell>
          <cell r="E4344">
            <v>16020201</v>
          </cell>
          <cell r="F4344" t="str">
            <v>Utah</v>
          </cell>
          <cell r="G4344" t="str">
            <v>Utah County</v>
          </cell>
          <cell r="H4344" t="str">
            <v>Jordan River/Utah Lake</v>
          </cell>
          <cell r="I4344">
            <v>444348</v>
          </cell>
          <cell r="J4344">
            <v>4452591</v>
          </cell>
          <cell r="K4344">
            <v>-111.654090169</v>
          </cell>
          <cell r="L4344">
            <v>40.221894986000002</v>
          </cell>
          <cell r="M4344" t="str">
            <v>Mill Race Creek-1</v>
          </cell>
          <cell r="N4344" t="str">
            <v>UT16020201-012_00</v>
          </cell>
          <cell r="O4344" t="str">
            <v>UT</v>
          </cell>
          <cell r="Q4344">
            <v>0</v>
          </cell>
          <cell r="R4344" t="str">
            <v xml:space="preserve"> </v>
          </cell>
          <cell r="S4344" t="str">
            <v>Private</v>
          </cell>
          <cell r="T4344" t="str">
            <v xml:space="preserve"> </v>
          </cell>
          <cell r="U4344" t="str">
            <v>4996580 DRAIN AB NE CORNER PROVO GOLF COURSE AT 300 W.</v>
          </cell>
          <cell r="V4344">
            <v>4996580</v>
          </cell>
          <cell r="W4344" t="str">
            <v>Mill Race Creek-1</v>
          </cell>
          <cell r="X4344" t="str">
            <v>UT16020201-012_00</v>
          </cell>
          <cell r="Y4344" t="str">
            <v>Canal Drainage</v>
          </cell>
          <cell r="Z4344" t="str">
            <v>4996580 DRAIN AB NE CORNER PROVO GOLF COURSE AT 300 W.</v>
          </cell>
          <cell r="AA4344" t="str">
            <v>Canal Drainage</v>
          </cell>
        </row>
        <row r="4345">
          <cell r="A4345">
            <v>4996590</v>
          </cell>
          <cell r="B4345" t="str">
            <v>River/Stream</v>
          </cell>
          <cell r="C4345" t="str">
            <v>2B  3B    4</v>
          </cell>
          <cell r="D4345" t="str">
            <v>MILL RACE CK US189 XING, .7MI S OF PROVO COURTHOUSE</v>
          </cell>
          <cell r="E4345">
            <v>16020201</v>
          </cell>
          <cell r="F4345" t="str">
            <v>Utah</v>
          </cell>
          <cell r="G4345" t="str">
            <v>Utah County</v>
          </cell>
          <cell r="H4345" t="str">
            <v>Jordan River/Utah Lake</v>
          </cell>
          <cell r="I4345">
            <v>443923</v>
          </cell>
          <cell r="J4345">
            <v>4452625</v>
          </cell>
          <cell r="K4345">
            <v>-111.65908794400001</v>
          </cell>
          <cell r="L4345">
            <v>40.222172952999998</v>
          </cell>
          <cell r="M4345" t="str">
            <v>Mill Race Creek-1</v>
          </cell>
          <cell r="N4345" t="str">
            <v>UT16020201-012_00</v>
          </cell>
          <cell r="O4345" t="str">
            <v>UT</v>
          </cell>
          <cell r="Q4345">
            <v>0</v>
          </cell>
          <cell r="R4345" t="str">
            <v xml:space="preserve"> </v>
          </cell>
          <cell r="S4345" t="str">
            <v>Private</v>
          </cell>
          <cell r="T4345" t="str">
            <v xml:space="preserve"> </v>
          </cell>
          <cell r="U4345" t="str">
            <v>4996590 MILL RACE CK US189 XING, .7MI S OF PROVO COURTHOUSE</v>
          </cell>
          <cell r="V4345">
            <v>4996590</v>
          </cell>
          <cell r="W4345" t="str">
            <v>Mill Race Creek-1</v>
          </cell>
          <cell r="X4345" t="str">
            <v>UT16020201-012_00</v>
          </cell>
          <cell r="Y4345" t="str">
            <v>River/Stream</v>
          </cell>
          <cell r="Z4345" t="str">
            <v>4996590 MILL RACE CK US189 XING, .7MI S OF PROVO COURTHOUSE</v>
          </cell>
          <cell r="AA4345" t="str">
            <v>River/Stream</v>
          </cell>
        </row>
        <row r="4346">
          <cell r="A4346">
            <v>4996600</v>
          </cell>
          <cell r="B4346" t="str">
            <v>Facility Other</v>
          </cell>
          <cell r="C4346" t="str">
            <v xml:space="preserve"> </v>
          </cell>
          <cell r="D4346" t="str">
            <v>PROVO CITY POWER 001 (AB 500W DITCH)</v>
          </cell>
          <cell r="E4346">
            <v>16020201</v>
          </cell>
          <cell r="F4346" t="str">
            <v>Utah</v>
          </cell>
          <cell r="G4346" t="str">
            <v>Utah County</v>
          </cell>
          <cell r="H4346" t="str">
            <v>Jordan River/Utah Lake</v>
          </cell>
          <cell r="I4346">
            <v>443657</v>
          </cell>
          <cell r="J4346">
            <v>4455002</v>
          </cell>
          <cell r="K4346">
            <v>-111.66242273500001</v>
          </cell>
          <cell r="L4346">
            <v>40.243569113</v>
          </cell>
          <cell r="M4346" t="str">
            <v xml:space="preserve"> </v>
          </cell>
          <cell r="N4346" t="str">
            <v xml:space="preserve"> </v>
          </cell>
          <cell r="O4346" t="str">
            <v>UT</v>
          </cell>
          <cell r="Q4346">
            <v>0</v>
          </cell>
          <cell r="R4346" t="str">
            <v xml:space="preserve"> </v>
          </cell>
          <cell r="S4346" t="str">
            <v>Private</v>
          </cell>
          <cell r="T4346" t="str">
            <v xml:space="preserve"> </v>
          </cell>
          <cell r="U4346" t="str">
            <v>4996600 PROVO CITY POWER 001 (AB 500W DITCH)</v>
          </cell>
          <cell r="V4346">
            <v>4996600</v>
          </cell>
          <cell r="W4346" t="str">
            <v xml:space="preserve"> </v>
          </cell>
          <cell r="X4346" t="str">
            <v xml:space="preserve"> </v>
          </cell>
          <cell r="Y4346" t="str">
            <v>Facility Other</v>
          </cell>
          <cell r="Z4346" t="str">
            <v>4996600 PROVO CITY POWER 001 (AB 500W DITCH)</v>
          </cell>
          <cell r="AA4346" t="str">
            <v>Facility Other</v>
          </cell>
        </row>
        <row r="4347">
          <cell r="A4347">
            <v>4996610</v>
          </cell>
          <cell r="B4347" t="str">
            <v>Facility Other</v>
          </cell>
          <cell r="C4347" t="str">
            <v xml:space="preserve"> </v>
          </cell>
          <cell r="D4347" t="str">
            <v>PROVO CITY POWER 002 (AB SEWER DRAIN AT E MANHOLE)</v>
          </cell>
          <cell r="E4347">
            <v>16020201</v>
          </cell>
          <cell r="F4347" t="str">
            <v>Utah</v>
          </cell>
          <cell r="G4347" t="str">
            <v>Utah County</v>
          </cell>
          <cell r="H4347" t="str">
            <v>Jordan River/Utah Lake</v>
          </cell>
          <cell r="I4347">
            <v>443610</v>
          </cell>
          <cell r="J4347">
            <v>4455064</v>
          </cell>
          <cell r="K4347">
            <v>-111.662980726</v>
          </cell>
          <cell r="L4347">
            <v>40.244124495999998</v>
          </cell>
          <cell r="M4347" t="str">
            <v xml:space="preserve"> </v>
          </cell>
          <cell r="N4347" t="str">
            <v xml:space="preserve"> </v>
          </cell>
          <cell r="O4347" t="str">
            <v>UT</v>
          </cell>
          <cell r="Q4347">
            <v>0</v>
          </cell>
          <cell r="R4347" t="str">
            <v xml:space="preserve"> </v>
          </cell>
          <cell r="S4347" t="str">
            <v>Private</v>
          </cell>
          <cell r="T4347" t="str">
            <v xml:space="preserve"> </v>
          </cell>
          <cell r="U4347" t="str">
            <v>4996610 PROVO CITY POWER 002 (AB SEWER DRAIN AT E MANHOLE)</v>
          </cell>
          <cell r="V4347">
            <v>4996610</v>
          </cell>
          <cell r="W4347" t="str">
            <v xml:space="preserve"> </v>
          </cell>
          <cell r="X4347" t="str">
            <v xml:space="preserve"> </v>
          </cell>
          <cell r="Y4347" t="str">
            <v>Facility Other</v>
          </cell>
          <cell r="Z4347" t="str">
            <v>4996610 PROVO CITY POWER 002 (AB SEWER DRAIN AT E MANHOLE)</v>
          </cell>
          <cell r="AA4347" t="str">
            <v>Facility Other</v>
          </cell>
        </row>
        <row r="4348">
          <cell r="A4348">
            <v>4996620</v>
          </cell>
          <cell r="B4348" t="str">
            <v>Facility Other</v>
          </cell>
          <cell r="C4348" t="str">
            <v xml:space="preserve"> </v>
          </cell>
          <cell r="D4348" t="str">
            <v>PROVO CITY POWER 003 (AB MILLRACE N OF PLANT)</v>
          </cell>
          <cell r="E4348">
            <v>16020201</v>
          </cell>
          <cell r="F4348" t="str">
            <v>Utah</v>
          </cell>
          <cell r="G4348" t="str">
            <v>Utah County</v>
          </cell>
          <cell r="H4348" t="str">
            <v>Jordan River/Utah Lake</v>
          </cell>
          <cell r="I4348">
            <v>443610</v>
          </cell>
          <cell r="J4348">
            <v>4455033</v>
          </cell>
          <cell r="K4348">
            <v>-111.662978002</v>
          </cell>
          <cell r="L4348">
            <v>40.243845223000001</v>
          </cell>
          <cell r="M4348" t="str">
            <v xml:space="preserve"> </v>
          </cell>
          <cell r="N4348" t="str">
            <v xml:space="preserve"> </v>
          </cell>
          <cell r="O4348" t="str">
            <v>UT</v>
          </cell>
          <cell r="Q4348">
            <v>0</v>
          </cell>
          <cell r="R4348" t="str">
            <v xml:space="preserve"> </v>
          </cell>
          <cell r="S4348" t="str">
            <v>Private</v>
          </cell>
          <cell r="T4348" t="str">
            <v xml:space="preserve"> </v>
          </cell>
          <cell r="U4348" t="str">
            <v>4996620 PROVO CITY POWER 003 (AB MILLRACE N OF PLANT)</v>
          </cell>
          <cell r="V4348">
            <v>4996620</v>
          </cell>
          <cell r="W4348" t="str">
            <v xml:space="preserve"> </v>
          </cell>
          <cell r="X4348" t="str">
            <v xml:space="preserve"> </v>
          </cell>
          <cell r="Y4348" t="str">
            <v>Facility Other</v>
          </cell>
          <cell r="Z4348" t="str">
            <v>4996620 PROVO CITY POWER 003 (AB MILLRACE N OF PLANT)</v>
          </cell>
          <cell r="AA4348" t="str">
            <v>Facility Other</v>
          </cell>
        </row>
        <row r="4349">
          <cell r="A4349">
            <v>4996630</v>
          </cell>
          <cell r="B4349" t="str">
            <v>River/Stream</v>
          </cell>
          <cell r="C4349" t="str">
            <v>2B  3B    4</v>
          </cell>
          <cell r="D4349" t="str">
            <v>MILL RACE CREEK AT MOUTH</v>
          </cell>
          <cell r="E4349">
            <v>16020201</v>
          </cell>
          <cell r="F4349" t="str">
            <v>Utah</v>
          </cell>
          <cell r="G4349" t="str">
            <v>Utah County</v>
          </cell>
          <cell r="H4349" t="str">
            <v>Jordan River/Utah Lake</v>
          </cell>
          <cell r="I4349">
            <v>444238</v>
          </cell>
          <cell r="J4349">
            <v>4450496</v>
          </cell>
          <cell r="K4349">
            <v>-111.655201155</v>
          </cell>
          <cell r="L4349">
            <v>40.203014068000002</v>
          </cell>
          <cell r="M4349" t="str">
            <v>Mill Race Creek-1</v>
          </cell>
          <cell r="N4349" t="str">
            <v>UT16020201-012_00</v>
          </cell>
          <cell r="O4349" t="str">
            <v>UT</v>
          </cell>
          <cell r="Q4349">
            <v>0</v>
          </cell>
          <cell r="R4349" t="str">
            <v xml:space="preserve"> </v>
          </cell>
          <cell r="S4349" t="str">
            <v>State L&amp;F</v>
          </cell>
          <cell r="T4349" t="str">
            <v xml:space="preserve"> </v>
          </cell>
          <cell r="U4349" t="str">
            <v>4996630 MILL RACE CREEK AT MOUTH</v>
          </cell>
          <cell r="V4349">
            <v>4996630</v>
          </cell>
          <cell r="W4349" t="str">
            <v>Mill Race Creek-1</v>
          </cell>
          <cell r="X4349" t="str">
            <v>UT16020201-012_00</v>
          </cell>
          <cell r="Y4349" t="str">
            <v>River/Stream</v>
          </cell>
          <cell r="Z4349" t="str">
            <v>4996630 MILL RACE CREEK AT MOUTH</v>
          </cell>
          <cell r="AA4349" t="str">
            <v>River/Stream</v>
          </cell>
        </row>
        <row r="4350">
          <cell r="A4350">
            <v>4996640</v>
          </cell>
          <cell r="B4350" t="str">
            <v>Storm Sewer</v>
          </cell>
          <cell r="C4350" t="str">
            <v xml:space="preserve"> </v>
          </cell>
          <cell r="D4350" t="str">
            <v>16TH NORTH PROVO STORM DRAIN</v>
          </cell>
          <cell r="E4350">
            <v>16020203</v>
          </cell>
          <cell r="F4350" t="str">
            <v>Utah</v>
          </cell>
          <cell r="G4350" t="str">
            <v>Utah County</v>
          </cell>
          <cell r="H4350" t="str">
            <v>Jordan River/Utah Lake</v>
          </cell>
          <cell r="I4350">
            <v>443430</v>
          </cell>
          <cell r="J4350">
            <v>4456175</v>
          </cell>
          <cell r="K4350">
            <v>-111.66519484299999</v>
          </cell>
          <cell r="L4350">
            <v>40.254121136999998</v>
          </cell>
          <cell r="M4350" t="str">
            <v xml:space="preserve"> </v>
          </cell>
          <cell r="N4350" t="str">
            <v xml:space="preserve"> </v>
          </cell>
          <cell r="O4350" t="str">
            <v>UT</v>
          </cell>
          <cell r="Q4350">
            <v>0</v>
          </cell>
          <cell r="R4350" t="str">
            <v xml:space="preserve"> </v>
          </cell>
          <cell r="S4350" t="str">
            <v>Private</v>
          </cell>
          <cell r="T4350" t="str">
            <v xml:space="preserve"> </v>
          </cell>
          <cell r="U4350" t="str">
            <v>4996640 16TH NORTH PROVO STORM DRAIN</v>
          </cell>
          <cell r="V4350">
            <v>4996640</v>
          </cell>
          <cell r="W4350" t="str">
            <v xml:space="preserve"> </v>
          </cell>
          <cell r="X4350" t="str">
            <v xml:space="preserve"> </v>
          </cell>
          <cell r="Y4350" t="str">
            <v>Storm Sewer</v>
          </cell>
          <cell r="Z4350" t="str">
            <v>4996640 16TH NORTH PROVO STORM DRAIN</v>
          </cell>
          <cell r="AA4350" t="str">
            <v>Storm Sewer</v>
          </cell>
        </row>
        <row r="4351">
          <cell r="A4351">
            <v>4996650</v>
          </cell>
          <cell r="B4351" t="str">
            <v>Storm Sewer</v>
          </cell>
          <cell r="C4351" t="str">
            <v xml:space="preserve"> </v>
          </cell>
          <cell r="D4351" t="str">
            <v>8TH NORTH PROVO STORM DRAIN</v>
          </cell>
          <cell r="E4351">
            <v>16020203</v>
          </cell>
          <cell r="F4351" t="str">
            <v>Utah</v>
          </cell>
          <cell r="G4351" t="str">
            <v>Utah County</v>
          </cell>
          <cell r="H4351" t="str">
            <v>Jordan River/Utah Lake</v>
          </cell>
          <cell r="I4351">
            <v>442760</v>
          </cell>
          <cell r="J4351">
            <v>4455101</v>
          </cell>
          <cell r="K4351">
            <v>-111.672976882</v>
          </cell>
          <cell r="L4351">
            <v>40.244400143999997</v>
          </cell>
          <cell r="M4351" t="str">
            <v xml:space="preserve"> </v>
          </cell>
          <cell r="N4351" t="str">
            <v xml:space="preserve"> </v>
          </cell>
          <cell r="O4351" t="str">
            <v>UT</v>
          </cell>
          <cell r="Q4351">
            <v>0</v>
          </cell>
          <cell r="R4351" t="str">
            <v xml:space="preserve"> </v>
          </cell>
          <cell r="S4351" t="str">
            <v>Private</v>
          </cell>
          <cell r="T4351" t="str">
            <v xml:space="preserve"> </v>
          </cell>
          <cell r="U4351" t="str">
            <v>4996650 8TH NORTH PROVO STORM DRAIN</v>
          </cell>
          <cell r="V4351">
            <v>4996650</v>
          </cell>
          <cell r="W4351" t="str">
            <v xml:space="preserve"> </v>
          </cell>
          <cell r="X4351" t="str">
            <v xml:space="preserve"> </v>
          </cell>
          <cell r="Y4351" t="str">
            <v>Storm Sewer</v>
          </cell>
          <cell r="Z4351" t="str">
            <v>4996650 8TH NORTH PROVO STORM DRAIN</v>
          </cell>
          <cell r="AA4351" t="str">
            <v>Storm Sewer</v>
          </cell>
        </row>
        <row r="4352">
          <cell r="A4352">
            <v>4996660</v>
          </cell>
          <cell r="B4352" t="str">
            <v>Facility Other</v>
          </cell>
          <cell r="C4352" t="str">
            <v xml:space="preserve"> </v>
          </cell>
          <cell r="D4352" t="str">
            <v>PROVO TOWNE CENTER MALL CONSTRUCTION 001</v>
          </cell>
          <cell r="E4352">
            <v>16020201</v>
          </cell>
          <cell r="F4352" t="str">
            <v>Utah</v>
          </cell>
          <cell r="G4352" t="str">
            <v>Utah County</v>
          </cell>
          <cell r="H4352" t="str">
            <v>Jordan River/Utah Lake</v>
          </cell>
          <cell r="I4352">
            <v>443631</v>
          </cell>
          <cell r="J4352">
            <v>4451579</v>
          </cell>
          <cell r="K4352">
            <v>-111.662427906</v>
          </cell>
          <cell r="L4352">
            <v>40.212730092999998</v>
          </cell>
          <cell r="M4352" t="str">
            <v xml:space="preserve"> </v>
          </cell>
          <cell r="N4352" t="str">
            <v xml:space="preserve"> </v>
          </cell>
          <cell r="O4352" t="str">
            <v>UT</v>
          </cell>
          <cell r="Q4352">
            <v>0</v>
          </cell>
          <cell r="R4352" t="str">
            <v xml:space="preserve"> </v>
          </cell>
          <cell r="S4352" t="str">
            <v>Private</v>
          </cell>
          <cell r="T4352" t="str">
            <v xml:space="preserve"> </v>
          </cell>
          <cell r="U4352" t="str">
            <v>4996660 PROVO TOWNE CENTER MALL CONSTRUCTION 001</v>
          </cell>
          <cell r="V4352">
            <v>4996660</v>
          </cell>
          <cell r="W4352" t="str">
            <v xml:space="preserve"> </v>
          </cell>
          <cell r="X4352" t="str">
            <v xml:space="preserve"> </v>
          </cell>
          <cell r="Y4352" t="str">
            <v>Facility Other</v>
          </cell>
          <cell r="Z4352" t="str">
            <v>4996660 PROVO TOWNE CENTER MALL CONSTRUCTION 001</v>
          </cell>
          <cell r="AA4352" t="str">
            <v>Facility Other</v>
          </cell>
        </row>
        <row r="4353">
          <cell r="A4353">
            <v>4996677</v>
          </cell>
          <cell r="B4353" t="str">
            <v>River/Stream</v>
          </cell>
          <cell r="C4353" t="str">
            <v>2B 3A     4</v>
          </cell>
          <cell r="D4353" t="str">
            <v>Provo River mouth at Utah Lake State Park</v>
          </cell>
          <cell r="E4353">
            <v>16020201</v>
          </cell>
          <cell r="F4353" t="str">
            <v>Utah</v>
          </cell>
          <cell r="G4353" t="str">
            <v>Utah County</v>
          </cell>
          <cell r="H4353" t="str">
            <v>Jordan River/Utah Lake</v>
          </cell>
          <cell r="I4353">
            <v>437020</v>
          </cell>
          <cell r="J4353">
            <v>4454308</v>
          </cell>
          <cell r="K4353">
            <v>-111.740377</v>
          </cell>
          <cell r="L4353">
            <v>40.236845000000002</v>
          </cell>
          <cell r="M4353" t="str">
            <v>Provo River-1</v>
          </cell>
          <cell r="N4353" t="str">
            <v>UT16020203-001_00</v>
          </cell>
          <cell r="O4353" t="str">
            <v>UT</v>
          </cell>
          <cell r="Q4353">
            <v>0</v>
          </cell>
          <cell r="R4353" t="str">
            <v xml:space="preserve"> </v>
          </cell>
          <cell r="S4353" t="str">
            <v>Private</v>
          </cell>
          <cell r="T4353">
            <v>3</v>
          </cell>
          <cell r="U4353" t="str">
            <v>4996677 Provo River mouth at Utah Lake State Park</v>
          </cell>
          <cell r="V4353">
            <v>4996677</v>
          </cell>
          <cell r="W4353" t="str">
            <v>Provo River-1</v>
          </cell>
          <cell r="X4353" t="str">
            <v>UT16020203-001_00</v>
          </cell>
          <cell r="Y4353" t="str">
            <v>River/Stream</v>
          </cell>
          <cell r="Z4353" t="str">
            <v>4996677 Provo River mouth at Utah Lake State Park</v>
          </cell>
          <cell r="AA4353" t="str">
            <v>River/Stream</v>
          </cell>
        </row>
        <row r="4354">
          <cell r="A4354">
            <v>4996680</v>
          </cell>
          <cell r="B4354" t="str">
            <v>River/Stream</v>
          </cell>
          <cell r="C4354" t="str">
            <v>2B 3A     4</v>
          </cell>
          <cell r="D4354" t="str">
            <v>PROVO R. AT CENTER ST XING EAST OF UTAH LAKE BOAT HARBOR</v>
          </cell>
          <cell r="E4354">
            <v>16020201</v>
          </cell>
          <cell r="F4354" t="str">
            <v>Utah</v>
          </cell>
          <cell r="G4354" t="str">
            <v>Utah County</v>
          </cell>
          <cell r="H4354" t="str">
            <v>Jordan River/Utah Lake</v>
          </cell>
          <cell r="I4354">
            <v>437767</v>
          </cell>
          <cell r="J4354">
            <v>4454308</v>
          </cell>
          <cell r="K4354">
            <v>-111.731598873</v>
          </cell>
          <cell r="L4354">
            <v>40.236900022999997</v>
          </cell>
          <cell r="M4354" t="str">
            <v>Provo River-1</v>
          </cell>
          <cell r="N4354" t="str">
            <v>UT16020203-001_00</v>
          </cell>
          <cell r="O4354" t="str">
            <v>UT</v>
          </cell>
          <cell r="Q4354">
            <v>0</v>
          </cell>
          <cell r="R4354" t="str">
            <v xml:space="preserve"> </v>
          </cell>
          <cell r="S4354" t="str">
            <v>State L&amp;F</v>
          </cell>
          <cell r="T4354" t="str">
            <v xml:space="preserve"> </v>
          </cell>
          <cell r="U4354" t="str">
            <v>4996680 PROVO R. AT CENTER ST XING EAST OF UTAH LAKE BOAT HARBOR</v>
          </cell>
          <cell r="V4354">
            <v>4996680</v>
          </cell>
          <cell r="W4354" t="str">
            <v>Provo River-1</v>
          </cell>
          <cell r="X4354" t="str">
            <v>UT16020203-001_00</v>
          </cell>
          <cell r="Y4354" t="str">
            <v>River/Stream</v>
          </cell>
          <cell r="Z4354" t="str">
            <v>4996680 PROVO R. AT CENTER ST XING EAST OF UTAH LAKE BOAT HARBOR</v>
          </cell>
          <cell r="AA4354" t="str">
            <v>River/Stream</v>
          </cell>
        </row>
        <row r="4355">
          <cell r="A4355">
            <v>4996690</v>
          </cell>
          <cell r="B4355" t="str">
            <v>River/Stream</v>
          </cell>
          <cell r="C4355" t="str">
            <v>2B 3A     4</v>
          </cell>
          <cell r="D4355" t="str">
            <v>PROVO R AT U114 XING</v>
          </cell>
          <cell r="E4355">
            <v>16020203</v>
          </cell>
          <cell r="F4355" t="str">
            <v>Utah</v>
          </cell>
          <cell r="G4355" t="str">
            <v>Utah County</v>
          </cell>
          <cell r="H4355" t="str">
            <v>Jordan River/Utah Lake</v>
          </cell>
          <cell r="I4355">
            <v>440864</v>
          </cell>
          <cell r="J4355">
            <v>4454406</v>
          </cell>
          <cell r="K4355">
            <v>-111.695202784</v>
          </cell>
          <cell r="L4355">
            <v>40.238007289000002</v>
          </cell>
          <cell r="M4355" t="str">
            <v>Provo River-1</v>
          </cell>
          <cell r="N4355" t="str">
            <v>UT16020203-001_00</v>
          </cell>
          <cell r="O4355" t="str">
            <v>UT</v>
          </cell>
          <cell r="Q4355">
            <v>0</v>
          </cell>
          <cell r="R4355" t="str">
            <v xml:space="preserve"> </v>
          </cell>
          <cell r="S4355" t="str">
            <v>Private</v>
          </cell>
          <cell r="T4355" t="str">
            <v xml:space="preserve"> </v>
          </cell>
          <cell r="U4355" t="str">
            <v>4996690 PROVO R AT U114 XING</v>
          </cell>
          <cell r="V4355">
            <v>4996690</v>
          </cell>
          <cell r="W4355" t="str">
            <v>Provo River-1</v>
          </cell>
          <cell r="X4355" t="str">
            <v>UT16020203-001_00</v>
          </cell>
          <cell r="Y4355" t="str">
            <v>River/Stream</v>
          </cell>
          <cell r="Z4355" t="str">
            <v>4996690 PROVO R AT U114 XING</v>
          </cell>
          <cell r="AA4355" t="str">
            <v>River/Stream</v>
          </cell>
        </row>
        <row r="4356">
          <cell r="A4356">
            <v>4996695</v>
          </cell>
          <cell r="B4356" t="str">
            <v>River/Stream</v>
          </cell>
          <cell r="C4356" t="str">
            <v>2B 3A     4</v>
          </cell>
          <cell r="D4356" t="str">
            <v>PROVO R AB 800 N IN PROVO</v>
          </cell>
          <cell r="E4356">
            <v>16020203</v>
          </cell>
          <cell r="F4356" t="str">
            <v>Utah</v>
          </cell>
          <cell r="G4356" t="str">
            <v>Utah County</v>
          </cell>
          <cell r="H4356" t="str">
            <v>Jordan River/Utah Lake</v>
          </cell>
          <cell r="I4356">
            <v>442709</v>
          </cell>
          <cell r="J4356">
            <v>4455229</v>
          </cell>
          <cell r="K4356">
            <v>-111.67359</v>
          </cell>
          <cell r="L4356">
            <v>40.245550000000001</v>
          </cell>
          <cell r="M4356" t="str">
            <v>Provo River-1</v>
          </cell>
          <cell r="N4356" t="str">
            <v>UT16020203-001_00</v>
          </cell>
          <cell r="O4356" t="str">
            <v>UT</v>
          </cell>
          <cell r="Q4356">
            <v>0</v>
          </cell>
          <cell r="R4356" t="str">
            <v xml:space="preserve"> </v>
          </cell>
          <cell r="S4356" t="str">
            <v>Private</v>
          </cell>
          <cell r="T4356" t="str">
            <v xml:space="preserve"> </v>
          </cell>
          <cell r="U4356" t="str">
            <v>4996695 PROVO R AB 800 N IN PROVO</v>
          </cell>
          <cell r="V4356">
            <v>4996695</v>
          </cell>
          <cell r="W4356" t="str">
            <v>Provo River-1</v>
          </cell>
          <cell r="X4356" t="str">
            <v>UT16020203-001_00</v>
          </cell>
          <cell r="Y4356" t="str">
            <v>River/Stream</v>
          </cell>
          <cell r="Z4356" t="str">
            <v>4996695 PROVO R AB 800 N IN PROVO</v>
          </cell>
          <cell r="AA4356" t="str">
            <v>River/Stream</v>
          </cell>
        </row>
        <row r="4357">
          <cell r="A4357">
            <v>4996700</v>
          </cell>
          <cell r="B4357" t="str">
            <v>River/Stream</v>
          </cell>
          <cell r="C4357" t="str">
            <v>2B 3A     4</v>
          </cell>
          <cell r="D4357" t="str">
            <v>PROVO RIVER AT 500 WEST</v>
          </cell>
          <cell r="E4357">
            <v>16020203</v>
          </cell>
          <cell r="F4357" t="str">
            <v>Utah</v>
          </cell>
          <cell r="G4357" t="str">
            <v>Utah County</v>
          </cell>
          <cell r="H4357" t="str">
            <v>Jordan River/Utah Lake</v>
          </cell>
          <cell r="I4357">
            <v>443192</v>
          </cell>
          <cell r="J4357">
            <v>4455992</v>
          </cell>
          <cell r="K4357">
            <v>-111.667977046</v>
          </cell>
          <cell r="L4357">
            <v>40.252456408</v>
          </cell>
          <cell r="M4357" t="str">
            <v>Provo River-1</v>
          </cell>
          <cell r="N4357" t="str">
            <v>UT16020203-001_00</v>
          </cell>
          <cell r="O4357" t="str">
            <v>UT</v>
          </cell>
          <cell r="Q4357">
            <v>0</v>
          </cell>
          <cell r="R4357" t="str">
            <v xml:space="preserve"> </v>
          </cell>
          <cell r="S4357" t="str">
            <v>Private</v>
          </cell>
          <cell r="T4357" t="str">
            <v xml:space="preserve"> </v>
          </cell>
          <cell r="U4357" t="str">
            <v>4996700 PROVO RIVER AT 500 WEST</v>
          </cell>
          <cell r="V4357">
            <v>4996700</v>
          </cell>
          <cell r="W4357" t="str">
            <v>Provo River-1</v>
          </cell>
          <cell r="X4357" t="str">
            <v>UT16020203-001_00</v>
          </cell>
          <cell r="Y4357" t="str">
            <v>River/Stream</v>
          </cell>
          <cell r="Z4357" t="str">
            <v>4996700 PROVO RIVER AT 500 WEST</v>
          </cell>
          <cell r="AA4357" t="str">
            <v>River/Stream</v>
          </cell>
        </row>
        <row r="4358">
          <cell r="A4358">
            <v>4996710</v>
          </cell>
          <cell r="B4358" t="str">
            <v>River/Stream</v>
          </cell>
          <cell r="C4358" t="str">
            <v>2B 3A     4</v>
          </cell>
          <cell r="D4358" t="str">
            <v>DUPLICATE OF 4996690</v>
          </cell>
          <cell r="E4358">
            <v>16020203</v>
          </cell>
          <cell r="F4358" t="str">
            <v>Utah</v>
          </cell>
          <cell r="G4358" t="str">
            <v>Utah County</v>
          </cell>
          <cell r="H4358" t="str">
            <v>Jordan River/Utah Lake</v>
          </cell>
          <cell r="I4358">
            <v>440929</v>
          </cell>
          <cell r="J4358">
            <v>4454411</v>
          </cell>
          <cell r="K4358">
            <v>-111.69443915700001</v>
          </cell>
          <cell r="L4358">
            <v>40.238056919999998</v>
          </cell>
          <cell r="M4358" t="str">
            <v>Provo River-1</v>
          </cell>
          <cell r="N4358" t="str">
            <v>UT16020203-001_00</v>
          </cell>
          <cell r="O4358" t="str">
            <v>UT</v>
          </cell>
          <cell r="Q4358">
            <v>0</v>
          </cell>
          <cell r="R4358" t="str">
            <v xml:space="preserve"> </v>
          </cell>
          <cell r="S4358" t="str">
            <v>Private</v>
          </cell>
          <cell r="T4358" t="str">
            <v xml:space="preserve"> </v>
          </cell>
          <cell r="U4358" t="str">
            <v>4996710 DUPLICATE OF 4996690</v>
          </cell>
          <cell r="V4358">
            <v>4996710</v>
          </cell>
          <cell r="W4358" t="str">
            <v>Provo River-1</v>
          </cell>
          <cell r="X4358" t="str">
            <v>UT16020203-001_00</v>
          </cell>
          <cell r="Y4358" t="str">
            <v>River/Stream</v>
          </cell>
          <cell r="Z4358" t="str">
            <v>4996710 DUPLICATE OF 4996690</v>
          </cell>
          <cell r="AA4358" t="str">
            <v>River/Stream</v>
          </cell>
        </row>
        <row r="4359">
          <cell r="A4359">
            <v>4996730</v>
          </cell>
          <cell r="B4359" t="str">
            <v>River/Stream</v>
          </cell>
          <cell r="C4359" t="str">
            <v>2B 3A     4</v>
          </cell>
          <cell r="D4359" t="str">
            <v>PROVO R AT BRIDGE 650M BL UP L HALE PLANT</v>
          </cell>
          <cell r="E4359">
            <v>16020203</v>
          </cell>
          <cell r="F4359" t="str">
            <v>Utah</v>
          </cell>
          <cell r="G4359" t="str">
            <v>Utah County</v>
          </cell>
          <cell r="H4359" t="str">
            <v>Jordan River/Utah Lake</v>
          </cell>
          <cell r="I4359">
            <v>444134</v>
          </cell>
          <cell r="J4359">
            <v>4462028</v>
          </cell>
          <cell r="K4359">
            <v>-111.657427734</v>
          </cell>
          <cell r="L4359">
            <v>40.306896760000001</v>
          </cell>
          <cell r="M4359" t="str">
            <v>Provo River-1</v>
          </cell>
          <cell r="N4359" t="str">
            <v>UT16020203-001_00</v>
          </cell>
          <cell r="O4359" t="str">
            <v>UT</v>
          </cell>
          <cell r="Q4359">
            <v>0</v>
          </cell>
          <cell r="R4359" t="str">
            <v xml:space="preserve"> </v>
          </cell>
          <cell r="S4359" t="str">
            <v>Private</v>
          </cell>
          <cell r="T4359" t="str">
            <v xml:space="preserve"> </v>
          </cell>
          <cell r="U4359" t="str">
            <v>4996730 PROVO R AT BRIDGE 650M BL UP L HALE PLANT</v>
          </cell>
          <cell r="V4359">
            <v>4996730</v>
          </cell>
          <cell r="W4359" t="str">
            <v>Provo River-1</v>
          </cell>
          <cell r="X4359" t="str">
            <v>UT16020203-001_00</v>
          </cell>
          <cell r="Y4359" t="str">
            <v>River/Stream</v>
          </cell>
          <cell r="Z4359" t="str">
            <v>4996730 PROVO R AT BRIDGE 650M BL UP L HALE PLANT</v>
          </cell>
          <cell r="AA4359" t="str">
            <v>River/Stream</v>
          </cell>
        </row>
        <row r="4360">
          <cell r="A4360">
            <v>4996740</v>
          </cell>
          <cell r="B4360" t="str">
            <v>River/Stream</v>
          </cell>
          <cell r="C4360" t="str">
            <v>2B 3A     4</v>
          </cell>
          <cell r="D4360" t="str">
            <v>PROVO R. 600 FT BL UP&amp;L HALE PLANT EFFLUENT</v>
          </cell>
          <cell r="E4360">
            <v>16020203</v>
          </cell>
          <cell r="F4360" t="str">
            <v>Utah</v>
          </cell>
          <cell r="G4360" t="str">
            <v>Utah County</v>
          </cell>
          <cell r="H4360" t="str">
            <v>Jordan River/Utah Lake</v>
          </cell>
          <cell r="I4360">
            <v>444208</v>
          </cell>
          <cell r="J4360">
            <v>4462429</v>
          </cell>
          <cell r="K4360">
            <v>-111.656591943</v>
          </cell>
          <cell r="L4360">
            <v>40.310514204999997</v>
          </cell>
          <cell r="M4360" t="str">
            <v>Provo River-1</v>
          </cell>
          <cell r="N4360" t="str">
            <v>UT16020203-001_00</v>
          </cell>
          <cell r="O4360" t="str">
            <v>UT</v>
          </cell>
          <cell r="Q4360">
            <v>0</v>
          </cell>
          <cell r="R4360" t="str">
            <v xml:space="preserve"> </v>
          </cell>
          <cell r="S4360" t="str">
            <v>Private</v>
          </cell>
          <cell r="T4360" t="str">
            <v xml:space="preserve"> </v>
          </cell>
          <cell r="U4360" t="str">
            <v>4996740 PROVO R. 600 FT BL UP&amp;L HALE PLANT EFFLUENT</v>
          </cell>
          <cell r="V4360">
            <v>4996740</v>
          </cell>
          <cell r="W4360" t="str">
            <v>Provo River-1</v>
          </cell>
          <cell r="X4360" t="str">
            <v>UT16020203-001_00</v>
          </cell>
          <cell r="Y4360" t="str">
            <v>River/Stream</v>
          </cell>
          <cell r="Z4360" t="str">
            <v>4996740 PROVO R. 600 FT BL UP&amp;L HALE PLANT EFFLUENT</v>
          </cell>
          <cell r="AA4360" t="str">
            <v>River/Stream</v>
          </cell>
        </row>
        <row r="4361">
          <cell r="A4361">
            <v>4996750</v>
          </cell>
          <cell r="B4361" t="str">
            <v>Facility Other</v>
          </cell>
          <cell r="C4361" t="str">
            <v xml:space="preserve"> </v>
          </cell>
          <cell r="D4361" t="str">
            <v>UP L HALE PLANT MAIN DISCHARGE 001</v>
          </cell>
          <cell r="E4361">
            <v>16020203</v>
          </cell>
          <cell r="F4361" t="str">
            <v>Utah</v>
          </cell>
          <cell r="G4361" t="str">
            <v>Utah County</v>
          </cell>
          <cell r="H4361" t="str">
            <v>Jordan River/Utah Lake</v>
          </cell>
          <cell r="I4361">
            <v>444186</v>
          </cell>
          <cell r="J4361">
            <v>4462583</v>
          </cell>
          <cell r="K4361">
            <v>-111.656864277</v>
          </cell>
          <cell r="L4361">
            <v>40.311900078999997</v>
          </cell>
          <cell r="M4361" t="str">
            <v xml:space="preserve"> </v>
          </cell>
          <cell r="N4361" t="str">
            <v xml:space="preserve"> </v>
          </cell>
          <cell r="O4361" t="str">
            <v>UT</v>
          </cell>
          <cell r="Q4361">
            <v>0</v>
          </cell>
          <cell r="R4361" t="str">
            <v xml:space="preserve"> </v>
          </cell>
          <cell r="S4361" t="str">
            <v>Private</v>
          </cell>
          <cell r="T4361" t="str">
            <v xml:space="preserve"> </v>
          </cell>
          <cell r="U4361" t="str">
            <v>4996750 UP L HALE PLANT MAIN DISCHARGE 001</v>
          </cell>
          <cell r="V4361">
            <v>4996750</v>
          </cell>
          <cell r="W4361" t="str">
            <v xml:space="preserve"> </v>
          </cell>
          <cell r="X4361" t="str">
            <v xml:space="preserve"> </v>
          </cell>
          <cell r="Y4361" t="str">
            <v>Facility Other</v>
          </cell>
          <cell r="Z4361" t="str">
            <v>4996750 UP L HALE PLANT MAIN DISCHARGE 001</v>
          </cell>
          <cell r="AA4361" t="str">
            <v>Facility Other</v>
          </cell>
        </row>
        <row r="4362">
          <cell r="A4362">
            <v>4996770</v>
          </cell>
          <cell r="B4362" t="str">
            <v>River/Stream</v>
          </cell>
          <cell r="C4362" t="str">
            <v>2B 3A     4</v>
          </cell>
          <cell r="D4362" t="str">
            <v>PROVO R AT BRIDGE AB UP L HALE PLANT</v>
          </cell>
          <cell r="E4362">
            <v>16020203</v>
          </cell>
          <cell r="F4362" t="str">
            <v>Utah</v>
          </cell>
          <cell r="G4362" t="str">
            <v>Utah County</v>
          </cell>
          <cell r="H4362" t="str">
            <v>Jordan River/Utah Lake</v>
          </cell>
          <cell r="I4362">
            <v>444210</v>
          </cell>
          <cell r="J4362">
            <v>4462675</v>
          </cell>
          <cell r="K4362">
            <v>-111.65658987</v>
          </cell>
          <cell r="L4362">
            <v>40.312730485000003</v>
          </cell>
          <cell r="M4362" t="str">
            <v>Provo River-1</v>
          </cell>
          <cell r="N4362" t="str">
            <v>UT16020203-001_00</v>
          </cell>
          <cell r="O4362" t="str">
            <v>UT</v>
          </cell>
          <cell r="Q4362">
            <v>0</v>
          </cell>
          <cell r="R4362" t="str">
            <v xml:space="preserve"> </v>
          </cell>
          <cell r="S4362" t="str">
            <v>Private</v>
          </cell>
          <cell r="T4362" t="str">
            <v xml:space="preserve"> </v>
          </cell>
          <cell r="U4362" t="str">
            <v>4996770 PROVO R AT BRIDGE AB UP L HALE PLANT</v>
          </cell>
          <cell r="V4362">
            <v>4996770</v>
          </cell>
          <cell r="W4362" t="str">
            <v>Provo River-1</v>
          </cell>
          <cell r="X4362" t="str">
            <v>UT16020203-001_00</v>
          </cell>
          <cell r="Y4362" t="str">
            <v>River/Stream</v>
          </cell>
          <cell r="Z4362" t="str">
            <v>4996770 PROVO R AT BRIDGE AB UP L HALE PLANT</v>
          </cell>
          <cell r="AA4362" t="str">
            <v>River/Stream</v>
          </cell>
        </row>
        <row r="4363">
          <cell r="A4363">
            <v>4996778</v>
          </cell>
          <cell r="B4363" t="str">
            <v>River/Stream</v>
          </cell>
          <cell r="C4363" t="str">
            <v>2B 3A     4</v>
          </cell>
          <cell r="D4363" t="str">
            <v>PROVO R BL MURDOCK DIV DAM</v>
          </cell>
          <cell r="E4363">
            <v>16020203</v>
          </cell>
          <cell r="F4363" t="str">
            <v>Utah</v>
          </cell>
          <cell r="G4363" t="str">
            <v>Utah County</v>
          </cell>
          <cell r="H4363" t="str">
            <v>Jordan River/Utah Lake</v>
          </cell>
          <cell r="I4363">
            <v>445237</v>
          </cell>
          <cell r="J4363">
            <v>4464012</v>
          </cell>
          <cell r="K4363">
            <v>-111.644618431</v>
          </cell>
          <cell r="L4363">
            <v>40.324843127000001</v>
          </cell>
          <cell r="M4363" t="str">
            <v>Provo River-1</v>
          </cell>
          <cell r="N4363" t="str">
            <v>UT16020203-001_00</v>
          </cell>
          <cell r="O4363" t="str">
            <v>UT</v>
          </cell>
          <cell r="Q4363">
            <v>0</v>
          </cell>
          <cell r="R4363" t="str">
            <v xml:space="preserve"> </v>
          </cell>
          <cell r="S4363" t="str">
            <v>Private</v>
          </cell>
          <cell r="T4363" t="str">
            <v>Category1</v>
          </cell>
          <cell r="U4363" t="str">
            <v>4996778 PROVO R BL MURDOCK DIV DAM</v>
          </cell>
          <cell r="V4363">
            <v>4996778</v>
          </cell>
          <cell r="W4363" t="str">
            <v>Provo River-1</v>
          </cell>
          <cell r="X4363" t="str">
            <v>UT16020203-001_00</v>
          </cell>
          <cell r="Y4363" t="str">
            <v>River/Stream</v>
          </cell>
          <cell r="Z4363" t="str">
            <v>4996778 PROVO R BL MURDOCK DIV DAM</v>
          </cell>
          <cell r="AA4363" t="str">
            <v>River/Stream</v>
          </cell>
        </row>
        <row r="4364">
          <cell r="A4364">
            <v>4996780</v>
          </cell>
          <cell r="B4364" t="str">
            <v>River/Stream</v>
          </cell>
          <cell r="C4364" t="str">
            <v>1C  2B 3A     4</v>
          </cell>
          <cell r="D4364" t="str">
            <v>PROVO RIVER AT MURDOCK DIVERSION</v>
          </cell>
          <cell r="E4364">
            <v>16020203</v>
          </cell>
          <cell r="F4364" t="str">
            <v>Utah</v>
          </cell>
          <cell r="G4364" t="str">
            <v>Utah County</v>
          </cell>
          <cell r="H4364" t="str">
            <v>Jordan River/Utah Lake</v>
          </cell>
          <cell r="I4364">
            <v>445448</v>
          </cell>
          <cell r="J4364">
            <v>4464177</v>
          </cell>
          <cell r="K4364">
            <v>-111.642148972</v>
          </cell>
          <cell r="L4364">
            <v>40.326343379999997</v>
          </cell>
          <cell r="M4364" t="str">
            <v>Provo River-2</v>
          </cell>
          <cell r="N4364" t="str">
            <v>UT16020203-002_00</v>
          </cell>
          <cell r="O4364" t="str">
            <v>UT</v>
          </cell>
          <cell r="Q4364">
            <v>0</v>
          </cell>
          <cell r="R4364" t="str">
            <v xml:space="preserve"> </v>
          </cell>
          <cell r="S4364" t="str">
            <v>Private</v>
          </cell>
          <cell r="T4364" t="str">
            <v>Category1</v>
          </cell>
          <cell r="U4364" t="str">
            <v>4996780 PROVO RIVER AT MURDOCK DIVERSION</v>
          </cell>
          <cell r="V4364">
            <v>4996780</v>
          </cell>
          <cell r="W4364" t="str">
            <v>Provo River-2</v>
          </cell>
          <cell r="X4364" t="str">
            <v>UT16020203-002_00</v>
          </cell>
          <cell r="Y4364" t="str">
            <v>River/Stream</v>
          </cell>
          <cell r="Z4364" t="str">
            <v>4996780 PROVO RIVER AT MURDOCK DIVERSION</v>
          </cell>
          <cell r="AA4364" t="str">
            <v>River/Stream</v>
          </cell>
        </row>
        <row r="4365">
          <cell r="A4365">
            <v>4996800</v>
          </cell>
          <cell r="B4365" t="str">
            <v>River/Stream</v>
          </cell>
          <cell r="C4365" t="str">
            <v>1C  2B 3A     4</v>
          </cell>
          <cell r="D4365" t="str">
            <v>PROVO R AT ROTARY PARK</v>
          </cell>
          <cell r="E4365">
            <v>16020203</v>
          </cell>
          <cell r="F4365" t="str">
            <v>Utah</v>
          </cell>
          <cell r="G4365" t="str">
            <v>Utah County</v>
          </cell>
          <cell r="H4365" t="str">
            <v>Jordan River/Utah Lake</v>
          </cell>
          <cell r="I4365">
            <v>448171</v>
          </cell>
          <cell r="J4365">
            <v>4465422</v>
          </cell>
          <cell r="K4365">
            <v>-111.610198454</v>
          </cell>
          <cell r="L4365">
            <v>40.337732789</v>
          </cell>
          <cell r="M4365" t="str">
            <v>Provo River-2</v>
          </cell>
          <cell r="N4365" t="str">
            <v>UT16020203-002_00</v>
          </cell>
          <cell r="O4365" t="str">
            <v>UT</v>
          </cell>
          <cell r="Q4365">
            <v>0</v>
          </cell>
          <cell r="R4365" t="str">
            <v xml:space="preserve"> </v>
          </cell>
          <cell r="S4365" t="str">
            <v>Private</v>
          </cell>
          <cell r="T4365" t="str">
            <v>Category1</v>
          </cell>
          <cell r="U4365" t="str">
            <v>4996800 PROVO R AT ROTARY PARK</v>
          </cell>
          <cell r="V4365">
            <v>4996800</v>
          </cell>
          <cell r="W4365" t="str">
            <v>Provo River-2</v>
          </cell>
          <cell r="X4365" t="str">
            <v>UT16020203-002_00</v>
          </cell>
          <cell r="Y4365" t="str">
            <v>River/Stream</v>
          </cell>
          <cell r="Z4365" t="str">
            <v>4996800 PROVO R AT ROTARY PARK</v>
          </cell>
          <cell r="AA4365" t="str">
            <v>River/Stream</v>
          </cell>
        </row>
        <row r="4366">
          <cell r="A4366">
            <v>4996810</v>
          </cell>
          <cell r="B4366" t="str">
            <v>River/Stream</v>
          </cell>
          <cell r="C4366" t="str">
            <v>1C  2B 3A     4</v>
          </cell>
          <cell r="D4366" t="str">
            <v>PROVO RIVER AT OLMSTEAD DIVERSION</v>
          </cell>
          <cell r="E4366">
            <v>16020203</v>
          </cell>
          <cell r="F4366" t="str">
            <v>Utah</v>
          </cell>
          <cell r="G4366" t="str">
            <v>Utah County</v>
          </cell>
          <cell r="H4366" t="str">
            <v>Jordan River/Utah Lake</v>
          </cell>
          <cell r="I4366">
            <v>449877</v>
          </cell>
          <cell r="J4366">
            <v>4466520</v>
          </cell>
          <cell r="K4366">
            <v>-111.59020043</v>
          </cell>
          <cell r="L4366">
            <v>40.347728648</v>
          </cell>
          <cell r="M4366" t="str">
            <v>Provo River-3</v>
          </cell>
          <cell r="N4366" t="str">
            <v>UT16020203-003_00</v>
          </cell>
          <cell r="O4366" t="str">
            <v>UT</v>
          </cell>
          <cell r="Q4366">
            <v>0</v>
          </cell>
          <cell r="R4366" t="str">
            <v xml:space="preserve"> </v>
          </cell>
          <cell r="S4366" t="str">
            <v>Private</v>
          </cell>
          <cell r="T4366" t="str">
            <v>Category1</v>
          </cell>
          <cell r="U4366" t="str">
            <v>4996810 PROVO RIVER AT OLMSTEAD DIVERSION</v>
          </cell>
          <cell r="V4366">
            <v>4996810</v>
          </cell>
          <cell r="W4366" t="str">
            <v>Provo River-3</v>
          </cell>
          <cell r="X4366" t="str">
            <v>UT16020203-003_00</v>
          </cell>
          <cell r="Y4366" t="str">
            <v>River/Stream</v>
          </cell>
          <cell r="Z4366" t="str">
            <v>4996810 PROVO RIVER AT OLMSTEAD DIVERSION</v>
          </cell>
          <cell r="AA4366" t="str">
            <v>River/Stream</v>
          </cell>
        </row>
        <row r="4367">
          <cell r="A4367">
            <v>4996820</v>
          </cell>
          <cell r="B4367" t="str">
            <v>Facility Other</v>
          </cell>
          <cell r="C4367" t="str">
            <v xml:space="preserve"> </v>
          </cell>
          <cell r="D4367" t="str">
            <v>OLMSTEAD DAM REPLACEMENT DISCHARGE</v>
          </cell>
          <cell r="E4367">
            <v>16020203</v>
          </cell>
          <cell r="F4367" t="str">
            <v>Utah</v>
          </cell>
          <cell r="G4367" t="str">
            <v>Utah County</v>
          </cell>
          <cell r="H4367" t="str">
            <v>Jordan River/Utah Lake</v>
          </cell>
          <cell r="I4367">
            <v>449948</v>
          </cell>
          <cell r="J4367">
            <v>4466520</v>
          </cell>
          <cell r="K4367">
            <v>-111.589364444</v>
          </cell>
          <cell r="L4367">
            <v>40.347732909999998</v>
          </cell>
          <cell r="M4367" t="str">
            <v xml:space="preserve"> </v>
          </cell>
          <cell r="N4367" t="str">
            <v xml:space="preserve"> </v>
          </cell>
          <cell r="O4367" t="str">
            <v>UT</v>
          </cell>
          <cell r="Q4367">
            <v>0</v>
          </cell>
          <cell r="R4367" t="str">
            <v xml:space="preserve"> </v>
          </cell>
          <cell r="S4367" t="str">
            <v>Private</v>
          </cell>
          <cell r="T4367" t="str">
            <v>Category1</v>
          </cell>
          <cell r="U4367" t="str">
            <v>4996820 OLMSTEAD DAM REPLACEMENT DISCHARGE</v>
          </cell>
          <cell r="V4367">
            <v>4996820</v>
          </cell>
          <cell r="W4367" t="str">
            <v xml:space="preserve"> </v>
          </cell>
          <cell r="X4367" t="str">
            <v xml:space="preserve"> </v>
          </cell>
          <cell r="Y4367" t="str">
            <v>Facility Other</v>
          </cell>
          <cell r="Z4367" t="str">
            <v>4996820 OLMSTEAD DAM REPLACEMENT DISCHARGE</v>
          </cell>
          <cell r="AA4367" t="str">
            <v>Facility Other</v>
          </cell>
        </row>
        <row r="4368">
          <cell r="A4368">
            <v>4996825</v>
          </cell>
          <cell r="B4368" t="str">
            <v>River/Stream</v>
          </cell>
          <cell r="C4368" t="str">
            <v>1C  2B 3A     4</v>
          </cell>
          <cell r="D4368" t="str">
            <v>SHINGLE MILL CANYON CK BL CNFL W/ WATER HOLLOW CK</v>
          </cell>
          <cell r="E4368">
            <v>16020203</v>
          </cell>
          <cell r="F4368" t="str">
            <v>Utah</v>
          </cell>
          <cell r="G4368" t="str">
            <v>Utah County</v>
          </cell>
          <cell r="H4368" t="str">
            <v>Jordan River/Utah Lake</v>
          </cell>
          <cell r="I4368">
            <v>456170</v>
          </cell>
          <cell r="J4368">
            <v>4463181</v>
          </cell>
          <cell r="K4368">
            <v>-111.515874027</v>
          </cell>
          <cell r="L4368">
            <v>40.318002241000002</v>
          </cell>
          <cell r="M4368" t="str">
            <v>South Fork Provo River</v>
          </cell>
          <cell r="N4368" t="str">
            <v>UT16020203-007_00</v>
          </cell>
          <cell r="O4368" t="str">
            <v>UT</v>
          </cell>
          <cell r="Q4368">
            <v>0</v>
          </cell>
          <cell r="R4368" t="str">
            <v xml:space="preserve"> </v>
          </cell>
          <cell r="S4368" t="str">
            <v>Private</v>
          </cell>
          <cell r="T4368" t="str">
            <v>Category1</v>
          </cell>
          <cell r="U4368" t="str">
            <v>4996825 SHINGLE MILL CANYON CK BL CNFL W/ WATER HOLLOW CK</v>
          </cell>
          <cell r="V4368">
            <v>4996825</v>
          </cell>
          <cell r="W4368" t="str">
            <v>South Fork Provo River</v>
          </cell>
          <cell r="X4368" t="str">
            <v>UT16020203-007_00</v>
          </cell>
          <cell r="Y4368" t="str">
            <v>River/Stream</v>
          </cell>
          <cell r="Z4368" t="str">
            <v>4996825 SHINGLE MILL CANYON CK BL CNFL W/ WATER HOLLOW CK</v>
          </cell>
          <cell r="AA4368" t="str">
            <v>River/Stream</v>
          </cell>
        </row>
        <row r="4369">
          <cell r="A4369">
            <v>4996830</v>
          </cell>
          <cell r="B4369" t="str">
            <v>River/Stream</v>
          </cell>
          <cell r="C4369" t="str">
            <v>1C  2B 3A     4</v>
          </cell>
          <cell r="D4369" t="str">
            <v>LOWER S FK PROVO R AT GAGING STATIION</v>
          </cell>
          <cell r="E4369">
            <v>16020203</v>
          </cell>
          <cell r="F4369" t="str">
            <v>Utah</v>
          </cell>
          <cell r="G4369" t="str">
            <v>Utah County</v>
          </cell>
          <cell r="H4369" t="str">
            <v>Jordan River/Utah Lake</v>
          </cell>
          <cell r="I4369">
            <v>451580</v>
          </cell>
          <cell r="J4369">
            <v>4467064</v>
          </cell>
          <cell r="K4369">
            <v>-111.570189763</v>
          </cell>
          <cell r="L4369">
            <v>40.352730022000003</v>
          </cell>
          <cell r="M4369" t="str">
            <v>South Fork Provo River</v>
          </cell>
          <cell r="N4369" t="str">
            <v>UT16020203-007_00</v>
          </cell>
          <cell r="O4369" t="str">
            <v>UT</v>
          </cell>
          <cell r="Q4369">
            <v>0</v>
          </cell>
          <cell r="R4369" t="str">
            <v xml:space="preserve"> </v>
          </cell>
          <cell r="S4369" t="str">
            <v>Private</v>
          </cell>
          <cell r="T4369" t="str">
            <v>Category1</v>
          </cell>
          <cell r="U4369" t="str">
            <v>4996830 LOWER S FK PROVO R AT GAGING STATIION</v>
          </cell>
          <cell r="V4369">
            <v>4996830</v>
          </cell>
          <cell r="W4369" t="str">
            <v>South Fork Provo River</v>
          </cell>
          <cell r="X4369" t="str">
            <v>UT16020203-007_00</v>
          </cell>
          <cell r="Y4369" t="str">
            <v>River/Stream</v>
          </cell>
          <cell r="Z4369" t="str">
            <v>4996830 LOWER S FK PROVO R AT GAGING STATIION</v>
          </cell>
          <cell r="AA4369" t="str">
            <v>River/Stream</v>
          </cell>
        </row>
        <row r="4370">
          <cell r="A4370">
            <v>4996850</v>
          </cell>
          <cell r="B4370" t="str">
            <v>River/Stream</v>
          </cell>
          <cell r="C4370" t="str">
            <v>1C  2B 3A     4</v>
          </cell>
          <cell r="D4370" t="str">
            <v>N FK PROVO R AB CNFL / PROVO R AT WILDWOOD</v>
          </cell>
          <cell r="E4370">
            <v>16020203</v>
          </cell>
          <cell r="F4370" t="str">
            <v>Utah</v>
          </cell>
          <cell r="G4370" t="str">
            <v>Utah County</v>
          </cell>
          <cell r="H4370" t="str">
            <v>Jordan River/Utah Lake</v>
          </cell>
          <cell r="I4370">
            <v>452720</v>
          </cell>
          <cell r="J4370">
            <v>4468352</v>
          </cell>
          <cell r="K4370">
            <v>-111.55686128799999</v>
          </cell>
          <cell r="L4370">
            <v>40.364398778000002</v>
          </cell>
          <cell r="M4370" t="str">
            <v>Provo River-3</v>
          </cell>
          <cell r="N4370" t="str">
            <v>UT16020203-003_00</v>
          </cell>
          <cell r="O4370" t="str">
            <v>UT</v>
          </cell>
          <cell r="Q4370">
            <v>0</v>
          </cell>
          <cell r="R4370" t="str">
            <v xml:space="preserve"> </v>
          </cell>
          <cell r="S4370" t="str">
            <v>Private</v>
          </cell>
          <cell r="T4370" t="str">
            <v>Category1</v>
          </cell>
          <cell r="U4370" t="str">
            <v>4996850 N FK PROVO R AB CNFL / PROVO R AT WILDWOOD</v>
          </cell>
          <cell r="V4370">
            <v>4996850</v>
          </cell>
          <cell r="W4370" t="str">
            <v>Provo River-3</v>
          </cell>
          <cell r="X4370" t="str">
            <v>UT16020203-003_00</v>
          </cell>
          <cell r="Y4370" t="str">
            <v>River/Stream</v>
          </cell>
          <cell r="Z4370" t="str">
            <v>4996850 N FK PROVO R AB CNFL / PROVO R AT WILDWOOD</v>
          </cell>
          <cell r="AA4370" t="str">
            <v>River/Stream</v>
          </cell>
        </row>
        <row r="4371">
          <cell r="A4371">
            <v>4996852</v>
          </cell>
          <cell r="B4371" t="str">
            <v>River/Stream</v>
          </cell>
          <cell r="C4371" t="str">
            <v>1C  2B 3A     4</v>
          </cell>
          <cell r="D4371" t="str">
            <v>N FK PROVO R 1/4 MI AB CNFL/ PROVO R (ALPINE SCENIC LOOP RD)</v>
          </cell>
          <cell r="E4371">
            <v>16020203</v>
          </cell>
          <cell r="F4371" t="str">
            <v>Utah</v>
          </cell>
          <cell r="G4371" t="str">
            <v>Utah County</v>
          </cell>
          <cell r="H4371" t="str">
            <v>Jordan River/Utah Lake</v>
          </cell>
          <cell r="I4371">
            <v>452672</v>
          </cell>
          <cell r="J4371">
            <v>4468618</v>
          </cell>
          <cell r="K4371">
            <v>-111.557446345</v>
          </cell>
          <cell r="L4371">
            <v>40.366792396999998</v>
          </cell>
          <cell r="M4371" t="str">
            <v>North Fork Provo River</v>
          </cell>
          <cell r="N4371" t="str">
            <v>UT16020203-008_00</v>
          </cell>
          <cell r="O4371" t="str">
            <v>UT</v>
          </cell>
          <cell r="Q4371">
            <v>0</v>
          </cell>
          <cell r="R4371" t="str">
            <v xml:space="preserve"> </v>
          </cell>
          <cell r="S4371" t="str">
            <v>Private</v>
          </cell>
          <cell r="T4371" t="str">
            <v>Category1</v>
          </cell>
          <cell r="U4371" t="str">
            <v>4996852 N FK PROVO R 1/4 MI AB CNFL/ PROVO R (ALPINE SCENIC LOOP RD)</v>
          </cell>
          <cell r="V4371">
            <v>4996852</v>
          </cell>
          <cell r="W4371" t="str">
            <v>North Fork Provo River</v>
          </cell>
          <cell r="X4371" t="str">
            <v>UT16020203-008_00</v>
          </cell>
          <cell r="Y4371" t="str">
            <v>River/Stream</v>
          </cell>
          <cell r="Z4371" t="str">
            <v>4996852 N FK PROVO R 1/4 MI AB CNFL/ PROVO R (ALPINE SCENIC LOOP RD)</v>
          </cell>
          <cell r="AA4371" t="str">
            <v>River/Stream</v>
          </cell>
        </row>
        <row r="4372">
          <cell r="A4372">
            <v>4996855</v>
          </cell>
          <cell r="B4372" t="str">
            <v>River/Stream</v>
          </cell>
          <cell r="C4372" t="str">
            <v>1C  2B 3A     4</v>
          </cell>
          <cell r="D4372" t="str">
            <v>PROVO R. AB CNFL W/ N. FK. OF PROVO R.</v>
          </cell>
          <cell r="E4372">
            <v>16020203</v>
          </cell>
          <cell r="F4372" t="str">
            <v>Wasatch</v>
          </cell>
          <cell r="G4372" t="str">
            <v>Wasatch County</v>
          </cell>
          <cell r="H4372" t="str">
            <v>Jordan River/Utah Lake</v>
          </cell>
          <cell r="I4372">
            <v>452965</v>
          </cell>
          <cell r="J4372">
            <v>4469852</v>
          </cell>
          <cell r="K4372">
            <v>-111.554086484</v>
          </cell>
          <cell r="L4372">
            <v>40.377925836999999</v>
          </cell>
          <cell r="M4372" t="str">
            <v>Provo River-3</v>
          </cell>
          <cell r="N4372" t="str">
            <v>UT16020203-003_00</v>
          </cell>
          <cell r="O4372" t="str">
            <v>UT</v>
          </cell>
          <cell r="Q4372">
            <v>0</v>
          </cell>
          <cell r="R4372" t="str">
            <v xml:space="preserve"> </v>
          </cell>
          <cell r="S4372" t="str">
            <v>Private</v>
          </cell>
          <cell r="T4372" t="str">
            <v>Category1</v>
          </cell>
          <cell r="U4372" t="str">
            <v>4996855 PROVO R. AB CNFL W/ N. FK. OF PROVO R.</v>
          </cell>
          <cell r="V4372">
            <v>4996855</v>
          </cell>
          <cell r="W4372" t="str">
            <v>Provo River-3</v>
          </cell>
          <cell r="X4372" t="str">
            <v>UT16020203-003_00</v>
          </cell>
          <cell r="Y4372" t="str">
            <v>River/Stream</v>
          </cell>
          <cell r="Z4372" t="str">
            <v>4996855 PROVO R. AB CNFL W/ N. FK. OF PROVO R.</v>
          </cell>
          <cell r="AA4372" t="str">
            <v>River/Stream</v>
          </cell>
        </row>
        <row r="4373">
          <cell r="A4373">
            <v>4996860</v>
          </cell>
          <cell r="B4373" t="str">
            <v>River/Stream</v>
          </cell>
          <cell r="C4373" t="str">
            <v>1C  2B 3A     4</v>
          </cell>
          <cell r="D4373" t="str">
            <v>NORTH FK PROVO R AB SUNDANCE RESORT</v>
          </cell>
          <cell r="E4373">
            <v>16020203</v>
          </cell>
          <cell r="F4373" t="str">
            <v>Utah</v>
          </cell>
          <cell r="G4373" t="str">
            <v>Utah County</v>
          </cell>
          <cell r="H4373" t="str">
            <v>Jordan River/Utah Lake</v>
          </cell>
          <cell r="I4373">
            <v>450829</v>
          </cell>
          <cell r="J4373">
            <v>4471386</v>
          </cell>
          <cell r="K4373">
            <v>-111.579366408</v>
          </cell>
          <cell r="L4373">
            <v>40.391621950999998</v>
          </cell>
          <cell r="M4373" t="str">
            <v>North Fork Provo River</v>
          </cell>
          <cell r="N4373" t="str">
            <v>UT16020203-008_00</v>
          </cell>
          <cell r="O4373" t="str">
            <v>UT</v>
          </cell>
          <cell r="Q4373">
            <v>0</v>
          </cell>
          <cell r="R4373" t="str">
            <v xml:space="preserve"> </v>
          </cell>
          <cell r="S4373" t="str">
            <v>Private</v>
          </cell>
          <cell r="T4373" t="str">
            <v>Category1</v>
          </cell>
          <cell r="U4373" t="str">
            <v>4996860 NORTH FK PROVO R AB SUNDANCE RESORT</v>
          </cell>
          <cell r="V4373">
            <v>4996860</v>
          </cell>
          <cell r="W4373" t="str">
            <v>North Fork Provo River</v>
          </cell>
          <cell r="X4373" t="str">
            <v>UT16020203-008_00</v>
          </cell>
          <cell r="Y4373" t="str">
            <v>River/Stream</v>
          </cell>
          <cell r="Z4373" t="str">
            <v>4996860 NORTH FK PROVO R AB SUNDANCE RESORT</v>
          </cell>
          <cell r="AA4373" t="str">
            <v>River/Stream</v>
          </cell>
        </row>
        <row r="4374">
          <cell r="A4374">
            <v>4996870</v>
          </cell>
          <cell r="B4374" t="str">
            <v>River/Stream</v>
          </cell>
          <cell r="C4374" t="str">
            <v>1C  2B 3A     4</v>
          </cell>
          <cell r="D4374" t="str">
            <v>LITTLE DEER CK AB CNFL / PROVO RIVER</v>
          </cell>
          <cell r="E4374">
            <v>16020203</v>
          </cell>
          <cell r="F4374" t="str">
            <v>Wasatch</v>
          </cell>
          <cell r="G4374" t="str">
            <v>Wasatch County</v>
          </cell>
          <cell r="H4374" t="str">
            <v>Jordan River/Utah Lake</v>
          </cell>
          <cell r="I4374">
            <v>454987</v>
          </cell>
          <cell r="J4374">
            <v>4472655</v>
          </cell>
          <cell r="K4374">
            <v>-111.53046580199999</v>
          </cell>
          <cell r="L4374">
            <v>40.403289192000003</v>
          </cell>
          <cell r="M4374" t="str">
            <v>Provo Deer Creek</v>
          </cell>
          <cell r="N4374" t="str">
            <v>UT16020203-013_00</v>
          </cell>
          <cell r="O4374" t="str">
            <v>UT</v>
          </cell>
          <cell r="Q4374">
            <v>0</v>
          </cell>
          <cell r="R4374" t="str">
            <v xml:space="preserve"> </v>
          </cell>
          <cell r="S4374" t="str">
            <v>Private</v>
          </cell>
          <cell r="T4374" t="str">
            <v>Category1</v>
          </cell>
          <cell r="U4374" t="str">
            <v>4996870 LITTLE DEER CK AB CNFL / PROVO RIVER</v>
          </cell>
          <cell r="V4374">
            <v>4996870</v>
          </cell>
          <cell r="W4374" t="str">
            <v>Provo Deer Creek</v>
          </cell>
          <cell r="X4374" t="str">
            <v>UT16020203-013_00</v>
          </cell>
          <cell r="Y4374" t="str">
            <v>River/Stream</v>
          </cell>
          <cell r="Z4374" t="str">
            <v>4996870 LITTLE DEER CK AB CNFL / PROVO RIVER</v>
          </cell>
          <cell r="AA4374" t="str">
            <v>River/Stream</v>
          </cell>
        </row>
        <row r="4375">
          <cell r="A4375">
            <v>4996880</v>
          </cell>
          <cell r="B4375" t="str">
            <v>River/Stream</v>
          </cell>
          <cell r="C4375" t="str">
            <v>1C  2B 3A     4</v>
          </cell>
          <cell r="D4375" t="str">
            <v>Spring Creek piped diversion above Roundy Lane</v>
          </cell>
          <cell r="E4375">
            <v>16020203</v>
          </cell>
          <cell r="F4375" t="str">
            <v>Wasatch</v>
          </cell>
          <cell r="G4375" t="str">
            <v>Wasatch County</v>
          </cell>
          <cell r="H4375" t="str">
            <v>Jordan River/Utah Lake</v>
          </cell>
          <cell r="I4375">
            <v>463398</v>
          </cell>
          <cell r="J4375">
            <v>4471071</v>
          </cell>
          <cell r="K4375">
            <v>-111.431256</v>
          </cell>
          <cell r="L4375">
            <v>40.389429999999997</v>
          </cell>
          <cell r="M4375" t="str">
            <v xml:space="preserve"> </v>
          </cell>
          <cell r="N4375" t="str">
            <v xml:space="preserve"> </v>
          </cell>
          <cell r="O4375" t="str">
            <v>UT</v>
          </cell>
          <cell r="Q4375">
            <v>0</v>
          </cell>
          <cell r="R4375" t="str">
            <v xml:space="preserve"> </v>
          </cell>
          <cell r="S4375" t="str">
            <v xml:space="preserve"> </v>
          </cell>
          <cell r="T4375" t="str">
            <v xml:space="preserve"> </v>
          </cell>
          <cell r="U4375" t="str">
            <v>4996880 Spring Creek piped diversion above Roundy Lane</v>
          </cell>
          <cell r="V4375">
            <v>4996880</v>
          </cell>
          <cell r="W4375" t="str">
            <v xml:space="preserve"> </v>
          </cell>
          <cell r="X4375" t="str">
            <v xml:space="preserve"> </v>
          </cell>
          <cell r="Y4375" t="str">
            <v>River/Stream</v>
          </cell>
          <cell r="Z4375" t="str">
            <v>4996880 Spring Creek piped diversion above Roundy Lane</v>
          </cell>
          <cell r="AA4375" t="str">
            <v>River/Stream</v>
          </cell>
        </row>
        <row r="4376">
          <cell r="A4376">
            <v>4996890</v>
          </cell>
          <cell r="B4376" t="str">
            <v>River/Stream</v>
          </cell>
          <cell r="C4376" t="str">
            <v>1C  2B 3A     4</v>
          </cell>
          <cell r="D4376" t="str">
            <v>PROVO R AT UTAH CO LINE</v>
          </cell>
          <cell r="E4376">
            <v>16020203</v>
          </cell>
          <cell r="F4376" t="str">
            <v>Wasatch</v>
          </cell>
          <cell r="G4376" t="str">
            <v>Wasatch County</v>
          </cell>
          <cell r="H4376" t="str">
            <v>Jordan River/Utah Lake</v>
          </cell>
          <cell r="I4376">
            <v>455169</v>
          </cell>
          <cell r="J4376">
            <v>4472782</v>
          </cell>
          <cell r="K4376">
            <v>-111.52833001400001</v>
          </cell>
          <cell r="L4376">
            <v>40.404443127999997</v>
          </cell>
          <cell r="M4376" t="str">
            <v>Provo River-3</v>
          </cell>
          <cell r="N4376" t="str">
            <v>UT16020203-003_00</v>
          </cell>
          <cell r="O4376" t="str">
            <v>UT</v>
          </cell>
          <cell r="Q4376">
            <v>0</v>
          </cell>
          <cell r="R4376" t="str">
            <v xml:space="preserve"> </v>
          </cell>
          <cell r="S4376" t="str">
            <v>Private</v>
          </cell>
          <cell r="T4376" t="str">
            <v>Category1</v>
          </cell>
          <cell r="U4376" t="str">
            <v>4996890 PROVO R AT UTAH CO LINE</v>
          </cell>
          <cell r="V4376">
            <v>4996890</v>
          </cell>
          <cell r="W4376" t="str">
            <v>Provo River-3</v>
          </cell>
          <cell r="X4376" t="str">
            <v>UT16020203-003_00</v>
          </cell>
          <cell r="Y4376" t="str">
            <v>River/Stream</v>
          </cell>
          <cell r="Z4376" t="str">
            <v>4996890 PROVO R AT UTAH CO LINE</v>
          </cell>
          <cell r="AA4376" t="str">
            <v>River/Stream</v>
          </cell>
        </row>
        <row r="4377">
          <cell r="A4377">
            <v>4996892</v>
          </cell>
          <cell r="B4377" t="str">
            <v>Canal Irrigation</v>
          </cell>
          <cell r="C4377" t="str">
            <v>2B     3E 4</v>
          </cell>
          <cell r="D4377" t="str">
            <v>Mud Ln End Main Creek Irrigation Withdrawal</v>
          </cell>
          <cell r="E4377">
            <v>16020203</v>
          </cell>
          <cell r="F4377" t="str">
            <v>Wasatch</v>
          </cell>
          <cell r="G4377" t="str">
            <v>Wasatch County</v>
          </cell>
          <cell r="H4377" t="str">
            <v>Jordan River/Utah Lake</v>
          </cell>
          <cell r="I4377">
            <v>462189</v>
          </cell>
          <cell r="J4377">
            <v>4471804</v>
          </cell>
          <cell r="K4377">
            <v>-111.445542</v>
          </cell>
          <cell r="L4377">
            <v>40.395980999999999</v>
          </cell>
          <cell r="M4377" t="str">
            <v>Main Creek-1</v>
          </cell>
          <cell r="N4377" t="str">
            <v>UT16020203-009_00</v>
          </cell>
          <cell r="O4377" t="str">
            <v>UT</v>
          </cell>
          <cell r="Q4377">
            <v>0</v>
          </cell>
          <cell r="R4377" t="str">
            <v xml:space="preserve"> </v>
          </cell>
          <cell r="S4377" t="str">
            <v>Private</v>
          </cell>
          <cell r="T4377" t="str">
            <v xml:space="preserve"> </v>
          </cell>
          <cell r="U4377" t="str">
            <v>4996892 Mud Ln End Main Creek Irrigation Withdrawal</v>
          </cell>
          <cell r="V4377">
            <v>4996892</v>
          </cell>
          <cell r="W4377" t="str">
            <v>Main Creek-1</v>
          </cell>
          <cell r="X4377" t="str">
            <v>UT16020203-009_00</v>
          </cell>
          <cell r="Y4377" t="str">
            <v>Canal Irrigation</v>
          </cell>
          <cell r="Z4377" t="str">
            <v>4996892 Mud Ln End Main Creek Irrigation Withdrawal</v>
          </cell>
          <cell r="AA4377" t="str">
            <v>Canal Irrigation</v>
          </cell>
        </row>
        <row r="4378">
          <cell r="A4378">
            <v>4996895</v>
          </cell>
          <cell r="B4378" t="str">
            <v>River/Stream</v>
          </cell>
          <cell r="C4378" t="str">
            <v>1C  2B 3A     4</v>
          </cell>
          <cell r="D4378" t="str">
            <v>SPRING CK. AB CNFL W/ MAIN CK.</v>
          </cell>
          <cell r="E4378">
            <v>16020203</v>
          </cell>
          <cell r="F4378" t="str">
            <v>Wasatch</v>
          </cell>
          <cell r="G4378" t="str">
            <v>Wasatch County</v>
          </cell>
          <cell r="H4378" t="str">
            <v>Jordan River/Utah Lake</v>
          </cell>
          <cell r="I4378">
            <v>462955</v>
          </cell>
          <cell r="J4378">
            <v>4471860</v>
          </cell>
          <cell r="K4378">
            <v>-111.43652171799999</v>
          </cell>
          <cell r="L4378">
            <v>40.396519753</v>
          </cell>
          <cell r="M4378" t="str">
            <v>Main Creek-1</v>
          </cell>
          <cell r="N4378" t="str">
            <v>UT16020203-009_00</v>
          </cell>
          <cell r="O4378" t="str">
            <v>UT</v>
          </cell>
          <cell r="Q4378">
            <v>0</v>
          </cell>
          <cell r="R4378" t="str">
            <v xml:space="preserve"> </v>
          </cell>
          <cell r="S4378" t="str">
            <v>Private</v>
          </cell>
          <cell r="T4378" t="str">
            <v xml:space="preserve"> </v>
          </cell>
          <cell r="U4378" t="str">
            <v>4996895 SPRING CK. AB CNFL W/ MAIN CK.</v>
          </cell>
          <cell r="V4378">
            <v>4996895</v>
          </cell>
          <cell r="W4378" t="str">
            <v>Main Creek-1</v>
          </cell>
          <cell r="X4378" t="str">
            <v>UT16020203-009_00</v>
          </cell>
          <cell r="Y4378" t="str">
            <v>River/Stream</v>
          </cell>
          <cell r="Z4378" t="str">
            <v>4996895 SPRING CK. AB CNFL W/ MAIN CK.</v>
          </cell>
          <cell r="AA4378" t="str">
            <v>River/Stream</v>
          </cell>
        </row>
        <row r="4379">
          <cell r="A4379">
            <v>4996896</v>
          </cell>
          <cell r="B4379" t="str">
            <v>Canal Drainage</v>
          </cell>
          <cell r="C4379" t="str">
            <v>2B     3E</v>
          </cell>
          <cell r="D4379" t="str">
            <v>Mud Ln End Tailwater Return Ditch Above Main Creek</v>
          </cell>
          <cell r="E4379">
            <v>16020203</v>
          </cell>
          <cell r="F4379" t="str">
            <v>Wasatch</v>
          </cell>
          <cell r="G4379" t="str">
            <v>Wasatch County</v>
          </cell>
          <cell r="H4379" t="str">
            <v>Jordan River/Utah Lake</v>
          </cell>
          <cell r="I4379">
            <v>461883</v>
          </cell>
          <cell r="J4379">
            <v>4471803</v>
          </cell>
          <cell r="K4379">
            <v>-111.44915399999999</v>
          </cell>
          <cell r="L4379">
            <v>40.395955999999998</v>
          </cell>
          <cell r="M4379" t="str">
            <v xml:space="preserve"> </v>
          </cell>
          <cell r="N4379" t="str">
            <v xml:space="preserve"> </v>
          </cell>
          <cell r="O4379" t="str">
            <v>UT</v>
          </cell>
          <cell r="Q4379">
            <v>0</v>
          </cell>
          <cell r="R4379" t="str">
            <v xml:space="preserve"> </v>
          </cell>
          <cell r="S4379" t="str">
            <v>Private</v>
          </cell>
          <cell r="T4379" t="str">
            <v xml:space="preserve"> </v>
          </cell>
          <cell r="U4379" t="str">
            <v>4996896 Mud Ln End Tailwater Return Ditch Above Main Creek</v>
          </cell>
          <cell r="V4379">
            <v>4996896</v>
          </cell>
          <cell r="W4379" t="str">
            <v xml:space="preserve"> </v>
          </cell>
          <cell r="X4379" t="str">
            <v xml:space="preserve"> </v>
          </cell>
          <cell r="Y4379" t="str">
            <v>Canal Drainage</v>
          </cell>
          <cell r="Z4379" t="str">
            <v>4996896 Mud Ln End Tailwater Return Ditch Above Main Creek</v>
          </cell>
          <cell r="AA4379" t="str">
            <v>Canal Drainage</v>
          </cell>
        </row>
        <row r="4380">
          <cell r="A4380">
            <v>4996898</v>
          </cell>
          <cell r="B4380" t="str">
            <v>Canal Drainage</v>
          </cell>
          <cell r="C4380" t="str">
            <v>2B     3E</v>
          </cell>
          <cell r="D4380" t="str">
            <v>Mud Ln S Property Line Runoff Ditch</v>
          </cell>
          <cell r="E4380">
            <v>16020203</v>
          </cell>
          <cell r="F4380" t="str">
            <v>Wasatch</v>
          </cell>
          <cell r="G4380" t="str">
            <v>Wasatch County</v>
          </cell>
          <cell r="H4380" t="str">
            <v>Jordan River/Utah Lake</v>
          </cell>
          <cell r="I4380">
            <v>462509</v>
          </cell>
          <cell r="J4380">
            <v>4471524</v>
          </cell>
          <cell r="K4380">
            <v>-111.44175199999999</v>
          </cell>
          <cell r="L4380">
            <v>40.393473</v>
          </cell>
          <cell r="M4380" t="str">
            <v xml:space="preserve"> </v>
          </cell>
          <cell r="N4380" t="str">
            <v xml:space="preserve"> </v>
          </cell>
          <cell r="O4380" t="str">
            <v>UT</v>
          </cell>
          <cell r="Q4380">
            <v>0</v>
          </cell>
          <cell r="R4380" t="str">
            <v xml:space="preserve"> </v>
          </cell>
          <cell r="S4380" t="str">
            <v>Private</v>
          </cell>
          <cell r="T4380" t="str">
            <v xml:space="preserve"> </v>
          </cell>
          <cell r="U4380" t="str">
            <v>4996898 Mud Ln S Property Line Runoff Ditch</v>
          </cell>
          <cell r="V4380">
            <v>4996898</v>
          </cell>
          <cell r="W4380" t="str">
            <v xml:space="preserve"> </v>
          </cell>
          <cell r="X4380" t="str">
            <v xml:space="preserve"> </v>
          </cell>
          <cell r="Y4380" t="str">
            <v>Canal Drainage</v>
          </cell>
          <cell r="Z4380" t="str">
            <v>4996898 Mud Ln S Property Line Runoff Ditch</v>
          </cell>
          <cell r="AA4380" t="str">
            <v>Canal Drainage</v>
          </cell>
        </row>
        <row r="4381">
          <cell r="A4381">
            <v>4996899</v>
          </cell>
          <cell r="B4381" t="str">
            <v>Canal Irrigation</v>
          </cell>
          <cell r="C4381" t="str">
            <v>2B     3E 4</v>
          </cell>
          <cell r="D4381" t="str">
            <v>Mud Ln SE Main Creek Irrigation Withdrawal</v>
          </cell>
          <cell r="E4381">
            <v>16020203</v>
          </cell>
          <cell r="F4381" t="str">
            <v>Wasatch</v>
          </cell>
          <cell r="G4381" t="str">
            <v>Wasatch County</v>
          </cell>
          <cell r="H4381" t="str">
            <v>Jordan River/Utah Lake</v>
          </cell>
          <cell r="I4381">
            <v>463076</v>
          </cell>
          <cell r="J4381">
            <v>4471181</v>
          </cell>
          <cell r="K4381">
            <v>-111.435052</v>
          </cell>
          <cell r="L4381">
            <v>40.390407000000003</v>
          </cell>
          <cell r="M4381" t="str">
            <v>Main Creek-1</v>
          </cell>
          <cell r="N4381" t="str">
            <v>UT16020203-009_00</v>
          </cell>
          <cell r="O4381" t="str">
            <v>UT</v>
          </cell>
          <cell r="Q4381">
            <v>0</v>
          </cell>
          <cell r="R4381" t="str">
            <v xml:space="preserve"> </v>
          </cell>
          <cell r="S4381" t="str">
            <v>Private</v>
          </cell>
          <cell r="T4381" t="str">
            <v xml:space="preserve"> </v>
          </cell>
          <cell r="U4381" t="str">
            <v>4996899 Mud Ln SE Main Creek Irrigation Withdrawal</v>
          </cell>
          <cell r="V4381">
            <v>4996899</v>
          </cell>
          <cell r="W4381" t="str">
            <v>Main Creek-1</v>
          </cell>
          <cell r="X4381" t="str">
            <v>UT16020203-009_00</v>
          </cell>
          <cell r="Y4381" t="str">
            <v>Canal Irrigation</v>
          </cell>
          <cell r="Z4381" t="str">
            <v>4996899 Mud Ln SE Main Creek Irrigation Withdrawal</v>
          </cell>
          <cell r="AA4381" t="str">
            <v>Canal Irrigation</v>
          </cell>
        </row>
        <row r="4382">
          <cell r="A4382">
            <v>4996900</v>
          </cell>
          <cell r="B4382" t="str">
            <v>River/Stream</v>
          </cell>
          <cell r="C4382" t="str">
            <v>1C  2B 3A     4</v>
          </cell>
          <cell r="D4382" t="str">
            <v>SPRING CK IN WALLSBURG AT ROUNDY LANE</v>
          </cell>
          <cell r="E4382">
            <v>16020203</v>
          </cell>
          <cell r="F4382" t="str">
            <v>Wasatch</v>
          </cell>
          <cell r="G4382" t="str">
            <v>Wasatch County</v>
          </cell>
          <cell r="H4382" t="str">
            <v>Jordan River/Utah Lake</v>
          </cell>
          <cell r="I4382">
            <v>463371</v>
          </cell>
          <cell r="J4382">
            <v>4471099</v>
          </cell>
          <cell r="K4382">
            <v>-111.431576122</v>
          </cell>
          <cell r="L4382">
            <v>40.389682354999998</v>
          </cell>
          <cell r="M4382" t="str">
            <v>Main Creek-1</v>
          </cell>
          <cell r="N4382" t="str">
            <v>UT16020203-009_00</v>
          </cell>
          <cell r="O4382" t="str">
            <v>UT</v>
          </cell>
          <cell r="Q4382">
            <v>0</v>
          </cell>
          <cell r="R4382" t="str">
            <v xml:space="preserve"> </v>
          </cell>
          <cell r="S4382" t="str">
            <v>Private</v>
          </cell>
          <cell r="T4382" t="str">
            <v xml:space="preserve"> </v>
          </cell>
          <cell r="U4382" t="str">
            <v>4996900 SPRING CK IN WALLSBURG AT ROUNDY LANE</v>
          </cell>
          <cell r="V4382">
            <v>4996900</v>
          </cell>
          <cell r="W4382" t="str">
            <v>Main Creek-1</v>
          </cell>
          <cell r="X4382" t="str">
            <v>UT16020203-009_00</v>
          </cell>
          <cell r="Y4382" t="str">
            <v>River/Stream</v>
          </cell>
          <cell r="Z4382" t="str">
            <v>4996900 SPRING CK IN WALLSBURG AT ROUNDY LANE</v>
          </cell>
          <cell r="AA4382" t="str">
            <v>River/Stream</v>
          </cell>
        </row>
        <row r="4383">
          <cell r="A4383">
            <v>4996901</v>
          </cell>
          <cell r="B4383" t="str">
            <v>River/Stream</v>
          </cell>
          <cell r="C4383" t="str">
            <v>1C  2B 3A     4</v>
          </cell>
          <cell r="D4383" t="str">
            <v>Main Creek After Mud Ln Ends 300m Below Property Boundary Line</v>
          </cell>
          <cell r="E4383">
            <v>16020203</v>
          </cell>
          <cell r="F4383" t="str">
            <v>Wasatch</v>
          </cell>
          <cell r="G4383" t="str">
            <v>Wasatch County</v>
          </cell>
          <cell r="H4383" t="str">
            <v>Jordan River/Utah Lake</v>
          </cell>
          <cell r="I4383">
            <v>461857</v>
          </cell>
          <cell r="J4383">
            <v>4471804</v>
          </cell>
          <cell r="K4383">
            <v>-111.449456</v>
          </cell>
          <cell r="L4383">
            <v>40.395966000000001</v>
          </cell>
          <cell r="M4383" t="str">
            <v>Main Creek-1</v>
          </cell>
          <cell r="N4383" t="str">
            <v>UT16020203-009_00</v>
          </cell>
          <cell r="O4383" t="str">
            <v>UT</v>
          </cell>
          <cell r="Q4383">
            <v>0</v>
          </cell>
          <cell r="R4383" t="str">
            <v xml:space="preserve"> </v>
          </cell>
          <cell r="S4383" t="str">
            <v>Private</v>
          </cell>
          <cell r="T4383" t="str">
            <v xml:space="preserve"> </v>
          </cell>
          <cell r="U4383" t="str">
            <v>4996901 Main Creek After Mud Ln Ends 300m Below Property Boundary Line</v>
          </cell>
          <cell r="V4383">
            <v>4996901</v>
          </cell>
          <cell r="W4383" t="str">
            <v>Main Creek-1</v>
          </cell>
          <cell r="X4383" t="str">
            <v>UT16020203-009_00</v>
          </cell>
          <cell r="Y4383" t="str">
            <v>River/Stream</v>
          </cell>
          <cell r="Z4383" t="str">
            <v>4996901 Main Creek After Mud Ln Ends 300m Below Property Boundary Line</v>
          </cell>
          <cell r="AA4383" t="str">
            <v>River/Stream</v>
          </cell>
        </row>
        <row r="4384">
          <cell r="A4384">
            <v>4996902</v>
          </cell>
          <cell r="B4384" t="str">
            <v>River/Stream</v>
          </cell>
          <cell r="C4384" t="str">
            <v>1C  2B 3A     4</v>
          </cell>
          <cell r="D4384" t="str">
            <v>Main Creek After Mud Ln Ends At Property Boundary Line</v>
          </cell>
          <cell r="E4384">
            <v>16020203</v>
          </cell>
          <cell r="F4384" t="str">
            <v>Wasatch</v>
          </cell>
          <cell r="G4384" t="str">
            <v>Wasatch County</v>
          </cell>
          <cell r="H4384" t="str">
            <v>Jordan River/Utah Lake</v>
          </cell>
          <cell r="I4384">
            <v>462094</v>
          </cell>
          <cell r="J4384">
            <v>4471674</v>
          </cell>
          <cell r="K4384">
            <v>-111.446653</v>
          </cell>
          <cell r="L4384">
            <v>40.394801000000001</v>
          </cell>
          <cell r="M4384" t="str">
            <v>Main Creek-1</v>
          </cell>
          <cell r="N4384" t="str">
            <v>UT16020203-009_00</v>
          </cell>
          <cell r="O4384" t="str">
            <v>UT</v>
          </cell>
          <cell r="Q4384">
            <v>0</v>
          </cell>
          <cell r="R4384" t="str">
            <v xml:space="preserve"> </v>
          </cell>
          <cell r="S4384" t="str">
            <v>Private</v>
          </cell>
          <cell r="T4384" t="str">
            <v xml:space="preserve"> </v>
          </cell>
          <cell r="U4384" t="str">
            <v>4996902 Main Creek After Mud Ln Ends At Property Boundary Line</v>
          </cell>
          <cell r="V4384">
            <v>4996902</v>
          </cell>
          <cell r="W4384" t="str">
            <v>Main Creek-1</v>
          </cell>
          <cell r="X4384" t="str">
            <v>UT16020203-009_00</v>
          </cell>
          <cell r="Y4384" t="str">
            <v>River/Stream</v>
          </cell>
          <cell r="Z4384" t="str">
            <v>4996902 Main Creek After Mud Ln Ends At Property Boundary Line</v>
          </cell>
          <cell r="AA4384" t="str">
            <v>River/Stream</v>
          </cell>
        </row>
        <row r="4385">
          <cell r="A4385">
            <v>4996904</v>
          </cell>
          <cell r="B4385" t="str">
            <v>River/Stream</v>
          </cell>
          <cell r="C4385" t="str">
            <v>1C  2B 3A     4</v>
          </cell>
          <cell r="D4385" t="str">
            <v>Main Creek Along Mud Ln Above First Irrigation Inflow</v>
          </cell>
          <cell r="E4385">
            <v>16020203</v>
          </cell>
          <cell r="F4385" t="str">
            <v>Wasatch</v>
          </cell>
          <cell r="G4385" t="str">
            <v>Wasatch County</v>
          </cell>
          <cell r="H4385" t="str">
            <v>Jordan River/Utah Lake</v>
          </cell>
          <cell r="I4385">
            <v>462835</v>
          </cell>
          <cell r="J4385">
            <v>4470972</v>
          </cell>
          <cell r="K4385">
            <v>-111.437889</v>
          </cell>
          <cell r="L4385">
            <v>40.388509999999997</v>
          </cell>
          <cell r="M4385" t="str">
            <v>Main Creek-1</v>
          </cell>
          <cell r="N4385" t="str">
            <v>UT16020203-009_00</v>
          </cell>
          <cell r="O4385" t="str">
            <v>UT</v>
          </cell>
          <cell r="Q4385">
            <v>0</v>
          </cell>
          <cell r="R4385" t="str">
            <v xml:space="preserve"> </v>
          </cell>
          <cell r="S4385" t="str">
            <v>Private</v>
          </cell>
          <cell r="T4385" t="str">
            <v xml:space="preserve"> </v>
          </cell>
          <cell r="U4385" t="str">
            <v>4996904 Main Creek Along Mud Ln Above First Irrigation Inflow</v>
          </cell>
          <cell r="V4385">
            <v>4996904</v>
          </cell>
          <cell r="W4385" t="str">
            <v>Main Creek-1</v>
          </cell>
          <cell r="X4385" t="str">
            <v>UT16020203-009_00</v>
          </cell>
          <cell r="Y4385" t="str">
            <v>River/Stream</v>
          </cell>
          <cell r="Z4385" t="str">
            <v>4996904 Main Creek Along Mud Ln Above First Irrigation Inflow</v>
          </cell>
          <cell r="AA4385" t="str">
            <v>River/Stream</v>
          </cell>
        </row>
        <row r="4386">
          <cell r="A4386">
            <v>4996905</v>
          </cell>
          <cell r="B4386" t="str">
            <v>River/Stream</v>
          </cell>
          <cell r="C4386" t="str">
            <v>1C  2B 3A     4</v>
          </cell>
          <cell r="D4386" t="str">
            <v>Main Creek at Roundy Lane (BL confl. of Main Creek and Little Hobble Ck)</v>
          </cell>
          <cell r="E4386">
            <v>16020203</v>
          </cell>
          <cell r="F4386" t="str">
            <v>Wasatch</v>
          </cell>
          <cell r="G4386" t="str">
            <v>Wasatch County</v>
          </cell>
          <cell r="H4386" t="str">
            <v>Jordan River/Utah Lake</v>
          </cell>
          <cell r="I4386">
            <v>463094</v>
          </cell>
          <cell r="J4386">
            <v>4470704</v>
          </cell>
          <cell r="K4386">
            <v>-111.43481686200001</v>
          </cell>
          <cell r="L4386">
            <v>40.386111599000003</v>
          </cell>
          <cell r="M4386" t="str">
            <v>Main Creek-1</v>
          </cell>
          <cell r="N4386" t="str">
            <v>UT16020203-009_00</v>
          </cell>
          <cell r="O4386" t="str">
            <v>UT</v>
          </cell>
          <cell r="Q4386">
            <v>0</v>
          </cell>
          <cell r="R4386" t="str">
            <v xml:space="preserve"> </v>
          </cell>
          <cell r="S4386" t="str">
            <v>Private</v>
          </cell>
          <cell r="T4386" t="str">
            <v xml:space="preserve"> </v>
          </cell>
          <cell r="U4386" t="str">
            <v>4996905 Main Creek at Roundy Lane BL confl Main Creek and Little Hobble Ck</v>
          </cell>
          <cell r="V4386">
            <v>4996905</v>
          </cell>
          <cell r="W4386" t="str">
            <v>Main Creek-1</v>
          </cell>
          <cell r="X4386" t="str">
            <v>UT16020203-009_00</v>
          </cell>
          <cell r="Y4386" t="str">
            <v>River/Stream</v>
          </cell>
          <cell r="Z4386" t="str">
            <v>4996905 Main Creek at Roundy Lane BL confl Main Creek and Little Hobble Ck</v>
          </cell>
          <cell r="AA4386" t="str">
            <v>River/Stream</v>
          </cell>
        </row>
        <row r="4387">
          <cell r="A4387">
            <v>4996906</v>
          </cell>
          <cell r="B4387" t="str">
            <v>River/Stream</v>
          </cell>
          <cell r="C4387" t="str">
            <v>1C  2B 3A     4</v>
          </cell>
          <cell r="D4387" t="str">
            <v>Main Creek at Roundy Lane (BL Main Ck and Little Hobble Ck confl) 4996905 Duplicate</v>
          </cell>
          <cell r="E4387">
            <v>16020203</v>
          </cell>
          <cell r="F4387" t="str">
            <v>Wasatch</v>
          </cell>
          <cell r="G4387" t="str">
            <v>Wasatch County</v>
          </cell>
          <cell r="H4387" t="str">
            <v>Jordan River/Utah Lake</v>
          </cell>
          <cell r="I4387">
            <v>463094</v>
          </cell>
          <cell r="J4387">
            <v>4470704</v>
          </cell>
          <cell r="K4387">
            <v>-111.43481686200001</v>
          </cell>
          <cell r="L4387">
            <v>40.386111599000003</v>
          </cell>
          <cell r="M4387" t="str">
            <v>Main Creek-1</v>
          </cell>
          <cell r="N4387" t="str">
            <v>UT16020203-009_00</v>
          </cell>
          <cell r="O4387" t="str">
            <v>UT</v>
          </cell>
          <cell r="Q4387">
            <v>0</v>
          </cell>
          <cell r="R4387" t="str">
            <v xml:space="preserve"> </v>
          </cell>
          <cell r="S4387" t="str">
            <v>Private</v>
          </cell>
          <cell r="T4387" t="str">
            <v xml:space="preserve"> </v>
          </cell>
          <cell r="U4387" t="str">
            <v>4996906 Main Ck @Roundy Lane BL Main Ck &amp;Little Hobble Ck confl 4996905 Dup</v>
          </cell>
          <cell r="V4387">
            <v>4996906</v>
          </cell>
          <cell r="W4387" t="str">
            <v>Main Creek-1</v>
          </cell>
          <cell r="X4387" t="str">
            <v>UT16020203-009_00</v>
          </cell>
          <cell r="Y4387" t="str">
            <v>River/Stream</v>
          </cell>
          <cell r="Z4387" t="str">
            <v>4996906 Main Ck @Roundy Lane BL Main Ck &amp;Little Hobble Ck confl 4996905 Dup</v>
          </cell>
          <cell r="AA4387" t="str">
            <v>River/Stream</v>
          </cell>
        </row>
        <row r="4388">
          <cell r="A4388">
            <v>4996908</v>
          </cell>
          <cell r="B4388" t="str">
            <v>River/Stream</v>
          </cell>
          <cell r="C4388" t="str">
            <v>1C  2B 3A     4</v>
          </cell>
          <cell r="D4388" t="str">
            <v>Main Creek Along Mud Ln At Property Boundary Line</v>
          </cell>
          <cell r="E4388">
            <v>16020203</v>
          </cell>
          <cell r="F4388" t="str">
            <v>Wasatch</v>
          </cell>
          <cell r="G4388" t="str">
            <v>Wasatch County</v>
          </cell>
          <cell r="H4388" t="str">
            <v>Jordan River/Utah Lake</v>
          </cell>
          <cell r="I4388">
            <v>462446</v>
          </cell>
          <cell r="J4388">
            <v>4471431</v>
          </cell>
          <cell r="K4388">
            <v>-111.44249499999999</v>
          </cell>
          <cell r="L4388">
            <v>40.392629999999997</v>
          </cell>
          <cell r="M4388" t="str">
            <v>Main Creek-1</v>
          </cell>
          <cell r="N4388" t="str">
            <v>UT16020203-009_00</v>
          </cell>
          <cell r="O4388" t="str">
            <v>UT</v>
          </cell>
          <cell r="Q4388">
            <v>0</v>
          </cell>
          <cell r="R4388" t="str">
            <v xml:space="preserve"> </v>
          </cell>
          <cell r="S4388" t="str">
            <v>Private</v>
          </cell>
          <cell r="T4388" t="str">
            <v xml:space="preserve"> </v>
          </cell>
          <cell r="U4388" t="str">
            <v>4996908 Main Creek Along Mud Ln At Property Boundary Line</v>
          </cell>
          <cell r="V4388">
            <v>4996908</v>
          </cell>
          <cell r="W4388" t="str">
            <v>Main Creek-1</v>
          </cell>
          <cell r="X4388" t="str">
            <v>UT16020203-009_00</v>
          </cell>
          <cell r="Y4388" t="str">
            <v>River/Stream</v>
          </cell>
          <cell r="Z4388" t="str">
            <v>4996908 Main Creek Along Mud Ln At Property Boundary Line</v>
          </cell>
          <cell r="AA4388" t="str">
            <v>River/Stream</v>
          </cell>
        </row>
        <row r="4389">
          <cell r="A4389">
            <v>4996910</v>
          </cell>
          <cell r="B4389" t="str">
            <v>River/Stream</v>
          </cell>
          <cell r="C4389" t="str">
            <v>1C  2B 3A     4</v>
          </cell>
          <cell r="D4389" t="str">
            <v>LITTLE HOBBLE CK AT ROUND VALLEY RD XING</v>
          </cell>
          <cell r="E4389">
            <v>16020203</v>
          </cell>
          <cell r="F4389" t="str">
            <v>Wasatch</v>
          </cell>
          <cell r="G4389" t="str">
            <v>Wasatch County</v>
          </cell>
          <cell r="H4389" t="str">
            <v>Jordan River/Utah Lake</v>
          </cell>
          <cell r="I4389">
            <v>463953</v>
          </cell>
          <cell r="J4389">
            <v>4469523</v>
          </cell>
          <cell r="K4389">
            <v>-111.424629807</v>
          </cell>
          <cell r="L4389">
            <v>40.375509627</v>
          </cell>
          <cell r="M4389" t="str">
            <v>Main Creek-2</v>
          </cell>
          <cell r="N4389" t="str">
            <v>UT16020203-010_00</v>
          </cell>
          <cell r="O4389" t="str">
            <v>UT</v>
          </cell>
          <cell r="Q4389">
            <v>0</v>
          </cell>
          <cell r="R4389" t="str">
            <v xml:space="preserve"> </v>
          </cell>
          <cell r="S4389" t="str">
            <v>Private</v>
          </cell>
          <cell r="T4389" t="str">
            <v xml:space="preserve"> </v>
          </cell>
          <cell r="U4389" t="str">
            <v>4996910 LITTLE HOBBLE CK AT ROUND VALLEY RD XING</v>
          </cell>
          <cell r="V4389">
            <v>4996910</v>
          </cell>
          <cell r="W4389" t="str">
            <v>Main Creek-2</v>
          </cell>
          <cell r="X4389" t="str">
            <v>UT16020203-010_00</v>
          </cell>
          <cell r="Y4389" t="str">
            <v>River/Stream</v>
          </cell>
          <cell r="Z4389" t="str">
            <v>4996910 LITTLE HOBBLE CK AT ROUND VALLEY RD XING</v>
          </cell>
          <cell r="AA4389" t="str">
            <v>River/Stream</v>
          </cell>
        </row>
        <row r="4390">
          <cell r="A4390">
            <v>4996913</v>
          </cell>
          <cell r="B4390" t="str">
            <v>River/Stream</v>
          </cell>
          <cell r="C4390" t="str">
            <v>1C  2B 3A     4</v>
          </cell>
          <cell r="D4390" t="str">
            <v>Left Fork Little Hobble Creek@Forest Service Road 121 Xing</v>
          </cell>
          <cell r="E4390">
            <v>16020203</v>
          </cell>
          <cell r="F4390" t="str">
            <v>Wasatch</v>
          </cell>
          <cell r="G4390" t="str">
            <v>Wasatch County</v>
          </cell>
          <cell r="H4390" t="str">
            <v>Jordan River/Utah Lake</v>
          </cell>
          <cell r="I4390">
            <v>465803</v>
          </cell>
          <cell r="J4390">
            <v>4466397</v>
          </cell>
          <cell r="K4390">
            <v>-111.40266993199999</v>
          </cell>
          <cell r="L4390">
            <v>40.347425407999999</v>
          </cell>
          <cell r="M4390" t="str">
            <v>Main Creek-2</v>
          </cell>
          <cell r="N4390" t="str">
            <v>UT16020203-010_00</v>
          </cell>
          <cell r="O4390" t="str">
            <v>UT</v>
          </cell>
          <cell r="Q4390">
            <v>0</v>
          </cell>
          <cell r="R4390" t="str">
            <v xml:space="preserve"> </v>
          </cell>
          <cell r="S4390" t="str">
            <v>Private</v>
          </cell>
          <cell r="T4390" t="str">
            <v xml:space="preserve"> </v>
          </cell>
          <cell r="U4390" t="str">
            <v>4996913 Left Fork Little Hobble Creek@Forest Service Road 121 Xing</v>
          </cell>
          <cell r="V4390">
            <v>4996913</v>
          </cell>
          <cell r="W4390" t="str">
            <v>Main Creek-2</v>
          </cell>
          <cell r="X4390" t="str">
            <v>UT16020203-010_00</v>
          </cell>
          <cell r="Y4390" t="str">
            <v>River/Stream</v>
          </cell>
          <cell r="Z4390" t="str">
            <v>4996913 Left Fork Little Hobble Creek@Forest Service Road 121 Xing</v>
          </cell>
          <cell r="AA4390" t="str">
            <v>River/Stream</v>
          </cell>
        </row>
        <row r="4391">
          <cell r="A4391">
            <v>4996915</v>
          </cell>
          <cell r="B4391" t="str">
            <v>River/Stream</v>
          </cell>
          <cell r="C4391" t="str">
            <v>1C  2B 3A     4</v>
          </cell>
          <cell r="D4391" t="str">
            <v>R. FK. LITTLE HOBBLE CK AB CNFL W/ LEFT FK. LITTLE HOBBLE CK</v>
          </cell>
          <cell r="E4391">
            <v>16020203</v>
          </cell>
          <cell r="F4391" t="str">
            <v>Wasatch</v>
          </cell>
          <cell r="G4391" t="str">
            <v>Wasatch County</v>
          </cell>
          <cell r="H4391" t="str">
            <v>Jordan River/Utah Lake</v>
          </cell>
          <cell r="I4391">
            <v>465171</v>
          </cell>
          <cell r="J4391">
            <v>4465813</v>
          </cell>
          <cell r="K4391">
            <v>-111.41007999999999</v>
          </cell>
          <cell r="L4391">
            <v>40.342140000000001</v>
          </cell>
          <cell r="M4391" t="str">
            <v>Main Creek-2</v>
          </cell>
          <cell r="N4391" t="str">
            <v>UT16020203-010_00</v>
          </cell>
          <cell r="O4391" t="str">
            <v>UT</v>
          </cell>
          <cell r="Q4391">
            <v>0</v>
          </cell>
          <cell r="R4391" t="str">
            <v xml:space="preserve"> </v>
          </cell>
          <cell r="S4391" t="str">
            <v>Private</v>
          </cell>
          <cell r="T4391" t="str">
            <v xml:space="preserve"> </v>
          </cell>
          <cell r="U4391" t="str">
            <v>4996915 R. FK. LITTLE HOBBLE CK AB CNFL W/ LEFT FK. LITTLE HOBBLE CK</v>
          </cell>
          <cell r="V4391">
            <v>4996915</v>
          </cell>
          <cell r="W4391" t="str">
            <v>Main Creek-2</v>
          </cell>
          <cell r="X4391" t="str">
            <v>UT16020203-010_00</v>
          </cell>
          <cell r="Y4391" t="str">
            <v>River/Stream</v>
          </cell>
          <cell r="Z4391" t="str">
            <v>4996915 R. FK. LITTLE HOBBLE CK AB CNFL W/ LEFT FK. LITTLE HOBBLE CK</v>
          </cell>
          <cell r="AA4391" t="str">
            <v>River/Stream</v>
          </cell>
        </row>
        <row r="4392">
          <cell r="A4392">
            <v>4996917</v>
          </cell>
          <cell r="B4392" t="str">
            <v>River/Stream</v>
          </cell>
          <cell r="C4392" t="str">
            <v>1C  2B 3A     4</v>
          </cell>
          <cell r="D4392" t="str">
            <v>RIGHT FK LITTLE HOBBLE CK @ USFS BNDRY</v>
          </cell>
          <cell r="E4392">
            <v>16020203</v>
          </cell>
          <cell r="F4392" t="str">
            <v>Wasatch</v>
          </cell>
          <cell r="G4392" t="str">
            <v>Wasatch County</v>
          </cell>
          <cell r="H4392" t="str">
            <v>Jordan River/Utah Lake</v>
          </cell>
          <cell r="I4392">
            <v>464656</v>
          </cell>
          <cell r="J4392">
            <v>4465046</v>
          </cell>
          <cell r="K4392">
            <v>-111.416100747</v>
          </cell>
          <cell r="L4392">
            <v>40.335206399</v>
          </cell>
          <cell r="M4392" t="str">
            <v>Main Creek-2</v>
          </cell>
          <cell r="N4392" t="str">
            <v>UT16020203-010_00</v>
          </cell>
          <cell r="O4392" t="str">
            <v>UT</v>
          </cell>
          <cell r="Q4392">
            <v>0</v>
          </cell>
          <cell r="R4392" t="str">
            <v xml:space="preserve"> </v>
          </cell>
          <cell r="S4392" t="str">
            <v>Private</v>
          </cell>
          <cell r="T4392" t="str">
            <v>Category1</v>
          </cell>
          <cell r="U4392" t="str">
            <v>4996917 RIGHT FK LITTLE HOBBLE CK @ USFS BNDRY</v>
          </cell>
          <cell r="V4392">
            <v>4996917</v>
          </cell>
          <cell r="W4392" t="str">
            <v>Main Creek-2</v>
          </cell>
          <cell r="X4392" t="str">
            <v>UT16020203-010_00</v>
          </cell>
          <cell r="Y4392" t="str">
            <v>River/Stream</v>
          </cell>
          <cell r="Z4392" t="str">
            <v>4996917 RIGHT FK LITTLE HOBBLE CK @ USFS BNDRY</v>
          </cell>
          <cell r="AA4392" t="str">
            <v>River/Stream</v>
          </cell>
        </row>
        <row r="4393">
          <cell r="A4393">
            <v>4996920</v>
          </cell>
          <cell r="B4393" t="str">
            <v>River/Stream</v>
          </cell>
          <cell r="C4393" t="str">
            <v>1C  2B 3A     4</v>
          </cell>
          <cell r="D4393" t="str">
            <v>MAIN CK AT ROUND VALLEY RD XING</v>
          </cell>
          <cell r="E4393">
            <v>16020203</v>
          </cell>
          <cell r="F4393" t="str">
            <v>Wasatch</v>
          </cell>
          <cell r="G4393" t="str">
            <v>Wasatch County</v>
          </cell>
          <cell r="H4393" t="str">
            <v>Jordan River/Utah Lake</v>
          </cell>
          <cell r="I4393">
            <v>464238</v>
          </cell>
          <cell r="J4393">
            <v>4469954</v>
          </cell>
          <cell r="K4393">
            <v>-111.42129680799999</v>
          </cell>
          <cell r="L4393">
            <v>40.379404770999997</v>
          </cell>
          <cell r="M4393" t="str">
            <v>Main Creek-2</v>
          </cell>
          <cell r="N4393" t="str">
            <v>UT16020203-010_00</v>
          </cell>
          <cell r="O4393" t="str">
            <v>UT</v>
          </cell>
          <cell r="Q4393">
            <v>0</v>
          </cell>
          <cell r="R4393" t="str">
            <v xml:space="preserve"> </v>
          </cell>
          <cell r="S4393" t="str">
            <v>Private</v>
          </cell>
          <cell r="T4393" t="str">
            <v xml:space="preserve"> </v>
          </cell>
          <cell r="U4393" t="str">
            <v>4996920 MAIN CK AT ROUND VALLEY RD XING</v>
          </cell>
          <cell r="V4393">
            <v>4996920</v>
          </cell>
          <cell r="W4393" t="str">
            <v>Main Creek-2</v>
          </cell>
          <cell r="X4393" t="str">
            <v>UT16020203-010_00</v>
          </cell>
          <cell r="Y4393" t="str">
            <v>River/Stream</v>
          </cell>
          <cell r="Z4393" t="str">
            <v>4996920 MAIN CK AT ROUND VALLEY RD XING</v>
          </cell>
          <cell r="AA4393" t="str">
            <v>River/Stream</v>
          </cell>
        </row>
        <row r="4394">
          <cell r="A4394">
            <v>4996925</v>
          </cell>
          <cell r="B4394" t="str">
            <v>River/Stream</v>
          </cell>
          <cell r="C4394" t="str">
            <v>1C  2B 3A     4</v>
          </cell>
          <cell r="D4394" t="str">
            <v>Main Creek AB Wallsburg LDS Girls Camp on FR 046</v>
          </cell>
          <cell r="E4394">
            <v>16020203</v>
          </cell>
          <cell r="F4394" t="str">
            <v>Wasatch</v>
          </cell>
          <cell r="G4394" t="str">
            <v>Wasatch County</v>
          </cell>
          <cell r="H4394" t="str">
            <v>Jordan River/Utah Lake</v>
          </cell>
          <cell r="I4394">
            <v>467827</v>
          </cell>
          <cell r="J4394">
            <v>4464948</v>
          </cell>
          <cell r="K4394">
            <v>-111.378764812</v>
          </cell>
          <cell r="L4394">
            <v>40.334451772999998</v>
          </cell>
          <cell r="M4394" t="str">
            <v>Main Creek-2</v>
          </cell>
          <cell r="N4394" t="str">
            <v>UT16020203-010_00</v>
          </cell>
          <cell r="O4394" t="str">
            <v>UT</v>
          </cell>
          <cell r="Q4394">
            <v>0</v>
          </cell>
          <cell r="R4394" t="str">
            <v xml:space="preserve"> </v>
          </cell>
          <cell r="S4394" t="str">
            <v>USFS</v>
          </cell>
          <cell r="T4394" t="str">
            <v>Category1</v>
          </cell>
          <cell r="U4394" t="str">
            <v>4996925 Main Creek AB Wallsburg LDS Girls Camp on FR 046</v>
          </cell>
          <cell r="V4394">
            <v>4996925</v>
          </cell>
          <cell r="W4394" t="str">
            <v>Main Creek-2</v>
          </cell>
          <cell r="X4394" t="str">
            <v>UT16020203-010_00</v>
          </cell>
          <cell r="Y4394" t="str">
            <v>River/Stream</v>
          </cell>
          <cell r="Z4394" t="str">
            <v>4996925 Main Creek AB Wallsburg LDS Girls Camp on FR 046</v>
          </cell>
          <cell r="AA4394" t="str">
            <v>River/Stream</v>
          </cell>
        </row>
        <row r="4395">
          <cell r="A4395">
            <v>4996940</v>
          </cell>
          <cell r="B4395" t="str">
            <v>Canal Drainage</v>
          </cell>
          <cell r="C4395" t="str">
            <v>2B     3E</v>
          </cell>
          <cell r="D4395" t="str">
            <v>WEST BENCH DITCH AT CASCADE ROAD</v>
          </cell>
          <cell r="E4395">
            <v>16020203</v>
          </cell>
          <cell r="F4395" t="str">
            <v>Wasatch</v>
          </cell>
          <cell r="G4395" t="str">
            <v>Wasatch County</v>
          </cell>
          <cell r="H4395" t="str">
            <v>Jordan River/Utah Lake</v>
          </cell>
          <cell r="I4395">
            <v>457847</v>
          </cell>
          <cell r="J4395">
            <v>4482413</v>
          </cell>
          <cell r="K4395">
            <v>-111.497410391</v>
          </cell>
          <cell r="L4395">
            <v>40.491346424</v>
          </cell>
          <cell r="M4395" t="str">
            <v>Provo Tributaries-Heber</v>
          </cell>
          <cell r="N4395" t="str">
            <v>UT16020203-028_00</v>
          </cell>
          <cell r="O4395" t="str">
            <v>UT</v>
          </cell>
          <cell r="Q4395">
            <v>0</v>
          </cell>
          <cell r="R4395" t="str">
            <v xml:space="preserve"> </v>
          </cell>
          <cell r="S4395" t="str">
            <v>USP</v>
          </cell>
          <cell r="T4395" t="str">
            <v xml:space="preserve"> </v>
          </cell>
          <cell r="U4395" t="str">
            <v>4996940 WEST BENCH DITCH AT CASCADE ROAD</v>
          </cell>
          <cell r="V4395">
            <v>4996940</v>
          </cell>
          <cell r="W4395" t="str">
            <v>Provo Tributaries-Heber</v>
          </cell>
          <cell r="X4395" t="str">
            <v>UT16020203-028_00</v>
          </cell>
          <cell r="Y4395" t="str">
            <v>Canal Drainage</v>
          </cell>
          <cell r="Z4395" t="str">
            <v>4996940 WEST BENCH DITCH AT CASCADE ROAD</v>
          </cell>
          <cell r="AA4395" t="str">
            <v>Canal Drainage</v>
          </cell>
        </row>
        <row r="4396">
          <cell r="A4396">
            <v>4996950</v>
          </cell>
          <cell r="B4396" t="str">
            <v>River/Stream</v>
          </cell>
          <cell r="C4396" t="str">
            <v>1C  2B 3A     4</v>
          </cell>
          <cell r="D4396" t="str">
            <v>SNAKE CK AT WARM SPRINGS DRIVE</v>
          </cell>
          <cell r="E4396">
            <v>16020203</v>
          </cell>
          <cell r="F4396" t="str">
            <v>Wasatch</v>
          </cell>
          <cell r="G4396" t="str">
            <v>Wasatch County</v>
          </cell>
          <cell r="H4396" t="str">
            <v>Jordan River/Utah Lake</v>
          </cell>
          <cell r="I4396">
            <v>458874</v>
          </cell>
          <cell r="J4396">
            <v>4487458</v>
          </cell>
          <cell r="K4396">
            <v>-111.48562</v>
          </cell>
          <cell r="L4396">
            <v>40.536850000000001</v>
          </cell>
          <cell r="M4396" t="str">
            <v>Snake Creek-1</v>
          </cell>
          <cell r="N4396" t="str">
            <v>UT16020203-014_00</v>
          </cell>
          <cell r="O4396" t="str">
            <v>UT</v>
          </cell>
          <cell r="Q4396">
            <v>0</v>
          </cell>
          <cell r="R4396" t="str">
            <v xml:space="preserve"> </v>
          </cell>
          <cell r="S4396" t="str">
            <v>Private</v>
          </cell>
          <cell r="T4396" t="str">
            <v xml:space="preserve"> </v>
          </cell>
          <cell r="U4396" t="str">
            <v>4996950 SNAKE CK AT WARM SPRINGS DRIVE</v>
          </cell>
          <cell r="V4396">
            <v>4996950</v>
          </cell>
          <cell r="W4396" t="str">
            <v>Snake Creek-1</v>
          </cell>
          <cell r="X4396" t="str">
            <v>UT16020203-014_00</v>
          </cell>
          <cell r="Y4396" t="str">
            <v>River/Stream</v>
          </cell>
          <cell r="Z4396" t="str">
            <v>4996950 SNAKE CK AT WARM SPRINGS DRIVE</v>
          </cell>
          <cell r="AA4396" t="str">
            <v>River/Stream</v>
          </cell>
        </row>
        <row r="4397">
          <cell r="A4397">
            <v>4996960</v>
          </cell>
          <cell r="B4397" t="str">
            <v>River/Stream</v>
          </cell>
          <cell r="C4397" t="str">
            <v>1C  2B 3A     4</v>
          </cell>
          <cell r="D4397" t="str">
            <v>WEST BENCH AT DEVIL'S HOLE ON SWISS ALPINE RD</v>
          </cell>
          <cell r="E4397">
            <v>16020203</v>
          </cell>
          <cell r="F4397" t="str">
            <v>Wasatch</v>
          </cell>
          <cell r="G4397" t="str">
            <v>Wasatch County</v>
          </cell>
          <cell r="H4397" t="str">
            <v>Jordan River/Utah Lake</v>
          </cell>
          <cell r="I4397">
            <v>458311</v>
          </cell>
          <cell r="J4397">
            <v>4485401</v>
          </cell>
          <cell r="K4397">
            <v>-111.49213202999999</v>
          </cell>
          <cell r="L4397">
            <v>40.518287798999999</v>
          </cell>
          <cell r="M4397" t="str">
            <v>Provo Tributaries-Heber</v>
          </cell>
          <cell r="N4397" t="str">
            <v>UT16020203-028_00</v>
          </cell>
          <cell r="O4397" t="str">
            <v>UT</v>
          </cell>
          <cell r="Q4397">
            <v>0</v>
          </cell>
          <cell r="R4397" t="str">
            <v xml:space="preserve"> </v>
          </cell>
          <cell r="S4397" t="str">
            <v>Private</v>
          </cell>
          <cell r="T4397" t="str">
            <v xml:space="preserve"> </v>
          </cell>
          <cell r="U4397" t="str">
            <v>4996960 WEST BENCH AT DEVIL'S HOLE ON SWISS ALPINE RD</v>
          </cell>
          <cell r="V4397">
            <v>4996960</v>
          </cell>
          <cell r="W4397" t="str">
            <v>Provo Tributaries-Heber</v>
          </cell>
          <cell r="X4397" t="str">
            <v>UT16020203-028_00</v>
          </cell>
          <cell r="Y4397" t="str">
            <v>River/Stream</v>
          </cell>
          <cell r="Z4397" t="str">
            <v>4996960 WEST BENCH AT DEVIL'S HOLE ON SWISS ALPINE RD</v>
          </cell>
          <cell r="AA4397" t="str">
            <v>River/Stream</v>
          </cell>
        </row>
        <row r="4398">
          <cell r="A4398">
            <v>4996970</v>
          </cell>
          <cell r="B4398" t="str">
            <v>River/Stream</v>
          </cell>
          <cell r="C4398" t="str">
            <v>1C  2B 3A     4</v>
          </cell>
          <cell r="D4398" t="str">
            <v>WEST BENCH AB HENRY KOLLER BELOW JIM KELSON</v>
          </cell>
          <cell r="E4398">
            <v>16020203</v>
          </cell>
          <cell r="F4398" t="str">
            <v>Wasatch</v>
          </cell>
          <cell r="G4398" t="str">
            <v>Wasatch County</v>
          </cell>
          <cell r="H4398" t="str">
            <v>Jordan River/Utah Lake</v>
          </cell>
          <cell r="I4398">
            <v>458357</v>
          </cell>
          <cell r="J4398">
            <v>4485154</v>
          </cell>
          <cell r="K4398">
            <v>-111.49157277400001</v>
          </cell>
          <cell r="L4398">
            <v>40.516064970999999</v>
          </cell>
          <cell r="M4398" t="str">
            <v>Provo Tributaries-Heber</v>
          </cell>
          <cell r="N4398" t="str">
            <v>UT16020203-028_00</v>
          </cell>
          <cell r="O4398" t="str">
            <v>UT</v>
          </cell>
          <cell r="Q4398">
            <v>0</v>
          </cell>
          <cell r="R4398" t="str">
            <v xml:space="preserve"> </v>
          </cell>
          <cell r="S4398" t="str">
            <v>Private</v>
          </cell>
          <cell r="T4398" t="str">
            <v xml:space="preserve"> </v>
          </cell>
          <cell r="U4398" t="str">
            <v>4996970 WEST BENCH AB HENRY KOLLER BELOW JIM KELSON</v>
          </cell>
          <cell r="V4398">
            <v>4996970</v>
          </cell>
          <cell r="W4398" t="str">
            <v>Provo Tributaries-Heber</v>
          </cell>
          <cell r="X4398" t="str">
            <v>UT16020203-028_00</v>
          </cell>
          <cell r="Y4398" t="str">
            <v>River/Stream</v>
          </cell>
          <cell r="Z4398" t="str">
            <v>4996970 WEST BENCH AB HENRY KOLLER BELOW JIM KELSON</v>
          </cell>
          <cell r="AA4398" t="str">
            <v>River/Stream</v>
          </cell>
        </row>
        <row r="4399">
          <cell r="A4399">
            <v>4996980</v>
          </cell>
          <cell r="B4399" t="str">
            <v>Canal Drainage</v>
          </cell>
          <cell r="C4399" t="str">
            <v>2B     3E</v>
          </cell>
          <cell r="D4399" t="str">
            <v>WEST BENCH DITCH AT FISHHOOK BL INDIAN SPRINGS</v>
          </cell>
          <cell r="E4399">
            <v>16020203</v>
          </cell>
          <cell r="F4399" t="str">
            <v>Wasatch</v>
          </cell>
          <cell r="G4399" t="str">
            <v>Wasatch County</v>
          </cell>
          <cell r="H4399" t="str">
            <v>Jordan River/Utah Lake</v>
          </cell>
          <cell r="I4399">
            <v>458161</v>
          </cell>
          <cell r="J4399">
            <v>4483799</v>
          </cell>
          <cell r="K4399">
            <v>-111.493796821</v>
          </cell>
          <cell r="L4399">
            <v>40.503848355999999</v>
          </cell>
          <cell r="M4399" t="str">
            <v>Provo Tributaries-Heber</v>
          </cell>
          <cell r="N4399" t="str">
            <v>UT16020203-028_00</v>
          </cell>
          <cell r="O4399" t="str">
            <v>UT</v>
          </cell>
          <cell r="Q4399">
            <v>0</v>
          </cell>
          <cell r="R4399" t="str">
            <v xml:space="preserve"> </v>
          </cell>
          <cell r="S4399" t="str">
            <v>USP</v>
          </cell>
          <cell r="T4399" t="str">
            <v xml:space="preserve"> </v>
          </cell>
          <cell r="U4399" t="str">
            <v>4996980 WEST BENCH DITCH AT FISHHOOK BL INDIAN SPRINGS</v>
          </cell>
          <cell r="V4399">
            <v>4996980</v>
          </cell>
          <cell r="W4399" t="str">
            <v>Provo Tributaries-Heber</v>
          </cell>
          <cell r="X4399" t="str">
            <v>UT16020203-028_00</v>
          </cell>
          <cell r="Y4399" t="str">
            <v>Canal Drainage</v>
          </cell>
          <cell r="Z4399" t="str">
            <v>4996980 WEST BENCH DITCH AT FISHHOOK BL INDIAN SPRINGS</v>
          </cell>
          <cell r="AA4399" t="str">
            <v>Canal Drainage</v>
          </cell>
        </row>
        <row r="4400">
          <cell r="A4400">
            <v>4996990</v>
          </cell>
          <cell r="B4400" t="str">
            <v>River/Stream</v>
          </cell>
          <cell r="C4400" t="str">
            <v>1C  2B 3A     4</v>
          </cell>
          <cell r="D4400" t="str">
            <v>LOWER CULVERT UNDER RR AT CHALET WASATCH MTN STATE PARK</v>
          </cell>
          <cell r="E4400">
            <v>16020203</v>
          </cell>
          <cell r="F4400" t="str">
            <v>Wasatch</v>
          </cell>
          <cell r="G4400" t="str">
            <v>Wasatch County</v>
          </cell>
          <cell r="H4400" t="str">
            <v>Jordan River/Utah Lake</v>
          </cell>
          <cell r="I4400">
            <v>458781</v>
          </cell>
          <cell r="J4400">
            <v>4481082</v>
          </cell>
          <cell r="K4400">
            <v>-111.486302913</v>
          </cell>
          <cell r="L4400">
            <v>40.479402725999996</v>
          </cell>
          <cell r="M4400" t="str">
            <v>Provo Tributaries-Heber</v>
          </cell>
          <cell r="N4400" t="str">
            <v>UT16020203-028_00</v>
          </cell>
          <cell r="O4400" t="str">
            <v>UT</v>
          </cell>
          <cell r="Q4400">
            <v>0</v>
          </cell>
          <cell r="R4400" t="str">
            <v xml:space="preserve"> </v>
          </cell>
          <cell r="S4400" t="str">
            <v>USP</v>
          </cell>
          <cell r="T4400" t="str">
            <v xml:space="preserve"> </v>
          </cell>
          <cell r="U4400" t="str">
            <v>4996990 LOWER CULVERT UNDER RR AT CHALET WASATCH MTN STATE PARK</v>
          </cell>
          <cell r="V4400">
            <v>4996990</v>
          </cell>
          <cell r="W4400" t="str">
            <v>Provo Tributaries-Heber</v>
          </cell>
          <cell r="X4400" t="str">
            <v>UT16020203-028_00</v>
          </cell>
          <cell r="Y4400" t="str">
            <v>River/Stream</v>
          </cell>
          <cell r="Z4400" t="str">
            <v>4996990 LOWER CULVERT UNDER RR AT CHALET WASATCH MTN STATE PARK</v>
          </cell>
          <cell r="AA4400" t="str">
            <v>River/Stream</v>
          </cell>
        </row>
        <row r="4401">
          <cell r="A4401">
            <v>4997000</v>
          </cell>
          <cell r="B4401" t="str">
            <v>Canal Drainage</v>
          </cell>
          <cell r="C4401" t="str">
            <v>2B     3E</v>
          </cell>
          <cell r="D4401" t="str">
            <v>CASPER DITCH AB CNFL / PROVO RIVER</v>
          </cell>
          <cell r="E4401">
            <v>16020203</v>
          </cell>
          <cell r="F4401" t="str">
            <v>Wasatch</v>
          </cell>
          <cell r="G4401" t="str">
            <v>Wasatch County</v>
          </cell>
          <cell r="H4401" t="str">
            <v>Jordan River/Utah Lake</v>
          </cell>
          <cell r="I4401">
            <v>460739</v>
          </cell>
          <cell r="J4401">
            <v>4481780</v>
          </cell>
          <cell r="K4401">
            <v>-111.463246334</v>
          </cell>
          <cell r="L4401">
            <v>40.485785720999999</v>
          </cell>
          <cell r="M4401" t="str">
            <v>Provo Tributaries-Heber</v>
          </cell>
          <cell r="N4401" t="str">
            <v>UT16020203-028_00</v>
          </cell>
          <cell r="O4401" t="str">
            <v>UT</v>
          </cell>
          <cell r="Q4401">
            <v>0</v>
          </cell>
          <cell r="R4401" t="str">
            <v xml:space="preserve"> </v>
          </cell>
          <cell r="S4401" t="str">
            <v>Private</v>
          </cell>
          <cell r="T4401" t="str">
            <v xml:space="preserve"> </v>
          </cell>
          <cell r="U4401" t="str">
            <v>4997000 CASPER DITCH AB CNFL / PROVO RIVER</v>
          </cell>
          <cell r="V4401">
            <v>4997000</v>
          </cell>
          <cell r="W4401" t="str">
            <v>Provo Tributaries-Heber</v>
          </cell>
          <cell r="X4401" t="str">
            <v>UT16020203-028_00</v>
          </cell>
          <cell r="Y4401" t="str">
            <v>Canal Drainage</v>
          </cell>
          <cell r="Z4401" t="str">
            <v>4997000 CASPER DITCH AB CNFL / PROVO RIVER</v>
          </cell>
          <cell r="AA4401" t="str">
            <v>Canal Drainage</v>
          </cell>
        </row>
        <row r="4402">
          <cell r="A4402">
            <v>4997010</v>
          </cell>
          <cell r="B4402" t="str">
            <v>River/Stream</v>
          </cell>
          <cell r="C4402" t="str">
            <v>1C  2B 3A     4</v>
          </cell>
          <cell r="D4402" t="str">
            <v>PROVO R @ CASPERVILLE RD</v>
          </cell>
          <cell r="E4402">
            <v>16020203</v>
          </cell>
          <cell r="F4402" t="str">
            <v>Wasatch</v>
          </cell>
          <cell r="G4402" t="str">
            <v>Wasatch County</v>
          </cell>
          <cell r="H4402" t="str">
            <v>Jordan River/Utah Lake</v>
          </cell>
          <cell r="I4402">
            <v>461519</v>
          </cell>
          <cell r="J4402">
            <v>4482270</v>
          </cell>
          <cell r="K4402">
            <v>-111.454073026</v>
          </cell>
          <cell r="L4402">
            <v>40.490236531999997</v>
          </cell>
          <cell r="M4402" t="str">
            <v>Provo River-4</v>
          </cell>
          <cell r="N4402" t="str">
            <v>UT16020203-004_00</v>
          </cell>
          <cell r="O4402" t="str">
            <v>UT</v>
          </cell>
          <cell r="Q4402">
            <v>0</v>
          </cell>
          <cell r="R4402" t="str">
            <v xml:space="preserve"> </v>
          </cell>
          <cell r="S4402" t="str">
            <v>Private</v>
          </cell>
          <cell r="T4402" t="str">
            <v xml:space="preserve"> </v>
          </cell>
          <cell r="U4402" t="str">
            <v>4997010 PROVO R @ CASPERVILLE RD</v>
          </cell>
          <cell r="V4402">
            <v>4997010</v>
          </cell>
          <cell r="W4402" t="str">
            <v>Provo River-4</v>
          </cell>
          <cell r="X4402" t="str">
            <v>UT16020203-004_00</v>
          </cell>
          <cell r="Y4402" t="str">
            <v>River/Stream</v>
          </cell>
          <cell r="Z4402" t="str">
            <v>4997010 PROVO R @ CASPERVILLE RD</v>
          </cell>
          <cell r="AA4402" t="str">
            <v>River/Stream</v>
          </cell>
        </row>
        <row r="4403">
          <cell r="A4403">
            <v>4997030</v>
          </cell>
          <cell r="B4403" t="str">
            <v>River/Stream</v>
          </cell>
          <cell r="C4403" t="str">
            <v>1C  2B 3A     4</v>
          </cell>
          <cell r="D4403" t="str">
            <v>Soldier Hollow Ck @ Heber Creeper Xing</v>
          </cell>
          <cell r="E4403">
            <v>16020203</v>
          </cell>
          <cell r="F4403" t="str">
            <v>Wasatch</v>
          </cell>
          <cell r="G4403" t="str">
            <v>Wasatch County</v>
          </cell>
          <cell r="H4403" t="str">
            <v>Jordan River/Utah Lake</v>
          </cell>
          <cell r="I4403">
            <v>458740</v>
          </cell>
          <cell r="J4403">
            <v>4481310</v>
          </cell>
          <cell r="K4403">
            <v>-111.48680145199999</v>
          </cell>
          <cell r="L4403">
            <v>40.481454679000002</v>
          </cell>
          <cell r="M4403" t="str">
            <v>Provo Tributaries-Heber</v>
          </cell>
          <cell r="N4403" t="str">
            <v>UT16020203-028_00</v>
          </cell>
          <cell r="O4403" t="str">
            <v>UT</v>
          </cell>
          <cell r="Q4403">
            <v>0</v>
          </cell>
          <cell r="R4403" t="str">
            <v xml:space="preserve"> </v>
          </cell>
          <cell r="S4403" t="str">
            <v>USP</v>
          </cell>
          <cell r="T4403" t="str">
            <v xml:space="preserve"> </v>
          </cell>
          <cell r="U4403" t="str">
            <v>4997030 Soldier Hollow Ck @ Heber Creeper Xing</v>
          </cell>
          <cell r="V4403">
            <v>4997030</v>
          </cell>
          <cell r="W4403" t="str">
            <v>Provo Tributaries-Heber</v>
          </cell>
          <cell r="X4403" t="str">
            <v>UT16020203-028_00</v>
          </cell>
          <cell r="Y4403" t="str">
            <v>River/Stream</v>
          </cell>
          <cell r="Z4403" t="str">
            <v>4997030 Soldier Hollow Ck @ Heber Creeper Xing</v>
          </cell>
          <cell r="AA4403" t="str">
            <v>River/Stream</v>
          </cell>
        </row>
        <row r="4404">
          <cell r="A4404">
            <v>4997040</v>
          </cell>
          <cell r="B4404" t="str">
            <v>River/Stream</v>
          </cell>
          <cell r="C4404" t="str">
            <v>1C  2B 3A     4</v>
          </cell>
          <cell r="D4404" t="str">
            <v>Soldier Hollow Ck ab Road and Animal Corrals</v>
          </cell>
          <cell r="E4404">
            <v>16020203</v>
          </cell>
          <cell r="F4404" t="str">
            <v>Wasatch</v>
          </cell>
          <cell r="G4404" t="str">
            <v>Wasatch County</v>
          </cell>
          <cell r="H4404" t="str">
            <v>Jordan River/Utah Lake</v>
          </cell>
          <cell r="I4404">
            <v>458735</v>
          </cell>
          <cell r="J4404">
            <v>4481310</v>
          </cell>
          <cell r="K4404">
            <v>-111.48686044199999</v>
          </cell>
          <cell r="L4404">
            <v>40.481454431000003</v>
          </cell>
          <cell r="M4404" t="str">
            <v>Provo Tributaries-Heber</v>
          </cell>
          <cell r="N4404" t="str">
            <v>UT16020203-028_00</v>
          </cell>
          <cell r="O4404" t="str">
            <v>UT</v>
          </cell>
          <cell r="Q4404">
            <v>0</v>
          </cell>
          <cell r="R4404" t="str">
            <v xml:space="preserve"> </v>
          </cell>
          <cell r="S4404" t="str">
            <v>USP</v>
          </cell>
          <cell r="T4404" t="str">
            <v xml:space="preserve"> </v>
          </cell>
          <cell r="U4404" t="str">
            <v>4997040 Soldier Hollow Ck ab Road and Animal Corrals</v>
          </cell>
          <cell r="V4404">
            <v>4997040</v>
          </cell>
          <cell r="W4404" t="str">
            <v>Provo Tributaries-Heber</v>
          </cell>
          <cell r="X4404" t="str">
            <v>UT16020203-028_00</v>
          </cell>
          <cell r="Y4404" t="str">
            <v>River/Stream</v>
          </cell>
          <cell r="Z4404" t="str">
            <v>4997040 Soldier Hollow Ck ab Road and Animal Corrals</v>
          </cell>
          <cell r="AA4404" t="str">
            <v>River/Stream</v>
          </cell>
        </row>
        <row r="4405">
          <cell r="A4405">
            <v>4997060</v>
          </cell>
          <cell r="B4405" t="str">
            <v>River/Stream</v>
          </cell>
          <cell r="C4405" t="str">
            <v>1C  2B 3A     4</v>
          </cell>
          <cell r="D4405" t="str">
            <v>TRIBUTARY FROM TIMBERLAKES HEADQUARTERS AB CNFL / LAKE CK</v>
          </cell>
          <cell r="E4405">
            <v>16020203</v>
          </cell>
          <cell r="F4405" t="str">
            <v>Wasatch</v>
          </cell>
          <cell r="G4405" t="str">
            <v>Wasatch County</v>
          </cell>
          <cell r="H4405" t="str">
            <v>Jordan River/Utah Lake</v>
          </cell>
          <cell r="I4405">
            <v>475646</v>
          </cell>
          <cell r="J4405">
            <v>4482765</v>
          </cell>
          <cell r="K4405">
            <v>-111.28739703700001</v>
          </cell>
          <cell r="L4405">
            <v>40.495230653999997</v>
          </cell>
          <cell r="M4405" t="str">
            <v>Heber Valley</v>
          </cell>
          <cell r="N4405" t="str">
            <v>UT16020203-026_00</v>
          </cell>
          <cell r="O4405" t="str">
            <v>UT</v>
          </cell>
          <cell r="Q4405">
            <v>0</v>
          </cell>
          <cell r="R4405" t="str">
            <v xml:space="preserve"> </v>
          </cell>
          <cell r="S4405" t="str">
            <v>Private</v>
          </cell>
          <cell r="T4405" t="str">
            <v xml:space="preserve"> </v>
          </cell>
          <cell r="U4405" t="str">
            <v>4997060 TRIBUTARY FROM TIMBERLAKES HEADQUARTERS AB CNFL / LAKE CK</v>
          </cell>
          <cell r="V4405">
            <v>4997060</v>
          </cell>
          <cell r="W4405" t="str">
            <v>Heber Valley</v>
          </cell>
          <cell r="X4405" t="str">
            <v>UT16020203-026_00</v>
          </cell>
          <cell r="Y4405" t="str">
            <v>River/Stream</v>
          </cell>
          <cell r="Z4405" t="str">
            <v>4997060 TRIBUTARY FROM TIMBERLAKES HEADQUARTERS AB CNFL / LAKE CK</v>
          </cell>
          <cell r="AA4405" t="str">
            <v>River/Stream</v>
          </cell>
        </row>
        <row r="4406">
          <cell r="A4406">
            <v>4997070</v>
          </cell>
          <cell r="B4406" t="str">
            <v>River/Stream</v>
          </cell>
          <cell r="C4406" t="str">
            <v>1C  2B 3A     4</v>
          </cell>
          <cell r="D4406" t="str">
            <v>LAKE CK AB CNFL /  TRIBUTARY FROM TIMBER LAKES HEADQUARTERS</v>
          </cell>
          <cell r="E4406">
            <v>16020203</v>
          </cell>
          <cell r="F4406" t="str">
            <v>Wasatch</v>
          </cell>
          <cell r="G4406" t="str">
            <v>Wasatch County</v>
          </cell>
          <cell r="H4406" t="str">
            <v>Jordan River/Utah Lake</v>
          </cell>
          <cell r="I4406">
            <v>475646</v>
          </cell>
          <cell r="J4406">
            <v>4482796</v>
          </cell>
          <cell r="K4406">
            <v>-111.287398229</v>
          </cell>
          <cell r="L4406">
            <v>40.495509931000001</v>
          </cell>
          <cell r="M4406" t="str">
            <v>Lake Creek-2</v>
          </cell>
          <cell r="N4406" t="str">
            <v>UT16020203-019_00</v>
          </cell>
          <cell r="O4406" t="str">
            <v>UT</v>
          </cell>
          <cell r="Q4406">
            <v>0</v>
          </cell>
          <cell r="R4406" t="str">
            <v xml:space="preserve"> </v>
          </cell>
          <cell r="S4406" t="str">
            <v>Private</v>
          </cell>
          <cell r="T4406" t="str">
            <v xml:space="preserve"> </v>
          </cell>
          <cell r="U4406" t="str">
            <v>4997070 LAKE CK AB CNFL /  TRIBUTARY FROM TIMBER LAKES HEADQUARTERS</v>
          </cell>
          <cell r="V4406">
            <v>4997070</v>
          </cell>
          <cell r="W4406" t="str">
            <v>Lake Creek-2</v>
          </cell>
          <cell r="X4406" t="str">
            <v>UT16020203-019_00</v>
          </cell>
          <cell r="Y4406" t="str">
            <v>River/Stream</v>
          </cell>
          <cell r="Z4406" t="str">
            <v>4997070 LAKE CK AB CNFL /  TRIBUTARY FROM TIMBER LAKES HEADQUARTERS</v>
          </cell>
          <cell r="AA4406" t="str">
            <v>River/Stream</v>
          </cell>
        </row>
        <row r="4407">
          <cell r="A4407">
            <v>4997120</v>
          </cell>
          <cell r="B4407" t="str">
            <v>River/Stream</v>
          </cell>
          <cell r="C4407" t="str">
            <v>1C  2B 3A     4</v>
          </cell>
          <cell r="D4407" t="str">
            <v>SNAKE CK BL MIDWAY FH OUTFALL</v>
          </cell>
          <cell r="E4407">
            <v>16020203</v>
          </cell>
          <cell r="F4407" t="str">
            <v>Wasatch</v>
          </cell>
          <cell r="G4407" t="str">
            <v>Wasatch County</v>
          </cell>
          <cell r="H4407" t="str">
            <v>Jordan River/Utah Lake</v>
          </cell>
          <cell r="I4407">
            <v>460246</v>
          </cell>
          <cell r="J4407">
            <v>4482060</v>
          </cell>
          <cell r="K4407">
            <v>-111.469080691</v>
          </cell>
          <cell r="L4407">
            <v>40.488284706999998</v>
          </cell>
          <cell r="M4407" t="str">
            <v>Snake Creek-1</v>
          </cell>
          <cell r="N4407" t="str">
            <v>UT16020203-014_00</v>
          </cell>
          <cell r="O4407" t="str">
            <v>UT</v>
          </cell>
          <cell r="Q4407">
            <v>0</v>
          </cell>
          <cell r="R4407" t="str">
            <v xml:space="preserve"> </v>
          </cell>
          <cell r="S4407" t="str">
            <v>UDWR</v>
          </cell>
          <cell r="T4407" t="str">
            <v xml:space="preserve"> </v>
          </cell>
          <cell r="U4407" t="str">
            <v>4997120 SNAKE CK BL MIDWAY FH OUTFALL</v>
          </cell>
          <cell r="V4407">
            <v>4997120</v>
          </cell>
          <cell r="W4407" t="str">
            <v>Snake Creek-1</v>
          </cell>
          <cell r="X4407" t="str">
            <v>UT16020203-014_00</v>
          </cell>
          <cell r="Y4407" t="str">
            <v>River/Stream</v>
          </cell>
          <cell r="Z4407" t="str">
            <v>4997120 SNAKE CK BL MIDWAY FH OUTFALL</v>
          </cell>
          <cell r="AA4407" t="str">
            <v>River/Stream</v>
          </cell>
        </row>
        <row r="4408">
          <cell r="A4408">
            <v>4997130</v>
          </cell>
          <cell r="B4408" t="str">
            <v>Facility Other</v>
          </cell>
          <cell r="C4408" t="str">
            <v xml:space="preserve"> </v>
          </cell>
          <cell r="D4408" t="str">
            <v>MIDWAY FH OUTFALL</v>
          </cell>
          <cell r="E4408">
            <v>16020203</v>
          </cell>
          <cell r="F4408" t="str">
            <v>Wasatch</v>
          </cell>
          <cell r="G4408" t="str">
            <v>Wasatch County</v>
          </cell>
          <cell r="H4408" t="str">
            <v>Jordan River/Utah Lake</v>
          </cell>
          <cell r="I4408">
            <v>460184</v>
          </cell>
          <cell r="J4408">
            <v>4482796</v>
          </cell>
          <cell r="K4408">
            <v>-111.46986</v>
          </cell>
          <cell r="L4408">
            <v>40.494909999999997</v>
          </cell>
          <cell r="M4408" t="str">
            <v xml:space="preserve"> </v>
          </cell>
          <cell r="N4408" t="str">
            <v xml:space="preserve"> </v>
          </cell>
          <cell r="O4408" t="str">
            <v>UT</v>
          </cell>
          <cell r="Q4408">
            <v>0</v>
          </cell>
          <cell r="R4408" t="str">
            <v xml:space="preserve"> </v>
          </cell>
          <cell r="S4408" t="str">
            <v>UDWR</v>
          </cell>
          <cell r="T4408" t="str">
            <v xml:space="preserve"> </v>
          </cell>
          <cell r="U4408" t="str">
            <v>4997130 MIDWAY FH OUTFALL</v>
          </cell>
          <cell r="V4408">
            <v>4997130</v>
          </cell>
          <cell r="W4408" t="str">
            <v xml:space="preserve"> </v>
          </cell>
          <cell r="X4408" t="str">
            <v xml:space="preserve"> </v>
          </cell>
          <cell r="Y4408" t="str">
            <v>Facility Other</v>
          </cell>
          <cell r="Z4408" t="str">
            <v>4997130 MIDWAY FH OUTFALL</v>
          </cell>
          <cell r="AA4408" t="str">
            <v>Facility Other</v>
          </cell>
        </row>
        <row r="4409">
          <cell r="A4409">
            <v>4997150</v>
          </cell>
          <cell r="B4409" t="str">
            <v>River/Stream</v>
          </cell>
          <cell r="C4409" t="str">
            <v>1C  2B 3A     4</v>
          </cell>
          <cell r="D4409" t="str">
            <v>MIDWAY FH INFLOW 4 FROM STREAM/FEEDLOT</v>
          </cell>
          <cell r="E4409">
            <v>16020203</v>
          </cell>
          <cell r="F4409" t="str">
            <v>Wasatch</v>
          </cell>
          <cell r="G4409" t="str">
            <v>Wasatch County</v>
          </cell>
          <cell r="H4409" t="str">
            <v>Jordan River/Utah Lake</v>
          </cell>
          <cell r="I4409">
            <v>460228</v>
          </cell>
          <cell r="J4409">
            <v>4483016</v>
          </cell>
          <cell r="K4409">
            <v>-111.46935308</v>
          </cell>
          <cell r="L4409">
            <v>40.496896190999998</v>
          </cell>
          <cell r="M4409" t="str">
            <v>Snake Creek-1</v>
          </cell>
          <cell r="N4409" t="str">
            <v>UT16020203-014_00</v>
          </cell>
          <cell r="O4409" t="str">
            <v>UT</v>
          </cell>
          <cell r="Q4409">
            <v>0</v>
          </cell>
          <cell r="R4409" t="str">
            <v xml:space="preserve"> </v>
          </cell>
          <cell r="S4409" t="str">
            <v>UDWR</v>
          </cell>
          <cell r="T4409" t="str">
            <v xml:space="preserve"> </v>
          </cell>
          <cell r="U4409" t="str">
            <v>4997150 MIDWAY FH INFLOW 4 FROM STREAM/FEEDLOT</v>
          </cell>
          <cell r="V4409">
            <v>4997150</v>
          </cell>
          <cell r="W4409" t="str">
            <v>Snake Creek-1</v>
          </cell>
          <cell r="X4409" t="str">
            <v>UT16020203-014_00</v>
          </cell>
          <cell r="Y4409" t="str">
            <v>River/Stream</v>
          </cell>
          <cell r="Z4409" t="str">
            <v>4997150 MIDWAY FH INFLOW 4 FROM STREAM/FEEDLOT</v>
          </cell>
          <cell r="AA4409" t="str">
            <v>River/Stream</v>
          </cell>
        </row>
        <row r="4410">
          <cell r="A4410">
            <v>4997160</v>
          </cell>
          <cell r="B4410" t="str">
            <v>Spring</v>
          </cell>
          <cell r="C4410" t="str">
            <v>1C  2B 3A     4</v>
          </cell>
          <cell r="D4410" t="str">
            <v>MIDWAY FH INFLOW 2 BLUE SYSTEM SPRING</v>
          </cell>
          <cell r="E4410">
            <v>16020203</v>
          </cell>
          <cell r="F4410" t="str">
            <v>Wasatch</v>
          </cell>
          <cell r="G4410" t="str">
            <v>Wasatch County</v>
          </cell>
          <cell r="H4410" t="str">
            <v>Jordan River/Utah Lake</v>
          </cell>
          <cell r="I4410">
            <v>460298</v>
          </cell>
          <cell r="J4410">
            <v>4482985</v>
          </cell>
          <cell r="K4410">
            <v>-111.46852508800001</v>
          </cell>
          <cell r="L4410">
            <v>40.496620272000001</v>
          </cell>
          <cell r="M4410" t="str">
            <v>Snake Creek-1</v>
          </cell>
          <cell r="N4410" t="str">
            <v>UT16020203-014_00</v>
          </cell>
          <cell r="O4410" t="str">
            <v>UT</v>
          </cell>
          <cell r="Q4410">
            <v>0</v>
          </cell>
          <cell r="R4410" t="str">
            <v xml:space="preserve"> </v>
          </cell>
          <cell r="S4410" t="str">
            <v>UDWR</v>
          </cell>
          <cell r="T4410" t="str">
            <v xml:space="preserve"> </v>
          </cell>
          <cell r="U4410" t="str">
            <v>4997160 MIDWAY FH INFLOW 2 BLUE SYSTEM SPRING</v>
          </cell>
          <cell r="V4410">
            <v>4997160</v>
          </cell>
          <cell r="W4410" t="str">
            <v>Snake Creek-1</v>
          </cell>
          <cell r="X4410" t="str">
            <v>UT16020203-014_00</v>
          </cell>
          <cell r="Y4410" t="str">
            <v>Spring</v>
          </cell>
          <cell r="Z4410" t="str">
            <v>4997160 MIDWAY FH INFLOW 2 BLUE SYSTEM SPRING</v>
          </cell>
          <cell r="AA4410" t="str">
            <v>Spring</v>
          </cell>
        </row>
        <row r="4411">
          <cell r="A4411">
            <v>4997170</v>
          </cell>
          <cell r="B4411" t="str">
            <v>Spring</v>
          </cell>
          <cell r="C4411" t="str">
            <v>1C  2B 3A     4</v>
          </cell>
          <cell r="D4411" t="str">
            <v>MIDWAY FH INFLOW 1 MAIN HDWKS</v>
          </cell>
          <cell r="E4411">
            <v>16020203</v>
          </cell>
          <cell r="F4411" t="str">
            <v>Wasatch</v>
          </cell>
          <cell r="G4411" t="str">
            <v>Wasatch County</v>
          </cell>
          <cell r="H4411" t="str">
            <v>Jordan River/Utah Lake</v>
          </cell>
          <cell r="I4411">
            <v>460180</v>
          </cell>
          <cell r="J4411">
            <v>4482924</v>
          </cell>
          <cell r="K4411">
            <v>-111.46991373199999</v>
          </cell>
          <cell r="L4411">
            <v>40.496065086999998</v>
          </cell>
          <cell r="M4411" t="str">
            <v>Snake Creek-1</v>
          </cell>
          <cell r="N4411" t="str">
            <v>UT16020203-014_00</v>
          </cell>
          <cell r="O4411" t="str">
            <v>UT</v>
          </cell>
          <cell r="Q4411">
            <v>0</v>
          </cell>
          <cell r="R4411" t="str">
            <v xml:space="preserve"> </v>
          </cell>
          <cell r="S4411" t="str">
            <v>UDWR</v>
          </cell>
          <cell r="T4411" t="str">
            <v xml:space="preserve"> </v>
          </cell>
          <cell r="U4411" t="str">
            <v>4997170 MIDWAY FH INFLOW 1 MAIN HDWKS</v>
          </cell>
          <cell r="V4411">
            <v>4997170</v>
          </cell>
          <cell r="W4411" t="str">
            <v>Snake Creek-1</v>
          </cell>
          <cell r="X4411" t="str">
            <v>UT16020203-014_00</v>
          </cell>
          <cell r="Y4411" t="str">
            <v>Spring</v>
          </cell>
          <cell r="Z4411" t="str">
            <v>4997170 MIDWAY FH INFLOW 1 MAIN HDWKS</v>
          </cell>
          <cell r="AA4411" t="str">
            <v>Spring</v>
          </cell>
        </row>
        <row r="4412">
          <cell r="A4412">
            <v>4997180</v>
          </cell>
          <cell r="B4412" t="str">
            <v>Spring</v>
          </cell>
          <cell r="C4412" t="str">
            <v>1C  2B 3A     4</v>
          </cell>
          <cell r="D4412" t="str">
            <v>MIDWAY FH INFLOW 3 WEST HDWKS</v>
          </cell>
          <cell r="E4412">
            <v>16020203</v>
          </cell>
          <cell r="F4412" t="str">
            <v>Wasatch</v>
          </cell>
          <cell r="G4412" t="str">
            <v>Wasatch County</v>
          </cell>
          <cell r="H4412" t="str">
            <v>Jordan River/Utah Lake</v>
          </cell>
          <cell r="I4412">
            <v>460180</v>
          </cell>
          <cell r="J4412">
            <v>4482924</v>
          </cell>
          <cell r="K4412">
            <v>-111.46991373199999</v>
          </cell>
          <cell r="L4412">
            <v>40.496065086999998</v>
          </cell>
          <cell r="M4412" t="str">
            <v>Snake Creek-1</v>
          </cell>
          <cell r="N4412" t="str">
            <v>UT16020203-014_00</v>
          </cell>
          <cell r="O4412" t="str">
            <v>UT</v>
          </cell>
          <cell r="Q4412">
            <v>0</v>
          </cell>
          <cell r="R4412" t="str">
            <v xml:space="preserve"> </v>
          </cell>
          <cell r="S4412" t="str">
            <v>UDWR</v>
          </cell>
          <cell r="T4412" t="str">
            <v xml:space="preserve"> </v>
          </cell>
          <cell r="U4412" t="str">
            <v>4997180 MIDWAY FH INFLOW 3 WEST HDWKS</v>
          </cell>
          <cell r="V4412">
            <v>4997180</v>
          </cell>
          <cell r="W4412" t="str">
            <v>Snake Creek-1</v>
          </cell>
          <cell r="X4412" t="str">
            <v>UT16020203-014_00</v>
          </cell>
          <cell r="Y4412" t="str">
            <v>Spring</v>
          </cell>
          <cell r="Z4412" t="str">
            <v>4997180 MIDWAY FH INFLOW 3 WEST HDWKS</v>
          </cell>
          <cell r="AA4412" t="str">
            <v>Spring</v>
          </cell>
        </row>
        <row r="4413">
          <cell r="A4413">
            <v>4997190</v>
          </cell>
          <cell r="B4413" t="str">
            <v>Spring</v>
          </cell>
          <cell r="C4413" t="str">
            <v>1C  2B 3A     4</v>
          </cell>
          <cell r="D4413" t="str">
            <v>MIDWAY FH INFLOW COMPOSITE</v>
          </cell>
          <cell r="E4413">
            <v>16020203</v>
          </cell>
          <cell r="F4413" t="str">
            <v>Wasatch</v>
          </cell>
          <cell r="G4413" t="str">
            <v>Wasatch County</v>
          </cell>
          <cell r="H4413" t="str">
            <v>Jordan River/Utah Lake</v>
          </cell>
          <cell r="I4413">
            <v>460180</v>
          </cell>
          <cell r="J4413">
            <v>4482924</v>
          </cell>
          <cell r="K4413">
            <v>-111.46991373199999</v>
          </cell>
          <cell r="L4413">
            <v>40.496065086999998</v>
          </cell>
          <cell r="M4413" t="str">
            <v>Snake Creek-1</v>
          </cell>
          <cell r="N4413" t="str">
            <v>UT16020203-014_00</v>
          </cell>
          <cell r="O4413" t="str">
            <v>UT</v>
          </cell>
          <cell r="Q4413">
            <v>0</v>
          </cell>
          <cell r="R4413" t="str">
            <v xml:space="preserve"> </v>
          </cell>
          <cell r="S4413" t="str">
            <v>UDWR</v>
          </cell>
          <cell r="T4413" t="str">
            <v xml:space="preserve"> </v>
          </cell>
          <cell r="U4413" t="str">
            <v>4997190 MIDWAY FH INFLOW COMPOSITE</v>
          </cell>
          <cell r="V4413">
            <v>4997190</v>
          </cell>
          <cell r="W4413" t="str">
            <v>Snake Creek-1</v>
          </cell>
          <cell r="X4413" t="str">
            <v>UT16020203-014_00</v>
          </cell>
          <cell r="Y4413" t="str">
            <v>Spring</v>
          </cell>
          <cell r="Z4413" t="str">
            <v>4997190 MIDWAY FH INFLOW COMPOSITE</v>
          </cell>
          <cell r="AA4413" t="str">
            <v>Spring</v>
          </cell>
        </row>
        <row r="4414">
          <cell r="A4414">
            <v>4997198</v>
          </cell>
          <cell r="B4414" t="str">
            <v>River/Stream</v>
          </cell>
          <cell r="C4414" t="str">
            <v>1C  2B 3A     4</v>
          </cell>
          <cell r="D4414" t="str">
            <v>Snake Creek 75 meters bl Homested Dr (200 N) Midway</v>
          </cell>
          <cell r="E4414">
            <v>16020203</v>
          </cell>
          <cell r="F4414" t="str">
            <v>Wasatch</v>
          </cell>
          <cell r="G4414" t="str">
            <v>Wasatch County</v>
          </cell>
          <cell r="H4414" t="str">
            <v>Jordan River/Utah Lake</v>
          </cell>
          <cell r="I4414">
            <v>459026</v>
          </cell>
          <cell r="J4414">
            <v>4484983</v>
          </cell>
          <cell r="K4414">
            <v>-111.48366799999999</v>
          </cell>
          <cell r="L4414">
            <v>40.514558999999998</v>
          </cell>
          <cell r="M4414" t="str">
            <v xml:space="preserve"> </v>
          </cell>
          <cell r="N4414" t="str">
            <v xml:space="preserve"> </v>
          </cell>
          <cell r="O4414" t="str">
            <v>UT</v>
          </cell>
          <cell r="Q4414">
            <v>0</v>
          </cell>
          <cell r="R4414" t="str">
            <v xml:space="preserve"> </v>
          </cell>
          <cell r="S4414" t="str">
            <v xml:space="preserve"> </v>
          </cell>
          <cell r="T4414" t="str">
            <v xml:space="preserve"> </v>
          </cell>
          <cell r="U4414" t="str">
            <v>4997198 Snake Creek 75 meters bl Homested Dr (200 N) Midway</v>
          </cell>
          <cell r="V4414">
            <v>4997198</v>
          </cell>
          <cell r="W4414" t="str">
            <v xml:space="preserve"> </v>
          </cell>
          <cell r="X4414" t="str">
            <v xml:space="preserve"> </v>
          </cell>
          <cell r="Y4414" t="str">
            <v>River/Stream</v>
          </cell>
          <cell r="Z4414" t="str">
            <v>4997198 Snake Creek 75 meters bl Homested Dr (200 N) Midway</v>
          </cell>
          <cell r="AA4414" t="str">
            <v>River/Stream</v>
          </cell>
        </row>
        <row r="4415">
          <cell r="A4415">
            <v>4997200</v>
          </cell>
          <cell r="B4415" t="str">
            <v>River/Stream</v>
          </cell>
          <cell r="C4415" t="str">
            <v>1C  2B 3A     4</v>
          </cell>
          <cell r="D4415" t="str">
            <v>SNAKE CK AB DUCK POND</v>
          </cell>
          <cell r="E4415">
            <v>16020203</v>
          </cell>
          <cell r="F4415" t="str">
            <v>Wasatch</v>
          </cell>
          <cell r="G4415" t="str">
            <v>Wasatch County</v>
          </cell>
          <cell r="H4415" t="str">
            <v>Jordan River/Utah Lake</v>
          </cell>
          <cell r="I4415">
            <v>459126</v>
          </cell>
          <cell r="J4415">
            <v>4485247</v>
          </cell>
          <cell r="K4415">
            <v>-111.482501466</v>
          </cell>
          <cell r="L4415">
            <v>40.516941035999999</v>
          </cell>
          <cell r="M4415" t="str">
            <v>Snake Creek-1</v>
          </cell>
          <cell r="N4415" t="str">
            <v>UT16020203-014_00</v>
          </cell>
          <cell r="O4415" t="str">
            <v>UT</v>
          </cell>
          <cell r="Q4415">
            <v>0</v>
          </cell>
          <cell r="R4415" t="str">
            <v xml:space="preserve"> </v>
          </cell>
          <cell r="S4415" t="str">
            <v>Private</v>
          </cell>
          <cell r="T4415" t="str">
            <v xml:space="preserve"> </v>
          </cell>
          <cell r="U4415" t="str">
            <v>4997200 SNAKE CK AB DUCK POND</v>
          </cell>
          <cell r="V4415">
            <v>4997200</v>
          </cell>
          <cell r="W4415" t="str">
            <v>Snake Creek-1</v>
          </cell>
          <cell r="X4415" t="str">
            <v>UT16020203-014_00</v>
          </cell>
          <cell r="Y4415" t="str">
            <v>River/Stream</v>
          </cell>
          <cell r="Z4415" t="str">
            <v>4997200 SNAKE CK AB DUCK POND</v>
          </cell>
          <cell r="AA4415" t="str">
            <v>River/Stream</v>
          </cell>
        </row>
        <row r="4416">
          <cell r="A4416">
            <v>4997220</v>
          </cell>
          <cell r="B4416" t="str">
            <v>Canal Drainage</v>
          </cell>
          <cell r="C4416" t="str">
            <v>2B     3E</v>
          </cell>
          <cell r="D4416" t="str">
            <v>SOUTH DITCH BL REMUND DAIRY @ RD XING</v>
          </cell>
          <cell r="E4416">
            <v>16020203</v>
          </cell>
          <cell r="F4416" t="str">
            <v>Wasatch</v>
          </cell>
          <cell r="G4416" t="str">
            <v>Wasatch County</v>
          </cell>
          <cell r="H4416" t="str">
            <v>Jordan River/Utah Lake</v>
          </cell>
          <cell r="I4416">
            <v>460735</v>
          </cell>
          <cell r="J4416">
            <v>4485419</v>
          </cell>
          <cell r="K4416">
            <v>-111.463519128</v>
          </cell>
          <cell r="L4416">
            <v>40.518568276000003</v>
          </cell>
          <cell r="M4416" t="str">
            <v>Provo Tributaries-Heber</v>
          </cell>
          <cell r="N4416" t="str">
            <v>UT16020203-028_00</v>
          </cell>
          <cell r="O4416" t="str">
            <v>UT</v>
          </cell>
          <cell r="Q4416">
            <v>0</v>
          </cell>
          <cell r="R4416" t="str">
            <v xml:space="preserve"> </v>
          </cell>
          <cell r="S4416" t="str">
            <v>Private</v>
          </cell>
          <cell r="T4416" t="str">
            <v xml:space="preserve"> </v>
          </cell>
          <cell r="U4416" t="str">
            <v>4997220 SOUTH DITCH BL REMUND DAIRY @ RD XING</v>
          </cell>
          <cell r="V4416">
            <v>4997220</v>
          </cell>
          <cell r="W4416" t="str">
            <v>Provo Tributaries-Heber</v>
          </cell>
          <cell r="X4416" t="str">
            <v>UT16020203-028_00</v>
          </cell>
          <cell r="Y4416" t="str">
            <v>Canal Drainage</v>
          </cell>
          <cell r="Z4416" t="str">
            <v>4997220 SOUTH DITCH BL REMUND DAIRY @ RD XING</v>
          </cell>
          <cell r="AA4416" t="str">
            <v>Canal Drainage</v>
          </cell>
        </row>
        <row r="4417">
          <cell r="A4417">
            <v>4997230</v>
          </cell>
          <cell r="B4417" t="str">
            <v>Canal Drainage</v>
          </cell>
          <cell r="C4417" t="str">
            <v>2B     3E</v>
          </cell>
          <cell r="D4417" t="str">
            <v>NORTH DITCH BL REMUND DAIRY @ RD XING</v>
          </cell>
          <cell r="E4417">
            <v>16020203</v>
          </cell>
          <cell r="F4417" t="str">
            <v>Wasatch</v>
          </cell>
          <cell r="G4417" t="str">
            <v>Wasatch County</v>
          </cell>
          <cell r="H4417" t="str">
            <v>Jordan River/Utah Lake</v>
          </cell>
          <cell r="I4417">
            <v>460736</v>
          </cell>
          <cell r="J4417">
            <v>4485665</v>
          </cell>
          <cell r="K4417">
            <v>-111.463522588</v>
          </cell>
          <cell r="L4417">
            <v>40.520784462000002</v>
          </cell>
          <cell r="M4417" t="str">
            <v>Provo Tributaries-Heber</v>
          </cell>
          <cell r="N4417" t="str">
            <v>UT16020203-028_00</v>
          </cell>
          <cell r="O4417" t="str">
            <v>UT</v>
          </cell>
          <cell r="Q4417">
            <v>0</v>
          </cell>
          <cell r="R4417" t="str">
            <v xml:space="preserve"> </v>
          </cell>
          <cell r="S4417" t="str">
            <v>Private</v>
          </cell>
          <cell r="T4417" t="str">
            <v xml:space="preserve"> </v>
          </cell>
          <cell r="U4417" t="str">
            <v>4997230 NORTH DITCH BL REMUND DAIRY @ RD XING</v>
          </cell>
          <cell r="V4417">
            <v>4997230</v>
          </cell>
          <cell r="W4417" t="str">
            <v>Provo Tributaries-Heber</v>
          </cell>
          <cell r="X4417" t="str">
            <v>UT16020203-028_00</v>
          </cell>
          <cell r="Y4417" t="str">
            <v>Canal Drainage</v>
          </cell>
          <cell r="Z4417" t="str">
            <v>4997230 NORTH DITCH BL REMUND DAIRY @ RD XING</v>
          </cell>
          <cell r="AA4417" t="str">
            <v>Canal Drainage</v>
          </cell>
        </row>
        <row r="4418">
          <cell r="A4418">
            <v>4997240</v>
          </cell>
          <cell r="B4418" t="str">
            <v>Canal Drainage</v>
          </cell>
          <cell r="C4418" t="str">
            <v>2B     3E</v>
          </cell>
          <cell r="D4418" t="str">
            <v>DITCH AB REMUND DAIRY</v>
          </cell>
          <cell r="E4418">
            <v>16020203</v>
          </cell>
          <cell r="F4418" t="str">
            <v>Wasatch</v>
          </cell>
          <cell r="G4418" t="str">
            <v>Wasatch County</v>
          </cell>
          <cell r="H4418" t="str">
            <v>Jordan River/Utah Lake</v>
          </cell>
          <cell r="I4418">
            <v>460359</v>
          </cell>
          <cell r="J4418">
            <v>4485575</v>
          </cell>
          <cell r="K4418">
            <v>-111.46796740000001</v>
          </cell>
          <cell r="L4418">
            <v>40.519955742</v>
          </cell>
          <cell r="M4418" t="str">
            <v>Provo Tributaries-Heber</v>
          </cell>
          <cell r="N4418" t="str">
            <v>UT16020203-028_00</v>
          </cell>
          <cell r="O4418" t="str">
            <v>UT</v>
          </cell>
          <cell r="Q4418">
            <v>0</v>
          </cell>
          <cell r="R4418" t="str">
            <v xml:space="preserve"> </v>
          </cell>
          <cell r="S4418" t="str">
            <v>Private</v>
          </cell>
          <cell r="T4418" t="str">
            <v xml:space="preserve"> </v>
          </cell>
          <cell r="U4418" t="str">
            <v>4997240 DITCH AB REMUND DAIRY</v>
          </cell>
          <cell r="V4418">
            <v>4997240</v>
          </cell>
          <cell r="W4418" t="str">
            <v>Provo Tributaries-Heber</v>
          </cell>
          <cell r="X4418" t="str">
            <v>UT16020203-028_00</v>
          </cell>
          <cell r="Y4418" t="str">
            <v>Canal Drainage</v>
          </cell>
          <cell r="Z4418" t="str">
            <v>4997240 DITCH AB REMUND DAIRY</v>
          </cell>
          <cell r="AA4418" t="str">
            <v>Canal Drainage</v>
          </cell>
        </row>
        <row r="4419">
          <cell r="A4419">
            <v>4997250</v>
          </cell>
          <cell r="B4419" t="str">
            <v>River/Stream</v>
          </cell>
          <cell r="C4419" t="str">
            <v>1C  2B 3A     4</v>
          </cell>
          <cell r="D4419" t="str">
            <v>SPRING CK AB CNFL / PROVO R NR HEBER</v>
          </cell>
          <cell r="E4419">
            <v>16020203</v>
          </cell>
          <cell r="F4419" t="str">
            <v>Wasatch</v>
          </cell>
          <cell r="G4419" t="str">
            <v>Wasatch County</v>
          </cell>
          <cell r="H4419" t="str">
            <v>Jordan River/Utah Lake</v>
          </cell>
          <cell r="I4419">
            <v>462357</v>
          </cell>
          <cell r="J4419">
            <v>4483376</v>
          </cell>
          <cell r="K4419">
            <v>-111.44425068300001</v>
          </cell>
          <cell r="L4419">
            <v>40.500238645000003</v>
          </cell>
          <cell r="M4419" t="str">
            <v>Spring Creek-Heber</v>
          </cell>
          <cell r="N4419" t="str">
            <v>UT16020203-027_00</v>
          </cell>
          <cell r="O4419" t="str">
            <v>UT</v>
          </cell>
          <cell r="Q4419">
            <v>0</v>
          </cell>
          <cell r="R4419" t="str">
            <v xml:space="preserve"> </v>
          </cell>
          <cell r="S4419" t="str">
            <v>Private</v>
          </cell>
          <cell r="T4419" t="str">
            <v xml:space="preserve"> </v>
          </cell>
          <cell r="U4419" t="str">
            <v>4997250 SPRING CK AB CNFL / PROVO R NR HEBER</v>
          </cell>
          <cell r="V4419">
            <v>4997250</v>
          </cell>
          <cell r="W4419" t="str">
            <v>Spring Creek-Heber</v>
          </cell>
          <cell r="X4419" t="str">
            <v>UT16020203-027_00</v>
          </cell>
          <cell r="Y4419" t="str">
            <v>River/Stream</v>
          </cell>
          <cell r="Z4419" t="str">
            <v>4997250 SPRING CK AB CNFL / PROVO R NR HEBER</v>
          </cell>
          <cell r="AA4419" t="str">
            <v>River/Stream</v>
          </cell>
        </row>
        <row r="4420">
          <cell r="A4420">
            <v>4997270</v>
          </cell>
          <cell r="B4420" t="str">
            <v>River/Stream</v>
          </cell>
          <cell r="C4420" t="str">
            <v>1C  2B 3A     4</v>
          </cell>
          <cell r="D4420" t="str">
            <v>SPRING CK 1000FT BL OLD HEBER WWTP</v>
          </cell>
          <cell r="E4420">
            <v>16020203</v>
          </cell>
          <cell r="F4420" t="str">
            <v>Wasatch</v>
          </cell>
          <cell r="G4420" t="str">
            <v>Wasatch County</v>
          </cell>
          <cell r="H4420" t="str">
            <v>Jordan River/Utah Lake</v>
          </cell>
          <cell r="I4420">
            <v>463933</v>
          </cell>
          <cell r="J4420">
            <v>4484909</v>
          </cell>
          <cell r="K4420">
            <v>-111.42573905099999</v>
          </cell>
          <cell r="L4420">
            <v>40.514119076</v>
          </cell>
          <cell r="M4420" t="str">
            <v>Spring Creek-Heber</v>
          </cell>
          <cell r="N4420" t="str">
            <v>UT16020203-027_00</v>
          </cell>
          <cell r="O4420" t="str">
            <v>UT</v>
          </cell>
          <cell r="Q4420">
            <v>0</v>
          </cell>
          <cell r="R4420" t="str">
            <v xml:space="preserve"> </v>
          </cell>
          <cell r="S4420" t="str">
            <v>Private</v>
          </cell>
          <cell r="T4420" t="str">
            <v xml:space="preserve"> </v>
          </cell>
          <cell r="U4420" t="str">
            <v>4997270 SPRING CK 1000FT BL OLD HEBER WWTP</v>
          </cell>
          <cell r="V4420">
            <v>4997270</v>
          </cell>
          <cell r="W4420" t="str">
            <v>Spring Creek-Heber</v>
          </cell>
          <cell r="X4420" t="str">
            <v>UT16020203-027_00</v>
          </cell>
          <cell r="Y4420" t="str">
            <v>River/Stream</v>
          </cell>
          <cell r="Z4420" t="str">
            <v>4997270 SPRING CK 1000FT BL OLD HEBER WWTP</v>
          </cell>
          <cell r="AA4420" t="str">
            <v>River/Stream</v>
          </cell>
        </row>
        <row r="4421">
          <cell r="A4421">
            <v>4997280</v>
          </cell>
          <cell r="B4421" t="str">
            <v>River/Stream</v>
          </cell>
          <cell r="C4421" t="str">
            <v>1C  2B 3A     4</v>
          </cell>
          <cell r="D4421" t="str">
            <v>SPRING CK AB HEBER WWTP</v>
          </cell>
          <cell r="E4421">
            <v>16020203</v>
          </cell>
          <cell r="F4421" t="str">
            <v>Wasatch</v>
          </cell>
          <cell r="G4421" t="str">
            <v>Wasatch County</v>
          </cell>
          <cell r="H4421" t="str">
            <v>Jordan River/Utah Lake</v>
          </cell>
          <cell r="I4421">
            <v>464169</v>
          </cell>
          <cell r="J4421">
            <v>4485031</v>
          </cell>
          <cell r="K4421">
            <v>-111.422960258</v>
          </cell>
          <cell r="L4421">
            <v>40.515228372999999</v>
          </cell>
          <cell r="M4421" t="str">
            <v>Spring Creek-Heber</v>
          </cell>
          <cell r="N4421" t="str">
            <v>UT16020203-027_00</v>
          </cell>
          <cell r="O4421" t="str">
            <v>UT</v>
          </cell>
          <cell r="Q4421">
            <v>0</v>
          </cell>
          <cell r="R4421" t="str">
            <v xml:space="preserve"> </v>
          </cell>
          <cell r="S4421" t="str">
            <v>Private</v>
          </cell>
          <cell r="T4421" t="str">
            <v xml:space="preserve"> </v>
          </cell>
          <cell r="U4421" t="str">
            <v>4997280 SPRING CK AB HEBER WWTP</v>
          </cell>
          <cell r="V4421">
            <v>4997280</v>
          </cell>
          <cell r="W4421" t="str">
            <v>Spring Creek-Heber</v>
          </cell>
          <cell r="X4421" t="str">
            <v>UT16020203-027_00</v>
          </cell>
          <cell r="Y4421" t="str">
            <v>River/Stream</v>
          </cell>
          <cell r="Z4421" t="str">
            <v>4997280 SPRING CK AB HEBER WWTP</v>
          </cell>
          <cell r="AA4421" t="str">
            <v>River/Stream</v>
          </cell>
        </row>
        <row r="4422">
          <cell r="A4422">
            <v>4997300</v>
          </cell>
          <cell r="B4422" t="str">
            <v>River/Stream</v>
          </cell>
          <cell r="C4422" t="str">
            <v>1C  2B 3A     4</v>
          </cell>
          <cell r="D4422" t="str">
            <v>PROVO R AT MIDWAY CUTOFF RD XING N OF HEBER</v>
          </cell>
          <cell r="E4422">
            <v>16020203</v>
          </cell>
          <cell r="F4422" t="str">
            <v>Wasatch</v>
          </cell>
          <cell r="G4422" t="str">
            <v>Wasatch County</v>
          </cell>
          <cell r="H4422" t="str">
            <v>Jordan River/Utah Lake</v>
          </cell>
          <cell r="I4422">
            <v>463460</v>
          </cell>
          <cell r="J4422">
            <v>4489352</v>
          </cell>
          <cell r="K4422">
            <v>-111.43157898699999</v>
          </cell>
          <cell r="L4422">
            <v>40.554124082000001</v>
          </cell>
          <cell r="M4422" t="str">
            <v>Provo River-4</v>
          </cell>
          <cell r="N4422" t="str">
            <v>UT16020203-004_00</v>
          </cell>
          <cell r="O4422" t="str">
            <v>UT</v>
          </cell>
          <cell r="Q4422">
            <v>0</v>
          </cell>
          <cell r="R4422" t="str">
            <v xml:space="preserve"> </v>
          </cell>
          <cell r="S4422" t="str">
            <v>Private</v>
          </cell>
          <cell r="T4422" t="str">
            <v xml:space="preserve"> </v>
          </cell>
          <cell r="U4422" t="str">
            <v>4997300 PROVO R AT MIDWAY CUTOFF RD XING N OF HEBER</v>
          </cell>
          <cell r="V4422">
            <v>4997300</v>
          </cell>
          <cell r="W4422" t="str">
            <v>Provo River-4</v>
          </cell>
          <cell r="X4422" t="str">
            <v>UT16020203-004_00</v>
          </cell>
          <cell r="Y4422" t="str">
            <v>River/Stream</v>
          </cell>
          <cell r="Z4422" t="str">
            <v>4997300 PROVO R AT MIDWAY CUTOFF RD XING N OF HEBER</v>
          </cell>
          <cell r="AA4422" t="str">
            <v>River/Stream</v>
          </cell>
        </row>
        <row r="4423">
          <cell r="A4423">
            <v>4997310</v>
          </cell>
          <cell r="B4423" t="str">
            <v>River/Stream</v>
          </cell>
          <cell r="C4423" t="str">
            <v>1C  2B 3A     4</v>
          </cell>
          <cell r="D4423" t="str">
            <v>PROVO R BL COTTONWOOD CANYON N OF HEBER CITY</v>
          </cell>
          <cell r="E4423">
            <v>16020203</v>
          </cell>
          <cell r="F4423" t="str">
            <v>Wasatch</v>
          </cell>
          <cell r="G4423" t="str">
            <v>Wasatch County</v>
          </cell>
          <cell r="H4423" t="str">
            <v>Jordan River/Utah Lake</v>
          </cell>
          <cell r="I4423">
            <v>463499</v>
          </cell>
          <cell r="J4423">
            <v>4490612</v>
          </cell>
          <cell r="K4423">
            <v>-111.43119119000001</v>
          </cell>
          <cell r="L4423">
            <v>40.56547673</v>
          </cell>
          <cell r="M4423" t="str">
            <v>Provo River-4</v>
          </cell>
          <cell r="N4423" t="str">
            <v>UT16020203-004_00</v>
          </cell>
          <cell r="O4423" t="str">
            <v>UT</v>
          </cell>
          <cell r="Q4423">
            <v>0</v>
          </cell>
          <cell r="R4423" t="str">
            <v xml:space="preserve"> </v>
          </cell>
          <cell r="S4423" t="str">
            <v>Private</v>
          </cell>
          <cell r="T4423" t="str">
            <v xml:space="preserve"> </v>
          </cell>
          <cell r="U4423" t="str">
            <v>4997310 PROVO R BL COTTONWOOD CANYON N OF HEBER CITY</v>
          </cell>
          <cell r="V4423">
            <v>4997310</v>
          </cell>
          <cell r="W4423" t="str">
            <v>Provo River-4</v>
          </cell>
          <cell r="X4423" t="str">
            <v>UT16020203-004_00</v>
          </cell>
          <cell r="Y4423" t="str">
            <v>River/Stream</v>
          </cell>
          <cell r="Z4423" t="str">
            <v>4997310 PROVO R BL COTTONWOOD CANYON N OF HEBER CITY</v>
          </cell>
          <cell r="AA4423" t="str">
            <v>River/Stream</v>
          </cell>
        </row>
        <row r="4424">
          <cell r="A4424">
            <v>4997320</v>
          </cell>
          <cell r="B4424" t="str">
            <v>River/Stream</v>
          </cell>
          <cell r="C4424" t="str">
            <v>1C  2B 3A     4</v>
          </cell>
          <cell r="D4424" t="str">
            <v>PROVO R. AB COTTONWOOD CANYON</v>
          </cell>
          <cell r="E4424">
            <v>16020203</v>
          </cell>
          <cell r="F4424" t="str">
            <v>Wasatch</v>
          </cell>
          <cell r="G4424" t="str">
            <v>Wasatch County</v>
          </cell>
          <cell r="H4424" t="str">
            <v>Jordan River/Utah Lake</v>
          </cell>
          <cell r="I4424">
            <v>463331</v>
          </cell>
          <cell r="J4424">
            <v>4492632</v>
          </cell>
          <cell r="K4424">
            <v>-111.43329311799999</v>
          </cell>
          <cell r="L4424">
            <v>40.583666772999997</v>
          </cell>
          <cell r="M4424" t="str">
            <v>Provo River-4</v>
          </cell>
          <cell r="N4424" t="str">
            <v>UT16020203-004_00</v>
          </cell>
          <cell r="O4424" t="str">
            <v>UT</v>
          </cell>
          <cell r="Q4424">
            <v>0</v>
          </cell>
          <cell r="R4424" t="str">
            <v xml:space="preserve"> </v>
          </cell>
          <cell r="S4424" t="str">
            <v>Private</v>
          </cell>
          <cell r="T4424" t="str">
            <v xml:space="preserve"> </v>
          </cell>
          <cell r="U4424" t="str">
            <v>4997320 PROVO R. AB COTTONWOOD CANYON</v>
          </cell>
          <cell r="V4424">
            <v>4997320</v>
          </cell>
          <cell r="W4424" t="str">
            <v>Provo River-4</v>
          </cell>
          <cell r="X4424" t="str">
            <v>UT16020203-004_00</v>
          </cell>
          <cell r="Y4424" t="str">
            <v>River/Stream</v>
          </cell>
          <cell r="Z4424" t="str">
            <v>4997320 PROVO R. AB COTTONWOOD CANYON</v>
          </cell>
          <cell r="AA4424" t="str">
            <v>River/Stream</v>
          </cell>
        </row>
        <row r="4425">
          <cell r="A4425">
            <v>4997330</v>
          </cell>
          <cell r="B4425" t="str">
            <v>River/Stream</v>
          </cell>
          <cell r="C4425" t="str">
            <v>1C  2B 3A     4</v>
          </cell>
          <cell r="D4425" t="str">
            <v>PROVO R BL JORDANELLE RES. ON OLD US4O XING</v>
          </cell>
          <cell r="E4425">
            <v>16020203</v>
          </cell>
          <cell r="F4425" t="str">
            <v>Wasatch</v>
          </cell>
          <cell r="G4425" t="str">
            <v>Wasatch County</v>
          </cell>
          <cell r="H4425" t="str">
            <v>Jordan River/Utah Lake</v>
          </cell>
          <cell r="I4425">
            <v>463858</v>
          </cell>
          <cell r="J4425">
            <v>4493882</v>
          </cell>
          <cell r="K4425">
            <v>-111.427137719</v>
          </cell>
          <cell r="L4425">
            <v>40.594950752000003</v>
          </cell>
          <cell r="M4425" t="str">
            <v>Provo River-4</v>
          </cell>
          <cell r="N4425" t="str">
            <v>UT16020203-004_00</v>
          </cell>
          <cell r="O4425" t="str">
            <v>UT</v>
          </cell>
          <cell r="Q4425">
            <v>0</v>
          </cell>
          <cell r="R4425" t="str">
            <v xml:space="preserve"> </v>
          </cell>
          <cell r="S4425" t="str">
            <v>USP</v>
          </cell>
          <cell r="T4425" t="str">
            <v xml:space="preserve"> </v>
          </cell>
          <cell r="U4425" t="str">
            <v>4997330 PROVO R BL JORDANELLE RES. ON OLD US4O XING</v>
          </cell>
          <cell r="V4425">
            <v>4997330</v>
          </cell>
          <cell r="W4425" t="str">
            <v>Provo River-4</v>
          </cell>
          <cell r="X4425" t="str">
            <v>UT16020203-004_00</v>
          </cell>
          <cell r="Y4425" t="str">
            <v>River/Stream</v>
          </cell>
          <cell r="Z4425" t="str">
            <v>4997330 PROVO R BL JORDANELLE RES. ON OLD US4O XING</v>
          </cell>
          <cell r="AA4425" t="str">
            <v>River/Stream</v>
          </cell>
        </row>
        <row r="4426">
          <cell r="A4426">
            <v>4997350</v>
          </cell>
          <cell r="B4426" t="str">
            <v>Facility Other</v>
          </cell>
          <cell r="C4426" t="str">
            <v xml:space="preserve"> </v>
          </cell>
          <cell r="D4426" t="str">
            <v>JORDANELLE DAM (GRANITE CONSTR) LAGOON OUTFALL TO PROVO R.</v>
          </cell>
          <cell r="E4426">
            <v>16020203</v>
          </cell>
          <cell r="F4426" t="str">
            <v>Wasatch</v>
          </cell>
          <cell r="G4426" t="str">
            <v>Wasatch County</v>
          </cell>
          <cell r="H4426" t="str">
            <v>Jordan River/Utah Lake</v>
          </cell>
          <cell r="I4426">
            <v>463694</v>
          </cell>
          <cell r="J4426">
            <v>4493914</v>
          </cell>
          <cell r="K4426">
            <v>-111.429077714</v>
          </cell>
          <cell r="L4426">
            <v>40.595231845000001</v>
          </cell>
          <cell r="M4426" t="str">
            <v xml:space="preserve"> </v>
          </cell>
          <cell r="N4426" t="str">
            <v xml:space="preserve"> </v>
          </cell>
          <cell r="O4426" t="str">
            <v>UT</v>
          </cell>
          <cell r="Q4426">
            <v>0</v>
          </cell>
          <cell r="R4426" t="str">
            <v xml:space="preserve"> </v>
          </cell>
          <cell r="S4426" t="str">
            <v>USP</v>
          </cell>
          <cell r="T4426" t="str">
            <v xml:space="preserve"> </v>
          </cell>
          <cell r="U4426" t="str">
            <v>4997350 JORDANELLE DAM (GRANITE CONSTR) LAGOON OUTFALL TO PROVO R.</v>
          </cell>
          <cell r="V4426">
            <v>4997350</v>
          </cell>
          <cell r="W4426" t="str">
            <v xml:space="preserve"> </v>
          </cell>
          <cell r="X4426" t="str">
            <v xml:space="preserve"> </v>
          </cell>
          <cell r="Y4426" t="str">
            <v>Facility Other</v>
          </cell>
          <cell r="Z4426" t="str">
            <v>4997350 JORDANELLE DAM (GRANITE CONSTR) LAGOON OUTFALL TO PROVO R.</v>
          </cell>
          <cell r="AA4426" t="str">
            <v>Facility Other</v>
          </cell>
        </row>
        <row r="4427">
          <cell r="A4427">
            <v>4997620</v>
          </cell>
          <cell r="B4427" t="str">
            <v>Lake</v>
          </cell>
          <cell r="C4427" t="str">
            <v>1C 2A  3A     4</v>
          </cell>
          <cell r="D4427" t="str">
            <v>Jordanelle SP @ Hailstone Middle Beach</v>
          </cell>
          <cell r="E4427">
            <v>16020203</v>
          </cell>
          <cell r="F4427" t="str">
            <v>Wasatch</v>
          </cell>
          <cell r="G4427" t="str">
            <v>Wasatch County</v>
          </cell>
          <cell r="H4427" t="str">
            <v>Jordan River/Utah Lake</v>
          </cell>
          <cell r="I4427">
            <v>464395</v>
          </cell>
          <cell r="J4427">
            <v>4496207</v>
          </cell>
          <cell r="K4427">
            <v>-111.420923</v>
          </cell>
          <cell r="L4427">
            <v>40.615921999999998</v>
          </cell>
          <cell r="M4427" t="str">
            <v>Jordanelle Reservoir</v>
          </cell>
          <cell r="N4427" t="str">
            <v>UT-L-16020203-003_00</v>
          </cell>
          <cell r="O4427" t="str">
            <v>UT</v>
          </cell>
          <cell r="Q4427">
            <v>2.5000000000000001E-2</v>
          </cell>
          <cell r="R4427" t="str">
            <v>mg/L</v>
          </cell>
          <cell r="S4427" t="str">
            <v>USP</v>
          </cell>
          <cell r="T4427" t="str">
            <v xml:space="preserve"> </v>
          </cell>
          <cell r="U4427" t="str">
            <v>4997620 Jordanelle SP @ Hailstone Middle Beach</v>
          </cell>
          <cell r="V4427">
            <v>4997620</v>
          </cell>
          <cell r="W4427" t="str">
            <v>Jordanelle Reservoir</v>
          </cell>
          <cell r="X4427" t="str">
            <v>UT-L-16020203-003_00</v>
          </cell>
          <cell r="Y4427" t="str">
            <v>Lake</v>
          </cell>
          <cell r="Z4427" t="str">
            <v>4997620 Jordanelle SP @ Hailstone Middle Beach</v>
          </cell>
          <cell r="AA4427" t="str">
            <v>Lake</v>
          </cell>
        </row>
        <row r="4428">
          <cell r="A4428">
            <v>4997630</v>
          </cell>
          <cell r="B4428" t="str">
            <v>Facility Other</v>
          </cell>
          <cell r="C4428" t="str">
            <v xml:space="preserve"> </v>
          </cell>
          <cell r="D4428" t="str">
            <v>CUNNINGHAM TUNNEL PIPE DISCHARGE</v>
          </cell>
          <cell r="E4428">
            <v>16020203</v>
          </cell>
          <cell r="F4428" t="str">
            <v>Wasatch</v>
          </cell>
          <cell r="G4428" t="str">
            <v>Wasatch County</v>
          </cell>
          <cell r="H4428" t="str">
            <v>Jordan River/Utah Lake</v>
          </cell>
          <cell r="I4428">
            <v>463259</v>
          </cell>
          <cell r="J4428">
            <v>4496383</v>
          </cell>
          <cell r="K4428">
            <v>-111.434362542</v>
          </cell>
          <cell r="L4428">
            <v>40.617454858000002</v>
          </cell>
          <cell r="M4428" t="str">
            <v xml:space="preserve"> </v>
          </cell>
          <cell r="N4428" t="str">
            <v xml:space="preserve"> </v>
          </cell>
          <cell r="O4428" t="str">
            <v>UT</v>
          </cell>
          <cell r="Q4428">
            <v>0</v>
          </cell>
          <cell r="R4428" t="str">
            <v xml:space="preserve"> </v>
          </cell>
          <cell r="S4428" t="str">
            <v>Private</v>
          </cell>
          <cell r="T4428" t="str">
            <v xml:space="preserve"> </v>
          </cell>
          <cell r="U4428" t="str">
            <v>4997630 CUNNINGHAM TUNNEL PIPE DISCHARGE</v>
          </cell>
          <cell r="V4428">
            <v>4997630</v>
          </cell>
          <cell r="W4428" t="str">
            <v xml:space="preserve"> </v>
          </cell>
          <cell r="X4428" t="str">
            <v xml:space="preserve"> </v>
          </cell>
          <cell r="Y4428" t="str">
            <v>Facility Other</v>
          </cell>
          <cell r="Z4428" t="str">
            <v>4997630 CUNNINGHAM TUNNEL PIPE DISCHARGE</v>
          </cell>
          <cell r="AA4428" t="str">
            <v>Facility Other</v>
          </cell>
        </row>
        <row r="4429">
          <cell r="A4429">
            <v>4997640</v>
          </cell>
          <cell r="B4429" t="str">
            <v>River/Stream</v>
          </cell>
          <cell r="C4429" t="str">
            <v>2B     3E</v>
          </cell>
          <cell r="D4429" t="str">
            <v>DRAIN TUNNEL CK AB CNFL / PROVO R NEAR HAILSTONE JCT</v>
          </cell>
          <cell r="E4429">
            <v>16020203</v>
          </cell>
          <cell r="F4429" t="str">
            <v>Wasatch</v>
          </cell>
          <cell r="G4429" t="str">
            <v>Wasatch County</v>
          </cell>
          <cell r="H4429" t="str">
            <v>Jordan River/Utah Lake</v>
          </cell>
          <cell r="I4429">
            <v>464849</v>
          </cell>
          <cell r="J4429">
            <v>4494525</v>
          </cell>
          <cell r="K4429">
            <v>-111.41546191800001</v>
          </cell>
          <cell r="L4429">
            <v>40.600786016999997</v>
          </cell>
          <cell r="M4429" t="str">
            <v xml:space="preserve"> </v>
          </cell>
          <cell r="N4429" t="str">
            <v xml:space="preserve"> </v>
          </cell>
          <cell r="O4429" t="str">
            <v>UT</v>
          </cell>
          <cell r="Q4429">
            <v>0</v>
          </cell>
          <cell r="R4429" t="str">
            <v xml:space="preserve"> </v>
          </cell>
          <cell r="S4429" t="str">
            <v>USP</v>
          </cell>
          <cell r="T4429" t="str">
            <v xml:space="preserve"> </v>
          </cell>
          <cell r="U4429" t="str">
            <v>4997640 DRAIN TUNNEL CK AB CNFL / PROVO R NEAR HAILSTONE JCT</v>
          </cell>
          <cell r="V4429">
            <v>4997640</v>
          </cell>
          <cell r="W4429" t="str">
            <v xml:space="preserve"> </v>
          </cell>
          <cell r="X4429" t="str">
            <v xml:space="preserve"> </v>
          </cell>
          <cell r="Y4429" t="str">
            <v>River/Stream</v>
          </cell>
          <cell r="Z4429" t="str">
            <v>4997640 DRAIN TUNNEL CK AB CNFL / PROVO R NEAR HAILSTONE JCT</v>
          </cell>
          <cell r="AA4429" t="str">
            <v>River/Stream</v>
          </cell>
        </row>
        <row r="4430">
          <cell r="A4430">
            <v>4997650</v>
          </cell>
          <cell r="B4430" t="str">
            <v>River/Stream</v>
          </cell>
          <cell r="C4430" t="str">
            <v>1C  2B 3A     4</v>
          </cell>
          <cell r="D4430" t="str">
            <v>MCHENRY CK BL POND</v>
          </cell>
          <cell r="E4430">
            <v>16020203</v>
          </cell>
          <cell r="F4430" t="str">
            <v>Wasatch</v>
          </cell>
          <cell r="G4430" t="str">
            <v>Wasatch County</v>
          </cell>
          <cell r="H4430" t="str">
            <v>Jordan River/Utah Lake</v>
          </cell>
          <cell r="I4430">
            <v>464969</v>
          </cell>
          <cell r="J4430">
            <v>4495203</v>
          </cell>
          <cell r="K4430">
            <v>-111.414081323</v>
          </cell>
          <cell r="L4430">
            <v>40.606898956999999</v>
          </cell>
          <cell r="M4430" t="str">
            <v>McHenry Creek</v>
          </cell>
          <cell r="N4430" t="str">
            <v>UT16020203-016_00</v>
          </cell>
          <cell r="O4430" t="str">
            <v>UT</v>
          </cell>
          <cell r="Q4430">
            <v>0</v>
          </cell>
          <cell r="R4430" t="str">
            <v xml:space="preserve"> </v>
          </cell>
          <cell r="S4430" t="str">
            <v>USP</v>
          </cell>
          <cell r="T4430" t="str">
            <v xml:space="preserve"> </v>
          </cell>
          <cell r="U4430" t="str">
            <v>4997650 MCHENRY CK BL POND</v>
          </cell>
          <cell r="V4430">
            <v>4997650</v>
          </cell>
          <cell r="W4430" t="str">
            <v>McHenry Creek</v>
          </cell>
          <cell r="X4430" t="str">
            <v>UT16020203-016_00</v>
          </cell>
          <cell r="Y4430" t="str">
            <v>River/Stream</v>
          </cell>
          <cell r="Z4430" t="str">
            <v>4997650 MCHENRY CK BL POND</v>
          </cell>
          <cell r="AA4430" t="str">
            <v>River/Stream</v>
          </cell>
        </row>
        <row r="4431">
          <cell r="A4431">
            <v>4997660</v>
          </cell>
          <cell r="B4431" t="str">
            <v>River/Stream</v>
          </cell>
          <cell r="C4431" t="str">
            <v>1C  2B 3A     4</v>
          </cell>
          <cell r="D4431" t="str">
            <v>MCHENRY CK AB LOWER POND</v>
          </cell>
          <cell r="E4431">
            <v>16020203</v>
          </cell>
          <cell r="F4431" t="str">
            <v>Wasatch</v>
          </cell>
          <cell r="G4431" t="str">
            <v>Wasatch County</v>
          </cell>
          <cell r="H4431" t="str">
            <v>Jordan River/Utah Lake</v>
          </cell>
          <cell r="I4431">
            <v>464080</v>
          </cell>
          <cell r="J4431">
            <v>4495978</v>
          </cell>
          <cell r="K4431">
            <v>-111.424633603</v>
          </cell>
          <cell r="L4431">
            <v>40.613842472999998</v>
          </cell>
          <cell r="M4431" t="str">
            <v>McHenry Creek</v>
          </cell>
          <cell r="N4431" t="str">
            <v>UT16020203-016_00</v>
          </cell>
          <cell r="O4431" t="str">
            <v>UT</v>
          </cell>
          <cell r="Q4431">
            <v>0</v>
          </cell>
          <cell r="R4431" t="str">
            <v xml:space="preserve"> </v>
          </cell>
          <cell r="S4431" t="str">
            <v>USP</v>
          </cell>
          <cell r="T4431" t="str">
            <v xml:space="preserve"> </v>
          </cell>
          <cell r="U4431" t="str">
            <v>4997660 MCHENRY CK AB LOWER POND</v>
          </cell>
          <cell r="V4431">
            <v>4997660</v>
          </cell>
          <cell r="W4431" t="str">
            <v>McHenry Creek</v>
          </cell>
          <cell r="X4431" t="str">
            <v>UT16020203-016_00</v>
          </cell>
          <cell r="Y4431" t="str">
            <v>River/Stream</v>
          </cell>
          <cell r="Z4431" t="str">
            <v>4997660 MCHENRY CK AB LOWER POND</v>
          </cell>
          <cell r="AA4431" t="str">
            <v>River/Stream</v>
          </cell>
        </row>
        <row r="4432">
          <cell r="A4432">
            <v>4997670</v>
          </cell>
          <cell r="B4432" t="str">
            <v>River/Stream</v>
          </cell>
          <cell r="C4432" t="str">
            <v>1C  2B 3A     4</v>
          </cell>
          <cell r="D4432" t="str">
            <v>MCHENRY CK BL MAYFLOWER/CUNNINGHAM CANAL</v>
          </cell>
          <cell r="E4432">
            <v>16020203</v>
          </cell>
          <cell r="F4432" t="str">
            <v>Wasatch</v>
          </cell>
          <cell r="G4432" t="str">
            <v>Wasatch County</v>
          </cell>
          <cell r="H4432" t="str">
            <v>Jordan River/Utah Lake</v>
          </cell>
          <cell r="I4432">
            <v>463776</v>
          </cell>
          <cell r="J4432">
            <v>4496288</v>
          </cell>
          <cell r="K4432">
            <v>-111.42824512</v>
          </cell>
          <cell r="L4432">
            <v>40.616621866999999</v>
          </cell>
          <cell r="M4432" t="str">
            <v>McHenry Creek</v>
          </cell>
          <cell r="N4432" t="str">
            <v>UT16020203-016_00</v>
          </cell>
          <cell r="O4432" t="str">
            <v>UT</v>
          </cell>
          <cell r="Q4432">
            <v>0</v>
          </cell>
          <cell r="R4432" t="str">
            <v xml:space="preserve"> </v>
          </cell>
          <cell r="S4432" t="str">
            <v>USP</v>
          </cell>
          <cell r="T4432" t="str">
            <v xml:space="preserve"> </v>
          </cell>
          <cell r="U4432" t="str">
            <v>4997670 MCHENRY CK BL MAYFLOWER/CUNNINGHAM CANAL</v>
          </cell>
          <cell r="V4432">
            <v>4997670</v>
          </cell>
          <cell r="W4432" t="str">
            <v>McHenry Creek</v>
          </cell>
          <cell r="X4432" t="str">
            <v>UT16020203-016_00</v>
          </cell>
          <cell r="Y4432" t="str">
            <v>River/Stream</v>
          </cell>
          <cell r="Z4432" t="str">
            <v>4997670 MCHENRY CK BL MAYFLOWER/CUNNINGHAM CANAL</v>
          </cell>
          <cell r="AA4432" t="str">
            <v>River/Stream</v>
          </cell>
        </row>
        <row r="4433">
          <cell r="A4433">
            <v>4997675</v>
          </cell>
          <cell r="B4433" t="str">
            <v>River/Stream</v>
          </cell>
          <cell r="C4433" t="str">
            <v>1C  2B 3A     4</v>
          </cell>
          <cell r="D4433" t="str">
            <v>Big Dutch Pete Stream bl Mayflower in Jordanelle State Park</v>
          </cell>
          <cell r="E4433">
            <v>16020203</v>
          </cell>
          <cell r="F4433" t="str">
            <v>Wasatch</v>
          </cell>
          <cell r="G4433" t="str">
            <v>Wasatch County</v>
          </cell>
          <cell r="H4433" t="str">
            <v>Jordan River/Utah Lake</v>
          </cell>
          <cell r="I4433">
            <v>463448</v>
          </cell>
          <cell r="J4433">
            <v>4496341</v>
          </cell>
          <cell r="K4433">
            <v>-111.43212575299999</v>
          </cell>
          <cell r="L4433">
            <v>40.617084878999997</v>
          </cell>
          <cell r="M4433" t="str">
            <v>McHenry Creek</v>
          </cell>
          <cell r="N4433" t="str">
            <v>UT16020203-016_00</v>
          </cell>
          <cell r="O4433" t="str">
            <v>UT</v>
          </cell>
          <cell r="Q4433">
            <v>0</v>
          </cell>
          <cell r="R4433" t="str">
            <v xml:space="preserve"> </v>
          </cell>
          <cell r="S4433" t="str">
            <v>USP</v>
          </cell>
          <cell r="T4433" t="str">
            <v xml:space="preserve"> </v>
          </cell>
          <cell r="U4433" t="str">
            <v>4997675 Big Dutch Pete Stream bl Mayflower in Jordanelle State Park</v>
          </cell>
          <cell r="V4433">
            <v>4997675</v>
          </cell>
          <cell r="W4433" t="str">
            <v>McHenry Creek</v>
          </cell>
          <cell r="X4433" t="str">
            <v>UT16020203-016_00</v>
          </cell>
          <cell r="Y4433" t="str">
            <v>River/Stream</v>
          </cell>
          <cell r="Z4433" t="str">
            <v>4997675 Big Dutch Pete Stream bl Mayflower in Jordanelle State Park</v>
          </cell>
          <cell r="AA4433" t="str">
            <v>River/Stream</v>
          </cell>
        </row>
        <row r="4434">
          <cell r="A4434">
            <v>4997680</v>
          </cell>
          <cell r="B4434" t="str">
            <v>Canal Transport</v>
          </cell>
          <cell r="C4434" t="str">
            <v>2B     3E 4</v>
          </cell>
          <cell r="D4434" t="str">
            <v>MAYFLOWER/CUNNINGHAM CANAL AT ROAD XING</v>
          </cell>
          <cell r="E4434">
            <v>16020203</v>
          </cell>
          <cell r="F4434" t="str">
            <v>Wasatch</v>
          </cell>
          <cell r="G4434" t="str">
            <v>Wasatch County</v>
          </cell>
          <cell r="H4434" t="str">
            <v>Jordan River/Utah Lake</v>
          </cell>
          <cell r="I4434">
            <v>463566</v>
          </cell>
          <cell r="J4434">
            <v>4496597</v>
          </cell>
          <cell r="K4434">
            <v>-111.430745581</v>
          </cell>
          <cell r="L4434">
            <v>40.619396287000001</v>
          </cell>
          <cell r="M4434" t="str">
            <v>McHenry Creek</v>
          </cell>
          <cell r="N4434" t="str">
            <v>UT16020203-016_00</v>
          </cell>
          <cell r="O4434" t="str">
            <v>UT</v>
          </cell>
          <cell r="Q4434">
            <v>0</v>
          </cell>
          <cell r="R4434" t="str">
            <v xml:space="preserve"> </v>
          </cell>
          <cell r="S4434" t="str">
            <v>Private</v>
          </cell>
          <cell r="T4434" t="str">
            <v xml:space="preserve"> </v>
          </cell>
          <cell r="U4434" t="str">
            <v>4997680 MAYFLOWER/CUNNINGHAM CANAL AT ROAD XING</v>
          </cell>
          <cell r="V4434">
            <v>4997680</v>
          </cell>
          <cell r="W4434" t="str">
            <v>McHenry Creek</v>
          </cell>
          <cell r="X4434" t="str">
            <v>UT16020203-016_00</v>
          </cell>
          <cell r="Y4434" t="str">
            <v>Canal Transport</v>
          </cell>
          <cell r="Z4434" t="str">
            <v>4997680 MAYFLOWER/CUNNINGHAM CANAL AT ROAD XING</v>
          </cell>
          <cell r="AA4434" t="str">
            <v>Canal Transport</v>
          </cell>
        </row>
        <row r="4435">
          <cell r="A4435">
            <v>4997690</v>
          </cell>
          <cell r="B4435" t="str">
            <v>Facility Other</v>
          </cell>
          <cell r="C4435" t="str">
            <v xml:space="preserve"> </v>
          </cell>
          <cell r="D4435" t="str">
            <v>CUNNINGHAM MINE TUNNEL EFFLUENT</v>
          </cell>
          <cell r="E4435">
            <v>16020203</v>
          </cell>
          <cell r="F4435" t="str">
            <v>Wasatch</v>
          </cell>
          <cell r="G4435" t="str">
            <v>Wasatch County</v>
          </cell>
          <cell r="H4435" t="str">
            <v>Jordan River/Utah Lake</v>
          </cell>
          <cell r="I4435">
            <v>463259</v>
          </cell>
          <cell r="J4435">
            <v>4496383</v>
          </cell>
          <cell r="K4435">
            <v>-111.434362542</v>
          </cell>
          <cell r="L4435">
            <v>40.617454858000002</v>
          </cell>
          <cell r="M4435" t="str">
            <v xml:space="preserve"> </v>
          </cell>
          <cell r="N4435" t="str">
            <v xml:space="preserve"> </v>
          </cell>
          <cell r="O4435" t="str">
            <v>UT</v>
          </cell>
          <cell r="Q4435">
            <v>0</v>
          </cell>
          <cell r="R4435" t="str">
            <v xml:space="preserve"> </v>
          </cell>
          <cell r="S4435" t="str">
            <v>Private</v>
          </cell>
          <cell r="T4435" t="str">
            <v xml:space="preserve"> </v>
          </cell>
          <cell r="U4435" t="str">
            <v>4997690 CUNNINGHAM MINE TUNNEL EFFLUENT</v>
          </cell>
          <cell r="V4435">
            <v>4997690</v>
          </cell>
          <cell r="W4435" t="str">
            <v xml:space="preserve"> </v>
          </cell>
          <cell r="X4435" t="str">
            <v xml:space="preserve"> </v>
          </cell>
          <cell r="Y4435" t="str">
            <v>Facility Other</v>
          </cell>
          <cell r="Z4435" t="str">
            <v>4997690 CUNNINGHAM MINE TUNNEL EFFLUENT</v>
          </cell>
          <cell r="AA4435" t="str">
            <v>Facility Other</v>
          </cell>
        </row>
        <row r="4436">
          <cell r="A4436">
            <v>4997700</v>
          </cell>
          <cell r="B4436" t="str">
            <v>Facility Other</v>
          </cell>
          <cell r="C4436" t="str">
            <v xml:space="preserve"> </v>
          </cell>
          <cell r="D4436" t="str">
            <v>MAYFLOWER MINE EFFLUENT BL MINE TAILINGS</v>
          </cell>
          <cell r="E4436">
            <v>16020203</v>
          </cell>
          <cell r="F4436" t="str">
            <v>Wasatch</v>
          </cell>
          <cell r="G4436" t="str">
            <v>Wasatch County</v>
          </cell>
          <cell r="H4436" t="str">
            <v>Jordan River/Utah Lake</v>
          </cell>
          <cell r="I4436">
            <v>462860</v>
          </cell>
          <cell r="J4436">
            <v>4496323</v>
          </cell>
          <cell r="K4436">
            <v>-111.43907596299999</v>
          </cell>
          <cell r="L4436">
            <v>40.616896508000004</v>
          </cell>
          <cell r="M4436" t="str">
            <v xml:space="preserve"> </v>
          </cell>
          <cell r="N4436" t="str">
            <v xml:space="preserve"> </v>
          </cell>
          <cell r="O4436" t="str">
            <v>UT</v>
          </cell>
          <cell r="Q4436">
            <v>0</v>
          </cell>
          <cell r="R4436" t="str">
            <v xml:space="preserve"> </v>
          </cell>
          <cell r="S4436" t="str">
            <v>Private</v>
          </cell>
          <cell r="T4436" t="str">
            <v xml:space="preserve"> </v>
          </cell>
          <cell r="U4436" t="str">
            <v>4997700 MAYFLOWER MINE EFFLUENT BL MINE TAILINGS</v>
          </cell>
          <cell r="V4436">
            <v>4997700</v>
          </cell>
          <cell r="W4436" t="str">
            <v xml:space="preserve"> </v>
          </cell>
          <cell r="X4436" t="str">
            <v xml:space="preserve"> </v>
          </cell>
          <cell r="Y4436" t="str">
            <v>Facility Other</v>
          </cell>
          <cell r="Z4436" t="str">
            <v>4997700 MAYFLOWER MINE EFFLUENT BL MINE TAILINGS</v>
          </cell>
          <cell r="AA4436" t="str">
            <v>Facility Other</v>
          </cell>
        </row>
        <row r="4437">
          <cell r="A4437">
            <v>4997710</v>
          </cell>
          <cell r="B4437" t="str">
            <v>Facility Other</v>
          </cell>
          <cell r="C4437" t="str">
            <v xml:space="preserve"> </v>
          </cell>
          <cell r="D4437" t="str">
            <v>MAYFLOWER MINE EFFLUENT</v>
          </cell>
          <cell r="E4437">
            <v>16020203</v>
          </cell>
          <cell r="F4437" t="str">
            <v>Wasatch</v>
          </cell>
          <cell r="G4437" t="str">
            <v>Wasatch County</v>
          </cell>
          <cell r="H4437" t="str">
            <v>Jordan River/Utah Lake</v>
          </cell>
          <cell r="I4437">
            <v>462719</v>
          </cell>
          <cell r="J4437">
            <v>4496293</v>
          </cell>
          <cell r="K4437">
            <v>-111.440741069</v>
          </cell>
          <cell r="L4437">
            <v>40.616619901999997</v>
          </cell>
          <cell r="M4437" t="str">
            <v xml:space="preserve"> </v>
          </cell>
          <cell r="N4437" t="str">
            <v xml:space="preserve"> </v>
          </cell>
          <cell r="O4437" t="str">
            <v>UT</v>
          </cell>
          <cell r="Q4437">
            <v>0</v>
          </cell>
          <cell r="R4437" t="str">
            <v xml:space="preserve"> </v>
          </cell>
          <cell r="S4437" t="str">
            <v>Private</v>
          </cell>
          <cell r="T4437" t="str">
            <v xml:space="preserve"> </v>
          </cell>
          <cell r="U4437" t="str">
            <v>4997710 MAYFLOWER MINE EFFLUENT</v>
          </cell>
          <cell r="V4437">
            <v>4997710</v>
          </cell>
          <cell r="W4437" t="str">
            <v xml:space="preserve"> </v>
          </cell>
          <cell r="X4437" t="str">
            <v xml:space="preserve"> </v>
          </cell>
          <cell r="Y4437" t="str">
            <v>Facility Other</v>
          </cell>
          <cell r="Z4437" t="str">
            <v>4997710 MAYFLOWER MINE EFFLUENT</v>
          </cell>
          <cell r="AA4437" t="str">
            <v>Facility Other</v>
          </cell>
        </row>
        <row r="4438">
          <cell r="A4438">
            <v>4997720</v>
          </cell>
          <cell r="B4438" t="str">
            <v>River/Stream</v>
          </cell>
          <cell r="C4438" t="str">
            <v>1C  2B 3A     4</v>
          </cell>
          <cell r="D4438" t="str">
            <v>BIG DUTCH PETE HOLLOW AB MAYFLOWER MINE</v>
          </cell>
          <cell r="E4438">
            <v>16020203</v>
          </cell>
          <cell r="F4438" t="str">
            <v>Wasatch</v>
          </cell>
          <cell r="G4438" t="str">
            <v>Wasatch County</v>
          </cell>
          <cell r="H4438" t="str">
            <v>Jordan River/Utah Lake</v>
          </cell>
          <cell r="I4438">
            <v>462624</v>
          </cell>
          <cell r="J4438">
            <v>4496108</v>
          </cell>
          <cell r="K4438">
            <v>-111.44185315999999</v>
          </cell>
          <cell r="L4438">
            <v>40.614949023999998</v>
          </cell>
          <cell r="M4438" t="str">
            <v>McHenry Creek</v>
          </cell>
          <cell r="N4438" t="str">
            <v>UT16020203-016_00</v>
          </cell>
          <cell r="O4438" t="str">
            <v>UT</v>
          </cell>
          <cell r="Q4438">
            <v>0</v>
          </cell>
          <cell r="R4438" t="str">
            <v xml:space="preserve"> </v>
          </cell>
          <cell r="S4438" t="str">
            <v>Private</v>
          </cell>
          <cell r="T4438" t="str">
            <v xml:space="preserve"> </v>
          </cell>
          <cell r="U4438" t="str">
            <v>4997720 BIG DUTCH PETE HOLLOW AB MAYFLOWER MINE</v>
          </cell>
          <cell r="V4438">
            <v>4997720</v>
          </cell>
          <cell r="W4438" t="str">
            <v>McHenry Creek</v>
          </cell>
          <cell r="X4438" t="str">
            <v>UT16020203-016_00</v>
          </cell>
          <cell r="Y4438" t="str">
            <v>River/Stream</v>
          </cell>
          <cell r="Z4438" t="str">
            <v>4997720 BIG DUTCH PETE HOLLOW AB MAYFLOWER MINE</v>
          </cell>
          <cell r="AA4438" t="str">
            <v>River/Stream</v>
          </cell>
        </row>
        <row r="4439">
          <cell r="A4439">
            <v>4997730</v>
          </cell>
          <cell r="B4439" t="str">
            <v>River/Stream</v>
          </cell>
          <cell r="C4439" t="str">
            <v>1C  2B 3A     4</v>
          </cell>
          <cell r="D4439" t="str">
            <v>MCHENRY CK AB ALL CANALS</v>
          </cell>
          <cell r="E4439">
            <v>16020203</v>
          </cell>
          <cell r="F4439" t="str">
            <v>Wasatch</v>
          </cell>
          <cell r="G4439" t="str">
            <v>Wasatch County</v>
          </cell>
          <cell r="H4439" t="str">
            <v>Jordan River/Utah Lake</v>
          </cell>
          <cell r="I4439">
            <v>463190</v>
          </cell>
          <cell r="J4439">
            <v>4496661</v>
          </cell>
          <cell r="K4439">
            <v>-111.435194509</v>
          </cell>
          <cell r="L4439">
            <v>40.619956172000002</v>
          </cell>
          <cell r="M4439" t="str">
            <v>McHenry Creek</v>
          </cell>
          <cell r="N4439" t="str">
            <v>UT16020203-016_00</v>
          </cell>
          <cell r="O4439" t="str">
            <v>UT</v>
          </cell>
          <cell r="Q4439">
            <v>0</v>
          </cell>
          <cell r="R4439" t="str">
            <v xml:space="preserve"> </v>
          </cell>
          <cell r="S4439" t="str">
            <v>Private</v>
          </cell>
          <cell r="T4439" t="str">
            <v xml:space="preserve"> </v>
          </cell>
          <cell r="U4439" t="str">
            <v>4997730 MCHENRY CK AB ALL CANALS</v>
          </cell>
          <cell r="V4439">
            <v>4997730</v>
          </cell>
          <cell r="W4439" t="str">
            <v>McHenry Creek</v>
          </cell>
          <cell r="X4439" t="str">
            <v>UT16020203-016_00</v>
          </cell>
          <cell r="Y4439" t="str">
            <v>River/Stream</v>
          </cell>
          <cell r="Z4439" t="str">
            <v>4997730 MCHENRY CK AB ALL CANALS</v>
          </cell>
          <cell r="AA4439" t="str">
            <v>River/Stream</v>
          </cell>
        </row>
        <row r="4440">
          <cell r="A4440">
            <v>4997740</v>
          </cell>
          <cell r="B4440" t="str">
            <v>River/Stream</v>
          </cell>
          <cell r="C4440" t="str">
            <v>1C  2B 3A     4</v>
          </cell>
          <cell r="D4440" t="str">
            <v>GLENCOE CK AB CNFL / MCHENRY CK AT FLUME</v>
          </cell>
          <cell r="E4440">
            <v>16020203</v>
          </cell>
          <cell r="F4440" t="str">
            <v>Wasatch</v>
          </cell>
          <cell r="G4440" t="str">
            <v>Wasatch County</v>
          </cell>
          <cell r="H4440" t="str">
            <v>Jordan River/Utah Lake</v>
          </cell>
          <cell r="I4440">
            <v>462346</v>
          </cell>
          <cell r="J4440">
            <v>4496881</v>
          </cell>
          <cell r="K4440">
            <v>-111.445185763</v>
          </cell>
          <cell r="L4440">
            <v>40.621900025000002</v>
          </cell>
          <cell r="M4440" t="str">
            <v>McHenry Creek</v>
          </cell>
          <cell r="N4440" t="str">
            <v>UT16020203-016_00</v>
          </cell>
          <cell r="O4440" t="str">
            <v>UT</v>
          </cell>
          <cell r="Q4440">
            <v>0</v>
          </cell>
          <cell r="R4440" t="str">
            <v xml:space="preserve"> </v>
          </cell>
          <cell r="S4440" t="str">
            <v>Private</v>
          </cell>
          <cell r="T4440" t="str">
            <v xml:space="preserve"> </v>
          </cell>
          <cell r="U4440" t="str">
            <v>4997740 GLENCOE CK AB CNFL / MCHENRY CK AT FLUME</v>
          </cell>
          <cell r="V4440">
            <v>4997740</v>
          </cell>
          <cell r="W4440" t="str">
            <v>McHenry Creek</v>
          </cell>
          <cell r="X4440" t="str">
            <v>UT16020203-016_00</v>
          </cell>
          <cell r="Y4440" t="str">
            <v>River/Stream</v>
          </cell>
          <cell r="Z4440" t="str">
            <v>4997740 GLENCOE CK AB CNFL / MCHENRY CK AT FLUME</v>
          </cell>
          <cell r="AA4440" t="str">
            <v>River/Stream</v>
          </cell>
        </row>
        <row r="4441">
          <cell r="A4441">
            <v>4997750</v>
          </cell>
          <cell r="B4441" t="str">
            <v>River/Stream</v>
          </cell>
          <cell r="C4441" t="str">
            <v>1C  2B 3A     4</v>
          </cell>
          <cell r="D4441" t="str">
            <v>GLENCOE CK AT CULVERT</v>
          </cell>
          <cell r="E4441">
            <v>16020203</v>
          </cell>
          <cell r="F4441" t="str">
            <v>Wasatch</v>
          </cell>
          <cell r="G4441" t="str">
            <v>Wasatch County</v>
          </cell>
          <cell r="H4441" t="str">
            <v>Jordan River/Utah Lake</v>
          </cell>
          <cell r="I4441">
            <v>461496</v>
          </cell>
          <cell r="J4441">
            <v>4496207</v>
          </cell>
          <cell r="K4441">
            <v>-111.455193857</v>
          </cell>
          <cell r="L4441">
            <v>40.615789088</v>
          </cell>
          <cell r="M4441" t="str">
            <v>McHenry Creek</v>
          </cell>
          <cell r="N4441" t="str">
            <v>UT16020203-016_00</v>
          </cell>
          <cell r="O4441" t="str">
            <v>UT</v>
          </cell>
          <cell r="Q4441">
            <v>0</v>
          </cell>
          <cell r="R4441" t="str">
            <v xml:space="preserve"> </v>
          </cell>
          <cell r="S4441" t="str">
            <v>Private</v>
          </cell>
          <cell r="T4441" t="str">
            <v xml:space="preserve"> </v>
          </cell>
          <cell r="U4441" t="str">
            <v>4997750 GLENCOE CK AT CULVERT</v>
          </cell>
          <cell r="V4441">
            <v>4997750</v>
          </cell>
          <cell r="W4441" t="str">
            <v>McHenry Creek</v>
          </cell>
          <cell r="X4441" t="str">
            <v>UT16020203-016_00</v>
          </cell>
          <cell r="Y4441" t="str">
            <v>River/Stream</v>
          </cell>
          <cell r="Z4441" t="str">
            <v>4997750 GLENCOE CK AT CULVERT</v>
          </cell>
          <cell r="AA4441" t="str">
            <v>River/Stream</v>
          </cell>
        </row>
        <row r="4442">
          <cell r="A4442">
            <v>4997760</v>
          </cell>
          <cell r="B4442" t="str">
            <v>River/Stream</v>
          </cell>
          <cell r="C4442" t="str">
            <v>1C  2B 3A     4</v>
          </cell>
          <cell r="D4442" t="str">
            <v>GLENCOE CK BL STAR TUNNEL</v>
          </cell>
          <cell r="E4442">
            <v>16020203</v>
          </cell>
          <cell r="F4442" t="str">
            <v>Wasatch</v>
          </cell>
          <cell r="G4442" t="str">
            <v>Wasatch County</v>
          </cell>
          <cell r="H4442" t="str">
            <v>Jordan River/Utah Lake</v>
          </cell>
          <cell r="I4442">
            <v>461143</v>
          </cell>
          <cell r="J4442">
            <v>4496085</v>
          </cell>
          <cell r="K4442">
            <v>-111.45935936399999</v>
          </cell>
          <cell r="L4442">
            <v>40.614673521999997</v>
          </cell>
          <cell r="M4442" t="str">
            <v>McHenry Creek</v>
          </cell>
          <cell r="N4442" t="str">
            <v>UT16020203-016_00</v>
          </cell>
          <cell r="O4442" t="str">
            <v>UT</v>
          </cell>
          <cell r="Q4442">
            <v>0</v>
          </cell>
          <cell r="R4442" t="str">
            <v xml:space="preserve"> </v>
          </cell>
          <cell r="S4442" t="str">
            <v>Private</v>
          </cell>
          <cell r="T4442" t="str">
            <v xml:space="preserve"> </v>
          </cell>
          <cell r="U4442" t="str">
            <v>4997760 GLENCOE CK BL STAR TUNNEL</v>
          </cell>
          <cell r="V4442">
            <v>4997760</v>
          </cell>
          <cell r="W4442" t="str">
            <v>McHenry Creek</v>
          </cell>
          <cell r="X4442" t="str">
            <v>UT16020203-016_00</v>
          </cell>
          <cell r="Y4442" t="str">
            <v>River/Stream</v>
          </cell>
          <cell r="Z4442" t="str">
            <v>4997760 GLENCOE CK BL STAR TUNNEL</v>
          </cell>
          <cell r="AA4442" t="str">
            <v>River/Stream</v>
          </cell>
        </row>
        <row r="4443">
          <cell r="A4443">
            <v>4997770</v>
          </cell>
          <cell r="B4443" t="str">
            <v>Facility Other</v>
          </cell>
          <cell r="C4443" t="str">
            <v xml:space="preserve"> </v>
          </cell>
          <cell r="D4443" t="str">
            <v>STAR MINE EFFLUENT TO GLENCOE CK</v>
          </cell>
          <cell r="E4443">
            <v>16020203</v>
          </cell>
          <cell r="F4443" t="str">
            <v>Wasatch</v>
          </cell>
          <cell r="G4443" t="str">
            <v>Wasatch County</v>
          </cell>
          <cell r="H4443" t="str">
            <v>Jordan River/Utah Lake</v>
          </cell>
          <cell r="I4443">
            <v>461025</v>
          </cell>
          <cell r="J4443">
            <v>4496055</v>
          </cell>
          <cell r="K4443">
            <v>-111.46075243600001</v>
          </cell>
          <cell r="L4443">
            <v>40.614397709000002</v>
          </cell>
          <cell r="M4443" t="str">
            <v xml:space="preserve"> </v>
          </cell>
          <cell r="N4443" t="str">
            <v xml:space="preserve"> </v>
          </cell>
          <cell r="O4443" t="str">
            <v>UT</v>
          </cell>
          <cell r="Q4443">
            <v>0</v>
          </cell>
          <cell r="R4443" t="str">
            <v xml:space="preserve"> </v>
          </cell>
          <cell r="S4443" t="str">
            <v>Private</v>
          </cell>
          <cell r="T4443" t="str">
            <v xml:space="preserve"> </v>
          </cell>
          <cell r="U4443" t="str">
            <v>4997770 STAR MINE EFFLUENT TO GLENCOE CK</v>
          </cell>
          <cell r="V4443">
            <v>4997770</v>
          </cell>
          <cell r="W4443" t="str">
            <v xml:space="preserve"> </v>
          </cell>
          <cell r="X4443" t="str">
            <v xml:space="preserve"> </v>
          </cell>
          <cell r="Y4443" t="str">
            <v>Facility Other</v>
          </cell>
          <cell r="Z4443" t="str">
            <v>4997770 STAR MINE EFFLUENT TO GLENCOE CK</v>
          </cell>
          <cell r="AA4443" t="str">
            <v>Facility Other</v>
          </cell>
        </row>
        <row r="4444">
          <cell r="A4444">
            <v>4997780</v>
          </cell>
          <cell r="B4444" t="str">
            <v>River/Stream</v>
          </cell>
          <cell r="C4444" t="str">
            <v>1C  2B 3A     4</v>
          </cell>
          <cell r="D4444" t="str">
            <v>W FK GLENCOE CK BL "M" SKILIFT POND OUTFALL</v>
          </cell>
          <cell r="E4444">
            <v>16020203</v>
          </cell>
          <cell r="F4444" t="str">
            <v>Wasatch</v>
          </cell>
          <cell r="G4444" t="str">
            <v>Wasatch County</v>
          </cell>
          <cell r="H4444" t="str">
            <v>Jordan River/Utah Lake</v>
          </cell>
          <cell r="I4444">
            <v>460813</v>
          </cell>
          <cell r="J4444">
            <v>4495963</v>
          </cell>
          <cell r="K4444">
            <v>-111.463252844</v>
          </cell>
          <cell r="L4444">
            <v>40.613558898000001</v>
          </cell>
          <cell r="M4444" t="str">
            <v>McHenry Creek</v>
          </cell>
          <cell r="N4444" t="str">
            <v>UT16020203-016_00</v>
          </cell>
          <cell r="O4444" t="str">
            <v>UT</v>
          </cell>
          <cell r="Q4444">
            <v>0</v>
          </cell>
          <cell r="R4444" t="str">
            <v xml:space="preserve"> </v>
          </cell>
          <cell r="S4444" t="str">
            <v>Private</v>
          </cell>
          <cell r="T4444" t="str">
            <v xml:space="preserve"> </v>
          </cell>
          <cell r="U4444" t="str">
            <v>4997780 W FK GLENCOE CK BL "M" SKILIFT POND OUTFALL</v>
          </cell>
          <cell r="V4444">
            <v>4997780</v>
          </cell>
          <cell r="W4444" t="str">
            <v>McHenry Creek</v>
          </cell>
          <cell r="X4444" t="str">
            <v>UT16020203-016_00</v>
          </cell>
          <cell r="Y4444" t="str">
            <v>River/Stream</v>
          </cell>
          <cell r="Z4444" t="str">
            <v>4997780 W FK GLENCOE CK BL "M" SKILIFT POND OUTFALL</v>
          </cell>
          <cell r="AA4444" t="str">
            <v>River/Stream</v>
          </cell>
        </row>
        <row r="4445">
          <cell r="A4445">
            <v>4997790</v>
          </cell>
          <cell r="B4445" t="str">
            <v>River/Stream</v>
          </cell>
          <cell r="C4445" t="str">
            <v>1C  2B 3A     4</v>
          </cell>
          <cell r="D4445" t="str">
            <v>W FK GLENCOE CK AB "M" SKILIFT POND INFLOW</v>
          </cell>
          <cell r="E4445">
            <v>16020203</v>
          </cell>
          <cell r="F4445" t="str">
            <v>Wasatch</v>
          </cell>
          <cell r="G4445" t="str">
            <v>Wasatch County</v>
          </cell>
          <cell r="H4445" t="str">
            <v>Jordan River/Utah Lake</v>
          </cell>
          <cell r="I4445">
            <v>460672</v>
          </cell>
          <cell r="J4445">
            <v>4495964</v>
          </cell>
          <cell r="K4445">
            <v>-111.46491969900001</v>
          </cell>
          <cell r="L4445">
            <v>40.613561208999997</v>
          </cell>
          <cell r="M4445" t="str">
            <v>McHenry Creek</v>
          </cell>
          <cell r="N4445" t="str">
            <v>UT16020203-016_00</v>
          </cell>
          <cell r="O4445" t="str">
            <v>UT</v>
          </cell>
          <cell r="Q4445">
            <v>0</v>
          </cell>
          <cell r="R4445" t="str">
            <v xml:space="preserve"> </v>
          </cell>
          <cell r="S4445" t="str">
            <v>Private</v>
          </cell>
          <cell r="T4445" t="str">
            <v xml:space="preserve"> </v>
          </cell>
          <cell r="U4445" t="str">
            <v>4997790 W FK GLENCOE CK AB "M" SKILIFT POND INFLOW</v>
          </cell>
          <cell r="V4445">
            <v>4997790</v>
          </cell>
          <cell r="W4445" t="str">
            <v>McHenry Creek</v>
          </cell>
          <cell r="X4445" t="str">
            <v>UT16020203-016_00</v>
          </cell>
          <cell r="Y4445" t="str">
            <v>River/Stream</v>
          </cell>
          <cell r="Z4445" t="str">
            <v>4997790 W FK GLENCOE CK AB "M" SKILIFT POND INFLOW</v>
          </cell>
          <cell r="AA4445" t="str">
            <v>River/Stream</v>
          </cell>
        </row>
        <row r="4446">
          <cell r="A4446">
            <v>4997800</v>
          </cell>
          <cell r="B4446" t="str">
            <v>River/Stream</v>
          </cell>
          <cell r="C4446" t="str">
            <v>1C  2B 3A     4</v>
          </cell>
          <cell r="D4446" t="str">
            <v>MCHENRY CK BL UPPER POND OUTLET</v>
          </cell>
          <cell r="E4446">
            <v>16020203</v>
          </cell>
          <cell r="F4446" t="str">
            <v>Wasatch</v>
          </cell>
          <cell r="G4446" t="str">
            <v>Wasatch County</v>
          </cell>
          <cell r="H4446" t="str">
            <v>Jordan River/Utah Lake</v>
          </cell>
          <cell r="I4446">
            <v>461642</v>
          </cell>
          <cell r="J4446">
            <v>4497069</v>
          </cell>
          <cell r="K4446">
            <v>-111.453520411</v>
          </cell>
          <cell r="L4446">
            <v>40.623561248999998</v>
          </cell>
          <cell r="M4446" t="str">
            <v>McHenry Creek</v>
          </cell>
          <cell r="N4446" t="str">
            <v>UT16020203-016_00</v>
          </cell>
          <cell r="O4446" t="str">
            <v>UT</v>
          </cell>
          <cell r="Q4446">
            <v>0</v>
          </cell>
          <cell r="R4446" t="str">
            <v xml:space="preserve"> </v>
          </cell>
          <cell r="S4446" t="str">
            <v>Private</v>
          </cell>
          <cell r="T4446" t="str">
            <v xml:space="preserve"> </v>
          </cell>
          <cell r="U4446" t="str">
            <v>4997800 MCHENRY CK BL UPPER POND OUTLET</v>
          </cell>
          <cell r="V4446">
            <v>4997800</v>
          </cell>
          <cell r="W4446" t="str">
            <v>McHenry Creek</v>
          </cell>
          <cell r="X4446" t="str">
            <v>UT16020203-016_00</v>
          </cell>
          <cell r="Y4446" t="str">
            <v>River/Stream</v>
          </cell>
          <cell r="Z4446" t="str">
            <v>4997800 MCHENRY CK BL UPPER POND OUTLET</v>
          </cell>
          <cell r="AA4446" t="str">
            <v>River/Stream</v>
          </cell>
        </row>
        <row r="4447">
          <cell r="A4447">
            <v>4997810</v>
          </cell>
          <cell r="B4447" t="str">
            <v>River/Stream</v>
          </cell>
          <cell r="C4447" t="str">
            <v>1C  2B 3A     4</v>
          </cell>
          <cell r="D4447" t="str">
            <v>POCATELLO GULCH CK AB UPPER POND AB CNFL / MCHENRY CK</v>
          </cell>
          <cell r="E4447">
            <v>16020203</v>
          </cell>
          <cell r="F4447" t="str">
            <v>Wasatch</v>
          </cell>
          <cell r="G4447" t="str">
            <v>Wasatch County</v>
          </cell>
          <cell r="H4447" t="str">
            <v>Jordan River/Utah Lake</v>
          </cell>
          <cell r="I4447">
            <v>461477</v>
          </cell>
          <cell r="J4447">
            <v>4497101</v>
          </cell>
          <cell r="K4447">
            <v>-111.455473165</v>
          </cell>
          <cell r="L4447">
            <v>40.623841845000001</v>
          </cell>
          <cell r="M4447" t="str">
            <v>McHenry Creek</v>
          </cell>
          <cell r="N4447" t="str">
            <v>UT16020203-016_00</v>
          </cell>
          <cell r="O4447" t="str">
            <v>UT</v>
          </cell>
          <cell r="Q4447">
            <v>0</v>
          </cell>
          <cell r="R4447" t="str">
            <v xml:space="preserve"> </v>
          </cell>
          <cell r="S4447" t="str">
            <v>Private</v>
          </cell>
          <cell r="T4447" t="str">
            <v xml:space="preserve"> </v>
          </cell>
          <cell r="U4447" t="str">
            <v>4997810 POCATELLO GULCH CK AB UPPER POND AB CNFL / MCHENRY CK</v>
          </cell>
          <cell r="V4447">
            <v>4997810</v>
          </cell>
          <cell r="W4447" t="str">
            <v>McHenry Creek</v>
          </cell>
          <cell r="X4447" t="str">
            <v>UT16020203-016_00</v>
          </cell>
          <cell r="Y4447" t="str">
            <v>River/Stream</v>
          </cell>
          <cell r="Z4447" t="str">
            <v>4997810 POCATELLO GULCH CK AB UPPER POND AB CNFL / MCHENRY CK</v>
          </cell>
          <cell r="AA4447" t="str">
            <v>River/Stream</v>
          </cell>
        </row>
        <row r="4448">
          <cell r="A4448">
            <v>4997820</v>
          </cell>
          <cell r="B4448" t="str">
            <v>River/Stream</v>
          </cell>
          <cell r="C4448" t="str">
            <v>1C  2B 3A     4</v>
          </cell>
          <cell r="D4448" t="str">
            <v>MCHENRY CK AB UPPER POND AB CNFL / POCATELLO CK</v>
          </cell>
          <cell r="E4448">
            <v>16020203</v>
          </cell>
          <cell r="F4448" t="str">
            <v>Wasatch</v>
          </cell>
          <cell r="G4448" t="str">
            <v>Wasatch County</v>
          </cell>
          <cell r="H4448" t="str">
            <v>Jordan River/Utah Lake</v>
          </cell>
          <cell r="I4448">
            <v>461500</v>
          </cell>
          <cell r="J4448">
            <v>4497039</v>
          </cell>
          <cell r="K4448">
            <v>-111.455197443</v>
          </cell>
          <cell r="L4448">
            <v>40.623284388000002</v>
          </cell>
          <cell r="M4448" t="str">
            <v>McHenry Creek</v>
          </cell>
          <cell r="N4448" t="str">
            <v>UT16020203-016_00</v>
          </cell>
          <cell r="O4448" t="str">
            <v>UT</v>
          </cell>
          <cell r="Q4448">
            <v>0</v>
          </cell>
          <cell r="R4448" t="str">
            <v xml:space="preserve"> </v>
          </cell>
          <cell r="S4448" t="str">
            <v>Private</v>
          </cell>
          <cell r="T4448" t="str">
            <v xml:space="preserve"> </v>
          </cell>
          <cell r="U4448" t="str">
            <v>4997820 MCHENRY CK AB UPPER POND AB CNFL / POCATELLO CK</v>
          </cell>
          <cell r="V4448">
            <v>4997820</v>
          </cell>
          <cell r="W4448" t="str">
            <v>McHenry Creek</v>
          </cell>
          <cell r="X4448" t="str">
            <v>UT16020203-016_00</v>
          </cell>
          <cell r="Y4448" t="str">
            <v>River/Stream</v>
          </cell>
          <cell r="Z4448" t="str">
            <v>4997820 MCHENRY CK AB UPPER POND AB CNFL / POCATELLO CK</v>
          </cell>
          <cell r="AA4448" t="str">
            <v>River/Stream</v>
          </cell>
        </row>
        <row r="4449">
          <cell r="A4449">
            <v>4997840</v>
          </cell>
          <cell r="B4449" t="str">
            <v>River/Stream</v>
          </cell>
          <cell r="C4449" t="str">
            <v>2B     3E</v>
          </cell>
          <cell r="D4449" t="str">
            <v>DRAIN TUNNEL CK AT HAILSTONE JUNCTION</v>
          </cell>
          <cell r="E4449">
            <v>16020203</v>
          </cell>
          <cell r="F4449" t="str">
            <v>Wasatch</v>
          </cell>
          <cell r="G4449" t="str">
            <v>Wasatch County</v>
          </cell>
          <cell r="H4449" t="str">
            <v>Jordan River/Utah Lake</v>
          </cell>
          <cell r="I4449">
            <v>465181</v>
          </cell>
          <cell r="J4449">
            <v>4495294</v>
          </cell>
          <cell r="K4449">
            <v>-111.411580484</v>
          </cell>
          <cell r="L4449">
            <v>40.607727697999998</v>
          </cell>
          <cell r="M4449" t="str">
            <v xml:space="preserve"> </v>
          </cell>
          <cell r="N4449" t="str">
            <v xml:space="preserve"> </v>
          </cell>
          <cell r="O4449" t="str">
            <v>UT</v>
          </cell>
          <cell r="Q4449">
            <v>0</v>
          </cell>
          <cell r="R4449" t="str">
            <v xml:space="preserve"> </v>
          </cell>
          <cell r="S4449" t="str">
            <v>USP</v>
          </cell>
          <cell r="T4449" t="str">
            <v xml:space="preserve"> </v>
          </cell>
          <cell r="U4449" t="str">
            <v>4997840 DRAIN TUNNEL CK AT HAILSTONE JUNCTION</v>
          </cell>
          <cell r="V4449">
            <v>4997840</v>
          </cell>
          <cell r="W4449" t="str">
            <v xml:space="preserve"> </v>
          </cell>
          <cell r="X4449" t="str">
            <v xml:space="preserve"> </v>
          </cell>
          <cell r="Y4449" t="str">
            <v>River/Stream</v>
          </cell>
          <cell r="Z4449" t="str">
            <v>4997840 DRAIN TUNNEL CK AT HAILSTONE JUNCTION</v>
          </cell>
          <cell r="AA4449" t="str">
            <v>River/Stream</v>
          </cell>
        </row>
        <row r="4450">
          <cell r="A4450">
            <v>4997860</v>
          </cell>
          <cell r="B4450" t="str">
            <v>Well</v>
          </cell>
          <cell r="C4450" t="str">
            <v xml:space="preserve"> </v>
          </cell>
          <cell r="D4450" t="str">
            <v>JORDANELLE ROYAL STREET PROPERTY DH-JRS-O1 DRILL HOLES</v>
          </cell>
          <cell r="E4450">
            <v>16020203</v>
          </cell>
          <cell r="F4450" t="str">
            <v>Wasatch</v>
          </cell>
          <cell r="G4450" t="str">
            <v>Wasatch County</v>
          </cell>
          <cell r="H4450" t="str">
            <v>Jordan River/Utah Lake</v>
          </cell>
          <cell r="I4450">
            <v>462959</v>
          </cell>
          <cell r="J4450">
            <v>4497371</v>
          </cell>
          <cell r="K4450">
            <v>-111.437967259</v>
          </cell>
          <cell r="L4450">
            <v>40.626341930999999</v>
          </cell>
          <cell r="M4450" t="str">
            <v xml:space="preserve"> </v>
          </cell>
          <cell r="N4450" t="str">
            <v xml:space="preserve"> </v>
          </cell>
          <cell r="O4450" t="str">
            <v>UT</v>
          </cell>
          <cell r="Q4450">
            <v>0</v>
          </cell>
          <cell r="R4450" t="str">
            <v xml:space="preserve"> </v>
          </cell>
          <cell r="S4450" t="str">
            <v>Private</v>
          </cell>
          <cell r="T4450" t="str">
            <v xml:space="preserve"> </v>
          </cell>
          <cell r="U4450" t="str">
            <v>4997860 JORDANELLE ROYAL STREET PROPERTY DH-JRS-O1 DRILL HOLES</v>
          </cell>
          <cell r="V4450">
            <v>4997860</v>
          </cell>
          <cell r="W4450" t="str">
            <v xml:space="preserve"> </v>
          </cell>
          <cell r="X4450" t="str">
            <v xml:space="preserve"> </v>
          </cell>
          <cell r="Y4450" t="str">
            <v>Well</v>
          </cell>
          <cell r="Z4450" t="str">
            <v>4997860 JORDANELLE ROYAL STREET PROPERTY DH-JRS-O1 DRILL HOLES</v>
          </cell>
          <cell r="AA4450" t="str">
            <v>Well</v>
          </cell>
        </row>
        <row r="4451">
          <cell r="A4451">
            <v>4997870</v>
          </cell>
          <cell r="B4451" t="str">
            <v>Well</v>
          </cell>
          <cell r="C4451" t="str">
            <v xml:space="preserve"> </v>
          </cell>
          <cell r="D4451" t="str">
            <v>JORDANELLE ROYAL STREET PROPERTY DH-JRS-02 DRILL HOLES</v>
          </cell>
          <cell r="E4451">
            <v>16020203</v>
          </cell>
          <cell r="F4451" t="str">
            <v>Wasatch</v>
          </cell>
          <cell r="G4451" t="str">
            <v>Wasatch County</v>
          </cell>
          <cell r="H4451" t="str">
            <v>Jordan River/Utah Lake</v>
          </cell>
          <cell r="I4451">
            <v>463123</v>
          </cell>
          <cell r="J4451">
            <v>4497370</v>
          </cell>
          <cell r="K4451">
            <v>-111.436028142</v>
          </cell>
          <cell r="L4451">
            <v>40.626340259000003</v>
          </cell>
          <cell r="M4451" t="str">
            <v xml:space="preserve"> </v>
          </cell>
          <cell r="N4451" t="str">
            <v xml:space="preserve"> </v>
          </cell>
          <cell r="O4451" t="str">
            <v>UT</v>
          </cell>
          <cell r="Q4451">
            <v>0</v>
          </cell>
          <cell r="R4451" t="str">
            <v xml:space="preserve"> </v>
          </cell>
          <cell r="S4451" t="str">
            <v>Private</v>
          </cell>
          <cell r="T4451" t="str">
            <v xml:space="preserve"> </v>
          </cell>
          <cell r="U4451" t="str">
            <v>4997870 JORDANELLE ROYAL STREET PROPERTY DH-JRS-02 DRILL HOLES</v>
          </cell>
          <cell r="V4451">
            <v>4997870</v>
          </cell>
          <cell r="W4451" t="str">
            <v xml:space="preserve"> </v>
          </cell>
          <cell r="X4451" t="str">
            <v xml:space="preserve"> </v>
          </cell>
          <cell r="Y4451" t="str">
            <v>Well</v>
          </cell>
          <cell r="Z4451" t="str">
            <v>4997870 JORDANELLE ROYAL STREET PROPERTY DH-JRS-02 DRILL HOLES</v>
          </cell>
          <cell r="AA4451" t="str">
            <v>Well</v>
          </cell>
        </row>
        <row r="4452">
          <cell r="A4452">
            <v>4997880</v>
          </cell>
          <cell r="B4452" t="str">
            <v>Well</v>
          </cell>
          <cell r="C4452" t="str">
            <v xml:space="preserve"> </v>
          </cell>
          <cell r="D4452" t="str">
            <v>JORDANELLE ROYAL STREET PROPERTY DH-JRS-03 DRILL HOLES</v>
          </cell>
          <cell r="E4452">
            <v>16020203</v>
          </cell>
          <cell r="F4452" t="str">
            <v>Wasatch</v>
          </cell>
          <cell r="G4452" t="str">
            <v>Wasatch County</v>
          </cell>
          <cell r="H4452" t="str">
            <v>Jordan River/Utah Lake</v>
          </cell>
          <cell r="I4452">
            <v>462981</v>
          </cell>
          <cell r="J4452">
            <v>4497155</v>
          </cell>
          <cell r="K4452">
            <v>-111.43769443799999</v>
          </cell>
          <cell r="L4452">
            <v>40.624397066999997</v>
          </cell>
          <cell r="M4452" t="str">
            <v xml:space="preserve"> </v>
          </cell>
          <cell r="N4452" t="str">
            <v xml:space="preserve"> </v>
          </cell>
          <cell r="O4452" t="str">
            <v>UT</v>
          </cell>
          <cell r="Q4452">
            <v>0</v>
          </cell>
          <cell r="R4452" t="str">
            <v xml:space="preserve"> </v>
          </cell>
          <cell r="S4452" t="str">
            <v>Private</v>
          </cell>
          <cell r="T4452" t="str">
            <v xml:space="preserve"> </v>
          </cell>
          <cell r="U4452" t="str">
            <v>4997880 JORDANELLE ROYAL STREET PROPERTY DH-JRS-03 DRILL HOLES</v>
          </cell>
          <cell r="V4452">
            <v>4997880</v>
          </cell>
          <cell r="W4452" t="str">
            <v xml:space="preserve"> </v>
          </cell>
          <cell r="X4452" t="str">
            <v xml:space="preserve"> </v>
          </cell>
          <cell r="Y4452" t="str">
            <v>Well</v>
          </cell>
          <cell r="Z4452" t="str">
            <v>4997880 JORDANELLE ROYAL STREET PROPERTY DH-JRS-03 DRILL HOLES</v>
          </cell>
          <cell r="AA4452" t="str">
            <v>Well</v>
          </cell>
        </row>
        <row r="4453">
          <cell r="A4453">
            <v>4997890</v>
          </cell>
          <cell r="B4453" t="str">
            <v>River/Stream</v>
          </cell>
          <cell r="C4453" t="str">
            <v>1C 2A  3A     4</v>
          </cell>
          <cell r="D4453" t="str">
            <v>ROSS CK NR KEETLY AT PARK CITY VENTURES ROAD XING</v>
          </cell>
          <cell r="E4453">
            <v>16020203</v>
          </cell>
          <cell r="F4453" t="str">
            <v>Wasatch</v>
          </cell>
          <cell r="G4453" t="str">
            <v>Wasatch County</v>
          </cell>
          <cell r="H4453" t="str">
            <v>Jordan River/Utah Lake</v>
          </cell>
          <cell r="I4453">
            <v>464584</v>
          </cell>
          <cell r="J4453">
            <v>4498257</v>
          </cell>
          <cell r="K4453">
            <v>-111.41880386299999</v>
          </cell>
          <cell r="L4453">
            <v>40.634394792999998</v>
          </cell>
          <cell r="M4453" t="str">
            <v xml:space="preserve"> </v>
          </cell>
          <cell r="N4453" t="str">
            <v xml:space="preserve"> </v>
          </cell>
          <cell r="O4453" t="str">
            <v>UT</v>
          </cell>
          <cell r="Q4453">
            <v>0</v>
          </cell>
          <cell r="R4453" t="str">
            <v xml:space="preserve"> </v>
          </cell>
          <cell r="S4453" t="str">
            <v>USP</v>
          </cell>
          <cell r="T4453" t="str">
            <v xml:space="preserve"> </v>
          </cell>
          <cell r="U4453" t="str">
            <v>4997890 ROSS CK NR KEETLY AT PARK CITY VENTURES ROAD XING</v>
          </cell>
          <cell r="V4453">
            <v>4997890</v>
          </cell>
          <cell r="W4453" t="str">
            <v xml:space="preserve"> </v>
          </cell>
          <cell r="X4453" t="str">
            <v xml:space="preserve"> </v>
          </cell>
          <cell r="Y4453" t="str">
            <v>River/Stream</v>
          </cell>
          <cell r="Z4453" t="str">
            <v>4997890 ROSS CK NR KEETLY AT PARK CITY VENTURES ROAD XING</v>
          </cell>
          <cell r="AA4453" t="str">
            <v>River/Stream</v>
          </cell>
        </row>
        <row r="4454">
          <cell r="A4454">
            <v>4997920</v>
          </cell>
          <cell r="B4454" t="str">
            <v>River/Stream</v>
          </cell>
          <cell r="C4454" t="str">
            <v>1C  2B 3A     4</v>
          </cell>
          <cell r="D4454" t="str">
            <v>LEFT FK ROSS CK AB STOCK PONDS</v>
          </cell>
          <cell r="E4454">
            <v>16020203</v>
          </cell>
          <cell r="F4454" t="str">
            <v>Wasatch</v>
          </cell>
          <cell r="G4454" t="str">
            <v>Wasatch County</v>
          </cell>
          <cell r="H4454" t="str">
            <v>Jordan River/Utah Lake</v>
          </cell>
          <cell r="I4454">
            <v>464504</v>
          </cell>
          <cell r="J4454">
            <v>4501063</v>
          </cell>
          <cell r="K4454">
            <v>-111.419908267</v>
          </cell>
          <cell r="L4454">
            <v>40.659669348999998</v>
          </cell>
          <cell r="M4454" t="str">
            <v xml:space="preserve"> </v>
          </cell>
          <cell r="N4454" t="str">
            <v xml:space="preserve"> </v>
          </cell>
          <cell r="O4454" t="str">
            <v>UT</v>
          </cell>
          <cell r="Q4454">
            <v>0</v>
          </cell>
          <cell r="R4454" t="str">
            <v xml:space="preserve"> </v>
          </cell>
          <cell r="S4454" t="str">
            <v>USP</v>
          </cell>
          <cell r="T4454" t="str">
            <v xml:space="preserve"> </v>
          </cell>
          <cell r="U4454" t="str">
            <v>4997920 LEFT FK ROSS CK AB STOCK PONDS</v>
          </cell>
          <cell r="V4454">
            <v>4997920</v>
          </cell>
          <cell r="W4454" t="str">
            <v xml:space="preserve"> </v>
          </cell>
          <cell r="X4454" t="str">
            <v xml:space="preserve"> </v>
          </cell>
          <cell r="Y4454" t="str">
            <v>River/Stream</v>
          </cell>
          <cell r="Z4454" t="str">
            <v>4997920 LEFT FK ROSS CK AB STOCK PONDS</v>
          </cell>
          <cell r="AA4454" t="str">
            <v>River/Stream</v>
          </cell>
        </row>
        <row r="4455">
          <cell r="A4455">
            <v>4997930</v>
          </cell>
          <cell r="B4455" t="str">
            <v>Facility Other</v>
          </cell>
          <cell r="C4455" t="str">
            <v xml:space="preserve"> </v>
          </cell>
          <cell r="D4455" t="str">
            <v>OLSON/NIEHART TAILINGS REMOVAL POND OUTFALL 001</v>
          </cell>
          <cell r="E4455">
            <v>16020203</v>
          </cell>
          <cell r="F4455" t="str">
            <v>Wasatch</v>
          </cell>
          <cell r="G4455" t="str">
            <v>Wasatch County</v>
          </cell>
          <cell r="H4455" t="str">
            <v>Jordan River/Utah Lake</v>
          </cell>
          <cell r="I4455">
            <v>464924</v>
          </cell>
          <cell r="J4455">
            <v>4495604</v>
          </cell>
          <cell r="K4455">
            <v>-111.41463555599999</v>
          </cell>
          <cell r="L4455">
            <v>40.610509503999999</v>
          </cell>
          <cell r="M4455" t="str">
            <v xml:space="preserve"> </v>
          </cell>
          <cell r="N4455" t="str">
            <v xml:space="preserve"> </v>
          </cell>
          <cell r="O4455" t="str">
            <v>UT</v>
          </cell>
          <cell r="Q4455">
            <v>0</v>
          </cell>
          <cell r="R4455" t="str">
            <v xml:space="preserve"> </v>
          </cell>
          <cell r="S4455" t="str">
            <v>USP</v>
          </cell>
          <cell r="T4455" t="str">
            <v xml:space="preserve"> </v>
          </cell>
          <cell r="U4455" t="str">
            <v>4997930 OLSON/NIEHART TAILINGS REMOVAL POND OUTFALL 001</v>
          </cell>
          <cell r="V4455">
            <v>4997930</v>
          </cell>
          <cell r="W4455" t="str">
            <v xml:space="preserve"> </v>
          </cell>
          <cell r="X4455" t="str">
            <v xml:space="preserve"> </v>
          </cell>
          <cell r="Y4455" t="str">
            <v>Facility Other</v>
          </cell>
          <cell r="Z4455" t="str">
            <v>4997930 OLSON/NIEHART TAILINGS REMOVAL POND OUTFALL 001</v>
          </cell>
          <cell r="AA4455" t="str">
            <v>Facility Other</v>
          </cell>
        </row>
        <row r="4456">
          <cell r="A4456">
            <v>4997960</v>
          </cell>
          <cell r="B4456" t="str">
            <v>River/Stream</v>
          </cell>
          <cell r="C4456" t="str">
            <v>1C  2B 3A     4</v>
          </cell>
          <cell r="D4456" t="str">
            <v>RIGHT FK ROSS CK AT OLD HIGHWAY XING</v>
          </cell>
          <cell r="E4456">
            <v>16020203</v>
          </cell>
          <cell r="F4456" t="str">
            <v>Wasatch</v>
          </cell>
          <cell r="G4456" t="str">
            <v>Wasatch County</v>
          </cell>
          <cell r="H4456" t="str">
            <v>Jordan River/Utah Lake</v>
          </cell>
          <cell r="I4456">
            <v>464858</v>
          </cell>
          <cell r="J4456">
            <v>4501555</v>
          </cell>
          <cell r="K4456">
            <v>-111.415748165</v>
          </cell>
          <cell r="L4456">
            <v>40.664116698999997</v>
          </cell>
          <cell r="M4456" t="str">
            <v xml:space="preserve"> </v>
          </cell>
          <cell r="N4456" t="str">
            <v xml:space="preserve"> </v>
          </cell>
          <cell r="O4456" t="str">
            <v>UT</v>
          </cell>
          <cell r="Q4456">
            <v>0</v>
          </cell>
          <cell r="R4456" t="str">
            <v xml:space="preserve"> </v>
          </cell>
          <cell r="S4456" t="str">
            <v>Private</v>
          </cell>
          <cell r="T4456" t="str">
            <v xml:space="preserve"> </v>
          </cell>
          <cell r="U4456" t="str">
            <v>4997960 RIGHT FK ROSS CK AT OLD HIGHWAY XING</v>
          </cell>
          <cell r="V4456">
            <v>4997960</v>
          </cell>
          <cell r="W4456" t="str">
            <v xml:space="preserve"> </v>
          </cell>
          <cell r="X4456" t="str">
            <v xml:space="preserve"> </v>
          </cell>
          <cell r="Y4456" t="str">
            <v>River/Stream</v>
          </cell>
          <cell r="Z4456" t="str">
            <v>4997960 RIGHT FK ROSS CK AT OLD HIGHWAY XING</v>
          </cell>
          <cell r="AA4456" t="str">
            <v>River/Stream</v>
          </cell>
        </row>
        <row r="4457">
          <cell r="A4457">
            <v>4998000</v>
          </cell>
          <cell r="B4457" t="str">
            <v>River/Stream</v>
          </cell>
          <cell r="C4457" t="str">
            <v>2B     3E</v>
          </cell>
          <cell r="D4457" t="str">
            <v>DRAIN TUNNEL CK AB CNFL / ROSS CK</v>
          </cell>
          <cell r="E4457">
            <v>16020203</v>
          </cell>
          <cell r="F4457" t="str">
            <v>Wasatch</v>
          </cell>
          <cell r="G4457" t="str">
            <v>Wasatch County</v>
          </cell>
          <cell r="H4457" t="str">
            <v>Jordan River/Utah Lake</v>
          </cell>
          <cell r="I4457">
            <v>464794</v>
          </cell>
          <cell r="J4457">
            <v>4497979</v>
          </cell>
          <cell r="K4457">
            <v>-111.416305063</v>
          </cell>
          <cell r="L4457">
            <v>40.631899388000001</v>
          </cell>
          <cell r="M4457" t="str">
            <v xml:space="preserve"> </v>
          </cell>
          <cell r="N4457" t="str">
            <v xml:space="preserve"> </v>
          </cell>
          <cell r="O4457" t="str">
            <v>UT</v>
          </cell>
          <cell r="Q4457">
            <v>0</v>
          </cell>
          <cell r="R4457" t="str">
            <v xml:space="preserve"> </v>
          </cell>
          <cell r="S4457" t="str">
            <v>USP</v>
          </cell>
          <cell r="T4457" t="str">
            <v xml:space="preserve"> </v>
          </cell>
          <cell r="U4457" t="str">
            <v>4998000 DRAIN TUNNEL CK AB CNFL / ROSS CK</v>
          </cell>
          <cell r="V4457">
            <v>4998000</v>
          </cell>
          <cell r="W4457" t="str">
            <v xml:space="preserve"> </v>
          </cell>
          <cell r="X4457" t="str">
            <v xml:space="preserve"> </v>
          </cell>
          <cell r="Y4457" t="str">
            <v>River/Stream</v>
          </cell>
          <cell r="Z4457" t="str">
            <v>4998000 DRAIN TUNNEL CK AB CNFL / ROSS CK</v>
          </cell>
          <cell r="AA4457" t="str">
            <v>River/Stream</v>
          </cell>
        </row>
        <row r="4458">
          <cell r="A4458">
            <v>4998030</v>
          </cell>
          <cell r="B4458" t="str">
            <v>Facility Other</v>
          </cell>
          <cell r="C4458" t="str">
            <v xml:space="preserve"> </v>
          </cell>
          <cell r="D4458" t="str">
            <v>Jordanelle Special Services District 001</v>
          </cell>
          <cell r="E4458">
            <v>16020203</v>
          </cell>
          <cell r="F4458" t="str">
            <v>Wasatch</v>
          </cell>
          <cell r="G4458" t="str">
            <v>Wasatch County</v>
          </cell>
          <cell r="H4458" t="str">
            <v>Jordan River/Utah Lake</v>
          </cell>
          <cell r="I4458">
            <v>463060</v>
          </cell>
          <cell r="J4458">
            <v>4498252</v>
          </cell>
          <cell r="K4458">
            <v>-111.43683</v>
          </cell>
          <cell r="L4458">
            <v>40.634279999999997</v>
          </cell>
          <cell r="M4458" t="str">
            <v xml:space="preserve"> </v>
          </cell>
          <cell r="N4458" t="str">
            <v xml:space="preserve"> </v>
          </cell>
          <cell r="O4458" t="str">
            <v>UT</v>
          </cell>
          <cell r="Q4458">
            <v>0</v>
          </cell>
          <cell r="R4458" t="str">
            <v xml:space="preserve"> </v>
          </cell>
          <cell r="S4458" t="str">
            <v>Private</v>
          </cell>
          <cell r="T4458" t="str">
            <v xml:space="preserve"> </v>
          </cell>
          <cell r="U4458" t="str">
            <v>4998030 Jordanelle Special Services District 001</v>
          </cell>
          <cell r="V4458">
            <v>4998030</v>
          </cell>
          <cell r="W4458" t="str">
            <v xml:space="preserve"> </v>
          </cell>
          <cell r="X4458" t="str">
            <v xml:space="preserve"> </v>
          </cell>
          <cell r="Y4458" t="str">
            <v>Facility Other</v>
          </cell>
          <cell r="Z4458" t="str">
            <v>4998030 Jordanelle Special Services District 001</v>
          </cell>
          <cell r="AA4458" t="str">
            <v>Facility Other</v>
          </cell>
        </row>
        <row r="4459">
          <cell r="A4459">
            <v>4998040</v>
          </cell>
          <cell r="B4459" t="str">
            <v>Facility Other</v>
          </cell>
          <cell r="C4459" t="str">
            <v xml:space="preserve"> </v>
          </cell>
          <cell r="D4459" t="str">
            <v>UNITED PARK CITY MINES CO</v>
          </cell>
          <cell r="E4459">
            <v>16020203</v>
          </cell>
          <cell r="F4459" t="str">
            <v>Wasatch</v>
          </cell>
          <cell r="G4459" t="str">
            <v>Wasatch County</v>
          </cell>
          <cell r="H4459" t="str">
            <v>Jordan River/Utah Lake</v>
          </cell>
          <cell r="I4459">
            <v>463059</v>
          </cell>
          <cell r="J4459">
            <v>4498254</v>
          </cell>
          <cell r="K4459">
            <v>-111.43684</v>
          </cell>
          <cell r="L4459">
            <v>40.634300000000003</v>
          </cell>
          <cell r="M4459" t="str">
            <v xml:space="preserve"> </v>
          </cell>
          <cell r="N4459" t="str">
            <v xml:space="preserve"> </v>
          </cell>
          <cell r="O4459" t="str">
            <v>UT</v>
          </cell>
          <cell r="Q4459">
            <v>0</v>
          </cell>
          <cell r="R4459" t="str">
            <v xml:space="preserve"> </v>
          </cell>
          <cell r="S4459" t="str">
            <v>USP</v>
          </cell>
          <cell r="T4459" t="str">
            <v xml:space="preserve"> </v>
          </cell>
          <cell r="U4459" t="str">
            <v>4998040 UNITED PARK CITY MINES CO</v>
          </cell>
          <cell r="V4459">
            <v>4998040</v>
          </cell>
          <cell r="W4459" t="str">
            <v xml:space="preserve"> </v>
          </cell>
          <cell r="X4459" t="str">
            <v xml:space="preserve"> </v>
          </cell>
          <cell r="Y4459" t="str">
            <v>Facility Other</v>
          </cell>
          <cell r="Z4459" t="str">
            <v>4998040 UNITED PARK CITY MINES CO</v>
          </cell>
          <cell r="AA4459" t="str">
            <v>Facility Other</v>
          </cell>
        </row>
        <row r="4460">
          <cell r="A4460">
            <v>4998080</v>
          </cell>
          <cell r="B4460" t="str">
            <v>River/Stream</v>
          </cell>
          <cell r="C4460" t="str">
            <v>1C  2B 3A     4</v>
          </cell>
          <cell r="D4460" t="str">
            <v>PROVO R AB JORDANELLE RES AT RD XING</v>
          </cell>
          <cell r="E4460">
            <v>16020203</v>
          </cell>
          <cell r="F4460" t="str">
            <v>Wasatch</v>
          </cell>
          <cell r="G4460" t="str">
            <v>Wasatch County</v>
          </cell>
          <cell r="H4460" t="str">
            <v>Jordan River/Utah Lake</v>
          </cell>
          <cell r="I4460">
            <v>465673</v>
          </cell>
          <cell r="J4460">
            <v>4494891</v>
          </cell>
          <cell r="K4460">
            <v>-111.405742946</v>
          </cell>
          <cell r="L4460">
            <v>40.604117797000001</v>
          </cell>
          <cell r="M4460" t="str">
            <v>Provo River-5</v>
          </cell>
          <cell r="N4460" t="str">
            <v>UT16020203-005_00</v>
          </cell>
          <cell r="O4460" t="str">
            <v>UT</v>
          </cell>
          <cell r="Q4460">
            <v>0</v>
          </cell>
          <cell r="R4460" t="str">
            <v xml:space="preserve"> </v>
          </cell>
          <cell r="S4460" t="str">
            <v>USP</v>
          </cell>
          <cell r="T4460" t="str">
            <v xml:space="preserve"> </v>
          </cell>
          <cell r="U4460" t="str">
            <v>4998080 PROVO R AB JORDANELLE RES AT RD XING</v>
          </cell>
          <cell r="V4460">
            <v>4998080</v>
          </cell>
          <cell r="W4460" t="str">
            <v>Provo River-5</v>
          </cell>
          <cell r="X4460" t="str">
            <v>UT16020203-005_00</v>
          </cell>
          <cell r="Y4460" t="str">
            <v>River/Stream</v>
          </cell>
          <cell r="Z4460" t="str">
            <v>4998080 PROVO R AB JORDANELLE RES AT RD XING</v>
          </cell>
          <cell r="AA4460" t="str">
            <v>River/Stream</v>
          </cell>
        </row>
        <row r="4461">
          <cell r="A4461">
            <v>4998090</v>
          </cell>
          <cell r="B4461" t="str">
            <v>River/Stream</v>
          </cell>
          <cell r="C4461" t="str">
            <v>1C  2B 3A     4</v>
          </cell>
          <cell r="D4461" t="str">
            <v>PROVO R. BL CLEARVIEW FH OUTFALL</v>
          </cell>
          <cell r="E4461">
            <v>16020203</v>
          </cell>
          <cell r="F4461" t="str">
            <v>Wasatch</v>
          </cell>
          <cell r="G4461" t="str">
            <v>Wasatch County</v>
          </cell>
          <cell r="H4461" t="str">
            <v>Jordan River/Utah Lake</v>
          </cell>
          <cell r="I4461">
            <v>467764</v>
          </cell>
          <cell r="J4461">
            <v>4494789</v>
          </cell>
          <cell r="K4461">
            <v>-111.381022778</v>
          </cell>
          <cell r="L4461">
            <v>40.603283089000001</v>
          </cell>
          <cell r="M4461" t="str">
            <v>Provo River-5</v>
          </cell>
          <cell r="N4461" t="str">
            <v>UT16020203-005_00</v>
          </cell>
          <cell r="O4461" t="str">
            <v>UT</v>
          </cell>
          <cell r="Q4461">
            <v>0</v>
          </cell>
          <cell r="R4461" t="str">
            <v xml:space="preserve"> </v>
          </cell>
          <cell r="S4461" t="str">
            <v>USP</v>
          </cell>
          <cell r="T4461" t="str">
            <v xml:space="preserve"> </v>
          </cell>
          <cell r="U4461" t="str">
            <v>4998090 PROVO R. BL CLEARVIEW FH OUTFALL</v>
          </cell>
          <cell r="V4461">
            <v>4998090</v>
          </cell>
          <cell r="W4461" t="str">
            <v>Provo River-5</v>
          </cell>
          <cell r="X4461" t="str">
            <v>UT16020203-005_00</v>
          </cell>
          <cell r="Y4461" t="str">
            <v>River/Stream</v>
          </cell>
          <cell r="Z4461" t="str">
            <v>4998090 PROVO R. BL CLEARVIEW FH OUTFALL</v>
          </cell>
          <cell r="AA4461" t="str">
            <v>River/Stream</v>
          </cell>
        </row>
        <row r="4462">
          <cell r="A4462">
            <v>4998100</v>
          </cell>
          <cell r="B4462" t="str">
            <v>Facility Other</v>
          </cell>
          <cell r="C4462" t="str">
            <v xml:space="preserve"> </v>
          </cell>
          <cell r="D4462" t="str">
            <v>CLEARVIEW FH</v>
          </cell>
          <cell r="E4462">
            <v>16020203</v>
          </cell>
          <cell r="F4462" t="str">
            <v>Wasatch</v>
          </cell>
          <cell r="G4462" t="str">
            <v>Wasatch County</v>
          </cell>
          <cell r="H4462" t="str">
            <v>Jordan River/Utah Lake</v>
          </cell>
          <cell r="I4462">
            <v>467859</v>
          </cell>
          <cell r="J4462">
            <v>4494881</v>
          </cell>
          <cell r="K4462">
            <v>-111.379904614</v>
          </cell>
          <cell r="L4462">
            <v>40.604115583999999</v>
          </cell>
          <cell r="M4462" t="str">
            <v xml:space="preserve"> </v>
          </cell>
          <cell r="N4462" t="str">
            <v xml:space="preserve"> </v>
          </cell>
          <cell r="O4462" t="str">
            <v>UT</v>
          </cell>
          <cell r="Q4462">
            <v>0</v>
          </cell>
          <cell r="R4462" t="str">
            <v xml:space="preserve"> </v>
          </cell>
          <cell r="S4462" t="str">
            <v>USP</v>
          </cell>
          <cell r="T4462" t="str">
            <v xml:space="preserve"> </v>
          </cell>
          <cell r="U4462" t="str">
            <v>4998100 CLEARVIEW FH</v>
          </cell>
          <cell r="V4462">
            <v>4998100</v>
          </cell>
          <cell r="W4462" t="str">
            <v xml:space="preserve"> </v>
          </cell>
          <cell r="X4462" t="str">
            <v xml:space="preserve"> </v>
          </cell>
          <cell r="Y4462" t="str">
            <v>Facility Other</v>
          </cell>
          <cell r="Z4462" t="str">
            <v>4998100 CLEARVIEW FH</v>
          </cell>
          <cell r="AA4462" t="str">
            <v>Facility Other</v>
          </cell>
        </row>
        <row r="4463">
          <cell r="A4463">
            <v>4998110</v>
          </cell>
          <cell r="B4463" t="str">
            <v>River/Stream</v>
          </cell>
          <cell r="C4463" t="str">
            <v>1C  2B 3A     4</v>
          </cell>
          <cell r="D4463" t="str">
            <v>PROVO R AB CLEARVIEW FH</v>
          </cell>
          <cell r="E4463">
            <v>16020203</v>
          </cell>
          <cell r="F4463" t="str">
            <v>Wasatch</v>
          </cell>
          <cell r="G4463" t="str">
            <v>Wasatch County</v>
          </cell>
          <cell r="H4463" t="str">
            <v>Jordan River/Utah Lake</v>
          </cell>
          <cell r="I4463">
            <v>467952</v>
          </cell>
          <cell r="J4463">
            <v>4494819</v>
          </cell>
          <cell r="K4463">
            <v>-111.37880223000001</v>
          </cell>
          <cell r="L4463">
            <v>40.603560657000003</v>
          </cell>
          <cell r="M4463" t="str">
            <v>Provo River-5</v>
          </cell>
          <cell r="N4463" t="str">
            <v>UT16020203-005_00</v>
          </cell>
          <cell r="O4463" t="str">
            <v>UT</v>
          </cell>
          <cell r="Q4463">
            <v>0</v>
          </cell>
          <cell r="R4463" t="str">
            <v xml:space="preserve"> </v>
          </cell>
          <cell r="S4463" t="str">
            <v>USP</v>
          </cell>
          <cell r="T4463" t="str">
            <v xml:space="preserve"> </v>
          </cell>
          <cell r="U4463" t="str">
            <v>4998110 PROVO R AB CLEARVIEW FH</v>
          </cell>
          <cell r="V4463">
            <v>4998110</v>
          </cell>
          <cell r="W4463" t="str">
            <v>Provo River-5</v>
          </cell>
          <cell r="X4463" t="str">
            <v>UT16020203-005_00</v>
          </cell>
          <cell r="Y4463" t="str">
            <v>River/Stream</v>
          </cell>
          <cell r="Z4463" t="str">
            <v>4998110 PROVO R AB CLEARVIEW FH</v>
          </cell>
          <cell r="AA4463" t="str">
            <v>River/Stream</v>
          </cell>
        </row>
        <row r="4464">
          <cell r="A4464">
            <v>4998115</v>
          </cell>
          <cell r="B4464" t="str">
            <v>River/Stream</v>
          </cell>
          <cell r="C4464" t="str">
            <v>1C  2B 3A     4</v>
          </cell>
          <cell r="D4464" t="str">
            <v>PROVO R @ U 32 XING</v>
          </cell>
          <cell r="E4464">
            <v>16020203</v>
          </cell>
          <cell r="F4464" t="str">
            <v>Wasatch</v>
          </cell>
          <cell r="G4464" t="str">
            <v>Wasatch County</v>
          </cell>
          <cell r="H4464" t="str">
            <v>Jordan River/Utah Lake</v>
          </cell>
          <cell r="I4464">
            <v>471970</v>
          </cell>
          <cell r="J4464">
            <v>4494526</v>
          </cell>
          <cell r="K4464">
            <v>-111.331297889</v>
          </cell>
          <cell r="L4464">
            <v>40.601067092000001</v>
          </cell>
          <cell r="M4464" t="str">
            <v>Provo River-5</v>
          </cell>
          <cell r="N4464" t="str">
            <v>UT16020203-005_00</v>
          </cell>
          <cell r="O4464" t="str">
            <v>UT</v>
          </cell>
          <cell r="Q4464">
            <v>0</v>
          </cell>
          <cell r="R4464" t="str">
            <v xml:space="preserve"> </v>
          </cell>
          <cell r="S4464" t="str">
            <v>Private</v>
          </cell>
          <cell r="T4464" t="str">
            <v xml:space="preserve"> </v>
          </cell>
          <cell r="U4464" t="str">
            <v>4998115 PROVO R @ U 32 XING</v>
          </cell>
          <cell r="V4464">
            <v>4998115</v>
          </cell>
          <cell r="W4464" t="str">
            <v>Provo River-5</v>
          </cell>
          <cell r="X4464" t="str">
            <v>UT16020203-005_00</v>
          </cell>
          <cell r="Y4464" t="str">
            <v>River/Stream</v>
          </cell>
          <cell r="Z4464" t="str">
            <v>4998115 PROVO R @ U 32 XING</v>
          </cell>
          <cell r="AA4464" t="str">
            <v>River/Stream</v>
          </cell>
        </row>
        <row r="4465">
          <cell r="A4465">
            <v>4998117</v>
          </cell>
          <cell r="B4465" t="str">
            <v>River/Stream</v>
          </cell>
          <cell r="C4465" t="str">
            <v>1C  2B 3A     4</v>
          </cell>
          <cell r="D4465" t="str">
            <v>PROVO R @ U 32 XING Replicate of 4998115</v>
          </cell>
          <cell r="E4465">
            <v>16020203</v>
          </cell>
          <cell r="F4465" t="str">
            <v>Wasatch</v>
          </cell>
          <cell r="G4465" t="str">
            <v>Wasatch County</v>
          </cell>
          <cell r="H4465" t="str">
            <v>Jordan River/Utah Lake</v>
          </cell>
          <cell r="I4465">
            <v>471970</v>
          </cell>
          <cell r="J4465">
            <v>4494526</v>
          </cell>
          <cell r="K4465">
            <v>-111.331298</v>
          </cell>
          <cell r="L4465">
            <v>40.601067</v>
          </cell>
          <cell r="M4465" t="str">
            <v xml:space="preserve"> </v>
          </cell>
          <cell r="N4465" t="str">
            <v xml:space="preserve"> </v>
          </cell>
          <cell r="O4465" t="str">
            <v>UT</v>
          </cell>
          <cell r="Q4465">
            <v>0</v>
          </cell>
          <cell r="R4465" t="str">
            <v xml:space="preserve"> </v>
          </cell>
          <cell r="S4465" t="str">
            <v xml:space="preserve"> </v>
          </cell>
          <cell r="T4465" t="str">
            <v xml:space="preserve"> </v>
          </cell>
          <cell r="U4465" t="str">
            <v>4998117 PROVO R @ U 32 XING Replicate of 4998115</v>
          </cell>
          <cell r="V4465">
            <v>4998117</v>
          </cell>
          <cell r="W4465" t="str">
            <v xml:space="preserve"> </v>
          </cell>
          <cell r="X4465" t="str">
            <v xml:space="preserve"> </v>
          </cell>
          <cell r="Y4465" t="str">
            <v>River/Stream</v>
          </cell>
          <cell r="Z4465" t="str">
            <v>4998117 PROVO R @ U 32 XING Replicate of 4998115</v>
          </cell>
          <cell r="AA4465" t="str">
            <v>River/Stream</v>
          </cell>
        </row>
        <row r="4466">
          <cell r="A4466">
            <v>4998130</v>
          </cell>
          <cell r="B4466" t="str">
            <v>River/Stream</v>
          </cell>
          <cell r="C4466" t="str">
            <v>1C  2B 3A     4</v>
          </cell>
          <cell r="D4466" t="str">
            <v>PROVO R AT BRIDGE 2.5 MI E OF HAILSTONE JUNCTION</v>
          </cell>
          <cell r="E4466">
            <v>16020203</v>
          </cell>
          <cell r="F4466" t="str">
            <v>Wasatch</v>
          </cell>
          <cell r="G4466" t="str">
            <v>Wasatch County</v>
          </cell>
          <cell r="H4466" t="str">
            <v>Jordan River/Utah Lake</v>
          </cell>
          <cell r="I4466">
            <v>469526</v>
          </cell>
          <cell r="J4466">
            <v>4494504</v>
          </cell>
          <cell r="K4466">
            <v>-111.360182928</v>
          </cell>
          <cell r="L4466">
            <v>40.600782436999999</v>
          </cell>
          <cell r="M4466" t="str">
            <v>Provo River-5</v>
          </cell>
          <cell r="N4466" t="str">
            <v>UT16020203-005_00</v>
          </cell>
          <cell r="O4466" t="str">
            <v>UT</v>
          </cell>
          <cell r="Q4466">
            <v>0</v>
          </cell>
          <cell r="R4466" t="str">
            <v xml:space="preserve"> </v>
          </cell>
          <cell r="S4466" t="str">
            <v>USP</v>
          </cell>
          <cell r="T4466" t="str">
            <v xml:space="preserve"> </v>
          </cell>
          <cell r="U4466" t="str">
            <v>4998130 PROVO R AT BRIDGE 2.5 MI E OF HAILSTONE JUNCTION</v>
          </cell>
          <cell r="V4466">
            <v>4998130</v>
          </cell>
          <cell r="W4466" t="str">
            <v>Provo River-5</v>
          </cell>
          <cell r="X4466" t="str">
            <v>UT16020203-005_00</v>
          </cell>
          <cell r="Y4466" t="str">
            <v>River/Stream</v>
          </cell>
          <cell r="Z4466" t="str">
            <v>4998130 PROVO R AT BRIDGE 2.5 MI E OF HAILSTONE JUNCTION</v>
          </cell>
          <cell r="AA4466" t="str">
            <v>River/Stream</v>
          </cell>
        </row>
        <row r="4467">
          <cell r="A4467">
            <v>4998140</v>
          </cell>
          <cell r="B4467" t="str">
            <v>Canal Transport</v>
          </cell>
          <cell r="C4467" t="str">
            <v>2B     3E 4</v>
          </cell>
          <cell r="D4467" t="str">
            <v>WEBER-PROVO CANAL DIVERSION AT US 189 ALT XING</v>
          </cell>
          <cell r="E4467">
            <v>16020203</v>
          </cell>
          <cell r="F4467" t="str">
            <v>Summit</v>
          </cell>
          <cell r="G4467" t="str">
            <v>Summit County</v>
          </cell>
          <cell r="H4467" t="str">
            <v>Jordan River/Utah Lake</v>
          </cell>
          <cell r="I4467">
            <v>474183</v>
          </cell>
          <cell r="J4467">
            <v>4495504</v>
          </cell>
          <cell r="K4467">
            <v>-111.305181989</v>
          </cell>
          <cell r="L4467">
            <v>40.609949688999997</v>
          </cell>
          <cell r="M4467" t="str">
            <v>Weber-Provo Canal</v>
          </cell>
          <cell r="N4467" t="str">
            <v>UT16020101-032_00</v>
          </cell>
          <cell r="O4467" t="str">
            <v>UT</v>
          </cell>
          <cell r="Q4467">
            <v>0</v>
          </cell>
          <cell r="R4467" t="str">
            <v xml:space="preserve"> </v>
          </cell>
          <cell r="S4467" t="str">
            <v>Private</v>
          </cell>
          <cell r="T4467" t="str">
            <v xml:space="preserve"> </v>
          </cell>
          <cell r="U4467" t="str">
            <v>4998140 WEBER-PROVO CANAL DIVERSION AT US 189 ALT XING</v>
          </cell>
          <cell r="V4467">
            <v>4998140</v>
          </cell>
          <cell r="W4467" t="str">
            <v>Weber-Provo Canal</v>
          </cell>
          <cell r="X4467" t="str">
            <v>UT16020101-032_00</v>
          </cell>
          <cell r="Y4467" t="str">
            <v>Canal Transport</v>
          </cell>
          <cell r="Z4467" t="str">
            <v>4998140 WEBER-PROVO CANAL DIVERSION AT US 189 ALT XING</v>
          </cell>
          <cell r="AA4467" t="str">
            <v>Canal Transport</v>
          </cell>
        </row>
        <row r="4468">
          <cell r="A4468">
            <v>4998180</v>
          </cell>
          <cell r="B4468" t="str">
            <v>Canal Transport</v>
          </cell>
          <cell r="C4468" t="str">
            <v>2B     3E 4</v>
          </cell>
          <cell r="D4468" t="str">
            <v>WEBER-PROVO CANAL BL DIVERSION FROM BEAVER CK</v>
          </cell>
          <cell r="E4468">
            <v>16020101</v>
          </cell>
          <cell r="F4468" t="str">
            <v>Summit</v>
          </cell>
          <cell r="G4468" t="str">
            <v>Summit County</v>
          </cell>
          <cell r="H4468" t="str">
            <v>Weber River</v>
          </cell>
          <cell r="I4468">
            <v>475911</v>
          </cell>
          <cell r="J4468">
            <v>4499384</v>
          </cell>
          <cell r="K4468">
            <v>-111.284904103</v>
          </cell>
          <cell r="L4468">
            <v>40.644955654</v>
          </cell>
          <cell r="M4468" t="str">
            <v>Beaver Creek1-Kamas</v>
          </cell>
          <cell r="N4468" t="str">
            <v>UT16020101-029_00</v>
          </cell>
          <cell r="O4468" t="str">
            <v>UT</v>
          </cell>
          <cell r="Q4468">
            <v>0</v>
          </cell>
          <cell r="R4468" t="str">
            <v xml:space="preserve"> </v>
          </cell>
          <cell r="S4468" t="str">
            <v>Private</v>
          </cell>
          <cell r="T4468" t="str">
            <v xml:space="preserve"> </v>
          </cell>
          <cell r="U4468" t="str">
            <v>4998180 WEBER-PROVO CANAL BL DIVERSION FROM BEAVER CK</v>
          </cell>
          <cell r="V4468">
            <v>4998180</v>
          </cell>
          <cell r="W4468" t="str">
            <v>Beaver Creek1-Kamas</v>
          </cell>
          <cell r="X4468" t="str">
            <v>UT16020101-029_00</v>
          </cell>
          <cell r="Y4468" t="str">
            <v>Canal Transport</v>
          </cell>
          <cell r="Z4468" t="str">
            <v>4998180 WEBER-PROVO CANAL BL DIVERSION FROM BEAVER CK</v>
          </cell>
          <cell r="AA4468" t="str">
            <v>Canal Transport</v>
          </cell>
        </row>
        <row r="4469">
          <cell r="A4469">
            <v>4998190</v>
          </cell>
          <cell r="B4469" t="str">
            <v>Canal Transport</v>
          </cell>
          <cell r="C4469" t="str">
            <v>2B     3E 4</v>
          </cell>
          <cell r="D4469" t="str">
            <v>WEBER-PROVO CANAL AB DIVERSION FROM BEAVER CK</v>
          </cell>
          <cell r="E4469">
            <v>16020101</v>
          </cell>
          <cell r="F4469" t="str">
            <v>Summit</v>
          </cell>
          <cell r="G4469" t="str">
            <v>Summit County</v>
          </cell>
          <cell r="H4469" t="str">
            <v>Weber River</v>
          </cell>
          <cell r="I4469">
            <v>476335</v>
          </cell>
          <cell r="J4469">
            <v>4499845</v>
          </cell>
          <cell r="K4469">
            <v>-111.279906802</v>
          </cell>
          <cell r="L4469">
            <v>40.649120920000001</v>
          </cell>
          <cell r="M4469" t="str">
            <v>Beaver Creek1-Kamas</v>
          </cell>
          <cell r="N4469" t="str">
            <v>UT16020101-029_00</v>
          </cell>
          <cell r="O4469" t="str">
            <v>UT</v>
          </cell>
          <cell r="Q4469">
            <v>0</v>
          </cell>
          <cell r="R4469" t="str">
            <v xml:space="preserve"> </v>
          </cell>
          <cell r="S4469" t="str">
            <v>Private</v>
          </cell>
          <cell r="T4469" t="str">
            <v xml:space="preserve"> </v>
          </cell>
          <cell r="U4469" t="str">
            <v>4998190 WEBER-PROVO CANAL AB DIVERSION FROM BEAVER CK</v>
          </cell>
          <cell r="V4469">
            <v>4998190</v>
          </cell>
          <cell r="W4469" t="str">
            <v>Beaver Creek1-Kamas</v>
          </cell>
          <cell r="X4469" t="str">
            <v>UT16020101-029_00</v>
          </cell>
          <cell r="Y4469" t="str">
            <v>Canal Transport</v>
          </cell>
          <cell r="Z4469" t="str">
            <v>4998190 WEBER-PROVO CANAL AB DIVERSION FROM BEAVER CK</v>
          </cell>
          <cell r="AA4469" t="str">
            <v>Canal Transport</v>
          </cell>
        </row>
        <row r="4470">
          <cell r="A4470">
            <v>4998225</v>
          </cell>
          <cell r="B4470" t="str">
            <v>River/Stream</v>
          </cell>
          <cell r="C4470" t="str">
            <v>1C  2B 3A     4</v>
          </cell>
          <cell r="D4470" t="str">
            <v>Weber River bl Weber-Provo Canal diversion at New Lane</v>
          </cell>
          <cell r="E4470">
            <v>16020101</v>
          </cell>
          <cell r="F4470" t="str">
            <v>Summit</v>
          </cell>
          <cell r="G4470" t="str">
            <v>Summit County</v>
          </cell>
          <cell r="H4470" t="str">
            <v>Weber River</v>
          </cell>
          <cell r="I4470">
            <v>476271</v>
          </cell>
          <cell r="J4470">
            <v>4507238</v>
          </cell>
          <cell r="K4470">
            <v>-111.280945</v>
          </cell>
          <cell r="L4470">
            <v>40.715719999999997</v>
          </cell>
          <cell r="M4470" t="str">
            <v>Weber River-9</v>
          </cell>
          <cell r="N4470" t="str">
            <v>UT16020101-023_00</v>
          </cell>
          <cell r="O4470" t="str">
            <v>UT</v>
          </cell>
          <cell r="Q4470">
            <v>0</v>
          </cell>
          <cell r="R4470" t="str">
            <v xml:space="preserve"> </v>
          </cell>
          <cell r="S4470" t="str">
            <v>Private</v>
          </cell>
          <cell r="T4470" t="str">
            <v xml:space="preserve"> </v>
          </cell>
          <cell r="U4470" t="str">
            <v>4998225 Weber River bl Weber-Provo Canal diversion at New Lane</v>
          </cell>
          <cell r="V4470">
            <v>4998225</v>
          </cell>
          <cell r="W4470" t="str">
            <v>Weber River-9</v>
          </cell>
          <cell r="X4470" t="str">
            <v>UT16020101-023_00</v>
          </cell>
          <cell r="Y4470" t="str">
            <v>River/Stream</v>
          </cell>
          <cell r="Z4470" t="str">
            <v>4998225 Weber River bl Weber-Provo Canal diversion at New Lane</v>
          </cell>
          <cell r="AA4470" t="str">
            <v>River/Stream</v>
          </cell>
        </row>
        <row r="4471">
          <cell r="A4471">
            <v>4998230</v>
          </cell>
          <cell r="B4471" t="str">
            <v>Canal Transport</v>
          </cell>
          <cell r="C4471" t="str">
            <v>2B     3E 4</v>
          </cell>
          <cell r="D4471" t="str">
            <v>WEBER-PROVO CANAL INLET BL DIVERSION FROM WEBER R</v>
          </cell>
          <cell r="E4471">
            <v>16020101</v>
          </cell>
          <cell r="F4471" t="str">
            <v>Summit</v>
          </cell>
          <cell r="G4471" t="str">
            <v>Summit County</v>
          </cell>
          <cell r="H4471" t="str">
            <v>Weber River</v>
          </cell>
          <cell r="I4471">
            <v>476451</v>
          </cell>
          <cell r="J4471">
            <v>4506844</v>
          </cell>
          <cell r="K4471">
            <v>-111.278797356</v>
          </cell>
          <cell r="L4471">
            <v>40.712175658</v>
          </cell>
          <cell r="M4471" t="str">
            <v>Beaver Creek1-Kamas</v>
          </cell>
          <cell r="N4471" t="str">
            <v>UT16020101-029_00</v>
          </cell>
          <cell r="O4471" t="str">
            <v>UT</v>
          </cell>
          <cell r="Q4471">
            <v>0</v>
          </cell>
          <cell r="R4471" t="str">
            <v xml:space="preserve"> </v>
          </cell>
          <cell r="S4471" t="str">
            <v>Private</v>
          </cell>
          <cell r="T4471" t="str">
            <v>Category1</v>
          </cell>
          <cell r="U4471" t="str">
            <v>4998230 WEBER-PROVO CANAL INLET BL DIVERSION FROM WEBER R</v>
          </cell>
          <cell r="V4471">
            <v>4998230</v>
          </cell>
          <cell r="W4471" t="str">
            <v>Beaver Creek1-Kamas</v>
          </cell>
          <cell r="X4471" t="str">
            <v>UT16020101-029_00</v>
          </cell>
          <cell r="Y4471" t="str">
            <v>Canal Transport</v>
          </cell>
          <cell r="Z4471" t="str">
            <v>4998230 WEBER-PROVO CANAL INLET BL DIVERSION FROM WEBER R</v>
          </cell>
          <cell r="AA4471" t="str">
            <v>Canal Transport</v>
          </cell>
        </row>
        <row r="4472">
          <cell r="A4472">
            <v>4998270</v>
          </cell>
          <cell r="B4472" t="str">
            <v>River/Stream</v>
          </cell>
          <cell r="C4472" t="str">
            <v>1C  2B 3A     4</v>
          </cell>
          <cell r="D4472" t="str">
            <v>PROVO R AT LEMON GROVE AB WEBER R DIVERSION</v>
          </cell>
          <cell r="E4472">
            <v>16020203</v>
          </cell>
          <cell r="F4472" t="str">
            <v>Summit</v>
          </cell>
          <cell r="G4472" t="str">
            <v>Summit County</v>
          </cell>
          <cell r="H4472" t="str">
            <v>Jordan River/Utah Lake</v>
          </cell>
          <cell r="I4472">
            <v>475240</v>
          </cell>
          <cell r="J4472">
            <v>4495191</v>
          </cell>
          <cell r="K4472">
            <v>-111.29267508</v>
          </cell>
          <cell r="L4472">
            <v>40.607162293000002</v>
          </cell>
          <cell r="M4472" t="str">
            <v>Provo River-5</v>
          </cell>
          <cell r="N4472" t="str">
            <v>UT16020203-005_00</v>
          </cell>
          <cell r="O4472" t="str">
            <v>UT</v>
          </cell>
          <cell r="Q4472">
            <v>0</v>
          </cell>
          <cell r="R4472" t="str">
            <v xml:space="preserve"> </v>
          </cell>
          <cell r="S4472" t="str">
            <v>Private</v>
          </cell>
          <cell r="T4472" t="str">
            <v xml:space="preserve"> </v>
          </cell>
          <cell r="U4472" t="str">
            <v>4998270 PROVO R AT LEMON GROVE AB WEBER R DIVERSION</v>
          </cell>
          <cell r="V4472">
            <v>4998270</v>
          </cell>
          <cell r="W4472" t="str">
            <v>Provo River-5</v>
          </cell>
          <cell r="X4472" t="str">
            <v>UT16020203-005_00</v>
          </cell>
          <cell r="Y4472" t="str">
            <v>River/Stream</v>
          </cell>
          <cell r="Z4472" t="str">
            <v>4998270 PROVO R AT LEMON GROVE AB WEBER R DIVERSION</v>
          </cell>
          <cell r="AA4472" t="str">
            <v>River/Stream</v>
          </cell>
        </row>
        <row r="4473">
          <cell r="A4473">
            <v>4998290</v>
          </cell>
          <cell r="B4473" t="str">
            <v>Seep</v>
          </cell>
          <cell r="C4473" t="str">
            <v>1C  2B 3A     4</v>
          </cell>
          <cell r="D4473" t="str">
            <v>FRANCIS LAGOONS SEEP 01</v>
          </cell>
          <cell r="E4473">
            <v>16020101</v>
          </cell>
          <cell r="F4473" t="str">
            <v>Summit</v>
          </cell>
          <cell r="G4473" t="str">
            <v>Summit County</v>
          </cell>
          <cell r="H4473" t="str">
            <v>Weber River</v>
          </cell>
          <cell r="I4473">
            <v>475527</v>
          </cell>
          <cell r="J4473">
            <v>4496980</v>
          </cell>
          <cell r="K4473">
            <v>-111.28935216399999</v>
          </cell>
          <cell r="L4473">
            <v>40.623287452</v>
          </cell>
          <cell r="M4473" t="str">
            <v xml:space="preserve"> </v>
          </cell>
          <cell r="N4473" t="str">
            <v xml:space="preserve"> </v>
          </cell>
          <cell r="O4473" t="str">
            <v>UT</v>
          </cell>
          <cell r="Q4473">
            <v>0</v>
          </cell>
          <cell r="R4473" t="str">
            <v xml:space="preserve"> </v>
          </cell>
          <cell r="S4473" t="str">
            <v>Private</v>
          </cell>
          <cell r="T4473" t="str">
            <v xml:space="preserve"> </v>
          </cell>
          <cell r="U4473" t="str">
            <v>4998290 FRANCIS LAGOONS SEEP 01</v>
          </cell>
          <cell r="V4473">
            <v>4998290</v>
          </cell>
          <cell r="W4473" t="str">
            <v xml:space="preserve"> </v>
          </cell>
          <cell r="X4473" t="str">
            <v xml:space="preserve"> </v>
          </cell>
          <cell r="Y4473" t="str">
            <v>Seep</v>
          </cell>
          <cell r="Z4473" t="str">
            <v>4998290 FRANCIS LAGOONS SEEP 01</v>
          </cell>
          <cell r="AA4473" t="str">
            <v>Seep</v>
          </cell>
        </row>
        <row r="4474">
          <cell r="A4474">
            <v>4998300</v>
          </cell>
          <cell r="B4474" t="str">
            <v>River/Stream</v>
          </cell>
          <cell r="C4474" t="str">
            <v>1C  2B 3A     4</v>
          </cell>
          <cell r="D4474" t="str">
            <v>PROVO R AB CNFL/ FRANCIS CK</v>
          </cell>
          <cell r="E4474">
            <v>16020203</v>
          </cell>
          <cell r="F4474" t="str">
            <v>Wasatch</v>
          </cell>
          <cell r="G4474" t="str">
            <v>Wasatch County</v>
          </cell>
          <cell r="H4474" t="str">
            <v>Jordan River/Utah Lake</v>
          </cell>
          <cell r="I4474">
            <v>463921</v>
          </cell>
          <cell r="J4474">
            <v>4493887</v>
          </cell>
          <cell r="K4474">
            <v>-111.42639346999999</v>
          </cell>
          <cell r="L4474">
            <v>40.594998545999999</v>
          </cell>
          <cell r="M4474" t="str">
            <v>Provo River-4</v>
          </cell>
          <cell r="N4474" t="str">
            <v>UT16020203-004_00</v>
          </cell>
          <cell r="O4474" t="str">
            <v>UT</v>
          </cell>
          <cell r="Q4474">
            <v>0</v>
          </cell>
          <cell r="R4474" t="str">
            <v xml:space="preserve"> </v>
          </cell>
          <cell r="S4474" t="str">
            <v>USP</v>
          </cell>
          <cell r="T4474" t="str">
            <v xml:space="preserve"> </v>
          </cell>
          <cell r="U4474" t="str">
            <v>4998300 PROVO R AB CNFL/ FRANCIS CK</v>
          </cell>
          <cell r="V4474">
            <v>4998300</v>
          </cell>
          <cell r="W4474" t="str">
            <v>Provo River-4</v>
          </cell>
          <cell r="X4474" t="str">
            <v>UT16020203-004_00</v>
          </cell>
          <cell r="Y4474" t="str">
            <v>River/Stream</v>
          </cell>
          <cell r="Z4474" t="str">
            <v>4998300 PROVO R AB CNFL/ FRANCIS CK</v>
          </cell>
          <cell r="AA4474" t="str">
            <v>River/Stream</v>
          </cell>
        </row>
        <row r="4475">
          <cell r="A4475">
            <v>4998370</v>
          </cell>
          <cell r="B4475" t="str">
            <v>River/Stream</v>
          </cell>
          <cell r="C4475" t="str">
            <v>1C  2B 3A     4</v>
          </cell>
          <cell r="D4475" t="str">
            <v>BENCH CK AT BENCH CK RD XING</v>
          </cell>
          <cell r="E4475">
            <v>16020203</v>
          </cell>
          <cell r="F4475" t="str">
            <v>Wasatch</v>
          </cell>
          <cell r="G4475" t="str">
            <v>Wasatch County</v>
          </cell>
          <cell r="H4475" t="str">
            <v>Jordan River/Utah Lake</v>
          </cell>
          <cell r="I4475">
            <v>484322</v>
          </cell>
          <cell r="J4475">
            <v>4489105</v>
          </cell>
          <cell r="K4475">
            <v>-111.18517</v>
          </cell>
          <cell r="L4475">
            <v>40.55256</v>
          </cell>
          <cell r="M4475" t="str">
            <v>Provo River-6</v>
          </cell>
          <cell r="N4475" t="str">
            <v>UT16020203-006_00</v>
          </cell>
          <cell r="O4475" t="str">
            <v>UT</v>
          </cell>
          <cell r="Q4475">
            <v>0</v>
          </cell>
          <cell r="R4475" t="str">
            <v xml:space="preserve"> </v>
          </cell>
          <cell r="S4475" t="str">
            <v>Private</v>
          </cell>
          <cell r="T4475" t="str">
            <v>Category1</v>
          </cell>
          <cell r="U4475" t="str">
            <v>4998370 BENCH CK AT BENCH CK RD XING</v>
          </cell>
          <cell r="V4475">
            <v>4998370</v>
          </cell>
          <cell r="W4475" t="str">
            <v>Provo River-6</v>
          </cell>
          <cell r="X4475" t="str">
            <v>UT16020203-006_00</v>
          </cell>
          <cell r="Y4475" t="str">
            <v>River/Stream</v>
          </cell>
          <cell r="Z4475" t="str">
            <v>4998370 BENCH CK AT BENCH CK RD XING</v>
          </cell>
          <cell r="AA4475" t="str">
            <v>River/Stream</v>
          </cell>
        </row>
        <row r="4476">
          <cell r="A4476">
            <v>4998380</v>
          </cell>
          <cell r="B4476" t="str">
            <v>River/Stream</v>
          </cell>
          <cell r="C4476" t="str">
            <v>1C  2B 3A     4</v>
          </cell>
          <cell r="D4476" t="str">
            <v>BENCH CREEK AT FOREST RD 052</v>
          </cell>
          <cell r="E4476">
            <v>16020203</v>
          </cell>
          <cell r="F4476" t="str">
            <v>Wasatch</v>
          </cell>
          <cell r="G4476" t="str">
            <v>Wasatch County</v>
          </cell>
          <cell r="H4476" t="str">
            <v>Jordan River/Utah Lake</v>
          </cell>
          <cell r="I4476">
            <v>484005</v>
          </cell>
          <cell r="J4476">
            <v>4487573</v>
          </cell>
          <cell r="K4476">
            <v>-111.18888</v>
          </cell>
          <cell r="L4476">
            <v>40.53875</v>
          </cell>
          <cell r="M4476" t="str">
            <v>Provo River-6</v>
          </cell>
          <cell r="N4476" t="str">
            <v>UT16020203-006_00</v>
          </cell>
          <cell r="O4476" t="str">
            <v>UT</v>
          </cell>
          <cell r="Q4476">
            <v>0</v>
          </cell>
          <cell r="R4476" t="str">
            <v xml:space="preserve"> </v>
          </cell>
          <cell r="S4476" t="str">
            <v>USFS</v>
          </cell>
          <cell r="T4476" t="str">
            <v>Category1</v>
          </cell>
          <cell r="U4476" t="str">
            <v>4998380 BENCH CREEK AT FOREST RD 052</v>
          </cell>
          <cell r="V4476">
            <v>4998380</v>
          </cell>
          <cell r="W4476" t="str">
            <v>Provo River-6</v>
          </cell>
          <cell r="X4476" t="str">
            <v>UT16020203-006_00</v>
          </cell>
          <cell r="Y4476" t="str">
            <v>River/Stream</v>
          </cell>
          <cell r="Z4476" t="str">
            <v>4998380 BENCH CREEK AT FOREST RD 052</v>
          </cell>
          <cell r="AA4476" t="str">
            <v>River/Stream</v>
          </cell>
        </row>
        <row r="4477">
          <cell r="A4477">
            <v>4998400</v>
          </cell>
          <cell r="B4477" t="str">
            <v>River/Stream</v>
          </cell>
          <cell r="C4477" t="str">
            <v>1C  2B 3A     4</v>
          </cell>
          <cell r="D4477" t="str">
            <v>PROVO R AB WOODLAND AT USGS GAGE NO.10154200</v>
          </cell>
          <cell r="E4477">
            <v>16020203</v>
          </cell>
          <cell r="F4477" t="str">
            <v>Wasatch</v>
          </cell>
          <cell r="G4477" t="str">
            <v>Wasatch County</v>
          </cell>
          <cell r="H4477" t="str">
            <v>Jordan River/Utah Lake</v>
          </cell>
          <cell r="I4477">
            <v>485711</v>
          </cell>
          <cell r="J4477">
            <v>4489676</v>
          </cell>
          <cell r="K4477">
            <v>-111.168778609</v>
          </cell>
          <cell r="L4477">
            <v>40.557725775999998</v>
          </cell>
          <cell r="M4477" t="str">
            <v>Provo River-6</v>
          </cell>
          <cell r="N4477" t="str">
            <v>UT16020203-006_00</v>
          </cell>
          <cell r="O4477" t="str">
            <v>UT</v>
          </cell>
          <cell r="Q4477">
            <v>0</v>
          </cell>
          <cell r="R4477" t="str">
            <v xml:space="preserve"> </v>
          </cell>
          <cell r="S4477" t="str">
            <v>Private</v>
          </cell>
          <cell r="T4477" t="str">
            <v>Category1</v>
          </cell>
          <cell r="U4477" t="str">
            <v>4998400 PROVO R AB WOODLAND AT USGS GAGE NO.10154200</v>
          </cell>
          <cell r="V4477">
            <v>4998400</v>
          </cell>
          <cell r="W4477" t="str">
            <v>Provo River-6</v>
          </cell>
          <cell r="X4477" t="str">
            <v>UT16020203-006_00</v>
          </cell>
          <cell r="Y4477" t="str">
            <v>River/Stream</v>
          </cell>
          <cell r="Z4477" t="str">
            <v>4998400 PROVO R AB WOODLAND AT USGS GAGE NO.10154200</v>
          </cell>
          <cell r="AA4477" t="str">
            <v>River/Stream</v>
          </cell>
        </row>
        <row r="4478">
          <cell r="A4478">
            <v>4998404</v>
          </cell>
          <cell r="B4478" t="str">
            <v>River/Stream</v>
          </cell>
          <cell r="C4478" t="str">
            <v>1C  2B 3A     4</v>
          </cell>
          <cell r="D4478" t="str">
            <v>PROVO R AB WOODLAND 1MI AB USGS GAGE</v>
          </cell>
          <cell r="E4478">
            <v>16020203</v>
          </cell>
          <cell r="F4478" t="str">
            <v>Wasatch</v>
          </cell>
          <cell r="G4478" t="str">
            <v>Wasatch County</v>
          </cell>
          <cell r="H4478" t="str">
            <v>Jordan River/Utah Lake</v>
          </cell>
          <cell r="I4478">
            <v>486236</v>
          </cell>
          <cell r="J4478">
            <v>4488966</v>
          </cell>
          <cell r="K4478">
            <v>-111.162561975</v>
          </cell>
          <cell r="L4478">
            <v>40.551338350000002</v>
          </cell>
          <cell r="M4478" t="str">
            <v>Provo River-6</v>
          </cell>
          <cell r="N4478" t="str">
            <v>UT16020203-006_00</v>
          </cell>
          <cell r="O4478" t="str">
            <v>UT</v>
          </cell>
          <cell r="Q4478">
            <v>0</v>
          </cell>
          <cell r="R4478" t="str">
            <v xml:space="preserve"> </v>
          </cell>
          <cell r="S4478" t="str">
            <v>USFS</v>
          </cell>
          <cell r="T4478" t="str">
            <v>Category1</v>
          </cell>
          <cell r="U4478" t="str">
            <v>4998404 PROVO R AB WOODLAND 1MI AB USGS GAGE</v>
          </cell>
          <cell r="V4478">
            <v>4998404</v>
          </cell>
          <cell r="W4478" t="str">
            <v>Provo River-6</v>
          </cell>
          <cell r="X4478" t="str">
            <v>UT16020203-006_00</v>
          </cell>
          <cell r="Y4478" t="str">
            <v>River/Stream</v>
          </cell>
          <cell r="Z4478" t="str">
            <v>4998404 PROVO R AB WOODLAND 1MI AB USGS GAGE</v>
          </cell>
          <cell r="AA4478" t="str">
            <v>River/Stream</v>
          </cell>
        </row>
        <row r="4479">
          <cell r="A4479">
            <v>4998420</v>
          </cell>
          <cell r="B4479" t="str">
            <v>River/Stream</v>
          </cell>
          <cell r="C4479" t="str">
            <v>1C  2B 3A     4</v>
          </cell>
          <cell r="D4479" t="str">
            <v>LITTLE S. FK. PROVO R. AB CNFL W/ PROVO R.</v>
          </cell>
          <cell r="E4479">
            <v>16020203</v>
          </cell>
          <cell r="F4479" t="str">
            <v>Wasatch</v>
          </cell>
          <cell r="G4479" t="str">
            <v>Wasatch County</v>
          </cell>
          <cell r="H4479" t="str">
            <v>Jordan River/Utah Lake</v>
          </cell>
          <cell r="I4479">
            <v>486334</v>
          </cell>
          <cell r="J4479">
            <v>4485900</v>
          </cell>
          <cell r="K4479">
            <v>-111.161338261</v>
          </cell>
          <cell r="L4479">
            <v>40.523718600000002</v>
          </cell>
          <cell r="M4479" t="str">
            <v>Little South Fork Provo</v>
          </cell>
          <cell r="N4479" t="str">
            <v>UT16020203-017_00</v>
          </cell>
          <cell r="O4479" t="str">
            <v>UT</v>
          </cell>
          <cell r="Q4479">
            <v>0</v>
          </cell>
          <cell r="R4479" t="str">
            <v xml:space="preserve"> </v>
          </cell>
          <cell r="S4479" t="str">
            <v>USFS</v>
          </cell>
          <cell r="T4479" t="str">
            <v>Category1</v>
          </cell>
          <cell r="U4479" t="str">
            <v>4998420 LITTLE S. FK. PROVO R. AB CNFL W/ PROVO R.</v>
          </cell>
          <cell r="V4479">
            <v>4998420</v>
          </cell>
          <cell r="W4479" t="str">
            <v>Little South Fork Provo</v>
          </cell>
          <cell r="X4479" t="str">
            <v>UT16020203-017_00</v>
          </cell>
          <cell r="Y4479" t="str">
            <v>River/Stream</v>
          </cell>
          <cell r="Z4479" t="str">
            <v>4998420 LITTLE S. FK. PROVO R. AB CNFL W/ PROVO R.</v>
          </cell>
          <cell r="AA4479" t="str">
            <v>River/Stream</v>
          </cell>
        </row>
        <row r="4480">
          <cell r="A4480">
            <v>4998430</v>
          </cell>
          <cell r="B4480" t="str">
            <v>River/Stream</v>
          </cell>
          <cell r="C4480" t="str">
            <v>1C  2B 3A     4</v>
          </cell>
          <cell r="D4480" t="str">
            <v>CAMP HOLLOW CK. AB CNFL W/ LITTLE S. FK.PROVO R.</v>
          </cell>
          <cell r="E4480">
            <v>16020203</v>
          </cell>
          <cell r="F4480" t="str">
            <v>Wasatch</v>
          </cell>
          <cell r="G4480" t="str">
            <v>Wasatch County</v>
          </cell>
          <cell r="H4480" t="str">
            <v>Jordan River/Utah Lake</v>
          </cell>
          <cell r="I4480">
            <v>484744</v>
          </cell>
          <cell r="J4480">
            <v>4483605</v>
          </cell>
          <cell r="K4480">
            <v>-111.18005411</v>
          </cell>
          <cell r="L4480">
            <v>40.503015312000002</v>
          </cell>
          <cell r="M4480" t="str">
            <v>Little South Fork Provo</v>
          </cell>
          <cell r="N4480" t="str">
            <v>UT16020203-017_00</v>
          </cell>
          <cell r="O4480" t="str">
            <v>UT</v>
          </cell>
          <cell r="Q4480">
            <v>0</v>
          </cell>
          <cell r="R4480" t="str">
            <v xml:space="preserve"> </v>
          </cell>
          <cell r="S4480" t="str">
            <v>USFS</v>
          </cell>
          <cell r="T4480" t="str">
            <v>Category1</v>
          </cell>
          <cell r="U4480" t="str">
            <v>4998430 CAMP HOLLOW CK. AB CNFL W/ LITTLE S. FK.PROVO R.</v>
          </cell>
          <cell r="V4480">
            <v>4998430</v>
          </cell>
          <cell r="W4480" t="str">
            <v>Little South Fork Provo</v>
          </cell>
          <cell r="X4480" t="str">
            <v>UT16020203-017_00</v>
          </cell>
          <cell r="Y4480" t="str">
            <v>River/Stream</v>
          </cell>
          <cell r="Z4480" t="str">
            <v>4998430 CAMP HOLLOW CK. AB CNFL W/ LITTLE S. FK.PROVO R.</v>
          </cell>
          <cell r="AA4480" t="str">
            <v>River/Stream</v>
          </cell>
        </row>
        <row r="4481">
          <cell r="A4481">
            <v>4998460</v>
          </cell>
          <cell r="B4481" t="str">
            <v>River/Stream</v>
          </cell>
          <cell r="C4481" t="str">
            <v>1C  2B 3A     4</v>
          </cell>
          <cell r="D4481" t="str">
            <v>UPPER S FORK PROVO R AB CNFL / PROVO R</v>
          </cell>
          <cell r="E4481">
            <v>16020203</v>
          </cell>
          <cell r="F4481" t="str">
            <v>Wasatch</v>
          </cell>
          <cell r="G4481" t="str">
            <v>Wasatch County</v>
          </cell>
          <cell r="H4481" t="str">
            <v>Jordan River/Utah Lake</v>
          </cell>
          <cell r="I4481">
            <v>488344</v>
          </cell>
          <cell r="J4481">
            <v>4489626</v>
          </cell>
          <cell r="K4481">
            <v>-111.137677348</v>
          </cell>
          <cell r="L4481">
            <v>40.557316579000002</v>
          </cell>
          <cell r="M4481" t="str">
            <v>South Fork Provo</v>
          </cell>
          <cell r="N4481" t="str">
            <v>UT16020203-018_00</v>
          </cell>
          <cell r="O4481" t="str">
            <v>UT</v>
          </cell>
          <cell r="Q4481">
            <v>0</v>
          </cell>
          <cell r="R4481" t="str">
            <v xml:space="preserve"> </v>
          </cell>
          <cell r="S4481" t="str">
            <v>Private</v>
          </cell>
          <cell r="T4481" t="str">
            <v>Category1</v>
          </cell>
          <cell r="U4481" t="str">
            <v>4998460 UPPER S FORK PROVO R AB CNFL / PROVO R</v>
          </cell>
          <cell r="V4481">
            <v>4998460</v>
          </cell>
          <cell r="W4481" t="str">
            <v>South Fork Provo</v>
          </cell>
          <cell r="X4481" t="str">
            <v>UT16020203-018_00</v>
          </cell>
          <cell r="Y4481" t="str">
            <v>River/Stream</v>
          </cell>
          <cell r="Z4481" t="str">
            <v>4998460 UPPER S FORK PROVO R AB CNFL / PROVO R</v>
          </cell>
          <cell r="AA4481" t="str">
            <v>River/Stream</v>
          </cell>
        </row>
        <row r="4482">
          <cell r="A4482">
            <v>4998470</v>
          </cell>
          <cell r="B4482" t="str">
            <v>River/Stream</v>
          </cell>
          <cell r="C4482" t="str">
            <v>1C  2B 3A     4</v>
          </cell>
          <cell r="D4482" t="str">
            <v>UPPER S FK PROVO R AB MILL HOLLOW CK</v>
          </cell>
          <cell r="E4482">
            <v>16020203</v>
          </cell>
          <cell r="F4482" t="str">
            <v>Wasatch</v>
          </cell>
          <cell r="G4482" t="str">
            <v>Wasatch County</v>
          </cell>
          <cell r="H4482" t="str">
            <v>Jordan River/Utah Lake</v>
          </cell>
          <cell r="I4482">
            <v>494757</v>
          </cell>
          <cell r="J4482">
            <v>4484777</v>
          </cell>
          <cell r="K4482">
            <v>-111.061888681</v>
          </cell>
          <cell r="L4482">
            <v>40.513697559999997</v>
          </cell>
          <cell r="M4482" t="str">
            <v>South Fork Provo</v>
          </cell>
          <cell r="N4482" t="str">
            <v>UT16020203-018_00</v>
          </cell>
          <cell r="O4482" t="str">
            <v>UT</v>
          </cell>
          <cell r="Q4482">
            <v>0</v>
          </cell>
          <cell r="R4482" t="str">
            <v xml:space="preserve"> </v>
          </cell>
          <cell r="S4482" t="str">
            <v>USFS</v>
          </cell>
          <cell r="T4482" t="str">
            <v>Category1</v>
          </cell>
          <cell r="U4482" t="str">
            <v>4998470 UPPER S FK PROVO R AB MILL HOLLOW CK</v>
          </cell>
          <cell r="V4482">
            <v>4998470</v>
          </cell>
          <cell r="W4482" t="str">
            <v>South Fork Provo</v>
          </cell>
          <cell r="X4482" t="str">
            <v>UT16020203-018_00</v>
          </cell>
          <cell r="Y4482" t="str">
            <v>River/Stream</v>
          </cell>
          <cell r="Z4482" t="str">
            <v>4998470 UPPER S FK PROVO R AB MILL HOLLOW CK</v>
          </cell>
          <cell r="AA4482" t="str">
            <v>River/Stream</v>
          </cell>
        </row>
        <row r="4483">
          <cell r="A4483">
            <v>4998480</v>
          </cell>
          <cell r="B4483" t="str">
            <v>River/Stream</v>
          </cell>
          <cell r="C4483" t="str">
            <v>1C  2B 3A     4</v>
          </cell>
          <cell r="D4483" t="str">
            <v>SOUTH FK PROVO R AB PRIVATE LAND</v>
          </cell>
          <cell r="E4483">
            <v>16020203</v>
          </cell>
          <cell r="F4483" t="str">
            <v>Wasatch</v>
          </cell>
          <cell r="G4483" t="str">
            <v>Wasatch County</v>
          </cell>
          <cell r="H4483" t="str">
            <v>Jordan River/Utah Lake</v>
          </cell>
          <cell r="I4483">
            <v>488930</v>
          </cell>
          <cell r="J4483">
            <v>4489603</v>
          </cell>
          <cell r="K4483">
            <v>-111.13076</v>
          </cell>
          <cell r="L4483">
            <v>40.557119999999998</v>
          </cell>
          <cell r="M4483" t="str">
            <v>South Fork Provo</v>
          </cell>
          <cell r="N4483" t="str">
            <v>UT16020203-018_00</v>
          </cell>
          <cell r="O4483" t="str">
            <v>UT</v>
          </cell>
          <cell r="Q4483">
            <v>0</v>
          </cell>
          <cell r="R4483" t="str">
            <v xml:space="preserve"> </v>
          </cell>
          <cell r="S4483" t="str">
            <v>Private</v>
          </cell>
          <cell r="T4483" t="str">
            <v>Category1</v>
          </cell>
          <cell r="U4483" t="str">
            <v>4998480 SOUTH FK PROVO R AB PRIVATE LAND</v>
          </cell>
          <cell r="V4483">
            <v>4998480</v>
          </cell>
          <cell r="W4483" t="str">
            <v>South Fork Provo</v>
          </cell>
          <cell r="X4483" t="str">
            <v>UT16020203-018_00</v>
          </cell>
          <cell r="Y4483" t="str">
            <v>River/Stream</v>
          </cell>
          <cell r="Z4483" t="str">
            <v>4998480 SOUTH FK PROVO R AB PRIVATE LAND</v>
          </cell>
          <cell r="AA4483" t="str">
            <v>River/Stream</v>
          </cell>
        </row>
        <row r="4484">
          <cell r="A4484">
            <v>4998500</v>
          </cell>
          <cell r="B4484" t="str">
            <v>River/Stream</v>
          </cell>
          <cell r="C4484" t="str">
            <v>1C  2B 3A     4</v>
          </cell>
          <cell r="D4484" t="str">
            <v>UPPER SOUTH FORK PROVO RIVER 1 MI BL MILL HOLLOW</v>
          </cell>
          <cell r="E4484">
            <v>16020203</v>
          </cell>
          <cell r="F4484" t="str">
            <v>Wasatch</v>
          </cell>
          <cell r="G4484" t="str">
            <v>Wasatch County</v>
          </cell>
          <cell r="H4484" t="str">
            <v>Jordan River/Utah Lake</v>
          </cell>
          <cell r="I4484">
            <v>492691</v>
          </cell>
          <cell r="J4484">
            <v>4485537</v>
          </cell>
          <cell r="K4484">
            <v>-111.08628</v>
          </cell>
          <cell r="L4484">
            <v>40.520530000000001</v>
          </cell>
          <cell r="M4484" t="str">
            <v>South Fork Provo</v>
          </cell>
          <cell r="N4484" t="str">
            <v>UT16020203-018_00</v>
          </cell>
          <cell r="O4484" t="str">
            <v>UT</v>
          </cell>
          <cell r="Q4484">
            <v>0</v>
          </cell>
          <cell r="R4484" t="str">
            <v xml:space="preserve"> </v>
          </cell>
          <cell r="S4484" t="str">
            <v>USFS</v>
          </cell>
          <cell r="T4484" t="str">
            <v>Category1</v>
          </cell>
          <cell r="U4484" t="str">
            <v>4998500 UPPER SOUTH FORK PROVO RIVER 1 MI BL MILL HOLLOW</v>
          </cell>
          <cell r="V4484">
            <v>4998500</v>
          </cell>
          <cell r="W4484" t="str">
            <v>South Fork Provo</v>
          </cell>
          <cell r="X4484" t="str">
            <v>UT16020203-018_00</v>
          </cell>
          <cell r="Y4484" t="str">
            <v>River/Stream</v>
          </cell>
          <cell r="Z4484" t="str">
            <v>4998500 UPPER SOUTH FORK PROVO RIVER 1 MI BL MILL HOLLOW</v>
          </cell>
          <cell r="AA4484" t="str">
            <v>River/Stream</v>
          </cell>
        </row>
        <row r="4485">
          <cell r="A4485">
            <v>4998510</v>
          </cell>
          <cell r="B4485" t="str">
            <v>River/Stream</v>
          </cell>
          <cell r="C4485" t="str">
            <v>1C  2B 3A     4</v>
          </cell>
          <cell r="D4485" t="str">
            <v>MILL HOLLOW CREEK AB CNFL/ UPPER S FK PROVO R</v>
          </cell>
          <cell r="E4485">
            <v>16020203</v>
          </cell>
          <cell r="F4485" t="str">
            <v>Wasatch</v>
          </cell>
          <cell r="G4485" t="str">
            <v>Wasatch County</v>
          </cell>
          <cell r="H4485" t="str">
            <v>Jordan River/Utah Lake</v>
          </cell>
          <cell r="I4485">
            <v>493999</v>
          </cell>
          <cell r="J4485">
            <v>4484885</v>
          </cell>
          <cell r="K4485">
            <v>-111.070843</v>
          </cell>
          <cell r="L4485">
            <v>40.5146643</v>
          </cell>
          <cell r="M4485" t="str">
            <v>South Fork Provo</v>
          </cell>
          <cell r="N4485" t="str">
            <v>UT16020203-018_00</v>
          </cell>
          <cell r="O4485" t="str">
            <v>UT</v>
          </cell>
          <cell r="Q4485">
            <v>0</v>
          </cell>
          <cell r="R4485" t="str">
            <v xml:space="preserve"> </v>
          </cell>
          <cell r="S4485" t="str">
            <v>USFS</v>
          </cell>
          <cell r="T4485" t="str">
            <v>Category1</v>
          </cell>
          <cell r="U4485" t="str">
            <v>4998510 MILL HOLLOW CREEK AB CNFL/ UPPER S FK PROVO R</v>
          </cell>
          <cell r="V4485">
            <v>4998510</v>
          </cell>
          <cell r="W4485" t="str">
            <v>South Fork Provo</v>
          </cell>
          <cell r="X4485" t="str">
            <v>UT16020203-018_00</v>
          </cell>
          <cell r="Y4485" t="str">
            <v>River/Stream</v>
          </cell>
          <cell r="Z4485" t="str">
            <v>4998510 MILL HOLLOW CREEK AB CNFL/ UPPER S FK PROVO R</v>
          </cell>
          <cell r="AA4485" t="str">
            <v>River/Stream</v>
          </cell>
        </row>
        <row r="4486">
          <cell r="A4486">
            <v>4998530</v>
          </cell>
          <cell r="B4486" t="str">
            <v>River/Stream</v>
          </cell>
          <cell r="C4486" t="str">
            <v>1C  2B 3A     4</v>
          </cell>
          <cell r="D4486" t="str">
            <v>UPPER S FK PROVO RIVER 1/3 MI AB MILL HOLLOW</v>
          </cell>
          <cell r="E4486">
            <v>16020203</v>
          </cell>
          <cell r="F4486" t="str">
            <v>Wasatch</v>
          </cell>
          <cell r="G4486" t="str">
            <v>Wasatch County</v>
          </cell>
          <cell r="H4486" t="str">
            <v>Jordan River/Utah Lake</v>
          </cell>
          <cell r="I4486">
            <v>494526</v>
          </cell>
          <cell r="J4486">
            <v>4484731</v>
          </cell>
          <cell r="K4486">
            <v>-111.064615019</v>
          </cell>
          <cell r="L4486">
            <v>40.513281653999996</v>
          </cell>
          <cell r="M4486" t="str">
            <v>South Fork Provo</v>
          </cell>
          <cell r="N4486" t="str">
            <v>UT16020203-018_00</v>
          </cell>
          <cell r="O4486" t="str">
            <v>UT</v>
          </cell>
          <cell r="Q4486">
            <v>0</v>
          </cell>
          <cell r="R4486" t="str">
            <v xml:space="preserve"> </v>
          </cell>
          <cell r="S4486" t="str">
            <v>USFS</v>
          </cell>
          <cell r="T4486" t="str">
            <v>Category1</v>
          </cell>
          <cell r="U4486" t="str">
            <v>4998530 UPPER S FK PROVO RIVER 1/3 MI AB MILL HOLLOW</v>
          </cell>
          <cell r="V4486">
            <v>4998530</v>
          </cell>
          <cell r="W4486" t="str">
            <v>South Fork Provo</v>
          </cell>
          <cell r="X4486" t="str">
            <v>UT16020203-018_00</v>
          </cell>
          <cell r="Y4486" t="str">
            <v>River/Stream</v>
          </cell>
          <cell r="Z4486" t="str">
            <v>4998530 UPPER S FK PROVO RIVER 1/3 MI AB MILL HOLLOW</v>
          </cell>
          <cell r="AA4486" t="str">
            <v>River/Stream</v>
          </cell>
        </row>
        <row r="4487">
          <cell r="A4487">
            <v>4998550</v>
          </cell>
          <cell r="B4487" t="str">
            <v>River/Stream</v>
          </cell>
          <cell r="C4487" t="str">
            <v>1C  2B 3A     4</v>
          </cell>
          <cell r="D4487" t="str">
            <v>NOBLETTS CK BL U-35 XING</v>
          </cell>
          <cell r="E4487">
            <v>16020203</v>
          </cell>
          <cell r="F4487" t="str">
            <v>Wasatch</v>
          </cell>
          <cell r="G4487" t="str">
            <v>Wasatch County</v>
          </cell>
          <cell r="H4487" t="str">
            <v>Jordan River/Utah Lake</v>
          </cell>
          <cell r="I4487">
            <v>491871</v>
          </cell>
          <cell r="J4487">
            <v>4488310</v>
          </cell>
          <cell r="K4487">
            <v>-111.096000565</v>
          </cell>
          <cell r="L4487">
            <v>40.545502962</v>
          </cell>
          <cell r="M4487" t="str">
            <v>South Fork Provo</v>
          </cell>
          <cell r="N4487" t="str">
            <v>UT16020203-018_00</v>
          </cell>
          <cell r="O4487" t="str">
            <v>UT</v>
          </cell>
          <cell r="Q4487">
            <v>0</v>
          </cell>
          <cell r="R4487" t="str">
            <v xml:space="preserve"> </v>
          </cell>
          <cell r="S4487" t="str">
            <v>USFS</v>
          </cell>
          <cell r="T4487" t="str">
            <v>Category1</v>
          </cell>
          <cell r="U4487" t="str">
            <v>4998550 NOBLETTS CK BL U-35 XING</v>
          </cell>
          <cell r="V4487">
            <v>4998550</v>
          </cell>
          <cell r="W4487" t="str">
            <v>South Fork Provo</v>
          </cell>
          <cell r="X4487" t="str">
            <v>UT16020203-018_00</v>
          </cell>
          <cell r="Y4487" t="str">
            <v>River/Stream</v>
          </cell>
          <cell r="Z4487" t="str">
            <v>4998550 NOBLETTS CK BL U-35 XING</v>
          </cell>
          <cell r="AA4487" t="str">
            <v>River/Stream</v>
          </cell>
        </row>
        <row r="4488">
          <cell r="A4488">
            <v>4998560</v>
          </cell>
          <cell r="B4488" t="str">
            <v>River/Stream</v>
          </cell>
          <cell r="C4488" t="str">
            <v>1C  2B 3A     4</v>
          </cell>
          <cell r="D4488" t="str">
            <v>NOBLETTS CK AB U-35 XING</v>
          </cell>
          <cell r="E4488">
            <v>16020203</v>
          </cell>
          <cell r="F4488" t="str">
            <v>Wasatch</v>
          </cell>
          <cell r="G4488" t="str">
            <v>Wasatch County</v>
          </cell>
          <cell r="H4488" t="str">
            <v>Jordan River/Utah Lake</v>
          </cell>
          <cell r="I4488">
            <v>492177</v>
          </cell>
          <cell r="J4488">
            <v>4488279</v>
          </cell>
          <cell r="K4488">
            <v>-111.092386436</v>
          </cell>
          <cell r="L4488">
            <v>40.545226630000002</v>
          </cell>
          <cell r="M4488" t="str">
            <v>South Fork Provo</v>
          </cell>
          <cell r="N4488" t="str">
            <v>UT16020203-018_00</v>
          </cell>
          <cell r="O4488" t="str">
            <v>UT</v>
          </cell>
          <cell r="Q4488">
            <v>0</v>
          </cell>
          <cell r="R4488" t="str">
            <v xml:space="preserve"> </v>
          </cell>
          <cell r="S4488" t="str">
            <v>USFS</v>
          </cell>
          <cell r="T4488" t="str">
            <v>Category1</v>
          </cell>
          <cell r="U4488" t="str">
            <v>4998560 NOBLETTS CK AB U-35 XING</v>
          </cell>
          <cell r="V4488">
            <v>4998560</v>
          </cell>
          <cell r="W4488" t="str">
            <v>South Fork Provo</v>
          </cell>
          <cell r="X4488" t="str">
            <v>UT16020203-018_00</v>
          </cell>
          <cell r="Y4488" t="str">
            <v>River/Stream</v>
          </cell>
          <cell r="Z4488" t="str">
            <v>4998560 NOBLETTS CK AB U-35 XING</v>
          </cell>
          <cell r="AA4488" t="str">
            <v>River/Stream</v>
          </cell>
        </row>
        <row r="4489">
          <cell r="A4489">
            <v>4998580</v>
          </cell>
          <cell r="B4489" t="str">
            <v>River/Stream</v>
          </cell>
          <cell r="C4489" t="str">
            <v>1C  2B 3A     4</v>
          </cell>
          <cell r="D4489" t="str">
            <v>PROVO R AB CNFL/ S FK PROVO R AT U35 XING</v>
          </cell>
          <cell r="E4489">
            <v>16020203</v>
          </cell>
          <cell r="F4489" t="str">
            <v>Summit</v>
          </cell>
          <cell r="G4489" t="str">
            <v>Summit County</v>
          </cell>
          <cell r="H4489" t="str">
            <v>Jordan River/Utah Lake</v>
          </cell>
          <cell r="I4489">
            <v>488298</v>
          </cell>
          <cell r="J4489">
            <v>4489702</v>
          </cell>
          <cell r="K4489">
            <v>-111.138222094</v>
          </cell>
          <cell r="L4489">
            <v>40.558000606999997</v>
          </cell>
          <cell r="M4489" t="str">
            <v>Provo River-6</v>
          </cell>
          <cell r="N4489" t="str">
            <v>UT16020203-006_00</v>
          </cell>
          <cell r="O4489" t="str">
            <v>UT</v>
          </cell>
          <cell r="Q4489">
            <v>0</v>
          </cell>
          <cell r="R4489" t="str">
            <v xml:space="preserve"> </v>
          </cell>
          <cell r="S4489" t="str">
            <v>Private</v>
          </cell>
          <cell r="T4489" t="str">
            <v>Category1</v>
          </cell>
          <cell r="U4489" t="str">
            <v>4998580 PROVO R AB CNFL/ S FK PROVO R AT U35 XING</v>
          </cell>
          <cell r="V4489">
            <v>4998580</v>
          </cell>
          <cell r="W4489" t="str">
            <v>Provo River-6</v>
          </cell>
          <cell r="X4489" t="str">
            <v>UT16020203-006_00</v>
          </cell>
          <cell r="Y4489" t="str">
            <v>River/Stream</v>
          </cell>
          <cell r="Z4489" t="str">
            <v>4998580 PROVO R AB CNFL/ S FK PROVO R AT U35 XING</v>
          </cell>
          <cell r="AA4489" t="str">
            <v>River/Stream</v>
          </cell>
        </row>
        <row r="4490">
          <cell r="A4490">
            <v>4998680</v>
          </cell>
          <cell r="B4490" t="str">
            <v>River/Stream</v>
          </cell>
          <cell r="C4490" t="str">
            <v>1C  2B 3A     4</v>
          </cell>
          <cell r="D4490" t="str">
            <v>N FK PROVO R AB CNFL / PROVO R-AT U150 XING</v>
          </cell>
          <cell r="E4490">
            <v>16020203</v>
          </cell>
          <cell r="F4490" t="str">
            <v>Summit</v>
          </cell>
          <cell r="G4490" t="str">
            <v>Summit County</v>
          </cell>
          <cell r="H4490" t="str">
            <v>Jordan River/Utah Lake</v>
          </cell>
          <cell r="I4490">
            <v>491735</v>
          </cell>
          <cell r="J4490">
            <v>4494078</v>
          </cell>
          <cell r="K4490">
            <v>-111.09768</v>
          </cell>
          <cell r="L4490">
            <v>40.597459999999998</v>
          </cell>
          <cell r="M4490" t="str">
            <v>Provo River-6</v>
          </cell>
          <cell r="N4490" t="str">
            <v>UT16020203-006_00</v>
          </cell>
          <cell r="O4490" t="str">
            <v>UT</v>
          </cell>
          <cell r="Q4490">
            <v>0</v>
          </cell>
          <cell r="R4490" t="str">
            <v xml:space="preserve"> </v>
          </cell>
          <cell r="S4490" t="str">
            <v>USFS</v>
          </cell>
          <cell r="T4490" t="str">
            <v>Category1</v>
          </cell>
          <cell r="U4490" t="str">
            <v>4998680 N FK PROVO R AB CNFL / PROVO R-AT U150 XING</v>
          </cell>
          <cell r="V4490">
            <v>4998680</v>
          </cell>
          <cell r="W4490" t="str">
            <v>Provo River-6</v>
          </cell>
          <cell r="X4490" t="str">
            <v>UT16020203-006_00</v>
          </cell>
          <cell r="Y4490" t="str">
            <v>River/Stream</v>
          </cell>
          <cell r="Z4490" t="str">
            <v>4998680 N FK PROVO R AB CNFL / PROVO R-AT U150 XING</v>
          </cell>
          <cell r="AA4490" t="str">
            <v>River/Stream</v>
          </cell>
        </row>
        <row r="4491">
          <cell r="A4491">
            <v>4998700</v>
          </cell>
          <cell r="B4491" t="str">
            <v>River/Stream</v>
          </cell>
          <cell r="C4491" t="str">
            <v>1C  2B 3A     4</v>
          </cell>
          <cell r="D4491" t="str">
            <v>PROVO RIVER 1 MI AB L. PROVO R CG</v>
          </cell>
          <cell r="E4491">
            <v>16020203</v>
          </cell>
          <cell r="F4491" t="str">
            <v>Wasatch</v>
          </cell>
          <cell r="G4491" t="str">
            <v>Wasatch County</v>
          </cell>
          <cell r="H4491" t="str">
            <v>Jordan River/Utah Lake</v>
          </cell>
          <cell r="I4491">
            <v>492024</v>
          </cell>
          <cell r="J4491">
            <v>4493619</v>
          </cell>
          <cell r="K4491">
            <v>-111.094260776</v>
          </cell>
          <cell r="L4491">
            <v>40.593332705999998</v>
          </cell>
          <cell r="M4491" t="str">
            <v>Provo River-6</v>
          </cell>
          <cell r="N4491" t="str">
            <v>UT16020203-006_00</v>
          </cell>
          <cell r="O4491" t="str">
            <v>UT</v>
          </cell>
          <cell r="Q4491">
            <v>0</v>
          </cell>
          <cell r="R4491" t="str">
            <v xml:space="preserve"> </v>
          </cell>
          <cell r="S4491" t="str">
            <v>USFS</v>
          </cell>
          <cell r="T4491" t="str">
            <v>Category1</v>
          </cell>
          <cell r="U4491" t="str">
            <v>4998700 PROVO RIVER 1 MI AB L. PROVO R CG</v>
          </cell>
          <cell r="V4491">
            <v>4998700</v>
          </cell>
          <cell r="W4491" t="str">
            <v>Provo River-6</v>
          </cell>
          <cell r="X4491" t="str">
            <v>UT16020203-006_00</v>
          </cell>
          <cell r="Y4491" t="str">
            <v>River/Stream</v>
          </cell>
          <cell r="Z4491" t="str">
            <v>4998700 PROVO RIVER 1 MI AB L. PROVO R CG</v>
          </cell>
          <cell r="AA4491" t="str">
            <v>River/Stream</v>
          </cell>
        </row>
        <row r="4492">
          <cell r="A4492">
            <v>4998750</v>
          </cell>
          <cell r="B4492" t="str">
            <v>River/Stream</v>
          </cell>
          <cell r="C4492" t="str">
            <v>1C  2B 3A     4</v>
          </cell>
          <cell r="D4492" t="str">
            <v>PROVO R AB PROVO R OVERLOOK</v>
          </cell>
          <cell r="E4492">
            <v>16020203</v>
          </cell>
          <cell r="F4492" t="str">
            <v>Summit</v>
          </cell>
          <cell r="G4492" t="str">
            <v>Summit County</v>
          </cell>
          <cell r="H4492" t="str">
            <v>Jordan River/Utah Lake</v>
          </cell>
          <cell r="I4492">
            <v>493479</v>
          </cell>
          <cell r="J4492">
            <v>4493666</v>
          </cell>
          <cell r="K4492">
            <v>-111.07707000000001</v>
          </cell>
          <cell r="L4492">
            <v>40.593769999999999</v>
          </cell>
          <cell r="M4492" t="str">
            <v>Provo River-6</v>
          </cell>
          <cell r="N4492" t="str">
            <v>UT16020203-006_00</v>
          </cell>
          <cell r="O4492" t="str">
            <v>UT</v>
          </cell>
          <cell r="Q4492">
            <v>0</v>
          </cell>
          <cell r="R4492" t="str">
            <v xml:space="preserve"> </v>
          </cell>
          <cell r="S4492" t="str">
            <v>USFS</v>
          </cell>
          <cell r="T4492" t="str">
            <v>Category1</v>
          </cell>
          <cell r="U4492" t="str">
            <v>4998750 PROVO R AB PROVO R OVERLOOK</v>
          </cell>
          <cell r="V4492">
            <v>4998750</v>
          </cell>
          <cell r="W4492" t="str">
            <v>Provo River-6</v>
          </cell>
          <cell r="X4492" t="str">
            <v>UT16020203-006_00</v>
          </cell>
          <cell r="Y4492" t="str">
            <v>River/Stream</v>
          </cell>
          <cell r="Z4492" t="str">
            <v>4998750 PROVO R AB PROVO R OVERLOOK</v>
          </cell>
          <cell r="AA4492" t="str">
            <v>River/Stream</v>
          </cell>
        </row>
        <row r="4493">
          <cell r="A4493">
            <v>4998778</v>
          </cell>
          <cell r="B4493" t="str">
            <v>River/Stream</v>
          </cell>
          <cell r="C4493" t="str">
            <v>1C  2B 3A     4</v>
          </cell>
          <cell r="D4493" t="str">
            <v>Rock Creek at SR150 xing</v>
          </cell>
          <cell r="E4493">
            <v>16020203</v>
          </cell>
          <cell r="F4493" t="str">
            <v>Summit</v>
          </cell>
          <cell r="G4493" t="str">
            <v>Summit County</v>
          </cell>
          <cell r="H4493" t="str">
            <v>Jordan River/Utah Lake</v>
          </cell>
          <cell r="I4493">
            <v>495519</v>
          </cell>
          <cell r="J4493">
            <v>4492607</v>
          </cell>
          <cell r="K4493">
            <v>-111.05295</v>
          </cell>
          <cell r="L4493">
            <v>40.584240000000001</v>
          </cell>
          <cell r="M4493" t="str">
            <v xml:space="preserve"> </v>
          </cell>
          <cell r="N4493" t="str">
            <v xml:space="preserve"> </v>
          </cell>
          <cell r="O4493" t="str">
            <v>UT</v>
          </cell>
          <cell r="Q4493">
            <v>0</v>
          </cell>
          <cell r="R4493" t="str">
            <v xml:space="preserve"> </v>
          </cell>
          <cell r="S4493" t="str">
            <v xml:space="preserve"> </v>
          </cell>
          <cell r="T4493" t="str">
            <v xml:space="preserve"> </v>
          </cell>
          <cell r="U4493" t="str">
            <v>4998778 Rock Creek at SR150 xing</v>
          </cell>
          <cell r="V4493">
            <v>4998778</v>
          </cell>
          <cell r="W4493" t="str">
            <v xml:space="preserve"> </v>
          </cell>
          <cell r="X4493" t="str">
            <v xml:space="preserve"> </v>
          </cell>
          <cell r="Y4493" t="str">
            <v>River/Stream</v>
          </cell>
          <cell r="Z4493" t="str">
            <v>4998778 Rock Creek at SR150 xing</v>
          </cell>
          <cell r="AA4493" t="str">
            <v>River/Stream</v>
          </cell>
        </row>
        <row r="4494">
          <cell r="A4494">
            <v>4998780</v>
          </cell>
          <cell r="B4494" t="str">
            <v>River/Stream</v>
          </cell>
          <cell r="C4494" t="str">
            <v>1C  2B 3A     4</v>
          </cell>
          <cell r="D4494" t="str">
            <v>PROVO R BL SOAPSTONE CK AT SOAPSTONE RD BDG</v>
          </cell>
          <cell r="E4494">
            <v>16020203</v>
          </cell>
          <cell r="F4494" t="str">
            <v>Summit</v>
          </cell>
          <cell r="G4494" t="str">
            <v>Summit County</v>
          </cell>
          <cell r="H4494" t="str">
            <v>Jordan River/Utah Lake</v>
          </cell>
          <cell r="I4494">
            <v>495966</v>
          </cell>
          <cell r="J4494">
            <v>4492099</v>
          </cell>
          <cell r="K4494">
            <v>-111.04766431900001</v>
          </cell>
          <cell r="L4494">
            <v>40.579667823999998</v>
          </cell>
          <cell r="M4494" t="str">
            <v>Provo River-6</v>
          </cell>
          <cell r="N4494" t="str">
            <v>UT16020203-006_00</v>
          </cell>
          <cell r="O4494" t="str">
            <v>UT</v>
          </cell>
          <cell r="Q4494">
            <v>0</v>
          </cell>
          <cell r="R4494" t="str">
            <v xml:space="preserve"> </v>
          </cell>
          <cell r="S4494" t="str">
            <v>USFS</v>
          </cell>
          <cell r="T4494" t="str">
            <v>Category1</v>
          </cell>
          <cell r="U4494" t="str">
            <v>4998780 PROVO R BL SOAPSTONE CK AT SOAPSTONE RD BDG</v>
          </cell>
          <cell r="V4494">
            <v>4998780</v>
          </cell>
          <cell r="W4494" t="str">
            <v>Provo River-6</v>
          </cell>
          <cell r="X4494" t="str">
            <v>UT16020203-006_00</v>
          </cell>
          <cell r="Y4494" t="str">
            <v>River/Stream</v>
          </cell>
          <cell r="Z4494" t="str">
            <v>4998780 PROVO R BL SOAPSTONE CK AT SOAPSTONE RD BDG</v>
          </cell>
          <cell r="AA4494" t="str">
            <v>River/Stream</v>
          </cell>
        </row>
        <row r="4495">
          <cell r="A4495">
            <v>4998790</v>
          </cell>
          <cell r="B4495" t="str">
            <v>River/Stream</v>
          </cell>
          <cell r="C4495" t="str">
            <v>1C  2B 3A     4</v>
          </cell>
          <cell r="D4495" t="str">
            <v>SOAPSTONE CK AB CNFL / PROVO R-BL SUMMERHOME AREA</v>
          </cell>
          <cell r="E4495">
            <v>16020203</v>
          </cell>
          <cell r="F4495" t="str">
            <v>Wasatch</v>
          </cell>
          <cell r="G4495" t="str">
            <v>Wasatch County</v>
          </cell>
          <cell r="H4495" t="str">
            <v>Jordan River/Utah Lake</v>
          </cell>
          <cell r="I4495">
            <v>496177</v>
          </cell>
          <cell r="J4495">
            <v>4491976</v>
          </cell>
          <cell r="K4495">
            <v>-111.045170473</v>
          </cell>
          <cell r="L4495">
            <v>40.578560732</v>
          </cell>
          <cell r="M4495" t="str">
            <v>Provo River-6</v>
          </cell>
          <cell r="N4495" t="str">
            <v>UT16020203-006_00</v>
          </cell>
          <cell r="O4495" t="str">
            <v>UT</v>
          </cell>
          <cell r="Q4495">
            <v>0</v>
          </cell>
          <cell r="R4495" t="str">
            <v xml:space="preserve"> </v>
          </cell>
          <cell r="S4495" t="str">
            <v>USFS</v>
          </cell>
          <cell r="T4495" t="str">
            <v>Category1</v>
          </cell>
          <cell r="U4495" t="str">
            <v>4998790 SOAPSTONE CK AB CNFL / PROVO R-BL SUMMERHOME AREA</v>
          </cell>
          <cell r="V4495">
            <v>4998790</v>
          </cell>
          <cell r="W4495" t="str">
            <v>Provo River-6</v>
          </cell>
          <cell r="X4495" t="str">
            <v>UT16020203-006_00</v>
          </cell>
          <cell r="Y4495" t="str">
            <v>River/Stream</v>
          </cell>
          <cell r="Z4495" t="str">
            <v>4998790 SOAPSTONE CK AB CNFL / PROVO R-BL SUMMERHOME AREA</v>
          </cell>
          <cell r="AA4495" t="str">
            <v>River/Stream</v>
          </cell>
        </row>
        <row r="4496">
          <cell r="A4496">
            <v>4998800</v>
          </cell>
          <cell r="B4496" t="str">
            <v>River/Stream</v>
          </cell>
          <cell r="C4496" t="str">
            <v>1C  2B 3A     4</v>
          </cell>
          <cell r="D4496" t="str">
            <v>SOAPSTONE CK AB SUMMER HOME AREA</v>
          </cell>
          <cell r="E4496">
            <v>16020203</v>
          </cell>
          <cell r="F4496" t="str">
            <v>Wasatch</v>
          </cell>
          <cell r="G4496" t="str">
            <v>Wasatch County</v>
          </cell>
          <cell r="H4496" t="str">
            <v>Jordan River/Utah Lake</v>
          </cell>
          <cell r="I4496">
            <v>496106</v>
          </cell>
          <cell r="J4496">
            <v>4491513</v>
          </cell>
          <cell r="K4496">
            <v>-111.04600651299999</v>
          </cell>
          <cell r="L4496">
            <v>40.574389279999998</v>
          </cell>
          <cell r="M4496" t="str">
            <v>Provo River-6</v>
          </cell>
          <cell r="N4496" t="str">
            <v>UT16020203-006_00</v>
          </cell>
          <cell r="O4496" t="str">
            <v>UT</v>
          </cell>
          <cell r="Q4496">
            <v>0</v>
          </cell>
          <cell r="R4496" t="str">
            <v xml:space="preserve"> </v>
          </cell>
          <cell r="S4496" t="str">
            <v>USFS</v>
          </cell>
          <cell r="T4496" t="str">
            <v>Category1</v>
          </cell>
          <cell r="U4496" t="str">
            <v>4998800 SOAPSTONE CK AB SUMMER HOME AREA</v>
          </cell>
          <cell r="V4496">
            <v>4998800</v>
          </cell>
          <cell r="W4496" t="str">
            <v>Provo River-6</v>
          </cell>
          <cell r="X4496" t="str">
            <v>UT16020203-006_00</v>
          </cell>
          <cell r="Y4496" t="str">
            <v>River/Stream</v>
          </cell>
          <cell r="Z4496" t="str">
            <v>4998800 SOAPSTONE CK AB SUMMER HOME AREA</v>
          </cell>
          <cell r="AA4496" t="str">
            <v>River/Stream</v>
          </cell>
        </row>
        <row r="4497">
          <cell r="A4497">
            <v>4998850</v>
          </cell>
          <cell r="B4497" t="str">
            <v>River/Stream</v>
          </cell>
          <cell r="C4497" t="str">
            <v>1C  2B 3A     4</v>
          </cell>
          <cell r="D4497" t="str">
            <v>SOAPSTONE CREEK 1 MILE ABOVE TURNOFF TO PIUTA CAMP</v>
          </cell>
          <cell r="E4497">
            <v>16020203</v>
          </cell>
          <cell r="F4497" t="str">
            <v>Wasatch</v>
          </cell>
          <cell r="G4497" t="str">
            <v>Wasatch County</v>
          </cell>
          <cell r="H4497" t="str">
            <v>Jordan River/Utah Lake</v>
          </cell>
          <cell r="I4497">
            <v>499255</v>
          </cell>
          <cell r="J4497">
            <v>4488239</v>
          </cell>
          <cell r="K4497">
            <v>-111.00879810399999</v>
          </cell>
          <cell r="L4497">
            <v>40.544902872999998</v>
          </cell>
          <cell r="M4497" t="str">
            <v>Provo River-6</v>
          </cell>
          <cell r="N4497" t="str">
            <v>UT16020203-006_00</v>
          </cell>
          <cell r="O4497" t="str">
            <v>UT</v>
          </cell>
          <cell r="Q4497">
            <v>0</v>
          </cell>
          <cell r="R4497" t="str">
            <v xml:space="preserve"> </v>
          </cell>
          <cell r="S4497" t="str">
            <v>USFS</v>
          </cell>
          <cell r="T4497" t="str">
            <v>Category1</v>
          </cell>
          <cell r="U4497" t="str">
            <v>4998850 SOAPSTONE CREEK 1 MILE ABOVE TURNOFF TO PIUTA CAMP</v>
          </cell>
          <cell r="V4497">
            <v>4998850</v>
          </cell>
          <cell r="W4497" t="str">
            <v>Provo River-6</v>
          </cell>
          <cell r="X4497" t="str">
            <v>UT16020203-006_00</v>
          </cell>
          <cell r="Y4497" t="str">
            <v>River/Stream</v>
          </cell>
          <cell r="Z4497" t="str">
            <v>4998850 SOAPSTONE CREEK 1 MILE ABOVE TURNOFF TO PIUTA CAMP</v>
          </cell>
          <cell r="AA4497" t="str">
            <v>River/Stream</v>
          </cell>
        </row>
        <row r="4498">
          <cell r="A4498">
            <v>4998890</v>
          </cell>
          <cell r="B4498" t="str">
            <v>River/Stream</v>
          </cell>
          <cell r="C4498" t="str">
            <v>1C  2B 3A     4</v>
          </cell>
          <cell r="D4498" t="str">
            <v>PROVO R AB SOAPSTONE CK</v>
          </cell>
          <cell r="E4498">
            <v>16020203</v>
          </cell>
          <cell r="F4498" t="str">
            <v>Wasatch</v>
          </cell>
          <cell r="G4498" t="str">
            <v>Wasatch County</v>
          </cell>
          <cell r="H4498" t="str">
            <v>Jordan River/Utah Lake</v>
          </cell>
          <cell r="I4498">
            <v>496177</v>
          </cell>
          <cell r="J4498">
            <v>4492037</v>
          </cell>
          <cell r="K4498">
            <v>-111.04517084299999</v>
          </cell>
          <cell r="L4498">
            <v>40.579110274999998</v>
          </cell>
          <cell r="M4498" t="str">
            <v>Provo River-6</v>
          </cell>
          <cell r="N4498" t="str">
            <v>UT16020203-006_00</v>
          </cell>
          <cell r="O4498" t="str">
            <v>UT</v>
          </cell>
          <cell r="Q4498">
            <v>0</v>
          </cell>
          <cell r="R4498" t="str">
            <v xml:space="preserve"> </v>
          </cell>
          <cell r="S4498" t="str">
            <v>USFS</v>
          </cell>
          <cell r="T4498" t="str">
            <v>Category1</v>
          </cell>
          <cell r="U4498" t="str">
            <v>4998890 PROVO R AB SOAPSTONE CK</v>
          </cell>
          <cell r="V4498">
            <v>4998890</v>
          </cell>
          <cell r="W4498" t="str">
            <v>Provo River-6</v>
          </cell>
          <cell r="X4498" t="str">
            <v>UT16020203-006_00</v>
          </cell>
          <cell r="Y4498" t="str">
            <v>River/Stream</v>
          </cell>
          <cell r="Z4498" t="str">
            <v>4998890 PROVO R AB SOAPSTONE CK</v>
          </cell>
          <cell r="AA4498" t="str">
            <v>River/Stream</v>
          </cell>
        </row>
        <row r="4499">
          <cell r="A4499">
            <v>4998900</v>
          </cell>
          <cell r="B4499" t="str">
            <v>River/Stream</v>
          </cell>
          <cell r="C4499" t="str">
            <v>1C  2B 3A     4</v>
          </cell>
          <cell r="D4499" t="str">
            <v>PROVO R AT SOAPSTONE CAMPGROUND</v>
          </cell>
          <cell r="E4499">
            <v>16020203</v>
          </cell>
          <cell r="F4499" t="str">
            <v>Summit</v>
          </cell>
          <cell r="G4499" t="str">
            <v>Summit County</v>
          </cell>
          <cell r="H4499" t="str">
            <v>Jordan River/Utah Lake</v>
          </cell>
          <cell r="I4499">
            <v>497711</v>
          </cell>
          <cell r="J4499">
            <v>4491814</v>
          </cell>
          <cell r="K4499">
            <v>-111.02704</v>
          </cell>
          <cell r="L4499">
            <v>40.577109999999998</v>
          </cell>
          <cell r="M4499" t="str">
            <v>Provo River-6</v>
          </cell>
          <cell r="N4499" t="str">
            <v>UT16020203-006_00</v>
          </cell>
          <cell r="O4499" t="str">
            <v>UT</v>
          </cell>
          <cell r="Q4499">
            <v>0</v>
          </cell>
          <cell r="R4499" t="str">
            <v xml:space="preserve"> </v>
          </cell>
          <cell r="S4499" t="str">
            <v>USFS</v>
          </cell>
          <cell r="T4499" t="str">
            <v>Category1</v>
          </cell>
          <cell r="U4499" t="str">
            <v>4998900 PROVO R AT SOAPSTONE CAMPGROUND</v>
          </cell>
          <cell r="V4499">
            <v>4998900</v>
          </cell>
          <cell r="W4499" t="str">
            <v>Provo River-6</v>
          </cell>
          <cell r="X4499" t="str">
            <v>UT16020203-006_00</v>
          </cell>
          <cell r="Y4499" t="str">
            <v>River/Stream</v>
          </cell>
          <cell r="Z4499" t="str">
            <v>4998900 PROVO R AT SOAPSTONE CAMPGROUND</v>
          </cell>
          <cell r="AA4499" t="str">
            <v>River/Stream</v>
          </cell>
        </row>
        <row r="4500">
          <cell r="A4500">
            <v>4998985</v>
          </cell>
          <cell r="B4500" t="str">
            <v>River/Stream</v>
          </cell>
          <cell r="C4500" t="str">
            <v>1C  2B 3A     4</v>
          </cell>
          <cell r="D4500" t="str">
            <v>Spring Canyon between SR150 xing and Provo R confluence</v>
          </cell>
          <cell r="E4500">
            <v>16020203</v>
          </cell>
          <cell r="F4500" t="str">
            <v>Summit</v>
          </cell>
          <cell r="G4500" t="str">
            <v>Summit County</v>
          </cell>
          <cell r="H4500" t="str">
            <v>Jordan River/Utah Lake</v>
          </cell>
          <cell r="I4500">
            <v>499591</v>
          </cell>
          <cell r="J4500">
            <v>4493567</v>
          </cell>
          <cell r="K4500">
            <v>-111.00483</v>
          </cell>
          <cell r="L4500">
            <v>40.5929</v>
          </cell>
          <cell r="M4500" t="str">
            <v xml:space="preserve"> </v>
          </cell>
          <cell r="N4500" t="str">
            <v xml:space="preserve"> </v>
          </cell>
          <cell r="O4500" t="str">
            <v>UT</v>
          </cell>
          <cell r="Q4500">
            <v>0</v>
          </cell>
          <cell r="R4500" t="str">
            <v xml:space="preserve"> </v>
          </cell>
          <cell r="S4500" t="str">
            <v xml:space="preserve"> </v>
          </cell>
          <cell r="T4500" t="str">
            <v xml:space="preserve"> </v>
          </cell>
          <cell r="U4500" t="str">
            <v>4998985 Spring Canyon between SR150 xing and Provo R confluence</v>
          </cell>
          <cell r="V4500">
            <v>4998985</v>
          </cell>
          <cell r="W4500" t="str">
            <v xml:space="preserve"> </v>
          </cell>
          <cell r="X4500" t="str">
            <v xml:space="preserve"> </v>
          </cell>
          <cell r="Y4500" t="str">
            <v>River/Stream</v>
          </cell>
          <cell r="Z4500" t="str">
            <v>4998985 Spring Canyon between SR150 xing and Provo R confluence</v>
          </cell>
          <cell r="AA4500" t="str">
            <v>River/Stream</v>
          </cell>
        </row>
        <row r="4501">
          <cell r="A4501">
            <v>4998990</v>
          </cell>
          <cell r="B4501" t="str">
            <v>River/Stream</v>
          </cell>
          <cell r="C4501" t="str">
            <v>1C  2B 3A     4</v>
          </cell>
          <cell r="D4501" t="str">
            <v>DUCHESNE TUNNEL OUTLET TO PROVO R</v>
          </cell>
          <cell r="E4501">
            <v>16020203</v>
          </cell>
          <cell r="F4501" t="str">
            <v>Summit</v>
          </cell>
          <cell r="G4501" t="str">
            <v>Summit County</v>
          </cell>
          <cell r="H4501" t="str">
            <v>Jordan River/Utah Lake</v>
          </cell>
          <cell r="I4501">
            <v>500174</v>
          </cell>
          <cell r="J4501">
            <v>4493670</v>
          </cell>
          <cell r="K4501">
            <v>-110.997943644</v>
          </cell>
          <cell r="L4501">
            <v>40.593830599999997</v>
          </cell>
          <cell r="M4501" t="str">
            <v>Provo River-6</v>
          </cell>
          <cell r="N4501" t="str">
            <v>UT16020203-006_00</v>
          </cell>
          <cell r="O4501" t="str">
            <v>UT</v>
          </cell>
          <cell r="Q4501">
            <v>0</v>
          </cell>
          <cell r="R4501" t="str">
            <v xml:space="preserve"> </v>
          </cell>
          <cell r="S4501" t="str">
            <v>USFS</v>
          </cell>
          <cell r="T4501" t="str">
            <v>Category1</v>
          </cell>
          <cell r="U4501" t="str">
            <v>4998990 DUCHESNE TUNNEL OUTLET TO PROVO R</v>
          </cell>
          <cell r="V4501">
            <v>4998990</v>
          </cell>
          <cell r="W4501" t="str">
            <v>Provo River-6</v>
          </cell>
          <cell r="X4501" t="str">
            <v>UT16020203-006_00</v>
          </cell>
          <cell r="Y4501" t="str">
            <v>River/Stream</v>
          </cell>
          <cell r="Z4501" t="str">
            <v>4998990 DUCHESNE TUNNEL OUTLET TO PROVO R</v>
          </cell>
          <cell r="AA4501" t="str">
            <v>River/Stream</v>
          </cell>
        </row>
        <row r="4502">
          <cell r="A4502">
            <v>4998996</v>
          </cell>
          <cell r="B4502" t="str">
            <v>River/Stream</v>
          </cell>
          <cell r="C4502" t="str">
            <v>1C  2B 3A     4</v>
          </cell>
          <cell r="D4502" t="str">
            <v>Provo River bl Duchesne Tunnel confluence</v>
          </cell>
          <cell r="E4502" t="str">
            <v xml:space="preserve"> </v>
          </cell>
          <cell r="F4502" t="str">
            <v>Summit</v>
          </cell>
          <cell r="G4502" t="str">
            <v>Summit County</v>
          </cell>
          <cell r="H4502" t="str">
            <v>Jordan River/Utah Lake</v>
          </cell>
          <cell r="I4502">
            <v>499707</v>
          </cell>
          <cell r="J4502">
            <v>4493486</v>
          </cell>
          <cell r="K4502">
            <v>-111.00345900000001</v>
          </cell>
          <cell r="L4502">
            <v>40.592176000000002</v>
          </cell>
          <cell r="M4502" t="str">
            <v xml:space="preserve"> </v>
          </cell>
          <cell r="N4502" t="str">
            <v xml:space="preserve"> </v>
          </cell>
          <cell r="O4502" t="str">
            <v>UT</v>
          </cell>
          <cell r="Q4502">
            <v>0</v>
          </cell>
          <cell r="R4502" t="str">
            <v xml:space="preserve"> </v>
          </cell>
          <cell r="S4502" t="str">
            <v xml:space="preserve"> </v>
          </cell>
          <cell r="T4502" t="str">
            <v xml:space="preserve"> </v>
          </cell>
          <cell r="U4502" t="str">
            <v>4998996 Provo River bl Duchesne Tunnel confluence</v>
          </cell>
          <cell r="V4502">
            <v>4998996</v>
          </cell>
          <cell r="W4502" t="str">
            <v xml:space="preserve"> </v>
          </cell>
          <cell r="X4502" t="str">
            <v xml:space="preserve"> </v>
          </cell>
          <cell r="Y4502" t="str">
            <v>River/Stream</v>
          </cell>
          <cell r="Z4502" t="str">
            <v>4998996 Provo River bl Duchesne Tunnel confluence</v>
          </cell>
          <cell r="AA4502" t="str">
            <v>River/Stream</v>
          </cell>
        </row>
        <row r="4503">
          <cell r="A4503">
            <v>4999000</v>
          </cell>
          <cell r="B4503" t="str">
            <v>River/Stream</v>
          </cell>
          <cell r="C4503" t="str">
            <v>1C  2B 3A     4</v>
          </cell>
          <cell r="D4503" t="str">
            <v>PROVO R AT COBBLE REST CAMPGROUND</v>
          </cell>
          <cell r="E4503">
            <v>16020203</v>
          </cell>
          <cell r="F4503" t="str">
            <v>Wasatch</v>
          </cell>
          <cell r="G4503" t="str">
            <v>Wasatch County</v>
          </cell>
          <cell r="H4503" t="str">
            <v>Jordan River/Utah Lake</v>
          </cell>
          <cell r="I4503">
            <v>500119</v>
          </cell>
          <cell r="J4503">
            <v>4493495</v>
          </cell>
          <cell r="K4503">
            <v>-110.99858999999999</v>
          </cell>
          <cell r="L4503">
            <v>40.59225</v>
          </cell>
          <cell r="M4503" t="str">
            <v>Provo River-6</v>
          </cell>
          <cell r="N4503" t="str">
            <v>UT16020203-006_00</v>
          </cell>
          <cell r="O4503" t="str">
            <v>UT</v>
          </cell>
          <cell r="Q4503">
            <v>0</v>
          </cell>
          <cell r="R4503" t="str">
            <v xml:space="preserve"> </v>
          </cell>
          <cell r="S4503" t="str">
            <v>USFS</v>
          </cell>
          <cell r="T4503" t="str">
            <v>Category1</v>
          </cell>
          <cell r="U4503" t="str">
            <v>4999000 PROVO R AT COBBLE REST CAMPGROUND</v>
          </cell>
          <cell r="V4503">
            <v>4999000</v>
          </cell>
          <cell r="W4503" t="str">
            <v>Provo River-6</v>
          </cell>
          <cell r="X4503" t="str">
            <v>UT16020203-006_00</v>
          </cell>
          <cell r="Y4503" t="str">
            <v>River/Stream</v>
          </cell>
          <cell r="Z4503" t="str">
            <v>4999000 PROVO R AT COBBLE REST CAMPGROUND</v>
          </cell>
          <cell r="AA4503" t="str">
            <v>River/Stream</v>
          </cell>
        </row>
        <row r="4504">
          <cell r="A4504">
            <v>4999048</v>
          </cell>
          <cell r="B4504" t="str">
            <v>River/Stream</v>
          </cell>
          <cell r="C4504" t="str">
            <v>1C  2B 3A     4</v>
          </cell>
          <cell r="D4504" t="str">
            <v>BROADHEAD MEADOWS CK 1.5 MILES UP MURDOCK BASIN RD</v>
          </cell>
          <cell r="E4504">
            <v>16020203</v>
          </cell>
          <cell r="F4504" t="str">
            <v>Wasatch</v>
          </cell>
          <cell r="G4504" t="str">
            <v>Wasatch County</v>
          </cell>
          <cell r="H4504" t="str">
            <v>Jordan River/Utah Lake</v>
          </cell>
          <cell r="I4504">
            <v>505061</v>
          </cell>
          <cell r="J4504">
            <v>4497962</v>
          </cell>
          <cell r="K4504">
            <v>-110.94015392199999</v>
          </cell>
          <cell r="L4504">
            <v>40.632481075000001</v>
          </cell>
          <cell r="M4504" t="str">
            <v>Provo River-6</v>
          </cell>
          <cell r="N4504" t="str">
            <v>UT16020203-006_00</v>
          </cell>
          <cell r="O4504" t="str">
            <v>UT</v>
          </cell>
          <cell r="Q4504">
            <v>0</v>
          </cell>
          <cell r="R4504" t="str">
            <v xml:space="preserve"> </v>
          </cell>
          <cell r="S4504" t="str">
            <v>USFS</v>
          </cell>
          <cell r="T4504" t="str">
            <v>Category1</v>
          </cell>
          <cell r="U4504" t="str">
            <v>4999048 BROADHEAD MEADOWS CK 1.5 MILES UP MURDOCK BASIN RD</v>
          </cell>
          <cell r="V4504">
            <v>4999048</v>
          </cell>
          <cell r="W4504" t="str">
            <v>Provo River-6</v>
          </cell>
          <cell r="X4504" t="str">
            <v>UT16020203-006_00</v>
          </cell>
          <cell r="Y4504" t="str">
            <v>River/Stream</v>
          </cell>
          <cell r="Z4504" t="str">
            <v>4999048 BROADHEAD MEADOWS CK 1.5 MILES UP MURDOCK BASIN RD</v>
          </cell>
          <cell r="AA4504" t="str">
            <v>River/Stream</v>
          </cell>
        </row>
        <row r="4505">
          <cell r="A4505">
            <v>4999050</v>
          </cell>
          <cell r="B4505" t="str">
            <v>River/Stream</v>
          </cell>
          <cell r="C4505" t="str">
            <v>1C  2B 3A     4</v>
          </cell>
          <cell r="D4505" t="str">
            <v>BROADHEAD MEADOWS CK ~0.2 MILES BL USFS RD 137</v>
          </cell>
          <cell r="E4505">
            <v>16020203</v>
          </cell>
          <cell r="F4505" t="str">
            <v>Wasatch</v>
          </cell>
          <cell r="G4505" t="str">
            <v>Wasatch County</v>
          </cell>
          <cell r="H4505" t="str">
            <v>Jordan River/Utah Lake</v>
          </cell>
          <cell r="I4505">
            <v>505386</v>
          </cell>
          <cell r="J4505">
            <v>4498011</v>
          </cell>
          <cell r="K4505">
            <v>-110.936310396</v>
          </cell>
          <cell r="L4505">
            <v>40.632920450999997</v>
          </cell>
          <cell r="M4505" t="str">
            <v>Provo River-6</v>
          </cell>
          <cell r="N4505" t="str">
            <v>UT16020203-006_00</v>
          </cell>
          <cell r="O4505" t="str">
            <v>UT</v>
          </cell>
          <cell r="Q4505">
            <v>0</v>
          </cell>
          <cell r="R4505" t="str">
            <v xml:space="preserve"> </v>
          </cell>
          <cell r="S4505" t="str">
            <v>USFS</v>
          </cell>
          <cell r="T4505" t="str">
            <v>Category1</v>
          </cell>
          <cell r="U4505" t="str">
            <v>4999050 BROADHEAD MEADOWS CK ~0.2 MILES BL USFS RD 137</v>
          </cell>
          <cell r="V4505">
            <v>4999050</v>
          </cell>
          <cell r="W4505" t="str">
            <v>Provo River-6</v>
          </cell>
          <cell r="X4505" t="str">
            <v>UT16020203-006_00</v>
          </cell>
          <cell r="Y4505" t="str">
            <v>River/Stream</v>
          </cell>
          <cell r="Z4505" t="str">
            <v>4999050 BROADHEAD MEADOWS CK ~0.2 MILES BL USFS RD 137</v>
          </cell>
          <cell r="AA4505" t="str">
            <v>River/Stream</v>
          </cell>
        </row>
        <row r="4506">
          <cell r="A4506">
            <v>4999100</v>
          </cell>
          <cell r="B4506" t="str">
            <v>River/Stream</v>
          </cell>
          <cell r="C4506" t="str">
            <v>1C  2B 3A     4</v>
          </cell>
          <cell r="D4506" t="str">
            <v>PROVO R AB PROVO R FALLS OVERLOOK</v>
          </cell>
          <cell r="E4506">
            <v>16020203</v>
          </cell>
          <cell r="F4506" t="str">
            <v>Wasatch</v>
          </cell>
          <cell r="G4506" t="str">
            <v>Wasatch County</v>
          </cell>
          <cell r="H4506" t="str">
            <v>Jordan River/Utah Lake</v>
          </cell>
          <cell r="I4506">
            <v>504494</v>
          </cell>
          <cell r="J4506">
            <v>4500764</v>
          </cell>
          <cell r="K4506">
            <v>-110.946838642</v>
          </cell>
          <cell r="L4506">
            <v>40.657726988</v>
          </cell>
          <cell r="M4506" t="str">
            <v>Provo River-6</v>
          </cell>
          <cell r="N4506" t="str">
            <v>UT16020203-006_00</v>
          </cell>
          <cell r="O4506" t="str">
            <v>UT</v>
          </cell>
          <cell r="Q4506">
            <v>0</v>
          </cell>
          <cell r="R4506" t="str">
            <v xml:space="preserve"> </v>
          </cell>
          <cell r="S4506" t="str">
            <v>USFS</v>
          </cell>
          <cell r="T4506" t="str">
            <v>Category1</v>
          </cell>
          <cell r="U4506" t="str">
            <v>4999100 PROVO R AB PROVO R FALLS OVERLOOK</v>
          </cell>
          <cell r="V4506">
            <v>4999100</v>
          </cell>
          <cell r="W4506" t="str">
            <v>Provo River-6</v>
          </cell>
          <cell r="X4506" t="str">
            <v>UT16020203-006_00</v>
          </cell>
          <cell r="Y4506" t="str">
            <v>River/Stream</v>
          </cell>
          <cell r="Z4506" t="str">
            <v>4999100 PROVO R AB PROVO R FALLS OVERLOOK</v>
          </cell>
          <cell r="AA4506" t="str">
            <v>River/Stream</v>
          </cell>
        </row>
        <row r="4507">
          <cell r="A4507">
            <v>4999370</v>
          </cell>
          <cell r="B4507" t="str">
            <v>Facility Other</v>
          </cell>
          <cell r="C4507" t="str">
            <v xml:space="preserve"> </v>
          </cell>
          <cell r="D4507" t="str">
            <v>KENNECOTT 004 TO GREAT SALT LAKE</v>
          </cell>
          <cell r="E4507">
            <v>16020204</v>
          </cell>
          <cell r="F4507" t="str">
            <v>Salt Lake</v>
          </cell>
          <cell r="G4507" t="str">
            <v>Salt Lake County</v>
          </cell>
          <cell r="H4507" t="str">
            <v>Jordan River/Utah Lake</v>
          </cell>
          <cell r="I4507">
            <v>398153</v>
          </cell>
          <cell r="J4507">
            <v>4509324</v>
          </cell>
          <cell r="K4507">
            <v>-112.206052701</v>
          </cell>
          <cell r="L4507">
            <v>40.728552651999998</v>
          </cell>
          <cell r="M4507" t="str">
            <v xml:space="preserve"> </v>
          </cell>
          <cell r="N4507" t="str">
            <v xml:space="preserve"> </v>
          </cell>
          <cell r="O4507" t="str">
            <v>UT</v>
          </cell>
          <cell r="Q4507">
            <v>0</v>
          </cell>
          <cell r="R4507" t="str">
            <v xml:space="preserve"> </v>
          </cell>
          <cell r="S4507" t="str">
            <v>Private</v>
          </cell>
          <cell r="T4507" t="str">
            <v xml:space="preserve"> </v>
          </cell>
          <cell r="U4507" t="str">
            <v>4999370 KENNECOTT 004 TO GREAT SALT LAKE</v>
          </cell>
          <cell r="V4507">
            <v>4999370</v>
          </cell>
          <cell r="W4507" t="str">
            <v xml:space="preserve"> </v>
          </cell>
          <cell r="X4507" t="str">
            <v xml:space="preserve"> </v>
          </cell>
          <cell r="Y4507" t="str">
            <v>Facility Other</v>
          </cell>
          <cell r="Z4507" t="str">
            <v>4999370 KENNECOTT 004 TO GREAT SALT LAKE</v>
          </cell>
          <cell r="AA4507" t="str">
            <v>Facility Other</v>
          </cell>
        </row>
        <row r="4508">
          <cell r="A4508">
            <v>4999380</v>
          </cell>
          <cell r="B4508" t="str">
            <v>Facility Other</v>
          </cell>
          <cell r="C4508" t="str">
            <v xml:space="preserve"> </v>
          </cell>
          <cell r="D4508" t="str">
            <v>KENNECOTT 009 PINE CANYON TOOELE CO</v>
          </cell>
          <cell r="E4508">
            <v>16020304</v>
          </cell>
          <cell r="F4508" t="str">
            <v>Tooele</v>
          </cell>
          <cell r="G4508" t="str">
            <v>Tooele County</v>
          </cell>
          <cell r="H4508" t="str">
            <v>West Desert/Columbia</v>
          </cell>
          <cell r="I4508">
            <v>397807</v>
          </cell>
          <cell r="J4508">
            <v>4489221</v>
          </cell>
          <cell r="K4508">
            <v>-112.20688352000001</v>
          </cell>
          <cell r="L4508">
            <v>40.547446116000003</v>
          </cell>
          <cell r="M4508" t="str">
            <v xml:space="preserve"> </v>
          </cell>
          <cell r="N4508" t="str">
            <v xml:space="preserve"> </v>
          </cell>
          <cell r="O4508" t="str">
            <v>UT</v>
          </cell>
          <cell r="Q4508">
            <v>0</v>
          </cell>
          <cell r="R4508" t="str">
            <v xml:space="preserve"> </v>
          </cell>
          <cell r="S4508" t="str">
            <v>Private</v>
          </cell>
          <cell r="T4508" t="str">
            <v xml:space="preserve"> </v>
          </cell>
          <cell r="U4508" t="str">
            <v>4999380 KENNECOTT 009 PINE CANYON TOOELE CO</v>
          </cell>
          <cell r="V4508">
            <v>4999380</v>
          </cell>
          <cell r="W4508" t="str">
            <v xml:space="preserve"> </v>
          </cell>
          <cell r="X4508" t="str">
            <v xml:space="preserve"> </v>
          </cell>
          <cell r="Y4508" t="str">
            <v>Facility Other</v>
          </cell>
          <cell r="Z4508" t="str">
            <v>4999380 KENNECOTT 009 PINE CANYON TOOELE CO</v>
          </cell>
          <cell r="AA4508" t="str">
            <v>Facility Other</v>
          </cell>
        </row>
        <row r="4509">
          <cell r="A4509">
            <v>4999390</v>
          </cell>
          <cell r="B4509" t="str">
            <v>Facility Other</v>
          </cell>
          <cell r="C4509" t="str">
            <v xml:space="preserve"> </v>
          </cell>
          <cell r="D4509" t="str">
            <v>KENNECOTT 008 ARTESIAN WELL REFINERY WATER</v>
          </cell>
          <cell r="E4509">
            <v>16020204</v>
          </cell>
          <cell r="F4509" t="str">
            <v>Salt Lake</v>
          </cell>
          <cell r="G4509" t="str">
            <v>Salt Lake County</v>
          </cell>
          <cell r="H4509" t="str">
            <v>Jordan River/Utah Lake</v>
          </cell>
          <cell r="I4509">
            <v>400977</v>
          </cell>
          <cell r="J4509">
            <v>4509995</v>
          </cell>
          <cell r="K4509">
            <v>-112.172724312</v>
          </cell>
          <cell r="L4509">
            <v>40.734940735000002</v>
          </cell>
          <cell r="M4509" t="str">
            <v xml:space="preserve"> </v>
          </cell>
          <cell r="N4509" t="str">
            <v xml:space="preserve"> </v>
          </cell>
          <cell r="O4509" t="str">
            <v>UT</v>
          </cell>
          <cell r="Q4509">
            <v>0</v>
          </cell>
          <cell r="R4509" t="str">
            <v xml:space="preserve"> </v>
          </cell>
          <cell r="S4509" t="str">
            <v>Private</v>
          </cell>
          <cell r="T4509" t="str">
            <v xml:space="preserve"> </v>
          </cell>
          <cell r="U4509" t="str">
            <v>4999390 KENNECOTT 008 ARTESIAN WELL REFINERY WATER</v>
          </cell>
          <cell r="V4509">
            <v>4999390</v>
          </cell>
          <cell r="W4509" t="str">
            <v xml:space="preserve"> </v>
          </cell>
          <cell r="X4509" t="str">
            <v xml:space="preserve"> </v>
          </cell>
          <cell r="Y4509" t="str">
            <v>Facility Other</v>
          </cell>
          <cell r="Z4509" t="str">
            <v>4999390 KENNECOTT 008 ARTESIAN WELL REFINERY WATER</v>
          </cell>
          <cell r="AA4509" t="str">
            <v>Facility Other</v>
          </cell>
        </row>
        <row r="4510">
          <cell r="A4510">
            <v>4999400</v>
          </cell>
          <cell r="B4510" t="str">
            <v>Facility Other</v>
          </cell>
          <cell r="C4510" t="str">
            <v xml:space="preserve"> </v>
          </cell>
          <cell r="D4510" t="str">
            <v>KENNECOTT 007 TOE DITCH POND TO C-7 DITCH</v>
          </cell>
          <cell r="E4510">
            <v>16020204</v>
          </cell>
          <cell r="F4510" t="str">
            <v>Salt Lake</v>
          </cell>
          <cell r="G4510" t="str">
            <v>Salt Lake County</v>
          </cell>
          <cell r="H4510" t="str">
            <v>Jordan River/Utah Lake</v>
          </cell>
          <cell r="I4510">
            <v>405694</v>
          </cell>
          <cell r="J4510">
            <v>4513820</v>
          </cell>
          <cell r="K4510">
            <v>-112.117448186</v>
          </cell>
          <cell r="L4510">
            <v>40.769946189000002</v>
          </cell>
          <cell r="M4510" t="str">
            <v xml:space="preserve"> </v>
          </cell>
          <cell r="N4510" t="str">
            <v xml:space="preserve"> </v>
          </cell>
          <cell r="O4510" t="str">
            <v>UT</v>
          </cell>
          <cell r="Q4510">
            <v>0</v>
          </cell>
          <cell r="R4510" t="str">
            <v xml:space="preserve"> </v>
          </cell>
          <cell r="S4510" t="str">
            <v>Private</v>
          </cell>
          <cell r="T4510" t="str">
            <v xml:space="preserve"> </v>
          </cell>
          <cell r="U4510" t="str">
            <v>4999400 KENNECOTT 007 TOE DITCH POND TO C-7 DITCH</v>
          </cell>
          <cell r="V4510">
            <v>4999400</v>
          </cell>
          <cell r="W4510" t="str">
            <v xml:space="preserve"> </v>
          </cell>
          <cell r="X4510" t="str">
            <v xml:space="preserve"> </v>
          </cell>
          <cell r="Y4510" t="str">
            <v>Facility Other</v>
          </cell>
          <cell r="Z4510" t="str">
            <v>4999400 KENNECOTT 007 TOE DITCH POND TO C-7 DITCH</v>
          </cell>
          <cell r="AA4510" t="str">
            <v>Facility Other</v>
          </cell>
        </row>
        <row r="4511">
          <cell r="A4511">
            <v>4999410</v>
          </cell>
          <cell r="B4511" t="str">
            <v>Facility Other</v>
          </cell>
          <cell r="C4511" t="str">
            <v xml:space="preserve"> </v>
          </cell>
          <cell r="D4511" t="str">
            <v>KENNECOTT 105 SEWAGE PLANT DISCHARGE</v>
          </cell>
          <cell r="E4511">
            <v>16020204</v>
          </cell>
          <cell r="F4511" t="str">
            <v>Salt Lake</v>
          </cell>
          <cell r="G4511" t="str">
            <v>Salt Lake County</v>
          </cell>
          <cell r="H4511" t="str">
            <v>Jordan River/Utah Lake</v>
          </cell>
          <cell r="I4511">
            <v>401900</v>
          </cell>
          <cell r="J4511">
            <v>4508842</v>
          </cell>
          <cell r="K4511">
            <v>-112.161614794</v>
          </cell>
          <cell r="L4511">
            <v>40.724666421999999</v>
          </cell>
          <cell r="M4511" t="str">
            <v xml:space="preserve"> </v>
          </cell>
          <cell r="N4511" t="str">
            <v xml:space="preserve"> </v>
          </cell>
          <cell r="O4511" t="str">
            <v>UT</v>
          </cell>
          <cell r="Q4511">
            <v>0</v>
          </cell>
          <cell r="R4511" t="str">
            <v xml:space="preserve"> </v>
          </cell>
          <cell r="S4511" t="str">
            <v>Private</v>
          </cell>
          <cell r="T4511" t="str">
            <v xml:space="preserve"> </v>
          </cell>
          <cell r="U4511" t="str">
            <v>4999410 KENNECOTT 105 SEWAGE PLANT DISCHARGE</v>
          </cell>
          <cell r="V4511">
            <v>4999410</v>
          </cell>
          <cell r="W4511" t="str">
            <v xml:space="preserve"> </v>
          </cell>
          <cell r="X4511" t="str">
            <v xml:space="preserve"> </v>
          </cell>
          <cell r="Y4511" t="str">
            <v>Facility Other</v>
          </cell>
          <cell r="Z4511" t="str">
            <v>4999410 KENNECOTT 105 SEWAGE PLANT DISCHARGE</v>
          </cell>
          <cell r="AA4511" t="str">
            <v>Facility Other</v>
          </cell>
        </row>
        <row r="4512">
          <cell r="A4512">
            <v>4999420</v>
          </cell>
          <cell r="B4512" t="str">
            <v>Facility Other</v>
          </cell>
          <cell r="C4512" t="str">
            <v xml:space="preserve"> </v>
          </cell>
          <cell r="D4512" t="str">
            <v>KENNECOTT 010 BUTTERFIELD TUNNEL</v>
          </cell>
          <cell r="E4512">
            <v>16020204</v>
          </cell>
          <cell r="F4512" t="str">
            <v>Salt Lake</v>
          </cell>
          <cell r="G4512" t="str">
            <v>Salt Lake County</v>
          </cell>
          <cell r="H4512" t="str">
            <v>Jordan River/Utah Lake</v>
          </cell>
          <cell r="I4512">
            <v>404805</v>
          </cell>
          <cell r="J4512">
            <v>4482745</v>
          </cell>
          <cell r="K4512">
            <v>-112.12327977</v>
          </cell>
          <cell r="L4512">
            <v>40.489948814000002</v>
          </cell>
          <cell r="M4512" t="str">
            <v xml:space="preserve"> </v>
          </cell>
          <cell r="N4512" t="str">
            <v xml:space="preserve"> </v>
          </cell>
          <cell r="O4512" t="str">
            <v>UT</v>
          </cell>
          <cell r="Q4512">
            <v>0</v>
          </cell>
          <cell r="R4512" t="str">
            <v xml:space="preserve"> </v>
          </cell>
          <cell r="S4512" t="str">
            <v>Private</v>
          </cell>
          <cell r="T4512" t="str">
            <v xml:space="preserve"> </v>
          </cell>
          <cell r="U4512" t="str">
            <v>4999420 KENNECOTT 010 BUTTERFIELD TUNNEL</v>
          </cell>
          <cell r="V4512">
            <v>4999420</v>
          </cell>
          <cell r="W4512" t="str">
            <v xml:space="preserve"> </v>
          </cell>
          <cell r="X4512" t="str">
            <v xml:space="preserve"> </v>
          </cell>
          <cell r="Y4512" t="str">
            <v>Facility Other</v>
          </cell>
          <cell r="Z4512" t="str">
            <v>4999420 KENNECOTT 010 BUTTERFIELD TUNNEL</v>
          </cell>
          <cell r="AA4512" t="str">
            <v>Facility Other</v>
          </cell>
        </row>
        <row r="4513">
          <cell r="A4513">
            <v>4999430</v>
          </cell>
          <cell r="B4513" t="str">
            <v>Facility Other</v>
          </cell>
          <cell r="C4513" t="str">
            <v xml:space="preserve"> </v>
          </cell>
          <cell r="D4513" t="str">
            <v>KENNECOTT COPPER 011 RITTER CANAL DISCHARGE</v>
          </cell>
          <cell r="E4513">
            <v>16020204</v>
          </cell>
          <cell r="F4513" t="str">
            <v>Salt Lake</v>
          </cell>
          <cell r="G4513" t="str">
            <v>Salt Lake County</v>
          </cell>
          <cell r="H4513" t="str">
            <v>Jordan River/Utah Lake</v>
          </cell>
          <cell r="I4513">
            <v>405686</v>
          </cell>
          <cell r="J4513">
            <v>4507652</v>
          </cell>
          <cell r="K4513">
            <v>-112.11661341</v>
          </cell>
          <cell r="L4513">
            <v>40.714390545000001</v>
          </cell>
          <cell r="M4513" t="str">
            <v xml:space="preserve"> </v>
          </cell>
          <cell r="N4513" t="str">
            <v xml:space="preserve"> </v>
          </cell>
          <cell r="O4513" t="str">
            <v>UT</v>
          </cell>
          <cell r="Q4513">
            <v>0</v>
          </cell>
          <cell r="R4513" t="str">
            <v xml:space="preserve"> </v>
          </cell>
          <cell r="S4513" t="str">
            <v>Private</v>
          </cell>
          <cell r="T4513" t="str">
            <v xml:space="preserve"> </v>
          </cell>
          <cell r="U4513" t="str">
            <v>4999430 KENNECOTT COPPER 011 RITTER CANAL DISCHARGE</v>
          </cell>
          <cell r="V4513">
            <v>4999430</v>
          </cell>
          <cell r="W4513" t="str">
            <v xml:space="preserve"> </v>
          </cell>
          <cell r="X4513" t="str">
            <v xml:space="preserve"> </v>
          </cell>
          <cell r="Y4513" t="str">
            <v>Facility Other</v>
          </cell>
          <cell r="Z4513" t="str">
            <v>4999430 KENNECOTT COPPER 011 RITTER CANAL DISCHARGE</v>
          </cell>
          <cell r="AA4513" t="str">
            <v>Facility Other</v>
          </cell>
        </row>
        <row r="4514">
          <cell r="A4514">
            <v>4999440</v>
          </cell>
          <cell r="B4514" t="str">
            <v>Facility Other</v>
          </cell>
          <cell r="C4514" t="str">
            <v xml:space="preserve"> </v>
          </cell>
          <cell r="D4514" t="str">
            <v>KENNECOTT 012 TO GREAT SALT LAKE</v>
          </cell>
          <cell r="E4514">
            <v>16020204</v>
          </cell>
          <cell r="F4514" t="str">
            <v>Salt Lake</v>
          </cell>
          <cell r="G4514" t="str">
            <v>Salt Lake County</v>
          </cell>
          <cell r="H4514" t="str">
            <v>Jordan River/Utah Lake</v>
          </cell>
          <cell r="I4514">
            <v>401406</v>
          </cell>
          <cell r="J4514">
            <v>4512272</v>
          </cell>
          <cell r="K4514">
            <v>-112.168003476</v>
          </cell>
          <cell r="L4514">
            <v>40.755500638999997</v>
          </cell>
          <cell r="M4514" t="str">
            <v xml:space="preserve"> </v>
          </cell>
          <cell r="N4514" t="str">
            <v xml:space="preserve"> </v>
          </cell>
          <cell r="O4514" t="str">
            <v>UT</v>
          </cell>
          <cell r="Q4514">
            <v>0</v>
          </cell>
          <cell r="R4514" t="str">
            <v xml:space="preserve"> </v>
          </cell>
          <cell r="S4514" t="str">
            <v>Private</v>
          </cell>
          <cell r="T4514" t="str">
            <v xml:space="preserve"> </v>
          </cell>
          <cell r="U4514" t="str">
            <v>4999440 KENNECOTT 012 TO GREAT SALT LAKE</v>
          </cell>
          <cell r="V4514">
            <v>4999440</v>
          </cell>
          <cell r="W4514" t="str">
            <v xml:space="preserve"> </v>
          </cell>
          <cell r="X4514" t="str">
            <v xml:space="preserve"> </v>
          </cell>
          <cell r="Y4514" t="str">
            <v>Facility Other</v>
          </cell>
          <cell r="Z4514" t="str">
            <v>4999440 KENNECOTT 012 TO GREAT SALT LAKE</v>
          </cell>
          <cell r="AA4514" t="str">
            <v>Facility Other</v>
          </cell>
        </row>
        <row r="4515">
          <cell r="A4515">
            <v>4999501</v>
          </cell>
          <cell r="B4515" t="str">
            <v>River/Stream</v>
          </cell>
          <cell r="C4515" t="str">
            <v>2B 3A     4</v>
          </cell>
          <cell r="D4515" t="str">
            <v>Bennie Creek AB USFS boundary (UT15-2040)</v>
          </cell>
          <cell r="E4515">
            <v>16020202</v>
          </cell>
          <cell r="F4515" t="str">
            <v>Utah</v>
          </cell>
          <cell r="G4515" t="str">
            <v>Utah County</v>
          </cell>
          <cell r="H4515" t="str">
            <v>Jordan River/Utah Lake</v>
          </cell>
          <cell r="I4515">
            <v>449874</v>
          </cell>
          <cell r="J4515">
            <v>4420722</v>
          </cell>
          <cell r="K4515">
            <v>-111.58668</v>
          </cell>
          <cell r="L4515">
            <v>39.935130000000001</v>
          </cell>
          <cell r="M4515" t="str">
            <v>Bennie Creek</v>
          </cell>
          <cell r="N4515" t="str">
            <v>UT16020202-024_00</v>
          </cell>
          <cell r="O4515" t="str">
            <v>UT</v>
          </cell>
          <cell r="Q4515">
            <v>0</v>
          </cell>
          <cell r="R4515" t="str">
            <v xml:space="preserve"> </v>
          </cell>
          <cell r="S4515" t="str">
            <v>USFS</v>
          </cell>
          <cell r="T4515" t="str">
            <v>Category1</v>
          </cell>
          <cell r="U4515" t="str">
            <v>4999501 Bennie Creek AB USFS boundary (UT15-2040)</v>
          </cell>
          <cell r="V4515">
            <v>4999501</v>
          </cell>
          <cell r="W4515" t="str">
            <v>Bennie Creek</v>
          </cell>
          <cell r="X4515" t="str">
            <v>UT16020202-024_00</v>
          </cell>
          <cell r="Y4515" t="str">
            <v>River/Stream</v>
          </cell>
          <cell r="Z4515" t="str">
            <v>4999501 Bennie Creek AB USFS boundary (UT15-2040)</v>
          </cell>
          <cell r="AA4515" t="str">
            <v>River/Stream</v>
          </cell>
        </row>
        <row r="4516">
          <cell r="A4516">
            <v>4999502</v>
          </cell>
          <cell r="B4516" t="str">
            <v>River/Stream</v>
          </cell>
          <cell r="C4516" t="str">
            <v>2B 3A     4</v>
          </cell>
          <cell r="D4516" t="str">
            <v>Big Cottonwood Ck at TRAX light rail xing at 100 West (UT15-2002)</v>
          </cell>
          <cell r="E4516">
            <v>16020204</v>
          </cell>
          <cell r="F4516" t="str">
            <v>Salt Lake</v>
          </cell>
          <cell r="G4516" t="str">
            <v>Salt Lake County</v>
          </cell>
          <cell r="H4516" t="str">
            <v>Jordan River/Utah Lake</v>
          </cell>
          <cell r="I4516">
            <v>424398</v>
          </cell>
          <cell r="J4516">
            <v>4503669</v>
          </cell>
          <cell r="K4516">
            <v>-111.89462</v>
          </cell>
          <cell r="L4516">
            <v>40.680439999999997</v>
          </cell>
          <cell r="M4516" t="str">
            <v>Big Cottonwood Creek-1</v>
          </cell>
          <cell r="N4516" t="str">
            <v>UT16020204-019_00</v>
          </cell>
          <cell r="O4516" t="str">
            <v>UT</v>
          </cell>
          <cell r="Q4516">
            <v>0</v>
          </cell>
          <cell r="R4516" t="str">
            <v xml:space="preserve"> </v>
          </cell>
          <cell r="S4516" t="str">
            <v>Private</v>
          </cell>
          <cell r="T4516" t="str">
            <v xml:space="preserve"> </v>
          </cell>
          <cell r="U4516" t="str">
            <v>4999502 Big Cottonwood Ck at TRAX light rail xing at 100 West (UT15-2002)</v>
          </cell>
          <cell r="V4516">
            <v>4999502</v>
          </cell>
          <cell r="W4516" t="str">
            <v>Big Cottonwood Creek-1</v>
          </cell>
          <cell r="X4516" t="str">
            <v>UT16020204-019_00</v>
          </cell>
          <cell r="Y4516" t="str">
            <v>River/Stream</v>
          </cell>
          <cell r="Z4516" t="str">
            <v>4999502 Big Cottonwood Ck at TRAX light rail xing at 100 West (UT15-2002)</v>
          </cell>
          <cell r="AA4516" t="str">
            <v>River/Stream</v>
          </cell>
        </row>
        <row r="4517">
          <cell r="A4517">
            <v>4999503</v>
          </cell>
          <cell r="B4517" t="str">
            <v>River/Stream</v>
          </cell>
          <cell r="C4517" t="str">
            <v>1C  2B 3A     4</v>
          </cell>
          <cell r="D4517" t="str">
            <v>Boulder Creek AB confluence w/ North Fk Provo River  (UT15-2032)</v>
          </cell>
          <cell r="E4517">
            <v>16020203</v>
          </cell>
          <cell r="F4517" t="str">
            <v>Summit</v>
          </cell>
          <cell r="G4517" t="str">
            <v>Summit County</v>
          </cell>
          <cell r="H4517" t="str">
            <v>Jordan River/Utah Lake</v>
          </cell>
          <cell r="I4517">
            <v>493378</v>
          </cell>
          <cell r="J4517">
            <v>4495014</v>
          </cell>
          <cell r="K4517">
            <v>-111.07827</v>
          </cell>
          <cell r="L4517">
            <v>40.605910000000002</v>
          </cell>
          <cell r="M4517" t="str">
            <v>Provo River-6</v>
          </cell>
          <cell r="N4517" t="str">
            <v>UT16020203-006_00</v>
          </cell>
          <cell r="O4517" t="str">
            <v>UT</v>
          </cell>
          <cell r="Q4517">
            <v>0</v>
          </cell>
          <cell r="R4517" t="str">
            <v xml:space="preserve"> </v>
          </cell>
          <cell r="S4517" t="str">
            <v>USFS</v>
          </cell>
          <cell r="T4517" t="str">
            <v>Category1</v>
          </cell>
          <cell r="U4517" t="str">
            <v>4999503 Boulder Creek AB confluence w/ North Fk Provo River  (UT15-2032)</v>
          </cell>
          <cell r="V4517">
            <v>4999503</v>
          </cell>
          <cell r="W4517" t="str">
            <v>Provo River-6</v>
          </cell>
          <cell r="X4517" t="str">
            <v>UT16020203-006_00</v>
          </cell>
          <cell r="Y4517" t="str">
            <v>River/Stream</v>
          </cell>
          <cell r="Z4517" t="str">
            <v>4999503 Boulder Creek AB confluence w/ North Fk Provo River  (UT15-2032)</v>
          </cell>
          <cell r="AA4517" t="str">
            <v>River/Stream</v>
          </cell>
        </row>
        <row r="4518">
          <cell r="A4518">
            <v>4999504</v>
          </cell>
          <cell r="B4518" t="str">
            <v>River/Stream</v>
          </cell>
          <cell r="C4518" t="str">
            <v>2B 3A     4</v>
          </cell>
          <cell r="D4518" t="str">
            <v>Tie Fork AB Corral Canyon (UT15-2004)</v>
          </cell>
          <cell r="E4518">
            <v>16020202</v>
          </cell>
          <cell r="F4518" t="str">
            <v>Utah</v>
          </cell>
          <cell r="G4518" t="str">
            <v>Utah County</v>
          </cell>
          <cell r="H4518" t="str">
            <v>Jordan River/Utah Lake</v>
          </cell>
          <cell r="I4518">
            <v>481113</v>
          </cell>
          <cell r="J4518">
            <v>4428397</v>
          </cell>
          <cell r="K4518">
            <v>-111.22127999999999</v>
          </cell>
          <cell r="L4518">
            <v>40.005549999999999</v>
          </cell>
          <cell r="M4518" t="str">
            <v>Tie Fork</v>
          </cell>
          <cell r="N4518" t="str">
            <v>UT16020202-015_00</v>
          </cell>
          <cell r="O4518" t="str">
            <v>UT</v>
          </cell>
          <cell r="Q4518">
            <v>0</v>
          </cell>
          <cell r="R4518" t="str">
            <v xml:space="preserve"> </v>
          </cell>
          <cell r="S4518" t="str">
            <v>USFS</v>
          </cell>
          <cell r="T4518" t="str">
            <v>Category1</v>
          </cell>
          <cell r="U4518" t="str">
            <v>4999504 Tie Fork AB Corral Canyon (UT15-2004)</v>
          </cell>
          <cell r="V4518">
            <v>4999504</v>
          </cell>
          <cell r="W4518" t="str">
            <v>Tie Fork</v>
          </cell>
          <cell r="X4518" t="str">
            <v>UT16020202-015_00</v>
          </cell>
          <cell r="Y4518" t="str">
            <v>River/Stream</v>
          </cell>
          <cell r="Z4518" t="str">
            <v>4999504 Tie Fork AB Corral Canyon (UT15-2004)</v>
          </cell>
          <cell r="AA4518" t="str">
            <v>River/Stream</v>
          </cell>
        </row>
        <row r="4519">
          <cell r="A4519">
            <v>4999505</v>
          </cell>
          <cell r="B4519" t="str">
            <v>River/Stream</v>
          </cell>
          <cell r="C4519" t="str">
            <v>1C  2B 3A     4</v>
          </cell>
          <cell r="D4519" t="str">
            <v>Provo River at US189 milepost 16.1 in Provo Canyon (UT15-2005)</v>
          </cell>
          <cell r="E4519">
            <v>16020203</v>
          </cell>
          <cell r="F4519" t="str">
            <v>Wasatch</v>
          </cell>
          <cell r="G4519" t="str">
            <v>Wasatch County</v>
          </cell>
          <cell r="H4519" t="str">
            <v>Jordan River/Utah Lake</v>
          </cell>
          <cell r="I4519">
            <v>453719</v>
          </cell>
          <cell r="J4519">
            <v>4470905</v>
          </cell>
          <cell r="K4519">
            <v>-111.54528000000001</v>
          </cell>
          <cell r="L4519">
            <v>40.387450000000001</v>
          </cell>
          <cell r="M4519" t="str">
            <v>Provo River-3</v>
          </cell>
          <cell r="N4519" t="str">
            <v>UT16020203-003_00</v>
          </cell>
          <cell r="O4519" t="str">
            <v>UT</v>
          </cell>
          <cell r="Q4519">
            <v>0</v>
          </cell>
          <cell r="R4519" t="str">
            <v xml:space="preserve"> </v>
          </cell>
          <cell r="S4519" t="str">
            <v>Private</v>
          </cell>
          <cell r="T4519" t="str">
            <v>Category1</v>
          </cell>
          <cell r="U4519" t="str">
            <v>4999505 Provo River at US189 milepost 16.1 in Provo Canyon (UT15-2005)</v>
          </cell>
          <cell r="V4519">
            <v>4999505</v>
          </cell>
          <cell r="W4519" t="str">
            <v>Provo River-3</v>
          </cell>
          <cell r="X4519" t="str">
            <v>UT16020203-003_00</v>
          </cell>
          <cell r="Y4519" t="str">
            <v>River/Stream</v>
          </cell>
          <cell r="Z4519" t="str">
            <v>4999505 Provo River at US189 milepost 16.1 in Provo Canyon (UT15-2005)</v>
          </cell>
          <cell r="AA4519" t="str">
            <v>River/Stream</v>
          </cell>
        </row>
        <row r="4520">
          <cell r="A4520">
            <v>4999506</v>
          </cell>
          <cell r="B4520" t="str">
            <v>River/Stream</v>
          </cell>
          <cell r="C4520" t="str">
            <v>2B  3B    4</v>
          </cell>
          <cell r="D4520" t="str">
            <v>Spring Ck AB dual RR crossing west of I-15 exit 248 (UT15-2039)</v>
          </cell>
          <cell r="E4520">
            <v>16020202</v>
          </cell>
          <cell r="F4520" t="str">
            <v>Utah</v>
          </cell>
          <cell r="G4520" t="str">
            <v>Utah County</v>
          </cell>
          <cell r="H4520" t="str">
            <v>Jordan River/Utah Lake</v>
          </cell>
          <cell r="I4520">
            <v>434268</v>
          </cell>
          <cell r="J4520">
            <v>4431309</v>
          </cell>
          <cell r="K4520">
            <v>-111.77038</v>
          </cell>
          <cell r="L4520">
            <v>40.029440000000001</v>
          </cell>
          <cell r="M4520" t="str">
            <v>Spring Creek-Payson</v>
          </cell>
          <cell r="N4520" t="str">
            <v>UT16020202-026_00</v>
          </cell>
          <cell r="O4520" t="str">
            <v>UT</v>
          </cell>
          <cell r="Q4520">
            <v>0</v>
          </cell>
          <cell r="R4520" t="str">
            <v xml:space="preserve"> </v>
          </cell>
          <cell r="S4520" t="str">
            <v>Private</v>
          </cell>
          <cell r="T4520" t="str">
            <v xml:space="preserve"> </v>
          </cell>
          <cell r="U4520" t="str">
            <v>4999506 Spring Ck AB dual RR crossing west of I-15 exit 248 (UT15-2039)</v>
          </cell>
          <cell r="V4520">
            <v>4999506</v>
          </cell>
          <cell r="W4520" t="str">
            <v>Spring Creek-Payson</v>
          </cell>
          <cell r="X4520" t="str">
            <v>UT16020202-026_00</v>
          </cell>
          <cell r="Y4520" t="str">
            <v>River/Stream</v>
          </cell>
          <cell r="Z4520" t="str">
            <v>4999506 Spring Ck AB dual RR crossing west of I-15 exit 248 (UT15-2039)</v>
          </cell>
          <cell r="AA4520" t="str">
            <v>River/Stream</v>
          </cell>
        </row>
        <row r="4521">
          <cell r="A4521">
            <v>4999507</v>
          </cell>
          <cell r="B4521" t="str">
            <v>River/Stream</v>
          </cell>
          <cell r="C4521" t="str">
            <v>2B 3A     4</v>
          </cell>
          <cell r="D4521" t="str">
            <v>Battle Creek AB USFS boundary (UT15-2007)</v>
          </cell>
          <cell r="E4521">
            <v>16020201</v>
          </cell>
          <cell r="F4521" t="str">
            <v>Utah</v>
          </cell>
          <cell r="G4521" t="str">
            <v>Utah County</v>
          </cell>
          <cell r="H4521" t="str">
            <v>Jordan River/Utah Lake</v>
          </cell>
          <cell r="I4521">
            <v>440977</v>
          </cell>
          <cell r="J4521">
            <v>4468714</v>
          </cell>
          <cell r="K4521">
            <v>-111.6952</v>
          </cell>
          <cell r="L4521">
            <v>40.366909999999997</v>
          </cell>
          <cell r="M4521" t="str">
            <v xml:space="preserve"> </v>
          </cell>
          <cell r="N4521" t="str">
            <v xml:space="preserve"> </v>
          </cell>
          <cell r="O4521" t="str">
            <v>UT</v>
          </cell>
          <cell r="Q4521">
            <v>0</v>
          </cell>
          <cell r="R4521" t="str">
            <v xml:space="preserve"> </v>
          </cell>
          <cell r="S4521" t="str">
            <v>USFS</v>
          </cell>
          <cell r="T4521" t="str">
            <v>Category1</v>
          </cell>
          <cell r="U4521" t="str">
            <v>4999507 Battle Creek AB USFS boundary (UT15-2007)</v>
          </cell>
          <cell r="V4521">
            <v>4999507</v>
          </cell>
          <cell r="W4521" t="str">
            <v xml:space="preserve"> </v>
          </cell>
          <cell r="X4521" t="str">
            <v xml:space="preserve"> </v>
          </cell>
          <cell r="Y4521" t="str">
            <v>River/Stream</v>
          </cell>
          <cell r="Z4521" t="str">
            <v>4999507 Battle Creek AB USFS boundary (UT15-2007)</v>
          </cell>
          <cell r="AA4521" t="str">
            <v>River/Stream</v>
          </cell>
        </row>
        <row r="4522">
          <cell r="A4522">
            <v>4999508</v>
          </cell>
          <cell r="B4522" t="str">
            <v>River/Stream</v>
          </cell>
          <cell r="C4522" t="str">
            <v>2B 3A     4</v>
          </cell>
          <cell r="D4522" t="str">
            <v>Soldier Creek at Long Hollow and US 6 mp 189.35 (UT15-2008)</v>
          </cell>
          <cell r="E4522">
            <v>16020202</v>
          </cell>
          <cell r="F4522" t="str">
            <v>Utah</v>
          </cell>
          <cell r="G4522" t="str">
            <v>Utah County</v>
          </cell>
          <cell r="H4522" t="str">
            <v>Jordan River/Utah Lake</v>
          </cell>
          <cell r="I4522">
            <v>462985</v>
          </cell>
          <cell r="J4522">
            <v>4427338</v>
          </cell>
          <cell r="K4522">
            <v>-111.4336</v>
          </cell>
          <cell r="L4522">
            <v>39.99541</v>
          </cell>
          <cell r="M4522" t="str">
            <v>Soldier Creek-1</v>
          </cell>
          <cell r="N4522" t="str">
            <v>UT16020202-012_00</v>
          </cell>
          <cell r="O4522" t="str">
            <v>UT</v>
          </cell>
          <cell r="Q4522">
            <v>0</v>
          </cell>
          <cell r="R4522" t="str">
            <v xml:space="preserve"> </v>
          </cell>
          <cell r="S4522" t="str">
            <v>Private</v>
          </cell>
          <cell r="T4522" t="str">
            <v xml:space="preserve"> </v>
          </cell>
          <cell r="U4522" t="str">
            <v>4999508 Soldier Creek at Long Hollow and US 6 mp 189.35 (UT15-2008)</v>
          </cell>
          <cell r="V4522">
            <v>4999508</v>
          </cell>
          <cell r="W4522" t="str">
            <v>Soldier Creek-1</v>
          </cell>
          <cell r="X4522" t="str">
            <v>UT16020202-012_00</v>
          </cell>
          <cell r="Y4522" t="str">
            <v>River/Stream</v>
          </cell>
          <cell r="Z4522" t="str">
            <v>4999508 Soldier Creek at Long Hollow and US 6 mp 189.35 (UT15-2008)</v>
          </cell>
          <cell r="AA4522" t="str">
            <v>River/Stream</v>
          </cell>
        </row>
        <row r="4523">
          <cell r="A4523">
            <v>4999509</v>
          </cell>
          <cell r="B4523" t="str">
            <v>River/Stream</v>
          </cell>
          <cell r="C4523" t="str">
            <v>1C  2B 3A     4</v>
          </cell>
          <cell r="D4523" t="str">
            <v>Snake Creek AB SR113 crossing (UT15-2042)</v>
          </cell>
          <cell r="E4523">
            <v>16020203</v>
          </cell>
          <cell r="F4523" t="str">
            <v>Wasatch</v>
          </cell>
          <cell r="G4523" t="str">
            <v>Wasatch County</v>
          </cell>
          <cell r="H4523" t="str">
            <v>Jordan River/Utah Lake</v>
          </cell>
          <cell r="I4523">
            <v>459850</v>
          </cell>
          <cell r="J4523">
            <v>4482531</v>
          </cell>
          <cell r="K4523">
            <v>-111.47378</v>
          </cell>
          <cell r="L4523">
            <v>40.492510000000003</v>
          </cell>
          <cell r="M4523" t="str">
            <v>Snake Creek-1</v>
          </cell>
          <cell r="N4523" t="str">
            <v>UT16020203-014_00</v>
          </cell>
          <cell r="O4523" t="str">
            <v>UT</v>
          </cell>
          <cell r="Q4523">
            <v>0</v>
          </cell>
          <cell r="R4523" t="str">
            <v xml:space="preserve"> </v>
          </cell>
          <cell r="S4523" t="str">
            <v>Private</v>
          </cell>
          <cell r="T4523" t="str">
            <v xml:space="preserve"> </v>
          </cell>
          <cell r="U4523" t="str">
            <v>4999509 Snake Creek AB SR113 crossing (UT15-2042)</v>
          </cell>
          <cell r="V4523">
            <v>4999509</v>
          </cell>
          <cell r="W4523" t="str">
            <v>Snake Creek-1</v>
          </cell>
          <cell r="X4523" t="str">
            <v>UT16020203-014_00</v>
          </cell>
          <cell r="Y4523" t="str">
            <v>River/Stream</v>
          </cell>
          <cell r="Z4523" t="str">
            <v>4999509 Snake Creek AB SR113 crossing (UT15-2042)</v>
          </cell>
          <cell r="AA4523" t="str">
            <v>River/Stream</v>
          </cell>
        </row>
        <row r="4524">
          <cell r="A4524">
            <v>4999510</v>
          </cell>
          <cell r="B4524" t="str">
            <v>River/Stream</v>
          </cell>
          <cell r="C4524" t="str">
            <v>1C  2B 3A     4</v>
          </cell>
          <cell r="D4524" t="str">
            <v>Lake Ck BL Timber Lake Dr. near junction w/Lake Cr Road (UT15-2010)</v>
          </cell>
          <cell r="E4524">
            <v>16020203</v>
          </cell>
          <cell r="F4524" t="str">
            <v>Wasatch</v>
          </cell>
          <cell r="G4524" t="str">
            <v>Wasatch County</v>
          </cell>
          <cell r="H4524" t="str">
            <v>Jordan River/Utah Lake</v>
          </cell>
          <cell r="I4524">
            <v>475499</v>
          </cell>
          <cell r="J4524">
            <v>4482812</v>
          </cell>
          <cell r="K4524">
            <v>-111.28913</v>
          </cell>
          <cell r="L4524">
            <v>40.495649999999998</v>
          </cell>
          <cell r="M4524" t="str">
            <v>Heber Valley</v>
          </cell>
          <cell r="N4524" t="str">
            <v>UT16020203-026_00</v>
          </cell>
          <cell r="O4524" t="str">
            <v>UT</v>
          </cell>
          <cell r="Q4524">
            <v>0</v>
          </cell>
          <cell r="R4524" t="str">
            <v xml:space="preserve"> </v>
          </cell>
          <cell r="S4524" t="str">
            <v>Private</v>
          </cell>
          <cell r="T4524" t="str">
            <v xml:space="preserve"> </v>
          </cell>
          <cell r="U4524" t="str">
            <v>4999510 Lake Ck BL Timber Lake Dr. near junction w/Lake Cr Road (UT15-2010)</v>
          </cell>
          <cell r="V4524">
            <v>4999510</v>
          </cell>
          <cell r="W4524" t="str">
            <v>Heber Valley</v>
          </cell>
          <cell r="X4524" t="str">
            <v>UT16020203-026_00</v>
          </cell>
          <cell r="Y4524" t="str">
            <v>River/Stream</v>
          </cell>
          <cell r="Z4524" t="str">
            <v>4999510 Lake Ck BL Timber Lake Dr. near junction w/Lake Cr Road (UT15-2010)</v>
          </cell>
          <cell r="AA4524" t="str">
            <v>River/Stream</v>
          </cell>
        </row>
        <row r="4525">
          <cell r="A4525">
            <v>4999511</v>
          </cell>
          <cell r="B4525" t="str">
            <v>River/Stream</v>
          </cell>
          <cell r="C4525" t="str">
            <v>1C  2B 3A     4</v>
          </cell>
          <cell r="D4525" t="str">
            <v>Bridge Hollow at road xing at 6980 ft elevation (UT15-2038)</v>
          </cell>
          <cell r="E4525">
            <v>16020203</v>
          </cell>
          <cell r="F4525" t="str">
            <v>Wasatch</v>
          </cell>
          <cell r="G4525" t="str">
            <v>Wasatch County</v>
          </cell>
          <cell r="H4525" t="str">
            <v>Jordan River/Utah Lake</v>
          </cell>
          <cell r="I4525">
            <v>478172</v>
          </cell>
          <cell r="J4525">
            <v>4490427</v>
          </cell>
          <cell r="K4525">
            <v>-111.25785</v>
          </cell>
          <cell r="L4525">
            <v>40.564329999999998</v>
          </cell>
          <cell r="M4525" t="str">
            <v>Heber Valley</v>
          </cell>
          <cell r="N4525" t="str">
            <v>UT16020203-026_00</v>
          </cell>
          <cell r="O4525" t="str">
            <v>UT</v>
          </cell>
          <cell r="Q4525">
            <v>0</v>
          </cell>
          <cell r="R4525" t="str">
            <v xml:space="preserve"> </v>
          </cell>
          <cell r="S4525" t="str">
            <v>Private</v>
          </cell>
          <cell r="T4525" t="str">
            <v xml:space="preserve"> </v>
          </cell>
          <cell r="U4525" t="str">
            <v>4999511 Bridge Hollow at road xing at 6980 ft elevation (UT15-2038)</v>
          </cell>
          <cell r="V4525">
            <v>4999511</v>
          </cell>
          <cell r="W4525" t="str">
            <v>Heber Valley</v>
          </cell>
          <cell r="X4525" t="str">
            <v>UT16020203-026_00</v>
          </cell>
          <cell r="Y4525" t="str">
            <v>River/Stream</v>
          </cell>
          <cell r="Z4525" t="str">
            <v>4999511 Bridge Hollow at road xing at 6980 ft elevation (UT15-2038)</v>
          </cell>
          <cell r="AA4525" t="str">
            <v>River/Stream</v>
          </cell>
        </row>
        <row r="4526">
          <cell r="A4526">
            <v>4999513</v>
          </cell>
          <cell r="B4526" t="str">
            <v>River/Stream</v>
          </cell>
          <cell r="C4526" t="str">
            <v>2B 3A     4</v>
          </cell>
          <cell r="D4526" t="str">
            <v>Diamond Fk BL Rt Fk Hobble Ck Rd 058 and FR132 junction (UT15-2013)</v>
          </cell>
          <cell r="E4526">
            <v>16020202</v>
          </cell>
          <cell r="F4526" t="str">
            <v>Utah</v>
          </cell>
          <cell r="G4526" t="str">
            <v>Utah County</v>
          </cell>
          <cell r="H4526" t="str">
            <v>Jordan River/Utah Lake</v>
          </cell>
          <cell r="I4526">
            <v>472016</v>
          </cell>
          <cell r="J4526">
            <v>4447477</v>
          </cell>
          <cell r="K4526">
            <v>-111.32868999999999</v>
          </cell>
          <cell r="L4526">
            <v>40.177199999999999</v>
          </cell>
          <cell r="M4526" t="str">
            <v>Diamond Fork-3</v>
          </cell>
          <cell r="N4526" t="str">
            <v>UT16020202-008_00</v>
          </cell>
          <cell r="O4526" t="str">
            <v>UT</v>
          </cell>
          <cell r="Q4526">
            <v>0</v>
          </cell>
          <cell r="R4526" t="str">
            <v xml:space="preserve"> </v>
          </cell>
          <cell r="S4526" t="str">
            <v>USFS</v>
          </cell>
          <cell r="T4526" t="str">
            <v>Category1</v>
          </cell>
          <cell r="U4526" t="str">
            <v>4999513 Diamond Fk BL Rt Fk Hobble Ck Rd 058 and FR132 junction (UT15-2013)</v>
          </cell>
          <cell r="V4526">
            <v>4999513</v>
          </cell>
          <cell r="W4526" t="str">
            <v>Diamond Fork-3</v>
          </cell>
          <cell r="X4526" t="str">
            <v>UT16020202-008_00</v>
          </cell>
          <cell r="Y4526" t="str">
            <v>River/Stream</v>
          </cell>
          <cell r="Z4526" t="str">
            <v>4999513 Diamond Fk BL Rt Fk Hobble Ck Rd 058 and FR132 junction (UT15-2013)</v>
          </cell>
          <cell r="AA4526" t="str">
            <v>River/Stream</v>
          </cell>
        </row>
        <row r="4527">
          <cell r="A4527">
            <v>4999514</v>
          </cell>
          <cell r="B4527" t="str">
            <v>River/Stream</v>
          </cell>
          <cell r="C4527" t="str">
            <v>1C  2B 3A     4</v>
          </cell>
          <cell r="D4527" t="str">
            <v>Pine Creek AB Springer Hollow (UT15-2014)</v>
          </cell>
          <cell r="E4527">
            <v>16020203</v>
          </cell>
          <cell r="F4527" t="str">
            <v>Wasatch</v>
          </cell>
          <cell r="G4527" t="str">
            <v>Wasatch County</v>
          </cell>
          <cell r="H4527" t="str">
            <v>Jordan River/Utah Lake</v>
          </cell>
          <cell r="I4527">
            <v>458387</v>
          </cell>
          <cell r="J4527">
            <v>4490337</v>
          </cell>
          <cell r="K4527">
            <v>-111.49156000000001</v>
          </cell>
          <cell r="L4527">
            <v>40.562759999999997</v>
          </cell>
          <cell r="M4527" t="str">
            <v>Snake Creek-2</v>
          </cell>
          <cell r="N4527" t="str">
            <v>UT16020203-015_00</v>
          </cell>
          <cell r="O4527" t="str">
            <v>UT</v>
          </cell>
          <cell r="Q4527">
            <v>0</v>
          </cell>
          <cell r="R4527" t="str">
            <v xml:space="preserve"> </v>
          </cell>
          <cell r="S4527" t="str">
            <v>USP</v>
          </cell>
          <cell r="T4527" t="str">
            <v xml:space="preserve"> </v>
          </cell>
          <cell r="U4527" t="str">
            <v>4999514 Pine Creek AB Springer Hollow (UT15-2014)</v>
          </cell>
          <cell r="V4527">
            <v>4999514</v>
          </cell>
          <cell r="W4527" t="str">
            <v>Snake Creek-2</v>
          </cell>
          <cell r="X4527" t="str">
            <v>UT16020203-015_00</v>
          </cell>
          <cell r="Y4527" t="str">
            <v>River/Stream</v>
          </cell>
          <cell r="Z4527" t="str">
            <v>4999514 Pine Creek AB Springer Hollow (UT15-2014)</v>
          </cell>
          <cell r="AA4527" t="str">
            <v>River/Stream</v>
          </cell>
        </row>
        <row r="4528">
          <cell r="A4528">
            <v>4999515</v>
          </cell>
          <cell r="B4528" t="str">
            <v>River/Stream</v>
          </cell>
          <cell r="C4528" t="str">
            <v>2B 3A     4</v>
          </cell>
          <cell r="D4528" t="str">
            <v>Clear Creek AB road xing &amp;BL US Forest Service boundary (UT15-2015)</v>
          </cell>
          <cell r="E4528">
            <v>16020202</v>
          </cell>
          <cell r="F4528" t="str">
            <v>Utah</v>
          </cell>
          <cell r="G4528" t="str">
            <v>Utah County</v>
          </cell>
          <cell r="H4528" t="str">
            <v>Jordan River/Utah Lake</v>
          </cell>
          <cell r="I4528">
            <v>480346</v>
          </cell>
          <cell r="J4528">
            <v>4419669</v>
          </cell>
          <cell r="K4528">
            <v>-111.23</v>
          </cell>
          <cell r="L4528">
            <v>39.926900000000003</v>
          </cell>
          <cell r="M4528" t="str">
            <v>Clear Creek-Tucker</v>
          </cell>
          <cell r="N4528" t="str">
            <v>UT16020202-019_00</v>
          </cell>
          <cell r="O4528" t="str">
            <v>UT</v>
          </cell>
          <cell r="Q4528">
            <v>0</v>
          </cell>
          <cell r="R4528" t="str">
            <v xml:space="preserve"> </v>
          </cell>
          <cell r="S4528" t="str">
            <v>Private</v>
          </cell>
          <cell r="T4528" t="str">
            <v xml:space="preserve"> </v>
          </cell>
          <cell r="U4528" t="str">
            <v>4999515 Clear Creek AB road xing &amp;BL US Forest Service boundary (UT15-2015)</v>
          </cell>
          <cell r="V4528">
            <v>4999515</v>
          </cell>
          <cell r="W4528" t="str">
            <v>Clear Creek-Tucker</v>
          </cell>
          <cell r="X4528" t="str">
            <v>UT16020202-019_00</v>
          </cell>
          <cell r="Y4528" t="str">
            <v>River/Stream</v>
          </cell>
          <cell r="Z4528" t="str">
            <v>4999515 Clear Creek AB road xing &amp;BL US Forest Service boundary (UT15-2015)</v>
          </cell>
          <cell r="AA4528" t="str">
            <v>River/Stream</v>
          </cell>
        </row>
        <row r="4529">
          <cell r="A4529">
            <v>4999516</v>
          </cell>
          <cell r="B4529" t="str">
            <v>River/Stream</v>
          </cell>
          <cell r="C4529" t="str">
            <v>1C  2B 3A     4</v>
          </cell>
          <cell r="D4529" t="str">
            <v>Provo River at SR35 mp 7.3 and BL USGS gage 10154200 (UT15-2016)</v>
          </cell>
          <cell r="E4529">
            <v>16020203</v>
          </cell>
          <cell r="F4529" t="str">
            <v>Wasatch</v>
          </cell>
          <cell r="G4529" t="str">
            <v>Wasatch County</v>
          </cell>
          <cell r="H4529" t="str">
            <v>Jordan River/Utah Lake</v>
          </cell>
          <cell r="I4529">
            <v>485286</v>
          </cell>
          <cell r="J4529">
            <v>4489772</v>
          </cell>
          <cell r="K4529">
            <v>-111.1738</v>
          </cell>
          <cell r="L4529">
            <v>40.558579999999999</v>
          </cell>
          <cell r="M4529" t="str">
            <v>Provo River-6</v>
          </cell>
          <cell r="N4529" t="str">
            <v>UT16020203-006_00</v>
          </cell>
          <cell r="O4529" t="str">
            <v>UT</v>
          </cell>
          <cell r="Q4529">
            <v>0</v>
          </cell>
          <cell r="R4529" t="str">
            <v xml:space="preserve"> </v>
          </cell>
          <cell r="S4529" t="str">
            <v>Private</v>
          </cell>
          <cell r="T4529" t="str">
            <v>Category1</v>
          </cell>
          <cell r="U4529" t="str">
            <v>4999516 Provo River at SR35 mp 7.3 and BL USGS gage 10154200 (UT15-2016)</v>
          </cell>
          <cell r="V4529">
            <v>4999516</v>
          </cell>
          <cell r="W4529" t="str">
            <v>Provo River-6</v>
          </cell>
          <cell r="X4529" t="str">
            <v>UT16020203-006_00</v>
          </cell>
          <cell r="Y4529" t="str">
            <v>River/Stream</v>
          </cell>
          <cell r="Z4529" t="str">
            <v>4999516 Provo River at SR35 mp 7.3 and BL USGS gage 10154200 (UT15-2016)</v>
          </cell>
          <cell r="AA4529" t="str">
            <v>River/Stream</v>
          </cell>
        </row>
        <row r="4530">
          <cell r="A4530">
            <v>4999517</v>
          </cell>
          <cell r="B4530" t="str">
            <v>River/Stream</v>
          </cell>
          <cell r="C4530" t="str">
            <v>2B 3A     4</v>
          </cell>
          <cell r="D4530" t="str">
            <v>R. Fk. Hobble Ck 0.6 mile BL Kirkman Holllow trailhead (UT15-2017)</v>
          </cell>
          <cell r="E4530">
            <v>16020202</v>
          </cell>
          <cell r="F4530" t="str">
            <v>Utah</v>
          </cell>
          <cell r="G4530" t="str">
            <v>Utah County</v>
          </cell>
          <cell r="H4530" t="str">
            <v>Jordan River/Utah Lake</v>
          </cell>
          <cell r="I4530">
            <v>461725</v>
          </cell>
          <cell r="J4530">
            <v>4448499</v>
          </cell>
          <cell r="K4530">
            <v>-111.44962</v>
          </cell>
          <cell r="L4530">
            <v>40.186</v>
          </cell>
          <cell r="M4530" t="str">
            <v>Hobble Creek-3</v>
          </cell>
          <cell r="N4530" t="str">
            <v>UT16020202-005_00</v>
          </cell>
          <cell r="O4530" t="str">
            <v>UT</v>
          </cell>
          <cell r="Q4530">
            <v>0</v>
          </cell>
          <cell r="R4530" t="str">
            <v xml:space="preserve"> </v>
          </cell>
          <cell r="S4530" t="str">
            <v>USFS</v>
          </cell>
          <cell r="T4530" t="str">
            <v>Category1</v>
          </cell>
          <cell r="U4530" t="str">
            <v>4999517 R. Fk. Hobble Ck 0.6 mile BL Kirkman Holllow trailhead (UT15-2017)</v>
          </cell>
          <cell r="V4530">
            <v>4999517</v>
          </cell>
          <cell r="W4530" t="str">
            <v>Hobble Creek-3</v>
          </cell>
          <cell r="X4530" t="str">
            <v>UT16020202-005_00</v>
          </cell>
          <cell r="Y4530" t="str">
            <v>River/Stream</v>
          </cell>
          <cell r="Z4530" t="str">
            <v>4999517 R. Fk. Hobble Ck 0.6 mile BL Kirkman Holllow trailhead (UT15-2017)</v>
          </cell>
          <cell r="AA4530" t="str">
            <v>River/Stream</v>
          </cell>
        </row>
        <row r="4531">
          <cell r="A4531">
            <v>4999519</v>
          </cell>
          <cell r="B4531" t="str">
            <v>River/Stream</v>
          </cell>
          <cell r="C4531" t="str">
            <v>2B 3A     4</v>
          </cell>
          <cell r="D4531" t="str">
            <v>Mill Creek at 3270 East near Skyline High School (UT15-2045)</v>
          </cell>
          <cell r="E4531">
            <v>16020204</v>
          </cell>
          <cell r="F4531" t="str">
            <v>Salt Lake</v>
          </cell>
          <cell r="G4531" t="str">
            <v>Salt Lake County</v>
          </cell>
          <cell r="H4531" t="str">
            <v>Jordan River/Utah Lake</v>
          </cell>
          <cell r="I4531">
            <v>432310</v>
          </cell>
          <cell r="J4531">
            <v>4505078</v>
          </cell>
          <cell r="K4531">
            <v>-111.80116</v>
          </cell>
          <cell r="L4531">
            <v>40.693820000000002</v>
          </cell>
          <cell r="M4531" t="str">
            <v>Mill Creek3-SLCity</v>
          </cell>
          <cell r="N4531" t="str">
            <v>UT16020204-017_00</v>
          </cell>
          <cell r="O4531" t="str">
            <v>UT</v>
          </cell>
          <cell r="Q4531">
            <v>0</v>
          </cell>
          <cell r="R4531" t="str">
            <v xml:space="preserve"> </v>
          </cell>
          <cell r="S4531" t="str">
            <v>Private</v>
          </cell>
          <cell r="T4531" t="str">
            <v xml:space="preserve"> </v>
          </cell>
          <cell r="U4531" t="str">
            <v>4999519 Mill Creek at 3270 East near Skyline High School (UT15-2045)</v>
          </cell>
          <cell r="V4531">
            <v>4999519</v>
          </cell>
          <cell r="W4531" t="str">
            <v>Mill Creek3-SLCity</v>
          </cell>
          <cell r="X4531" t="str">
            <v>UT16020204-017_00</v>
          </cell>
          <cell r="Y4531" t="str">
            <v>River/Stream</v>
          </cell>
          <cell r="Z4531" t="str">
            <v>4999519 Mill Creek at 3270 East near Skyline High School (UT15-2045)</v>
          </cell>
          <cell r="AA4531" t="str">
            <v>River/Stream</v>
          </cell>
        </row>
        <row r="4532">
          <cell r="A4532">
            <v>4999520</v>
          </cell>
          <cell r="B4532" t="str">
            <v>River/Stream</v>
          </cell>
          <cell r="C4532" t="str">
            <v>1C  2B  3B    4</v>
          </cell>
          <cell r="D4532" t="str">
            <v>Jordan River at 1500 North xing in Lehi (UT15-2034)</v>
          </cell>
          <cell r="E4532">
            <v>16020201</v>
          </cell>
          <cell r="F4532" t="str">
            <v>Utah</v>
          </cell>
          <cell r="G4532" t="str">
            <v>Utah County</v>
          </cell>
          <cell r="H4532" t="str">
            <v>Jordan River/Utah Lake</v>
          </cell>
          <cell r="I4532">
            <v>423632</v>
          </cell>
          <cell r="J4532">
            <v>4473213</v>
          </cell>
          <cell r="K4532">
            <v>-111.90000999999999</v>
          </cell>
          <cell r="L4532">
            <v>40.406030000000001</v>
          </cell>
          <cell r="M4532" t="str">
            <v>Jordan River-8</v>
          </cell>
          <cell r="N4532" t="str">
            <v>UT16020201-008_00</v>
          </cell>
          <cell r="O4532" t="str">
            <v>UT</v>
          </cell>
          <cell r="Q4532">
            <v>4.5</v>
          </cell>
          <cell r="R4532" t="str">
            <v>mg/L</v>
          </cell>
          <cell r="S4532" t="str">
            <v>Private</v>
          </cell>
          <cell r="T4532" t="str">
            <v xml:space="preserve"> </v>
          </cell>
          <cell r="U4532" t="str">
            <v>4999520 Jordan River at 1500 North xing in Lehi (UT15-2034)</v>
          </cell>
          <cell r="V4532">
            <v>4999520</v>
          </cell>
          <cell r="W4532" t="str">
            <v>Jordan River-8</v>
          </cell>
          <cell r="X4532" t="str">
            <v>UT16020201-008_00</v>
          </cell>
          <cell r="Y4532" t="str">
            <v>River/Stream</v>
          </cell>
          <cell r="Z4532" t="str">
            <v>4999520 Jordan River at 1500 North xing in Lehi (UT15-2034)</v>
          </cell>
          <cell r="AA4532" t="str">
            <v>River/Stream</v>
          </cell>
        </row>
        <row r="4533">
          <cell r="A4533">
            <v>4999521</v>
          </cell>
          <cell r="B4533" t="str">
            <v>River/Stream</v>
          </cell>
          <cell r="C4533" t="str">
            <v>1C  2B 3A     4</v>
          </cell>
          <cell r="D4533" t="str">
            <v>Trib to N Fk Provo R @wldrnss bndry BL Stewarts Cascade (UT15-2021)</v>
          </cell>
          <cell r="E4533">
            <v>16020203</v>
          </cell>
          <cell r="F4533" t="str">
            <v>Utah</v>
          </cell>
          <cell r="G4533" t="str">
            <v>Utah County</v>
          </cell>
          <cell r="H4533" t="str">
            <v>Jordan River/Utah Lake</v>
          </cell>
          <cell r="I4533">
            <v>448835</v>
          </cell>
          <cell r="J4533">
            <v>4470842</v>
          </cell>
          <cell r="K4533">
            <v>-111.60281999999999</v>
          </cell>
          <cell r="L4533">
            <v>40.386600000000001</v>
          </cell>
          <cell r="M4533" t="str">
            <v>North Fork Provo River</v>
          </cell>
          <cell r="N4533" t="str">
            <v>UT16020203-008_00</v>
          </cell>
          <cell r="O4533" t="str">
            <v>UT</v>
          </cell>
          <cell r="Q4533">
            <v>0</v>
          </cell>
          <cell r="R4533" t="str">
            <v xml:space="preserve"> </v>
          </cell>
          <cell r="S4533" t="str">
            <v>USFS</v>
          </cell>
          <cell r="T4533" t="str">
            <v>Category1</v>
          </cell>
          <cell r="U4533" t="str">
            <v>4999521 Trib to N Fk Provo R @wldrnss bndry BL Stewarts Cascade (UT15-2021)</v>
          </cell>
          <cell r="V4533">
            <v>4999521</v>
          </cell>
          <cell r="W4533" t="str">
            <v>North Fork Provo River</v>
          </cell>
          <cell r="X4533" t="str">
            <v>UT16020203-008_00</v>
          </cell>
          <cell r="Y4533" t="str">
            <v>River/Stream</v>
          </cell>
          <cell r="Z4533" t="str">
            <v>4999521 Trib to N Fk Provo R @wldrnss bndry BL Stewarts Cascade (UT15-2021)</v>
          </cell>
          <cell r="AA4533" t="str">
            <v>River/Stream</v>
          </cell>
        </row>
        <row r="4534">
          <cell r="A4534">
            <v>4999522</v>
          </cell>
          <cell r="B4534" t="str">
            <v>River/Stream</v>
          </cell>
          <cell r="C4534" t="str">
            <v>2B 3A     4</v>
          </cell>
          <cell r="D4534" t="str">
            <v>Jordan River at Shields Lane xing at approx 9900 South (UT15-2029)</v>
          </cell>
          <cell r="E4534">
            <v>16020204</v>
          </cell>
          <cell r="F4534" t="str">
            <v>Salt Lake</v>
          </cell>
          <cell r="G4534" t="str">
            <v>Salt Lake County</v>
          </cell>
          <cell r="H4534" t="str">
            <v>Jordan River/Utah Lake</v>
          </cell>
          <cell r="I4534">
            <v>422487</v>
          </cell>
          <cell r="J4534">
            <v>4491633</v>
          </cell>
          <cell r="K4534">
            <v>-111.91575</v>
          </cell>
          <cell r="L4534">
            <v>40.571849999999998</v>
          </cell>
          <cell r="M4534" t="str">
            <v>Jordan River-6</v>
          </cell>
          <cell r="N4534" t="str">
            <v>UT16020204-006_00</v>
          </cell>
          <cell r="O4534" t="str">
            <v>UT</v>
          </cell>
          <cell r="Q4534">
            <v>4.5</v>
          </cell>
          <cell r="R4534" t="str">
            <v>mg/L</v>
          </cell>
          <cell r="S4534" t="str">
            <v>Private</v>
          </cell>
          <cell r="T4534" t="str">
            <v xml:space="preserve"> </v>
          </cell>
          <cell r="U4534" t="str">
            <v>4999522 Jordan River at Shields Lane xing at approx 9900 South (UT15-2029)</v>
          </cell>
          <cell r="V4534">
            <v>4999522</v>
          </cell>
          <cell r="W4534" t="str">
            <v>Jordan River-6</v>
          </cell>
          <cell r="X4534" t="str">
            <v>UT16020204-006_00</v>
          </cell>
          <cell r="Y4534" t="str">
            <v>River/Stream</v>
          </cell>
          <cell r="Z4534" t="str">
            <v>4999522 Jordan River at Shields Lane xing at approx 9900 South (UT15-2029)</v>
          </cell>
          <cell r="AA4534" t="str">
            <v>River/Stream</v>
          </cell>
        </row>
        <row r="4535">
          <cell r="A4535">
            <v>4999523</v>
          </cell>
          <cell r="B4535" t="str">
            <v>River/Stream</v>
          </cell>
          <cell r="C4535" t="str">
            <v>2B 3A     4</v>
          </cell>
          <cell r="D4535" t="str">
            <v>Summit Creek AB Tinney Flat Campground (UT15-2023)</v>
          </cell>
          <cell r="E4535">
            <v>16020201</v>
          </cell>
          <cell r="F4535" t="str">
            <v>Utah</v>
          </cell>
          <cell r="G4535" t="str">
            <v>Utah County</v>
          </cell>
          <cell r="H4535" t="str">
            <v>Jordan River/Utah Lake</v>
          </cell>
          <cell r="I4535">
            <v>437925</v>
          </cell>
          <cell r="J4535">
            <v>4416802</v>
          </cell>
          <cell r="K4535">
            <v>-111.72614</v>
          </cell>
          <cell r="L4535">
            <v>39.89902</v>
          </cell>
          <cell r="M4535" t="str">
            <v>Summit Creek-Santaquin</v>
          </cell>
          <cell r="N4535" t="str">
            <v>UT16020201-007_00</v>
          </cell>
          <cell r="O4535" t="str">
            <v>UT</v>
          </cell>
          <cell r="Q4535">
            <v>0</v>
          </cell>
          <cell r="R4535" t="str">
            <v xml:space="preserve"> </v>
          </cell>
          <cell r="S4535" t="str">
            <v>USFS</v>
          </cell>
          <cell r="T4535" t="str">
            <v>Category1</v>
          </cell>
          <cell r="U4535" t="str">
            <v>4999523 Summit Creek AB Tinney Flat Campground (UT15-2023)</v>
          </cell>
          <cell r="V4535">
            <v>4999523</v>
          </cell>
          <cell r="W4535" t="str">
            <v>Summit Creek-Santaquin</v>
          </cell>
          <cell r="X4535" t="str">
            <v>UT16020201-007_00</v>
          </cell>
          <cell r="Y4535" t="str">
            <v>River/Stream</v>
          </cell>
          <cell r="Z4535" t="str">
            <v>4999523 Summit Creek AB Tinney Flat Campground (UT15-2023)</v>
          </cell>
          <cell r="AA4535" t="str">
            <v>River/Stream</v>
          </cell>
        </row>
        <row r="4536">
          <cell r="A4536">
            <v>4999524</v>
          </cell>
          <cell r="B4536" t="str">
            <v>River/Stream</v>
          </cell>
          <cell r="C4536" t="str">
            <v>2B 3A     4</v>
          </cell>
          <cell r="D4536" t="str">
            <v>Spanish Fk R 0.4 mile BL cnflnce w/Diamond Fk @MP 183.8 (UT15-2024)</v>
          </cell>
          <cell r="E4536">
            <v>16020202</v>
          </cell>
          <cell r="F4536" t="str">
            <v>Utah</v>
          </cell>
          <cell r="G4536" t="str">
            <v>Utah County</v>
          </cell>
          <cell r="H4536" t="str">
            <v>Jordan River/Utah Lake</v>
          </cell>
          <cell r="I4536">
            <v>456358</v>
          </cell>
          <cell r="J4536">
            <v>4431095</v>
          </cell>
          <cell r="K4536">
            <v>-111.51148999999999</v>
          </cell>
          <cell r="L4536">
            <v>40.028939999999999</v>
          </cell>
          <cell r="M4536" t="str">
            <v>Spanish Fork River-2</v>
          </cell>
          <cell r="N4536" t="str">
            <v>UT16020202-002_00</v>
          </cell>
          <cell r="O4536" t="str">
            <v>UT</v>
          </cell>
          <cell r="Q4536">
            <v>0</v>
          </cell>
          <cell r="R4536" t="str">
            <v xml:space="preserve"> </v>
          </cell>
          <cell r="S4536" t="str">
            <v>Private</v>
          </cell>
          <cell r="T4536" t="str">
            <v xml:space="preserve"> </v>
          </cell>
          <cell r="U4536" t="str">
            <v>4999524 Spanish Fk R 0.4 mile BL cnflnce w/Diamond Fk @MP 183.8 (UT15-2024)</v>
          </cell>
          <cell r="V4536">
            <v>4999524</v>
          </cell>
          <cell r="W4536" t="str">
            <v>Spanish Fork River-2</v>
          </cell>
          <cell r="X4536" t="str">
            <v>UT16020202-002_00</v>
          </cell>
          <cell r="Y4536" t="str">
            <v>River/Stream</v>
          </cell>
          <cell r="Z4536" t="str">
            <v>4999524 Spanish Fk R 0.4 mile BL cnflnce w/Diamond Fk @MP 183.8 (UT15-2024)</v>
          </cell>
          <cell r="AA4536" t="str">
            <v>River/Stream</v>
          </cell>
        </row>
        <row r="4537">
          <cell r="A4537">
            <v>4999525</v>
          </cell>
          <cell r="B4537" t="str">
            <v>River/Stream</v>
          </cell>
          <cell r="C4537" t="str">
            <v>2B  3B  3D  4</v>
          </cell>
          <cell r="D4537" t="str">
            <v>Spanish Fork River BL Park Drive crossing (UT15-2035)</v>
          </cell>
          <cell r="E4537">
            <v>16020202</v>
          </cell>
          <cell r="F4537" t="str">
            <v>Utah</v>
          </cell>
          <cell r="G4537" t="str">
            <v>Utah County</v>
          </cell>
          <cell r="H4537" t="str">
            <v>Jordan River/Utah Lake</v>
          </cell>
          <cell r="I4537">
            <v>442725</v>
          </cell>
          <cell r="J4537">
            <v>4439228</v>
          </cell>
          <cell r="K4537">
            <v>-111.67198</v>
          </cell>
          <cell r="L4537">
            <v>40.101399999999998</v>
          </cell>
          <cell r="M4537" t="str">
            <v>Spanish Fork River-1</v>
          </cell>
          <cell r="N4537" t="str">
            <v>UT16020202-001_00</v>
          </cell>
          <cell r="O4537" t="str">
            <v>UT</v>
          </cell>
          <cell r="Q4537">
            <v>0</v>
          </cell>
          <cell r="R4537" t="str">
            <v xml:space="preserve"> </v>
          </cell>
          <cell r="S4537" t="str">
            <v>Private</v>
          </cell>
          <cell r="T4537" t="str">
            <v xml:space="preserve"> </v>
          </cell>
          <cell r="U4537" t="str">
            <v>4999525 Spanish Fork River BL Park Drive crossing (UT15-2035)</v>
          </cell>
          <cell r="V4537">
            <v>4999525</v>
          </cell>
          <cell r="W4537" t="str">
            <v>Spanish Fork River-1</v>
          </cell>
          <cell r="X4537" t="str">
            <v>UT16020202-001_00</v>
          </cell>
          <cell r="Y4537" t="str">
            <v>River/Stream</v>
          </cell>
          <cell r="Z4537" t="str">
            <v>4999525 Spanish Fork River BL Park Drive crossing (UT15-2035)</v>
          </cell>
          <cell r="AA4537" t="str">
            <v>River/Stream</v>
          </cell>
        </row>
        <row r="4538">
          <cell r="A4538">
            <v>4999527</v>
          </cell>
          <cell r="B4538" t="str">
            <v>River/Stream</v>
          </cell>
          <cell r="C4538" t="str">
            <v>2B  3B  3D  4</v>
          </cell>
          <cell r="D4538" t="str">
            <v>Spanish Fork River ab I-15 at 1550 West xing</v>
          </cell>
          <cell r="E4538">
            <v>16020202</v>
          </cell>
          <cell r="F4538" t="str">
            <v>Utah</v>
          </cell>
          <cell r="G4538" t="str">
            <v>Utah County</v>
          </cell>
          <cell r="H4538" t="str">
            <v>Jordan River/Utah Lake</v>
          </cell>
          <cell r="I4538">
            <v>441990</v>
          </cell>
          <cell r="J4538">
            <v>4439378</v>
          </cell>
          <cell r="K4538">
            <v>-111.68061400000001</v>
          </cell>
          <cell r="L4538">
            <v>40.102702999999998</v>
          </cell>
          <cell r="M4538" t="str">
            <v>Spanish Fork River-1</v>
          </cell>
          <cell r="N4538" t="str">
            <v>UT16020202-001_00</v>
          </cell>
          <cell r="O4538" t="str">
            <v>UT</v>
          </cell>
          <cell r="Q4538">
            <v>0</v>
          </cell>
          <cell r="R4538" t="str">
            <v xml:space="preserve"> </v>
          </cell>
          <cell r="S4538" t="str">
            <v>Private</v>
          </cell>
          <cell r="T4538" t="str">
            <v xml:space="preserve"> </v>
          </cell>
          <cell r="U4538" t="str">
            <v>4999527 Spanish Fork River ab I-15 at 1550 West xing</v>
          </cell>
          <cell r="V4538">
            <v>4999527</v>
          </cell>
          <cell r="W4538" t="str">
            <v>Spanish Fork River-1</v>
          </cell>
          <cell r="X4538" t="str">
            <v>UT16020202-001_00</v>
          </cell>
          <cell r="Y4538" t="str">
            <v>River/Stream</v>
          </cell>
          <cell r="Z4538" t="str">
            <v>4999527 Spanish Fork River ab I-15 at 1550 West xing</v>
          </cell>
          <cell r="AA4538" t="str">
            <v>River/Stream</v>
          </cell>
        </row>
        <row r="4539">
          <cell r="A4539">
            <v>5900970</v>
          </cell>
          <cell r="B4539" t="str">
            <v>Lake</v>
          </cell>
          <cell r="C4539" t="str">
            <v>2B  3B  3D  4</v>
          </cell>
          <cell r="D4539" t="str">
            <v>CUTLER RES AB DAM 01</v>
          </cell>
          <cell r="E4539">
            <v>16010202</v>
          </cell>
          <cell r="F4539" t="str">
            <v>Box Elder</v>
          </cell>
          <cell r="G4539" t="str">
            <v>Bear River</v>
          </cell>
          <cell r="H4539" t="str">
            <v>Bear River</v>
          </cell>
          <cell r="I4539">
            <v>413286</v>
          </cell>
          <cell r="J4539">
            <v>4632284</v>
          </cell>
          <cell r="K4539">
            <v>-112.044391566</v>
          </cell>
          <cell r="L4539">
            <v>41.837702827000001</v>
          </cell>
          <cell r="M4539" t="str">
            <v>Cutler Reservoir</v>
          </cell>
          <cell r="N4539" t="str">
            <v>UT-L-16010202-002_00</v>
          </cell>
          <cell r="O4539" t="str">
            <v>UT</v>
          </cell>
          <cell r="Q4539">
            <v>2.5000000000000001E-2</v>
          </cell>
          <cell r="R4539" t="str">
            <v>mg/L</v>
          </cell>
          <cell r="S4539" t="str">
            <v>Private</v>
          </cell>
          <cell r="T4539" t="str">
            <v xml:space="preserve"> </v>
          </cell>
          <cell r="U4539" t="str">
            <v>5900970 CUTLER RES AB DAM 01</v>
          </cell>
          <cell r="V4539">
            <v>5900970</v>
          </cell>
          <cell r="W4539" t="str">
            <v>Cutler Reservoir</v>
          </cell>
          <cell r="X4539" t="str">
            <v>UT-L-16010202-002_00</v>
          </cell>
          <cell r="Y4539" t="str">
            <v>Lake</v>
          </cell>
          <cell r="Z4539" t="str">
            <v>5900970 CUTLER RES AB DAM 01</v>
          </cell>
          <cell r="AA4539" t="str">
            <v>Lake</v>
          </cell>
        </row>
        <row r="4540">
          <cell r="A4540">
            <v>5900980</v>
          </cell>
          <cell r="B4540" t="str">
            <v>Lake</v>
          </cell>
          <cell r="C4540" t="str">
            <v>2B  3B  3D  4</v>
          </cell>
          <cell r="D4540" t="str">
            <v>CUTLER RES E OF HIGHWAY BRIDGE 02</v>
          </cell>
          <cell r="E4540">
            <v>16010202</v>
          </cell>
          <cell r="F4540" t="str">
            <v>Cache</v>
          </cell>
          <cell r="G4540" t="str">
            <v>Bear River</v>
          </cell>
          <cell r="H4540" t="str">
            <v>Bear River</v>
          </cell>
          <cell r="I4540">
            <v>416776</v>
          </cell>
          <cell r="J4540">
            <v>4632890</v>
          </cell>
          <cell r="K4540">
            <v>-112.002449193</v>
          </cell>
          <cell r="L4540">
            <v>41.843534667999997</v>
          </cell>
          <cell r="M4540" t="str">
            <v>Cutler Reservoir</v>
          </cell>
          <cell r="N4540" t="str">
            <v>UT-L-16010202-002_00</v>
          </cell>
          <cell r="O4540" t="str">
            <v>UT</v>
          </cell>
          <cell r="Q4540">
            <v>2.5000000000000001E-2</v>
          </cell>
          <cell r="R4540" t="str">
            <v>mg/L</v>
          </cell>
          <cell r="S4540" t="str">
            <v>Private</v>
          </cell>
          <cell r="T4540" t="str">
            <v xml:space="preserve"> </v>
          </cell>
          <cell r="U4540" t="str">
            <v>5900980 CUTLER RES E OF HIGHWAY BRIDGE 02</v>
          </cell>
          <cell r="V4540">
            <v>5900980</v>
          </cell>
          <cell r="W4540" t="str">
            <v>Cutler Reservoir</v>
          </cell>
          <cell r="X4540" t="str">
            <v>UT-L-16010202-002_00</v>
          </cell>
          <cell r="Y4540" t="str">
            <v>Lake</v>
          </cell>
          <cell r="Z4540" t="str">
            <v>5900980 CUTLER RES E OF HIGHWAY BRIDGE 02</v>
          </cell>
          <cell r="AA4540" t="str">
            <v>Lake</v>
          </cell>
        </row>
        <row r="4541">
          <cell r="A4541">
            <v>5900990</v>
          </cell>
          <cell r="B4541" t="str">
            <v>Lake</v>
          </cell>
          <cell r="C4541" t="str">
            <v>2B  3B  3D  4</v>
          </cell>
          <cell r="D4541" t="str">
            <v>CUTLER RES AT CNFL / CLAY SLOUGH 03</v>
          </cell>
          <cell r="E4541">
            <v>16010202</v>
          </cell>
          <cell r="F4541" t="str">
            <v>Cache</v>
          </cell>
          <cell r="G4541" t="str">
            <v>Bear River</v>
          </cell>
          <cell r="H4541" t="str">
            <v>Bear River</v>
          </cell>
          <cell r="I4541">
            <v>420835</v>
          </cell>
          <cell r="J4541">
            <v>4630778</v>
          </cell>
          <cell r="K4541">
            <v>-111.953282156</v>
          </cell>
          <cell r="L4541">
            <v>41.824930954000003</v>
          </cell>
          <cell r="M4541" t="str">
            <v>Cutler Reservoir</v>
          </cell>
          <cell r="N4541" t="str">
            <v>UT-L-16010202-002_00</v>
          </cell>
          <cell r="O4541" t="str">
            <v>UT</v>
          </cell>
          <cell r="Q4541">
            <v>2.5000000000000001E-2</v>
          </cell>
          <cell r="R4541" t="str">
            <v>mg/L</v>
          </cell>
          <cell r="S4541" t="str">
            <v>Private</v>
          </cell>
          <cell r="T4541" t="str">
            <v xml:space="preserve"> </v>
          </cell>
          <cell r="U4541" t="str">
            <v>5900990 CUTLER RES AT CNFL / CLAY SLOUGH 03</v>
          </cell>
          <cell r="V4541">
            <v>5900990</v>
          </cell>
          <cell r="W4541" t="str">
            <v>Cutler Reservoir</v>
          </cell>
          <cell r="X4541" t="str">
            <v>UT-L-16010202-002_00</v>
          </cell>
          <cell r="Y4541" t="str">
            <v>Lake</v>
          </cell>
          <cell r="Z4541" t="str">
            <v>5900990 CUTLER RES AT CNFL / CLAY SLOUGH 03</v>
          </cell>
          <cell r="AA4541" t="str">
            <v>Lake</v>
          </cell>
        </row>
        <row r="4542">
          <cell r="A4542">
            <v>5901000</v>
          </cell>
          <cell r="B4542" t="str">
            <v>Lake</v>
          </cell>
          <cell r="C4542" t="str">
            <v>2B  3B  3D  4</v>
          </cell>
          <cell r="D4542" t="str">
            <v>CUTLER RES BENSION MARINA BRIDGE 04</v>
          </cell>
          <cell r="E4542">
            <v>16010202</v>
          </cell>
          <cell r="F4542" t="str">
            <v>Cache</v>
          </cell>
          <cell r="G4542" t="str">
            <v>Bear River</v>
          </cell>
          <cell r="H4542" t="str">
            <v>Bear River</v>
          </cell>
          <cell r="I4542">
            <v>420650</v>
          </cell>
          <cell r="J4542">
            <v>4626585</v>
          </cell>
          <cell r="K4542">
            <v>-111.95494862300001</v>
          </cell>
          <cell r="L4542">
            <v>41.787151467000001</v>
          </cell>
          <cell r="M4542" t="str">
            <v>Cutler Reservoir</v>
          </cell>
          <cell r="N4542" t="str">
            <v>UT-L-16010202-002_00</v>
          </cell>
          <cell r="O4542" t="str">
            <v>UT</v>
          </cell>
          <cell r="Q4542">
            <v>2.5000000000000001E-2</v>
          </cell>
          <cell r="R4542" t="str">
            <v>mg/L</v>
          </cell>
          <cell r="S4542" t="str">
            <v>Private</v>
          </cell>
          <cell r="T4542" t="str">
            <v xml:space="preserve"> </v>
          </cell>
          <cell r="U4542" t="str">
            <v>5901000 CUTLER RES BENSION MARINA BRIDGE 04</v>
          </cell>
          <cell r="V4542">
            <v>5901000</v>
          </cell>
          <cell r="W4542" t="str">
            <v>Cutler Reservoir</v>
          </cell>
          <cell r="X4542" t="str">
            <v>UT-L-16010202-002_00</v>
          </cell>
          <cell r="Y4542" t="str">
            <v>Lake</v>
          </cell>
          <cell r="Z4542" t="str">
            <v>5901000 CUTLER RES BENSION MARINA BRIDGE 04</v>
          </cell>
          <cell r="AA4542" t="str">
            <v>Lake</v>
          </cell>
        </row>
        <row r="4543">
          <cell r="A4543">
            <v>5901010</v>
          </cell>
          <cell r="B4543" t="str">
            <v>River/Stream</v>
          </cell>
          <cell r="C4543" t="str">
            <v>2B 3A   3D  4</v>
          </cell>
          <cell r="D4543" t="str">
            <v>LITTLE BEAR RIVER AT RAILROAD GRADE 05</v>
          </cell>
          <cell r="E4543">
            <v>16010203</v>
          </cell>
          <cell r="F4543" t="str">
            <v>Cache</v>
          </cell>
          <cell r="G4543" t="str">
            <v>Bear River</v>
          </cell>
          <cell r="H4543" t="str">
            <v>Bear River</v>
          </cell>
          <cell r="I4543">
            <v>421576</v>
          </cell>
          <cell r="J4543">
            <v>4625566</v>
          </cell>
          <cell r="K4543">
            <v>-111.943671439</v>
          </cell>
          <cell r="L4543">
            <v>41.778066658999997</v>
          </cell>
          <cell r="M4543" t="str">
            <v>Little Bear River-1</v>
          </cell>
          <cell r="N4543" t="str">
            <v>UT16010203-009_00</v>
          </cell>
          <cell r="O4543" t="str">
            <v>UT</v>
          </cell>
          <cell r="Q4543">
            <v>0</v>
          </cell>
          <cell r="R4543" t="str">
            <v xml:space="preserve"> </v>
          </cell>
          <cell r="S4543" t="str">
            <v>Private</v>
          </cell>
          <cell r="T4543" t="str">
            <v xml:space="preserve"> </v>
          </cell>
          <cell r="U4543" t="str">
            <v>5901010 LITTLE BEAR RIVER AT RAILROAD GRADE 05</v>
          </cell>
          <cell r="V4543">
            <v>5901010</v>
          </cell>
          <cell r="W4543" t="str">
            <v>Little Bear River-1</v>
          </cell>
          <cell r="X4543" t="str">
            <v>UT16010203-009_00</v>
          </cell>
          <cell r="Y4543" t="str">
            <v>River/Stream</v>
          </cell>
          <cell r="Z4543" t="str">
            <v>5901010 LITTLE BEAR RIVER AT RAILROAD GRADE 05</v>
          </cell>
          <cell r="AA4543" t="str">
            <v>River/Stream</v>
          </cell>
        </row>
        <row r="4544">
          <cell r="A4544">
            <v>5901650</v>
          </cell>
          <cell r="B4544" t="str">
            <v>River/Stream</v>
          </cell>
          <cell r="C4544" t="str">
            <v>2B 3A   3D  4</v>
          </cell>
          <cell r="D4544" t="str">
            <v>LITTLE BEAR R BL HYRUM RES</v>
          </cell>
          <cell r="E4544">
            <v>16010203</v>
          </cell>
          <cell r="F4544" t="str">
            <v>Cache</v>
          </cell>
          <cell r="G4544" t="str">
            <v>Bear River</v>
          </cell>
          <cell r="H4544" t="str">
            <v>Bear River</v>
          </cell>
          <cell r="I4544">
            <v>427091</v>
          </cell>
          <cell r="J4544">
            <v>4608443</v>
          </cell>
          <cell r="K4544">
            <v>-111.875223811</v>
          </cell>
          <cell r="L4544">
            <v>41.624381415000002</v>
          </cell>
          <cell r="M4544" t="str">
            <v>Little Bear River-1</v>
          </cell>
          <cell r="N4544" t="str">
            <v>UT16010203-009_00</v>
          </cell>
          <cell r="O4544" t="str">
            <v>UT</v>
          </cell>
          <cell r="Q4544">
            <v>0</v>
          </cell>
          <cell r="R4544" t="str">
            <v xml:space="preserve"> </v>
          </cell>
          <cell r="S4544" t="str">
            <v>Private</v>
          </cell>
          <cell r="T4544" t="str">
            <v xml:space="preserve"> </v>
          </cell>
          <cell r="U4544" t="str">
            <v>5901650 LITTLE BEAR R BL HYRUM RES</v>
          </cell>
          <cell r="V4544">
            <v>5901650</v>
          </cell>
          <cell r="W4544" t="str">
            <v>Little Bear River-1</v>
          </cell>
          <cell r="X4544" t="str">
            <v>UT16010203-009_00</v>
          </cell>
          <cell r="Y4544" t="str">
            <v>River/Stream</v>
          </cell>
          <cell r="Z4544" t="str">
            <v>5901650 LITTLE BEAR R BL HYRUM RES</v>
          </cell>
          <cell r="AA4544" t="str">
            <v>River/Stream</v>
          </cell>
        </row>
        <row r="4545">
          <cell r="A4545">
            <v>5901670</v>
          </cell>
          <cell r="B4545" t="str">
            <v>Lake</v>
          </cell>
          <cell r="C4545" t="str">
            <v>2A  3A     4</v>
          </cell>
          <cell r="D4545" t="str">
            <v>HYRUM RES AB DAM 01</v>
          </cell>
          <cell r="E4545">
            <v>16010203</v>
          </cell>
          <cell r="F4545" t="str">
            <v>Cache</v>
          </cell>
          <cell r="G4545" t="str">
            <v>Bear River</v>
          </cell>
          <cell r="H4545" t="str">
            <v>Bear River</v>
          </cell>
          <cell r="I4545">
            <v>427416</v>
          </cell>
          <cell r="J4545">
            <v>4608563</v>
          </cell>
          <cell r="K4545">
            <v>-111.87133738999999</v>
          </cell>
          <cell r="L4545">
            <v>41.625491795999999</v>
          </cell>
          <cell r="M4545" t="str">
            <v>Hyrum Reservoir</v>
          </cell>
          <cell r="N4545" t="str">
            <v>UT-L-16010203-005_00</v>
          </cell>
          <cell r="O4545" t="str">
            <v>UT</v>
          </cell>
          <cell r="Q4545">
            <v>2.5000000000000001E-2</v>
          </cell>
          <cell r="R4545" t="str">
            <v>mg/L</v>
          </cell>
          <cell r="S4545" t="str">
            <v>USP</v>
          </cell>
          <cell r="T4545" t="str">
            <v xml:space="preserve"> </v>
          </cell>
          <cell r="U4545" t="str">
            <v>5901670 HYRUM RES AB DAM 01</v>
          </cell>
          <cell r="V4545">
            <v>5901670</v>
          </cell>
          <cell r="W4545" t="str">
            <v>Hyrum Reservoir</v>
          </cell>
          <cell r="X4545" t="str">
            <v>UT-L-16010203-005_00</v>
          </cell>
          <cell r="Y4545" t="str">
            <v>Lake</v>
          </cell>
          <cell r="Z4545" t="str">
            <v>5901670 HYRUM RES AB DAM 01</v>
          </cell>
          <cell r="AA4545" t="str">
            <v>Lake</v>
          </cell>
        </row>
        <row r="4546">
          <cell r="A4546">
            <v>5901675</v>
          </cell>
          <cell r="B4546" t="str">
            <v>Lake</v>
          </cell>
          <cell r="C4546" t="str">
            <v>2A  3A     4</v>
          </cell>
          <cell r="D4546" t="str">
            <v>HYRUM RES NR DAM</v>
          </cell>
          <cell r="E4546">
            <v>16010203</v>
          </cell>
          <cell r="F4546" t="str">
            <v>Cache</v>
          </cell>
          <cell r="G4546" t="str">
            <v>Bear River</v>
          </cell>
          <cell r="H4546" t="str">
            <v>Bear River</v>
          </cell>
          <cell r="I4546">
            <v>427416</v>
          </cell>
          <cell r="J4546">
            <v>4608563</v>
          </cell>
          <cell r="K4546">
            <v>-111.87133738999999</v>
          </cell>
          <cell r="L4546">
            <v>41.625491795999999</v>
          </cell>
          <cell r="M4546" t="str">
            <v>Hyrum Reservoir</v>
          </cell>
          <cell r="N4546" t="str">
            <v>UT-L-16010203-005_00</v>
          </cell>
          <cell r="O4546" t="str">
            <v>UT</v>
          </cell>
          <cell r="Q4546">
            <v>2.5000000000000001E-2</v>
          </cell>
          <cell r="R4546" t="str">
            <v>mg/L</v>
          </cell>
          <cell r="S4546" t="str">
            <v>USP</v>
          </cell>
          <cell r="T4546" t="str">
            <v xml:space="preserve"> </v>
          </cell>
          <cell r="U4546" t="str">
            <v>5901675 HYRUM RES NR DAM</v>
          </cell>
          <cell r="V4546">
            <v>5901675</v>
          </cell>
          <cell r="W4546" t="str">
            <v>Hyrum Reservoir</v>
          </cell>
          <cell r="X4546" t="str">
            <v>UT-L-16010203-005_00</v>
          </cell>
          <cell r="Y4546" t="str">
            <v>Lake</v>
          </cell>
          <cell r="Z4546" t="str">
            <v>5901675 HYRUM RES NR DAM</v>
          </cell>
          <cell r="AA4546" t="str">
            <v>Lake</v>
          </cell>
        </row>
        <row r="4547">
          <cell r="A4547">
            <v>5901680</v>
          </cell>
          <cell r="B4547" t="str">
            <v>Lake</v>
          </cell>
          <cell r="C4547" t="str">
            <v>2A  3A     4</v>
          </cell>
          <cell r="D4547" t="str">
            <v>HYRUM RES MIDLAKE 02</v>
          </cell>
          <cell r="E4547">
            <v>16010203</v>
          </cell>
          <cell r="F4547" t="str">
            <v>Cache</v>
          </cell>
          <cell r="G4547" t="str">
            <v>Bear River</v>
          </cell>
          <cell r="H4547" t="str">
            <v>Bear River</v>
          </cell>
          <cell r="I4547">
            <v>428405</v>
          </cell>
          <cell r="J4547">
            <v>4607874</v>
          </cell>
          <cell r="K4547">
            <v>-111.859383796</v>
          </cell>
          <cell r="L4547">
            <v>41.619375865000002</v>
          </cell>
          <cell r="M4547" t="str">
            <v>Hyrum Reservoir</v>
          </cell>
          <cell r="N4547" t="str">
            <v>UT-L-16010203-005_00</v>
          </cell>
          <cell r="O4547" t="str">
            <v>UT</v>
          </cell>
          <cell r="Q4547">
            <v>2.5000000000000001E-2</v>
          </cell>
          <cell r="R4547" t="str">
            <v>mg/L</v>
          </cell>
          <cell r="S4547" t="str">
            <v>USP</v>
          </cell>
          <cell r="T4547" t="str">
            <v xml:space="preserve"> </v>
          </cell>
          <cell r="U4547" t="str">
            <v>5901680 HYRUM RES MIDLAKE 02</v>
          </cell>
          <cell r="V4547">
            <v>5901680</v>
          </cell>
          <cell r="W4547" t="str">
            <v>Hyrum Reservoir</v>
          </cell>
          <cell r="X4547" t="str">
            <v>UT-L-16010203-005_00</v>
          </cell>
          <cell r="Y4547" t="str">
            <v>Lake</v>
          </cell>
          <cell r="Z4547" t="str">
            <v>5901680 HYRUM RES MIDLAKE 02</v>
          </cell>
          <cell r="AA4547" t="str">
            <v>Lake</v>
          </cell>
        </row>
        <row r="4548">
          <cell r="A4548">
            <v>5901690</v>
          </cell>
          <cell r="B4548" t="str">
            <v>Lake</v>
          </cell>
          <cell r="C4548" t="str">
            <v>2A  3A     4</v>
          </cell>
          <cell r="D4548" t="str">
            <v>HYRUM RES 03 NEAR UPPER END</v>
          </cell>
          <cell r="E4548">
            <v>16010203</v>
          </cell>
          <cell r="F4548" t="str">
            <v>Cache</v>
          </cell>
          <cell r="G4548" t="str">
            <v>Bear River</v>
          </cell>
          <cell r="H4548" t="str">
            <v>Bear River</v>
          </cell>
          <cell r="I4548">
            <v>428652</v>
          </cell>
          <cell r="J4548">
            <v>4607162</v>
          </cell>
          <cell r="K4548">
            <v>-111.856334444</v>
          </cell>
          <cell r="L4548">
            <v>41.612985530000003</v>
          </cell>
          <cell r="M4548" t="str">
            <v>Hyrum Reservoir</v>
          </cell>
          <cell r="N4548" t="str">
            <v>UT-L-16010203-005_00</v>
          </cell>
          <cell r="O4548" t="str">
            <v>UT</v>
          </cell>
          <cell r="Q4548">
            <v>2.5000000000000001E-2</v>
          </cell>
          <cell r="R4548" t="str">
            <v>mg/L</v>
          </cell>
          <cell r="S4548" t="str">
            <v>Private</v>
          </cell>
          <cell r="T4548" t="str">
            <v xml:space="preserve"> </v>
          </cell>
          <cell r="U4548" t="str">
            <v>5901690 HYRUM RES 03 NEAR UPPER END</v>
          </cell>
          <cell r="V4548">
            <v>5901690</v>
          </cell>
          <cell r="W4548" t="str">
            <v>Hyrum Reservoir</v>
          </cell>
          <cell r="X4548" t="str">
            <v>UT-L-16010203-005_00</v>
          </cell>
          <cell r="Y4548" t="str">
            <v>Lake</v>
          </cell>
          <cell r="Z4548" t="str">
            <v>5901690 HYRUM RES 03 NEAR UPPER END</v>
          </cell>
          <cell r="AA4548" t="str">
            <v>Lake</v>
          </cell>
        </row>
        <row r="4549">
          <cell r="A4549">
            <v>5901695</v>
          </cell>
          <cell r="B4549" t="str">
            <v>Lake</v>
          </cell>
          <cell r="C4549" t="str">
            <v>2A  3A     4</v>
          </cell>
          <cell r="D4549" t="str">
            <v>Hyrum State Park @ Day Use Area</v>
          </cell>
          <cell r="E4549">
            <v>16010203</v>
          </cell>
          <cell r="F4549" t="str">
            <v>Cache</v>
          </cell>
          <cell r="G4549" t="str">
            <v>Bear River</v>
          </cell>
          <cell r="H4549" t="str">
            <v>Bear River</v>
          </cell>
          <cell r="I4549">
            <v>428732</v>
          </cell>
          <cell r="J4549">
            <v>4608179</v>
          </cell>
          <cell r="K4549">
            <v>-111.85549541100001</v>
          </cell>
          <cell r="L4549">
            <v>41.622152047999997</v>
          </cell>
          <cell r="M4549" t="str">
            <v>Hyrum Reservoir</v>
          </cell>
          <cell r="N4549" t="str">
            <v>UT-L-16010203-005_00</v>
          </cell>
          <cell r="O4549" t="str">
            <v>UT</v>
          </cell>
          <cell r="Q4549">
            <v>2.5000000000000001E-2</v>
          </cell>
          <cell r="R4549" t="str">
            <v>mg/L</v>
          </cell>
          <cell r="S4549" t="str">
            <v>USP</v>
          </cell>
          <cell r="T4549" t="str">
            <v xml:space="preserve"> </v>
          </cell>
          <cell r="U4549" t="str">
            <v>5901695 Hyrum State Park @ Day Use Area</v>
          </cell>
          <cell r="V4549">
            <v>5901695</v>
          </cell>
          <cell r="W4549" t="str">
            <v>Hyrum Reservoir</v>
          </cell>
          <cell r="X4549" t="str">
            <v>UT-L-16010203-005_00</v>
          </cell>
          <cell r="Y4549" t="str">
            <v>Lake</v>
          </cell>
          <cell r="Z4549" t="str">
            <v>5901695 Hyrum State Park @ Day Use Area</v>
          </cell>
          <cell r="AA4549" t="str">
            <v>Lake</v>
          </cell>
        </row>
        <row r="4550">
          <cell r="A4550">
            <v>5901710</v>
          </cell>
          <cell r="B4550" t="str">
            <v>Lake</v>
          </cell>
          <cell r="C4550" t="str">
            <v>2A  3A     4</v>
          </cell>
          <cell r="D4550" t="str">
            <v>HYRUM RES 05 IN SOUTH BAY AREA</v>
          </cell>
          <cell r="E4550">
            <v>16010203</v>
          </cell>
          <cell r="F4550" t="str">
            <v>Cache</v>
          </cell>
          <cell r="G4550" t="str">
            <v>Bear River</v>
          </cell>
          <cell r="H4550" t="str">
            <v>Bear River</v>
          </cell>
          <cell r="I4550">
            <v>428928</v>
          </cell>
          <cell r="J4550">
            <v>4606913</v>
          </cell>
          <cell r="K4550">
            <v>-111.85299264</v>
          </cell>
          <cell r="L4550">
            <v>41.610767592999998</v>
          </cell>
          <cell r="M4550" t="str">
            <v>Hyrum Reservoir</v>
          </cell>
          <cell r="N4550" t="str">
            <v>UT-L-16010203-005_00</v>
          </cell>
          <cell r="O4550" t="str">
            <v>UT</v>
          </cell>
          <cell r="Q4550">
            <v>2.5000000000000001E-2</v>
          </cell>
          <cell r="R4550" t="str">
            <v>mg/L</v>
          </cell>
          <cell r="S4550" t="str">
            <v>USP</v>
          </cell>
          <cell r="T4550" t="str">
            <v xml:space="preserve"> </v>
          </cell>
          <cell r="U4550" t="str">
            <v>5901710 HYRUM RES 05 IN SOUTH BAY AREA</v>
          </cell>
          <cell r="V4550">
            <v>5901710</v>
          </cell>
          <cell r="W4550" t="str">
            <v>Hyrum Reservoir</v>
          </cell>
          <cell r="X4550" t="str">
            <v>UT-L-16010203-005_00</v>
          </cell>
          <cell r="Y4550" t="str">
            <v>Lake</v>
          </cell>
          <cell r="Z4550" t="str">
            <v>5901710 HYRUM RES 05 IN SOUTH BAY AREA</v>
          </cell>
          <cell r="AA4550" t="str">
            <v>Lake</v>
          </cell>
        </row>
        <row r="4551">
          <cell r="A4551">
            <v>5901720</v>
          </cell>
          <cell r="B4551" t="str">
            <v>Lake</v>
          </cell>
          <cell r="C4551" t="str">
            <v>2A  3A     4</v>
          </cell>
          <cell r="D4551" t="str">
            <v>HYRUM RES 06 25M S OF BOAT RAMP</v>
          </cell>
          <cell r="E4551">
            <v>16010203</v>
          </cell>
          <cell r="F4551" t="str">
            <v>Cache</v>
          </cell>
          <cell r="G4551" t="str">
            <v>Bear River</v>
          </cell>
          <cell r="H4551" t="str">
            <v>Bear River</v>
          </cell>
          <cell r="I4551">
            <v>427416</v>
          </cell>
          <cell r="J4551">
            <v>4608563</v>
          </cell>
          <cell r="K4551">
            <v>-111.87133738999999</v>
          </cell>
          <cell r="L4551">
            <v>41.625491795999999</v>
          </cell>
          <cell r="M4551" t="str">
            <v>Hyrum Reservoir</v>
          </cell>
          <cell r="N4551" t="str">
            <v>UT-L-16010203-005_00</v>
          </cell>
          <cell r="O4551" t="str">
            <v>UT</v>
          </cell>
          <cell r="Q4551">
            <v>2.5000000000000001E-2</v>
          </cell>
          <cell r="R4551" t="str">
            <v>mg/L</v>
          </cell>
          <cell r="S4551" t="str">
            <v>USP</v>
          </cell>
          <cell r="T4551" t="str">
            <v xml:space="preserve"> </v>
          </cell>
          <cell r="U4551" t="str">
            <v>5901720 HYRUM RES 06 25M S OF BOAT RAMP</v>
          </cell>
          <cell r="V4551">
            <v>5901720</v>
          </cell>
          <cell r="W4551" t="str">
            <v>Hyrum Reservoir</v>
          </cell>
          <cell r="X4551" t="str">
            <v>UT-L-16010203-005_00</v>
          </cell>
          <cell r="Y4551" t="str">
            <v>Lake</v>
          </cell>
          <cell r="Z4551" t="str">
            <v>5901720 HYRUM RES 06 25M S OF BOAT RAMP</v>
          </cell>
          <cell r="AA4551" t="str">
            <v>Lake</v>
          </cell>
        </row>
        <row r="4552">
          <cell r="A4552">
            <v>5901730</v>
          </cell>
          <cell r="B4552" t="str">
            <v>Lake</v>
          </cell>
          <cell r="C4552" t="str">
            <v>2A  3A     4</v>
          </cell>
          <cell r="D4552" t="str">
            <v>HYRUM STATE PARK SWIM BEACH</v>
          </cell>
          <cell r="E4552">
            <v>16010203</v>
          </cell>
          <cell r="F4552" t="str">
            <v>Cache</v>
          </cell>
          <cell r="G4552" t="str">
            <v>Bear River</v>
          </cell>
          <cell r="H4552" t="str">
            <v>Bear River</v>
          </cell>
          <cell r="I4552">
            <v>427856</v>
          </cell>
          <cell r="J4552">
            <v>4608589</v>
          </cell>
          <cell r="K4552">
            <v>-111.86605910900001</v>
          </cell>
          <cell r="L4552">
            <v>41.625765870999999</v>
          </cell>
          <cell r="M4552" t="str">
            <v>Hyrum Reservoir</v>
          </cell>
          <cell r="N4552" t="str">
            <v>UT-L-16010203-005_00</v>
          </cell>
          <cell r="O4552" t="str">
            <v>UT</v>
          </cell>
          <cell r="Q4552">
            <v>2.5000000000000001E-2</v>
          </cell>
          <cell r="R4552" t="str">
            <v>mg/L</v>
          </cell>
          <cell r="S4552" t="str">
            <v>USP</v>
          </cell>
          <cell r="T4552" t="str">
            <v xml:space="preserve"> </v>
          </cell>
          <cell r="U4552" t="str">
            <v>5901730 HYRUM STATE PARK SWIM BEACH</v>
          </cell>
          <cell r="V4552">
            <v>5901730</v>
          </cell>
          <cell r="W4552" t="str">
            <v>Hyrum Reservoir</v>
          </cell>
          <cell r="X4552" t="str">
            <v>UT-L-16010203-005_00</v>
          </cell>
          <cell r="Y4552" t="str">
            <v>Lake</v>
          </cell>
          <cell r="Z4552" t="str">
            <v>5901730 HYRUM STATE PARK SWIM BEACH</v>
          </cell>
          <cell r="AA4552" t="str">
            <v>Lake</v>
          </cell>
        </row>
        <row r="4553">
          <cell r="A4553">
            <v>5901735</v>
          </cell>
          <cell r="B4553" t="str">
            <v>Lake</v>
          </cell>
          <cell r="C4553" t="str">
            <v>2A  3A     4</v>
          </cell>
          <cell r="D4553" t="str">
            <v>Hyrum Reservoir near top of boat ramp</v>
          </cell>
          <cell r="E4553">
            <v>16010203</v>
          </cell>
          <cell r="F4553" t="str">
            <v>Cache</v>
          </cell>
          <cell r="G4553" t="str">
            <v>Bear River</v>
          </cell>
          <cell r="H4553" t="str">
            <v>Bear River</v>
          </cell>
          <cell r="I4553">
            <v>427844</v>
          </cell>
          <cell r="J4553">
            <v>4608685</v>
          </cell>
          <cell r="K4553">
            <v>-111.866212</v>
          </cell>
          <cell r="L4553">
            <v>41.626629999999999</v>
          </cell>
          <cell r="M4553" t="str">
            <v>Hyrum Reservoir</v>
          </cell>
          <cell r="N4553" t="str">
            <v>UT-L-16010203-005_00</v>
          </cell>
          <cell r="O4553" t="str">
            <v>UT</v>
          </cell>
          <cell r="Q4553">
            <v>2.5000000000000001E-2</v>
          </cell>
          <cell r="R4553" t="str">
            <v>mg/L</v>
          </cell>
          <cell r="S4553" t="str">
            <v>USP</v>
          </cell>
          <cell r="T4553" t="str">
            <v xml:space="preserve"> </v>
          </cell>
          <cell r="U4553" t="str">
            <v>5901735 Hyrum Reservoir near top of boat ramp</v>
          </cell>
          <cell r="V4553">
            <v>5901735</v>
          </cell>
          <cell r="W4553" t="str">
            <v>Hyrum Reservoir</v>
          </cell>
          <cell r="X4553" t="str">
            <v>UT-L-16010203-005_00</v>
          </cell>
          <cell r="Y4553" t="str">
            <v>Lake</v>
          </cell>
          <cell r="Z4553" t="str">
            <v>5901735 Hyrum Reservoir near top of boat ramp</v>
          </cell>
          <cell r="AA4553" t="str">
            <v>Lake</v>
          </cell>
        </row>
        <row r="4554">
          <cell r="A4554">
            <v>5901740</v>
          </cell>
          <cell r="B4554" t="str">
            <v>Lake</v>
          </cell>
          <cell r="C4554" t="str">
            <v>2A  3A     4</v>
          </cell>
          <cell r="D4554" t="str">
            <v>Hyrum Reservoir 60m SSW of boat ramp</v>
          </cell>
          <cell r="E4554">
            <v>16010203</v>
          </cell>
          <cell r="F4554" t="str">
            <v>Cache</v>
          </cell>
          <cell r="G4554" t="str">
            <v>Bear River</v>
          </cell>
          <cell r="H4554" t="str">
            <v>Bear River</v>
          </cell>
          <cell r="I4554">
            <v>427817</v>
          </cell>
          <cell r="J4554">
            <v>4608641</v>
          </cell>
          <cell r="K4554">
            <v>-111.866533</v>
          </cell>
          <cell r="L4554">
            <v>41.626232999999999</v>
          </cell>
          <cell r="M4554" t="str">
            <v>Hyrum Reservoir</v>
          </cell>
          <cell r="N4554" t="str">
            <v>UT-L-16010203-005_00</v>
          </cell>
          <cell r="O4554" t="str">
            <v>UT</v>
          </cell>
          <cell r="Q4554">
            <v>2.5000000000000001E-2</v>
          </cell>
          <cell r="R4554" t="str">
            <v>mg/L</v>
          </cell>
          <cell r="S4554" t="str">
            <v>USP</v>
          </cell>
          <cell r="T4554" t="str">
            <v xml:space="preserve"> </v>
          </cell>
          <cell r="U4554" t="str">
            <v>5901740 Hyrum Reservoir 60m SSW of boat ramp</v>
          </cell>
          <cell r="V4554">
            <v>5901740</v>
          </cell>
          <cell r="W4554" t="str">
            <v>Hyrum Reservoir</v>
          </cell>
          <cell r="X4554" t="str">
            <v>UT-L-16010203-005_00</v>
          </cell>
          <cell r="Y4554" t="str">
            <v>Lake</v>
          </cell>
          <cell r="Z4554" t="str">
            <v>5901740 Hyrum Reservoir 60m SSW of boat ramp</v>
          </cell>
          <cell r="AA4554" t="str">
            <v>Lake</v>
          </cell>
        </row>
        <row r="4555">
          <cell r="A4555">
            <v>5901741</v>
          </cell>
          <cell r="B4555" t="str">
            <v>Lake</v>
          </cell>
          <cell r="C4555" t="str">
            <v>2A  3A     4</v>
          </cell>
          <cell r="D4555" t="str">
            <v>QA/QC Duplicate of Hyrum Reservoir 60m SSW of boat ramp</v>
          </cell>
          <cell r="E4555">
            <v>16010203</v>
          </cell>
          <cell r="F4555" t="str">
            <v>Cache</v>
          </cell>
          <cell r="G4555" t="str">
            <v>Bear River</v>
          </cell>
          <cell r="H4555" t="str">
            <v>Bear River</v>
          </cell>
          <cell r="I4555">
            <v>427817</v>
          </cell>
          <cell r="J4555">
            <v>4608641</v>
          </cell>
          <cell r="K4555">
            <v>-111.866533</v>
          </cell>
          <cell r="L4555">
            <v>41.626232999999999</v>
          </cell>
          <cell r="M4555" t="str">
            <v>Hyrum Reservoir</v>
          </cell>
          <cell r="N4555" t="str">
            <v>UT-L-16010203-005_00</v>
          </cell>
          <cell r="O4555" t="str">
            <v>UT</v>
          </cell>
          <cell r="Q4555">
            <v>2.5000000000000001E-2</v>
          </cell>
          <cell r="R4555" t="str">
            <v>mg/L</v>
          </cell>
          <cell r="S4555" t="str">
            <v>USP</v>
          </cell>
          <cell r="T4555" t="str">
            <v xml:space="preserve"> </v>
          </cell>
          <cell r="U4555" t="str">
            <v>5901741 QA/QC Duplicate of Hyrum Reservoir 60m SSW of boat ramp</v>
          </cell>
          <cell r="V4555">
            <v>5901741</v>
          </cell>
          <cell r="W4555" t="str">
            <v>Hyrum Reservoir</v>
          </cell>
          <cell r="X4555" t="str">
            <v>UT-L-16010203-005_00</v>
          </cell>
          <cell r="Y4555" t="str">
            <v>Lake</v>
          </cell>
          <cell r="Z4555" t="str">
            <v>5901741 QA/QC Duplicate of Hyrum Reservoir 60m SSW of boat ramp</v>
          </cell>
          <cell r="AA4555" t="str">
            <v>Lake</v>
          </cell>
        </row>
        <row r="4556">
          <cell r="A4556">
            <v>5902750</v>
          </cell>
          <cell r="B4556" t="str">
            <v>Lake</v>
          </cell>
          <cell r="C4556" t="str">
            <v>2B 3A     4</v>
          </cell>
          <cell r="D4556" t="str">
            <v>TONY GROVE LAKE 01</v>
          </cell>
          <cell r="E4556">
            <v>16010203</v>
          </cell>
          <cell r="F4556" t="str">
            <v>Cache</v>
          </cell>
          <cell r="G4556" t="str">
            <v>Bear River</v>
          </cell>
          <cell r="H4556" t="str">
            <v>Bear River</v>
          </cell>
          <cell r="I4556">
            <v>446671</v>
          </cell>
          <cell r="J4556">
            <v>4638125</v>
          </cell>
          <cell r="K4556">
            <v>-111.642858305</v>
          </cell>
          <cell r="L4556">
            <v>41.893260966</v>
          </cell>
          <cell r="M4556" t="str">
            <v>Tony Grove Lake</v>
          </cell>
          <cell r="N4556" t="str">
            <v>UT-L-16010203-012_00</v>
          </cell>
          <cell r="O4556" t="str">
            <v>UT</v>
          </cell>
          <cell r="Q4556">
            <v>2.5000000000000001E-2</v>
          </cell>
          <cell r="R4556" t="str">
            <v>mg/L</v>
          </cell>
          <cell r="S4556" t="str">
            <v>USFS</v>
          </cell>
          <cell r="T4556" t="str">
            <v>Category1</v>
          </cell>
          <cell r="U4556" t="str">
            <v>5902750 TONY GROVE LAKE 01</v>
          </cell>
          <cell r="V4556">
            <v>5902750</v>
          </cell>
          <cell r="W4556" t="str">
            <v>Tony Grove Lake</v>
          </cell>
          <cell r="X4556" t="str">
            <v>UT-L-16010203-012_00</v>
          </cell>
          <cell r="Y4556" t="str">
            <v>Lake</v>
          </cell>
          <cell r="Z4556" t="str">
            <v>5902750 TONY GROVE LAKE 01</v>
          </cell>
          <cell r="AA4556" t="str">
            <v>Lake</v>
          </cell>
        </row>
        <row r="4557">
          <cell r="A4557">
            <v>5902780</v>
          </cell>
          <cell r="B4557" t="str">
            <v>River/Stream</v>
          </cell>
          <cell r="C4557" t="str">
            <v>2B 3A   3D  4</v>
          </cell>
          <cell r="D4557" t="str">
            <v>STREAM AB TONY GROVE LAKE</v>
          </cell>
          <cell r="E4557">
            <v>16010203</v>
          </cell>
          <cell r="F4557" t="str">
            <v>Cache</v>
          </cell>
          <cell r="G4557" t="str">
            <v>Bear River</v>
          </cell>
          <cell r="H4557" t="str">
            <v>Bear River</v>
          </cell>
          <cell r="I4557">
            <v>446525</v>
          </cell>
          <cell r="J4557">
            <v>4638589</v>
          </cell>
          <cell r="K4557">
            <v>-111.64466018900001</v>
          </cell>
          <cell r="L4557">
            <v>41.897430006</v>
          </cell>
          <cell r="M4557" t="str">
            <v>Logan River-2</v>
          </cell>
          <cell r="N4557" t="str">
            <v>UT16010203-006_00</v>
          </cell>
          <cell r="O4557" t="str">
            <v>UT</v>
          </cell>
          <cell r="Q4557">
            <v>0</v>
          </cell>
          <cell r="R4557" t="str">
            <v xml:space="preserve"> </v>
          </cell>
          <cell r="S4557" t="str">
            <v>USFS</v>
          </cell>
          <cell r="T4557" t="str">
            <v>Category1</v>
          </cell>
          <cell r="U4557" t="str">
            <v>5902780 STREAM AB TONY GROVE LAKE</v>
          </cell>
          <cell r="V4557">
            <v>5902780</v>
          </cell>
          <cell r="W4557" t="str">
            <v>Logan River-2</v>
          </cell>
          <cell r="X4557" t="str">
            <v>UT16010203-006_00</v>
          </cell>
          <cell r="Y4557" t="str">
            <v>River/Stream</v>
          </cell>
          <cell r="Z4557" t="str">
            <v>5902780 STREAM AB TONY GROVE LAKE</v>
          </cell>
          <cell r="AA4557" t="str">
            <v>River/Stream</v>
          </cell>
        </row>
        <row r="4558">
          <cell r="A4558">
            <v>5905055</v>
          </cell>
          <cell r="B4558" t="str">
            <v>Facility Other</v>
          </cell>
          <cell r="C4558" t="str">
            <v xml:space="preserve"> </v>
          </cell>
          <cell r="D4558" t="str">
            <v>Logan lagoon discharge at 3200 W (about 1400 N)</v>
          </cell>
          <cell r="E4558">
            <v>16010203</v>
          </cell>
          <cell r="F4558" t="str">
            <v>Cache</v>
          </cell>
          <cell r="G4558" t="str">
            <v>Bear River</v>
          </cell>
          <cell r="H4558" t="str">
            <v>Bear River</v>
          </cell>
          <cell r="I4558">
            <v>424232</v>
          </cell>
          <cell r="J4558">
            <v>4623104</v>
          </cell>
          <cell r="K4558">
            <v>-111.9113961</v>
          </cell>
          <cell r="L4558">
            <v>41.756148000000003</v>
          </cell>
          <cell r="M4558" t="str">
            <v xml:space="preserve"> </v>
          </cell>
          <cell r="N4558" t="str">
            <v xml:space="preserve"> </v>
          </cell>
          <cell r="O4558" t="str">
            <v>UT</v>
          </cell>
          <cell r="Q4558">
            <v>0</v>
          </cell>
          <cell r="R4558" t="str">
            <v xml:space="preserve"> </v>
          </cell>
          <cell r="S4558" t="str">
            <v>Private</v>
          </cell>
          <cell r="T4558" t="str">
            <v xml:space="preserve"> </v>
          </cell>
          <cell r="U4558" t="str">
            <v>5905055 Logan lagoon discharge at 3200 W (about 1400 N)</v>
          </cell>
          <cell r="V4558">
            <v>5905055</v>
          </cell>
          <cell r="W4558" t="str">
            <v xml:space="preserve"> </v>
          </cell>
          <cell r="X4558" t="str">
            <v xml:space="preserve"> </v>
          </cell>
          <cell r="Y4558" t="str">
            <v>Facility Other</v>
          </cell>
          <cell r="Z4558" t="str">
            <v>5905055 Logan lagoon discharge at 3200 W (about 1400 N)</v>
          </cell>
          <cell r="AA4558" t="str">
            <v>Facility Other</v>
          </cell>
        </row>
        <row r="4559">
          <cell r="A4559">
            <v>5906500</v>
          </cell>
          <cell r="B4559" t="str">
            <v>River/Stream</v>
          </cell>
          <cell r="C4559" t="str">
            <v>2B 3A     4</v>
          </cell>
          <cell r="D4559" t="str">
            <v>LITTLE CK BL LITTLE CK RES</v>
          </cell>
          <cell r="E4559">
            <v>16010101</v>
          </cell>
          <cell r="F4559" t="str">
            <v>Rich</v>
          </cell>
          <cell r="G4559" t="str">
            <v>Bear River</v>
          </cell>
          <cell r="H4559" t="str">
            <v>Bear River</v>
          </cell>
          <cell r="I4559">
            <v>481231</v>
          </cell>
          <cell r="J4559">
            <v>4613557</v>
          </cell>
          <cell r="K4559">
            <v>-111.22548167799999</v>
          </cell>
          <cell r="L4559">
            <v>41.673555004000001</v>
          </cell>
          <cell r="M4559" t="str">
            <v>Little Creek</v>
          </cell>
          <cell r="N4559" t="str">
            <v>UT16010101-003_00</v>
          </cell>
          <cell r="O4559" t="str">
            <v>UT</v>
          </cell>
          <cell r="Q4559">
            <v>0</v>
          </cell>
          <cell r="R4559" t="str">
            <v xml:space="preserve"> </v>
          </cell>
          <cell r="S4559" t="str">
            <v>Private</v>
          </cell>
          <cell r="T4559" t="str">
            <v xml:space="preserve"> </v>
          </cell>
          <cell r="U4559" t="str">
            <v>5906500 LITTLE CK BL LITTLE CK RES</v>
          </cell>
          <cell r="V4559">
            <v>5906500</v>
          </cell>
          <cell r="W4559" t="str">
            <v>Little Creek</v>
          </cell>
          <cell r="X4559" t="str">
            <v>UT16010101-003_00</v>
          </cell>
          <cell r="Y4559" t="str">
            <v>River/Stream</v>
          </cell>
          <cell r="Z4559" t="str">
            <v>5906500 LITTLE CK BL LITTLE CK RES</v>
          </cell>
          <cell r="AA4559" t="str">
            <v>River/Stream</v>
          </cell>
        </row>
        <row r="4560">
          <cell r="A4560">
            <v>5906510</v>
          </cell>
          <cell r="B4560" t="str">
            <v>Lake</v>
          </cell>
          <cell r="C4560" t="str">
            <v>2B 3A     4</v>
          </cell>
          <cell r="D4560" t="str">
            <v>LITTLE CK RES AB DAM 01</v>
          </cell>
          <cell r="E4560">
            <v>16010101</v>
          </cell>
          <cell r="F4560" t="str">
            <v>Rich</v>
          </cell>
          <cell r="G4560" t="str">
            <v>Bear River</v>
          </cell>
          <cell r="H4560" t="str">
            <v>Bear River</v>
          </cell>
          <cell r="I4560">
            <v>480954</v>
          </cell>
          <cell r="J4560">
            <v>4613650</v>
          </cell>
          <cell r="K4560">
            <v>-111.228812363</v>
          </cell>
          <cell r="L4560">
            <v>41.674386087999999</v>
          </cell>
          <cell r="M4560" t="str">
            <v>Little Creek Reservoir</v>
          </cell>
          <cell r="N4560" t="str">
            <v>UT-L-16010101-007_00</v>
          </cell>
          <cell r="O4560" t="str">
            <v>UT</v>
          </cell>
          <cell r="Q4560">
            <v>2.5000000000000001E-2</v>
          </cell>
          <cell r="R4560" t="str">
            <v>mg/L</v>
          </cell>
          <cell r="S4560" t="str">
            <v>Private</v>
          </cell>
          <cell r="T4560" t="str">
            <v xml:space="preserve"> </v>
          </cell>
          <cell r="U4560" t="str">
            <v>5906510 LITTLE CK RES AB DAM 01</v>
          </cell>
          <cell r="V4560">
            <v>5906510</v>
          </cell>
          <cell r="W4560" t="str">
            <v>Little Creek Reservoir</v>
          </cell>
          <cell r="X4560" t="str">
            <v>UT-L-16010101-007_00</v>
          </cell>
          <cell r="Y4560" t="str">
            <v>Lake</v>
          </cell>
          <cell r="Z4560" t="str">
            <v>5906510 LITTLE CK RES AB DAM 01</v>
          </cell>
          <cell r="AA4560" t="str">
            <v>Lake</v>
          </cell>
        </row>
        <row r="4561">
          <cell r="A4561">
            <v>5906520</v>
          </cell>
          <cell r="B4561" t="str">
            <v>River/Stream</v>
          </cell>
          <cell r="C4561" t="str">
            <v>2B 3A     4</v>
          </cell>
          <cell r="D4561" t="str">
            <v>LITTLE CK AB LITTLE CK RES</v>
          </cell>
          <cell r="E4561">
            <v>16010101</v>
          </cell>
          <cell r="F4561" t="str">
            <v>Rich</v>
          </cell>
          <cell r="G4561" t="str">
            <v>Bear River</v>
          </cell>
          <cell r="H4561" t="str">
            <v>Bear River</v>
          </cell>
          <cell r="I4561">
            <v>480470</v>
          </cell>
          <cell r="J4561">
            <v>4613991</v>
          </cell>
          <cell r="K4561">
            <v>-111.234638088</v>
          </cell>
          <cell r="L4561">
            <v>41.677445787000003</v>
          </cell>
          <cell r="M4561" t="str">
            <v>Little Creek</v>
          </cell>
          <cell r="N4561" t="str">
            <v>UT16010101-003_00</v>
          </cell>
          <cell r="O4561" t="str">
            <v>UT</v>
          </cell>
          <cell r="Q4561">
            <v>0</v>
          </cell>
          <cell r="R4561" t="str">
            <v xml:space="preserve"> </v>
          </cell>
          <cell r="S4561" t="str">
            <v>Private</v>
          </cell>
          <cell r="T4561" t="str">
            <v xml:space="preserve"> </v>
          </cell>
          <cell r="U4561" t="str">
            <v>5906520 LITTLE CK AB LITTLE CK RES</v>
          </cell>
          <cell r="V4561">
            <v>5906520</v>
          </cell>
          <cell r="W4561" t="str">
            <v>Little Creek</v>
          </cell>
          <cell r="X4561" t="str">
            <v>UT16010101-003_00</v>
          </cell>
          <cell r="Y4561" t="str">
            <v>River/Stream</v>
          </cell>
          <cell r="Z4561" t="str">
            <v>5906520 LITTLE CK AB LITTLE CK RES</v>
          </cell>
          <cell r="AA4561" t="str">
            <v>River/Stream</v>
          </cell>
        </row>
        <row r="4562">
          <cell r="A4562">
            <v>5906850</v>
          </cell>
          <cell r="B4562" t="str">
            <v>River/Stream</v>
          </cell>
          <cell r="C4562" t="str">
            <v>2B 3A     4</v>
          </cell>
          <cell r="D4562" t="str">
            <v>WOODRUFF CK BL WOODRUFF CK RES</v>
          </cell>
          <cell r="E4562">
            <v>16010101</v>
          </cell>
          <cell r="F4562" t="str">
            <v>Rich</v>
          </cell>
          <cell r="G4562" t="str">
            <v>Bear River</v>
          </cell>
          <cell r="H4562" t="str">
            <v>Bear River</v>
          </cell>
          <cell r="I4562">
            <v>473472</v>
          </cell>
          <cell r="J4562">
            <v>4590660</v>
          </cell>
          <cell r="K4562">
            <v>-111.31768136399999</v>
          </cell>
          <cell r="L4562">
            <v>41.467096376000001</v>
          </cell>
          <cell r="M4562" t="str">
            <v>Woodruff Creek-2</v>
          </cell>
          <cell r="N4562" t="str">
            <v>UT16010101-015_00</v>
          </cell>
          <cell r="O4562" t="str">
            <v>UT</v>
          </cell>
          <cell r="Q4562">
            <v>0</v>
          </cell>
          <cell r="R4562" t="str">
            <v xml:space="preserve"> </v>
          </cell>
          <cell r="S4562" t="str">
            <v>Private</v>
          </cell>
          <cell r="T4562" t="str">
            <v>Category1</v>
          </cell>
          <cell r="U4562" t="str">
            <v>5906850 WOODRUFF CK BL WOODRUFF CK RES</v>
          </cell>
          <cell r="V4562">
            <v>5906850</v>
          </cell>
          <cell r="W4562" t="str">
            <v>Woodruff Creek-2</v>
          </cell>
          <cell r="X4562" t="str">
            <v>UT16010101-015_00</v>
          </cell>
          <cell r="Y4562" t="str">
            <v>River/Stream</v>
          </cell>
          <cell r="Z4562" t="str">
            <v>5906850 WOODRUFF CK BL WOODRUFF CK RES</v>
          </cell>
          <cell r="AA4562" t="str">
            <v>River/Stream</v>
          </cell>
        </row>
        <row r="4563">
          <cell r="A4563">
            <v>5906860</v>
          </cell>
          <cell r="B4563" t="str">
            <v>Lake</v>
          </cell>
          <cell r="C4563" t="str">
            <v>2B 3A     4</v>
          </cell>
          <cell r="D4563" t="str">
            <v>WOODRUFF CK RES AB DAM 01</v>
          </cell>
          <cell r="E4563">
            <v>16010101</v>
          </cell>
          <cell r="F4563" t="str">
            <v>Rich</v>
          </cell>
          <cell r="G4563" t="str">
            <v>Bear River</v>
          </cell>
          <cell r="H4563" t="str">
            <v>Bear River</v>
          </cell>
          <cell r="I4563">
            <v>473308</v>
          </cell>
          <cell r="J4563">
            <v>4590576</v>
          </cell>
          <cell r="K4563">
            <v>-111.31964157199999</v>
          </cell>
          <cell r="L4563">
            <v>41.466334316999998</v>
          </cell>
          <cell r="M4563" t="str">
            <v>Woodruff Creek Reservoir</v>
          </cell>
          <cell r="N4563" t="str">
            <v>UT-L-16010101-001_00</v>
          </cell>
          <cell r="O4563" t="str">
            <v>UT</v>
          </cell>
          <cell r="Q4563">
            <v>2.5000000000000001E-2</v>
          </cell>
          <cell r="R4563" t="str">
            <v>mg/L</v>
          </cell>
          <cell r="S4563" t="str">
            <v>BLM</v>
          </cell>
          <cell r="T4563" t="str">
            <v>Category1</v>
          </cell>
          <cell r="U4563" t="str">
            <v>5906860 WOODRUFF CK RES AB DAM 01</v>
          </cell>
          <cell r="V4563">
            <v>5906860</v>
          </cell>
          <cell r="W4563" t="str">
            <v>Woodruff Creek Reservoir</v>
          </cell>
          <cell r="X4563" t="str">
            <v>UT-L-16010101-001_00</v>
          </cell>
          <cell r="Y4563" t="str">
            <v>Lake</v>
          </cell>
          <cell r="Z4563" t="str">
            <v>5906860 WOODRUFF CK RES AB DAM 01</v>
          </cell>
          <cell r="AA4563" t="str">
            <v>Lake</v>
          </cell>
        </row>
        <row r="4564">
          <cell r="A4564">
            <v>5906870</v>
          </cell>
          <cell r="B4564" t="str">
            <v>Lake</v>
          </cell>
          <cell r="C4564" t="str">
            <v>2B 3A     4</v>
          </cell>
          <cell r="D4564" t="str">
            <v>WOODRUFF CREEK RESERVOIR MIDLAKE 002</v>
          </cell>
          <cell r="E4564">
            <v>16010101</v>
          </cell>
          <cell r="F4564" t="str">
            <v>Rich</v>
          </cell>
          <cell r="G4564" t="str">
            <v>Bear River</v>
          </cell>
          <cell r="H4564" t="str">
            <v>Bear River</v>
          </cell>
          <cell r="I4564">
            <v>472286</v>
          </cell>
          <cell r="J4564">
            <v>4590394</v>
          </cell>
          <cell r="K4564">
            <v>-111.331871655</v>
          </cell>
          <cell r="L4564">
            <v>41.46466032</v>
          </cell>
          <cell r="M4564" t="str">
            <v>Woodruff Creek Reservoir</v>
          </cell>
          <cell r="N4564" t="str">
            <v>UT-L-16010101-001_00</v>
          </cell>
          <cell r="O4564" t="str">
            <v>UT</v>
          </cell>
          <cell r="Q4564">
            <v>2.5000000000000001E-2</v>
          </cell>
          <cell r="R4564" t="str">
            <v>mg/L</v>
          </cell>
          <cell r="S4564" t="str">
            <v>BLM</v>
          </cell>
          <cell r="T4564" t="str">
            <v>Category1</v>
          </cell>
          <cell r="U4564" t="str">
            <v>5906870 WOODRUFF CREEK RESERVOIR MIDLAKE 002</v>
          </cell>
          <cell r="V4564">
            <v>5906870</v>
          </cell>
          <cell r="W4564" t="str">
            <v>Woodruff Creek Reservoir</v>
          </cell>
          <cell r="X4564" t="str">
            <v>UT-L-16010101-001_00</v>
          </cell>
          <cell r="Y4564" t="str">
            <v>Lake</v>
          </cell>
          <cell r="Z4564" t="str">
            <v>5906870 WOODRUFF CREEK RESERVOIR MIDLAKE 002</v>
          </cell>
          <cell r="AA4564" t="str">
            <v>Lake</v>
          </cell>
        </row>
        <row r="4565">
          <cell r="A4565">
            <v>5906880</v>
          </cell>
          <cell r="B4565" t="str">
            <v>Lake</v>
          </cell>
          <cell r="C4565" t="str">
            <v>2B 3A     4</v>
          </cell>
          <cell r="D4565" t="str">
            <v>WOODRUFF RES-LOWER (HG FISH TISSUE)</v>
          </cell>
          <cell r="E4565">
            <v>16010101</v>
          </cell>
          <cell r="F4565" t="str">
            <v>Rich</v>
          </cell>
          <cell r="G4565" t="str">
            <v>Bear River</v>
          </cell>
          <cell r="H4565" t="str">
            <v>Bear River</v>
          </cell>
          <cell r="I4565">
            <v>472491</v>
          </cell>
          <cell r="J4565">
            <v>4590387</v>
          </cell>
          <cell r="K4565">
            <v>-111.329416526</v>
          </cell>
          <cell r="L4565">
            <v>41.464604324</v>
          </cell>
          <cell r="M4565" t="str">
            <v>Woodruff Creek Reservoir</v>
          </cell>
          <cell r="N4565" t="str">
            <v>UT-L-16010101-001_00</v>
          </cell>
          <cell r="O4565" t="str">
            <v>UT</v>
          </cell>
          <cell r="Q4565">
            <v>2.5000000000000001E-2</v>
          </cell>
          <cell r="R4565" t="str">
            <v>mg/L</v>
          </cell>
          <cell r="S4565" t="str">
            <v>Private</v>
          </cell>
          <cell r="T4565" t="str">
            <v>Category1</v>
          </cell>
          <cell r="U4565" t="str">
            <v>5906880 WOODRUFF RES-LOWER (HG FISH TISSUE)</v>
          </cell>
          <cell r="V4565">
            <v>5906880</v>
          </cell>
          <cell r="W4565" t="str">
            <v>Woodruff Creek Reservoir</v>
          </cell>
          <cell r="X4565" t="str">
            <v>UT-L-16010101-001_00</v>
          </cell>
          <cell r="Y4565" t="str">
            <v>Lake</v>
          </cell>
          <cell r="Z4565" t="str">
            <v>5906880 WOODRUFF RES-LOWER (HG FISH TISSUE)</v>
          </cell>
          <cell r="AA4565" t="str">
            <v>Lake</v>
          </cell>
        </row>
        <row r="4566">
          <cell r="A4566">
            <v>5906885</v>
          </cell>
          <cell r="B4566" t="str">
            <v>Lake</v>
          </cell>
          <cell r="C4566" t="str">
            <v>2B 3A     4</v>
          </cell>
          <cell r="D4566" t="str">
            <v>WOODRUFF RES UPPER (HG FISH TISSUE)</v>
          </cell>
          <cell r="E4566">
            <v>16010101</v>
          </cell>
          <cell r="F4566" t="str">
            <v>Rich</v>
          </cell>
          <cell r="G4566" t="str">
            <v>Bear River</v>
          </cell>
          <cell r="H4566" t="str">
            <v>Bear River</v>
          </cell>
          <cell r="I4566">
            <v>472140</v>
          </cell>
          <cell r="J4566">
            <v>4590355</v>
          </cell>
          <cell r="K4566">
            <v>-111.33361815799999</v>
          </cell>
          <cell r="L4566">
            <v>41.464303975999997</v>
          </cell>
          <cell r="M4566" t="str">
            <v>Woodruff Creek Reservoir</v>
          </cell>
          <cell r="N4566" t="str">
            <v>UT-L-16010101-001_00</v>
          </cell>
          <cell r="O4566" t="str">
            <v>UT</v>
          </cell>
          <cell r="Q4566">
            <v>2.5000000000000001E-2</v>
          </cell>
          <cell r="R4566" t="str">
            <v>mg/L</v>
          </cell>
          <cell r="S4566" t="str">
            <v>BLM</v>
          </cell>
          <cell r="T4566" t="str">
            <v>Category1</v>
          </cell>
          <cell r="U4566" t="str">
            <v>5906885 WOODRUFF RES UPPER (HG FISH TISSUE)</v>
          </cell>
          <cell r="V4566">
            <v>5906885</v>
          </cell>
          <cell r="W4566" t="str">
            <v>Woodruff Creek Reservoir</v>
          </cell>
          <cell r="X4566" t="str">
            <v>UT-L-16010101-001_00</v>
          </cell>
          <cell r="Y4566" t="str">
            <v>Lake</v>
          </cell>
          <cell r="Z4566" t="str">
            <v>5906885 WOODRUFF RES UPPER (HG FISH TISSUE)</v>
          </cell>
          <cell r="AA4566" t="str">
            <v>Lake</v>
          </cell>
        </row>
        <row r="4567">
          <cell r="A4567">
            <v>5906890</v>
          </cell>
          <cell r="B4567" t="str">
            <v>River/Stream</v>
          </cell>
          <cell r="C4567" t="str">
            <v>2B 3A     4</v>
          </cell>
          <cell r="D4567" t="str">
            <v>STREAM AB WOODRUFF CK RES</v>
          </cell>
          <cell r="E4567">
            <v>16010101</v>
          </cell>
          <cell r="F4567" t="str">
            <v>Rich</v>
          </cell>
          <cell r="G4567" t="str">
            <v>Bear River</v>
          </cell>
          <cell r="H4567" t="str">
            <v>Bear River</v>
          </cell>
          <cell r="I4567">
            <v>471403</v>
          </cell>
          <cell r="J4567">
            <v>4589966</v>
          </cell>
          <cell r="K4567">
            <v>-111.342425009</v>
          </cell>
          <cell r="L4567">
            <v>41.460774182000002</v>
          </cell>
          <cell r="M4567" t="str">
            <v>Woodruff Creek-3</v>
          </cell>
          <cell r="N4567" t="str">
            <v>UT16010101-014_00</v>
          </cell>
          <cell r="O4567" t="str">
            <v>UT</v>
          </cell>
          <cell r="Q4567">
            <v>0</v>
          </cell>
          <cell r="R4567" t="str">
            <v xml:space="preserve"> </v>
          </cell>
          <cell r="S4567" t="str">
            <v>BLM</v>
          </cell>
          <cell r="T4567" t="str">
            <v>Category1</v>
          </cell>
          <cell r="U4567" t="str">
            <v>5906890 STREAM AB WOODRUFF CK RES</v>
          </cell>
          <cell r="V4567">
            <v>5906890</v>
          </cell>
          <cell r="W4567" t="str">
            <v>Woodruff Creek-3</v>
          </cell>
          <cell r="X4567" t="str">
            <v>UT16010101-014_00</v>
          </cell>
          <cell r="Y4567" t="str">
            <v>River/Stream</v>
          </cell>
          <cell r="Z4567" t="str">
            <v>5906890 STREAM AB WOODRUFF CK RES</v>
          </cell>
          <cell r="AA4567" t="str">
            <v>River/Stream</v>
          </cell>
        </row>
        <row r="4568">
          <cell r="A4568">
            <v>5906900</v>
          </cell>
          <cell r="B4568" t="str">
            <v>River/Stream</v>
          </cell>
          <cell r="C4568" t="str">
            <v>2B 3A     4</v>
          </cell>
          <cell r="D4568" t="str">
            <v>WOODRUFF CK AB WOODRUFF CK RES</v>
          </cell>
          <cell r="E4568">
            <v>16010101</v>
          </cell>
          <cell r="F4568" t="str">
            <v>Rich</v>
          </cell>
          <cell r="G4568" t="str">
            <v>Bear River</v>
          </cell>
          <cell r="H4568" t="str">
            <v>Bear River</v>
          </cell>
          <cell r="I4568">
            <v>470870</v>
          </cell>
          <cell r="J4568">
            <v>4590153</v>
          </cell>
          <cell r="K4568">
            <v>-111.348816149</v>
          </cell>
          <cell r="L4568">
            <v>41.462439381999999</v>
          </cell>
          <cell r="M4568" t="str">
            <v>Woodruff Creek-4</v>
          </cell>
          <cell r="N4568" t="str">
            <v>UT16010101-013_00</v>
          </cell>
          <cell r="O4568" t="str">
            <v>UT</v>
          </cell>
          <cell r="Q4568">
            <v>0</v>
          </cell>
          <cell r="R4568" t="str">
            <v xml:space="preserve"> </v>
          </cell>
          <cell r="S4568" t="str">
            <v>Private</v>
          </cell>
          <cell r="T4568" t="str">
            <v>Category1</v>
          </cell>
          <cell r="U4568" t="str">
            <v>5906900 WOODRUFF CK AB WOODRUFF CK RES</v>
          </cell>
          <cell r="V4568">
            <v>5906900</v>
          </cell>
          <cell r="W4568" t="str">
            <v>Woodruff Creek-4</v>
          </cell>
          <cell r="X4568" t="str">
            <v>UT16010101-013_00</v>
          </cell>
          <cell r="Y4568" t="str">
            <v>River/Stream</v>
          </cell>
          <cell r="Z4568" t="str">
            <v>5906900 WOODRUFF CK AB WOODRUFF CK RES</v>
          </cell>
          <cell r="AA4568" t="str">
            <v>River/Stream</v>
          </cell>
        </row>
        <row r="4569">
          <cell r="A4569">
            <v>5907110</v>
          </cell>
          <cell r="B4569" t="str">
            <v>River/Stream</v>
          </cell>
          <cell r="C4569" t="str">
            <v>2B 3A     4</v>
          </cell>
          <cell r="D4569" t="str">
            <v>BIRCH CREEK RES #1 (LOWER) SHALLOW SITE</v>
          </cell>
          <cell r="E4569">
            <v>16010101</v>
          </cell>
          <cell r="F4569" t="str">
            <v>Rich</v>
          </cell>
          <cell r="G4569" t="str">
            <v>Bear River</v>
          </cell>
          <cell r="H4569" t="str">
            <v>Bear River</v>
          </cell>
          <cell r="I4569">
            <v>473828</v>
          </cell>
          <cell r="J4569">
            <v>4595037</v>
          </cell>
          <cell r="K4569">
            <v>-111.313608265</v>
          </cell>
          <cell r="L4569">
            <v>41.506533197000003</v>
          </cell>
          <cell r="M4569" t="str">
            <v>Birch Creek</v>
          </cell>
          <cell r="N4569" t="str">
            <v>UT16010101-010_00</v>
          </cell>
          <cell r="O4569" t="str">
            <v>UT</v>
          </cell>
          <cell r="Q4569">
            <v>0</v>
          </cell>
          <cell r="R4569" t="str">
            <v xml:space="preserve"> </v>
          </cell>
          <cell r="S4569" t="str">
            <v>BLM</v>
          </cell>
          <cell r="T4569" t="str">
            <v>Category1</v>
          </cell>
          <cell r="U4569" t="str">
            <v>5907110 BIRCH CREEK RES #1 (LOWER) SHALLOW SITE</v>
          </cell>
          <cell r="V4569">
            <v>5907110</v>
          </cell>
          <cell r="W4569" t="str">
            <v>Birch Creek</v>
          </cell>
          <cell r="X4569" t="str">
            <v>UT16010101-010_00</v>
          </cell>
          <cell r="Y4569" t="str">
            <v>River/Stream</v>
          </cell>
          <cell r="Z4569" t="str">
            <v>5907110 BIRCH CREEK RES #1 (LOWER) SHALLOW SITE</v>
          </cell>
          <cell r="AA4569" t="str">
            <v>River/Stream</v>
          </cell>
        </row>
        <row r="4570">
          <cell r="A4570">
            <v>5907120</v>
          </cell>
          <cell r="B4570" t="str">
            <v>River/Stream</v>
          </cell>
          <cell r="C4570" t="str">
            <v>2B 3A     4</v>
          </cell>
          <cell r="D4570" t="str">
            <v>BIRCH CREEK AB. BIRCH CK RES #1 &amp; bl #2</v>
          </cell>
          <cell r="E4570">
            <v>16010101</v>
          </cell>
          <cell r="F4570" t="str">
            <v>Rich</v>
          </cell>
          <cell r="G4570" t="str">
            <v>Bear River</v>
          </cell>
          <cell r="H4570" t="str">
            <v>Bear River</v>
          </cell>
          <cell r="I4570">
            <v>473393</v>
          </cell>
          <cell r="J4570">
            <v>4594800</v>
          </cell>
          <cell r="K4570">
            <v>-111.318810142</v>
          </cell>
          <cell r="L4570">
            <v>41.504384135000002</v>
          </cell>
          <cell r="M4570" t="str">
            <v>Birch Creek</v>
          </cell>
          <cell r="N4570" t="str">
            <v>UT16010101-010_00</v>
          </cell>
          <cell r="O4570" t="str">
            <v>UT</v>
          </cell>
          <cell r="Q4570">
            <v>0</v>
          </cell>
          <cell r="R4570" t="str">
            <v xml:space="preserve"> </v>
          </cell>
          <cell r="S4570" t="str">
            <v>BLM</v>
          </cell>
          <cell r="T4570" t="str">
            <v>Category1</v>
          </cell>
          <cell r="U4570" t="str">
            <v>5907120 BIRCH CREEK AB. BIRCH CK RES #1 &amp; bl #2</v>
          </cell>
          <cell r="V4570">
            <v>5907120</v>
          </cell>
          <cell r="W4570" t="str">
            <v>Birch Creek</v>
          </cell>
          <cell r="X4570" t="str">
            <v>UT16010101-010_00</v>
          </cell>
          <cell r="Y4570" t="str">
            <v>River/Stream</v>
          </cell>
          <cell r="Z4570" t="str">
            <v>5907120 BIRCH CREEK AB. BIRCH CK RES #1 &amp; bl #2</v>
          </cell>
          <cell r="AA4570" t="str">
            <v>River/Stream</v>
          </cell>
        </row>
        <row r="4571">
          <cell r="A4571">
            <v>5907130</v>
          </cell>
          <cell r="B4571" t="str">
            <v>Lake</v>
          </cell>
          <cell r="C4571" t="str">
            <v>2B 3A     4</v>
          </cell>
          <cell r="D4571" t="str">
            <v>BIRCH CK RES #2 (UPPER) AB DAM 01</v>
          </cell>
          <cell r="E4571">
            <v>16010101</v>
          </cell>
          <cell r="F4571" t="str">
            <v>Rich</v>
          </cell>
          <cell r="G4571" t="str">
            <v>Bear River</v>
          </cell>
          <cell r="H4571" t="str">
            <v>Bear River</v>
          </cell>
          <cell r="I4571">
            <v>473231</v>
          </cell>
          <cell r="J4571">
            <v>4594893</v>
          </cell>
          <cell r="K4571">
            <v>-111.320755362</v>
          </cell>
          <cell r="L4571">
            <v>41.505216418000003</v>
          </cell>
          <cell r="M4571" t="str">
            <v>Birch Creek Reservoir</v>
          </cell>
          <cell r="N4571" t="str">
            <v>UT-L-16010101-002_00</v>
          </cell>
          <cell r="O4571" t="str">
            <v>UT</v>
          </cell>
          <cell r="Q4571">
            <v>2.5000000000000001E-2</v>
          </cell>
          <cell r="R4571" t="str">
            <v>mg/L</v>
          </cell>
          <cell r="S4571" t="str">
            <v>BLM</v>
          </cell>
          <cell r="T4571" t="str">
            <v>Category1</v>
          </cell>
          <cell r="U4571" t="str">
            <v>5907130 BIRCH CK RES #2 (UPPER) AB DAM 01</v>
          </cell>
          <cell r="V4571">
            <v>5907130</v>
          </cell>
          <cell r="W4571" t="str">
            <v>Birch Creek Reservoir</v>
          </cell>
          <cell r="X4571" t="str">
            <v>UT-L-16010101-002_00</v>
          </cell>
          <cell r="Y4571" t="str">
            <v>Lake</v>
          </cell>
          <cell r="Z4571" t="str">
            <v>5907130 BIRCH CK RES #2 (UPPER) AB DAM 01</v>
          </cell>
          <cell r="AA4571" t="str">
            <v>Lake</v>
          </cell>
        </row>
        <row r="4572">
          <cell r="A4572">
            <v>5907131</v>
          </cell>
          <cell r="B4572" t="str">
            <v>Lake</v>
          </cell>
          <cell r="C4572" t="str">
            <v>2B 3A     4</v>
          </cell>
          <cell r="D4572" t="str">
            <v>BIRCH CREEK RESERVOIR #2 (UPPER) EMAP</v>
          </cell>
          <cell r="E4572">
            <v>16010101</v>
          </cell>
          <cell r="F4572" t="str">
            <v>Rich</v>
          </cell>
          <cell r="G4572" t="str">
            <v>Bear River</v>
          </cell>
          <cell r="H4572" t="str">
            <v>Bear River</v>
          </cell>
          <cell r="I4572">
            <v>472838</v>
          </cell>
          <cell r="J4572">
            <v>4595011</v>
          </cell>
          <cell r="K4572">
            <v>-111.325469673</v>
          </cell>
          <cell r="L4572">
            <v>41.506266050000001</v>
          </cell>
          <cell r="M4572" t="str">
            <v>Birch Creek Reservoir</v>
          </cell>
          <cell r="N4572" t="str">
            <v>UT-L-16010101-002_00</v>
          </cell>
          <cell r="O4572" t="str">
            <v>UT</v>
          </cell>
          <cell r="Q4572">
            <v>2.5000000000000001E-2</v>
          </cell>
          <cell r="R4572" t="str">
            <v>mg/L</v>
          </cell>
          <cell r="S4572" t="str">
            <v>BLM</v>
          </cell>
          <cell r="T4572" t="str">
            <v>Category1</v>
          </cell>
          <cell r="U4572" t="str">
            <v>5907131 BIRCH CREEK RESERVOIR #2 (UPPER) EMAP</v>
          </cell>
          <cell r="V4572">
            <v>5907131</v>
          </cell>
          <cell r="W4572" t="str">
            <v>Birch Creek Reservoir</v>
          </cell>
          <cell r="X4572" t="str">
            <v>UT-L-16010101-002_00</v>
          </cell>
          <cell r="Y4572" t="str">
            <v>Lake</v>
          </cell>
          <cell r="Z4572" t="str">
            <v>5907131 BIRCH CREEK RESERVOIR #2 (UPPER) EMAP</v>
          </cell>
          <cell r="AA4572" t="str">
            <v>Lake</v>
          </cell>
        </row>
        <row r="4573">
          <cell r="A4573">
            <v>5907150</v>
          </cell>
          <cell r="B4573" t="str">
            <v>River/Stream</v>
          </cell>
          <cell r="C4573" t="str">
            <v>2B 3A     4</v>
          </cell>
          <cell r="D4573" t="str">
            <v>BIRCH CK AB BIRCH CK RES</v>
          </cell>
          <cell r="E4573">
            <v>16010101</v>
          </cell>
          <cell r="F4573" t="str">
            <v>Rich</v>
          </cell>
          <cell r="G4573" t="str">
            <v>Bear River</v>
          </cell>
          <cell r="H4573" t="str">
            <v>Bear River</v>
          </cell>
          <cell r="I4573">
            <v>471886</v>
          </cell>
          <cell r="J4573">
            <v>4594713</v>
          </cell>
          <cell r="K4573">
            <v>-111.33686295</v>
          </cell>
          <cell r="L4573">
            <v>41.503549030999999</v>
          </cell>
          <cell r="M4573" t="str">
            <v>Birch Creek</v>
          </cell>
          <cell r="N4573" t="str">
            <v>UT16010101-010_00</v>
          </cell>
          <cell r="O4573" t="str">
            <v>UT</v>
          </cell>
          <cell r="Q4573">
            <v>0</v>
          </cell>
          <cell r="R4573" t="str">
            <v xml:space="preserve"> </v>
          </cell>
          <cell r="S4573" t="str">
            <v>Private</v>
          </cell>
          <cell r="T4573" t="str">
            <v>Category1</v>
          </cell>
          <cell r="U4573" t="str">
            <v>5907150 BIRCH CK AB BIRCH CK RES</v>
          </cell>
          <cell r="V4573">
            <v>5907150</v>
          </cell>
          <cell r="W4573" t="str">
            <v>Birch Creek</v>
          </cell>
          <cell r="X4573" t="str">
            <v>UT16010101-010_00</v>
          </cell>
          <cell r="Y4573" t="str">
            <v>River/Stream</v>
          </cell>
          <cell r="Z4573" t="str">
            <v>5907150 BIRCH CK AB BIRCH CK RES</v>
          </cell>
          <cell r="AA4573" t="str">
            <v>River/Stream</v>
          </cell>
        </row>
        <row r="4574">
          <cell r="A4574">
            <v>5907770</v>
          </cell>
          <cell r="B4574" t="str">
            <v>River/Stream</v>
          </cell>
          <cell r="C4574" t="str">
            <v>2B 3A     4</v>
          </cell>
          <cell r="D4574" t="str">
            <v>W FK BEAR R BL WHITNEY RES</v>
          </cell>
          <cell r="E4574">
            <v>16010101</v>
          </cell>
          <cell r="F4574" t="str">
            <v>Summit</v>
          </cell>
          <cell r="G4574" t="str">
            <v>Summit County</v>
          </cell>
          <cell r="H4574" t="str">
            <v>Bear River</v>
          </cell>
          <cell r="I4574">
            <v>506121</v>
          </cell>
          <cell r="J4574">
            <v>4521116</v>
          </cell>
          <cell r="K4574">
            <v>-110.92739306199999</v>
          </cell>
          <cell r="L4574">
            <v>40.841060050999999</v>
          </cell>
          <cell r="M4574" t="str">
            <v>West Fork Bear River</v>
          </cell>
          <cell r="N4574" t="str">
            <v>UT16010101-023_00</v>
          </cell>
          <cell r="O4574" t="str">
            <v>UT</v>
          </cell>
          <cell r="Q4574">
            <v>0</v>
          </cell>
          <cell r="R4574" t="str">
            <v xml:space="preserve"> </v>
          </cell>
          <cell r="S4574" t="str">
            <v>USFS</v>
          </cell>
          <cell r="T4574" t="str">
            <v>Category1</v>
          </cell>
          <cell r="U4574" t="str">
            <v>5907770 W FK BEAR R BL WHITNEY RES</v>
          </cell>
          <cell r="V4574">
            <v>5907770</v>
          </cell>
          <cell r="W4574" t="str">
            <v>West Fork Bear River</v>
          </cell>
          <cell r="X4574" t="str">
            <v>UT16010101-023_00</v>
          </cell>
          <cell r="Y4574" t="str">
            <v>River/Stream</v>
          </cell>
          <cell r="Z4574" t="str">
            <v>5907770 W FK BEAR R BL WHITNEY RES</v>
          </cell>
          <cell r="AA4574" t="str">
            <v>River/Stream</v>
          </cell>
        </row>
        <row r="4575">
          <cell r="A4575">
            <v>5907780</v>
          </cell>
          <cell r="B4575" t="str">
            <v>Lake</v>
          </cell>
          <cell r="C4575" t="str">
            <v>2B 3A     4</v>
          </cell>
          <cell r="D4575" t="str">
            <v>WHITNEY RES AB DAM 01</v>
          </cell>
          <cell r="E4575">
            <v>16010101</v>
          </cell>
          <cell r="F4575" t="str">
            <v>Summit</v>
          </cell>
          <cell r="G4575" t="str">
            <v>Summit County</v>
          </cell>
          <cell r="H4575" t="str">
            <v>Bear River</v>
          </cell>
          <cell r="I4575">
            <v>506027</v>
          </cell>
          <cell r="J4575">
            <v>4520684</v>
          </cell>
          <cell r="K4575">
            <v>-110.92851226400001</v>
          </cell>
          <cell r="L4575">
            <v>40.837169082000003</v>
          </cell>
          <cell r="M4575" t="str">
            <v>Whitney Reservoir</v>
          </cell>
          <cell r="N4575" t="str">
            <v>UT-L-16010101-030_00</v>
          </cell>
          <cell r="O4575" t="str">
            <v>UT</v>
          </cell>
          <cell r="Q4575">
            <v>2.5000000000000001E-2</v>
          </cell>
          <cell r="R4575" t="str">
            <v>mg/L</v>
          </cell>
          <cell r="S4575" t="str">
            <v>USFS</v>
          </cell>
          <cell r="T4575" t="str">
            <v>Category1</v>
          </cell>
          <cell r="U4575" t="str">
            <v>5907780 WHITNEY RES AB DAM 01</v>
          </cell>
          <cell r="V4575">
            <v>5907780</v>
          </cell>
          <cell r="W4575" t="str">
            <v>Whitney Reservoir</v>
          </cell>
          <cell r="X4575" t="str">
            <v>UT-L-16010101-030_00</v>
          </cell>
          <cell r="Y4575" t="str">
            <v>Lake</v>
          </cell>
          <cell r="Z4575" t="str">
            <v>5907780 WHITNEY RES AB DAM 01</v>
          </cell>
          <cell r="AA4575" t="str">
            <v>Lake</v>
          </cell>
        </row>
        <row r="4576">
          <cell r="A4576">
            <v>5907782</v>
          </cell>
          <cell r="B4576" t="str">
            <v>Lake</v>
          </cell>
          <cell r="C4576" t="str">
            <v>2B 3A     4</v>
          </cell>
          <cell r="D4576" t="str">
            <v>WHITNEY RES MID-LAKE SITE 1 (HG FISH TISSUE)</v>
          </cell>
          <cell r="E4576">
            <v>16010101</v>
          </cell>
          <cell r="F4576" t="str">
            <v>Summit</v>
          </cell>
          <cell r="G4576" t="str">
            <v>Summit County</v>
          </cell>
          <cell r="H4576" t="str">
            <v>Bear River</v>
          </cell>
          <cell r="I4576">
            <v>506039</v>
          </cell>
          <cell r="J4576">
            <v>4520622</v>
          </cell>
          <cell r="K4576">
            <v>-110.928370531</v>
          </cell>
          <cell r="L4576">
            <v>40.836610468000003</v>
          </cell>
          <cell r="M4576" t="str">
            <v>Whitney Reservoir</v>
          </cell>
          <cell r="N4576" t="str">
            <v>UT-L-16010101-030_00</v>
          </cell>
          <cell r="O4576" t="str">
            <v>UT</v>
          </cell>
          <cell r="Q4576">
            <v>2.5000000000000001E-2</v>
          </cell>
          <cell r="R4576" t="str">
            <v>mg/L</v>
          </cell>
          <cell r="S4576" t="str">
            <v>USFS</v>
          </cell>
          <cell r="T4576" t="str">
            <v>Category1</v>
          </cell>
          <cell r="U4576" t="str">
            <v>5907782 WHITNEY RES MID-LAKE SITE 1 (HG FISH TISSUE)</v>
          </cell>
          <cell r="V4576">
            <v>5907782</v>
          </cell>
          <cell r="W4576" t="str">
            <v>Whitney Reservoir</v>
          </cell>
          <cell r="X4576" t="str">
            <v>UT-L-16010101-030_00</v>
          </cell>
          <cell r="Y4576" t="str">
            <v>Lake</v>
          </cell>
          <cell r="Z4576" t="str">
            <v>5907782 WHITNEY RES MID-LAKE SITE 1 (HG FISH TISSUE)</v>
          </cell>
          <cell r="AA4576" t="str">
            <v>Lake</v>
          </cell>
        </row>
        <row r="4577">
          <cell r="A4577">
            <v>5907784</v>
          </cell>
          <cell r="B4577" t="str">
            <v>Lake</v>
          </cell>
          <cell r="C4577" t="str">
            <v>2B 3A     4</v>
          </cell>
          <cell r="D4577" t="str">
            <v>WHITNEY RES MID-LAKE SITE 2 (HG FISH TISSUE)</v>
          </cell>
          <cell r="E4577">
            <v>16010101</v>
          </cell>
          <cell r="F4577" t="str">
            <v>Summit</v>
          </cell>
          <cell r="G4577" t="str">
            <v>Summit County</v>
          </cell>
          <cell r="H4577" t="str">
            <v>Bear River</v>
          </cell>
          <cell r="I4577">
            <v>506188</v>
          </cell>
          <cell r="J4577">
            <v>4520432</v>
          </cell>
          <cell r="K4577">
            <v>-110.92660510899999</v>
          </cell>
          <cell r="L4577">
            <v>40.834897744000003</v>
          </cell>
          <cell r="M4577" t="str">
            <v>Whitney Reservoir</v>
          </cell>
          <cell r="N4577" t="str">
            <v>UT-L-16010101-030_00</v>
          </cell>
          <cell r="O4577" t="str">
            <v>UT</v>
          </cell>
          <cell r="Q4577">
            <v>2.5000000000000001E-2</v>
          </cell>
          <cell r="R4577" t="str">
            <v>mg/L</v>
          </cell>
          <cell r="S4577" t="str">
            <v>USFS</v>
          </cell>
          <cell r="T4577" t="str">
            <v>Category1</v>
          </cell>
          <cell r="U4577" t="str">
            <v>5907784 WHITNEY RES MID-LAKE SITE 2 (HG FISH TISSUE)</v>
          </cell>
          <cell r="V4577">
            <v>5907784</v>
          </cell>
          <cell r="W4577" t="str">
            <v>Whitney Reservoir</v>
          </cell>
          <cell r="X4577" t="str">
            <v>UT-L-16010101-030_00</v>
          </cell>
          <cell r="Y4577" t="str">
            <v>Lake</v>
          </cell>
          <cell r="Z4577" t="str">
            <v>5907784 WHITNEY RES MID-LAKE SITE 2 (HG FISH TISSUE)</v>
          </cell>
          <cell r="AA4577" t="str">
            <v>Lake</v>
          </cell>
        </row>
        <row r="4578">
          <cell r="A4578">
            <v>5907786</v>
          </cell>
          <cell r="B4578" t="str">
            <v>Lake</v>
          </cell>
          <cell r="C4578" t="str">
            <v>2B 3A     4</v>
          </cell>
          <cell r="D4578" t="str">
            <v>WHITNEY RES MID-LAKE SITE 3 (HG FISH TISSUE)</v>
          </cell>
          <cell r="E4578">
            <v>16010101</v>
          </cell>
          <cell r="F4578" t="str">
            <v>Summit</v>
          </cell>
          <cell r="G4578" t="str">
            <v>Summit County</v>
          </cell>
          <cell r="H4578" t="str">
            <v>Bear River</v>
          </cell>
          <cell r="I4578">
            <v>506098</v>
          </cell>
          <cell r="J4578">
            <v>4520222</v>
          </cell>
          <cell r="K4578">
            <v>-110.927674639</v>
          </cell>
          <cell r="L4578">
            <v>40.833006634999997</v>
          </cell>
          <cell r="M4578" t="str">
            <v>Whitney Reservoir</v>
          </cell>
          <cell r="N4578" t="str">
            <v>UT-L-16010101-030_00</v>
          </cell>
          <cell r="O4578" t="str">
            <v>UT</v>
          </cell>
          <cell r="Q4578">
            <v>2.5000000000000001E-2</v>
          </cell>
          <cell r="R4578" t="str">
            <v>mg/L</v>
          </cell>
          <cell r="S4578" t="str">
            <v>USFS</v>
          </cell>
          <cell r="T4578" t="str">
            <v>Category1</v>
          </cell>
          <cell r="U4578" t="str">
            <v>5907786 WHITNEY RES MID-LAKE SITE 3 (HG FISH TISSUE)</v>
          </cell>
          <cell r="V4578">
            <v>5907786</v>
          </cell>
          <cell r="W4578" t="str">
            <v>Whitney Reservoir</v>
          </cell>
          <cell r="X4578" t="str">
            <v>UT-L-16010101-030_00</v>
          </cell>
          <cell r="Y4578" t="str">
            <v>Lake</v>
          </cell>
          <cell r="Z4578" t="str">
            <v>5907786 WHITNEY RES MID-LAKE SITE 3 (HG FISH TISSUE)</v>
          </cell>
          <cell r="AA4578" t="str">
            <v>Lake</v>
          </cell>
        </row>
        <row r="4579">
          <cell r="A4579">
            <v>5907788</v>
          </cell>
          <cell r="B4579" t="str">
            <v>Lake</v>
          </cell>
          <cell r="C4579" t="str">
            <v>2B 3A     4</v>
          </cell>
          <cell r="D4579" t="str">
            <v>WHITNEY RES-UPPER LAKE SITE 4 (HG FISH TISSUE)</v>
          </cell>
          <cell r="E4579">
            <v>16010101</v>
          </cell>
          <cell r="F4579" t="str">
            <v>Summit</v>
          </cell>
          <cell r="G4579" t="str">
            <v>Summit County</v>
          </cell>
          <cell r="H4579" t="str">
            <v>Bear River</v>
          </cell>
          <cell r="I4579">
            <v>505864</v>
          </cell>
          <cell r="J4579">
            <v>4520067</v>
          </cell>
          <cell r="K4579">
            <v>-110.930451455</v>
          </cell>
          <cell r="L4579">
            <v>40.831612024000002</v>
          </cell>
          <cell r="M4579" t="str">
            <v>Whitney Reservoir</v>
          </cell>
          <cell r="N4579" t="str">
            <v>UT-L-16010101-030_00</v>
          </cell>
          <cell r="O4579" t="str">
            <v>UT</v>
          </cell>
          <cell r="Q4579">
            <v>2.5000000000000001E-2</v>
          </cell>
          <cell r="R4579" t="str">
            <v>mg/L</v>
          </cell>
          <cell r="S4579" t="str">
            <v>USFS</v>
          </cell>
          <cell r="T4579" t="str">
            <v>Category1</v>
          </cell>
          <cell r="U4579" t="str">
            <v>5907788 WHITNEY RES-UPPER LAKE SITE 4 (HG FISH TISSUE)</v>
          </cell>
          <cell r="V4579">
            <v>5907788</v>
          </cell>
          <cell r="W4579" t="str">
            <v>Whitney Reservoir</v>
          </cell>
          <cell r="X4579" t="str">
            <v>UT-L-16010101-030_00</v>
          </cell>
          <cell r="Y4579" t="str">
            <v>Lake</v>
          </cell>
          <cell r="Z4579" t="str">
            <v>5907788 WHITNEY RES-UPPER LAKE SITE 4 (HG FISH TISSUE)</v>
          </cell>
          <cell r="AA4579" t="str">
            <v>Lake</v>
          </cell>
        </row>
        <row r="4580">
          <cell r="A4580">
            <v>5907790</v>
          </cell>
          <cell r="B4580" t="str">
            <v>River/Stream</v>
          </cell>
          <cell r="C4580" t="str">
            <v>2B 3A     4</v>
          </cell>
          <cell r="D4580" t="str">
            <v>STREAM AB WHITNEY RES</v>
          </cell>
          <cell r="E4580">
            <v>16010101</v>
          </cell>
          <cell r="F4580" t="str">
            <v>Summit</v>
          </cell>
          <cell r="G4580" t="str">
            <v>Summit County</v>
          </cell>
          <cell r="H4580" t="str">
            <v>Bear River</v>
          </cell>
          <cell r="I4580">
            <v>505536</v>
          </cell>
          <cell r="J4580">
            <v>4520098</v>
          </cell>
          <cell r="K4580">
            <v>-110.93434134100001</v>
          </cell>
          <cell r="L4580">
            <v>40.831893567000002</v>
          </cell>
          <cell r="M4580" t="str">
            <v>West Fork Bear River</v>
          </cell>
          <cell r="N4580" t="str">
            <v>UT16010101-023_00</v>
          </cell>
          <cell r="O4580" t="str">
            <v>UT</v>
          </cell>
          <cell r="Q4580">
            <v>0</v>
          </cell>
          <cell r="R4580" t="str">
            <v xml:space="preserve"> </v>
          </cell>
          <cell r="S4580" t="str">
            <v>USFS</v>
          </cell>
          <cell r="T4580" t="str">
            <v>Category1</v>
          </cell>
          <cell r="U4580" t="str">
            <v>5907790 STREAM AB WHITNEY RES</v>
          </cell>
          <cell r="V4580">
            <v>5907790</v>
          </cell>
          <cell r="W4580" t="str">
            <v>West Fork Bear River</v>
          </cell>
          <cell r="X4580" t="str">
            <v>UT16010101-023_00</v>
          </cell>
          <cell r="Y4580" t="str">
            <v>River/Stream</v>
          </cell>
          <cell r="Z4580" t="str">
            <v>5907790 STREAM AB WHITNEY RES</v>
          </cell>
          <cell r="AA4580" t="str">
            <v>River/Stream</v>
          </cell>
        </row>
        <row r="4581">
          <cell r="A4581">
            <v>5907800</v>
          </cell>
          <cell r="B4581" t="str">
            <v>River/Stream</v>
          </cell>
          <cell r="C4581" t="str">
            <v>2B 3A     4</v>
          </cell>
          <cell r="D4581" t="str">
            <v>W FK BEAR R AB WHITNEY RES</v>
          </cell>
          <cell r="E4581">
            <v>16010101</v>
          </cell>
          <cell r="F4581" t="str">
            <v>Summit</v>
          </cell>
          <cell r="G4581" t="str">
            <v>Summit County</v>
          </cell>
          <cell r="H4581" t="str">
            <v>Bear River</v>
          </cell>
          <cell r="I4581">
            <v>505958</v>
          </cell>
          <cell r="J4581">
            <v>4519420</v>
          </cell>
          <cell r="K4581">
            <v>-110.92934277800001</v>
          </cell>
          <cell r="L4581">
            <v>40.825782846999999</v>
          </cell>
          <cell r="M4581" t="str">
            <v>West Fork Bear River</v>
          </cell>
          <cell r="N4581" t="str">
            <v>UT16010101-023_00</v>
          </cell>
          <cell r="O4581" t="str">
            <v>UT</v>
          </cell>
          <cell r="Q4581">
            <v>0</v>
          </cell>
          <cell r="R4581" t="str">
            <v xml:space="preserve"> </v>
          </cell>
          <cell r="S4581" t="str">
            <v>USFS</v>
          </cell>
          <cell r="T4581" t="str">
            <v>Category1</v>
          </cell>
          <cell r="U4581" t="str">
            <v>5907800 W FK BEAR R AB WHITNEY RES</v>
          </cell>
          <cell r="V4581">
            <v>5907800</v>
          </cell>
          <cell r="W4581" t="str">
            <v>West Fork Bear River</v>
          </cell>
          <cell r="X4581" t="str">
            <v>UT16010101-023_00</v>
          </cell>
          <cell r="Y4581" t="str">
            <v>River/Stream</v>
          </cell>
          <cell r="Z4581" t="str">
            <v>5907800 W FK BEAR R AB WHITNEY RES</v>
          </cell>
          <cell r="AA4581" t="str">
            <v>River/Stream</v>
          </cell>
        </row>
        <row r="4582">
          <cell r="A4582">
            <v>5907810</v>
          </cell>
          <cell r="B4582" t="str">
            <v>River/Stream</v>
          </cell>
          <cell r="C4582" t="str">
            <v>2B 3A     4</v>
          </cell>
          <cell r="D4582" t="str">
            <v>UNNAMED NORTHWEST STREAM ABOVE WHITNEY RESERVOIR</v>
          </cell>
          <cell r="E4582">
            <v>16010101</v>
          </cell>
          <cell r="F4582" t="str">
            <v>Summit</v>
          </cell>
          <cell r="G4582" t="str">
            <v>Summit County</v>
          </cell>
          <cell r="H4582" t="str">
            <v>Bear River</v>
          </cell>
          <cell r="I4582">
            <v>505723</v>
          </cell>
          <cell r="J4582">
            <v>4520961</v>
          </cell>
          <cell r="K4582">
            <v>-110.93211553499999</v>
          </cell>
          <cell r="L4582">
            <v>40.839666610999998</v>
          </cell>
          <cell r="M4582" t="str">
            <v>West Fork Bear River</v>
          </cell>
          <cell r="N4582" t="str">
            <v>UT16010101-023_00</v>
          </cell>
          <cell r="O4582" t="str">
            <v>UT</v>
          </cell>
          <cell r="Q4582">
            <v>0</v>
          </cell>
          <cell r="R4582" t="str">
            <v xml:space="preserve"> </v>
          </cell>
          <cell r="S4582" t="str">
            <v>USFS</v>
          </cell>
          <cell r="T4582" t="str">
            <v>Category1</v>
          </cell>
          <cell r="U4582" t="str">
            <v>5907810 UNNAMED NORTHWEST STREAM ABOVE WHITNEY RESERVOIR</v>
          </cell>
          <cell r="V4582">
            <v>5907810</v>
          </cell>
          <cell r="W4582" t="str">
            <v>West Fork Bear River</v>
          </cell>
          <cell r="X4582" t="str">
            <v>UT16010101-023_00</v>
          </cell>
          <cell r="Y4582" t="str">
            <v>River/Stream</v>
          </cell>
          <cell r="Z4582" t="str">
            <v>5907810 UNNAMED NORTHWEST STREAM ABOVE WHITNEY RESERVOIR</v>
          </cell>
          <cell r="AA4582" t="str">
            <v>River/Stream</v>
          </cell>
        </row>
        <row r="4583">
          <cell r="A4583">
            <v>5907820</v>
          </cell>
          <cell r="B4583" t="str">
            <v>River/Stream</v>
          </cell>
          <cell r="C4583" t="str">
            <v>2B 3A     4</v>
          </cell>
          <cell r="D4583" t="str">
            <v>UNNAMED WEST STREAM AB WHITNEY RESERVOIR</v>
          </cell>
          <cell r="E4583">
            <v>16010101</v>
          </cell>
          <cell r="F4583" t="str">
            <v>Summit</v>
          </cell>
          <cell r="G4583" t="str">
            <v>Summit County</v>
          </cell>
          <cell r="H4583" t="str">
            <v>Bear River</v>
          </cell>
          <cell r="I4583">
            <v>505606</v>
          </cell>
          <cell r="J4583">
            <v>4520406</v>
          </cell>
          <cell r="K4583">
            <v>-110.933508348</v>
          </cell>
          <cell r="L4583">
            <v>40.834667707999998</v>
          </cell>
          <cell r="M4583" t="str">
            <v>West Fork Bear River</v>
          </cell>
          <cell r="N4583" t="str">
            <v>UT16010101-023_00</v>
          </cell>
          <cell r="O4583" t="str">
            <v>UT</v>
          </cell>
          <cell r="Q4583">
            <v>0</v>
          </cell>
          <cell r="R4583" t="str">
            <v xml:space="preserve"> </v>
          </cell>
          <cell r="S4583" t="str">
            <v>USFS</v>
          </cell>
          <cell r="T4583" t="str">
            <v>Category1</v>
          </cell>
          <cell r="U4583" t="str">
            <v>5907820 UNNAMED WEST STREAM AB WHITNEY RESERVOIR</v>
          </cell>
          <cell r="V4583">
            <v>5907820</v>
          </cell>
          <cell r="W4583" t="str">
            <v>West Fork Bear River</v>
          </cell>
          <cell r="X4583" t="str">
            <v>UT16010101-023_00</v>
          </cell>
          <cell r="Y4583" t="str">
            <v>River/Stream</v>
          </cell>
          <cell r="Z4583" t="str">
            <v>5907820 UNNAMED WEST STREAM AB WHITNEY RESERVOIR</v>
          </cell>
          <cell r="AA4583" t="str">
            <v>River/Stream</v>
          </cell>
        </row>
        <row r="4584">
          <cell r="A4584">
            <v>5908700</v>
          </cell>
          <cell r="B4584" t="str">
            <v>River/Stream</v>
          </cell>
          <cell r="C4584" t="str">
            <v>2B 3A     4</v>
          </cell>
          <cell r="D4584" t="str">
            <v>TRIBUTARY TO E FK BEAR R BL LILY L</v>
          </cell>
          <cell r="E4584">
            <v>16010101</v>
          </cell>
          <cell r="F4584" t="str">
            <v>Summit</v>
          </cell>
          <cell r="G4584" t="str">
            <v>Summit County</v>
          </cell>
          <cell r="H4584" t="str">
            <v>Bear River</v>
          </cell>
          <cell r="I4584">
            <v>515830</v>
          </cell>
          <cell r="J4584">
            <v>4525416</v>
          </cell>
          <cell r="K4584">
            <v>-110.81211646600001</v>
          </cell>
          <cell r="L4584">
            <v>40.879666245000003</v>
          </cell>
          <cell r="M4584" t="str">
            <v>East Fork Bear River</v>
          </cell>
          <cell r="N4584" t="str">
            <v>UT16010101-026_00</v>
          </cell>
          <cell r="O4584" t="str">
            <v>UT</v>
          </cell>
          <cell r="Q4584">
            <v>0</v>
          </cell>
          <cell r="R4584" t="str">
            <v xml:space="preserve"> </v>
          </cell>
          <cell r="S4584" t="str">
            <v>USFS</v>
          </cell>
          <cell r="T4584" t="str">
            <v>Category1</v>
          </cell>
          <cell r="U4584" t="str">
            <v>5908700 TRIBUTARY TO E FK BEAR R BL LILY L</v>
          </cell>
          <cell r="V4584">
            <v>5908700</v>
          </cell>
          <cell r="W4584" t="str">
            <v>East Fork Bear River</v>
          </cell>
          <cell r="X4584" t="str">
            <v>UT16010101-026_00</v>
          </cell>
          <cell r="Y4584" t="str">
            <v>River/Stream</v>
          </cell>
          <cell r="Z4584" t="str">
            <v>5908700 TRIBUTARY TO E FK BEAR R BL LILY L</v>
          </cell>
          <cell r="AA4584" t="str">
            <v>River/Stream</v>
          </cell>
        </row>
        <row r="4585">
          <cell r="A4585">
            <v>5908710</v>
          </cell>
          <cell r="B4585" t="str">
            <v>Lake</v>
          </cell>
          <cell r="C4585" t="str">
            <v>2B 3A     4</v>
          </cell>
          <cell r="D4585" t="str">
            <v>LILY L AB DAM 01</v>
          </cell>
          <cell r="E4585">
            <v>16010101</v>
          </cell>
          <cell r="F4585" t="str">
            <v>Summit</v>
          </cell>
          <cell r="G4585" t="str">
            <v>Summit County</v>
          </cell>
          <cell r="H4585" t="str">
            <v>Bear River</v>
          </cell>
          <cell r="I4585">
            <v>515901</v>
          </cell>
          <cell r="J4585">
            <v>4525262</v>
          </cell>
          <cell r="K4585">
            <v>-110.811277723</v>
          </cell>
          <cell r="L4585">
            <v>40.878277578000002</v>
          </cell>
          <cell r="M4585" t="str">
            <v xml:space="preserve"> </v>
          </cell>
          <cell r="N4585" t="str">
            <v xml:space="preserve"> </v>
          </cell>
          <cell r="O4585" t="str">
            <v>UT</v>
          </cell>
          <cell r="Q4585">
            <v>2.5000000000000001E-2</v>
          </cell>
          <cell r="R4585" t="str">
            <v>mg/L</v>
          </cell>
          <cell r="S4585" t="str">
            <v>USFS</v>
          </cell>
          <cell r="T4585" t="str">
            <v>Category1</v>
          </cell>
          <cell r="U4585" t="str">
            <v>5908710 LILY L AB DAM 01</v>
          </cell>
          <cell r="V4585">
            <v>5908710</v>
          </cell>
          <cell r="W4585" t="str">
            <v xml:space="preserve"> </v>
          </cell>
          <cell r="X4585" t="str">
            <v xml:space="preserve"> </v>
          </cell>
          <cell r="Y4585" t="str">
            <v>Lake</v>
          </cell>
          <cell r="Z4585" t="str">
            <v>5908710 LILY L AB DAM 01</v>
          </cell>
          <cell r="AA4585" t="str">
            <v>Lake</v>
          </cell>
        </row>
        <row r="4586">
          <cell r="A4586">
            <v>5908740</v>
          </cell>
          <cell r="B4586" t="str">
            <v>River/Stream</v>
          </cell>
          <cell r="C4586" t="str">
            <v>2B 3A     4</v>
          </cell>
          <cell r="D4586" t="str">
            <v>STREAM AB LILY L</v>
          </cell>
          <cell r="E4586">
            <v>16010101</v>
          </cell>
          <cell r="F4586" t="str">
            <v>Summit</v>
          </cell>
          <cell r="G4586" t="str">
            <v>Summit County</v>
          </cell>
          <cell r="H4586" t="str">
            <v>Bear River</v>
          </cell>
          <cell r="I4586">
            <v>516042</v>
          </cell>
          <cell r="J4586">
            <v>4524769</v>
          </cell>
          <cell r="K4586">
            <v>-110.80961698599999</v>
          </cell>
          <cell r="L4586">
            <v>40.873833695000002</v>
          </cell>
          <cell r="M4586" t="str">
            <v>East Fork Bear River</v>
          </cell>
          <cell r="N4586" t="str">
            <v>UT16010101-026_00</v>
          </cell>
          <cell r="O4586" t="str">
            <v>UT</v>
          </cell>
          <cell r="Q4586">
            <v>0</v>
          </cell>
          <cell r="R4586" t="str">
            <v xml:space="preserve"> </v>
          </cell>
          <cell r="S4586" t="str">
            <v>USFS</v>
          </cell>
          <cell r="T4586" t="str">
            <v>Category1</v>
          </cell>
          <cell r="U4586" t="str">
            <v>5908740 STREAM AB LILY L</v>
          </cell>
          <cell r="V4586">
            <v>5908740</v>
          </cell>
          <cell r="W4586" t="str">
            <v>East Fork Bear River</v>
          </cell>
          <cell r="X4586" t="str">
            <v>UT16010101-026_00</v>
          </cell>
          <cell r="Y4586" t="str">
            <v>River/Stream</v>
          </cell>
          <cell r="Z4586" t="str">
            <v>5908740 STREAM AB LILY L</v>
          </cell>
          <cell r="AA4586" t="str">
            <v>River/Stream</v>
          </cell>
        </row>
        <row r="4587">
          <cell r="A4587">
            <v>5910020</v>
          </cell>
          <cell r="B4587" t="str">
            <v>Canal Transport</v>
          </cell>
          <cell r="C4587" t="str">
            <v>2B     3E 4</v>
          </cell>
          <cell r="D4587" t="str">
            <v>LOWER CHARLESTON CANAL AB CNFL / DANIELS CK</v>
          </cell>
          <cell r="E4587">
            <v>16020203</v>
          </cell>
          <cell r="F4587" t="str">
            <v>Wasatch</v>
          </cell>
          <cell r="G4587" t="str">
            <v>Wasatch County</v>
          </cell>
          <cell r="H4587" t="str">
            <v>Jordan River/Utah Lake</v>
          </cell>
          <cell r="I4587">
            <v>460019</v>
          </cell>
          <cell r="J4587">
            <v>4479071</v>
          </cell>
          <cell r="K4587">
            <v>-111.471570688</v>
          </cell>
          <cell r="L4587">
            <v>40.461346634000002</v>
          </cell>
          <cell r="M4587" t="str">
            <v>Daniels Creek-1</v>
          </cell>
          <cell r="N4587" t="str">
            <v>UT16020203-011_00</v>
          </cell>
          <cell r="O4587" t="str">
            <v>UT</v>
          </cell>
          <cell r="Q4587">
            <v>0</v>
          </cell>
          <cell r="R4587" t="str">
            <v xml:space="preserve"> </v>
          </cell>
          <cell r="S4587" t="str">
            <v>Private</v>
          </cell>
          <cell r="T4587" t="str">
            <v xml:space="preserve"> </v>
          </cell>
          <cell r="U4587" t="str">
            <v>5910020 LOWER CHARLESTON CANAL AB CNFL / DANIELS CK</v>
          </cell>
          <cell r="V4587">
            <v>5910020</v>
          </cell>
          <cell r="W4587" t="str">
            <v>Daniels Creek-1</v>
          </cell>
          <cell r="X4587" t="str">
            <v>UT16020203-011_00</v>
          </cell>
          <cell r="Y4587" t="str">
            <v>Canal Transport</v>
          </cell>
          <cell r="Z4587" t="str">
            <v>5910020 LOWER CHARLESTON CANAL AB CNFL / DANIELS CK</v>
          </cell>
          <cell r="AA4587" t="str">
            <v>Canal Transport</v>
          </cell>
        </row>
        <row r="4588">
          <cell r="A4588">
            <v>5910030</v>
          </cell>
          <cell r="B4588" t="str">
            <v>River/Stream</v>
          </cell>
          <cell r="C4588" t="str">
            <v>1C  2B 3A     4</v>
          </cell>
          <cell r="D4588" t="str">
            <v>PROVO RIVER AT BRIDGE ON U-113 NEAR CHARLESTON</v>
          </cell>
          <cell r="E4588">
            <v>16020203</v>
          </cell>
          <cell r="F4588" t="str">
            <v>Wasatch</v>
          </cell>
          <cell r="G4588" t="str">
            <v>Wasatch County</v>
          </cell>
          <cell r="H4588" t="str">
            <v>Jordan River/Utah Lake</v>
          </cell>
          <cell r="I4588">
            <v>459981</v>
          </cell>
          <cell r="J4588">
            <v>4480829</v>
          </cell>
          <cell r="K4588">
            <v>-111.472129775</v>
          </cell>
          <cell r="L4588">
            <v>40.477182212000002</v>
          </cell>
          <cell r="M4588" t="str">
            <v>Provo River-4</v>
          </cell>
          <cell r="N4588" t="str">
            <v>UT16020203-004_00</v>
          </cell>
          <cell r="O4588" t="str">
            <v>UT</v>
          </cell>
          <cell r="Q4588">
            <v>0</v>
          </cell>
          <cell r="R4588" t="str">
            <v xml:space="preserve"> </v>
          </cell>
          <cell r="S4588" t="str">
            <v>Private</v>
          </cell>
          <cell r="T4588" t="str">
            <v xml:space="preserve"> </v>
          </cell>
          <cell r="U4588" t="str">
            <v>5910030 PROVO RIVER AT BRIDGE ON U-113 NEAR CHARLESTON</v>
          </cell>
          <cell r="V4588">
            <v>5910030</v>
          </cell>
          <cell r="W4588" t="str">
            <v>Provo River-4</v>
          </cell>
          <cell r="X4588" t="str">
            <v>UT16020203-004_00</v>
          </cell>
          <cell r="Y4588" t="str">
            <v>River/Stream</v>
          </cell>
          <cell r="Z4588" t="str">
            <v>5910030 PROVO RIVER AT BRIDGE ON U-113 NEAR CHARLESTON</v>
          </cell>
          <cell r="AA4588" t="str">
            <v>River/Stream</v>
          </cell>
        </row>
        <row r="4589">
          <cell r="A4589">
            <v>5910040</v>
          </cell>
          <cell r="B4589" t="str">
            <v>Canal Irrigation</v>
          </cell>
          <cell r="C4589" t="str">
            <v>2B     3E 4</v>
          </cell>
          <cell r="D4589" t="str">
            <v>IRRIGATION CANAL NEAR U113 N OF HEBER CREEPER RR XING</v>
          </cell>
          <cell r="E4589">
            <v>16020203</v>
          </cell>
          <cell r="F4589" t="str">
            <v>Wasatch</v>
          </cell>
          <cell r="G4589" t="str">
            <v>Wasatch County</v>
          </cell>
          <cell r="H4589" t="str">
            <v>Jordan River/Utah Lake</v>
          </cell>
          <cell r="I4589">
            <v>459963</v>
          </cell>
          <cell r="J4589">
            <v>4481846</v>
          </cell>
          <cell r="K4589">
            <v>-111.472406349</v>
          </cell>
          <cell r="L4589">
            <v>40.486343236000003</v>
          </cell>
          <cell r="M4589" t="str">
            <v>Provo Tributaries-Heber</v>
          </cell>
          <cell r="N4589" t="str">
            <v>UT16020203-028_00</v>
          </cell>
          <cell r="O4589" t="str">
            <v>UT</v>
          </cell>
          <cell r="Q4589">
            <v>0</v>
          </cell>
          <cell r="R4589" t="str">
            <v xml:space="preserve"> </v>
          </cell>
          <cell r="S4589" t="str">
            <v>Private</v>
          </cell>
          <cell r="T4589" t="str">
            <v xml:space="preserve"> </v>
          </cell>
          <cell r="U4589" t="str">
            <v>5910040 IRRIGATION CANAL NEAR U113 N OF HEBER CREEPER RR XING</v>
          </cell>
          <cell r="V4589">
            <v>5910040</v>
          </cell>
          <cell r="W4589" t="str">
            <v>Provo Tributaries-Heber</v>
          </cell>
          <cell r="X4589" t="str">
            <v>UT16020203-028_00</v>
          </cell>
          <cell r="Y4589" t="str">
            <v>Canal Irrigation</v>
          </cell>
          <cell r="Z4589" t="str">
            <v>5910040 IRRIGATION CANAL NEAR U113 N OF HEBER CREEPER RR XING</v>
          </cell>
          <cell r="AA4589" t="str">
            <v>Canal Irrigation</v>
          </cell>
        </row>
        <row r="4590">
          <cell r="A4590">
            <v>5910050</v>
          </cell>
          <cell r="B4590" t="str">
            <v>Canal Drainage</v>
          </cell>
          <cell r="C4590" t="str">
            <v>2B     3E</v>
          </cell>
          <cell r="D4590" t="str">
            <v>HUFFAKER DITCH TAIL WATERS AT U113 AND RR XING</v>
          </cell>
          <cell r="E4590">
            <v>16020203</v>
          </cell>
          <cell r="F4590" t="str">
            <v>Wasatch</v>
          </cell>
          <cell r="G4590" t="str">
            <v>Wasatch County</v>
          </cell>
          <cell r="H4590" t="str">
            <v>Jordan River/Utah Lake</v>
          </cell>
          <cell r="I4590">
            <v>459469</v>
          </cell>
          <cell r="J4590">
            <v>4481910</v>
          </cell>
          <cell r="K4590">
            <v>-111.47823907599999</v>
          </cell>
          <cell r="L4590">
            <v>40.486895824000001</v>
          </cell>
          <cell r="M4590" t="str">
            <v>Provo Tributaries-Heber</v>
          </cell>
          <cell r="N4590" t="str">
            <v>UT16020203-028_00</v>
          </cell>
          <cell r="O4590" t="str">
            <v>UT</v>
          </cell>
          <cell r="Q4590">
            <v>0</v>
          </cell>
          <cell r="R4590" t="str">
            <v xml:space="preserve"> </v>
          </cell>
          <cell r="S4590" t="str">
            <v>Private</v>
          </cell>
          <cell r="T4590" t="str">
            <v xml:space="preserve"> </v>
          </cell>
          <cell r="U4590" t="str">
            <v>5910050 HUFFAKER DITCH TAIL WATERS AT U113 AND RR XING</v>
          </cell>
          <cell r="V4590">
            <v>5910050</v>
          </cell>
          <cell r="W4590" t="str">
            <v>Provo Tributaries-Heber</v>
          </cell>
          <cell r="X4590" t="str">
            <v>UT16020203-028_00</v>
          </cell>
          <cell r="Y4590" t="str">
            <v>Canal Drainage</v>
          </cell>
          <cell r="Z4590" t="str">
            <v>5910050 HUFFAKER DITCH TAIL WATERS AT U113 AND RR XING</v>
          </cell>
          <cell r="AA4590" t="str">
            <v>Canal Drainage</v>
          </cell>
        </row>
        <row r="4591">
          <cell r="A4591">
            <v>5910060</v>
          </cell>
          <cell r="B4591" t="str">
            <v>Canal Drainage</v>
          </cell>
          <cell r="C4591" t="str">
            <v>2B     3E</v>
          </cell>
          <cell r="D4591" t="str">
            <v>HUFFAKER DITCH BL DAIRY AT STRINGTOWN ROAD XING</v>
          </cell>
          <cell r="E4591">
            <v>16020203</v>
          </cell>
          <cell r="F4591" t="str">
            <v>Wasatch</v>
          </cell>
          <cell r="G4591" t="str">
            <v>Wasatch County</v>
          </cell>
          <cell r="H4591" t="str">
            <v>Jordan River/Utah Lake</v>
          </cell>
          <cell r="I4591">
            <v>459189</v>
          </cell>
          <cell r="J4591">
            <v>4482436</v>
          </cell>
          <cell r="K4591">
            <v>-111.481576653</v>
          </cell>
          <cell r="L4591">
            <v>40.491620693000002</v>
          </cell>
          <cell r="M4591" t="str">
            <v>Provo Tributaries-Heber</v>
          </cell>
          <cell r="N4591" t="str">
            <v>UT16020203-028_00</v>
          </cell>
          <cell r="O4591" t="str">
            <v>UT</v>
          </cell>
          <cell r="Q4591">
            <v>0</v>
          </cell>
          <cell r="R4591" t="str">
            <v xml:space="preserve"> </v>
          </cell>
          <cell r="S4591" t="str">
            <v>Private</v>
          </cell>
          <cell r="T4591" t="str">
            <v xml:space="preserve"> </v>
          </cell>
          <cell r="U4591" t="str">
            <v>5910060 HUFFAKER DITCH BL DAIRY AT STRINGTOWN ROAD XING</v>
          </cell>
          <cell r="V4591">
            <v>5910060</v>
          </cell>
          <cell r="W4591" t="str">
            <v>Provo Tributaries-Heber</v>
          </cell>
          <cell r="X4591" t="str">
            <v>UT16020203-028_00</v>
          </cell>
          <cell r="Y4591" t="str">
            <v>Canal Drainage</v>
          </cell>
          <cell r="Z4591" t="str">
            <v>5910060 HUFFAKER DITCH BL DAIRY AT STRINGTOWN ROAD XING</v>
          </cell>
          <cell r="AA4591" t="str">
            <v>Canal Drainage</v>
          </cell>
        </row>
        <row r="4592">
          <cell r="A4592">
            <v>5910070</v>
          </cell>
          <cell r="B4592" t="str">
            <v>Canal Drainage</v>
          </cell>
          <cell r="C4592" t="str">
            <v>2B     3E</v>
          </cell>
          <cell r="D4592" t="str">
            <v>HUFFAKER DITCH AB DAIRY NEAR STRINGTOWN ROAD XING</v>
          </cell>
          <cell r="E4592">
            <v>16020203</v>
          </cell>
          <cell r="F4592" t="str">
            <v>Wasatch</v>
          </cell>
          <cell r="G4592" t="str">
            <v>Wasatch County</v>
          </cell>
          <cell r="H4592" t="str">
            <v>Jordan River/Utah Lake</v>
          </cell>
          <cell r="I4592">
            <v>459190</v>
          </cell>
          <cell r="J4592">
            <v>4482652</v>
          </cell>
          <cell r="K4592">
            <v>-111.48157876400001</v>
          </cell>
          <cell r="L4592">
            <v>40.493566625</v>
          </cell>
          <cell r="M4592" t="str">
            <v>Provo Tributaries-Heber</v>
          </cell>
          <cell r="N4592" t="str">
            <v>UT16020203-028_00</v>
          </cell>
          <cell r="O4592" t="str">
            <v>UT</v>
          </cell>
          <cell r="Q4592">
            <v>0</v>
          </cell>
          <cell r="R4592" t="str">
            <v xml:space="preserve"> </v>
          </cell>
          <cell r="S4592" t="str">
            <v>Private</v>
          </cell>
          <cell r="T4592" t="str">
            <v xml:space="preserve"> </v>
          </cell>
          <cell r="U4592" t="str">
            <v>5910070 HUFFAKER DITCH AB DAIRY NEAR STRINGTOWN ROAD XING</v>
          </cell>
          <cell r="V4592">
            <v>5910070</v>
          </cell>
          <cell r="W4592" t="str">
            <v>Provo Tributaries-Heber</v>
          </cell>
          <cell r="X4592" t="str">
            <v>UT16020203-028_00</v>
          </cell>
          <cell r="Y4592" t="str">
            <v>Canal Drainage</v>
          </cell>
          <cell r="Z4592" t="str">
            <v>5910070 HUFFAKER DITCH AB DAIRY NEAR STRINGTOWN ROAD XING</v>
          </cell>
          <cell r="AA4592" t="str">
            <v>Canal Drainage</v>
          </cell>
        </row>
        <row r="4593">
          <cell r="A4593">
            <v>5910080</v>
          </cell>
          <cell r="B4593" t="str">
            <v>Canal Drainage</v>
          </cell>
          <cell r="C4593" t="str">
            <v>2B     3E</v>
          </cell>
          <cell r="D4593" t="str">
            <v>EPPERSON DITCH AT ROAD XING NEAR CEMETERY</v>
          </cell>
          <cell r="E4593">
            <v>16020203</v>
          </cell>
          <cell r="F4593" t="str">
            <v>Wasatch</v>
          </cell>
          <cell r="G4593" t="str">
            <v>Wasatch County</v>
          </cell>
          <cell r="H4593" t="str">
            <v>Jordan River/Utah Lake</v>
          </cell>
          <cell r="I4593">
            <v>458800</v>
          </cell>
          <cell r="J4593">
            <v>4484566</v>
          </cell>
          <cell r="K4593">
            <v>-111.486305311</v>
          </cell>
          <cell r="L4593">
            <v>40.510789996</v>
          </cell>
          <cell r="M4593" t="str">
            <v>Provo Tributaries-Heber</v>
          </cell>
          <cell r="N4593" t="str">
            <v>UT16020203-028_00</v>
          </cell>
          <cell r="O4593" t="str">
            <v>UT</v>
          </cell>
          <cell r="Q4593">
            <v>0</v>
          </cell>
          <cell r="R4593" t="str">
            <v xml:space="preserve"> </v>
          </cell>
          <cell r="S4593" t="str">
            <v>Private</v>
          </cell>
          <cell r="T4593" t="str">
            <v xml:space="preserve"> </v>
          </cell>
          <cell r="U4593" t="str">
            <v>5910080 EPPERSON DITCH AT ROAD XING NEAR CEMETERY</v>
          </cell>
          <cell r="V4593">
            <v>5910080</v>
          </cell>
          <cell r="W4593" t="str">
            <v>Provo Tributaries-Heber</v>
          </cell>
          <cell r="X4593" t="str">
            <v>UT16020203-028_00</v>
          </cell>
          <cell r="Y4593" t="str">
            <v>Canal Drainage</v>
          </cell>
          <cell r="Z4593" t="str">
            <v>5910080 EPPERSON DITCH AT ROAD XING NEAR CEMETERY</v>
          </cell>
          <cell r="AA4593" t="str">
            <v>Canal Drainage</v>
          </cell>
        </row>
        <row r="4594">
          <cell r="A4594">
            <v>5910090</v>
          </cell>
          <cell r="B4594" t="str">
            <v>Canal Drainage</v>
          </cell>
          <cell r="C4594" t="str">
            <v>2B     3E</v>
          </cell>
          <cell r="D4594" t="str">
            <v>BUNNELL DITCH 0.25MI W OF U113</v>
          </cell>
          <cell r="E4594">
            <v>16020203</v>
          </cell>
          <cell r="F4594" t="str">
            <v>Wasatch</v>
          </cell>
          <cell r="G4594" t="str">
            <v>Wasatch County</v>
          </cell>
          <cell r="H4594" t="str">
            <v>Jordan River/Utah Lake</v>
          </cell>
          <cell r="I4594">
            <v>460190</v>
          </cell>
          <cell r="J4594">
            <v>4484682</v>
          </cell>
          <cell r="K4594">
            <v>-111.469906236</v>
          </cell>
          <cell r="L4594">
            <v>40.511902882999998</v>
          </cell>
          <cell r="M4594" t="str">
            <v>Provo Tributaries-Heber</v>
          </cell>
          <cell r="N4594" t="str">
            <v>UT16020203-028_00</v>
          </cell>
          <cell r="O4594" t="str">
            <v>UT</v>
          </cell>
          <cell r="Q4594">
            <v>0</v>
          </cell>
          <cell r="R4594" t="str">
            <v xml:space="preserve"> </v>
          </cell>
          <cell r="S4594" t="str">
            <v>Private</v>
          </cell>
          <cell r="T4594" t="str">
            <v xml:space="preserve"> </v>
          </cell>
          <cell r="U4594" t="str">
            <v>5910090 BUNNELL DITCH 0.25MI W OF U113</v>
          </cell>
          <cell r="V4594">
            <v>5910090</v>
          </cell>
          <cell r="W4594" t="str">
            <v>Provo Tributaries-Heber</v>
          </cell>
          <cell r="X4594" t="str">
            <v>UT16020203-028_00</v>
          </cell>
          <cell r="Y4594" t="str">
            <v>Canal Drainage</v>
          </cell>
          <cell r="Z4594" t="str">
            <v>5910090 BUNNELL DITCH 0.25MI W OF U113</v>
          </cell>
          <cell r="AA4594" t="str">
            <v>Canal Drainage</v>
          </cell>
        </row>
        <row r="4595">
          <cell r="A4595">
            <v>5910100</v>
          </cell>
          <cell r="B4595" t="str">
            <v>River/Stream</v>
          </cell>
          <cell r="C4595" t="str">
            <v>1C  2B 3A     4</v>
          </cell>
          <cell r="D4595" t="str">
            <v>SNAKE CK BL EPPERSON DITCH DIVERSION</v>
          </cell>
          <cell r="E4595">
            <v>16020203</v>
          </cell>
          <cell r="F4595" t="str">
            <v>Wasatch</v>
          </cell>
          <cell r="G4595" t="str">
            <v>Wasatch County</v>
          </cell>
          <cell r="H4595" t="str">
            <v>Jordan River/Utah Lake</v>
          </cell>
          <cell r="I4595">
            <v>459063</v>
          </cell>
          <cell r="J4595">
            <v>4485243</v>
          </cell>
          <cell r="K4595">
            <v>-111.483244872</v>
          </cell>
          <cell r="L4595">
            <v>40.516901894</v>
          </cell>
          <cell r="M4595" t="str">
            <v>Snake Creek-1</v>
          </cell>
          <cell r="N4595" t="str">
            <v>UT16020203-014_00</v>
          </cell>
          <cell r="O4595" t="str">
            <v>UT</v>
          </cell>
          <cell r="Q4595">
            <v>0</v>
          </cell>
          <cell r="R4595" t="str">
            <v xml:space="preserve"> </v>
          </cell>
          <cell r="S4595" t="str">
            <v>Private</v>
          </cell>
          <cell r="T4595" t="str">
            <v xml:space="preserve"> </v>
          </cell>
          <cell r="U4595" t="str">
            <v>5910100 SNAKE CK BL EPPERSON DITCH DIVERSION</v>
          </cell>
          <cell r="V4595">
            <v>5910100</v>
          </cell>
          <cell r="W4595" t="str">
            <v>Snake Creek-1</v>
          </cell>
          <cell r="X4595" t="str">
            <v>UT16020203-014_00</v>
          </cell>
          <cell r="Y4595" t="str">
            <v>River/Stream</v>
          </cell>
          <cell r="Z4595" t="str">
            <v>5910100 SNAKE CK BL EPPERSON DITCH DIVERSION</v>
          </cell>
          <cell r="AA4595" t="str">
            <v>River/Stream</v>
          </cell>
        </row>
        <row r="4596">
          <cell r="A4596">
            <v>5910120</v>
          </cell>
          <cell r="B4596" t="str">
            <v>River/Stream</v>
          </cell>
          <cell r="C4596" t="str">
            <v>1C  2B 3A     4</v>
          </cell>
          <cell r="D4596" t="str">
            <v>SNAKE CK BL WASATCH MTN ST PARK GOLF COURSE</v>
          </cell>
          <cell r="E4596">
            <v>16020203</v>
          </cell>
          <cell r="F4596" t="str">
            <v>Wasatch</v>
          </cell>
          <cell r="G4596" t="str">
            <v>Wasatch County</v>
          </cell>
          <cell r="H4596" t="str">
            <v>Jordan River/Utah Lake</v>
          </cell>
          <cell r="I4596">
            <v>458848</v>
          </cell>
          <cell r="J4596">
            <v>4487492</v>
          </cell>
          <cell r="K4596">
            <v>-111.48593</v>
          </cell>
          <cell r="L4596">
            <v>40.537149999999997</v>
          </cell>
          <cell r="M4596" t="str">
            <v>Snake Creek-2</v>
          </cell>
          <cell r="N4596" t="str">
            <v>UT16020203-015_00</v>
          </cell>
          <cell r="O4596" t="str">
            <v>UT</v>
          </cell>
          <cell r="Q4596">
            <v>0</v>
          </cell>
          <cell r="R4596" t="str">
            <v xml:space="preserve"> </v>
          </cell>
          <cell r="S4596" t="str">
            <v>USP</v>
          </cell>
          <cell r="T4596" t="str">
            <v xml:space="preserve"> </v>
          </cell>
          <cell r="U4596" t="str">
            <v>5910120 SNAKE CK BL WASATCH MTN ST PARK GOLF COURSE</v>
          </cell>
          <cell r="V4596">
            <v>5910120</v>
          </cell>
          <cell r="W4596" t="str">
            <v>Snake Creek-2</v>
          </cell>
          <cell r="X4596" t="str">
            <v>UT16020203-015_00</v>
          </cell>
          <cell r="Y4596" t="str">
            <v>River/Stream</v>
          </cell>
          <cell r="Z4596" t="str">
            <v>5910120 SNAKE CK BL WASATCH MTN ST PARK GOLF COURSE</v>
          </cell>
          <cell r="AA4596" t="str">
            <v>River/Stream</v>
          </cell>
        </row>
        <row r="4597">
          <cell r="A4597">
            <v>5910130</v>
          </cell>
          <cell r="B4597" t="str">
            <v>River/Stream</v>
          </cell>
          <cell r="C4597" t="str">
            <v>1C  2B 3A     4</v>
          </cell>
          <cell r="D4597" t="str">
            <v>SNAKE CK ABOVE PRICE DAIRY (.5 MI W OF MIDWAY HATCHERY</v>
          </cell>
          <cell r="E4597">
            <v>16020203</v>
          </cell>
          <cell r="F4597" t="str">
            <v>Wasatch</v>
          </cell>
          <cell r="G4597" t="str">
            <v>Wasatch County</v>
          </cell>
          <cell r="H4597" t="str">
            <v>Jordan River/Utah Lake</v>
          </cell>
          <cell r="I4597">
            <v>459404</v>
          </cell>
          <cell r="J4597">
            <v>4482959</v>
          </cell>
          <cell r="K4597">
            <v>-111.47907320900001</v>
          </cell>
          <cell r="L4597">
            <v>40.496342794999997</v>
          </cell>
          <cell r="M4597" t="str">
            <v>Snake Creek-1</v>
          </cell>
          <cell r="N4597" t="str">
            <v>UT16020203-014_00</v>
          </cell>
          <cell r="O4597" t="str">
            <v>UT</v>
          </cell>
          <cell r="Q4597">
            <v>0</v>
          </cell>
          <cell r="R4597" t="str">
            <v xml:space="preserve"> </v>
          </cell>
          <cell r="S4597" t="str">
            <v>Private</v>
          </cell>
          <cell r="T4597" t="str">
            <v xml:space="preserve"> </v>
          </cell>
          <cell r="U4597" t="str">
            <v>5910130 SNAKE CK ABOVE PRICE DAIRY (.5 MI W OF MIDWAY HATCHERY</v>
          </cell>
          <cell r="V4597">
            <v>5910130</v>
          </cell>
          <cell r="W4597" t="str">
            <v>Snake Creek-1</v>
          </cell>
          <cell r="X4597" t="str">
            <v>UT16020203-014_00</v>
          </cell>
          <cell r="Y4597" t="str">
            <v>River/Stream</v>
          </cell>
          <cell r="Z4597" t="str">
            <v>5910130 SNAKE CK ABOVE PRICE DAIRY (.5 MI W OF MIDWAY HATCHERY</v>
          </cell>
          <cell r="AA4597" t="str">
            <v>River/Stream</v>
          </cell>
        </row>
        <row r="4598">
          <cell r="A4598">
            <v>5910140</v>
          </cell>
          <cell r="B4598" t="str">
            <v>River/Stream</v>
          </cell>
          <cell r="C4598" t="str">
            <v>1C  2B 3A     4</v>
          </cell>
          <cell r="D4598" t="str">
            <v>SNAKE CK BL JF PRICE DAIRY</v>
          </cell>
          <cell r="E4598">
            <v>16020203</v>
          </cell>
          <cell r="F4598" t="str">
            <v>Wasatch</v>
          </cell>
          <cell r="G4598" t="str">
            <v>Wasatch County</v>
          </cell>
          <cell r="H4598" t="str">
            <v>Jordan River/Utah Lake</v>
          </cell>
          <cell r="I4598">
            <v>459990</v>
          </cell>
          <cell r="J4598">
            <v>4482493</v>
          </cell>
          <cell r="K4598">
            <v>-111.472128625</v>
          </cell>
          <cell r="L4598">
            <v>40.492173188000002</v>
          </cell>
          <cell r="M4598" t="str">
            <v>Snake Creek-1</v>
          </cell>
          <cell r="N4598" t="str">
            <v>UT16020203-014_00</v>
          </cell>
          <cell r="O4598" t="str">
            <v>UT</v>
          </cell>
          <cell r="Q4598">
            <v>0</v>
          </cell>
          <cell r="R4598" t="str">
            <v xml:space="preserve"> </v>
          </cell>
          <cell r="S4598" t="str">
            <v>Private</v>
          </cell>
          <cell r="T4598" t="str">
            <v xml:space="preserve"> </v>
          </cell>
          <cell r="U4598" t="str">
            <v>5910140 SNAKE CK BL JF PRICE DAIRY</v>
          </cell>
          <cell r="V4598">
            <v>5910140</v>
          </cell>
          <cell r="W4598" t="str">
            <v>Snake Creek-1</v>
          </cell>
          <cell r="X4598" t="str">
            <v>UT16020203-014_00</v>
          </cell>
          <cell r="Y4598" t="str">
            <v>River/Stream</v>
          </cell>
          <cell r="Z4598" t="str">
            <v>5910140 SNAKE CK BL JF PRICE DAIRY</v>
          </cell>
          <cell r="AA4598" t="str">
            <v>River/Stream</v>
          </cell>
        </row>
        <row r="4599">
          <cell r="A4599">
            <v>5910150</v>
          </cell>
          <cell r="B4599" t="str">
            <v>River/Stream</v>
          </cell>
          <cell r="C4599" t="str">
            <v>1C  2B 3A     4</v>
          </cell>
          <cell r="D4599" t="str">
            <v>IRRIGATION RET FLOW TO SNAKE CK NEAR U113 XING</v>
          </cell>
          <cell r="E4599">
            <v>16020203</v>
          </cell>
          <cell r="F4599" t="str">
            <v>Wasatch</v>
          </cell>
          <cell r="G4599" t="str">
            <v>Wasatch County</v>
          </cell>
          <cell r="H4599" t="str">
            <v>Jordan River/Utah Lake</v>
          </cell>
          <cell r="I4599">
            <v>459990</v>
          </cell>
          <cell r="J4599">
            <v>4482524</v>
          </cell>
          <cell r="K4599">
            <v>-111.47213058200001</v>
          </cell>
          <cell r="L4599">
            <v>40.492452458999999</v>
          </cell>
          <cell r="M4599" t="str">
            <v>Snake Creek-1</v>
          </cell>
          <cell r="N4599" t="str">
            <v>UT16020203-014_00</v>
          </cell>
          <cell r="O4599" t="str">
            <v>UT</v>
          </cell>
          <cell r="Q4599">
            <v>0</v>
          </cell>
          <cell r="R4599" t="str">
            <v xml:space="preserve"> </v>
          </cell>
          <cell r="S4599" t="str">
            <v>Private</v>
          </cell>
          <cell r="T4599" t="str">
            <v xml:space="preserve"> </v>
          </cell>
          <cell r="U4599" t="str">
            <v>5910150 IRRIGATION RET FLOW TO SNAKE CK NEAR U113 XING</v>
          </cell>
          <cell r="V4599">
            <v>5910150</v>
          </cell>
          <cell r="W4599" t="str">
            <v>Snake Creek-1</v>
          </cell>
          <cell r="X4599" t="str">
            <v>UT16020203-014_00</v>
          </cell>
          <cell r="Y4599" t="str">
            <v>River/Stream</v>
          </cell>
          <cell r="Z4599" t="str">
            <v>5910150 IRRIGATION RET FLOW TO SNAKE CK NEAR U113 XING</v>
          </cell>
          <cell r="AA4599" t="str">
            <v>River/Stream</v>
          </cell>
        </row>
        <row r="4600">
          <cell r="A4600">
            <v>5910160</v>
          </cell>
          <cell r="B4600" t="str">
            <v>River/Stream</v>
          </cell>
          <cell r="C4600" t="str">
            <v>1C  2B 3A     4</v>
          </cell>
          <cell r="D4600" t="str">
            <v>SNAKE CK AB CNFL/PROVO R</v>
          </cell>
          <cell r="E4600">
            <v>16020203</v>
          </cell>
          <cell r="F4600" t="str">
            <v>Wasatch</v>
          </cell>
          <cell r="G4600" t="str">
            <v>Wasatch County</v>
          </cell>
          <cell r="H4600" t="str">
            <v>Jordan River/Utah Lake</v>
          </cell>
          <cell r="I4600">
            <v>460113</v>
          </cell>
          <cell r="J4600">
            <v>4481374</v>
          </cell>
          <cell r="K4600">
            <v>-111.470603</v>
          </cell>
          <cell r="L4600">
            <v>40.482097000000003</v>
          </cell>
          <cell r="M4600" t="str">
            <v>Snake Creek-1</v>
          </cell>
          <cell r="N4600" t="str">
            <v>UT16020203-014_00</v>
          </cell>
          <cell r="O4600" t="str">
            <v>UT</v>
          </cell>
          <cell r="Q4600">
            <v>0</v>
          </cell>
          <cell r="R4600" t="str">
            <v xml:space="preserve"> </v>
          </cell>
          <cell r="S4600" t="str">
            <v>Private</v>
          </cell>
          <cell r="T4600" t="str">
            <v xml:space="preserve"> </v>
          </cell>
          <cell r="U4600" t="str">
            <v>5910160 SNAKE CK AB CNFL/PROVO R</v>
          </cell>
          <cell r="V4600">
            <v>5910160</v>
          </cell>
          <cell r="W4600" t="str">
            <v>Snake Creek-1</v>
          </cell>
          <cell r="X4600" t="str">
            <v>UT16020203-014_00</v>
          </cell>
          <cell r="Y4600" t="str">
            <v>River/Stream</v>
          </cell>
          <cell r="Z4600" t="str">
            <v>5910160 SNAKE CK AB CNFL/PROVO R</v>
          </cell>
          <cell r="AA4600" t="str">
            <v>River/Stream</v>
          </cell>
        </row>
        <row r="4601">
          <cell r="A4601">
            <v>5910162</v>
          </cell>
          <cell r="B4601" t="str">
            <v>River/Stream</v>
          </cell>
          <cell r="C4601" t="str">
            <v>1C  2B 3A     4</v>
          </cell>
          <cell r="D4601" t="str">
            <v>SNAKE CK AB CNFL/ PROVO R AT USBOR GUAGE Replicate of 5910160</v>
          </cell>
          <cell r="E4601">
            <v>16020203</v>
          </cell>
          <cell r="F4601" t="str">
            <v>Wasatch</v>
          </cell>
          <cell r="G4601" t="str">
            <v>Wasatch County</v>
          </cell>
          <cell r="H4601" t="str">
            <v>Jordan River/Utah Lake</v>
          </cell>
          <cell r="I4601">
            <v>460113</v>
          </cell>
          <cell r="J4601">
            <v>4481374</v>
          </cell>
          <cell r="K4601">
            <v>-111.470603</v>
          </cell>
          <cell r="L4601">
            <v>40.482097000000003</v>
          </cell>
          <cell r="M4601" t="str">
            <v xml:space="preserve"> </v>
          </cell>
          <cell r="N4601" t="str">
            <v xml:space="preserve"> </v>
          </cell>
          <cell r="O4601" t="str">
            <v>UT</v>
          </cell>
          <cell r="Q4601">
            <v>0</v>
          </cell>
          <cell r="R4601" t="str">
            <v xml:space="preserve"> </v>
          </cell>
          <cell r="S4601" t="str">
            <v xml:space="preserve"> </v>
          </cell>
          <cell r="T4601" t="str">
            <v xml:space="preserve"> </v>
          </cell>
          <cell r="U4601" t="str">
            <v>5910162 SNAKE CK AB CNFL/ PROVO R AT USBOR GUAGE Replicate of 5910160</v>
          </cell>
          <cell r="V4601">
            <v>5910162</v>
          </cell>
          <cell r="W4601" t="str">
            <v xml:space="preserve"> </v>
          </cell>
          <cell r="X4601" t="str">
            <v xml:space="preserve"> </v>
          </cell>
          <cell r="Y4601" t="str">
            <v>River/Stream</v>
          </cell>
          <cell r="Z4601" t="str">
            <v>5910162 SNAKE CK AB CNFL/ PROVO R AT USBOR GUAGE Replicate of 5910160</v>
          </cell>
          <cell r="AA4601" t="str">
            <v>River/Stream</v>
          </cell>
        </row>
        <row r="4602">
          <cell r="A4602">
            <v>5910170</v>
          </cell>
          <cell r="B4602" t="str">
            <v>Canal Irrigation</v>
          </cell>
          <cell r="C4602" t="str">
            <v>2B     3E 4</v>
          </cell>
          <cell r="D4602" t="str">
            <v>LOWER CHARLESTON CANAL AB DAIRY 0.3MI NE OF PROVO R-U113 XING</v>
          </cell>
          <cell r="E4602">
            <v>16020203</v>
          </cell>
          <cell r="F4602" t="str">
            <v>Wasatch</v>
          </cell>
          <cell r="G4602" t="str">
            <v>Wasatch County</v>
          </cell>
          <cell r="H4602" t="str">
            <v>Jordan River/Utah Lake</v>
          </cell>
          <cell r="I4602">
            <v>460382</v>
          </cell>
          <cell r="J4602">
            <v>4480950</v>
          </cell>
          <cell r="K4602">
            <v>-111.467406631</v>
          </cell>
          <cell r="L4602">
            <v>40.478291499000001</v>
          </cell>
          <cell r="M4602" t="str">
            <v>Heber Valley</v>
          </cell>
          <cell r="N4602" t="str">
            <v>UT16020203-026_00</v>
          </cell>
          <cell r="O4602" t="str">
            <v>UT</v>
          </cell>
          <cell r="Q4602">
            <v>0</v>
          </cell>
          <cell r="R4602" t="str">
            <v xml:space="preserve"> </v>
          </cell>
          <cell r="S4602" t="str">
            <v>Private</v>
          </cell>
          <cell r="T4602" t="str">
            <v xml:space="preserve"> </v>
          </cell>
          <cell r="U4602" t="str">
            <v>5910170 LOWER CHARLESTON CANAL AB DAIRY 0.3MI NE OF PROVO R-U113 XING</v>
          </cell>
          <cell r="V4602">
            <v>5910170</v>
          </cell>
          <cell r="W4602" t="str">
            <v>Heber Valley</v>
          </cell>
          <cell r="X4602" t="str">
            <v>UT16020203-026_00</v>
          </cell>
          <cell r="Y4602" t="str">
            <v>Canal Irrigation</v>
          </cell>
          <cell r="Z4602" t="str">
            <v>5910170 LOWER CHARLESTON CANAL AB DAIRY 0.3MI NE OF PROVO R-U113 XING</v>
          </cell>
          <cell r="AA4602" t="str">
            <v>Canal Irrigation</v>
          </cell>
        </row>
        <row r="4603">
          <cell r="A4603">
            <v>5910180</v>
          </cell>
          <cell r="B4603" t="str">
            <v>Canal Irrigation</v>
          </cell>
          <cell r="C4603" t="str">
            <v>2B     3E 4</v>
          </cell>
          <cell r="D4603" t="str">
            <v>LOWER CHARLESTON CANAL BL DAIRY</v>
          </cell>
          <cell r="E4603">
            <v>16020203</v>
          </cell>
          <cell r="F4603" t="str">
            <v>Wasatch</v>
          </cell>
          <cell r="G4603" t="str">
            <v>Wasatch County</v>
          </cell>
          <cell r="H4603" t="str">
            <v>Jordan River/Utah Lake</v>
          </cell>
          <cell r="I4603">
            <v>460334</v>
          </cell>
          <cell r="J4603">
            <v>4480888</v>
          </cell>
          <cell r="K4603">
            <v>-111.467969031</v>
          </cell>
          <cell r="L4603">
            <v>40.477730663999999</v>
          </cell>
          <cell r="M4603" t="str">
            <v>Heber Valley</v>
          </cell>
          <cell r="N4603" t="str">
            <v>UT16020203-026_00</v>
          </cell>
          <cell r="O4603" t="str">
            <v>UT</v>
          </cell>
          <cell r="Q4603">
            <v>0</v>
          </cell>
          <cell r="R4603" t="str">
            <v xml:space="preserve"> </v>
          </cell>
          <cell r="S4603" t="str">
            <v>Private</v>
          </cell>
          <cell r="T4603" t="str">
            <v xml:space="preserve"> </v>
          </cell>
          <cell r="U4603" t="str">
            <v>5910180 LOWER CHARLESTON CANAL BL DAIRY</v>
          </cell>
          <cell r="V4603">
            <v>5910180</v>
          </cell>
          <cell r="W4603" t="str">
            <v>Heber Valley</v>
          </cell>
          <cell r="X4603" t="str">
            <v>UT16020203-026_00</v>
          </cell>
          <cell r="Y4603" t="str">
            <v>Canal Irrigation</v>
          </cell>
          <cell r="Z4603" t="str">
            <v>5910180 LOWER CHARLESTON CANAL BL DAIRY</v>
          </cell>
          <cell r="AA4603" t="str">
            <v>Canal Irrigation</v>
          </cell>
        </row>
        <row r="4604">
          <cell r="A4604">
            <v>5910190</v>
          </cell>
          <cell r="B4604" t="str">
            <v>River/Stream</v>
          </cell>
          <cell r="C4604" t="str">
            <v>1C  2B 3A     4</v>
          </cell>
          <cell r="D4604" t="str">
            <v>CENTER CK 0.1MI S OF CENTER CK ROAD   4205 E</v>
          </cell>
          <cell r="E4604">
            <v>16020203</v>
          </cell>
          <cell r="F4604" t="str">
            <v>Wasatch</v>
          </cell>
          <cell r="G4604" t="str">
            <v>Wasatch County</v>
          </cell>
          <cell r="H4604" t="str">
            <v>Jordan River/Utah Lake</v>
          </cell>
          <cell r="I4604">
            <v>470553</v>
          </cell>
          <cell r="J4604">
            <v>4480718</v>
          </cell>
          <cell r="K4604">
            <v>-111.347402532</v>
          </cell>
          <cell r="L4604">
            <v>40.476624397999998</v>
          </cell>
          <cell r="M4604" t="str">
            <v>Heber Valley</v>
          </cell>
          <cell r="N4604" t="str">
            <v>UT16020203-026_00</v>
          </cell>
          <cell r="O4604" t="str">
            <v>UT</v>
          </cell>
          <cell r="Q4604">
            <v>0</v>
          </cell>
          <cell r="R4604" t="str">
            <v xml:space="preserve"> </v>
          </cell>
          <cell r="S4604" t="str">
            <v>Private</v>
          </cell>
          <cell r="T4604" t="str">
            <v xml:space="preserve"> </v>
          </cell>
          <cell r="U4604" t="str">
            <v>5910190 CENTER CK 0.1MI S OF CENTER CK ROAD   4205 E</v>
          </cell>
          <cell r="V4604">
            <v>5910190</v>
          </cell>
          <cell r="W4604" t="str">
            <v>Heber Valley</v>
          </cell>
          <cell r="X4604" t="str">
            <v>UT16020203-026_00</v>
          </cell>
          <cell r="Y4604" t="str">
            <v>River/Stream</v>
          </cell>
          <cell r="Z4604" t="str">
            <v>5910190 CENTER CK 0.1MI S OF CENTER CK ROAD   4205 E</v>
          </cell>
          <cell r="AA4604" t="str">
            <v>River/Stream</v>
          </cell>
        </row>
        <row r="4605">
          <cell r="A4605">
            <v>5910200</v>
          </cell>
          <cell r="B4605" t="str">
            <v>River/Stream</v>
          </cell>
          <cell r="C4605" t="str">
            <v>1C  2B 3A     4</v>
          </cell>
          <cell r="D4605" t="str">
            <v>CENTER CK BL TOWN</v>
          </cell>
          <cell r="E4605">
            <v>16020203</v>
          </cell>
          <cell r="F4605" t="str">
            <v>Wasatch</v>
          </cell>
          <cell r="G4605" t="str">
            <v>Wasatch County</v>
          </cell>
          <cell r="H4605" t="str">
            <v>Jordan River/Utah Lake</v>
          </cell>
          <cell r="I4605">
            <v>468058</v>
          </cell>
          <cell r="J4605">
            <v>4480913</v>
          </cell>
          <cell r="K4605">
            <v>-111.376846668</v>
          </cell>
          <cell r="L4605">
            <v>40.478288909</v>
          </cell>
          <cell r="M4605" t="str">
            <v>Heber Valley</v>
          </cell>
          <cell r="N4605" t="str">
            <v>UT16020203-026_00</v>
          </cell>
          <cell r="O4605" t="str">
            <v>UT</v>
          </cell>
          <cell r="Q4605">
            <v>0</v>
          </cell>
          <cell r="R4605" t="str">
            <v xml:space="preserve"> </v>
          </cell>
          <cell r="S4605" t="str">
            <v>Private</v>
          </cell>
          <cell r="T4605" t="str">
            <v xml:space="preserve"> </v>
          </cell>
          <cell r="U4605" t="str">
            <v>5910200 CENTER CK BL TOWN</v>
          </cell>
          <cell r="V4605">
            <v>5910200</v>
          </cell>
          <cell r="W4605" t="str">
            <v>Heber Valley</v>
          </cell>
          <cell r="X4605" t="str">
            <v>UT16020203-026_00</v>
          </cell>
          <cell r="Y4605" t="str">
            <v>River/Stream</v>
          </cell>
          <cell r="Z4605" t="str">
            <v>5910200 CENTER CK BL TOWN</v>
          </cell>
          <cell r="AA4605" t="str">
            <v>River/Stream</v>
          </cell>
        </row>
        <row r="4606">
          <cell r="A4606">
            <v>5910210</v>
          </cell>
          <cell r="B4606" t="str">
            <v>River/Stream</v>
          </cell>
          <cell r="C4606" t="str">
            <v>1C  2B 3A     4</v>
          </cell>
          <cell r="D4606" t="str">
            <v>ROCK CK AB CNFL / SPRING CK W OF HEBER CITY WWTP</v>
          </cell>
          <cell r="E4606">
            <v>16020203</v>
          </cell>
          <cell r="F4606" t="str">
            <v>Wasatch</v>
          </cell>
          <cell r="G4606" t="str">
            <v>Wasatch County</v>
          </cell>
          <cell r="H4606" t="str">
            <v>Jordan River/Utah Lake</v>
          </cell>
          <cell r="I4606">
            <v>463768</v>
          </cell>
          <cell r="J4606">
            <v>4484941</v>
          </cell>
          <cell r="K4606">
            <v>-111.42768851</v>
          </cell>
          <cell r="L4606">
            <v>40.514400164000001</v>
          </cell>
          <cell r="M4606" t="str">
            <v>Spring Creek-Heber</v>
          </cell>
          <cell r="N4606" t="str">
            <v>UT16020203-027_00</v>
          </cell>
          <cell r="O4606" t="str">
            <v>UT</v>
          </cell>
          <cell r="Q4606">
            <v>0</v>
          </cell>
          <cell r="R4606" t="str">
            <v xml:space="preserve"> </v>
          </cell>
          <cell r="S4606" t="str">
            <v>Private</v>
          </cell>
          <cell r="T4606" t="str">
            <v xml:space="preserve"> </v>
          </cell>
          <cell r="U4606" t="str">
            <v>5910210 ROCK CK AB CNFL / SPRING CK W OF HEBER CITY WWTP</v>
          </cell>
          <cell r="V4606">
            <v>5910210</v>
          </cell>
          <cell r="W4606" t="str">
            <v>Spring Creek-Heber</v>
          </cell>
          <cell r="X4606" t="str">
            <v>UT16020203-027_00</v>
          </cell>
          <cell r="Y4606" t="str">
            <v>River/Stream</v>
          </cell>
          <cell r="Z4606" t="str">
            <v>5910210 ROCK CK AB CNFL / SPRING CK W OF HEBER CITY WWTP</v>
          </cell>
          <cell r="AA4606" t="str">
            <v>River/Stream</v>
          </cell>
        </row>
        <row r="4607">
          <cell r="A4607">
            <v>5910240</v>
          </cell>
          <cell r="B4607" t="str">
            <v>River/Stream</v>
          </cell>
          <cell r="C4607" t="str">
            <v>1C  2B 3A     4</v>
          </cell>
          <cell r="D4607" t="str">
            <v>BERKENSHAW CK AT POND OUTLET</v>
          </cell>
          <cell r="E4607">
            <v>16020203</v>
          </cell>
          <cell r="F4607" t="str">
            <v>Wasatch</v>
          </cell>
          <cell r="G4607" t="str">
            <v>Wasatch County</v>
          </cell>
          <cell r="H4607" t="str">
            <v>Jordan River/Utah Lake</v>
          </cell>
          <cell r="I4607">
            <v>461626</v>
          </cell>
          <cell r="J4607">
            <v>4484797</v>
          </cell>
          <cell r="K4607">
            <v>-111.45296357300001</v>
          </cell>
          <cell r="L4607">
            <v>40.513006566000001</v>
          </cell>
          <cell r="M4607" t="str">
            <v>Provo Tributaries-Heber</v>
          </cell>
          <cell r="N4607" t="str">
            <v>UT16020203-028_00</v>
          </cell>
          <cell r="O4607" t="str">
            <v>UT</v>
          </cell>
          <cell r="Q4607">
            <v>0</v>
          </cell>
          <cell r="R4607" t="str">
            <v xml:space="preserve"> </v>
          </cell>
          <cell r="S4607" t="str">
            <v>Private</v>
          </cell>
          <cell r="T4607" t="str">
            <v xml:space="preserve"> </v>
          </cell>
          <cell r="U4607" t="str">
            <v>5910240 BERKENSHAW CK AT POND OUTLET</v>
          </cell>
          <cell r="V4607">
            <v>5910240</v>
          </cell>
          <cell r="W4607" t="str">
            <v>Provo Tributaries-Heber</v>
          </cell>
          <cell r="X4607" t="str">
            <v>UT16020203-028_00</v>
          </cell>
          <cell r="Y4607" t="str">
            <v>River/Stream</v>
          </cell>
          <cell r="Z4607" t="str">
            <v>5910240 BERKENSHAW CK AT POND OUTLET</v>
          </cell>
          <cell r="AA4607" t="str">
            <v>River/Stream</v>
          </cell>
        </row>
        <row r="4608">
          <cell r="A4608">
            <v>5910250</v>
          </cell>
          <cell r="B4608" t="str">
            <v>River/Stream</v>
          </cell>
          <cell r="C4608" t="str">
            <v>1C  2B 3A     4</v>
          </cell>
          <cell r="D4608" t="str">
            <v>PROVO R HEBER-MIDWAY RD (U-113) XING BL BERKENSHAW POND</v>
          </cell>
          <cell r="E4608">
            <v>16020203</v>
          </cell>
          <cell r="F4608" t="str">
            <v>Wasatch</v>
          </cell>
          <cell r="G4608" t="str">
            <v>Wasatch County</v>
          </cell>
          <cell r="H4608" t="str">
            <v>Jordan River/Utah Lake</v>
          </cell>
          <cell r="I4608">
            <v>461905</v>
          </cell>
          <cell r="J4608">
            <v>4484148</v>
          </cell>
          <cell r="K4608">
            <v>-111.449631325</v>
          </cell>
          <cell r="L4608">
            <v>40.507172763</v>
          </cell>
          <cell r="M4608" t="str">
            <v>Provo River-4</v>
          </cell>
          <cell r="N4608" t="str">
            <v>UT16020203-004_00</v>
          </cell>
          <cell r="O4608" t="str">
            <v>UT</v>
          </cell>
          <cell r="Q4608">
            <v>0</v>
          </cell>
          <cell r="R4608" t="str">
            <v xml:space="preserve"> </v>
          </cell>
          <cell r="S4608" t="str">
            <v>Private</v>
          </cell>
          <cell r="T4608" t="str">
            <v xml:space="preserve"> </v>
          </cell>
          <cell r="U4608" t="str">
            <v>5910250 PROVO R HEBER-MIDWAY RD (U-113) XING BL BERKENSHAW POND</v>
          </cell>
          <cell r="V4608">
            <v>5910250</v>
          </cell>
          <cell r="W4608" t="str">
            <v>Provo River-4</v>
          </cell>
          <cell r="X4608" t="str">
            <v>UT16020203-004_00</v>
          </cell>
          <cell r="Y4608" t="str">
            <v>River/Stream</v>
          </cell>
          <cell r="Z4608" t="str">
            <v>5910250 PROVO R HEBER-MIDWAY RD (U-113) XING BL BERKENSHAW POND</v>
          </cell>
          <cell r="AA4608" t="str">
            <v>River/Stream</v>
          </cell>
        </row>
        <row r="4609">
          <cell r="A4609">
            <v>5910260</v>
          </cell>
          <cell r="B4609" t="str">
            <v>Canal Irrigation</v>
          </cell>
          <cell r="C4609" t="str">
            <v>2B     3E 4</v>
          </cell>
          <cell r="D4609" t="str">
            <v>SAGEBRUSH-SPRING CK CANAL AT U113 XING</v>
          </cell>
          <cell r="E4609">
            <v>16020203</v>
          </cell>
          <cell r="F4609" t="str">
            <v>Wasatch</v>
          </cell>
          <cell r="G4609" t="str">
            <v>Wasatch County</v>
          </cell>
          <cell r="H4609" t="str">
            <v>Jordan River/Utah Lake</v>
          </cell>
          <cell r="I4609">
            <v>463835</v>
          </cell>
          <cell r="J4609">
            <v>4484077</v>
          </cell>
          <cell r="K4609">
            <v>-111.42684829700001</v>
          </cell>
          <cell r="L4609">
            <v>40.506619524000001</v>
          </cell>
          <cell r="M4609" t="str">
            <v>Heber Valley</v>
          </cell>
          <cell r="N4609" t="str">
            <v>UT16020203-026_00</v>
          </cell>
          <cell r="O4609" t="str">
            <v>UT</v>
          </cell>
          <cell r="Q4609">
            <v>0</v>
          </cell>
          <cell r="R4609" t="str">
            <v xml:space="preserve"> </v>
          </cell>
          <cell r="S4609" t="str">
            <v>Private</v>
          </cell>
          <cell r="T4609" t="str">
            <v xml:space="preserve"> </v>
          </cell>
          <cell r="U4609" t="str">
            <v>5910260 SAGEBRUSH-SPRING CK CANAL AT U113 XING</v>
          </cell>
          <cell r="V4609">
            <v>5910260</v>
          </cell>
          <cell r="W4609" t="str">
            <v>Heber Valley</v>
          </cell>
          <cell r="X4609" t="str">
            <v>UT16020203-026_00</v>
          </cell>
          <cell r="Y4609" t="str">
            <v>Canal Irrigation</v>
          </cell>
          <cell r="Z4609" t="str">
            <v>5910260 SAGEBRUSH-SPRING CK CANAL AT U113 XING</v>
          </cell>
          <cell r="AA4609" t="str">
            <v>Canal Irrigation</v>
          </cell>
        </row>
        <row r="4610">
          <cell r="A4610">
            <v>5910270</v>
          </cell>
          <cell r="B4610" t="str">
            <v>Canal Irrigation</v>
          </cell>
          <cell r="C4610" t="str">
            <v>2B     3E 4</v>
          </cell>
          <cell r="D4610" t="str">
            <v>SAGEBRUSH-SPRING CK CANAL AT US189 XING</v>
          </cell>
          <cell r="E4610">
            <v>16020203</v>
          </cell>
          <cell r="F4610" t="str">
            <v>Wasatch</v>
          </cell>
          <cell r="G4610" t="str">
            <v>Wasatch County</v>
          </cell>
          <cell r="H4610" t="str">
            <v>Jordan River/Utah Lake</v>
          </cell>
          <cell r="I4610">
            <v>461743</v>
          </cell>
          <cell r="J4610">
            <v>4480079</v>
          </cell>
          <cell r="K4610">
            <v>-111.451297721</v>
          </cell>
          <cell r="L4610">
            <v>40.470508666000001</v>
          </cell>
          <cell r="M4610" t="str">
            <v>Heber Valley</v>
          </cell>
          <cell r="N4610" t="str">
            <v>UT16020203-026_00</v>
          </cell>
          <cell r="O4610" t="str">
            <v>UT</v>
          </cell>
          <cell r="Q4610">
            <v>0</v>
          </cell>
          <cell r="R4610" t="str">
            <v xml:space="preserve"> </v>
          </cell>
          <cell r="S4610" t="str">
            <v>Private</v>
          </cell>
          <cell r="T4610" t="str">
            <v xml:space="preserve"> </v>
          </cell>
          <cell r="U4610" t="str">
            <v>5910270 SAGEBRUSH-SPRING CK CANAL AT US189 XING</v>
          </cell>
          <cell r="V4610">
            <v>5910270</v>
          </cell>
          <cell r="W4610" t="str">
            <v>Heber Valley</v>
          </cell>
          <cell r="X4610" t="str">
            <v>UT16020203-026_00</v>
          </cell>
          <cell r="Y4610" t="str">
            <v>Canal Irrigation</v>
          </cell>
          <cell r="Z4610" t="str">
            <v>5910270 SAGEBRUSH-SPRING CK CANAL AT US189 XING</v>
          </cell>
          <cell r="AA4610" t="str">
            <v>Canal Irrigation</v>
          </cell>
        </row>
        <row r="4611">
          <cell r="A4611">
            <v>5910273</v>
          </cell>
          <cell r="B4611" t="str">
            <v>Canal Drainage</v>
          </cell>
          <cell r="C4611" t="str">
            <v>2B     3E</v>
          </cell>
          <cell r="D4611" t="str">
            <v>London Ditch @ 1200 North Heber</v>
          </cell>
          <cell r="E4611">
            <v>16020203</v>
          </cell>
          <cell r="F4611" t="str">
            <v>Wasatch</v>
          </cell>
          <cell r="G4611" t="str">
            <v>Wasatch County</v>
          </cell>
          <cell r="H4611" t="str">
            <v>Jordan River/Utah Lake</v>
          </cell>
          <cell r="I4611">
            <v>464758</v>
          </cell>
          <cell r="J4611">
            <v>4485756</v>
          </cell>
          <cell r="K4611">
            <v>-111.416048069</v>
          </cell>
          <cell r="L4611">
            <v>40.521784959000001</v>
          </cell>
          <cell r="M4611" t="str">
            <v>Spring Creek-Heber</v>
          </cell>
          <cell r="N4611" t="str">
            <v>UT16020203-027_00</v>
          </cell>
          <cell r="O4611" t="str">
            <v>UT</v>
          </cell>
          <cell r="Q4611">
            <v>0</v>
          </cell>
          <cell r="R4611" t="str">
            <v xml:space="preserve"> </v>
          </cell>
          <cell r="S4611" t="str">
            <v>Private</v>
          </cell>
          <cell r="T4611" t="str">
            <v xml:space="preserve"> </v>
          </cell>
          <cell r="U4611" t="str">
            <v>5910273 London Ditch @ 1200 North Heber</v>
          </cell>
          <cell r="V4611">
            <v>5910273</v>
          </cell>
          <cell r="W4611" t="str">
            <v>Spring Creek-Heber</v>
          </cell>
          <cell r="X4611" t="str">
            <v>UT16020203-027_00</v>
          </cell>
          <cell r="Y4611" t="str">
            <v>Canal Drainage</v>
          </cell>
          <cell r="Z4611" t="str">
            <v>5910273 London Ditch @ 1200 North Heber</v>
          </cell>
          <cell r="AA4611" t="str">
            <v>Canal Drainage</v>
          </cell>
        </row>
        <row r="4612">
          <cell r="A4612">
            <v>5910280</v>
          </cell>
          <cell r="B4612" t="str">
            <v>River/Stream</v>
          </cell>
          <cell r="C4612" t="str">
            <v>1C  2B 3A     4</v>
          </cell>
          <cell r="D4612" t="str">
            <v>SPRING CK AT ROAD XING BL WALLSBURG SPRINGS OUTFALL</v>
          </cell>
          <cell r="E4612">
            <v>16020203</v>
          </cell>
          <cell r="F4612" t="str">
            <v>Wasatch</v>
          </cell>
          <cell r="G4612" t="str">
            <v>Wasatch County</v>
          </cell>
          <cell r="H4612" t="str">
            <v>Jordan River/Utah Lake</v>
          </cell>
          <cell r="I4612">
            <v>464148</v>
          </cell>
          <cell r="J4612">
            <v>4470725</v>
          </cell>
          <cell r="K4612">
            <v>-111.422400415</v>
          </cell>
          <cell r="L4612">
            <v>40.386346811999999</v>
          </cell>
          <cell r="M4612" t="str">
            <v>Main Creek-1</v>
          </cell>
          <cell r="N4612" t="str">
            <v>UT16020203-009_00</v>
          </cell>
          <cell r="O4612" t="str">
            <v>UT</v>
          </cell>
          <cell r="Q4612">
            <v>0</v>
          </cell>
          <cell r="R4612" t="str">
            <v xml:space="preserve"> </v>
          </cell>
          <cell r="S4612" t="str">
            <v>Private</v>
          </cell>
          <cell r="T4612" t="str">
            <v xml:space="preserve"> </v>
          </cell>
          <cell r="U4612" t="str">
            <v>5910280 SPRING CK AT ROAD XING BL WALLSBURG SPRINGS OUTFALL</v>
          </cell>
          <cell r="V4612">
            <v>5910280</v>
          </cell>
          <cell r="W4612" t="str">
            <v>Main Creek-1</v>
          </cell>
          <cell r="X4612" t="str">
            <v>UT16020203-009_00</v>
          </cell>
          <cell r="Y4612" t="str">
            <v>River/Stream</v>
          </cell>
          <cell r="Z4612" t="str">
            <v>5910280 SPRING CK AT ROAD XING BL WALLSBURG SPRINGS OUTFALL</v>
          </cell>
          <cell r="AA4612" t="str">
            <v>River/Stream</v>
          </cell>
        </row>
        <row r="4613">
          <cell r="A4613">
            <v>5910283</v>
          </cell>
          <cell r="B4613" t="str">
            <v>Spring</v>
          </cell>
          <cell r="C4613" t="str">
            <v>1C  2B 3A     4</v>
          </cell>
          <cell r="D4613" t="str">
            <v>Spring Ck source spring near 100 East in Wallsburg</v>
          </cell>
          <cell r="E4613">
            <v>16020203</v>
          </cell>
          <cell r="F4613" t="str">
            <v>Wasatch</v>
          </cell>
          <cell r="G4613" t="str">
            <v>Wasatch County</v>
          </cell>
          <cell r="H4613" t="str">
            <v>Jordan River/Utah Lake</v>
          </cell>
          <cell r="I4613">
            <v>464205</v>
          </cell>
          <cell r="J4613">
            <v>4470731</v>
          </cell>
          <cell r="K4613">
            <v>-111.421729</v>
          </cell>
          <cell r="L4613">
            <v>40.386400999999999</v>
          </cell>
          <cell r="M4613" t="str">
            <v>Main Creek-1</v>
          </cell>
          <cell r="N4613" t="str">
            <v>UT16020203-009_00</v>
          </cell>
          <cell r="O4613" t="str">
            <v>UT</v>
          </cell>
          <cell r="Q4613">
            <v>0</v>
          </cell>
          <cell r="R4613" t="str">
            <v xml:space="preserve"> </v>
          </cell>
          <cell r="S4613" t="str">
            <v>Private</v>
          </cell>
          <cell r="T4613" t="str">
            <v xml:space="preserve"> </v>
          </cell>
          <cell r="U4613" t="str">
            <v>5910283 Spring Ck source spring near 100 East in Wallsburg</v>
          </cell>
          <cell r="V4613">
            <v>5910283</v>
          </cell>
          <cell r="W4613" t="str">
            <v>Main Creek-1</v>
          </cell>
          <cell r="X4613" t="str">
            <v>UT16020203-009_00</v>
          </cell>
          <cell r="Y4613" t="str">
            <v>Spring</v>
          </cell>
          <cell r="Z4613" t="str">
            <v>5910283 Spring Ck source spring near 100 East in Wallsburg</v>
          </cell>
          <cell r="AA4613" t="str">
            <v>Spring</v>
          </cell>
        </row>
        <row r="4614">
          <cell r="A4614">
            <v>5910290</v>
          </cell>
          <cell r="B4614" t="str">
            <v>River/Stream</v>
          </cell>
          <cell r="C4614" t="str">
            <v>1C  2B 3A     4</v>
          </cell>
          <cell r="D4614" t="str">
            <v>SPRING CK AB CNFL / MAIN CK</v>
          </cell>
          <cell r="E4614">
            <v>16020203</v>
          </cell>
          <cell r="F4614" t="str">
            <v>Wasatch</v>
          </cell>
          <cell r="G4614" t="str">
            <v>Wasatch County</v>
          </cell>
          <cell r="H4614" t="str">
            <v>Jordan River/Utah Lake</v>
          </cell>
          <cell r="I4614">
            <v>461087</v>
          </cell>
          <cell r="J4614">
            <v>4472715</v>
          </cell>
          <cell r="K4614">
            <v>-111.45858500600001</v>
          </cell>
          <cell r="L4614">
            <v>40.404137163999998</v>
          </cell>
          <cell r="M4614" t="str">
            <v>Main Creek-1</v>
          </cell>
          <cell r="N4614" t="str">
            <v>UT16020203-009_00</v>
          </cell>
          <cell r="O4614" t="str">
            <v>UT</v>
          </cell>
          <cell r="Q4614">
            <v>0</v>
          </cell>
          <cell r="R4614" t="str">
            <v xml:space="preserve"> </v>
          </cell>
          <cell r="S4614" t="str">
            <v>Private</v>
          </cell>
          <cell r="T4614" t="str">
            <v xml:space="preserve"> </v>
          </cell>
          <cell r="U4614" t="str">
            <v>5910290 SPRING CK AB CNFL / MAIN CK</v>
          </cell>
          <cell r="V4614">
            <v>5910290</v>
          </cell>
          <cell r="W4614" t="str">
            <v>Main Creek-1</v>
          </cell>
          <cell r="X4614" t="str">
            <v>UT16020203-009_00</v>
          </cell>
          <cell r="Y4614" t="str">
            <v>River/Stream</v>
          </cell>
          <cell r="Z4614" t="str">
            <v>5910290 SPRING CK AB CNFL / MAIN CK</v>
          </cell>
          <cell r="AA4614" t="str">
            <v>River/Stream</v>
          </cell>
        </row>
        <row r="4615">
          <cell r="A4615">
            <v>5910293</v>
          </cell>
          <cell r="B4615" t="str">
            <v>River/Stream</v>
          </cell>
          <cell r="C4615" t="str">
            <v>1C  2B 3A     4</v>
          </cell>
          <cell r="D4615" t="str">
            <v>Spring Ck at 1200 North Heber</v>
          </cell>
          <cell r="E4615">
            <v>16020203</v>
          </cell>
          <cell r="F4615" t="str">
            <v>Wasatch</v>
          </cell>
          <cell r="G4615" t="str">
            <v>Wasatch County</v>
          </cell>
          <cell r="H4615" t="str">
            <v>Jordan River/Utah Lake</v>
          </cell>
          <cell r="I4615">
            <v>464523</v>
          </cell>
          <cell r="J4615">
            <v>4485733</v>
          </cell>
          <cell r="K4615">
            <v>-111.41882099199999</v>
          </cell>
          <cell r="L4615">
            <v>40.521567736000002</v>
          </cell>
          <cell r="M4615" t="str">
            <v>Spring Creek-Heber</v>
          </cell>
          <cell r="N4615" t="str">
            <v>UT16020203-027_00</v>
          </cell>
          <cell r="O4615" t="str">
            <v>UT</v>
          </cell>
          <cell r="Q4615">
            <v>0</v>
          </cell>
          <cell r="R4615" t="str">
            <v xml:space="preserve"> </v>
          </cell>
          <cell r="S4615" t="str">
            <v>Private</v>
          </cell>
          <cell r="T4615" t="str">
            <v xml:space="preserve"> </v>
          </cell>
          <cell r="U4615" t="str">
            <v>5910293 Spring Ck at 1200 North Heber</v>
          </cell>
          <cell r="V4615">
            <v>5910293</v>
          </cell>
          <cell r="W4615" t="str">
            <v>Spring Creek-Heber</v>
          </cell>
          <cell r="X4615" t="str">
            <v>UT16020203-027_00</v>
          </cell>
          <cell r="Y4615" t="str">
            <v>River/Stream</v>
          </cell>
          <cell r="Z4615" t="str">
            <v>5910293 Spring Ck at 1200 North Heber</v>
          </cell>
          <cell r="AA4615" t="str">
            <v>River/Stream</v>
          </cell>
        </row>
        <row r="4616">
          <cell r="A4616">
            <v>5910295</v>
          </cell>
          <cell r="B4616" t="str">
            <v>River/Stream</v>
          </cell>
          <cell r="C4616" t="str">
            <v>1C  2B 3A     4</v>
          </cell>
          <cell r="D4616" t="str">
            <v>Rock Ck at 1200 North Heber ab Spring Ck</v>
          </cell>
          <cell r="E4616">
            <v>16020203</v>
          </cell>
          <cell r="F4616" t="str">
            <v>Wasatch</v>
          </cell>
          <cell r="G4616" t="str">
            <v>Wasatch County</v>
          </cell>
          <cell r="H4616" t="str">
            <v>Jordan River/Utah Lake</v>
          </cell>
          <cell r="I4616">
            <v>463779</v>
          </cell>
          <cell r="J4616">
            <v>4485764</v>
          </cell>
          <cell r="K4616">
            <v>-111.42760577200001</v>
          </cell>
          <cell r="L4616">
            <v>40.521814839000001</v>
          </cell>
          <cell r="M4616" t="str">
            <v>Spring Creek-Heber</v>
          </cell>
          <cell r="N4616" t="str">
            <v>UT16020203-027_00</v>
          </cell>
          <cell r="O4616" t="str">
            <v>UT</v>
          </cell>
          <cell r="Q4616">
            <v>0</v>
          </cell>
          <cell r="R4616" t="str">
            <v xml:space="preserve"> </v>
          </cell>
          <cell r="S4616" t="str">
            <v>Private</v>
          </cell>
          <cell r="T4616" t="str">
            <v xml:space="preserve"> </v>
          </cell>
          <cell r="U4616" t="str">
            <v>5910295 Rock Ck at 1200 North Heber ab Spring Ck</v>
          </cell>
          <cell r="V4616">
            <v>5910295</v>
          </cell>
          <cell r="W4616" t="str">
            <v>Spring Creek-Heber</v>
          </cell>
          <cell r="X4616" t="str">
            <v>UT16020203-027_00</v>
          </cell>
          <cell r="Y4616" t="str">
            <v>River/Stream</v>
          </cell>
          <cell r="Z4616" t="str">
            <v>5910295 Rock Ck at 1200 North Heber ab Spring Ck</v>
          </cell>
          <cell r="AA4616" t="str">
            <v>River/Stream</v>
          </cell>
        </row>
        <row r="4617">
          <cell r="A4617">
            <v>5910300</v>
          </cell>
          <cell r="B4617" t="str">
            <v>Canal Drainage</v>
          </cell>
          <cell r="C4617" t="str">
            <v>2B     3E</v>
          </cell>
          <cell r="D4617" t="str">
            <v>MacDonald Ditch W of US 40 at Coyote Ln</v>
          </cell>
          <cell r="E4617">
            <v>16020203</v>
          </cell>
          <cell r="F4617" t="str">
            <v>Wasatch</v>
          </cell>
          <cell r="G4617" t="str">
            <v>Wasatch County</v>
          </cell>
          <cell r="H4617" t="str">
            <v>Jordan River/Utah Lake</v>
          </cell>
          <cell r="I4617">
            <v>465245</v>
          </cell>
          <cell r="J4617">
            <v>4486833</v>
          </cell>
          <cell r="K4617">
            <v>-111.41035812200001</v>
          </cell>
          <cell r="L4617">
            <v>40.531507937999997</v>
          </cell>
          <cell r="M4617" t="str">
            <v>Spring Creek-Heber</v>
          </cell>
          <cell r="N4617" t="str">
            <v>UT16020203-027_00</v>
          </cell>
          <cell r="O4617" t="str">
            <v>UT</v>
          </cell>
          <cell r="Q4617">
            <v>0</v>
          </cell>
          <cell r="R4617" t="str">
            <v xml:space="preserve"> </v>
          </cell>
          <cell r="S4617" t="str">
            <v>Private</v>
          </cell>
          <cell r="T4617" t="str">
            <v xml:space="preserve"> </v>
          </cell>
          <cell r="U4617" t="str">
            <v>5910300 MacDonald Ditch W of US 40 at Coyote Ln</v>
          </cell>
          <cell r="V4617">
            <v>5910300</v>
          </cell>
          <cell r="W4617" t="str">
            <v>Spring Creek-Heber</v>
          </cell>
          <cell r="X4617" t="str">
            <v>UT16020203-027_00</v>
          </cell>
          <cell r="Y4617" t="str">
            <v>Canal Drainage</v>
          </cell>
          <cell r="Z4617" t="str">
            <v>5910300 MacDonald Ditch W of US 40 at Coyote Ln</v>
          </cell>
          <cell r="AA4617" t="str">
            <v>Canal Drainage</v>
          </cell>
        </row>
        <row r="4618">
          <cell r="A4618">
            <v>5910302</v>
          </cell>
          <cell r="B4618" t="str">
            <v>Canal Drainage</v>
          </cell>
          <cell r="C4618" t="str">
            <v>2B     3E</v>
          </cell>
          <cell r="D4618" t="str">
            <v>London Ditch at US 40 Xing</v>
          </cell>
          <cell r="E4618">
            <v>16020203</v>
          </cell>
          <cell r="F4618" t="str">
            <v>Wasatch</v>
          </cell>
          <cell r="G4618" t="str">
            <v>Wasatch County</v>
          </cell>
          <cell r="H4618" t="str">
            <v>Jordan River/Utah Lake</v>
          </cell>
          <cell r="I4618">
            <v>465116</v>
          </cell>
          <cell r="J4618">
            <v>4487360</v>
          </cell>
          <cell r="K4618">
            <v>-111.41191028199999</v>
          </cell>
          <cell r="L4618">
            <v>40.536250123000002</v>
          </cell>
          <cell r="M4618" t="str">
            <v>Spring Creek-Heber</v>
          </cell>
          <cell r="N4618" t="str">
            <v>UT16020203-027_00</v>
          </cell>
          <cell r="O4618" t="str">
            <v>UT</v>
          </cell>
          <cell r="Q4618">
            <v>0</v>
          </cell>
          <cell r="R4618" t="str">
            <v xml:space="preserve"> </v>
          </cell>
          <cell r="S4618" t="str">
            <v>Private</v>
          </cell>
          <cell r="T4618" t="str">
            <v xml:space="preserve"> </v>
          </cell>
          <cell r="U4618" t="str">
            <v>5910302 London Ditch at US 40 Xing</v>
          </cell>
          <cell r="V4618">
            <v>5910302</v>
          </cell>
          <cell r="W4618" t="str">
            <v>Spring Creek-Heber</v>
          </cell>
          <cell r="X4618" t="str">
            <v>UT16020203-027_00</v>
          </cell>
          <cell r="Y4618" t="str">
            <v>Canal Drainage</v>
          </cell>
          <cell r="Z4618" t="str">
            <v>5910302 London Ditch at US 40 Xing</v>
          </cell>
          <cell r="AA4618" t="str">
            <v>Canal Drainage</v>
          </cell>
        </row>
        <row r="4619">
          <cell r="A4619">
            <v>5910320</v>
          </cell>
          <cell r="B4619" t="str">
            <v>Canal Drainage</v>
          </cell>
          <cell r="C4619" t="str">
            <v>2B     3E</v>
          </cell>
          <cell r="D4619" t="str">
            <v>BUNNELL DITCH AT SNAKE CK AB JF PRICE DAIRY</v>
          </cell>
          <cell r="E4619">
            <v>16020203</v>
          </cell>
          <cell r="F4619" t="str">
            <v>Wasatch</v>
          </cell>
          <cell r="G4619" t="str">
            <v>Wasatch County</v>
          </cell>
          <cell r="H4619" t="str">
            <v>Jordan River/Utah Lake</v>
          </cell>
          <cell r="I4619">
            <v>459992</v>
          </cell>
          <cell r="J4619">
            <v>4482894</v>
          </cell>
          <cell r="K4619">
            <v>-111.472130345</v>
          </cell>
          <cell r="L4619">
            <v>40.495785783000002</v>
          </cell>
          <cell r="M4619" t="str">
            <v>Snake Creek-1</v>
          </cell>
          <cell r="N4619" t="str">
            <v>UT16020203-014_00</v>
          </cell>
          <cell r="O4619" t="str">
            <v>UT</v>
          </cell>
          <cell r="Q4619">
            <v>0</v>
          </cell>
          <cell r="R4619" t="str">
            <v xml:space="preserve"> </v>
          </cell>
          <cell r="S4619" t="str">
            <v>Private</v>
          </cell>
          <cell r="T4619" t="str">
            <v xml:space="preserve"> </v>
          </cell>
          <cell r="U4619" t="str">
            <v>5910320 BUNNELL DITCH AT SNAKE CK AB JF PRICE DAIRY</v>
          </cell>
          <cell r="V4619">
            <v>5910320</v>
          </cell>
          <cell r="W4619" t="str">
            <v>Snake Creek-1</v>
          </cell>
          <cell r="X4619" t="str">
            <v>UT16020203-014_00</v>
          </cell>
          <cell r="Y4619" t="str">
            <v>Canal Drainage</v>
          </cell>
          <cell r="Z4619" t="str">
            <v>5910320 BUNNELL DITCH AT SNAKE CK AB JF PRICE DAIRY</v>
          </cell>
          <cell r="AA4619" t="str">
            <v>Canal Drainage</v>
          </cell>
        </row>
        <row r="4620">
          <cell r="A4620">
            <v>5910340</v>
          </cell>
          <cell r="B4620" t="str">
            <v>Canal Drainage</v>
          </cell>
          <cell r="C4620" t="str">
            <v>2B     3E</v>
          </cell>
          <cell r="D4620" t="str">
            <v>EPPERSON DITCH AT CASCADE ROAD NW OF DEER CK RES</v>
          </cell>
          <cell r="E4620">
            <v>16020203</v>
          </cell>
          <cell r="F4620" t="str">
            <v>Wasatch</v>
          </cell>
          <cell r="G4620" t="str">
            <v>Wasatch County</v>
          </cell>
          <cell r="H4620" t="str">
            <v>Jordan River/Utah Lake</v>
          </cell>
          <cell r="I4620">
            <v>458364</v>
          </cell>
          <cell r="J4620">
            <v>4482317</v>
          </cell>
          <cell r="K4620">
            <v>-111.491303636</v>
          </cell>
          <cell r="L4620">
            <v>40.490507682999997</v>
          </cell>
          <cell r="M4620" t="str">
            <v>Provo Tributaries-Heber</v>
          </cell>
          <cell r="N4620" t="str">
            <v>UT16020203-028_00</v>
          </cell>
          <cell r="O4620" t="str">
            <v>UT</v>
          </cell>
          <cell r="Q4620">
            <v>0</v>
          </cell>
          <cell r="R4620" t="str">
            <v xml:space="preserve"> </v>
          </cell>
          <cell r="S4620" t="str">
            <v>USP</v>
          </cell>
          <cell r="T4620" t="str">
            <v xml:space="preserve"> </v>
          </cell>
          <cell r="U4620" t="str">
            <v>5910340 EPPERSON DITCH AT CASCADE ROAD NW OF DEER CK RES</v>
          </cell>
          <cell r="V4620">
            <v>5910340</v>
          </cell>
          <cell r="W4620" t="str">
            <v>Provo Tributaries-Heber</v>
          </cell>
          <cell r="X4620" t="str">
            <v>UT16020203-028_00</v>
          </cell>
          <cell r="Y4620" t="str">
            <v>Canal Drainage</v>
          </cell>
          <cell r="Z4620" t="str">
            <v>5910340 EPPERSON DITCH AT CASCADE ROAD NW OF DEER CK RES</v>
          </cell>
          <cell r="AA4620" t="str">
            <v>Canal Drainage</v>
          </cell>
        </row>
        <row r="4621">
          <cell r="A4621">
            <v>5910360</v>
          </cell>
          <cell r="B4621" t="str">
            <v>River/Stream</v>
          </cell>
          <cell r="C4621" t="str">
            <v>1C  2B 3A     4</v>
          </cell>
          <cell r="D4621" t="str">
            <v>WASATCH CANAL BELOW CAL JILES DAIRY</v>
          </cell>
          <cell r="E4621">
            <v>16020203</v>
          </cell>
          <cell r="F4621" t="str">
            <v>Wasatch</v>
          </cell>
          <cell r="G4621" t="str">
            <v>Wasatch County</v>
          </cell>
          <cell r="H4621" t="str">
            <v>Jordan River/Utah Lake</v>
          </cell>
          <cell r="I4621">
            <v>466491</v>
          </cell>
          <cell r="J4621">
            <v>4483263</v>
          </cell>
          <cell r="K4621">
            <v>-111.395457726</v>
          </cell>
          <cell r="L4621">
            <v>40.499397893000001</v>
          </cell>
          <cell r="M4621" t="str">
            <v>Heber Valley</v>
          </cell>
          <cell r="N4621" t="str">
            <v>UT16020203-026_00</v>
          </cell>
          <cell r="O4621" t="str">
            <v>UT</v>
          </cell>
          <cell r="Q4621">
            <v>0</v>
          </cell>
          <cell r="R4621" t="str">
            <v xml:space="preserve"> </v>
          </cell>
          <cell r="S4621" t="str">
            <v>Private</v>
          </cell>
          <cell r="T4621" t="str">
            <v xml:space="preserve"> </v>
          </cell>
          <cell r="U4621" t="str">
            <v>5910360 WASATCH CANAL BELOW CAL JILES DAIRY</v>
          </cell>
          <cell r="V4621">
            <v>5910360</v>
          </cell>
          <cell r="W4621" t="str">
            <v>Heber Valley</v>
          </cell>
          <cell r="X4621" t="str">
            <v>UT16020203-026_00</v>
          </cell>
          <cell r="Y4621" t="str">
            <v>River/Stream</v>
          </cell>
          <cell r="Z4621" t="str">
            <v>5910360 WASATCH CANAL BELOW CAL JILES DAIRY</v>
          </cell>
          <cell r="AA4621" t="str">
            <v>River/Stream</v>
          </cell>
        </row>
        <row r="4622">
          <cell r="A4622">
            <v>5910370</v>
          </cell>
          <cell r="B4622" t="str">
            <v>River/Stream</v>
          </cell>
          <cell r="C4622" t="str">
            <v>1C  2B 3A     4</v>
          </cell>
          <cell r="D4622" t="str">
            <v>WASATCH CANAL ABOVE CAL JILES DAIRY</v>
          </cell>
          <cell r="E4622">
            <v>16020203</v>
          </cell>
          <cell r="F4622" t="str">
            <v>Wasatch</v>
          </cell>
          <cell r="G4622" t="str">
            <v>Wasatch County</v>
          </cell>
          <cell r="H4622" t="str">
            <v>Jordan River/Utah Lake</v>
          </cell>
          <cell r="I4622">
            <v>466562</v>
          </cell>
          <cell r="J4622">
            <v>4483324</v>
          </cell>
          <cell r="K4622">
            <v>-111.394623056</v>
          </cell>
          <cell r="L4622">
            <v>40.499950294999998</v>
          </cell>
          <cell r="M4622" t="str">
            <v>Heber Valley</v>
          </cell>
          <cell r="N4622" t="str">
            <v>UT16020203-026_00</v>
          </cell>
          <cell r="O4622" t="str">
            <v>UT</v>
          </cell>
          <cell r="Q4622">
            <v>0</v>
          </cell>
          <cell r="R4622" t="str">
            <v xml:space="preserve"> </v>
          </cell>
          <cell r="S4622" t="str">
            <v>Private</v>
          </cell>
          <cell r="T4622" t="str">
            <v xml:space="preserve"> </v>
          </cell>
          <cell r="U4622" t="str">
            <v>5910370 WASATCH CANAL ABOVE CAL JILES DAIRY</v>
          </cell>
          <cell r="V4622">
            <v>5910370</v>
          </cell>
          <cell r="W4622" t="str">
            <v>Heber Valley</v>
          </cell>
          <cell r="X4622" t="str">
            <v>UT16020203-026_00</v>
          </cell>
          <cell r="Y4622" t="str">
            <v>River/Stream</v>
          </cell>
          <cell r="Z4622" t="str">
            <v>5910370 WASATCH CANAL ABOVE CAL JILES DAIRY</v>
          </cell>
          <cell r="AA4622" t="str">
            <v>River/Stream</v>
          </cell>
        </row>
        <row r="4623">
          <cell r="A4623">
            <v>5910380</v>
          </cell>
          <cell r="B4623" t="str">
            <v>River/Stream</v>
          </cell>
          <cell r="C4623" t="str">
            <v>1C  2B 3A     4</v>
          </cell>
          <cell r="D4623" t="str">
            <v>SAGEBUSH-SPRING CREEK CANAL (475 WEST 450 NORTH HEBER, UTAH)</v>
          </cell>
          <cell r="E4623">
            <v>16020203</v>
          </cell>
          <cell r="F4623" t="str">
            <v>Wasatch</v>
          </cell>
          <cell r="G4623" t="str">
            <v>Wasatch County</v>
          </cell>
          <cell r="H4623" t="str">
            <v>Jordan River/Utah Lake</v>
          </cell>
          <cell r="I4623">
            <v>464143</v>
          </cell>
          <cell r="J4623">
            <v>4484631</v>
          </cell>
          <cell r="K4623">
            <v>-111.423244504</v>
          </cell>
          <cell r="L4623">
            <v>40.511623747999998</v>
          </cell>
          <cell r="M4623" t="str">
            <v>Heber Valley</v>
          </cell>
          <cell r="N4623" t="str">
            <v>UT16020203-026_00</v>
          </cell>
          <cell r="O4623" t="str">
            <v>UT</v>
          </cell>
          <cell r="Q4623">
            <v>0</v>
          </cell>
          <cell r="R4623" t="str">
            <v xml:space="preserve"> </v>
          </cell>
          <cell r="S4623" t="str">
            <v>Private</v>
          </cell>
          <cell r="T4623" t="str">
            <v xml:space="preserve"> </v>
          </cell>
          <cell r="U4623" t="str">
            <v>5910380 SAGEBUSH-SPRING CREEK CANAL (475 WEST 450 NORTH HEBER, UTAH)</v>
          </cell>
          <cell r="V4623">
            <v>5910380</v>
          </cell>
          <cell r="W4623" t="str">
            <v>Heber Valley</v>
          </cell>
          <cell r="X4623" t="str">
            <v>UT16020203-026_00</v>
          </cell>
          <cell r="Y4623" t="str">
            <v>River/Stream</v>
          </cell>
          <cell r="Z4623" t="str">
            <v>5910380 SAGEBUSH-SPRING CREEK CANAL (475 WEST 450 NORTH HEBER, UTAH)</v>
          </cell>
          <cell r="AA4623" t="str">
            <v>River/Stream</v>
          </cell>
        </row>
        <row r="4624">
          <cell r="A4624">
            <v>5910400</v>
          </cell>
          <cell r="B4624" t="str">
            <v>River/Stream</v>
          </cell>
          <cell r="C4624" t="str">
            <v>1C  2B 3A     4</v>
          </cell>
          <cell r="D4624" t="str">
            <v>SNAKE CK AT ROAD XING 0.2MI E OF MIDWAY CEMETERY</v>
          </cell>
          <cell r="E4624">
            <v>16020203</v>
          </cell>
          <cell r="F4624" t="str">
            <v>Wasatch</v>
          </cell>
          <cell r="G4624" t="str">
            <v>Wasatch County</v>
          </cell>
          <cell r="H4624" t="str">
            <v>Jordan River/Utah Lake</v>
          </cell>
          <cell r="I4624">
            <v>458989</v>
          </cell>
          <cell r="J4624">
            <v>4484626</v>
          </cell>
          <cell r="K4624">
            <v>-111.484078407</v>
          </cell>
          <cell r="L4624">
            <v>40.511339882999998</v>
          </cell>
          <cell r="M4624" t="str">
            <v>Snake Creek-1</v>
          </cell>
          <cell r="N4624" t="str">
            <v>UT16020203-014_00</v>
          </cell>
          <cell r="O4624" t="str">
            <v>UT</v>
          </cell>
          <cell r="Q4624">
            <v>0</v>
          </cell>
          <cell r="R4624" t="str">
            <v xml:space="preserve"> </v>
          </cell>
          <cell r="S4624" t="str">
            <v>Private</v>
          </cell>
          <cell r="T4624" t="str">
            <v xml:space="preserve"> </v>
          </cell>
          <cell r="U4624" t="str">
            <v>5910400 SNAKE CK AT ROAD XING 0.2MI E OF MIDWAY CEMETERY</v>
          </cell>
          <cell r="V4624">
            <v>5910400</v>
          </cell>
          <cell r="W4624" t="str">
            <v>Snake Creek-1</v>
          </cell>
          <cell r="X4624" t="str">
            <v>UT16020203-014_00</v>
          </cell>
          <cell r="Y4624" t="str">
            <v>River/Stream</v>
          </cell>
          <cell r="Z4624" t="str">
            <v>5910400 SNAKE CK AT ROAD XING 0.2MI E OF MIDWAY CEMETERY</v>
          </cell>
          <cell r="AA4624" t="str">
            <v>River/Stream</v>
          </cell>
        </row>
        <row r="4625">
          <cell r="A4625">
            <v>5910410</v>
          </cell>
          <cell r="B4625" t="str">
            <v>Canal Drainage</v>
          </cell>
          <cell r="C4625" t="str">
            <v>2B     3E</v>
          </cell>
          <cell r="D4625" t="str">
            <v>BUNNELL DITCH 0.25MI E OF HOMESTEAD</v>
          </cell>
          <cell r="E4625">
            <v>16020203</v>
          </cell>
          <cell r="F4625" t="str">
            <v>Wasatch</v>
          </cell>
          <cell r="G4625" t="str">
            <v>Wasatch County</v>
          </cell>
          <cell r="H4625" t="str">
            <v>Jordan River/Utah Lake</v>
          </cell>
          <cell r="I4625">
            <v>459349</v>
          </cell>
          <cell r="J4625">
            <v>4485919</v>
          </cell>
          <cell r="K4625">
            <v>-111.47991229599999</v>
          </cell>
          <cell r="L4625">
            <v>40.523005826000002</v>
          </cell>
          <cell r="M4625" t="str">
            <v>Snake Creek-1</v>
          </cell>
          <cell r="N4625" t="str">
            <v>UT16020203-014_00</v>
          </cell>
          <cell r="O4625" t="str">
            <v>UT</v>
          </cell>
          <cell r="Q4625">
            <v>0</v>
          </cell>
          <cell r="R4625" t="str">
            <v xml:space="preserve"> </v>
          </cell>
          <cell r="S4625" t="str">
            <v>Private</v>
          </cell>
          <cell r="T4625" t="str">
            <v xml:space="preserve"> </v>
          </cell>
          <cell r="U4625" t="str">
            <v>5910410 BUNNELL DITCH 0.25MI E OF HOMESTEAD</v>
          </cell>
          <cell r="V4625">
            <v>5910410</v>
          </cell>
          <cell r="W4625" t="str">
            <v>Snake Creek-1</v>
          </cell>
          <cell r="X4625" t="str">
            <v>UT16020203-014_00</v>
          </cell>
          <cell r="Y4625" t="str">
            <v>Canal Drainage</v>
          </cell>
          <cell r="Z4625" t="str">
            <v>5910410 BUNNELL DITCH 0.25MI E OF HOMESTEAD</v>
          </cell>
          <cell r="AA4625" t="str">
            <v>Canal Drainage</v>
          </cell>
        </row>
        <row r="4626">
          <cell r="A4626">
            <v>5910420</v>
          </cell>
          <cell r="B4626" t="str">
            <v>Spring</v>
          </cell>
          <cell r="C4626" t="str">
            <v>1C  2B 3A     4</v>
          </cell>
          <cell r="D4626" t="str">
            <v>HOT SPRING 0.2 MI SE OF CNFL / PINE CK AND SNAKE CK</v>
          </cell>
          <cell r="E4626">
            <v>16020203</v>
          </cell>
          <cell r="F4626" t="str">
            <v>Wasatch</v>
          </cell>
          <cell r="G4626" t="str">
            <v>Wasatch County</v>
          </cell>
          <cell r="H4626" t="str">
            <v>Jordan River/Utah Lake</v>
          </cell>
          <cell r="I4626">
            <v>458981</v>
          </cell>
          <cell r="J4626">
            <v>4487371</v>
          </cell>
          <cell r="K4626">
            <v>-111.48435080199999</v>
          </cell>
          <cell r="L4626">
            <v>40.536068266000001</v>
          </cell>
          <cell r="M4626" t="str">
            <v>Snake Creek-2</v>
          </cell>
          <cell r="N4626" t="str">
            <v>UT16020203-015_00</v>
          </cell>
          <cell r="O4626" t="str">
            <v>UT</v>
          </cell>
          <cell r="Q4626">
            <v>0</v>
          </cell>
          <cell r="R4626" t="str">
            <v xml:space="preserve"> </v>
          </cell>
          <cell r="S4626" t="str">
            <v>Private</v>
          </cell>
          <cell r="T4626" t="str">
            <v xml:space="preserve"> </v>
          </cell>
          <cell r="U4626" t="str">
            <v>5910420 HOT SPRING 0.2 MI SE OF CNFL / PINE CK AND SNAKE CK</v>
          </cell>
          <cell r="V4626">
            <v>5910420</v>
          </cell>
          <cell r="W4626" t="str">
            <v>Snake Creek-2</v>
          </cell>
          <cell r="X4626" t="str">
            <v>UT16020203-015_00</v>
          </cell>
          <cell r="Y4626" t="str">
            <v>Spring</v>
          </cell>
          <cell r="Z4626" t="str">
            <v>5910420 HOT SPRING 0.2 MI SE OF CNFL / PINE CK AND SNAKE CK</v>
          </cell>
          <cell r="AA4626" t="str">
            <v>Spring</v>
          </cell>
        </row>
        <row r="4627">
          <cell r="A4627">
            <v>5910430</v>
          </cell>
          <cell r="B4627" t="str">
            <v>River/Stream</v>
          </cell>
          <cell r="C4627" t="str">
            <v>1C  2B 3A     4</v>
          </cell>
          <cell r="D4627" t="str">
            <v>PINE CK BL WASATCH MTN ST PARK PICNIC AREA ROAD XING</v>
          </cell>
          <cell r="E4627">
            <v>16020203</v>
          </cell>
          <cell r="F4627" t="str">
            <v>Wasatch</v>
          </cell>
          <cell r="G4627" t="str">
            <v>Wasatch County</v>
          </cell>
          <cell r="H4627" t="str">
            <v>Jordan River/Utah Lake</v>
          </cell>
          <cell r="I4627">
            <v>458632</v>
          </cell>
          <cell r="J4627">
            <v>4488205</v>
          </cell>
          <cell r="K4627">
            <v>-111.48852621499999</v>
          </cell>
          <cell r="L4627">
            <v>40.543564117000003</v>
          </cell>
          <cell r="M4627" t="str">
            <v>Snake Creek-2</v>
          </cell>
          <cell r="N4627" t="str">
            <v>UT16020203-015_00</v>
          </cell>
          <cell r="O4627" t="str">
            <v>UT</v>
          </cell>
          <cell r="Q4627">
            <v>0</v>
          </cell>
          <cell r="R4627" t="str">
            <v xml:space="preserve"> </v>
          </cell>
          <cell r="S4627" t="str">
            <v>USP</v>
          </cell>
          <cell r="T4627" t="str">
            <v xml:space="preserve"> </v>
          </cell>
          <cell r="U4627" t="str">
            <v>5910430 PINE CK BL WASATCH MTN ST PARK PICNIC AREA ROAD XING</v>
          </cell>
          <cell r="V4627">
            <v>5910430</v>
          </cell>
          <cell r="W4627" t="str">
            <v>Snake Creek-2</v>
          </cell>
          <cell r="X4627" t="str">
            <v>UT16020203-015_00</v>
          </cell>
          <cell r="Y4627" t="str">
            <v>River/Stream</v>
          </cell>
          <cell r="Z4627" t="str">
            <v>5910430 PINE CK BL WASATCH MTN ST PARK PICNIC AREA ROAD XING</v>
          </cell>
          <cell r="AA4627" t="str">
            <v>River/Stream</v>
          </cell>
        </row>
        <row r="4628">
          <cell r="A4628">
            <v>5910433</v>
          </cell>
          <cell r="B4628" t="str">
            <v>River/Stream</v>
          </cell>
          <cell r="C4628" t="str">
            <v>1C  2B 3A     4</v>
          </cell>
          <cell r="D4628" t="str">
            <v>Pine Ck bl campground @ Golf Course Rd xing</v>
          </cell>
          <cell r="E4628">
            <v>16020203</v>
          </cell>
          <cell r="F4628" t="str">
            <v>Wasatch</v>
          </cell>
          <cell r="G4628" t="str">
            <v>Wasatch County</v>
          </cell>
          <cell r="H4628" t="str">
            <v>Jordan River/Utah Lake</v>
          </cell>
          <cell r="I4628">
            <v>458699</v>
          </cell>
          <cell r="J4628">
            <v>4487897</v>
          </cell>
          <cell r="K4628">
            <v>-111.487713</v>
          </cell>
          <cell r="L4628">
            <v>40.540790000000001</v>
          </cell>
          <cell r="M4628" t="str">
            <v xml:space="preserve"> </v>
          </cell>
          <cell r="N4628" t="str">
            <v xml:space="preserve"> </v>
          </cell>
          <cell r="O4628" t="str">
            <v>UT</v>
          </cell>
          <cell r="Q4628">
            <v>0</v>
          </cell>
          <cell r="R4628" t="str">
            <v xml:space="preserve"> </v>
          </cell>
          <cell r="S4628" t="str">
            <v xml:space="preserve"> </v>
          </cell>
          <cell r="T4628" t="str">
            <v xml:space="preserve"> </v>
          </cell>
          <cell r="U4628" t="str">
            <v>5910433 Pine Ck bl campground @ Golf Course Rd xing</v>
          </cell>
          <cell r="V4628">
            <v>5910433</v>
          </cell>
          <cell r="W4628" t="str">
            <v xml:space="preserve"> </v>
          </cell>
          <cell r="X4628" t="str">
            <v xml:space="preserve"> </v>
          </cell>
          <cell r="Y4628" t="str">
            <v>River/Stream</v>
          </cell>
          <cell r="Z4628" t="str">
            <v>5910433 Pine Ck bl campground @ Golf Course Rd xing</v>
          </cell>
          <cell r="AA4628" t="str">
            <v>River/Stream</v>
          </cell>
        </row>
        <row r="4629">
          <cell r="A4629">
            <v>5910440</v>
          </cell>
          <cell r="B4629" t="str">
            <v>Spring</v>
          </cell>
          <cell r="C4629" t="str">
            <v>1C  2B 3A     4</v>
          </cell>
          <cell r="D4629" t="str">
            <v>MAHOGONY SPRING AT WASATCH MTN GOLF COURSE RD XING</v>
          </cell>
          <cell r="E4629">
            <v>16020203</v>
          </cell>
          <cell r="F4629" t="str">
            <v>Wasatch</v>
          </cell>
          <cell r="G4629" t="str">
            <v>Wasatch County</v>
          </cell>
          <cell r="H4629" t="str">
            <v>Jordan River/Utah Lake</v>
          </cell>
          <cell r="I4629">
            <v>458352</v>
          </cell>
          <cell r="J4629">
            <v>4488156</v>
          </cell>
          <cell r="K4629">
            <v>-111.49182999999999</v>
          </cell>
          <cell r="L4629">
            <v>40.543109999999999</v>
          </cell>
          <cell r="M4629" t="str">
            <v>Snake Creek-2</v>
          </cell>
          <cell r="N4629" t="str">
            <v>UT16020203-015_00</v>
          </cell>
          <cell r="O4629" t="str">
            <v>UT</v>
          </cell>
          <cell r="Q4629">
            <v>0</v>
          </cell>
          <cell r="R4629" t="str">
            <v xml:space="preserve"> </v>
          </cell>
          <cell r="S4629" t="str">
            <v>USP</v>
          </cell>
          <cell r="T4629" t="str">
            <v xml:space="preserve"> </v>
          </cell>
          <cell r="U4629" t="str">
            <v>5910440 MAHOGONY SPRING AT WASATCH MTN GOLF COURSE RD XING</v>
          </cell>
          <cell r="V4629">
            <v>5910440</v>
          </cell>
          <cell r="W4629" t="str">
            <v>Snake Creek-2</v>
          </cell>
          <cell r="X4629" t="str">
            <v>UT16020203-015_00</v>
          </cell>
          <cell r="Y4629" t="str">
            <v>Spring</v>
          </cell>
          <cell r="Z4629" t="str">
            <v>5910440 MAHOGONY SPRING AT WASATCH MTN GOLF COURSE RD XING</v>
          </cell>
          <cell r="AA4629" t="str">
            <v>Spring</v>
          </cell>
        </row>
        <row r="4630">
          <cell r="A4630">
            <v>5910450</v>
          </cell>
          <cell r="B4630" t="str">
            <v>River/Stream</v>
          </cell>
          <cell r="C4630" t="str">
            <v>1C  2B 3A     4</v>
          </cell>
          <cell r="D4630" t="str">
            <v>SNAKE CK AB WMSP GOLF COURSE NEAR RANGER S HOUSE</v>
          </cell>
          <cell r="E4630">
            <v>16020203</v>
          </cell>
          <cell r="F4630" t="str">
            <v>Wasatch</v>
          </cell>
          <cell r="G4630" t="str">
            <v>Wasatch County</v>
          </cell>
          <cell r="H4630" t="str">
            <v>Jordan River/Utah Lake</v>
          </cell>
          <cell r="I4630">
            <v>457597</v>
          </cell>
          <cell r="J4630">
            <v>4488149</v>
          </cell>
          <cell r="K4630">
            <v>-111.500744623</v>
          </cell>
          <cell r="L4630">
            <v>40.543007310999997</v>
          </cell>
          <cell r="M4630" t="str">
            <v>Snake Creek-2</v>
          </cell>
          <cell r="N4630" t="str">
            <v>UT16020203-015_00</v>
          </cell>
          <cell r="O4630" t="str">
            <v>UT</v>
          </cell>
          <cell r="Q4630">
            <v>0</v>
          </cell>
          <cell r="R4630" t="str">
            <v xml:space="preserve"> </v>
          </cell>
          <cell r="S4630" t="str">
            <v>USP</v>
          </cell>
          <cell r="T4630" t="str">
            <v xml:space="preserve"> </v>
          </cell>
          <cell r="U4630" t="str">
            <v>5910450 SNAKE CK AB WMSP GOLF COURSE NEAR RANGER S HOUSE</v>
          </cell>
          <cell r="V4630">
            <v>5910450</v>
          </cell>
          <cell r="W4630" t="str">
            <v>Snake Creek-2</v>
          </cell>
          <cell r="X4630" t="str">
            <v>UT16020203-015_00</v>
          </cell>
          <cell r="Y4630" t="str">
            <v>River/Stream</v>
          </cell>
          <cell r="Z4630" t="str">
            <v>5910450 SNAKE CK AB WMSP GOLF COURSE NEAR RANGER S HOUSE</v>
          </cell>
          <cell r="AA4630" t="str">
            <v>River/Stream</v>
          </cell>
        </row>
        <row r="4631">
          <cell r="A4631">
            <v>5910460</v>
          </cell>
          <cell r="B4631" t="str">
            <v>River/Stream</v>
          </cell>
          <cell r="C4631" t="str">
            <v>1C  2B 3A     4</v>
          </cell>
          <cell r="D4631" t="str">
            <v>SNAKE CK N OF HOMESTEAD AT CARI RD XING</v>
          </cell>
          <cell r="E4631">
            <v>16020203</v>
          </cell>
          <cell r="F4631" t="str">
            <v>Wasatch</v>
          </cell>
          <cell r="G4631" t="str">
            <v>Wasatch County</v>
          </cell>
          <cell r="H4631" t="str">
            <v>Jordan River/Utah Lake</v>
          </cell>
          <cell r="I4631">
            <v>458930</v>
          </cell>
          <cell r="J4631">
            <v>4486693</v>
          </cell>
          <cell r="K4631">
            <v>-111.48490895499999</v>
          </cell>
          <cell r="L4631">
            <v>40.529957877999998</v>
          </cell>
          <cell r="M4631" t="str">
            <v>Snake Creek-1</v>
          </cell>
          <cell r="N4631" t="str">
            <v>UT16020203-014_00</v>
          </cell>
          <cell r="O4631" t="str">
            <v>UT</v>
          </cell>
          <cell r="Q4631">
            <v>0</v>
          </cell>
          <cell r="R4631" t="str">
            <v xml:space="preserve"> </v>
          </cell>
          <cell r="S4631" t="str">
            <v>Private</v>
          </cell>
          <cell r="T4631" t="str">
            <v xml:space="preserve"> </v>
          </cell>
          <cell r="U4631" t="str">
            <v>5910460 SNAKE CK N OF HOMESTEAD AT CARI RD XING</v>
          </cell>
          <cell r="V4631">
            <v>5910460</v>
          </cell>
          <cell r="W4631" t="str">
            <v>Snake Creek-1</v>
          </cell>
          <cell r="X4631" t="str">
            <v>UT16020203-014_00</v>
          </cell>
          <cell r="Y4631" t="str">
            <v>River/Stream</v>
          </cell>
          <cell r="Z4631" t="str">
            <v>5910460 SNAKE CK N OF HOMESTEAD AT CARI RD XING</v>
          </cell>
          <cell r="AA4631" t="str">
            <v>River/Stream</v>
          </cell>
        </row>
        <row r="4632">
          <cell r="A4632">
            <v>5910470</v>
          </cell>
          <cell r="B4632" t="str">
            <v>River/Stream</v>
          </cell>
          <cell r="C4632" t="str">
            <v>1C  2B 3A     4</v>
          </cell>
          <cell r="D4632" t="str">
            <v>LAKE CK 0.45MI E OF US89</v>
          </cell>
          <cell r="E4632">
            <v>16020203</v>
          </cell>
          <cell r="F4632" t="str">
            <v>Wasatch</v>
          </cell>
          <cell r="G4632" t="str">
            <v>Wasatch County</v>
          </cell>
          <cell r="H4632" t="str">
            <v>Jordan River/Utah Lake</v>
          </cell>
          <cell r="I4632">
            <v>465693</v>
          </cell>
          <cell r="J4632">
            <v>4483883</v>
          </cell>
          <cell r="K4632">
            <v>-111.40490871599999</v>
          </cell>
          <cell r="L4632">
            <v>40.504950735999998</v>
          </cell>
          <cell r="M4632" t="str">
            <v>Heber Valley</v>
          </cell>
          <cell r="N4632" t="str">
            <v>UT16020203-026_00</v>
          </cell>
          <cell r="O4632" t="str">
            <v>UT</v>
          </cell>
          <cell r="Q4632">
            <v>0</v>
          </cell>
          <cell r="R4632" t="str">
            <v xml:space="preserve"> </v>
          </cell>
          <cell r="S4632" t="str">
            <v>Private</v>
          </cell>
          <cell r="T4632" t="str">
            <v xml:space="preserve"> </v>
          </cell>
          <cell r="U4632" t="str">
            <v>5910470 LAKE CK 0.45MI E OF US89</v>
          </cell>
          <cell r="V4632">
            <v>5910470</v>
          </cell>
          <cell r="W4632" t="str">
            <v>Heber Valley</v>
          </cell>
          <cell r="X4632" t="str">
            <v>UT16020203-026_00</v>
          </cell>
          <cell r="Y4632" t="str">
            <v>River/Stream</v>
          </cell>
          <cell r="Z4632" t="str">
            <v>5910470 LAKE CK 0.45MI E OF US89</v>
          </cell>
          <cell r="AA4632" t="str">
            <v>River/Stream</v>
          </cell>
        </row>
        <row r="4633">
          <cell r="A4633">
            <v>5910480</v>
          </cell>
          <cell r="B4633" t="str">
            <v>Canal Irrigation</v>
          </cell>
          <cell r="C4633" t="str">
            <v>2B     3E 4</v>
          </cell>
          <cell r="D4633" t="str">
            <v>HUMBUG CANAL 1.9MI E OF US189 IN HEBER CITY</v>
          </cell>
          <cell r="E4633">
            <v>16020203</v>
          </cell>
          <cell r="F4633" t="str">
            <v>Wasatch</v>
          </cell>
          <cell r="G4633" t="str">
            <v>Wasatch County</v>
          </cell>
          <cell r="H4633" t="str">
            <v>Jordan River/Utah Lake</v>
          </cell>
          <cell r="I4633">
            <v>468069</v>
          </cell>
          <cell r="J4633">
            <v>4483472</v>
          </cell>
          <cell r="K4633">
            <v>-111.376845828</v>
          </cell>
          <cell r="L4633">
            <v>40.501342960999999</v>
          </cell>
          <cell r="M4633" t="str">
            <v>Spring Creek-Heber</v>
          </cell>
          <cell r="N4633" t="str">
            <v>UT16020203-027_00</v>
          </cell>
          <cell r="O4633" t="str">
            <v>UT</v>
          </cell>
          <cell r="Q4633">
            <v>0</v>
          </cell>
          <cell r="R4633" t="str">
            <v xml:space="preserve"> </v>
          </cell>
          <cell r="S4633" t="str">
            <v>Private</v>
          </cell>
          <cell r="T4633" t="str">
            <v xml:space="preserve"> </v>
          </cell>
          <cell r="U4633" t="str">
            <v>5910480 HUMBUG CANAL 1.9MI E OF US189 IN HEBER CITY</v>
          </cell>
          <cell r="V4633">
            <v>5910480</v>
          </cell>
          <cell r="W4633" t="str">
            <v>Spring Creek-Heber</v>
          </cell>
          <cell r="X4633" t="str">
            <v>UT16020203-027_00</v>
          </cell>
          <cell r="Y4633" t="str">
            <v>Canal Irrigation</v>
          </cell>
          <cell r="Z4633" t="str">
            <v>5910480 HUMBUG CANAL 1.9MI E OF US189 IN HEBER CITY</v>
          </cell>
          <cell r="AA4633" t="str">
            <v>Canal Irrigation</v>
          </cell>
        </row>
        <row r="4634">
          <cell r="A4634">
            <v>5910490</v>
          </cell>
          <cell r="B4634" t="str">
            <v>River/Stream</v>
          </cell>
          <cell r="C4634" t="str">
            <v>1C  2B 3A     4</v>
          </cell>
          <cell r="D4634" t="str">
            <v>LAKE CK W OF HEBER CITY N OF HEBER CREEPER STATION</v>
          </cell>
          <cell r="E4634">
            <v>16020203</v>
          </cell>
          <cell r="F4634" t="str">
            <v>Wasatch</v>
          </cell>
          <cell r="G4634" t="str">
            <v>Wasatch County</v>
          </cell>
          <cell r="H4634" t="str">
            <v>Jordan River/Utah Lake</v>
          </cell>
          <cell r="I4634">
            <v>464190</v>
          </cell>
          <cell r="J4634">
            <v>4484600</v>
          </cell>
          <cell r="K4634">
            <v>-111.42268799199999</v>
          </cell>
          <cell r="L4634">
            <v>40.511346506999999</v>
          </cell>
          <cell r="M4634" t="str">
            <v>Heber Valley</v>
          </cell>
          <cell r="N4634" t="str">
            <v>UT16020203-026_00</v>
          </cell>
          <cell r="O4634" t="str">
            <v>UT</v>
          </cell>
          <cell r="Q4634">
            <v>0</v>
          </cell>
          <cell r="R4634" t="str">
            <v xml:space="preserve"> </v>
          </cell>
          <cell r="S4634" t="str">
            <v>Private</v>
          </cell>
          <cell r="T4634" t="str">
            <v xml:space="preserve"> </v>
          </cell>
          <cell r="U4634" t="str">
            <v>5910490 LAKE CK W OF HEBER CITY N OF HEBER CREEPER STATION</v>
          </cell>
          <cell r="V4634">
            <v>5910490</v>
          </cell>
          <cell r="W4634" t="str">
            <v>Heber Valley</v>
          </cell>
          <cell r="X4634" t="str">
            <v>UT16020203-026_00</v>
          </cell>
          <cell r="Y4634" t="str">
            <v>River/Stream</v>
          </cell>
          <cell r="Z4634" t="str">
            <v>5910490 LAKE CK W OF HEBER CITY N OF HEBER CREEPER STATION</v>
          </cell>
          <cell r="AA4634" t="str">
            <v>River/Stream</v>
          </cell>
        </row>
        <row r="4635">
          <cell r="A4635">
            <v>5910500</v>
          </cell>
          <cell r="B4635" t="str">
            <v>River/Stream</v>
          </cell>
          <cell r="C4635" t="str">
            <v>1C  2B 3A     4</v>
          </cell>
          <cell r="D4635" t="str">
            <v>SNAKE CK 1 MI W OF FOREST BOUNDRY AT BRIGHTON STATION</v>
          </cell>
          <cell r="E4635">
            <v>16020203</v>
          </cell>
          <cell r="F4635" t="str">
            <v>Wasatch</v>
          </cell>
          <cell r="G4635" t="str">
            <v>Wasatch County</v>
          </cell>
          <cell r="H4635" t="str">
            <v>Jordan River/Utah Lake</v>
          </cell>
          <cell r="I4635">
            <v>452886</v>
          </cell>
          <cell r="J4635">
            <v>4491014</v>
          </cell>
          <cell r="K4635">
            <v>-111.55658898999999</v>
          </cell>
          <cell r="L4635">
            <v>40.568562196000002</v>
          </cell>
          <cell r="M4635" t="str">
            <v>Snake Creek-2</v>
          </cell>
          <cell r="N4635" t="str">
            <v>UT16020203-015_00</v>
          </cell>
          <cell r="O4635" t="str">
            <v>UT</v>
          </cell>
          <cell r="Q4635">
            <v>0</v>
          </cell>
          <cell r="R4635" t="str">
            <v xml:space="preserve"> </v>
          </cell>
          <cell r="S4635" t="str">
            <v>USFS</v>
          </cell>
          <cell r="T4635" t="str">
            <v>Category1</v>
          </cell>
          <cell r="U4635" t="str">
            <v>5910500 SNAKE CK 1 MI W OF FOREST BOUNDRY AT BRIGHTON STATION</v>
          </cell>
          <cell r="V4635">
            <v>5910500</v>
          </cell>
          <cell r="W4635" t="str">
            <v>Snake Creek-2</v>
          </cell>
          <cell r="X4635" t="str">
            <v>UT16020203-015_00</v>
          </cell>
          <cell r="Y4635" t="str">
            <v>River/Stream</v>
          </cell>
          <cell r="Z4635" t="str">
            <v>5910500 SNAKE CK 1 MI W OF FOREST BOUNDRY AT BRIGHTON STATION</v>
          </cell>
          <cell r="AA4635" t="str">
            <v>River/Stream</v>
          </cell>
        </row>
        <row r="4636">
          <cell r="A4636">
            <v>5910510</v>
          </cell>
          <cell r="B4636" t="str">
            <v>River/Stream</v>
          </cell>
          <cell r="C4636" t="str">
            <v>1C  2B 3A     4</v>
          </cell>
          <cell r="D4636" t="str">
            <v>ROCK CK AT RIVER ROAD XING BETWEEN PROVO R   US89</v>
          </cell>
          <cell r="E4636">
            <v>16020203</v>
          </cell>
          <cell r="F4636" t="str">
            <v>Wasatch</v>
          </cell>
          <cell r="G4636" t="str">
            <v>Wasatch County</v>
          </cell>
          <cell r="H4636" t="str">
            <v>Jordan River/Utah Lake</v>
          </cell>
          <cell r="I4636">
            <v>463626</v>
          </cell>
          <cell r="J4636">
            <v>4489597</v>
          </cell>
          <cell r="K4636">
            <v>-111.429632498</v>
          </cell>
          <cell r="L4636">
            <v>40.556338517</v>
          </cell>
          <cell r="M4636" t="str">
            <v>Provo River-4</v>
          </cell>
          <cell r="N4636" t="str">
            <v>UT16020203-004_00</v>
          </cell>
          <cell r="O4636" t="str">
            <v>UT</v>
          </cell>
          <cell r="Q4636">
            <v>0</v>
          </cell>
          <cell r="R4636" t="str">
            <v xml:space="preserve"> </v>
          </cell>
          <cell r="S4636" t="str">
            <v>Private</v>
          </cell>
          <cell r="T4636" t="str">
            <v xml:space="preserve"> </v>
          </cell>
          <cell r="U4636" t="str">
            <v>5910510 ROCK CK AT RIVER ROAD XING BETWEEN PROVO R   US89</v>
          </cell>
          <cell r="V4636">
            <v>5910510</v>
          </cell>
          <cell r="W4636" t="str">
            <v>Provo River-4</v>
          </cell>
          <cell r="X4636" t="str">
            <v>UT16020203-004_00</v>
          </cell>
          <cell r="Y4636" t="str">
            <v>River/Stream</v>
          </cell>
          <cell r="Z4636" t="str">
            <v>5910510 ROCK CK AT RIVER ROAD XING BETWEEN PROVO R   US89</v>
          </cell>
          <cell r="AA4636" t="str">
            <v>River/Stream</v>
          </cell>
        </row>
        <row r="4637">
          <cell r="A4637">
            <v>5910520</v>
          </cell>
          <cell r="B4637" t="str">
            <v>River/Stream</v>
          </cell>
          <cell r="C4637" t="str">
            <v>1C  2B 3A     4</v>
          </cell>
          <cell r="D4637" t="str">
            <v>DANIELS CK AT GRAVEL PIT 0.6MI W OF DANIELS</v>
          </cell>
          <cell r="E4637">
            <v>16020203</v>
          </cell>
          <cell r="F4637" t="str">
            <v>Wasatch</v>
          </cell>
          <cell r="G4637" t="str">
            <v>Wasatch County</v>
          </cell>
          <cell r="H4637" t="str">
            <v>Jordan River/Utah Lake</v>
          </cell>
          <cell r="I4637">
            <v>464072</v>
          </cell>
          <cell r="J4637">
            <v>4479544</v>
          </cell>
          <cell r="K4637">
            <v>-111.423794172</v>
          </cell>
          <cell r="L4637">
            <v>40.465792946999997</v>
          </cell>
          <cell r="M4637" t="str">
            <v>Daniels Creek-1</v>
          </cell>
          <cell r="N4637" t="str">
            <v>UT16020203-011_00</v>
          </cell>
          <cell r="O4637" t="str">
            <v>UT</v>
          </cell>
          <cell r="Q4637">
            <v>0</v>
          </cell>
          <cell r="R4637" t="str">
            <v xml:space="preserve"> </v>
          </cell>
          <cell r="S4637" t="str">
            <v>Private</v>
          </cell>
          <cell r="T4637" t="str">
            <v xml:space="preserve"> </v>
          </cell>
          <cell r="U4637" t="str">
            <v>5910520 DANIELS CK AT GRAVEL PIT 0.6MI W OF DANIELS</v>
          </cell>
          <cell r="V4637">
            <v>5910520</v>
          </cell>
          <cell r="W4637" t="str">
            <v>Daniels Creek-1</v>
          </cell>
          <cell r="X4637" t="str">
            <v>UT16020203-011_00</v>
          </cell>
          <cell r="Y4637" t="str">
            <v>River/Stream</v>
          </cell>
          <cell r="Z4637" t="str">
            <v>5910520 DANIELS CK AT GRAVEL PIT 0.6MI W OF DANIELS</v>
          </cell>
          <cell r="AA4637" t="str">
            <v>River/Stream</v>
          </cell>
        </row>
        <row r="4638">
          <cell r="A4638">
            <v>5910580</v>
          </cell>
          <cell r="B4638" t="str">
            <v>River/Stream</v>
          </cell>
          <cell r="C4638" t="str">
            <v>1C  2B 3A     4</v>
          </cell>
          <cell r="D4638" t="str">
            <v>PROVO R AT RR XING AB DEER CREEK RES</v>
          </cell>
          <cell r="E4638">
            <v>16020203</v>
          </cell>
          <cell r="F4638" t="str">
            <v>Wasatch</v>
          </cell>
          <cell r="G4638" t="str">
            <v>Wasatch County</v>
          </cell>
          <cell r="H4638" t="str">
            <v>Jordan River/Utah Lake</v>
          </cell>
          <cell r="I4638">
            <v>460857</v>
          </cell>
          <cell r="J4638">
            <v>4481718</v>
          </cell>
          <cell r="K4638">
            <v>-111.46185024899999</v>
          </cell>
          <cell r="L4638">
            <v>40.485232750000002</v>
          </cell>
          <cell r="M4638" t="str">
            <v>Provo River-4</v>
          </cell>
          <cell r="N4638" t="str">
            <v>UT16020203-004_00</v>
          </cell>
          <cell r="O4638" t="str">
            <v>UT</v>
          </cell>
          <cell r="Q4638">
            <v>0</v>
          </cell>
          <cell r="R4638" t="str">
            <v xml:space="preserve"> </v>
          </cell>
          <cell r="S4638" t="str">
            <v>Private</v>
          </cell>
          <cell r="T4638" t="str">
            <v xml:space="preserve"> </v>
          </cell>
          <cell r="U4638" t="str">
            <v>5910580 PROVO R AT RR XING AB DEER CREEK RES</v>
          </cell>
          <cell r="V4638">
            <v>5910580</v>
          </cell>
          <cell r="W4638" t="str">
            <v>Provo River-4</v>
          </cell>
          <cell r="X4638" t="str">
            <v>UT16020203-004_00</v>
          </cell>
          <cell r="Y4638" t="str">
            <v>River/Stream</v>
          </cell>
          <cell r="Z4638" t="str">
            <v>5910580 PROVO R AT RR XING AB DEER CREEK RES</v>
          </cell>
          <cell r="AA4638" t="str">
            <v>River/Stream</v>
          </cell>
        </row>
        <row r="4639">
          <cell r="A4639">
            <v>5910590</v>
          </cell>
          <cell r="B4639" t="str">
            <v>River/Stream</v>
          </cell>
          <cell r="C4639" t="str">
            <v>1C  2B 3A     4</v>
          </cell>
          <cell r="D4639" t="str">
            <v>LAKE CK AT ROAD XING 2MI E OF HEBER CITY</v>
          </cell>
          <cell r="E4639">
            <v>16020203</v>
          </cell>
          <cell r="F4639" t="str">
            <v>Wasatch</v>
          </cell>
          <cell r="G4639" t="str">
            <v>Wasatch County</v>
          </cell>
          <cell r="H4639" t="str">
            <v>Jordan River/Utah Lake</v>
          </cell>
          <cell r="I4639">
            <v>468068</v>
          </cell>
          <cell r="J4639">
            <v>4483195</v>
          </cell>
          <cell r="K4639">
            <v>-111.376843665</v>
          </cell>
          <cell r="L4639">
            <v>40.498847476999998</v>
          </cell>
          <cell r="M4639" t="str">
            <v>Heber Valley</v>
          </cell>
          <cell r="N4639" t="str">
            <v>UT16020203-026_00</v>
          </cell>
          <cell r="O4639" t="str">
            <v>UT</v>
          </cell>
          <cell r="Q4639">
            <v>0</v>
          </cell>
          <cell r="R4639" t="str">
            <v xml:space="preserve"> </v>
          </cell>
          <cell r="S4639" t="str">
            <v>Private</v>
          </cell>
          <cell r="T4639" t="str">
            <v xml:space="preserve"> </v>
          </cell>
          <cell r="U4639" t="str">
            <v>5910590 LAKE CK AT ROAD XING 2MI E OF HEBER CITY</v>
          </cell>
          <cell r="V4639">
            <v>5910590</v>
          </cell>
          <cell r="W4639" t="str">
            <v>Heber Valley</v>
          </cell>
          <cell r="X4639" t="str">
            <v>UT16020203-026_00</v>
          </cell>
          <cell r="Y4639" t="str">
            <v>River/Stream</v>
          </cell>
          <cell r="Z4639" t="str">
            <v>5910590 LAKE CK AT ROAD XING 2MI E OF HEBER CITY</v>
          </cell>
          <cell r="AA4639" t="str">
            <v>River/Stream</v>
          </cell>
        </row>
        <row r="4640">
          <cell r="A4640">
            <v>5910600</v>
          </cell>
          <cell r="B4640" t="str">
            <v>Canal Irrigation</v>
          </cell>
          <cell r="C4640" t="str">
            <v>2B     3E 4</v>
          </cell>
          <cell r="D4640" t="str">
            <v>UPPER CHARLESTON CANAL (SPRING CK) AT HEBER-MIDWAY RD XING</v>
          </cell>
          <cell r="E4640">
            <v>16020203</v>
          </cell>
          <cell r="F4640" t="str">
            <v>Wasatch</v>
          </cell>
          <cell r="G4640" t="str">
            <v>Wasatch County</v>
          </cell>
          <cell r="H4640" t="str">
            <v>Jordan River/Utah Lake</v>
          </cell>
          <cell r="I4640">
            <v>462611</v>
          </cell>
          <cell r="J4640">
            <v>4484145</v>
          </cell>
          <cell r="K4640">
            <v>-111.44129854000001</v>
          </cell>
          <cell r="L4640">
            <v>40.507177857000002</v>
          </cell>
          <cell r="M4640" t="str">
            <v>Spring Creek-Heber</v>
          </cell>
          <cell r="N4640" t="str">
            <v>UT16020203-027_00</v>
          </cell>
          <cell r="O4640" t="str">
            <v>UT</v>
          </cell>
          <cell r="Q4640">
            <v>0</v>
          </cell>
          <cell r="R4640" t="str">
            <v xml:space="preserve"> </v>
          </cell>
          <cell r="S4640" t="str">
            <v>Private</v>
          </cell>
          <cell r="T4640" t="str">
            <v xml:space="preserve"> </v>
          </cell>
          <cell r="U4640" t="str">
            <v>5910600 UPPER CHARLESTON CANAL (SPRING CK) AT HEBER-MIDWAY RD XING</v>
          </cell>
          <cell r="V4640">
            <v>5910600</v>
          </cell>
          <cell r="W4640" t="str">
            <v>Spring Creek-Heber</v>
          </cell>
          <cell r="X4640" t="str">
            <v>UT16020203-027_00</v>
          </cell>
          <cell r="Y4640" t="str">
            <v>Canal Irrigation</v>
          </cell>
          <cell r="Z4640" t="str">
            <v>5910600 UPPER CHARLESTON CANAL (SPRING CK) AT HEBER-MIDWAY RD XING</v>
          </cell>
          <cell r="AA4640" t="str">
            <v>Canal Irrigation</v>
          </cell>
        </row>
        <row r="4641">
          <cell r="A4641">
            <v>5910610</v>
          </cell>
          <cell r="B4641" t="str">
            <v>Canal Irrigation</v>
          </cell>
          <cell r="C4641" t="str">
            <v>2B     3E 4</v>
          </cell>
          <cell r="D4641" t="str">
            <v>UPPER CHARLESTON CANAL 0.15MI NE OF CNFL / DANIELS CK</v>
          </cell>
          <cell r="E4641">
            <v>16020203</v>
          </cell>
          <cell r="F4641" t="str">
            <v>Wasatch</v>
          </cell>
          <cell r="G4641" t="str">
            <v>Wasatch County</v>
          </cell>
          <cell r="H4641" t="str">
            <v>Jordan River/Utah Lake</v>
          </cell>
          <cell r="I4641">
            <v>461009</v>
          </cell>
          <cell r="J4641">
            <v>4479251</v>
          </cell>
          <cell r="K4641">
            <v>-111.45990518799999</v>
          </cell>
          <cell r="L4641">
            <v>40.463015263000003</v>
          </cell>
          <cell r="M4641" t="str">
            <v>Daniels Creek-1</v>
          </cell>
          <cell r="N4641" t="str">
            <v>UT16020203-011_00</v>
          </cell>
          <cell r="O4641" t="str">
            <v>UT</v>
          </cell>
          <cell r="Q4641">
            <v>0</v>
          </cell>
          <cell r="R4641" t="str">
            <v xml:space="preserve"> </v>
          </cell>
          <cell r="S4641" t="str">
            <v>Private</v>
          </cell>
          <cell r="T4641" t="str">
            <v xml:space="preserve"> </v>
          </cell>
          <cell r="U4641" t="str">
            <v>5910610 UPPER CHARLESTON CANAL 0.15MI NE OF CNFL / DANIELS CK</v>
          </cell>
          <cell r="V4641">
            <v>5910610</v>
          </cell>
          <cell r="W4641" t="str">
            <v>Daniels Creek-1</v>
          </cell>
          <cell r="X4641" t="str">
            <v>UT16020203-011_00</v>
          </cell>
          <cell r="Y4641" t="str">
            <v>Canal Irrigation</v>
          </cell>
          <cell r="Z4641" t="str">
            <v>5910610 UPPER CHARLESTON CANAL 0.15MI NE OF CNFL / DANIELS CK</v>
          </cell>
          <cell r="AA4641" t="str">
            <v>Canal Irrigation</v>
          </cell>
        </row>
        <row r="4642">
          <cell r="A4642">
            <v>5910617</v>
          </cell>
          <cell r="B4642" t="str">
            <v>River/Stream</v>
          </cell>
          <cell r="C4642" t="str">
            <v>1C 2A  3A     4</v>
          </cell>
          <cell r="D4642" t="str">
            <v>Main Ck Location 11 at Deer Ck Res high water line</v>
          </cell>
          <cell r="E4642">
            <v>16020203</v>
          </cell>
          <cell r="F4642" t="str">
            <v>Wasatch</v>
          </cell>
          <cell r="G4642" t="str">
            <v>Wasatch County</v>
          </cell>
          <cell r="H4642" t="str">
            <v>Jordan River/Utah Lake</v>
          </cell>
          <cell r="I4642">
            <v>459087</v>
          </cell>
          <cell r="J4642">
            <v>4473507</v>
          </cell>
          <cell r="K4642">
            <v>-111.482209</v>
          </cell>
          <cell r="L4642">
            <v>40.411177000000002</v>
          </cell>
          <cell r="M4642" t="str">
            <v>Deer Creek Reservoir</v>
          </cell>
          <cell r="N4642" t="str">
            <v>UT-L-16020203-001_00</v>
          </cell>
          <cell r="O4642" t="str">
            <v>UT</v>
          </cell>
          <cell r="Q4642">
            <v>0</v>
          </cell>
          <cell r="R4642" t="str">
            <v xml:space="preserve"> </v>
          </cell>
          <cell r="S4642" t="str">
            <v>USP</v>
          </cell>
          <cell r="T4642" t="str">
            <v xml:space="preserve"> </v>
          </cell>
          <cell r="U4642" t="str">
            <v>5910617 Main Ck Location 11 at Deer Ck Res high water line</v>
          </cell>
          <cell r="V4642">
            <v>5910617</v>
          </cell>
          <cell r="W4642" t="str">
            <v>Deer Creek Reservoir</v>
          </cell>
          <cell r="X4642" t="str">
            <v>UT-L-16020203-001_00</v>
          </cell>
          <cell r="Y4642" t="str">
            <v>River/Stream</v>
          </cell>
          <cell r="Z4642" t="str">
            <v>5910617 Main Ck Location 11 at Deer Ck Res high water line</v>
          </cell>
          <cell r="AA4642" t="str">
            <v>River/Stream</v>
          </cell>
        </row>
        <row r="4643">
          <cell r="A4643">
            <v>5910619</v>
          </cell>
          <cell r="B4643" t="str">
            <v>River/Stream</v>
          </cell>
          <cell r="C4643" t="str">
            <v>1C  2B 3A     4</v>
          </cell>
          <cell r="D4643" t="str">
            <v>Main Creek 0.4 mile AB U.S. Highway 189 at driveway bridge</v>
          </cell>
          <cell r="E4643">
            <v>16020203</v>
          </cell>
          <cell r="F4643" t="str">
            <v>Wasatch</v>
          </cell>
          <cell r="G4643" t="str">
            <v>Wasatch County</v>
          </cell>
          <cell r="H4643" t="str">
            <v>Jordan River/Utah Lake</v>
          </cell>
          <cell r="I4643">
            <v>459907</v>
          </cell>
          <cell r="J4643">
            <v>4472963</v>
          </cell>
          <cell r="K4643">
            <v>-111.472506</v>
          </cell>
          <cell r="L4643">
            <v>40.406314999999999</v>
          </cell>
          <cell r="M4643" t="str">
            <v>Main Creek-1</v>
          </cell>
          <cell r="N4643" t="str">
            <v>UT16020203-009_00</v>
          </cell>
          <cell r="O4643" t="str">
            <v>UT</v>
          </cell>
          <cell r="Q4643">
            <v>0</v>
          </cell>
          <cell r="R4643" t="str">
            <v xml:space="preserve"> </v>
          </cell>
          <cell r="S4643" t="str">
            <v>Private</v>
          </cell>
          <cell r="T4643" t="str">
            <v xml:space="preserve"> </v>
          </cell>
          <cell r="U4643" t="str">
            <v>5910619 Main Creek 0.4 mile AB U.S. Highway 189 at driveway bridge</v>
          </cell>
          <cell r="V4643">
            <v>5910619</v>
          </cell>
          <cell r="W4643" t="str">
            <v>Main Creek-1</v>
          </cell>
          <cell r="X4643" t="str">
            <v>UT16020203-009_00</v>
          </cell>
          <cell r="Y4643" t="str">
            <v>River/Stream</v>
          </cell>
          <cell r="Z4643" t="str">
            <v>5910619 Main Creek 0.4 mile AB U.S. Highway 189 at driveway bridge</v>
          </cell>
          <cell r="AA4643" t="str">
            <v>River/Stream</v>
          </cell>
        </row>
        <row r="4644">
          <cell r="A4644">
            <v>5910620</v>
          </cell>
          <cell r="B4644" t="str">
            <v>River/Stream</v>
          </cell>
          <cell r="C4644" t="str">
            <v>1C  2B 3A     4</v>
          </cell>
          <cell r="D4644" t="str">
            <v>MAIN CK AB CNFL / SPRING CK</v>
          </cell>
          <cell r="E4644">
            <v>16020203</v>
          </cell>
          <cell r="F4644" t="str">
            <v>Wasatch</v>
          </cell>
          <cell r="G4644" t="str">
            <v>Wasatch County</v>
          </cell>
          <cell r="H4644" t="str">
            <v>Jordan River/Utah Lake</v>
          </cell>
          <cell r="I4644">
            <v>461033</v>
          </cell>
          <cell r="J4644">
            <v>4472450</v>
          </cell>
          <cell r="K4644">
            <v>-111.45920514700001</v>
          </cell>
          <cell r="L4644">
            <v>40.401747284999999</v>
          </cell>
          <cell r="M4644" t="str">
            <v>Main Creek-1</v>
          </cell>
          <cell r="N4644" t="str">
            <v>UT16020203-009_00</v>
          </cell>
          <cell r="O4644" t="str">
            <v>UT</v>
          </cell>
          <cell r="Q4644">
            <v>0</v>
          </cell>
          <cell r="R4644" t="str">
            <v xml:space="preserve"> </v>
          </cell>
          <cell r="S4644" t="str">
            <v>Private</v>
          </cell>
          <cell r="T4644" t="str">
            <v xml:space="preserve"> </v>
          </cell>
          <cell r="U4644" t="str">
            <v>5910620 MAIN CK AB CNFL / SPRING CK</v>
          </cell>
          <cell r="V4644">
            <v>5910620</v>
          </cell>
          <cell r="W4644" t="str">
            <v>Main Creek-1</v>
          </cell>
          <cell r="X4644" t="str">
            <v>UT16020203-009_00</v>
          </cell>
          <cell r="Y4644" t="str">
            <v>River/Stream</v>
          </cell>
          <cell r="Z4644" t="str">
            <v>5910620 MAIN CK AB CNFL / SPRING CK</v>
          </cell>
          <cell r="AA4644" t="str">
            <v>River/Stream</v>
          </cell>
        </row>
        <row r="4645">
          <cell r="A4645">
            <v>5910622</v>
          </cell>
          <cell r="B4645" t="str">
            <v>River/Stream</v>
          </cell>
          <cell r="C4645" t="str">
            <v>1C  2B 3A     4</v>
          </cell>
          <cell r="D4645" t="str">
            <v>Main Ck Location 8 south of tennis courts</v>
          </cell>
          <cell r="E4645">
            <v>16020203</v>
          </cell>
          <cell r="F4645" t="str">
            <v>Wasatch</v>
          </cell>
          <cell r="G4645" t="str">
            <v>Wasatch County</v>
          </cell>
          <cell r="H4645" t="str">
            <v>Jordan River/Utah Lake</v>
          </cell>
          <cell r="I4645">
            <v>460507</v>
          </cell>
          <cell r="J4645">
            <v>4472720</v>
          </cell>
          <cell r="K4645">
            <v>-111.465417</v>
          </cell>
          <cell r="L4645">
            <v>40.404156</v>
          </cell>
          <cell r="M4645" t="str">
            <v>Main Creek-1</v>
          </cell>
          <cell r="N4645" t="str">
            <v>UT16020203-009_00</v>
          </cell>
          <cell r="O4645" t="str">
            <v>UT</v>
          </cell>
          <cell r="Q4645">
            <v>0</v>
          </cell>
          <cell r="R4645" t="str">
            <v xml:space="preserve"> </v>
          </cell>
          <cell r="S4645" t="str">
            <v>Private</v>
          </cell>
          <cell r="T4645" t="str">
            <v xml:space="preserve"> </v>
          </cell>
          <cell r="U4645" t="str">
            <v>5910622 Main Ck Location 8 south of tennis courts</v>
          </cell>
          <cell r="V4645">
            <v>5910622</v>
          </cell>
          <cell r="W4645" t="str">
            <v>Main Creek-1</v>
          </cell>
          <cell r="X4645" t="str">
            <v>UT16020203-009_00</v>
          </cell>
          <cell r="Y4645" t="str">
            <v>River/Stream</v>
          </cell>
          <cell r="Z4645" t="str">
            <v>5910622 Main Ck Location 8 south of tennis courts</v>
          </cell>
          <cell r="AA4645" t="str">
            <v>River/Stream</v>
          </cell>
        </row>
        <row r="4646">
          <cell r="A4646">
            <v>5910625</v>
          </cell>
          <cell r="B4646" t="str">
            <v>River/Stream</v>
          </cell>
          <cell r="C4646" t="str">
            <v>1C  2B 3A     4</v>
          </cell>
          <cell r="D4646" t="str">
            <v>Spring Ck Location 6 south of Carlson Lane</v>
          </cell>
          <cell r="E4646">
            <v>16020203</v>
          </cell>
          <cell r="F4646" t="str">
            <v>Wasatch</v>
          </cell>
          <cell r="G4646" t="str">
            <v>Wasatch County</v>
          </cell>
          <cell r="H4646" t="str">
            <v>Jordan River/Utah Lake</v>
          </cell>
          <cell r="I4646">
            <v>461761</v>
          </cell>
          <cell r="J4646">
            <v>4472473</v>
          </cell>
          <cell r="K4646">
            <v>-111.45062299999999</v>
          </cell>
          <cell r="L4646">
            <v>40.401989999999998</v>
          </cell>
          <cell r="M4646" t="str">
            <v>Main Creek-1</v>
          </cell>
          <cell r="N4646" t="str">
            <v>UT16020203-009_00</v>
          </cell>
          <cell r="O4646" t="str">
            <v>UT</v>
          </cell>
          <cell r="Q4646">
            <v>0</v>
          </cell>
          <cell r="R4646" t="str">
            <v xml:space="preserve"> </v>
          </cell>
          <cell r="S4646" t="str">
            <v>Private</v>
          </cell>
          <cell r="T4646" t="str">
            <v xml:space="preserve"> </v>
          </cell>
          <cell r="U4646" t="str">
            <v>5910625 Spring Ck Location 6 south of Carlson Lane</v>
          </cell>
          <cell r="V4646">
            <v>5910625</v>
          </cell>
          <cell r="W4646" t="str">
            <v>Main Creek-1</v>
          </cell>
          <cell r="X4646" t="str">
            <v>UT16020203-009_00</v>
          </cell>
          <cell r="Y4646" t="str">
            <v>River/Stream</v>
          </cell>
          <cell r="Z4646" t="str">
            <v>5910625 Spring Ck Location 6 south of Carlson Lane</v>
          </cell>
          <cell r="AA4646" t="str">
            <v>River/Stream</v>
          </cell>
        </row>
        <row r="4647">
          <cell r="A4647">
            <v>5910626</v>
          </cell>
          <cell r="B4647" t="str">
            <v>River/Stream</v>
          </cell>
          <cell r="C4647" t="str">
            <v>1C  2B 3A     4</v>
          </cell>
          <cell r="D4647" t="str">
            <v>Spring Creek 125m upstream of confluence with Main Creek</v>
          </cell>
          <cell r="E4647">
            <v>16020203</v>
          </cell>
          <cell r="F4647" t="str">
            <v>Wasatch</v>
          </cell>
          <cell r="G4647" t="str">
            <v>Wasatch County</v>
          </cell>
          <cell r="H4647" t="str">
            <v>Jordan River/Utah Lake</v>
          </cell>
          <cell r="I4647">
            <v>461220</v>
          </cell>
          <cell r="J4647">
            <v>4472689</v>
          </cell>
          <cell r="K4647">
            <v>-111.457016</v>
          </cell>
          <cell r="L4647">
            <v>40.403908999999999</v>
          </cell>
          <cell r="M4647" t="str">
            <v xml:space="preserve"> </v>
          </cell>
          <cell r="N4647" t="str">
            <v xml:space="preserve"> </v>
          </cell>
          <cell r="O4647" t="str">
            <v>UT</v>
          </cell>
          <cell r="Q4647">
            <v>0</v>
          </cell>
          <cell r="R4647" t="str">
            <v xml:space="preserve"> </v>
          </cell>
          <cell r="S4647" t="str">
            <v xml:space="preserve"> </v>
          </cell>
          <cell r="T4647" t="str">
            <v xml:space="preserve"> </v>
          </cell>
          <cell r="U4647" t="str">
            <v>5910626 Spring Creek 125m upstream of confluence with Main Creek</v>
          </cell>
          <cell r="V4647">
            <v>5910626</v>
          </cell>
          <cell r="W4647" t="str">
            <v xml:space="preserve"> </v>
          </cell>
          <cell r="X4647" t="str">
            <v xml:space="preserve"> </v>
          </cell>
          <cell r="Y4647" t="str">
            <v>River/Stream</v>
          </cell>
          <cell r="Z4647" t="str">
            <v>5910626 Spring Creek 125m upstream of confluence with Main Creek</v>
          </cell>
          <cell r="AA4647" t="str">
            <v>River/Stream</v>
          </cell>
        </row>
        <row r="4648">
          <cell r="A4648">
            <v>5910627</v>
          </cell>
          <cell r="B4648" t="str">
            <v>River/Stream</v>
          </cell>
          <cell r="C4648" t="str">
            <v>1C  2B 3A     4</v>
          </cell>
          <cell r="D4648" t="str">
            <v>Spring Creek 500m west of Carlson Lane and Main Canyon Rd intersection</v>
          </cell>
          <cell r="E4648">
            <v>16020203</v>
          </cell>
          <cell r="F4648" t="str">
            <v>Wasatch</v>
          </cell>
          <cell r="G4648" t="str">
            <v>Wasatch County</v>
          </cell>
          <cell r="H4648" t="str">
            <v>Jordan River/Utah Lake</v>
          </cell>
          <cell r="I4648">
            <v>461475</v>
          </cell>
          <cell r="J4648">
            <v>4472666</v>
          </cell>
          <cell r="K4648">
            <v>-111.45401</v>
          </cell>
          <cell r="L4648">
            <v>40.403714000000001</v>
          </cell>
          <cell r="M4648" t="str">
            <v xml:space="preserve"> </v>
          </cell>
          <cell r="N4648" t="str">
            <v xml:space="preserve"> </v>
          </cell>
          <cell r="O4648" t="str">
            <v>UT</v>
          </cell>
          <cell r="Q4648">
            <v>0</v>
          </cell>
          <cell r="R4648" t="str">
            <v xml:space="preserve"> </v>
          </cell>
          <cell r="S4648" t="str">
            <v xml:space="preserve"> </v>
          </cell>
          <cell r="T4648" t="str">
            <v xml:space="preserve"> </v>
          </cell>
          <cell r="U4648" t="str">
            <v>5910627 Spring Creek 500m west of Carlson Lane &amp;Main Canyon Rd intersection</v>
          </cell>
          <cell r="V4648">
            <v>5910627</v>
          </cell>
          <cell r="W4648" t="str">
            <v xml:space="preserve"> </v>
          </cell>
          <cell r="X4648" t="str">
            <v xml:space="preserve"> </v>
          </cell>
          <cell r="Y4648" t="str">
            <v>River/Stream</v>
          </cell>
          <cell r="Z4648" t="str">
            <v>5910627 Spring Creek 500m west of Carlson Lane &amp;Main Canyon Rd intersection</v>
          </cell>
          <cell r="AA4648" t="str">
            <v>River/Stream</v>
          </cell>
        </row>
        <row r="4649">
          <cell r="A4649">
            <v>5910628</v>
          </cell>
          <cell r="B4649" t="str">
            <v>River/Stream</v>
          </cell>
          <cell r="C4649" t="str">
            <v>1C  2B 3A     4</v>
          </cell>
          <cell r="D4649" t="str">
            <v>Spring Ck Location 5 at 5520 ft elevation</v>
          </cell>
          <cell r="E4649">
            <v>16020203</v>
          </cell>
          <cell r="F4649" t="str">
            <v>Wasatch</v>
          </cell>
          <cell r="G4649" t="str">
            <v>Wasatch County</v>
          </cell>
          <cell r="H4649" t="str">
            <v>Jordan River/Utah Lake</v>
          </cell>
          <cell r="I4649">
            <v>462308</v>
          </cell>
          <cell r="J4649">
            <v>4472408</v>
          </cell>
          <cell r="K4649">
            <v>-111.444181</v>
          </cell>
          <cell r="L4649">
            <v>40.401431000000002</v>
          </cell>
          <cell r="M4649" t="str">
            <v>Main Creek-1</v>
          </cell>
          <cell r="N4649" t="str">
            <v>UT16020203-009_00</v>
          </cell>
          <cell r="O4649" t="str">
            <v>UT</v>
          </cell>
          <cell r="Q4649">
            <v>0</v>
          </cell>
          <cell r="R4649" t="str">
            <v xml:space="preserve"> </v>
          </cell>
          <cell r="S4649" t="str">
            <v>Private</v>
          </cell>
          <cell r="T4649" t="str">
            <v xml:space="preserve"> </v>
          </cell>
          <cell r="U4649" t="str">
            <v>5910628 Spring Ck Location 5 at 5520 ft elevation</v>
          </cell>
          <cell r="V4649">
            <v>5910628</v>
          </cell>
          <cell r="W4649" t="str">
            <v>Main Creek-1</v>
          </cell>
          <cell r="X4649" t="str">
            <v>UT16020203-009_00</v>
          </cell>
          <cell r="Y4649" t="str">
            <v>River/Stream</v>
          </cell>
          <cell r="Z4649" t="str">
            <v>5910628 Spring Ck Location 5 at 5520 ft elevation</v>
          </cell>
          <cell r="AA4649" t="str">
            <v>River/Stream</v>
          </cell>
        </row>
        <row r="4650">
          <cell r="A4650">
            <v>5910630</v>
          </cell>
          <cell r="B4650" t="str">
            <v>River/Stream</v>
          </cell>
          <cell r="C4650" t="str">
            <v>1C  2B 3A     4</v>
          </cell>
          <cell r="D4650" t="str">
            <v>Main Ck Location 6 at west end of Mud Lane</v>
          </cell>
          <cell r="E4650">
            <v>16020203</v>
          </cell>
          <cell r="F4650" t="str">
            <v>Wasatch</v>
          </cell>
          <cell r="G4650" t="str">
            <v>Wasatch County</v>
          </cell>
          <cell r="H4650" t="str">
            <v>Jordan River/Utah Lake</v>
          </cell>
          <cell r="I4650">
            <v>462209</v>
          </cell>
          <cell r="J4650">
            <v>4471685</v>
          </cell>
          <cell r="K4650">
            <v>-111.44529799999999</v>
          </cell>
          <cell r="L4650">
            <v>40.394905000000001</v>
          </cell>
          <cell r="M4650" t="str">
            <v>Main Creek-1</v>
          </cell>
          <cell r="N4650" t="str">
            <v>UT16020203-009_00</v>
          </cell>
          <cell r="O4650" t="str">
            <v>UT</v>
          </cell>
          <cell r="Q4650">
            <v>0</v>
          </cell>
          <cell r="R4650" t="str">
            <v xml:space="preserve"> </v>
          </cell>
          <cell r="S4650" t="str">
            <v>Private</v>
          </cell>
          <cell r="T4650" t="str">
            <v xml:space="preserve"> </v>
          </cell>
          <cell r="U4650" t="str">
            <v>5910630 Main Ck Location 6 at west end of Mud Lane</v>
          </cell>
          <cell r="V4650">
            <v>5910630</v>
          </cell>
          <cell r="W4650" t="str">
            <v>Main Creek-1</v>
          </cell>
          <cell r="X4650" t="str">
            <v>UT16020203-009_00</v>
          </cell>
          <cell r="Y4650" t="str">
            <v>River/Stream</v>
          </cell>
          <cell r="Z4650" t="str">
            <v>5910630 Main Ck Location 6 at west end of Mud Lane</v>
          </cell>
          <cell r="AA4650" t="str">
            <v>River/Stream</v>
          </cell>
        </row>
        <row r="4651">
          <cell r="A4651">
            <v>5910632</v>
          </cell>
          <cell r="B4651" t="str">
            <v>River/Stream</v>
          </cell>
          <cell r="C4651" t="str">
            <v>1C  2B 3A     4</v>
          </cell>
          <cell r="D4651" t="str">
            <v>Spring Ck Location 2 at 150 West Wallsburg</v>
          </cell>
          <cell r="E4651">
            <v>16020203</v>
          </cell>
          <cell r="F4651" t="str">
            <v>Wasatch</v>
          </cell>
          <cell r="G4651" t="str">
            <v>Wasatch County</v>
          </cell>
          <cell r="H4651" t="str">
            <v>Jordan River/Utah Lake</v>
          </cell>
          <cell r="I4651">
            <v>463884</v>
          </cell>
          <cell r="J4651">
            <v>4470778</v>
          </cell>
          <cell r="K4651">
            <v>-111.425517</v>
          </cell>
          <cell r="L4651">
            <v>40.386811000000002</v>
          </cell>
          <cell r="M4651" t="str">
            <v>Main Creek-1</v>
          </cell>
          <cell r="N4651" t="str">
            <v>UT16020203-009_00</v>
          </cell>
          <cell r="O4651" t="str">
            <v>UT</v>
          </cell>
          <cell r="Q4651">
            <v>0</v>
          </cell>
          <cell r="R4651" t="str">
            <v xml:space="preserve"> </v>
          </cell>
          <cell r="S4651" t="str">
            <v>Private</v>
          </cell>
          <cell r="T4651" t="str">
            <v xml:space="preserve"> </v>
          </cell>
          <cell r="U4651" t="str">
            <v>5910632 Spring Ck Location 2 at 150 West Wallsburg</v>
          </cell>
          <cell r="V4651">
            <v>5910632</v>
          </cell>
          <cell r="W4651" t="str">
            <v>Main Creek-1</v>
          </cell>
          <cell r="X4651" t="str">
            <v>UT16020203-009_00</v>
          </cell>
          <cell r="Y4651" t="str">
            <v>River/Stream</v>
          </cell>
          <cell r="Z4651" t="str">
            <v>5910632 Spring Ck Location 2 at 150 West Wallsburg</v>
          </cell>
          <cell r="AA4651" t="str">
            <v>River/Stream</v>
          </cell>
        </row>
        <row r="4652">
          <cell r="A4652">
            <v>5910634</v>
          </cell>
          <cell r="B4652" t="str">
            <v>Canal Drainage</v>
          </cell>
          <cell r="C4652" t="str">
            <v>1C  2B 3A     4</v>
          </cell>
          <cell r="D4652" t="str">
            <v>PIPED inlet to pond AB 5910280</v>
          </cell>
          <cell r="E4652">
            <v>16020203</v>
          </cell>
          <cell r="F4652" t="str">
            <v>Wasatch</v>
          </cell>
          <cell r="G4652" t="str">
            <v>Wasatch County</v>
          </cell>
          <cell r="H4652" t="str">
            <v>Jordan River/Utah Lake</v>
          </cell>
          <cell r="I4652">
            <v>464187</v>
          </cell>
          <cell r="J4652">
            <v>4470725</v>
          </cell>
          <cell r="K4652">
            <v>-111.421944</v>
          </cell>
          <cell r="L4652">
            <v>40.386342999999997</v>
          </cell>
          <cell r="M4652" t="str">
            <v>Main Creek-1</v>
          </cell>
          <cell r="N4652" t="str">
            <v>UT16020203-009_00</v>
          </cell>
          <cell r="O4652" t="str">
            <v>UT</v>
          </cell>
          <cell r="Q4652">
            <v>0</v>
          </cell>
          <cell r="R4652" t="str">
            <v xml:space="preserve"> </v>
          </cell>
          <cell r="S4652" t="str">
            <v>Private</v>
          </cell>
          <cell r="T4652" t="str">
            <v xml:space="preserve"> </v>
          </cell>
          <cell r="U4652" t="str">
            <v>5910634 PIPED inlet to pond AB 5910280</v>
          </cell>
          <cell r="V4652">
            <v>5910634</v>
          </cell>
          <cell r="W4652" t="str">
            <v>Main Creek-1</v>
          </cell>
          <cell r="X4652" t="str">
            <v>UT16020203-009_00</v>
          </cell>
          <cell r="Y4652" t="str">
            <v>Canal Drainage</v>
          </cell>
          <cell r="Z4652" t="str">
            <v>5910634 PIPED inlet to pond AB 5910280</v>
          </cell>
          <cell r="AA4652" t="str">
            <v>Canal Drainage</v>
          </cell>
        </row>
        <row r="4653">
          <cell r="A4653">
            <v>5910636</v>
          </cell>
          <cell r="B4653" t="str">
            <v>River/Stream</v>
          </cell>
          <cell r="C4653" t="str">
            <v>1C  2B 3A     4</v>
          </cell>
          <cell r="D4653" t="str">
            <v>Main Ck Location 3 at Little Hobble Creek Rd xing</v>
          </cell>
          <cell r="E4653">
            <v>16020203</v>
          </cell>
          <cell r="F4653" t="str">
            <v>Wasatch</v>
          </cell>
          <cell r="G4653" t="str">
            <v>Wasatch County</v>
          </cell>
          <cell r="H4653" t="str">
            <v>Jordan River/Utah Lake</v>
          </cell>
          <cell r="I4653">
            <v>465729</v>
          </cell>
          <cell r="J4653">
            <v>4468883</v>
          </cell>
          <cell r="K4653">
            <v>-111.40367000000001</v>
          </cell>
          <cell r="L4653">
            <v>40.369819999999997</v>
          </cell>
          <cell r="M4653" t="str">
            <v>Main Creek-2</v>
          </cell>
          <cell r="N4653" t="str">
            <v>UT16020203-010_00</v>
          </cell>
          <cell r="O4653" t="str">
            <v>UT</v>
          </cell>
          <cell r="Q4653">
            <v>0</v>
          </cell>
          <cell r="R4653" t="str">
            <v xml:space="preserve"> </v>
          </cell>
          <cell r="S4653" t="str">
            <v>Private</v>
          </cell>
          <cell r="T4653" t="str">
            <v xml:space="preserve"> </v>
          </cell>
          <cell r="U4653" t="str">
            <v>5910636 Main Ck Location 3 at Little Hobble Creek Rd xing</v>
          </cell>
          <cell r="V4653">
            <v>5910636</v>
          </cell>
          <cell r="W4653" t="str">
            <v>Main Creek-2</v>
          </cell>
          <cell r="X4653" t="str">
            <v>UT16020203-010_00</v>
          </cell>
          <cell r="Y4653" t="str">
            <v>River/Stream</v>
          </cell>
          <cell r="Z4653" t="str">
            <v>5910636 Main Ck Location 3 at Little Hobble Creek Rd xing</v>
          </cell>
          <cell r="AA4653" t="str">
            <v>River/Stream</v>
          </cell>
        </row>
        <row r="4654">
          <cell r="A4654">
            <v>5910639</v>
          </cell>
          <cell r="B4654" t="str">
            <v>River/Stream</v>
          </cell>
          <cell r="C4654" t="str">
            <v>1C  2B 3A     4</v>
          </cell>
          <cell r="D4654" t="str">
            <v>Main Ck Location 2 at 2100 South xing</v>
          </cell>
          <cell r="E4654">
            <v>16020203</v>
          </cell>
          <cell r="F4654" t="str">
            <v>Wasatch</v>
          </cell>
          <cell r="G4654" t="str">
            <v>Wasatch County</v>
          </cell>
          <cell r="H4654" t="str">
            <v>Jordan River/Utah Lake</v>
          </cell>
          <cell r="I4654">
            <v>466472</v>
          </cell>
          <cell r="J4654">
            <v>4467500</v>
          </cell>
          <cell r="K4654">
            <v>-111.394852</v>
          </cell>
          <cell r="L4654">
            <v>40.357388999999998</v>
          </cell>
          <cell r="M4654" t="str">
            <v>Main Creek-2</v>
          </cell>
          <cell r="N4654" t="str">
            <v>UT16020203-010_00</v>
          </cell>
          <cell r="O4654" t="str">
            <v>UT</v>
          </cell>
          <cell r="Q4654">
            <v>0</v>
          </cell>
          <cell r="R4654" t="str">
            <v xml:space="preserve"> </v>
          </cell>
          <cell r="S4654" t="str">
            <v>Private</v>
          </cell>
          <cell r="T4654" t="str">
            <v xml:space="preserve"> </v>
          </cell>
          <cell r="U4654" t="str">
            <v>5910639 Main Ck Location 2 at 2100 South xing</v>
          </cell>
          <cell r="V4654">
            <v>5910639</v>
          </cell>
          <cell r="W4654" t="str">
            <v>Main Creek-2</v>
          </cell>
          <cell r="X4654" t="str">
            <v>UT16020203-010_00</v>
          </cell>
          <cell r="Y4654" t="str">
            <v>River/Stream</v>
          </cell>
          <cell r="Z4654" t="str">
            <v>5910639 Main Ck Location 2 at 2100 South xing</v>
          </cell>
          <cell r="AA4654" t="str">
            <v>River/Stream</v>
          </cell>
        </row>
        <row r="4655">
          <cell r="A4655">
            <v>5910642</v>
          </cell>
          <cell r="B4655" t="str">
            <v>River/Stream</v>
          </cell>
          <cell r="C4655" t="str">
            <v>1C  2B 3A     4</v>
          </cell>
          <cell r="D4655" t="str">
            <v>Little Hobble Ck Location 3 road xing at 5855 ft elevation</v>
          </cell>
          <cell r="E4655">
            <v>16020203</v>
          </cell>
          <cell r="F4655" t="str">
            <v>Wasatch</v>
          </cell>
          <cell r="G4655" t="str">
            <v>Wasatch County</v>
          </cell>
          <cell r="H4655" t="str">
            <v>Jordan River/Utah Lake</v>
          </cell>
          <cell r="I4655">
            <v>465361</v>
          </cell>
          <cell r="J4655">
            <v>4467990</v>
          </cell>
          <cell r="K4655">
            <v>-111.407956</v>
          </cell>
          <cell r="L4655">
            <v>40.361759999999997</v>
          </cell>
          <cell r="M4655" t="str">
            <v>Main Creek-2</v>
          </cell>
          <cell r="N4655" t="str">
            <v>UT16020203-010_00</v>
          </cell>
          <cell r="O4655" t="str">
            <v>UT</v>
          </cell>
          <cell r="Q4655">
            <v>0</v>
          </cell>
          <cell r="R4655" t="str">
            <v xml:space="preserve"> </v>
          </cell>
          <cell r="S4655" t="str">
            <v>Private</v>
          </cell>
          <cell r="T4655" t="str">
            <v xml:space="preserve"> </v>
          </cell>
          <cell r="U4655" t="str">
            <v>5910642 Little Hobble Ck Location 3 road xing at 5855 ft elevation</v>
          </cell>
          <cell r="V4655">
            <v>5910642</v>
          </cell>
          <cell r="W4655" t="str">
            <v>Main Creek-2</v>
          </cell>
          <cell r="X4655" t="str">
            <v>UT16020203-010_00</v>
          </cell>
          <cell r="Y4655" t="str">
            <v>River/Stream</v>
          </cell>
          <cell r="Z4655" t="str">
            <v>5910642 Little Hobble Ck Location 3 road xing at 5855 ft elevation</v>
          </cell>
          <cell r="AA4655" t="str">
            <v>River/Stream</v>
          </cell>
        </row>
        <row r="4656">
          <cell r="A4656">
            <v>5910650</v>
          </cell>
          <cell r="B4656" t="str">
            <v>River/Stream</v>
          </cell>
          <cell r="C4656" t="str">
            <v>1C  2B 3A     4</v>
          </cell>
          <cell r="D4656" t="str">
            <v>MAIN CREEK BL CNFL BRUMLEY CK</v>
          </cell>
          <cell r="E4656">
            <v>16020203</v>
          </cell>
          <cell r="F4656" t="str">
            <v>Wasatch</v>
          </cell>
          <cell r="G4656" t="str">
            <v>Wasatch County</v>
          </cell>
          <cell r="H4656" t="str">
            <v>Jordan River/Utah Lake</v>
          </cell>
          <cell r="I4656">
            <v>469421</v>
          </cell>
          <cell r="J4656">
            <v>4463216</v>
          </cell>
          <cell r="K4656">
            <v>-111.35992</v>
          </cell>
          <cell r="L4656">
            <v>40.318910000000002</v>
          </cell>
          <cell r="M4656" t="str">
            <v>Main Creek-2</v>
          </cell>
          <cell r="N4656" t="str">
            <v>UT16020203-010_00</v>
          </cell>
          <cell r="O4656" t="str">
            <v>UT</v>
          </cell>
          <cell r="Q4656">
            <v>0</v>
          </cell>
          <cell r="R4656" t="str">
            <v xml:space="preserve"> </v>
          </cell>
          <cell r="S4656" t="str">
            <v>USFS</v>
          </cell>
          <cell r="T4656" t="str">
            <v>Category1</v>
          </cell>
          <cell r="U4656" t="str">
            <v>5910650 MAIN CREEK BL CNFL BRUMLEY CK</v>
          </cell>
          <cell r="V4656">
            <v>5910650</v>
          </cell>
          <cell r="W4656" t="str">
            <v>Main Creek-2</v>
          </cell>
          <cell r="X4656" t="str">
            <v>UT16020203-010_00</v>
          </cell>
          <cell r="Y4656" t="str">
            <v>River/Stream</v>
          </cell>
          <cell r="Z4656" t="str">
            <v>5910650 MAIN CREEK BL CNFL BRUMLEY CK</v>
          </cell>
          <cell r="AA4656" t="str">
            <v>River/Stream</v>
          </cell>
        </row>
        <row r="4657">
          <cell r="A4657">
            <v>5910690</v>
          </cell>
          <cell r="B4657" t="str">
            <v>Spring</v>
          </cell>
          <cell r="C4657" t="str">
            <v>1C  2B 3A     4</v>
          </cell>
          <cell r="D4657" t="str">
            <v>SPRING AT BEGINNING OF LOWER CHARLESTON CANAL (RAYS SPRING)</v>
          </cell>
          <cell r="E4657">
            <v>16020203</v>
          </cell>
          <cell r="F4657" t="str">
            <v>Wasatch</v>
          </cell>
          <cell r="G4657" t="str">
            <v>Wasatch County</v>
          </cell>
          <cell r="H4657" t="str">
            <v>Jordan River/Utah Lake</v>
          </cell>
          <cell r="I4657">
            <v>461590</v>
          </cell>
          <cell r="J4657">
            <v>4482362</v>
          </cell>
          <cell r="K4657">
            <v>-111.45324083200001</v>
          </cell>
          <cell r="L4657">
            <v>40.491068626000001</v>
          </cell>
          <cell r="M4657" t="str">
            <v>Heber Valley</v>
          </cell>
          <cell r="N4657" t="str">
            <v>UT16020203-026_00</v>
          </cell>
          <cell r="O4657" t="str">
            <v>UT</v>
          </cell>
          <cell r="Q4657">
            <v>0</v>
          </cell>
          <cell r="R4657" t="str">
            <v xml:space="preserve"> </v>
          </cell>
          <cell r="S4657" t="str">
            <v>Private</v>
          </cell>
          <cell r="T4657" t="str">
            <v xml:space="preserve"> </v>
          </cell>
          <cell r="U4657" t="str">
            <v>5910690 SPRING AT BEGINNING OF LOWER CHARLESTON CANAL (RAYS SPRING)</v>
          </cell>
          <cell r="V4657">
            <v>5910690</v>
          </cell>
          <cell r="W4657" t="str">
            <v>Heber Valley</v>
          </cell>
          <cell r="X4657" t="str">
            <v>UT16020203-026_00</v>
          </cell>
          <cell r="Y4657" t="str">
            <v>Spring</v>
          </cell>
          <cell r="Z4657" t="str">
            <v>5910690 SPRING AT BEGINNING OF LOWER CHARLESTON CANAL (RAYS SPRING)</v>
          </cell>
          <cell r="AA4657" t="str">
            <v>Spring</v>
          </cell>
        </row>
        <row r="4658">
          <cell r="A4658">
            <v>5910700</v>
          </cell>
          <cell r="B4658" t="str">
            <v>Spring</v>
          </cell>
          <cell r="C4658" t="str">
            <v>1C  2B 3A     4</v>
          </cell>
          <cell r="D4658" t="str">
            <v>CREAMERY DITCH SPR AT SOURCE</v>
          </cell>
          <cell r="E4658">
            <v>16020203</v>
          </cell>
          <cell r="F4658" t="str">
            <v>Wasatch</v>
          </cell>
          <cell r="G4658" t="str">
            <v>Wasatch County</v>
          </cell>
          <cell r="H4658" t="str">
            <v>Jordan River/Utah Lake</v>
          </cell>
          <cell r="I4658">
            <v>465583</v>
          </cell>
          <cell r="J4658">
            <v>4485395</v>
          </cell>
          <cell r="K4658">
            <v>-111.406289164</v>
          </cell>
          <cell r="L4658">
            <v>40.518567451000003</v>
          </cell>
          <cell r="M4658" t="str">
            <v>Spring Creek-Heber</v>
          </cell>
          <cell r="N4658" t="str">
            <v>UT16020203-027_00</v>
          </cell>
          <cell r="O4658" t="str">
            <v>UT</v>
          </cell>
          <cell r="Q4658">
            <v>0</v>
          </cell>
          <cell r="R4658" t="str">
            <v xml:space="preserve"> </v>
          </cell>
          <cell r="S4658" t="str">
            <v>Private</v>
          </cell>
          <cell r="T4658" t="str">
            <v xml:space="preserve"> </v>
          </cell>
          <cell r="U4658" t="str">
            <v>5910700 CREAMERY DITCH SPR AT SOURCE</v>
          </cell>
          <cell r="V4658">
            <v>5910700</v>
          </cell>
          <cell r="W4658" t="str">
            <v>Spring Creek-Heber</v>
          </cell>
          <cell r="X4658" t="str">
            <v>UT16020203-027_00</v>
          </cell>
          <cell r="Y4658" t="str">
            <v>Spring</v>
          </cell>
          <cell r="Z4658" t="str">
            <v>5910700 CREAMERY DITCH SPR AT SOURCE</v>
          </cell>
          <cell r="AA4658" t="str">
            <v>Spring</v>
          </cell>
        </row>
        <row r="4659">
          <cell r="A4659">
            <v>5910710</v>
          </cell>
          <cell r="B4659" t="str">
            <v>Canal Drainage</v>
          </cell>
          <cell r="C4659" t="str">
            <v>2B     3E</v>
          </cell>
          <cell r="D4659" t="str">
            <v>BIRKENSHAW DITCH @ DIVERSION TO PROVO R</v>
          </cell>
          <cell r="E4659">
            <v>16020203</v>
          </cell>
          <cell r="F4659" t="str">
            <v>Wasatch</v>
          </cell>
          <cell r="G4659" t="str">
            <v>Wasatch County</v>
          </cell>
          <cell r="H4659" t="str">
            <v>Jordan River/Utah Lake</v>
          </cell>
          <cell r="I4659">
            <v>461461</v>
          </cell>
          <cell r="J4659">
            <v>4484798</v>
          </cell>
          <cell r="K4659">
            <v>-111.45491122200001</v>
          </cell>
          <cell r="L4659">
            <v>40.513007924</v>
          </cell>
          <cell r="M4659" t="str">
            <v>Provo Tributaries-Heber</v>
          </cell>
          <cell r="N4659" t="str">
            <v>UT16020203-028_00</v>
          </cell>
          <cell r="O4659" t="str">
            <v>UT</v>
          </cell>
          <cell r="Q4659">
            <v>0</v>
          </cell>
          <cell r="R4659" t="str">
            <v xml:space="preserve"> </v>
          </cell>
          <cell r="S4659" t="str">
            <v>Private</v>
          </cell>
          <cell r="T4659" t="str">
            <v xml:space="preserve"> </v>
          </cell>
          <cell r="U4659" t="str">
            <v>5910710 BIRKENSHAW DITCH @ DIVERSION TO PROVO R</v>
          </cell>
          <cell r="V4659">
            <v>5910710</v>
          </cell>
          <cell r="W4659" t="str">
            <v>Provo Tributaries-Heber</v>
          </cell>
          <cell r="X4659" t="str">
            <v>UT16020203-028_00</v>
          </cell>
          <cell r="Y4659" t="str">
            <v>Canal Drainage</v>
          </cell>
          <cell r="Z4659" t="str">
            <v>5910710 BIRKENSHAW DITCH @ DIVERSION TO PROVO R</v>
          </cell>
          <cell r="AA4659" t="str">
            <v>Canal Drainage</v>
          </cell>
        </row>
        <row r="4660">
          <cell r="A4660">
            <v>5910720</v>
          </cell>
          <cell r="B4660" t="str">
            <v>Canal Drainage</v>
          </cell>
          <cell r="C4660" t="str">
            <v>2B     3E</v>
          </cell>
          <cell r="D4660" t="str">
            <v>BERKENSHAW DITCH #2 MIDDLE (DIVERSION)</v>
          </cell>
          <cell r="E4660">
            <v>16020203</v>
          </cell>
          <cell r="F4660" t="str">
            <v>Wasatch</v>
          </cell>
          <cell r="G4660" t="str">
            <v>Wasatch County</v>
          </cell>
          <cell r="H4660" t="str">
            <v>Jordan River/Utah Lake</v>
          </cell>
          <cell r="I4660">
            <v>461584</v>
          </cell>
          <cell r="J4660">
            <v>4485877</v>
          </cell>
          <cell r="K4660">
            <v>-111.45352488100001</v>
          </cell>
          <cell r="L4660">
            <v>40.522734030000002</v>
          </cell>
          <cell r="M4660" t="str">
            <v>Provo Tributaries-Heber</v>
          </cell>
          <cell r="N4660" t="str">
            <v>UT16020203-028_00</v>
          </cell>
          <cell r="O4660" t="str">
            <v>UT</v>
          </cell>
          <cell r="Q4660">
            <v>0</v>
          </cell>
          <cell r="R4660" t="str">
            <v xml:space="preserve"> </v>
          </cell>
          <cell r="S4660" t="str">
            <v>Private</v>
          </cell>
          <cell r="T4660" t="str">
            <v xml:space="preserve"> </v>
          </cell>
          <cell r="U4660" t="str">
            <v>5910720 BERKENSHAW DITCH #2 MIDDLE (DIVERSION)</v>
          </cell>
          <cell r="V4660">
            <v>5910720</v>
          </cell>
          <cell r="W4660" t="str">
            <v>Provo Tributaries-Heber</v>
          </cell>
          <cell r="X4660" t="str">
            <v>UT16020203-028_00</v>
          </cell>
          <cell r="Y4660" t="str">
            <v>Canal Drainage</v>
          </cell>
          <cell r="Z4660" t="str">
            <v>5910720 BERKENSHAW DITCH #2 MIDDLE (DIVERSION)</v>
          </cell>
          <cell r="AA4660" t="str">
            <v>Canal Drainage</v>
          </cell>
        </row>
        <row r="4661">
          <cell r="A4661">
            <v>5910730</v>
          </cell>
          <cell r="B4661" t="str">
            <v>Canal Drainage</v>
          </cell>
          <cell r="C4661" t="str">
            <v>2B     3E</v>
          </cell>
          <cell r="D4661" t="str">
            <v>BIRKENSHAW DITCH #3 NORTH</v>
          </cell>
          <cell r="E4661">
            <v>16020203</v>
          </cell>
          <cell r="F4661" t="str">
            <v>Wasatch</v>
          </cell>
          <cell r="G4661" t="str">
            <v>Wasatch County</v>
          </cell>
          <cell r="H4661" t="str">
            <v>Jordan River/Utah Lake</v>
          </cell>
          <cell r="I4661">
            <v>461519</v>
          </cell>
          <cell r="J4661">
            <v>4486864</v>
          </cell>
          <cell r="K4661">
            <v>-111.454352266</v>
          </cell>
          <cell r="L4661">
            <v>40.531622597999998</v>
          </cell>
          <cell r="M4661" t="str">
            <v>Provo Tributaries-Heber</v>
          </cell>
          <cell r="N4661" t="str">
            <v>UT16020203-028_00</v>
          </cell>
          <cell r="O4661" t="str">
            <v>UT</v>
          </cell>
          <cell r="Q4661">
            <v>0</v>
          </cell>
          <cell r="R4661" t="str">
            <v xml:space="preserve"> </v>
          </cell>
          <cell r="S4661" t="str">
            <v>Private</v>
          </cell>
          <cell r="T4661" t="str">
            <v xml:space="preserve"> </v>
          </cell>
          <cell r="U4661" t="str">
            <v>5910730 BIRKENSHAW DITCH #3 NORTH</v>
          </cell>
          <cell r="V4661">
            <v>5910730</v>
          </cell>
          <cell r="W4661" t="str">
            <v>Provo Tributaries-Heber</v>
          </cell>
          <cell r="X4661" t="str">
            <v>UT16020203-028_00</v>
          </cell>
          <cell r="Y4661" t="str">
            <v>Canal Drainage</v>
          </cell>
          <cell r="Z4661" t="str">
            <v>5910730 BIRKENSHAW DITCH #3 NORTH</v>
          </cell>
          <cell r="AA4661" t="str">
            <v>Canal Drainage</v>
          </cell>
        </row>
        <row r="4662">
          <cell r="A4662">
            <v>5910800</v>
          </cell>
          <cell r="B4662" t="str">
            <v>Canal Drainage</v>
          </cell>
          <cell r="C4662" t="str">
            <v>2B     3E</v>
          </cell>
          <cell r="D4662" t="str">
            <v>WESTSIDE DITCH AB CNFL / PROVO R</v>
          </cell>
          <cell r="E4662">
            <v>16020203</v>
          </cell>
          <cell r="F4662" t="str">
            <v>Wasatch</v>
          </cell>
          <cell r="G4662" t="str">
            <v>Wasatch County</v>
          </cell>
          <cell r="H4662" t="str">
            <v>Jordan River/Utah Lake</v>
          </cell>
          <cell r="I4662">
            <v>461934</v>
          </cell>
          <cell r="J4662">
            <v>4485197</v>
          </cell>
          <cell r="K4662">
            <v>-111.449352128</v>
          </cell>
          <cell r="L4662">
            <v>40.516624247000003</v>
          </cell>
          <cell r="M4662" t="str">
            <v>Provo River-4</v>
          </cell>
          <cell r="N4662" t="str">
            <v>UT16020203-004_00</v>
          </cell>
          <cell r="O4662" t="str">
            <v>UT</v>
          </cell>
          <cell r="Q4662">
            <v>0</v>
          </cell>
          <cell r="R4662" t="str">
            <v xml:space="preserve"> </v>
          </cell>
          <cell r="S4662" t="str">
            <v>Private</v>
          </cell>
          <cell r="T4662" t="str">
            <v xml:space="preserve"> </v>
          </cell>
          <cell r="U4662" t="str">
            <v>5910800 WESTSIDE DITCH AB CNFL / PROVO R</v>
          </cell>
          <cell r="V4662">
            <v>5910800</v>
          </cell>
          <cell r="W4662" t="str">
            <v>Provo River-4</v>
          </cell>
          <cell r="X4662" t="str">
            <v>UT16020203-004_00</v>
          </cell>
          <cell r="Y4662" t="str">
            <v>Canal Drainage</v>
          </cell>
          <cell r="Z4662" t="str">
            <v>5910800 WESTSIDE DITCH AB CNFL / PROVO R</v>
          </cell>
          <cell r="AA4662" t="str">
            <v>Canal Drainage</v>
          </cell>
        </row>
        <row r="4663">
          <cell r="A4663">
            <v>5910810</v>
          </cell>
          <cell r="B4663" t="str">
            <v>Well</v>
          </cell>
          <cell r="C4663" t="str">
            <v xml:space="preserve"> </v>
          </cell>
          <cell r="D4663" t="str">
            <v>GRAVEL PIT 1000 SOUTH 200 EAST (HEBER)</v>
          </cell>
          <cell r="E4663">
            <v>16020203</v>
          </cell>
          <cell r="F4663" t="str">
            <v>Wasatch</v>
          </cell>
          <cell r="G4663" t="str">
            <v>Wasatch County</v>
          </cell>
          <cell r="H4663" t="str">
            <v>Jordan River/Utah Lake</v>
          </cell>
          <cell r="I4663">
            <v>460063</v>
          </cell>
          <cell r="J4663">
            <v>4482925</v>
          </cell>
          <cell r="K4663">
            <v>-111.471294462</v>
          </cell>
          <cell r="L4663">
            <v>40.496068473000001</v>
          </cell>
          <cell r="M4663" t="str">
            <v xml:space="preserve"> </v>
          </cell>
          <cell r="N4663" t="str">
            <v xml:space="preserve"> </v>
          </cell>
          <cell r="O4663" t="str">
            <v>UT</v>
          </cell>
          <cell r="Q4663">
            <v>0</v>
          </cell>
          <cell r="R4663" t="str">
            <v xml:space="preserve"> </v>
          </cell>
          <cell r="S4663" t="str">
            <v>Private</v>
          </cell>
          <cell r="T4663" t="str">
            <v xml:space="preserve"> </v>
          </cell>
          <cell r="U4663" t="str">
            <v>5910810 GRAVEL PIT 1000 SOUTH 200 EAST (HEBER)</v>
          </cell>
          <cell r="V4663">
            <v>5910810</v>
          </cell>
          <cell r="W4663" t="str">
            <v xml:space="preserve"> </v>
          </cell>
          <cell r="X4663" t="str">
            <v xml:space="preserve"> </v>
          </cell>
          <cell r="Y4663" t="str">
            <v>Well</v>
          </cell>
          <cell r="Z4663" t="str">
            <v>5910810 GRAVEL PIT 1000 SOUTH 200 EAST (HEBER)</v>
          </cell>
          <cell r="AA4663" t="str">
            <v>Well</v>
          </cell>
        </row>
        <row r="4664">
          <cell r="A4664">
            <v>5910820</v>
          </cell>
          <cell r="B4664" t="str">
            <v>Other-Ground Water</v>
          </cell>
          <cell r="C4664" t="str">
            <v xml:space="preserve"> </v>
          </cell>
          <cell r="D4664" t="str">
            <v>HEBER GROUND WATER DRAIN AT 400 NORTH 100 EAST (HEBER)</v>
          </cell>
          <cell r="E4664">
            <v>16020203</v>
          </cell>
          <cell r="F4664" t="str">
            <v>Wasatch</v>
          </cell>
          <cell r="G4664" t="str">
            <v>Wasatch County</v>
          </cell>
          <cell r="H4664" t="str">
            <v>Jordan River/Utah Lake</v>
          </cell>
          <cell r="I4664">
            <v>465133</v>
          </cell>
          <cell r="J4664">
            <v>4484780</v>
          </cell>
          <cell r="K4664">
            <v>-111.411567359</v>
          </cell>
          <cell r="L4664">
            <v>40.513008262</v>
          </cell>
          <cell r="M4664" t="str">
            <v>Spring Creek-Heber</v>
          </cell>
          <cell r="N4664" t="str">
            <v xml:space="preserve"> </v>
          </cell>
          <cell r="O4664" t="str">
            <v>UT</v>
          </cell>
          <cell r="Q4664">
            <v>0</v>
          </cell>
          <cell r="R4664" t="str">
            <v xml:space="preserve"> </v>
          </cell>
          <cell r="S4664" t="str">
            <v>Private</v>
          </cell>
          <cell r="T4664" t="str">
            <v xml:space="preserve"> </v>
          </cell>
          <cell r="U4664" t="str">
            <v>5910820 HEBER GROUND WATER DRAIN AT 400 NORTH 100 EAST (HEBER)</v>
          </cell>
          <cell r="V4664">
            <v>5910820</v>
          </cell>
          <cell r="W4664" t="str">
            <v>Spring Creek-Heber</v>
          </cell>
          <cell r="X4664" t="str">
            <v xml:space="preserve"> </v>
          </cell>
          <cell r="Y4664" t="str">
            <v>Other-Ground Water</v>
          </cell>
          <cell r="Z4664" t="str">
            <v>5910820 HEBER GROUND WATER DRAIN AT 400 NORTH 100 EAST (HEBER)</v>
          </cell>
          <cell r="AA4664" t="str">
            <v>Other-Ground Water</v>
          </cell>
        </row>
        <row r="4665">
          <cell r="A4665">
            <v>5910830</v>
          </cell>
          <cell r="B4665" t="str">
            <v>Other-Ground Water</v>
          </cell>
          <cell r="C4665" t="str">
            <v xml:space="preserve"> </v>
          </cell>
          <cell r="D4665" t="str">
            <v>HEBER GROUND WATER DRAIN AT 200 NORTH 400 WEST (HEBER)</v>
          </cell>
          <cell r="E4665">
            <v>16020203</v>
          </cell>
          <cell r="F4665" t="str">
            <v>Wasatch</v>
          </cell>
          <cell r="G4665" t="str">
            <v>Wasatch County</v>
          </cell>
          <cell r="H4665" t="str">
            <v>Jordan River/Utah Lake</v>
          </cell>
          <cell r="I4665">
            <v>464402</v>
          </cell>
          <cell r="J4665">
            <v>4484475</v>
          </cell>
          <cell r="K4665">
            <v>-111.42017865699999</v>
          </cell>
          <cell r="L4665">
            <v>40.510229537000001</v>
          </cell>
          <cell r="M4665" t="str">
            <v>Heber Valley</v>
          </cell>
          <cell r="N4665" t="str">
            <v xml:space="preserve"> </v>
          </cell>
          <cell r="O4665" t="str">
            <v>UT</v>
          </cell>
          <cell r="Q4665">
            <v>0</v>
          </cell>
          <cell r="R4665" t="str">
            <v xml:space="preserve"> </v>
          </cell>
          <cell r="S4665" t="str">
            <v>Private</v>
          </cell>
          <cell r="T4665" t="str">
            <v xml:space="preserve"> </v>
          </cell>
          <cell r="U4665" t="str">
            <v>5910830 HEBER GROUND WATER DRAIN AT 200 NORTH 400 WEST (HEBER)</v>
          </cell>
          <cell r="V4665">
            <v>5910830</v>
          </cell>
          <cell r="W4665" t="str">
            <v>Heber Valley</v>
          </cell>
          <cell r="X4665" t="str">
            <v xml:space="preserve"> </v>
          </cell>
          <cell r="Y4665" t="str">
            <v>Other-Ground Water</v>
          </cell>
          <cell r="Z4665" t="str">
            <v>5910830 HEBER GROUND WATER DRAIN AT 200 NORTH 400 WEST (HEBER)</v>
          </cell>
          <cell r="AA4665" t="str">
            <v>Other-Ground Water</v>
          </cell>
        </row>
        <row r="4666">
          <cell r="A4666">
            <v>5910840</v>
          </cell>
          <cell r="B4666" t="str">
            <v>Other-Ground Water</v>
          </cell>
          <cell r="C4666" t="str">
            <v xml:space="preserve"> </v>
          </cell>
          <cell r="D4666" t="str">
            <v>HEBER GROUND WATER DRAIN AT 500 NORTH 400 WEST (HEBER)</v>
          </cell>
          <cell r="E4666">
            <v>16020203</v>
          </cell>
          <cell r="F4666" t="str">
            <v>Wasatch</v>
          </cell>
          <cell r="G4666" t="str">
            <v>Wasatch County</v>
          </cell>
          <cell r="H4666" t="str">
            <v>Jordan River/Utah Lake</v>
          </cell>
          <cell r="I4666">
            <v>464380</v>
          </cell>
          <cell r="J4666">
            <v>4484907</v>
          </cell>
          <cell r="K4666">
            <v>-111.420462634</v>
          </cell>
          <cell r="L4666">
            <v>40.514120376999998</v>
          </cell>
          <cell r="M4666" t="str">
            <v>Spring Creek-Heber</v>
          </cell>
          <cell r="N4666" t="str">
            <v xml:space="preserve"> </v>
          </cell>
          <cell r="O4666" t="str">
            <v>UT</v>
          </cell>
          <cell r="Q4666">
            <v>0</v>
          </cell>
          <cell r="R4666" t="str">
            <v xml:space="preserve"> </v>
          </cell>
          <cell r="S4666" t="str">
            <v>Private</v>
          </cell>
          <cell r="T4666" t="str">
            <v xml:space="preserve"> </v>
          </cell>
          <cell r="U4666" t="str">
            <v>5910840 HEBER GROUND WATER DRAIN AT 500 NORTH 400 WEST (HEBER)</v>
          </cell>
          <cell r="V4666">
            <v>5910840</v>
          </cell>
          <cell r="W4666" t="str">
            <v>Spring Creek-Heber</v>
          </cell>
          <cell r="X4666" t="str">
            <v xml:space="preserve"> </v>
          </cell>
          <cell r="Y4666" t="str">
            <v>Other-Ground Water</v>
          </cell>
          <cell r="Z4666" t="str">
            <v>5910840 HEBER GROUND WATER DRAIN AT 500 NORTH 400 WEST (HEBER)</v>
          </cell>
          <cell r="AA4666" t="str">
            <v>Other-Ground Water</v>
          </cell>
        </row>
        <row r="4667">
          <cell r="A4667">
            <v>5910850</v>
          </cell>
          <cell r="B4667" t="str">
            <v>Well</v>
          </cell>
          <cell r="C4667" t="str">
            <v xml:space="preserve"> </v>
          </cell>
          <cell r="D4667" t="str">
            <v>THOMAS L PROBST WELL (80 FEET DEEP)</v>
          </cell>
          <cell r="E4667">
            <v>16020203</v>
          </cell>
          <cell r="F4667" t="str">
            <v>Wasatch</v>
          </cell>
          <cell r="G4667" t="str">
            <v>Wasatch County</v>
          </cell>
          <cell r="H4667" t="str">
            <v>Jordan River/Utah Lake</v>
          </cell>
          <cell r="I4667">
            <v>462313</v>
          </cell>
          <cell r="J4667">
            <v>4485750</v>
          </cell>
          <cell r="K4667">
            <v>-111.444911265</v>
          </cell>
          <cell r="L4667">
            <v>40.521623380000001</v>
          </cell>
          <cell r="M4667" t="str">
            <v xml:space="preserve"> </v>
          </cell>
          <cell r="N4667" t="str">
            <v xml:space="preserve"> </v>
          </cell>
          <cell r="O4667" t="str">
            <v>UT</v>
          </cell>
          <cell r="Q4667">
            <v>0</v>
          </cell>
          <cell r="R4667" t="str">
            <v xml:space="preserve"> </v>
          </cell>
          <cell r="S4667" t="str">
            <v>Private</v>
          </cell>
          <cell r="T4667" t="str">
            <v xml:space="preserve"> </v>
          </cell>
          <cell r="U4667" t="str">
            <v>5910850 THOMAS L PROBST WELL (80 FEET DEEP)</v>
          </cell>
          <cell r="V4667">
            <v>5910850</v>
          </cell>
          <cell r="W4667" t="str">
            <v xml:space="preserve"> </v>
          </cell>
          <cell r="X4667" t="str">
            <v xml:space="preserve"> </v>
          </cell>
          <cell r="Y4667" t="str">
            <v>Well</v>
          </cell>
          <cell r="Z4667" t="str">
            <v>5910850 THOMAS L PROBST WELL (80 FEET DEEP)</v>
          </cell>
          <cell r="AA4667" t="str">
            <v>Well</v>
          </cell>
        </row>
        <row r="4668">
          <cell r="A4668">
            <v>5910860</v>
          </cell>
          <cell r="B4668" t="str">
            <v>Well</v>
          </cell>
          <cell r="C4668" t="str">
            <v xml:space="preserve"> </v>
          </cell>
          <cell r="D4668" t="str">
            <v>FRED J VINCENT WELL (97 FEET DEEP)</v>
          </cell>
          <cell r="E4668">
            <v>16020203</v>
          </cell>
          <cell r="F4668" t="str">
            <v>Wasatch</v>
          </cell>
          <cell r="G4668" t="str">
            <v>Wasatch County</v>
          </cell>
          <cell r="H4668" t="str">
            <v>Jordan River/Utah Lake</v>
          </cell>
          <cell r="I4668">
            <v>462116</v>
          </cell>
          <cell r="J4668">
            <v>4483932</v>
          </cell>
          <cell r="K4668">
            <v>-111.44712806299999</v>
          </cell>
          <cell r="L4668">
            <v>40.505236537999998</v>
          </cell>
          <cell r="M4668" t="str">
            <v xml:space="preserve"> </v>
          </cell>
          <cell r="N4668" t="str">
            <v xml:space="preserve"> </v>
          </cell>
          <cell r="O4668" t="str">
            <v>UT</v>
          </cell>
          <cell r="Q4668">
            <v>0</v>
          </cell>
          <cell r="R4668" t="str">
            <v xml:space="preserve"> </v>
          </cell>
          <cell r="S4668" t="str">
            <v>Private</v>
          </cell>
          <cell r="T4668" t="str">
            <v xml:space="preserve"> </v>
          </cell>
          <cell r="U4668" t="str">
            <v>5910860 FRED J VINCENT WELL (97 FEET DEEP)</v>
          </cell>
          <cell r="V4668">
            <v>5910860</v>
          </cell>
          <cell r="W4668" t="str">
            <v xml:space="preserve"> </v>
          </cell>
          <cell r="X4668" t="str">
            <v xml:space="preserve"> </v>
          </cell>
          <cell r="Y4668" t="str">
            <v>Well</v>
          </cell>
          <cell r="Z4668" t="str">
            <v>5910860 FRED J VINCENT WELL (97 FEET DEEP)</v>
          </cell>
          <cell r="AA4668" t="str">
            <v>Well</v>
          </cell>
        </row>
        <row r="4669">
          <cell r="A4669">
            <v>5910870</v>
          </cell>
          <cell r="B4669" t="str">
            <v>Other-Ground Water</v>
          </cell>
          <cell r="C4669" t="str">
            <v xml:space="preserve"> </v>
          </cell>
          <cell r="D4669" t="str">
            <v>MOULTON GROUND WATER DRAIN (HEBER)</v>
          </cell>
          <cell r="E4669">
            <v>16020203</v>
          </cell>
          <cell r="F4669" t="str">
            <v>Wasatch</v>
          </cell>
          <cell r="G4669" t="str">
            <v>Wasatch County</v>
          </cell>
          <cell r="H4669" t="str">
            <v>Jordan River/Utah Lake</v>
          </cell>
          <cell r="I4669">
            <v>462420</v>
          </cell>
          <cell r="J4669">
            <v>4483498</v>
          </cell>
          <cell r="K4669">
            <v>-111.443514436</v>
          </cell>
          <cell r="L4669">
            <v>40.501340568000003</v>
          </cell>
          <cell r="M4669" t="str">
            <v>Spring Creek-Heber</v>
          </cell>
          <cell r="N4669" t="str">
            <v xml:space="preserve"> </v>
          </cell>
          <cell r="O4669" t="str">
            <v>UT</v>
          </cell>
          <cell r="Q4669">
            <v>0</v>
          </cell>
          <cell r="R4669" t="str">
            <v xml:space="preserve"> </v>
          </cell>
          <cell r="S4669" t="str">
            <v>Private</v>
          </cell>
          <cell r="T4669" t="str">
            <v xml:space="preserve"> </v>
          </cell>
          <cell r="U4669" t="str">
            <v>5910870 MOULTON GROUND WATER DRAIN (HEBER)</v>
          </cell>
          <cell r="V4669">
            <v>5910870</v>
          </cell>
          <cell r="W4669" t="str">
            <v>Spring Creek-Heber</v>
          </cell>
          <cell r="X4669" t="str">
            <v xml:space="preserve"> </v>
          </cell>
          <cell r="Y4669" t="str">
            <v>Other-Ground Water</v>
          </cell>
          <cell r="Z4669" t="str">
            <v>5910870 MOULTON GROUND WATER DRAIN (HEBER)</v>
          </cell>
          <cell r="AA4669" t="str">
            <v>Other-Ground Water</v>
          </cell>
        </row>
        <row r="4670">
          <cell r="A4670">
            <v>5910880</v>
          </cell>
          <cell r="B4670" t="str">
            <v>Other-Ground Water</v>
          </cell>
          <cell r="C4670" t="str">
            <v xml:space="preserve"> </v>
          </cell>
          <cell r="D4670" t="str">
            <v>HEBER VALLEY SSD GROUND WATER DRAIN (HEBER)</v>
          </cell>
          <cell r="E4670">
            <v>16020203</v>
          </cell>
          <cell r="F4670" t="str">
            <v>Wasatch</v>
          </cell>
          <cell r="G4670" t="str">
            <v>Wasatch County</v>
          </cell>
          <cell r="H4670" t="str">
            <v>Jordan River/Utah Lake</v>
          </cell>
          <cell r="I4670">
            <v>461525</v>
          </cell>
          <cell r="J4670">
            <v>4483410</v>
          </cell>
          <cell r="K4670">
            <v>-111.454071457</v>
          </cell>
          <cell r="L4670">
            <v>40.500506780999999</v>
          </cell>
          <cell r="M4670" t="str">
            <v>Provo Tributaries-Heber</v>
          </cell>
          <cell r="N4670" t="str">
            <v xml:space="preserve"> </v>
          </cell>
          <cell r="O4670" t="str">
            <v>UT</v>
          </cell>
          <cell r="Q4670">
            <v>0</v>
          </cell>
          <cell r="R4670" t="str">
            <v xml:space="preserve"> </v>
          </cell>
          <cell r="S4670" t="str">
            <v>Private</v>
          </cell>
          <cell r="T4670" t="str">
            <v xml:space="preserve"> </v>
          </cell>
          <cell r="U4670" t="str">
            <v>5910880 HEBER VALLEY SSD GROUND WATER DRAIN (HEBER)</v>
          </cell>
          <cell r="V4670">
            <v>5910880</v>
          </cell>
          <cell r="W4670" t="str">
            <v>Provo Tributaries-Heber</v>
          </cell>
          <cell r="X4670" t="str">
            <v xml:space="preserve"> </v>
          </cell>
          <cell r="Y4670" t="str">
            <v>Other-Ground Water</v>
          </cell>
          <cell r="Z4670" t="str">
            <v>5910880 HEBER VALLEY SSD GROUND WATER DRAIN (HEBER)</v>
          </cell>
          <cell r="AA4670" t="str">
            <v>Other-Ground Water</v>
          </cell>
        </row>
        <row r="4671">
          <cell r="A4671">
            <v>5910890</v>
          </cell>
          <cell r="B4671" t="str">
            <v>Other-Ground Water</v>
          </cell>
          <cell r="C4671" t="str">
            <v xml:space="preserve"> </v>
          </cell>
          <cell r="D4671" t="str">
            <v>REED BEZZANT GROUND WATER DRAIN (HEBER)</v>
          </cell>
          <cell r="E4671">
            <v>16020203</v>
          </cell>
          <cell r="F4671" t="str">
            <v>Wasatch</v>
          </cell>
          <cell r="G4671" t="str">
            <v>Wasatch County</v>
          </cell>
          <cell r="H4671" t="str">
            <v>Jordan River/Utah Lake</v>
          </cell>
          <cell r="I4671">
            <v>460536</v>
          </cell>
          <cell r="J4671">
            <v>4483323</v>
          </cell>
          <cell r="K4671">
            <v>-111.46573758300001</v>
          </cell>
          <cell r="L4671">
            <v>40.499676573999999</v>
          </cell>
          <cell r="M4671" t="str">
            <v>Provo Tributaries-Heber</v>
          </cell>
          <cell r="N4671" t="str">
            <v xml:space="preserve"> </v>
          </cell>
          <cell r="O4671" t="str">
            <v>UT</v>
          </cell>
          <cell r="Q4671">
            <v>0</v>
          </cell>
          <cell r="R4671" t="str">
            <v xml:space="preserve"> </v>
          </cell>
          <cell r="S4671" t="str">
            <v>Private</v>
          </cell>
          <cell r="T4671" t="str">
            <v xml:space="preserve"> </v>
          </cell>
          <cell r="U4671" t="str">
            <v>5910890 REED BEZZANT GROUND WATER DRAIN (HEBER)</v>
          </cell>
          <cell r="V4671">
            <v>5910890</v>
          </cell>
          <cell r="W4671" t="str">
            <v>Provo Tributaries-Heber</v>
          </cell>
          <cell r="X4671" t="str">
            <v xml:space="preserve"> </v>
          </cell>
          <cell r="Y4671" t="str">
            <v>Other-Ground Water</v>
          </cell>
          <cell r="Z4671" t="str">
            <v>5910890 REED BEZZANT GROUND WATER DRAIN (HEBER)</v>
          </cell>
          <cell r="AA4671" t="str">
            <v>Other-Ground Water</v>
          </cell>
        </row>
        <row r="4672">
          <cell r="A4672">
            <v>5910900</v>
          </cell>
          <cell r="B4672" t="str">
            <v>Other-Ground Water</v>
          </cell>
          <cell r="C4672" t="str">
            <v xml:space="preserve"> </v>
          </cell>
          <cell r="D4672" t="str">
            <v>PRIDE LANE DAIRY GROUND WATER DRAIN (HEBER)</v>
          </cell>
          <cell r="E4672">
            <v>16020203</v>
          </cell>
          <cell r="F4672" t="str">
            <v>Wasatch</v>
          </cell>
          <cell r="G4672" t="str">
            <v>Wasatch County</v>
          </cell>
          <cell r="H4672" t="str">
            <v>Jordan River/Utah Lake</v>
          </cell>
          <cell r="I4672">
            <v>460250</v>
          </cell>
          <cell r="J4672">
            <v>4482770</v>
          </cell>
          <cell r="K4672">
            <v>-111.469078031</v>
          </cell>
          <cell r="L4672">
            <v>40.494681098999997</v>
          </cell>
          <cell r="M4672" t="str">
            <v>Snake Creek-1</v>
          </cell>
          <cell r="N4672" t="str">
            <v xml:space="preserve"> </v>
          </cell>
          <cell r="O4672" t="str">
            <v>UT</v>
          </cell>
          <cell r="Q4672">
            <v>0</v>
          </cell>
          <cell r="R4672" t="str">
            <v xml:space="preserve"> </v>
          </cell>
          <cell r="S4672" t="str">
            <v>UDWR</v>
          </cell>
          <cell r="T4672" t="str">
            <v xml:space="preserve"> </v>
          </cell>
          <cell r="U4672" t="str">
            <v>5910900 PRIDE LANE DAIRY GROUND WATER DRAIN (HEBER)</v>
          </cell>
          <cell r="V4672">
            <v>5910900</v>
          </cell>
          <cell r="W4672" t="str">
            <v>Snake Creek-1</v>
          </cell>
          <cell r="X4672" t="str">
            <v xml:space="preserve"> </v>
          </cell>
          <cell r="Y4672" t="str">
            <v>Other-Ground Water</v>
          </cell>
          <cell r="Z4672" t="str">
            <v>5910900 PRIDE LANE DAIRY GROUND WATER DRAIN (HEBER)</v>
          </cell>
          <cell r="AA4672" t="str">
            <v>Other-Ground Water</v>
          </cell>
        </row>
        <row r="4673">
          <cell r="A4673">
            <v>5910910</v>
          </cell>
          <cell r="B4673" t="str">
            <v>Other-Ground Water</v>
          </cell>
          <cell r="C4673" t="str">
            <v xml:space="preserve"> </v>
          </cell>
          <cell r="D4673" t="str">
            <v>JOHN PRICE GROUND WATER DRAIN (HEBER)</v>
          </cell>
          <cell r="E4673">
            <v>16020203</v>
          </cell>
          <cell r="F4673" t="str">
            <v>Wasatch</v>
          </cell>
          <cell r="G4673" t="str">
            <v>Wasatch County</v>
          </cell>
          <cell r="H4673" t="str">
            <v>Jordan River/Utah Lake</v>
          </cell>
          <cell r="I4673">
            <v>459823</v>
          </cell>
          <cell r="J4673">
            <v>4482124</v>
          </cell>
          <cell r="K4673">
            <v>-111.47407581100001</v>
          </cell>
          <cell r="L4673">
            <v>40.488840901000003</v>
          </cell>
          <cell r="M4673" t="str">
            <v>Snake Creek-1</v>
          </cell>
          <cell r="N4673" t="str">
            <v xml:space="preserve"> </v>
          </cell>
          <cell r="O4673" t="str">
            <v>UT</v>
          </cell>
          <cell r="Q4673">
            <v>0</v>
          </cell>
          <cell r="R4673" t="str">
            <v xml:space="preserve"> </v>
          </cell>
          <cell r="S4673" t="str">
            <v>Private</v>
          </cell>
          <cell r="T4673" t="str">
            <v xml:space="preserve"> </v>
          </cell>
          <cell r="U4673" t="str">
            <v>5910910 JOHN PRICE GROUND WATER DRAIN (HEBER)</v>
          </cell>
          <cell r="V4673">
            <v>5910910</v>
          </cell>
          <cell r="W4673" t="str">
            <v>Snake Creek-1</v>
          </cell>
          <cell r="X4673" t="str">
            <v xml:space="preserve"> </v>
          </cell>
          <cell r="Y4673" t="str">
            <v>Other-Ground Water</v>
          </cell>
          <cell r="Z4673" t="str">
            <v>5910910 JOHN PRICE GROUND WATER DRAIN (HEBER)</v>
          </cell>
          <cell r="AA4673" t="str">
            <v>Other-Ground Water</v>
          </cell>
        </row>
        <row r="4674">
          <cell r="A4674">
            <v>5910920</v>
          </cell>
          <cell r="B4674" t="str">
            <v>Well</v>
          </cell>
          <cell r="C4674" t="str">
            <v xml:space="preserve"> </v>
          </cell>
          <cell r="D4674" t="str">
            <v>EUGENE ROBERTS WELL (97 FEET DEEPT)</v>
          </cell>
          <cell r="E4674">
            <v>16020203</v>
          </cell>
          <cell r="F4674" t="str">
            <v>Wasatch</v>
          </cell>
          <cell r="G4674" t="str">
            <v>Wasatch County</v>
          </cell>
          <cell r="H4674" t="str">
            <v>Jordan River/Utah Lake</v>
          </cell>
          <cell r="I4674">
            <v>462017</v>
          </cell>
          <cell r="J4674">
            <v>4482945</v>
          </cell>
          <cell r="K4674">
            <v>-111.448237296</v>
          </cell>
          <cell r="L4674">
            <v>40.496340379999999</v>
          </cell>
          <cell r="M4674" t="str">
            <v xml:space="preserve"> </v>
          </cell>
          <cell r="N4674" t="str">
            <v xml:space="preserve"> </v>
          </cell>
          <cell r="O4674" t="str">
            <v>UT</v>
          </cell>
          <cell r="Q4674">
            <v>0</v>
          </cell>
          <cell r="R4674" t="str">
            <v xml:space="preserve"> </v>
          </cell>
          <cell r="S4674" t="str">
            <v>Private</v>
          </cell>
          <cell r="T4674" t="str">
            <v xml:space="preserve"> </v>
          </cell>
          <cell r="U4674" t="str">
            <v>5910920 EUGENE ROBERTS WELL (97 FEET DEEPT)</v>
          </cell>
          <cell r="V4674">
            <v>5910920</v>
          </cell>
          <cell r="W4674" t="str">
            <v xml:space="preserve"> </v>
          </cell>
          <cell r="X4674" t="str">
            <v xml:space="preserve"> </v>
          </cell>
          <cell r="Y4674" t="str">
            <v>Well</v>
          </cell>
          <cell r="Z4674" t="str">
            <v>5910920 EUGENE ROBERTS WELL (97 FEET DEEPT)</v>
          </cell>
          <cell r="AA4674" t="str">
            <v>Well</v>
          </cell>
        </row>
        <row r="4675">
          <cell r="A4675">
            <v>5910940</v>
          </cell>
          <cell r="B4675" t="str">
            <v>Spring</v>
          </cell>
          <cell r="C4675" t="str">
            <v>1C  2B 3A     4</v>
          </cell>
          <cell r="D4675" t="str">
            <v>SPRINGS AT CASPER LANE NEAR RIVER</v>
          </cell>
          <cell r="E4675">
            <v>16020203</v>
          </cell>
          <cell r="F4675" t="str">
            <v>Wasatch</v>
          </cell>
          <cell r="G4675" t="str">
            <v>Wasatch County</v>
          </cell>
          <cell r="H4675" t="str">
            <v>Jordan River/Utah Lake</v>
          </cell>
          <cell r="I4675">
            <v>461495</v>
          </cell>
          <cell r="J4675">
            <v>4482116</v>
          </cell>
          <cell r="K4675">
            <v>-111.454346859</v>
          </cell>
          <cell r="L4675">
            <v>40.488848071</v>
          </cell>
          <cell r="M4675" t="str">
            <v>Heber Valley</v>
          </cell>
          <cell r="N4675" t="str">
            <v>UT16020203-026_00</v>
          </cell>
          <cell r="O4675" t="str">
            <v>UT</v>
          </cell>
          <cell r="Q4675">
            <v>0</v>
          </cell>
          <cell r="R4675" t="str">
            <v xml:space="preserve"> </v>
          </cell>
          <cell r="S4675" t="str">
            <v>Private</v>
          </cell>
          <cell r="T4675" t="str">
            <v xml:space="preserve"> </v>
          </cell>
          <cell r="U4675" t="str">
            <v>5910940 SPRINGS AT CASPER LANE NEAR RIVER</v>
          </cell>
          <cell r="V4675">
            <v>5910940</v>
          </cell>
          <cell r="W4675" t="str">
            <v>Heber Valley</v>
          </cell>
          <cell r="X4675" t="str">
            <v>UT16020203-026_00</v>
          </cell>
          <cell r="Y4675" t="str">
            <v>Spring</v>
          </cell>
          <cell r="Z4675" t="str">
            <v>5910940 SPRINGS AT CASPER LANE NEAR RIVER</v>
          </cell>
          <cell r="AA4675" t="str">
            <v>Spring</v>
          </cell>
        </row>
        <row r="4676">
          <cell r="A4676">
            <v>5910950</v>
          </cell>
          <cell r="B4676" t="str">
            <v>Other-Ground Water</v>
          </cell>
          <cell r="C4676" t="str">
            <v xml:space="preserve"> </v>
          </cell>
          <cell r="D4676" t="str">
            <v>GEORGE MULESTEIN GROUND WATER DRAIN (HEBER)</v>
          </cell>
          <cell r="E4676">
            <v>16020203</v>
          </cell>
          <cell r="F4676" t="str">
            <v>Wasatch</v>
          </cell>
          <cell r="G4676" t="str">
            <v>Wasatch County</v>
          </cell>
          <cell r="H4676" t="str">
            <v>Jordan River/Utah Lake</v>
          </cell>
          <cell r="I4676">
            <v>461400</v>
          </cell>
          <cell r="J4676">
            <v>4482024</v>
          </cell>
          <cell r="K4676">
            <v>-111.455462193</v>
          </cell>
          <cell r="L4676">
            <v>40.488014853999999</v>
          </cell>
          <cell r="M4676" t="str">
            <v>Heber Valley</v>
          </cell>
          <cell r="N4676" t="str">
            <v xml:space="preserve"> </v>
          </cell>
          <cell r="O4676" t="str">
            <v>UT</v>
          </cell>
          <cell r="Q4676">
            <v>0</v>
          </cell>
          <cell r="R4676" t="str">
            <v xml:space="preserve"> </v>
          </cell>
          <cell r="S4676" t="str">
            <v>Private</v>
          </cell>
          <cell r="T4676" t="str">
            <v xml:space="preserve"> </v>
          </cell>
          <cell r="U4676" t="str">
            <v>5910950 GEORGE MULESTEIN GROUND WATER DRAIN (HEBER)</v>
          </cell>
          <cell r="V4676">
            <v>5910950</v>
          </cell>
          <cell r="W4676" t="str">
            <v>Heber Valley</v>
          </cell>
          <cell r="X4676" t="str">
            <v xml:space="preserve"> </v>
          </cell>
          <cell r="Y4676" t="str">
            <v>Other-Ground Water</v>
          </cell>
          <cell r="Z4676" t="str">
            <v>5910950 GEORGE MULESTEIN GROUND WATER DRAIN (HEBER)</v>
          </cell>
          <cell r="AA4676" t="str">
            <v>Other-Ground Water</v>
          </cell>
        </row>
        <row r="4677">
          <cell r="A4677">
            <v>5910960</v>
          </cell>
          <cell r="B4677" t="str">
            <v>Well</v>
          </cell>
          <cell r="C4677" t="str">
            <v xml:space="preserve"> </v>
          </cell>
          <cell r="D4677" t="str">
            <v>WALLACE NELSON WELL (66 FEET DEEP)</v>
          </cell>
          <cell r="E4677">
            <v>16020203</v>
          </cell>
          <cell r="F4677" t="str">
            <v>Wasatch</v>
          </cell>
          <cell r="G4677" t="str">
            <v>Wasatch County</v>
          </cell>
          <cell r="H4677" t="str">
            <v>Jordan River/Utah Lake</v>
          </cell>
          <cell r="I4677">
            <v>463286</v>
          </cell>
          <cell r="J4677">
            <v>4482569</v>
          </cell>
          <cell r="K4677">
            <v>-111.43324045599999</v>
          </cell>
          <cell r="L4677">
            <v>40.493010193000003</v>
          </cell>
          <cell r="M4677" t="str">
            <v xml:space="preserve"> </v>
          </cell>
          <cell r="N4677" t="str">
            <v xml:space="preserve"> </v>
          </cell>
          <cell r="O4677" t="str">
            <v>UT</v>
          </cell>
          <cell r="Q4677">
            <v>0</v>
          </cell>
          <cell r="R4677" t="str">
            <v xml:space="preserve"> </v>
          </cell>
          <cell r="S4677" t="str">
            <v>Private</v>
          </cell>
          <cell r="T4677" t="str">
            <v xml:space="preserve"> </v>
          </cell>
          <cell r="U4677" t="str">
            <v>5910960 WALLACE NELSON WELL (66 FEET DEEP)</v>
          </cell>
          <cell r="V4677">
            <v>5910960</v>
          </cell>
          <cell r="W4677" t="str">
            <v xml:space="preserve"> </v>
          </cell>
          <cell r="X4677" t="str">
            <v xml:space="preserve"> </v>
          </cell>
          <cell r="Y4677" t="str">
            <v>Well</v>
          </cell>
          <cell r="Z4677" t="str">
            <v>5910960 WALLACE NELSON WELL (66 FEET DEEP)</v>
          </cell>
          <cell r="AA4677" t="str">
            <v>Well</v>
          </cell>
        </row>
        <row r="4678">
          <cell r="A4678">
            <v>5910970</v>
          </cell>
          <cell r="B4678" t="str">
            <v>Well</v>
          </cell>
          <cell r="C4678" t="str">
            <v xml:space="preserve"> </v>
          </cell>
          <cell r="D4678" t="str">
            <v>HEBER AIRPORT WELL (155 FEET DEEP)</v>
          </cell>
          <cell r="E4678">
            <v>16020203</v>
          </cell>
          <cell r="F4678" t="str">
            <v>Wasatch</v>
          </cell>
          <cell r="G4678" t="str">
            <v>Wasatch County</v>
          </cell>
          <cell r="H4678" t="str">
            <v>Jordan River/Utah Lake</v>
          </cell>
          <cell r="I4678">
            <v>463751</v>
          </cell>
          <cell r="J4678">
            <v>4481303</v>
          </cell>
          <cell r="K4678">
            <v>-111.427681005</v>
          </cell>
          <cell r="L4678">
            <v>40.481625502999997</v>
          </cell>
          <cell r="M4678" t="str">
            <v xml:space="preserve"> </v>
          </cell>
          <cell r="N4678" t="str">
            <v xml:space="preserve"> </v>
          </cell>
          <cell r="O4678" t="str">
            <v>UT</v>
          </cell>
          <cell r="Q4678">
            <v>0</v>
          </cell>
          <cell r="R4678" t="str">
            <v xml:space="preserve"> </v>
          </cell>
          <cell r="S4678" t="str">
            <v>Private</v>
          </cell>
          <cell r="T4678" t="str">
            <v xml:space="preserve"> </v>
          </cell>
          <cell r="U4678" t="str">
            <v>5910970 HEBER AIRPORT WELL (155 FEET DEEP)</v>
          </cell>
          <cell r="V4678">
            <v>5910970</v>
          </cell>
          <cell r="W4678" t="str">
            <v xml:space="preserve"> </v>
          </cell>
          <cell r="X4678" t="str">
            <v xml:space="preserve"> </v>
          </cell>
          <cell r="Y4678" t="str">
            <v>Well</v>
          </cell>
          <cell r="Z4678" t="str">
            <v>5910970 HEBER AIRPORT WELL (155 FEET DEEP)</v>
          </cell>
          <cell r="AA4678" t="str">
            <v>Well</v>
          </cell>
        </row>
        <row r="4679">
          <cell r="A4679">
            <v>5910980</v>
          </cell>
          <cell r="B4679" t="str">
            <v>Well</v>
          </cell>
          <cell r="C4679" t="str">
            <v xml:space="preserve"> </v>
          </cell>
          <cell r="D4679" t="str">
            <v>HEBER VALLEY SSD WELL (85 FEET DEEP)</v>
          </cell>
          <cell r="E4679">
            <v>16020203</v>
          </cell>
          <cell r="F4679" t="str">
            <v>Wasatch</v>
          </cell>
          <cell r="G4679" t="str">
            <v>Wasatch County</v>
          </cell>
          <cell r="H4679" t="str">
            <v>Jordan River/Utah Lake</v>
          </cell>
          <cell r="I4679">
            <v>462171</v>
          </cell>
          <cell r="J4679">
            <v>4480910</v>
          </cell>
          <cell r="K4679">
            <v>-111.44629854</v>
          </cell>
          <cell r="L4679">
            <v>40.478014571000003</v>
          </cell>
          <cell r="M4679" t="str">
            <v xml:space="preserve"> </v>
          </cell>
          <cell r="N4679" t="str">
            <v xml:space="preserve"> </v>
          </cell>
          <cell r="O4679" t="str">
            <v>UT</v>
          </cell>
          <cell r="Q4679">
            <v>0</v>
          </cell>
          <cell r="R4679" t="str">
            <v xml:space="preserve"> </v>
          </cell>
          <cell r="S4679" t="str">
            <v>Private</v>
          </cell>
          <cell r="T4679" t="str">
            <v xml:space="preserve"> </v>
          </cell>
          <cell r="U4679" t="str">
            <v>5910980 HEBER VALLEY SSD WELL (85 FEET DEEP)</v>
          </cell>
          <cell r="V4679">
            <v>5910980</v>
          </cell>
          <cell r="W4679" t="str">
            <v xml:space="preserve"> </v>
          </cell>
          <cell r="X4679" t="str">
            <v xml:space="preserve"> </v>
          </cell>
          <cell r="Y4679" t="str">
            <v>Well</v>
          </cell>
          <cell r="Z4679" t="str">
            <v>5910980 HEBER VALLEY SSD WELL (85 FEET DEEP)</v>
          </cell>
          <cell r="AA4679" t="str">
            <v>Well</v>
          </cell>
        </row>
        <row r="4680">
          <cell r="A4680">
            <v>5910990</v>
          </cell>
          <cell r="B4680" t="str">
            <v>Well</v>
          </cell>
          <cell r="C4680" t="str">
            <v xml:space="preserve"> </v>
          </cell>
          <cell r="D4680" t="str">
            <v>DOUG WAGSTAFF WELL (142 FEET DEEP)</v>
          </cell>
          <cell r="E4680">
            <v>16020203</v>
          </cell>
          <cell r="F4680" t="str">
            <v>Wasatch</v>
          </cell>
          <cell r="G4680" t="str">
            <v>Wasatch County</v>
          </cell>
          <cell r="H4680" t="str">
            <v>Jordan River/Utah Lake</v>
          </cell>
          <cell r="I4680">
            <v>463229</v>
          </cell>
          <cell r="J4680">
            <v>4480503</v>
          </cell>
          <cell r="K4680">
            <v>-111.43379322600001</v>
          </cell>
          <cell r="L4680">
            <v>40.474395512000001</v>
          </cell>
          <cell r="M4680" t="str">
            <v xml:space="preserve"> </v>
          </cell>
          <cell r="N4680" t="str">
            <v xml:space="preserve"> </v>
          </cell>
          <cell r="O4680" t="str">
            <v>UT</v>
          </cell>
          <cell r="Q4680">
            <v>0</v>
          </cell>
          <cell r="R4680" t="str">
            <v xml:space="preserve"> </v>
          </cell>
          <cell r="S4680" t="str">
            <v>Private</v>
          </cell>
          <cell r="T4680" t="str">
            <v xml:space="preserve"> </v>
          </cell>
          <cell r="U4680" t="str">
            <v>5910990 DOUG WAGSTAFF WELL (142 FEET DEEP)</v>
          </cell>
          <cell r="V4680">
            <v>5910990</v>
          </cell>
          <cell r="W4680" t="str">
            <v xml:space="preserve"> </v>
          </cell>
          <cell r="X4680" t="str">
            <v xml:space="preserve"> </v>
          </cell>
          <cell r="Y4680" t="str">
            <v>Well</v>
          </cell>
          <cell r="Z4680" t="str">
            <v>5910990 DOUG WAGSTAFF WELL (142 FEET DEEP)</v>
          </cell>
          <cell r="AA4680" t="str">
            <v>Well</v>
          </cell>
        </row>
        <row r="4681">
          <cell r="A4681">
            <v>5911000</v>
          </cell>
          <cell r="B4681" t="str">
            <v>Well</v>
          </cell>
          <cell r="C4681" t="str">
            <v xml:space="preserve"> </v>
          </cell>
          <cell r="D4681" t="str">
            <v>ELMER ANDREASON WELL (100 FEET DEEP)</v>
          </cell>
          <cell r="E4681">
            <v>16020203</v>
          </cell>
          <cell r="F4681" t="str">
            <v>Wasatch</v>
          </cell>
          <cell r="G4681" t="str">
            <v>Wasatch County</v>
          </cell>
          <cell r="H4681" t="str">
            <v>Jordan River/Utah Lake</v>
          </cell>
          <cell r="I4681">
            <v>461814</v>
          </cell>
          <cell r="J4681">
            <v>4480079</v>
          </cell>
          <cell r="K4681">
            <v>-111.45046019599999</v>
          </cell>
          <cell r="L4681">
            <v>40.470511932999997</v>
          </cell>
          <cell r="M4681" t="str">
            <v xml:space="preserve"> </v>
          </cell>
          <cell r="N4681" t="str">
            <v xml:space="preserve"> </v>
          </cell>
          <cell r="O4681" t="str">
            <v>UT</v>
          </cell>
          <cell r="Q4681">
            <v>0</v>
          </cell>
          <cell r="R4681" t="str">
            <v xml:space="preserve"> </v>
          </cell>
          <cell r="S4681" t="str">
            <v>Private</v>
          </cell>
          <cell r="T4681" t="str">
            <v xml:space="preserve"> </v>
          </cell>
          <cell r="U4681" t="str">
            <v>5911000 ELMER ANDREASON WELL (100 FEET DEEP)</v>
          </cell>
          <cell r="V4681">
            <v>5911000</v>
          </cell>
          <cell r="W4681" t="str">
            <v xml:space="preserve"> </v>
          </cell>
          <cell r="X4681" t="str">
            <v xml:space="preserve"> </v>
          </cell>
          <cell r="Y4681" t="str">
            <v>Well</v>
          </cell>
          <cell r="Z4681" t="str">
            <v>5911000 ELMER ANDREASON WELL (100 FEET DEEP)</v>
          </cell>
          <cell r="AA4681" t="str">
            <v>Well</v>
          </cell>
        </row>
        <row r="4682">
          <cell r="A4682">
            <v>5911010</v>
          </cell>
          <cell r="B4682" t="str">
            <v>Well</v>
          </cell>
          <cell r="C4682" t="str">
            <v xml:space="preserve"> </v>
          </cell>
          <cell r="D4682" t="str">
            <v>MARLO EDWARDS WELL (18 FEET DEEP)</v>
          </cell>
          <cell r="E4682">
            <v>16020203</v>
          </cell>
          <cell r="F4682" t="str">
            <v>Wasatch</v>
          </cell>
          <cell r="G4682" t="str">
            <v>Wasatch County</v>
          </cell>
          <cell r="H4682" t="str">
            <v>Jordan River/Utah Lake</v>
          </cell>
          <cell r="I4682">
            <v>460074</v>
          </cell>
          <cell r="J4682">
            <v>4480581</v>
          </cell>
          <cell r="K4682">
            <v>-111.47101701699999</v>
          </cell>
          <cell r="L4682">
            <v>40.474952516999998</v>
          </cell>
          <cell r="M4682" t="str">
            <v xml:space="preserve"> </v>
          </cell>
          <cell r="N4682" t="str">
            <v xml:space="preserve"> </v>
          </cell>
          <cell r="O4682" t="str">
            <v>UT</v>
          </cell>
          <cell r="Q4682">
            <v>0</v>
          </cell>
          <cell r="R4682" t="str">
            <v xml:space="preserve"> </v>
          </cell>
          <cell r="S4682" t="str">
            <v>Private</v>
          </cell>
          <cell r="T4682" t="str">
            <v xml:space="preserve"> </v>
          </cell>
          <cell r="U4682" t="str">
            <v>5911010 MARLO EDWARDS WELL (18 FEET DEEP)</v>
          </cell>
          <cell r="V4682">
            <v>5911010</v>
          </cell>
          <cell r="W4682" t="str">
            <v xml:space="preserve"> </v>
          </cell>
          <cell r="X4682" t="str">
            <v xml:space="preserve"> </v>
          </cell>
          <cell r="Y4682" t="str">
            <v>Well</v>
          </cell>
          <cell r="Z4682" t="str">
            <v>5911010 MARLO EDWARDS WELL (18 FEET DEEP)</v>
          </cell>
          <cell r="AA4682" t="str">
            <v>Well</v>
          </cell>
        </row>
        <row r="4683">
          <cell r="A4683">
            <v>5911020</v>
          </cell>
          <cell r="B4683" t="str">
            <v>Well</v>
          </cell>
          <cell r="C4683" t="str">
            <v xml:space="preserve"> </v>
          </cell>
          <cell r="D4683" t="str">
            <v>REED EDWARDS WELL (30 FEET DEEP)</v>
          </cell>
          <cell r="E4683">
            <v>16020203</v>
          </cell>
          <cell r="F4683" t="str">
            <v>Wasatch</v>
          </cell>
          <cell r="G4683" t="str">
            <v>Wasatch County</v>
          </cell>
          <cell r="H4683" t="str">
            <v>Jordan River/Utah Lake</v>
          </cell>
          <cell r="I4683">
            <v>460047</v>
          </cell>
          <cell r="J4683">
            <v>4479996</v>
          </cell>
          <cell r="K4683">
            <v>-111.47129868499999</v>
          </cell>
          <cell r="L4683">
            <v>40.469681094000002</v>
          </cell>
          <cell r="M4683" t="str">
            <v xml:space="preserve"> </v>
          </cell>
          <cell r="N4683" t="str">
            <v xml:space="preserve"> </v>
          </cell>
          <cell r="O4683" t="str">
            <v>UT</v>
          </cell>
          <cell r="Q4683">
            <v>0</v>
          </cell>
          <cell r="R4683" t="str">
            <v xml:space="preserve"> </v>
          </cell>
          <cell r="S4683" t="str">
            <v>Private</v>
          </cell>
          <cell r="T4683" t="str">
            <v xml:space="preserve"> </v>
          </cell>
          <cell r="U4683" t="str">
            <v>5911020 REED EDWARDS WELL (30 FEET DEEP)</v>
          </cell>
          <cell r="V4683">
            <v>5911020</v>
          </cell>
          <cell r="W4683" t="str">
            <v xml:space="preserve"> </v>
          </cell>
          <cell r="X4683" t="str">
            <v xml:space="preserve"> </v>
          </cell>
          <cell r="Y4683" t="str">
            <v>Well</v>
          </cell>
          <cell r="Z4683" t="str">
            <v>5911020 REED EDWARDS WELL (30 FEET DEEP)</v>
          </cell>
          <cell r="AA4683" t="str">
            <v>Well</v>
          </cell>
        </row>
        <row r="4684">
          <cell r="A4684">
            <v>5911030</v>
          </cell>
          <cell r="B4684" t="str">
            <v>Well</v>
          </cell>
          <cell r="C4684" t="str">
            <v xml:space="preserve"> </v>
          </cell>
          <cell r="D4684" t="str">
            <v>CHARLESTON TOWN WELL (325 FEET DEEP)</v>
          </cell>
          <cell r="E4684">
            <v>16020203</v>
          </cell>
          <cell r="F4684" t="str">
            <v>Wasatch</v>
          </cell>
          <cell r="G4684" t="str">
            <v>Wasatch County</v>
          </cell>
          <cell r="H4684" t="str">
            <v>Jordan River/Utah Lake</v>
          </cell>
          <cell r="I4684">
            <v>460020</v>
          </cell>
          <cell r="J4684">
            <v>4479379</v>
          </cell>
          <cell r="K4684">
            <v>-111.47157829699999</v>
          </cell>
          <cell r="L4684">
            <v>40.464121384999999</v>
          </cell>
          <cell r="M4684" t="str">
            <v xml:space="preserve"> </v>
          </cell>
          <cell r="N4684" t="str">
            <v xml:space="preserve"> </v>
          </cell>
          <cell r="O4684" t="str">
            <v>UT</v>
          </cell>
          <cell r="Q4684">
            <v>0</v>
          </cell>
          <cell r="R4684" t="str">
            <v xml:space="preserve"> </v>
          </cell>
          <cell r="S4684" t="str">
            <v>Private</v>
          </cell>
          <cell r="T4684" t="str">
            <v xml:space="preserve"> </v>
          </cell>
          <cell r="U4684" t="str">
            <v>5911030 CHARLESTON TOWN WELL (325 FEET DEEP)</v>
          </cell>
          <cell r="V4684">
            <v>5911030</v>
          </cell>
          <cell r="W4684" t="str">
            <v xml:space="preserve"> </v>
          </cell>
          <cell r="X4684" t="str">
            <v xml:space="preserve"> </v>
          </cell>
          <cell r="Y4684" t="str">
            <v>Well</v>
          </cell>
          <cell r="Z4684" t="str">
            <v>5911030 CHARLESTON TOWN WELL (325 FEET DEEP)</v>
          </cell>
          <cell r="AA4684" t="str">
            <v>Well</v>
          </cell>
        </row>
        <row r="4685">
          <cell r="A4685">
            <v>5911040</v>
          </cell>
          <cell r="B4685" t="str">
            <v>Well</v>
          </cell>
          <cell r="C4685" t="str">
            <v xml:space="preserve"> </v>
          </cell>
          <cell r="D4685" t="str">
            <v>JOHN L JACOBSEN WELL (27 FEET DEEP)</v>
          </cell>
          <cell r="E4685">
            <v>16020203</v>
          </cell>
          <cell r="F4685" t="str">
            <v>Wasatch</v>
          </cell>
          <cell r="G4685" t="str">
            <v>Wasatch County</v>
          </cell>
          <cell r="H4685" t="str">
            <v>Jordan River/Utah Lake</v>
          </cell>
          <cell r="I4685">
            <v>460043</v>
          </cell>
          <cell r="J4685">
            <v>4479194</v>
          </cell>
          <cell r="K4685">
            <v>-111.471295365</v>
          </cell>
          <cell r="L4685">
            <v>40.462455867999999</v>
          </cell>
          <cell r="M4685" t="str">
            <v xml:space="preserve"> </v>
          </cell>
          <cell r="N4685" t="str">
            <v xml:space="preserve"> </v>
          </cell>
          <cell r="O4685" t="str">
            <v>UT</v>
          </cell>
          <cell r="Q4685">
            <v>0</v>
          </cell>
          <cell r="R4685" t="str">
            <v xml:space="preserve"> </v>
          </cell>
          <cell r="S4685" t="str">
            <v>Private</v>
          </cell>
          <cell r="T4685" t="str">
            <v xml:space="preserve"> </v>
          </cell>
          <cell r="U4685" t="str">
            <v>5911040 JOHN L JACOBSEN WELL (27 FEET DEEP)</v>
          </cell>
          <cell r="V4685">
            <v>5911040</v>
          </cell>
          <cell r="W4685" t="str">
            <v xml:space="preserve"> </v>
          </cell>
          <cell r="X4685" t="str">
            <v xml:space="preserve"> </v>
          </cell>
          <cell r="Y4685" t="str">
            <v>Well</v>
          </cell>
          <cell r="Z4685" t="str">
            <v>5911040 JOHN L JACOBSEN WELL (27 FEET DEEP)</v>
          </cell>
          <cell r="AA4685" t="str">
            <v>Well</v>
          </cell>
        </row>
        <row r="4686">
          <cell r="A4686">
            <v>5911050</v>
          </cell>
          <cell r="B4686" t="str">
            <v>River/Stream</v>
          </cell>
          <cell r="C4686" t="str">
            <v>1C  2B 3A     4</v>
          </cell>
          <cell r="D4686" t="str">
            <v>SPRINGS N OF RR XING (WEBSTER)</v>
          </cell>
          <cell r="E4686">
            <v>16020203</v>
          </cell>
          <cell r="F4686" t="str">
            <v>Wasatch</v>
          </cell>
          <cell r="G4686" t="str">
            <v>Wasatch County</v>
          </cell>
          <cell r="H4686" t="str">
            <v>Jordan River/Utah Lake</v>
          </cell>
          <cell r="I4686">
            <v>459785</v>
          </cell>
          <cell r="J4686">
            <v>4481868</v>
          </cell>
          <cell r="K4686">
            <v>-111.474507942</v>
          </cell>
          <cell r="L4686">
            <v>40.486532824999998</v>
          </cell>
          <cell r="M4686" t="str">
            <v>Provo Tributaries-Heber</v>
          </cell>
          <cell r="N4686" t="str">
            <v>UT16020203-028_00</v>
          </cell>
          <cell r="O4686" t="str">
            <v>UT</v>
          </cell>
          <cell r="Q4686">
            <v>0</v>
          </cell>
          <cell r="R4686" t="str">
            <v xml:space="preserve"> </v>
          </cell>
          <cell r="S4686" t="str">
            <v>Private</v>
          </cell>
          <cell r="T4686" t="str">
            <v xml:space="preserve"> </v>
          </cell>
          <cell r="U4686" t="str">
            <v>5911050 SPRINGS N OF RR XING (WEBSTER)</v>
          </cell>
          <cell r="V4686">
            <v>5911050</v>
          </cell>
          <cell r="W4686" t="str">
            <v>Provo Tributaries-Heber</v>
          </cell>
          <cell r="X4686" t="str">
            <v>UT16020203-028_00</v>
          </cell>
          <cell r="Y4686" t="str">
            <v>River/Stream</v>
          </cell>
          <cell r="Z4686" t="str">
            <v>5911050 SPRINGS N OF RR XING (WEBSTER)</v>
          </cell>
          <cell r="AA4686" t="str">
            <v>River/Stream</v>
          </cell>
        </row>
        <row r="4687">
          <cell r="A4687">
            <v>5911060</v>
          </cell>
          <cell r="B4687" t="str">
            <v>Spring</v>
          </cell>
          <cell r="C4687" t="str">
            <v>1C  2B 3A     4</v>
          </cell>
          <cell r="D4687" t="str">
            <v>SPR N OF G. MULESTEIN ON CASPERVILLE RD</v>
          </cell>
          <cell r="E4687">
            <v>16020203</v>
          </cell>
          <cell r="F4687" t="str">
            <v>Wasatch</v>
          </cell>
          <cell r="G4687" t="str">
            <v>Wasatch County</v>
          </cell>
          <cell r="H4687" t="str">
            <v>Jordan River/Utah Lake</v>
          </cell>
          <cell r="I4687">
            <v>461608</v>
          </cell>
          <cell r="J4687">
            <v>4482127</v>
          </cell>
          <cell r="K4687">
            <v>-111.453014201</v>
          </cell>
          <cell r="L4687">
            <v>40.488952402000002</v>
          </cell>
          <cell r="M4687" t="str">
            <v>Heber Valley</v>
          </cell>
          <cell r="N4687" t="str">
            <v>UT16020203-026_00</v>
          </cell>
          <cell r="O4687" t="str">
            <v>UT</v>
          </cell>
          <cell r="Q4687">
            <v>0</v>
          </cell>
          <cell r="R4687" t="str">
            <v xml:space="preserve"> </v>
          </cell>
          <cell r="S4687" t="str">
            <v>Private</v>
          </cell>
          <cell r="T4687" t="str">
            <v xml:space="preserve"> </v>
          </cell>
          <cell r="U4687" t="str">
            <v>5911060 SPR N OF G. MULESTEIN ON CASPERVILLE RD</v>
          </cell>
          <cell r="V4687">
            <v>5911060</v>
          </cell>
          <cell r="W4687" t="str">
            <v>Heber Valley</v>
          </cell>
          <cell r="X4687" t="str">
            <v>UT16020203-026_00</v>
          </cell>
          <cell r="Y4687" t="str">
            <v>Spring</v>
          </cell>
          <cell r="Z4687" t="str">
            <v>5911060 SPR N OF G. MULESTEIN ON CASPERVILLE RD</v>
          </cell>
          <cell r="AA4687" t="str">
            <v>Spring</v>
          </cell>
        </row>
        <row r="4688">
          <cell r="A4688">
            <v>5911070</v>
          </cell>
          <cell r="B4688" t="str">
            <v>Other-Ground Water</v>
          </cell>
          <cell r="C4688" t="str">
            <v xml:space="preserve"> </v>
          </cell>
          <cell r="D4688" t="str">
            <v>HEBER GROUNDWATER DRAIN 600W 300N HEBER</v>
          </cell>
          <cell r="E4688">
            <v>16020203</v>
          </cell>
          <cell r="F4688" t="str">
            <v>Wasatch</v>
          </cell>
          <cell r="G4688" t="str">
            <v>Wasatch County</v>
          </cell>
          <cell r="H4688" t="str">
            <v>Jordan River/Utah Lake</v>
          </cell>
          <cell r="I4688">
            <v>464164</v>
          </cell>
          <cell r="J4688">
            <v>4484014</v>
          </cell>
          <cell r="K4688">
            <v>-111.422961711</v>
          </cell>
          <cell r="L4688">
            <v>40.506066249</v>
          </cell>
          <cell r="M4688" t="str">
            <v>Heber Valley</v>
          </cell>
          <cell r="N4688" t="str">
            <v xml:space="preserve"> </v>
          </cell>
          <cell r="O4688" t="str">
            <v>UT</v>
          </cell>
          <cell r="Q4688">
            <v>0</v>
          </cell>
          <cell r="R4688" t="str">
            <v xml:space="preserve"> </v>
          </cell>
          <cell r="S4688" t="str">
            <v>Private</v>
          </cell>
          <cell r="T4688" t="str">
            <v xml:space="preserve"> </v>
          </cell>
          <cell r="U4688" t="str">
            <v>5911070 HEBER GROUNDWATER DRAIN 600W 300N HEBER</v>
          </cell>
          <cell r="V4688">
            <v>5911070</v>
          </cell>
          <cell r="W4688" t="str">
            <v>Heber Valley</v>
          </cell>
          <cell r="X4688" t="str">
            <v xml:space="preserve"> </v>
          </cell>
          <cell r="Y4688" t="str">
            <v>Other-Ground Water</v>
          </cell>
          <cell r="Z4688" t="str">
            <v>5911070 HEBER GROUNDWATER DRAIN 600W 300N HEBER</v>
          </cell>
          <cell r="AA4688" t="str">
            <v>Other-Ground Water</v>
          </cell>
        </row>
        <row r="4689">
          <cell r="A4689">
            <v>5911072</v>
          </cell>
          <cell r="B4689" t="str">
            <v>Other-Ground Water</v>
          </cell>
          <cell r="C4689" t="str">
            <v xml:space="preserve"> </v>
          </cell>
          <cell r="D4689" t="str">
            <v>Heber Groundwater Drain @ 500 N 600 W Heber</v>
          </cell>
          <cell r="E4689">
            <v>16020203</v>
          </cell>
          <cell r="F4689" t="str">
            <v>Wasatch</v>
          </cell>
          <cell r="G4689" t="str">
            <v>Wasatch County</v>
          </cell>
          <cell r="H4689" t="str">
            <v>Jordan River/Utah Lake</v>
          </cell>
          <cell r="I4689">
            <v>464164</v>
          </cell>
          <cell r="J4689">
            <v>4484045</v>
          </cell>
          <cell r="K4689">
            <v>-111.422963465</v>
          </cell>
          <cell r="L4689">
            <v>40.506345521</v>
          </cell>
          <cell r="M4689" t="str">
            <v>Heber Valley</v>
          </cell>
          <cell r="N4689" t="str">
            <v xml:space="preserve"> </v>
          </cell>
          <cell r="O4689" t="str">
            <v>UT</v>
          </cell>
          <cell r="Q4689">
            <v>0</v>
          </cell>
          <cell r="R4689" t="str">
            <v xml:space="preserve"> </v>
          </cell>
          <cell r="S4689" t="str">
            <v>Private</v>
          </cell>
          <cell r="T4689" t="str">
            <v xml:space="preserve"> </v>
          </cell>
          <cell r="U4689" t="str">
            <v>5911072 Heber Groundwater Drain @ 500 N 600 W Heber</v>
          </cell>
          <cell r="V4689">
            <v>5911072</v>
          </cell>
          <cell r="W4689" t="str">
            <v>Heber Valley</v>
          </cell>
          <cell r="X4689" t="str">
            <v xml:space="preserve"> </v>
          </cell>
          <cell r="Y4689" t="str">
            <v>Other-Ground Water</v>
          </cell>
          <cell r="Z4689" t="str">
            <v>5911072 Heber Groundwater Drain @ 500 N 600 W Heber</v>
          </cell>
          <cell r="AA4689" t="str">
            <v>Other-Ground Water</v>
          </cell>
        </row>
        <row r="4690">
          <cell r="A4690">
            <v>5911080</v>
          </cell>
          <cell r="B4690" t="str">
            <v>Well</v>
          </cell>
          <cell r="C4690" t="str">
            <v xml:space="preserve"> </v>
          </cell>
          <cell r="D4690" t="str">
            <v>SHALLOW WELL LOWER VALLEY - WALLSBURG</v>
          </cell>
          <cell r="E4690">
            <v>16020203</v>
          </cell>
          <cell r="F4690" t="str">
            <v>Wasatch</v>
          </cell>
          <cell r="G4690" t="str">
            <v>Wasatch County</v>
          </cell>
          <cell r="H4690" t="str">
            <v>Jordan River/Utah Lake</v>
          </cell>
          <cell r="I4690">
            <v>461651</v>
          </cell>
          <cell r="J4690">
            <v>4472238</v>
          </cell>
          <cell r="K4690">
            <v>-111.451909794</v>
          </cell>
          <cell r="L4690">
            <v>40.399866091</v>
          </cell>
          <cell r="M4690" t="str">
            <v xml:space="preserve"> </v>
          </cell>
          <cell r="N4690" t="str">
            <v xml:space="preserve"> </v>
          </cell>
          <cell r="O4690" t="str">
            <v>UT</v>
          </cell>
          <cell r="Q4690">
            <v>0</v>
          </cell>
          <cell r="R4690" t="str">
            <v xml:space="preserve"> </v>
          </cell>
          <cell r="S4690" t="str">
            <v>Private</v>
          </cell>
          <cell r="T4690" t="str">
            <v xml:space="preserve"> </v>
          </cell>
          <cell r="U4690" t="str">
            <v>5911080 SHALLOW WELL LOWER VALLEY - WALLSBURG</v>
          </cell>
          <cell r="V4690">
            <v>5911080</v>
          </cell>
          <cell r="W4690" t="str">
            <v xml:space="preserve"> </v>
          </cell>
          <cell r="X4690" t="str">
            <v xml:space="preserve"> </v>
          </cell>
          <cell r="Y4690" t="str">
            <v>Well</v>
          </cell>
          <cell r="Z4690" t="str">
            <v>5911080 SHALLOW WELL LOWER VALLEY - WALLSBURG</v>
          </cell>
          <cell r="AA4690" t="str">
            <v>Well</v>
          </cell>
        </row>
        <row r="4691">
          <cell r="A4691">
            <v>5911090</v>
          </cell>
          <cell r="B4691" t="str">
            <v>Well</v>
          </cell>
          <cell r="C4691" t="str">
            <v xml:space="preserve"> </v>
          </cell>
          <cell r="D4691" t="str">
            <v>SHALLOW WELL MID VALLEY - WALLSBURG</v>
          </cell>
          <cell r="E4691">
            <v>16020203</v>
          </cell>
          <cell r="F4691" t="str">
            <v>Wasatch</v>
          </cell>
          <cell r="G4691" t="str">
            <v>Wasatch County</v>
          </cell>
          <cell r="H4691" t="str">
            <v>Jordan River/Utah Lake</v>
          </cell>
          <cell r="I4691">
            <v>463375</v>
          </cell>
          <cell r="J4691">
            <v>4470807</v>
          </cell>
          <cell r="K4691">
            <v>-111.431512204</v>
          </cell>
          <cell r="L4691">
            <v>40.387051921000001</v>
          </cell>
          <cell r="M4691" t="str">
            <v xml:space="preserve"> </v>
          </cell>
          <cell r="N4691" t="str">
            <v xml:space="preserve"> </v>
          </cell>
          <cell r="O4691" t="str">
            <v>UT</v>
          </cell>
          <cell r="Q4691">
            <v>0</v>
          </cell>
          <cell r="R4691" t="str">
            <v xml:space="preserve"> </v>
          </cell>
          <cell r="S4691" t="str">
            <v>Private</v>
          </cell>
          <cell r="T4691" t="str">
            <v xml:space="preserve"> </v>
          </cell>
          <cell r="U4691" t="str">
            <v>5911090 SHALLOW WELL MID VALLEY - WALLSBURG</v>
          </cell>
          <cell r="V4691">
            <v>5911090</v>
          </cell>
          <cell r="W4691" t="str">
            <v xml:space="preserve"> </v>
          </cell>
          <cell r="X4691" t="str">
            <v xml:space="preserve"> </v>
          </cell>
          <cell r="Y4691" t="str">
            <v>Well</v>
          </cell>
          <cell r="Z4691" t="str">
            <v>5911090 SHALLOW WELL MID VALLEY - WALLSBURG</v>
          </cell>
          <cell r="AA4691" t="str">
            <v>Well</v>
          </cell>
        </row>
        <row r="4692">
          <cell r="A4692">
            <v>5911100</v>
          </cell>
          <cell r="B4692" t="str">
            <v>Well</v>
          </cell>
          <cell r="C4692" t="str">
            <v xml:space="preserve"> </v>
          </cell>
          <cell r="D4692" t="str">
            <v>WELL UPPER VALLEY - WALLSBURG</v>
          </cell>
          <cell r="E4692">
            <v>16020203</v>
          </cell>
          <cell r="F4692" t="str">
            <v>Wasatch</v>
          </cell>
          <cell r="G4692" t="str">
            <v>Wasatch County</v>
          </cell>
          <cell r="H4692" t="str">
            <v>Jordan River/Utah Lake</v>
          </cell>
          <cell r="I4692">
            <v>464820</v>
          </cell>
          <cell r="J4692">
            <v>4469438</v>
          </cell>
          <cell r="K4692">
            <v>-111.414412204</v>
          </cell>
          <cell r="L4692">
            <v>40.374780911999999</v>
          </cell>
          <cell r="M4692" t="str">
            <v xml:space="preserve"> </v>
          </cell>
          <cell r="N4692" t="str">
            <v xml:space="preserve"> </v>
          </cell>
          <cell r="O4692" t="str">
            <v>UT</v>
          </cell>
          <cell r="Q4692">
            <v>0</v>
          </cell>
          <cell r="R4692" t="str">
            <v xml:space="preserve"> </v>
          </cell>
          <cell r="S4692" t="str">
            <v>Private</v>
          </cell>
          <cell r="T4692" t="str">
            <v xml:space="preserve"> </v>
          </cell>
          <cell r="U4692" t="str">
            <v>5911100 WELL UPPER VALLEY - WALLSBURG</v>
          </cell>
          <cell r="V4692">
            <v>5911100</v>
          </cell>
          <cell r="W4692" t="str">
            <v xml:space="preserve"> </v>
          </cell>
          <cell r="X4692" t="str">
            <v xml:space="preserve"> </v>
          </cell>
          <cell r="Y4692" t="str">
            <v>Well</v>
          </cell>
          <cell r="Z4692" t="str">
            <v>5911100 WELL UPPER VALLEY - WALLSBURG</v>
          </cell>
          <cell r="AA4692" t="str">
            <v>Well</v>
          </cell>
        </row>
        <row r="4693">
          <cell r="A4693">
            <v>5911120</v>
          </cell>
          <cell r="B4693" t="str">
            <v>River/Stream</v>
          </cell>
          <cell r="C4693" t="str">
            <v>1C  2B 3A     4</v>
          </cell>
          <cell r="D4693" t="str">
            <v>NORTHWESTWARD FLOW TO PROVO R FROM MARSH N OF RR-E OF PROVOR</v>
          </cell>
          <cell r="E4693">
            <v>16020203</v>
          </cell>
          <cell r="F4693" t="str">
            <v>Wasatch</v>
          </cell>
          <cell r="G4693" t="str">
            <v>Wasatch County</v>
          </cell>
          <cell r="H4693" t="str">
            <v>Jordan River/Utah Lake</v>
          </cell>
          <cell r="I4693">
            <v>460881</v>
          </cell>
          <cell r="J4693">
            <v>4481780</v>
          </cell>
          <cell r="K4693">
            <v>-111.461570907</v>
          </cell>
          <cell r="L4693">
            <v>40.485792424000003</v>
          </cell>
          <cell r="M4693" t="str">
            <v>Heber Valley</v>
          </cell>
          <cell r="N4693" t="str">
            <v>UT16020203-026_00</v>
          </cell>
          <cell r="O4693" t="str">
            <v>UT</v>
          </cell>
          <cell r="Q4693">
            <v>0</v>
          </cell>
          <cell r="R4693" t="str">
            <v xml:space="preserve"> </v>
          </cell>
          <cell r="S4693" t="str">
            <v>Private</v>
          </cell>
          <cell r="T4693" t="str">
            <v xml:space="preserve"> </v>
          </cell>
          <cell r="U4693" t="str">
            <v>5911120 NORTHWESTWARD FLOW TO PROVO R FROM MARSH N OF RR-E OF PROVOR</v>
          </cell>
          <cell r="V4693">
            <v>5911120</v>
          </cell>
          <cell r="W4693" t="str">
            <v>Heber Valley</v>
          </cell>
          <cell r="X4693" t="str">
            <v>UT16020203-026_00</v>
          </cell>
          <cell r="Y4693" t="str">
            <v>River/Stream</v>
          </cell>
          <cell r="Z4693" t="str">
            <v>5911120 NORTHWESTWARD FLOW TO PROVO R FROM MARSH N OF RR-E OF PROVOR</v>
          </cell>
          <cell r="AA4693" t="str">
            <v>River/Stream</v>
          </cell>
        </row>
        <row r="4694">
          <cell r="A4694">
            <v>5911130</v>
          </cell>
          <cell r="B4694" t="str">
            <v>Canal Drainage</v>
          </cell>
          <cell r="C4694" t="str">
            <v>2B     3E</v>
          </cell>
          <cell r="D4694" t="str">
            <v>WASATCH COUNTY FLOOD CONTROL DRAIN</v>
          </cell>
          <cell r="E4694">
            <v>16020203</v>
          </cell>
          <cell r="F4694" t="str">
            <v>Wasatch</v>
          </cell>
          <cell r="G4694" t="str">
            <v>Wasatch County</v>
          </cell>
          <cell r="H4694" t="str">
            <v>Jordan River/Utah Lake</v>
          </cell>
          <cell r="I4694">
            <v>466000</v>
          </cell>
          <cell r="J4694">
            <v>4483625</v>
          </cell>
          <cell r="K4694">
            <v>-111.401271579</v>
          </cell>
          <cell r="L4694">
            <v>40.502639105999997</v>
          </cell>
          <cell r="M4694" t="str">
            <v>Heber Valley</v>
          </cell>
          <cell r="N4694" t="str">
            <v>UT16020203-026_00</v>
          </cell>
          <cell r="O4694" t="str">
            <v>UT</v>
          </cell>
          <cell r="Q4694">
            <v>0</v>
          </cell>
          <cell r="R4694" t="str">
            <v xml:space="preserve"> </v>
          </cell>
          <cell r="S4694" t="str">
            <v>Private</v>
          </cell>
          <cell r="T4694" t="str">
            <v xml:space="preserve"> </v>
          </cell>
          <cell r="U4694" t="str">
            <v>5911130 WASATCH COUNTY FLOOD CONTROL DRAIN</v>
          </cell>
          <cell r="V4694">
            <v>5911130</v>
          </cell>
          <cell r="W4694" t="str">
            <v>Heber Valley</v>
          </cell>
          <cell r="X4694" t="str">
            <v>UT16020203-026_00</v>
          </cell>
          <cell r="Y4694" t="str">
            <v>Canal Drainage</v>
          </cell>
          <cell r="Z4694" t="str">
            <v>5911130 WASATCH COUNTY FLOOD CONTROL DRAIN</v>
          </cell>
          <cell r="AA4694" t="str">
            <v>Canal Drainage</v>
          </cell>
        </row>
        <row r="4695">
          <cell r="A4695">
            <v>5911140</v>
          </cell>
          <cell r="B4695" t="str">
            <v>River/Stream</v>
          </cell>
          <cell r="C4695" t="str">
            <v>1C  2B 3A     4</v>
          </cell>
          <cell r="D4695" t="str">
            <v>WESTWARD MARSH FLOW TO PROVO R NR HOGLE FISH POND EOF PROVOR</v>
          </cell>
          <cell r="E4695">
            <v>16020203</v>
          </cell>
          <cell r="F4695" t="str">
            <v>Wasatch</v>
          </cell>
          <cell r="G4695" t="str">
            <v>Wasatch County</v>
          </cell>
          <cell r="H4695" t="str">
            <v>Jordan River/Utah Lake</v>
          </cell>
          <cell r="I4695">
            <v>461803</v>
          </cell>
          <cell r="J4695">
            <v>4482607</v>
          </cell>
          <cell r="K4695">
            <v>-111.45074225800001</v>
          </cell>
          <cell r="L4695">
            <v>40.493285600999997</v>
          </cell>
          <cell r="M4695" t="str">
            <v>Heber Valley</v>
          </cell>
          <cell r="N4695" t="str">
            <v>UT16020203-026_00</v>
          </cell>
          <cell r="O4695" t="str">
            <v>UT</v>
          </cell>
          <cell r="Q4695">
            <v>0</v>
          </cell>
          <cell r="R4695" t="str">
            <v xml:space="preserve"> </v>
          </cell>
          <cell r="S4695" t="str">
            <v>Private</v>
          </cell>
          <cell r="T4695" t="str">
            <v xml:space="preserve"> </v>
          </cell>
          <cell r="U4695" t="str">
            <v>5911140 WESTWARD MARSH FLOW TO PROVO R NR HOGLE FISH POND EOF PROVOR</v>
          </cell>
          <cell r="V4695">
            <v>5911140</v>
          </cell>
          <cell r="W4695" t="str">
            <v>Heber Valley</v>
          </cell>
          <cell r="X4695" t="str">
            <v>UT16020203-026_00</v>
          </cell>
          <cell r="Y4695" t="str">
            <v>River/Stream</v>
          </cell>
          <cell r="Z4695" t="str">
            <v>5911140 WESTWARD MARSH FLOW TO PROVO R NR HOGLE FISH POND EOF PROVOR</v>
          </cell>
          <cell r="AA4695" t="str">
            <v>River/Stream</v>
          </cell>
        </row>
        <row r="4696">
          <cell r="A4696">
            <v>5911220</v>
          </cell>
          <cell r="B4696" t="str">
            <v>Well</v>
          </cell>
          <cell r="C4696" t="str">
            <v xml:space="preserve"> </v>
          </cell>
          <cell r="D4696" t="str">
            <v>HICKEN DAIRY MONITORING WELL HEBER CITY WELL</v>
          </cell>
          <cell r="E4696">
            <v>16020203</v>
          </cell>
          <cell r="F4696" t="str">
            <v>Wasatch</v>
          </cell>
          <cell r="G4696" t="str">
            <v>Wasatch County</v>
          </cell>
          <cell r="H4696" t="str">
            <v>Jordan River/Utah Lake</v>
          </cell>
          <cell r="I4696">
            <v>465385</v>
          </cell>
          <cell r="J4696">
            <v>4483299</v>
          </cell>
          <cell r="K4696">
            <v>-111.40851188400001</v>
          </cell>
          <cell r="L4696">
            <v>40.499676809999997</v>
          </cell>
          <cell r="M4696" t="str">
            <v xml:space="preserve"> </v>
          </cell>
          <cell r="N4696" t="str">
            <v xml:space="preserve"> </v>
          </cell>
          <cell r="O4696" t="str">
            <v>UT</v>
          </cell>
          <cell r="Q4696">
            <v>0</v>
          </cell>
          <cell r="R4696" t="str">
            <v xml:space="preserve"> </v>
          </cell>
          <cell r="S4696" t="str">
            <v>Private</v>
          </cell>
          <cell r="T4696" t="str">
            <v xml:space="preserve"> </v>
          </cell>
          <cell r="U4696" t="str">
            <v>5911220 HICKEN DAIRY MONITORING WELL HEBER CITY WELL</v>
          </cell>
          <cell r="V4696">
            <v>5911220</v>
          </cell>
          <cell r="W4696" t="str">
            <v xml:space="preserve"> </v>
          </cell>
          <cell r="X4696" t="str">
            <v xml:space="preserve"> </v>
          </cell>
          <cell r="Y4696" t="str">
            <v>Well</v>
          </cell>
          <cell r="Z4696" t="str">
            <v>5911220 HICKEN DAIRY MONITORING WELL HEBER CITY WELL</v>
          </cell>
          <cell r="AA4696" t="str">
            <v>Well</v>
          </cell>
        </row>
        <row r="4697">
          <cell r="A4697">
            <v>5911230</v>
          </cell>
          <cell r="B4697" t="str">
            <v>Well</v>
          </cell>
          <cell r="C4697" t="str">
            <v xml:space="preserve"> </v>
          </cell>
          <cell r="D4697" t="str">
            <v>USU SEWER FARM MONITORING WELL #1</v>
          </cell>
          <cell r="E4697">
            <v>16020203</v>
          </cell>
          <cell r="F4697" t="str">
            <v>Wasatch</v>
          </cell>
          <cell r="G4697" t="str">
            <v>Wasatch County</v>
          </cell>
          <cell r="H4697" t="str">
            <v>Jordan River/Utah Lake</v>
          </cell>
          <cell r="I4697">
            <v>463000</v>
          </cell>
          <cell r="J4697">
            <v>4481830</v>
          </cell>
          <cell r="K4697">
            <v>-111.436572137</v>
          </cell>
          <cell r="L4697">
            <v>40.486340007000003</v>
          </cell>
          <cell r="M4697" t="str">
            <v xml:space="preserve"> </v>
          </cell>
          <cell r="N4697" t="str">
            <v xml:space="preserve"> </v>
          </cell>
          <cell r="O4697" t="str">
            <v>UT</v>
          </cell>
          <cell r="Q4697">
            <v>0</v>
          </cell>
          <cell r="R4697" t="str">
            <v xml:space="preserve"> </v>
          </cell>
          <cell r="S4697" t="str">
            <v>Private</v>
          </cell>
          <cell r="T4697" t="str">
            <v xml:space="preserve"> </v>
          </cell>
          <cell r="U4697" t="str">
            <v>5911230 USU SEWER FARM MONITORING WELL #1</v>
          </cell>
          <cell r="V4697">
            <v>5911230</v>
          </cell>
          <cell r="W4697" t="str">
            <v xml:space="preserve"> </v>
          </cell>
          <cell r="X4697" t="str">
            <v xml:space="preserve"> </v>
          </cell>
          <cell r="Y4697" t="str">
            <v>Well</v>
          </cell>
          <cell r="Z4697" t="str">
            <v>5911230 USU SEWER FARM MONITORING WELL #1</v>
          </cell>
          <cell r="AA4697" t="str">
            <v>Well</v>
          </cell>
        </row>
        <row r="4698">
          <cell r="A4698">
            <v>5911240</v>
          </cell>
          <cell r="B4698" t="str">
            <v>Well</v>
          </cell>
          <cell r="C4698" t="str">
            <v xml:space="preserve"> </v>
          </cell>
          <cell r="D4698" t="str">
            <v>USU SEWER FARM MONITORING WELL #2</v>
          </cell>
          <cell r="E4698">
            <v>16020203</v>
          </cell>
          <cell r="F4698" t="str">
            <v>Wasatch</v>
          </cell>
          <cell r="G4698" t="str">
            <v>Wasatch County</v>
          </cell>
          <cell r="H4698" t="str">
            <v>Jordan River/Utah Lake</v>
          </cell>
          <cell r="I4698">
            <v>463117</v>
          </cell>
          <cell r="J4698">
            <v>4481614</v>
          </cell>
          <cell r="K4698">
            <v>-111.435179095</v>
          </cell>
          <cell r="L4698">
            <v>40.484399316000001</v>
          </cell>
          <cell r="M4698" t="str">
            <v xml:space="preserve"> </v>
          </cell>
          <cell r="N4698" t="str">
            <v xml:space="preserve"> </v>
          </cell>
          <cell r="O4698" t="str">
            <v>UT</v>
          </cell>
          <cell r="Q4698">
            <v>0</v>
          </cell>
          <cell r="R4698" t="str">
            <v xml:space="preserve"> </v>
          </cell>
          <cell r="S4698" t="str">
            <v>Private</v>
          </cell>
          <cell r="T4698" t="str">
            <v xml:space="preserve"> </v>
          </cell>
          <cell r="U4698" t="str">
            <v>5911240 USU SEWER FARM MONITORING WELL #2</v>
          </cell>
          <cell r="V4698">
            <v>5911240</v>
          </cell>
          <cell r="W4698" t="str">
            <v xml:space="preserve"> </v>
          </cell>
          <cell r="X4698" t="str">
            <v xml:space="preserve"> </v>
          </cell>
          <cell r="Y4698" t="str">
            <v>Well</v>
          </cell>
          <cell r="Z4698" t="str">
            <v>5911240 USU SEWER FARM MONITORING WELL #2</v>
          </cell>
          <cell r="AA4698" t="str">
            <v>Well</v>
          </cell>
        </row>
        <row r="4699">
          <cell r="A4699">
            <v>5911250</v>
          </cell>
          <cell r="B4699" t="str">
            <v>Well</v>
          </cell>
          <cell r="C4699" t="str">
            <v xml:space="preserve"> </v>
          </cell>
          <cell r="D4699" t="str">
            <v>USU SEWER FARM MONITORING WELL #3</v>
          </cell>
          <cell r="E4699">
            <v>16020203</v>
          </cell>
          <cell r="F4699" t="str">
            <v>Wasatch</v>
          </cell>
          <cell r="G4699" t="str">
            <v>Wasatch County</v>
          </cell>
          <cell r="H4699" t="str">
            <v>Jordan River/Utah Lake</v>
          </cell>
          <cell r="I4699">
            <v>463446</v>
          </cell>
          <cell r="J4699">
            <v>4481582</v>
          </cell>
          <cell r="K4699">
            <v>-111.431295515</v>
          </cell>
          <cell r="L4699">
            <v>40.484125585000001</v>
          </cell>
          <cell r="M4699" t="str">
            <v xml:space="preserve"> </v>
          </cell>
          <cell r="N4699" t="str">
            <v xml:space="preserve"> </v>
          </cell>
          <cell r="O4699" t="str">
            <v>UT</v>
          </cell>
          <cell r="Q4699">
            <v>0</v>
          </cell>
          <cell r="R4699" t="str">
            <v xml:space="preserve"> </v>
          </cell>
          <cell r="S4699" t="str">
            <v>Private</v>
          </cell>
          <cell r="T4699" t="str">
            <v xml:space="preserve"> </v>
          </cell>
          <cell r="U4699" t="str">
            <v>5911250 USU SEWER FARM MONITORING WELL #3</v>
          </cell>
          <cell r="V4699">
            <v>5911250</v>
          </cell>
          <cell r="W4699" t="str">
            <v xml:space="preserve"> </v>
          </cell>
          <cell r="X4699" t="str">
            <v xml:space="preserve"> </v>
          </cell>
          <cell r="Y4699" t="str">
            <v>Well</v>
          </cell>
          <cell r="Z4699" t="str">
            <v>5911250 USU SEWER FARM MONITORING WELL #3</v>
          </cell>
          <cell r="AA4699" t="str">
            <v>Well</v>
          </cell>
        </row>
        <row r="4700">
          <cell r="A4700">
            <v>5911260</v>
          </cell>
          <cell r="B4700" t="str">
            <v>Well</v>
          </cell>
          <cell r="C4700" t="str">
            <v xml:space="preserve"> </v>
          </cell>
          <cell r="D4700" t="str">
            <v>USU SEWER FARM MONITORING WELL #4</v>
          </cell>
          <cell r="E4700">
            <v>16020203</v>
          </cell>
          <cell r="F4700" t="str">
            <v>Wasatch</v>
          </cell>
          <cell r="G4700" t="str">
            <v>Wasatch County</v>
          </cell>
          <cell r="H4700" t="str">
            <v>Jordan River/Utah Lake</v>
          </cell>
          <cell r="I4700">
            <v>462786</v>
          </cell>
          <cell r="J4700">
            <v>4481523</v>
          </cell>
          <cell r="K4700">
            <v>-111.439079083</v>
          </cell>
          <cell r="L4700">
            <v>40.483564745999999</v>
          </cell>
          <cell r="M4700" t="str">
            <v xml:space="preserve"> </v>
          </cell>
          <cell r="N4700" t="str">
            <v xml:space="preserve"> </v>
          </cell>
          <cell r="O4700" t="str">
            <v>UT</v>
          </cell>
          <cell r="Q4700">
            <v>0</v>
          </cell>
          <cell r="R4700" t="str">
            <v xml:space="preserve"> </v>
          </cell>
          <cell r="S4700" t="str">
            <v>Private</v>
          </cell>
          <cell r="T4700" t="str">
            <v xml:space="preserve"> </v>
          </cell>
          <cell r="U4700" t="str">
            <v>5911260 USU SEWER FARM MONITORING WELL #4</v>
          </cell>
          <cell r="V4700">
            <v>5911260</v>
          </cell>
          <cell r="W4700" t="str">
            <v xml:space="preserve"> </v>
          </cell>
          <cell r="X4700" t="str">
            <v xml:space="preserve"> </v>
          </cell>
          <cell r="Y4700" t="str">
            <v>Well</v>
          </cell>
          <cell r="Z4700" t="str">
            <v>5911260 USU SEWER FARM MONITORING WELL #4</v>
          </cell>
          <cell r="AA4700" t="str">
            <v>Well</v>
          </cell>
        </row>
        <row r="4701">
          <cell r="A4701">
            <v>5911270</v>
          </cell>
          <cell r="B4701" t="str">
            <v>Well</v>
          </cell>
          <cell r="C4701" t="str">
            <v xml:space="preserve"> </v>
          </cell>
          <cell r="D4701" t="str">
            <v>USU SEWER FARM MONITORING WELL #5</v>
          </cell>
          <cell r="E4701">
            <v>16020203</v>
          </cell>
          <cell r="F4701" t="str">
            <v>Wasatch</v>
          </cell>
          <cell r="G4701" t="str">
            <v>Wasatch County</v>
          </cell>
          <cell r="H4701" t="str">
            <v>Jordan River/Utah Lake</v>
          </cell>
          <cell r="I4701">
            <v>462973</v>
          </cell>
          <cell r="J4701">
            <v>4481121</v>
          </cell>
          <cell r="K4701">
            <v>-111.436849299</v>
          </cell>
          <cell r="L4701">
            <v>40.479951573999998</v>
          </cell>
          <cell r="M4701" t="str">
            <v xml:space="preserve"> </v>
          </cell>
          <cell r="N4701" t="str">
            <v xml:space="preserve"> </v>
          </cell>
          <cell r="O4701" t="str">
            <v>UT</v>
          </cell>
          <cell r="Q4701">
            <v>0</v>
          </cell>
          <cell r="R4701" t="str">
            <v xml:space="preserve"> </v>
          </cell>
          <cell r="S4701" t="str">
            <v>Private</v>
          </cell>
          <cell r="T4701" t="str">
            <v xml:space="preserve"> </v>
          </cell>
          <cell r="U4701" t="str">
            <v>5911270 USU SEWER FARM MONITORING WELL #5</v>
          </cell>
          <cell r="V4701">
            <v>5911270</v>
          </cell>
          <cell r="W4701" t="str">
            <v xml:space="preserve"> </v>
          </cell>
          <cell r="X4701" t="str">
            <v xml:space="preserve"> </v>
          </cell>
          <cell r="Y4701" t="str">
            <v>Well</v>
          </cell>
          <cell r="Z4701" t="str">
            <v>5911270 USU SEWER FARM MONITORING WELL #5</v>
          </cell>
          <cell r="AA4701" t="str">
            <v>Well</v>
          </cell>
        </row>
        <row r="4702">
          <cell r="A4702">
            <v>5911280</v>
          </cell>
          <cell r="B4702" t="str">
            <v>Well</v>
          </cell>
          <cell r="C4702" t="str">
            <v xml:space="preserve"> </v>
          </cell>
          <cell r="D4702" t="str">
            <v>USU SEWER FARM MONITORING WELL #6</v>
          </cell>
          <cell r="E4702">
            <v>16020203</v>
          </cell>
          <cell r="F4702" t="str">
            <v>Wasatch</v>
          </cell>
          <cell r="G4702" t="str">
            <v>Wasatch County</v>
          </cell>
          <cell r="H4702" t="str">
            <v>Jordan River/Utah Lake</v>
          </cell>
          <cell r="I4702">
            <v>463472</v>
          </cell>
          <cell r="J4702">
            <v>4482013</v>
          </cell>
          <cell r="K4702">
            <v>-111.43101359000001</v>
          </cell>
          <cell r="L4702">
            <v>40.488009517000002</v>
          </cell>
          <cell r="M4702" t="str">
            <v xml:space="preserve"> </v>
          </cell>
          <cell r="N4702" t="str">
            <v xml:space="preserve"> </v>
          </cell>
          <cell r="O4702" t="str">
            <v>UT</v>
          </cell>
          <cell r="Q4702">
            <v>0</v>
          </cell>
          <cell r="R4702" t="str">
            <v xml:space="preserve"> </v>
          </cell>
          <cell r="S4702" t="str">
            <v>Private</v>
          </cell>
          <cell r="T4702" t="str">
            <v xml:space="preserve"> </v>
          </cell>
          <cell r="U4702" t="str">
            <v>5911280 USU SEWER FARM MONITORING WELL #6</v>
          </cell>
          <cell r="V4702">
            <v>5911280</v>
          </cell>
          <cell r="W4702" t="str">
            <v xml:space="preserve"> </v>
          </cell>
          <cell r="X4702" t="str">
            <v xml:space="preserve"> </v>
          </cell>
          <cell r="Y4702" t="str">
            <v>Well</v>
          </cell>
          <cell r="Z4702" t="str">
            <v>5911280 USU SEWER FARM MONITORING WELL #6</v>
          </cell>
          <cell r="AA4702" t="str">
            <v>Well</v>
          </cell>
        </row>
        <row r="4703">
          <cell r="A4703">
            <v>5911290</v>
          </cell>
          <cell r="B4703" t="str">
            <v>Well</v>
          </cell>
          <cell r="C4703" t="str">
            <v xml:space="preserve"> </v>
          </cell>
          <cell r="D4703" t="str">
            <v>PRICE DAIRY MONITORING WELL CHARLESTON UTAH</v>
          </cell>
          <cell r="E4703">
            <v>16020203</v>
          </cell>
          <cell r="F4703" t="str">
            <v>Wasatch</v>
          </cell>
          <cell r="G4703" t="str">
            <v>Wasatch County</v>
          </cell>
          <cell r="H4703" t="str">
            <v>Jordan River/Utah Lake</v>
          </cell>
          <cell r="I4703">
            <v>459520</v>
          </cell>
          <cell r="J4703">
            <v>4482712</v>
          </cell>
          <cell r="K4703">
            <v>-111.477688558</v>
          </cell>
          <cell r="L4703">
            <v>40.494123307999999</v>
          </cell>
          <cell r="M4703" t="str">
            <v xml:space="preserve"> </v>
          </cell>
          <cell r="N4703" t="str">
            <v xml:space="preserve"> </v>
          </cell>
          <cell r="O4703" t="str">
            <v>UT</v>
          </cell>
          <cell r="Q4703">
            <v>0</v>
          </cell>
          <cell r="R4703" t="str">
            <v xml:space="preserve"> </v>
          </cell>
          <cell r="S4703" t="str">
            <v>Private</v>
          </cell>
          <cell r="T4703" t="str">
            <v xml:space="preserve"> </v>
          </cell>
          <cell r="U4703" t="str">
            <v>5911290 PRICE DAIRY MONITORING WELL CHARLESTON UTAH</v>
          </cell>
          <cell r="V4703">
            <v>5911290</v>
          </cell>
          <cell r="W4703" t="str">
            <v xml:space="preserve"> </v>
          </cell>
          <cell r="X4703" t="str">
            <v xml:space="preserve"> </v>
          </cell>
          <cell r="Y4703" t="str">
            <v>Well</v>
          </cell>
          <cell r="Z4703" t="str">
            <v>5911290 PRICE DAIRY MONITORING WELL CHARLESTON UTAH</v>
          </cell>
          <cell r="AA4703" t="str">
            <v>Well</v>
          </cell>
        </row>
        <row r="4704">
          <cell r="A4704">
            <v>5911340</v>
          </cell>
          <cell r="B4704" t="str">
            <v>Lake</v>
          </cell>
          <cell r="C4704" t="str">
            <v>1C  2B 3A</v>
          </cell>
          <cell r="D4704" t="str">
            <v>L BLANCHE</v>
          </cell>
          <cell r="E4704">
            <v>16020204</v>
          </cell>
          <cell r="F4704" t="str">
            <v>Salt Lake</v>
          </cell>
          <cell r="G4704" t="str">
            <v>Salt Lake County</v>
          </cell>
          <cell r="H4704" t="str">
            <v>Jordan River/Utah Lake</v>
          </cell>
          <cell r="I4704">
            <v>441420</v>
          </cell>
          <cell r="J4704">
            <v>4495227</v>
          </cell>
          <cell r="K4704">
            <v>-111.692427314</v>
          </cell>
          <cell r="L4704">
            <v>40.605781868999998</v>
          </cell>
          <cell r="M4704" t="str">
            <v>Lake Blanche</v>
          </cell>
          <cell r="N4704" t="str">
            <v>UT-L-16020204-019_00</v>
          </cell>
          <cell r="O4704" t="str">
            <v>UT</v>
          </cell>
          <cell r="Q4704">
            <v>2.5000000000000001E-2</v>
          </cell>
          <cell r="R4704" t="str">
            <v>mg/L</v>
          </cell>
          <cell r="S4704" t="str">
            <v>USFS</v>
          </cell>
          <cell r="T4704" t="str">
            <v>Category1</v>
          </cell>
          <cell r="U4704" t="str">
            <v>5911340 L BLANCHE</v>
          </cell>
          <cell r="V4704">
            <v>5911340</v>
          </cell>
          <cell r="W4704" t="str">
            <v>Lake Blanche</v>
          </cell>
          <cell r="X4704" t="str">
            <v>UT-L-16020204-019_00</v>
          </cell>
          <cell r="Y4704" t="str">
            <v>Lake</v>
          </cell>
          <cell r="Z4704" t="str">
            <v>5911340 L BLANCHE</v>
          </cell>
          <cell r="AA4704" t="str">
            <v>Lake</v>
          </cell>
        </row>
        <row r="4705">
          <cell r="A4705">
            <v>5911370</v>
          </cell>
          <cell r="B4705" t="str">
            <v>Lake</v>
          </cell>
          <cell r="C4705" t="str">
            <v>1C  2B 3A</v>
          </cell>
          <cell r="D4705" t="str">
            <v>FLORENCE L</v>
          </cell>
          <cell r="E4705">
            <v>16020204</v>
          </cell>
          <cell r="F4705" t="str">
            <v>Salt Lake</v>
          </cell>
          <cell r="G4705" t="str">
            <v>Salt Lake County</v>
          </cell>
          <cell r="H4705" t="str">
            <v>Jordan River/Utah Lake</v>
          </cell>
          <cell r="I4705">
            <v>441067</v>
          </cell>
          <cell r="J4705">
            <v>4495137</v>
          </cell>
          <cell r="K4705">
            <v>-111.69659113500001</v>
          </cell>
          <cell r="L4705">
            <v>40.604946042999998</v>
          </cell>
          <cell r="M4705" t="str">
            <v xml:space="preserve"> </v>
          </cell>
          <cell r="N4705" t="str">
            <v xml:space="preserve"> </v>
          </cell>
          <cell r="O4705" t="str">
            <v>UT</v>
          </cell>
          <cell r="Q4705">
            <v>2.5000000000000001E-2</v>
          </cell>
          <cell r="R4705" t="str">
            <v>mg/L</v>
          </cell>
          <cell r="S4705" t="str">
            <v>USFS</v>
          </cell>
          <cell r="T4705" t="str">
            <v>Category1</v>
          </cell>
          <cell r="U4705" t="str">
            <v>5911370 FLORENCE L</v>
          </cell>
          <cell r="V4705">
            <v>5911370</v>
          </cell>
          <cell r="W4705" t="str">
            <v xml:space="preserve"> </v>
          </cell>
          <cell r="X4705" t="str">
            <v xml:space="preserve"> </v>
          </cell>
          <cell r="Y4705" t="str">
            <v>Lake</v>
          </cell>
          <cell r="Z4705" t="str">
            <v>5911370 FLORENCE L</v>
          </cell>
          <cell r="AA4705" t="str">
            <v>Lake</v>
          </cell>
        </row>
        <row r="4706">
          <cell r="A4706">
            <v>5911400</v>
          </cell>
          <cell r="B4706" t="str">
            <v>Lake</v>
          </cell>
          <cell r="C4706" t="str">
            <v>1C  2B 3A</v>
          </cell>
          <cell r="D4706" t="str">
            <v>LILLIAN L</v>
          </cell>
          <cell r="E4706">
            <v>16020204</v>
          </cell>
          <cell r="F4706" t="str">
            <v>Salt Lake</v>
          </cell>
          <cell r="G4706" t="str">
            <v>Salt Lake County</v>
          </cell>
          <cell r="H4706" t="str">
            <v>Jordan River/Utah Lake</v>
          </cell>
          <cell r="I4706">
            <v>440995</v>
          </cell>
          <cell r="J4706">
            <v>4494984</v>
          </cell>
          <cell r="K4706">
            <v>-111.697427792</v>
          </cell>
          <cell r="L4706">
            <v>40.603562654999998</v>
          </cell>
          <cell r="M4706" t="str">
            <v>Lake Lillian</v>
          </cell>
          <cell r="N4706" t="str">
            <v>UT-L-16020204-017_00</v>
          </cell>
          <cell r="O4706" t="str">
            <v>UT</v>
          </cell>
          <cell r="Q4706">
            <v>2.5000000000000001E-2</v>
          </cell>
          <cell r="R4706" t="str">
            <v>mg/L</v>
          </cell>
          <cell r="S4706" t="str">
            <v>USFS</v>
          </cell>
          <cell r="T4706" t="str">
            <v>Category1</v>
          </cell>
          <cell r="U4706" t="str">
            <v>5911400 LILLIAN L</v>
          </cell>
          <cell r="V4706">
            <v>5911400</v>
          </cell>
          <cell r="W4706" t="str">
            <v>Lake Lillian</v>
          </cell>
          <cell r="X4706" t="str">
            <v>UT-L-16020204-017_00</v>
          </cell>
          <cell r="Y4706" t="str">
            <v>Lake</v>
          </cell>
          <cell r="Z4706" t="str">
            <v>5911400 LILLIAN L</v>
          </cell>
          <cell r="AA4706" t="str">
            <v>Lake</v>
          </cell>
        </row>
        <row r="4707">
          <cell r="A4707">
            <v>5911680</v>
          </cell>
          <cell r="B4707" t="str">
            <v>Lake</v>
          </cell>
          <cell r="C4707" t="str">
            <v>1C  2B 3A</v>
          </cell>
          <cell r="D4707" t="str">
            <v>LAKE MARY AB DAM 01</v>
          </cell>
          <cell r="E4707">
            <v>16020204</v>
          </cell>
          <cell r="F4707" t="str">
            <v>Salt Lake</v>
          </cell>
          <cell r="G4707" t="str">
            <v>Salt Lake County</v>
          </cell>
          <cell r="H4707" t="str">
            <v>Jordan River/Utah Lake</v>
          </cell>
          <cell r="I4707">
            <v>450032</v>
          </cell>
          <cell r="J4707">
            <v>4493191</v>
          </cell>
          <cell r="K4707">
            <v>-111.590475943</v>
          </cell>
          <cell r="L4707">
            <v>40.588006171000004</v>
          </cell>
          <cell r="M4707" t="str">
            <v>Lake Mary</v>
          </cell>
          <cell r="N4707" t="str">
            <v>UT-L-16020204-024_00</v>
          </cell>
          <cell r="O4707" t="str">
            <v>UT</v>
          </cell>
          <cell r="Q4707">
            <v>2.5000000000000001E-2</v>
          </cell>
          <cell r="R4707" t="str">
            <v>mg/L</v>
          </cell>
          <cell r="S4707" t="str">
            <v>USFS</v>
          </cell>
          <cell r="T4707" t="str">
            <v>Category1</v>
          </cell>
          <cell r="U4707" t="str">
            <v>5911680 LAKE MARY AB DAM 01</v>
          </cell>
          <cell r="V4707">
            <v>5911680</v>
          </cell>
          <cell r="W4707" t="str">
            <v>Lake Mary</v>
          </cell>
          <cell r="X4707" t="str">
            <v>UT-L-16020204-024_00</v>
          </cell>
          <cell r="Y4707" t="str">
            <v>Lake</v>
          </cell>
          <cell r="Z4707" t="str">
            <v>5911680 LAKE MARY AB DAM 01</v>
          </cell>
          <cell r="AA4707" t="str">
            <v>Lake</v>
          </cell>
        </row>
        <row r="4708">
          <cell r="A4708">
            <v>5911681</v>
          </cell>
          <cell r="B4708" t="str">
            <v>Lake</v>
          </cell>
          <cell r="C4708" t="str">
            <v>1C  2B 3A</v>
          </cell>
          <cell r="D4708" t="str">
            <v>LAKE MARY AB DAM 01 100 M OFF BOAT RAMP</v>
          </cell>
          <cell r="E4708">
            <v>16020204</v>
          </cell>
          <cell r="F4708" t="str">
            <v>Salt Lake</v>
          </cell>
          <cell r="G4708" t="str">
            <v>Salt Lake County</v>
          </cell>
          <cell r="H4708" t="str">
            <v>Jordan River/Utah Lake</v>
          </cell>
          <cell r="I4708">
            <v>450032</v>
          </cell>
          <cell r="J4708">
            <v>4493191</v>
          </cell>
          <cell r="K4708">
            <v>-111.590475943</v>
          </cell>
          <cell r="L4708">
            <v>40.588006171000004</v>
          </cell>
          <cell r="M4708" t="str">
            <v>Lake Mary</v>
          </cell>
          <cell r="N4708" t="str">
            <v>UT-L-16020204-024_00</v>
          </cell>
          <cell r="O4708" t="str">
            <v>UT</v>
          </cell>
          <cell r="Q4708">
            <v>2.5000000000000001E-2</v>
          </cell>
          <cell r="R4708" t="str">
            <v>mg/L</v>
          </cell>
          <cell r="S4708" t="str">
            <v>USFS</v>
          </cell>
          <cell r="T4708" t="str">
            <v>Category1</v>
          </cell>
          <cell r="U4708" t="str">
            <v>5911681 LAKE MARY AB DAM 01 100 M OFF BOAT RAMP</v>
          </cell>
          <cell r="V4708">
            <v>5911681</v>
          </cell>
          <cell r="W4708" t="str">
            <v>Lake Mary</v>
          </cell>
          <cell r="X4708" t="str">
            <v>UT-L-16020204-024_00</v>
          </cell>
          <cell r="Y4708" t="str">
            <v>Lake</v>
          </cell>
          <cell r="Z4708" t="str">
            <v>5911681 LAKE MARY AB DAM 01 100 M OFF BOAT RAMP</v>
          </cell>
          <cell r="AA4708" t="str">
            <v>Lake</v>
          </cell>
        </row>
        <row r="4709">
          <cell r="A4709">
            <v>5911690</v>
          </cell>
          <cell r="B4709" t="str">
            <v>Lake</v>
          </cell>
          <cell r="C4709" t="str">
            <v>1C  2B 3A</v>
          </cell>
          <cell r="D4709" t="str">
            <v>LAKE MARY 02</v>
          </cell>
          <cell r="E4709">
            <v>16020204</v>
          </cell>
          <cell r="F4709" t="str">
            <v>Salt Lake</v>
          </cell>
          <cell r="G4709" t="str">
            <v>Salt Lake County</v>
          </cell>
          <cell r="H4709" t="str">
            <v>Jordan River/Utah Lake</v>
          </cell>
          <cell r="I4709">
            <v>450009</v>
          </cell>
          <cell r="J4709">
            <v>4493222</v>
          </cell>
          <cell r="K4709">
            <v>-111.59075018</v>
          </cell>
          <cell r="L4709">
            <v>40.588284041999998</v>
          </cell>
          <cell r="M4709" t="str">
            <v>Lake Mary</v>
          </cell>
          <cell r="N4709" t="str">
            <v>UT-L-16020204-024_00</v>
          </cell>
          <cell r="O4709" t="str">
            <v>UT</v>
          </cell>
          <cell r="Q4709">
            <v>2.5000000000000001E-2</v>
          </cell>
          <cell r="R4709" t="str">
            <v>mg/L</v>
          </cell>
          <cell r="S4709" t="str">
            <v>USFS</v>
          </cell>
          <cell r="T4709" t="str">
            <v>Category1</v>
          </cell>
          <cell r="U4709" t="str">
            <v>5911690 LAKE MARY 02</v>
          </cell>
          <cell r="V4709">
            <v>5911690</v>
          </cell>
          <cell r="W4709" t="str">
            <v>Lake Mary</v>
          </cell>
          <cell r="X4709" t="str">
            <v>UT-L-16020204-024_00</v>
          </cell>
          <cell r="Y4709" t="str">
            <v>Lake</v>
          </cell>
          <cell r="Z4709" t="str">
            <v>5911690 LAKE MARY 02</v>
          </cell>
          <cell r="AA4709" t="str">
            <v>Lake</v>
          </cell>
        </row>
        <row r="4710">
          <cell r="A4710">
            <v>5911860</v>
          </cell>
          <cell r="B4710" t="str">
            <v>Lake</v>
          </cell>
          <cell r="C4710" t="str">
            <v>1C  2B 3A</v>
          </cell>
          <cell r="D4710" t="str">
            <v>RED PINE L</v>
          </cell>
          <cell r="E4710">
            <v>16020204</v>
          </cell>
          <cell r="F4710" t="str">
            <v>Salt Lake</v>
          </cell>
          <cell r="G4710" t="str">
            <v>Salt Lake County</v>
          </cell>
          <cell r="H4710" t="str">
            <v>Jordan River/Utah Lake</v>
          </cell>
          <cell r="I4710">
            <v>441271</v>
          </cell>
          <cell r="J4710">
            <v>4488290</v>
          </cell>
          <cell r="K4710">
            <v>-111.69354283200001</v>
          </cell>
          <cell r="L4710">
            <v>40.543281112999999</v>
          </cell>
          <cell r="M4710" t="str">
            <v>Red Pine Lake</v>
          </cell>
          <cell r="N4710" t="str">
            <v>UT-L-16020204-018_00</v>
          </cell>
          <cell r="O4710" t="str">
            <v>UT</v>
          </cell>
          <cell r="Q4710">
            <v>2.5000000000000001E-2</v>
          </cell>
          <cell r="R4710" t="str">
            <v>mg/L</v>
          </cell>
          <cell r="S4710" t="str">
            <v>USFS</v>
          </cell>
          <cell r="T4710" t="str">
            <v>Category1</v>
          </cell>
          <cell r="U4710" t="str">
            <v>5911860 RED PINE L</v>
          </cell>
          <cell r="V4710">
            <v>5911860</v>
          </cell>
          <cell r="W4710" t="str">
            <v>Red Pine Lake</v>
          </cell>
          <cell r="X4710" t="str">
            <v>UT-L-16020204-018_00</v>
          </cell>
          <cell r="Y4710" t="str">
            <v>Lake</v>
          </cell>
          <cell r="Z4710" t="str">
            <v>5911860 RED PINE L</v>
          </cell>
          <cell r="AA4710" t="str">
            <v>Lake</v>
          </cell>
        </row>
        <row r="4711">
          <cell r="A4711">
            <v>5911900</v>
          </cell>
          <cell r="B4711" t="str">
            <v>Lake</v>
          </cell>
          <cell r="C4711" t="str">
            <v>1C  2B 3A</v>
          </cell>
          <cell r="D4711" t="str">
            <v>WHITE PINE L</v>
          </cell>
          <cell r="E4711">
            <v>16020204</v>
          </cell>
          <cell r="F4711" t="str">
            <v>Salt Lake</v>
          </cell>
          <cell r="G4711" t="str">
            <v>Salt Lake County</v>
          </cell>
          <cell r="H4711" t="str">
            <v>Jordan River/Utah Lake</v>
          </cell>
          <cell r="I4711">
            <v>442470</v>
          </cell>
          <cell r="J4711">
            <v>4488158</v>
          </cell>
          <cell r="K4711">
            <v>-111.679372535</v>
          </cell>
          <cell r="L4711">
            <v>40.542176136000002</v>
          </cell>
          <cell r="M4711" t="str">
            <v>White Pine Lake</v>
          </cell>
          <cell r="N4711" t="str">
            <v>UT-L-16020204-021_00</v>
          </cell>
          <cell r="O4711" t="str">
            <v>UT</v>
          </cell>
          <cell r="Q4711">
            <v>2.5000000000000001E-2</v>
          </cell>
          <cell r="R4711" t="str">
            <v>mg/L</v>
          </cell>
          <cell r="S4711" t="str">
            <v>USFS</v>
          </cell>
          <cell r="T4711" t="str">
            <v>Category1</v>
          </cell>
          <cell r="U4711" t="str">
            <v>5911900 WHITE PINE L</v>
          </cell>
          <cell r="V4711">
            <v>5911900</v>
          </cell>
          <cell r="W4711" t="str">
            <v>White Pine Lake</v>
          </cell>
          <cell r="X4711" t="str">
            <v>UT-L-16020204-021_00</v>
          </cell>
          <cell r="Y4711" t="str">
            <v>Lake</v>
          </cell>
          <cell r="Z4711" t="str">
            <v>5911900 WHITE PINE L</v>
          </cell>
          <cell r="AA4711" t="str">
            <v>Lake</v>
          </cell>
        </row>
        <row r="4712">
          <cell r="A4712">
            <v>5912010</v>
          </cell>
          <cell r="B4712" t="str">
            <v>River/Stream</v>
          </cell>
          <cell r="C4712" t="str">
            <v>2B 3A     4</v>
          </cell>
          <cell r="D4712" t="str">
            <v>N FK AMERICAN FK AB BOG MINE AF-1</v>
          </cell>
          <cell r="E4712">
            <v>16020201</v>
          </cell>
          <cell r="F4712" t="str">
            <v>Utah</v>
          </cell>
          <cell r="G4712" t="str">
            <v>Utah County</v>
          </cell>
          <cell r="H4712" t="str">
            <v>Jordan River/Utah Lake</v>
          </cell>
          <cell r="I4712">
            <v>447492</v>
          </cell>
          <cell r="J4712">
            <v>4489394</v>
          </cell>
          <cell r="K4712">
            <v>-111.620173831</v>
          </cell>
          <cell r="L4712">
            <v>40.553644018</v>
          </cell>
          <cell r="M4712" t="str">
            <v>American Fork River-2</v>
          </cell>
          <cell r="N4712" t="str">
            <v>UT16020201-002_00</v>
          </cell>
          <cell r="O4712" t="str">
            <v>UT</v>
          </cell>
          <cell r="Q4712">
            <v>0</v>
          </cell>
          <cell r="R4712" t="str">
            <v xml:space="preserve"> </v>
          </cell>
          <cell r="S4712" t="str">
            <v>USFS</v>
          </cell>
          <cell r="T4712" t="str">
            <v>Category1</v>
          </cell>
          <cell r="U4712" t="str">
            <v>5912010 N FK AMERICAN FK AB BOG MINE AF-1</v>
          </cell>
          <cell r="V4712">
            <v>5912010</v>
          </cell>
          <cell r="W4712" t="str">
            <v>American Fork River-2</v>
          </cell>
          <cell r="X4712" t="str">
            <v>UT16020201-002_00</v>
          </cell>
          <cell r="Y4712" t="str">
            <v>River/Stream</v>
          </cell>
          <cell r="Z4712" t="str">
            <v>5912010 N FK AMERICAN FK AB BOG MINE AF-1</v>
          </cell>
          <cell r="AA4712" t="str">
            <v>River/Stream</v>
          </cell>
        </row>
        <row r="4713">
          <cell r="A4713">
            <v>5912020</v>
          </cell>
          <cell r="B4713" t="str">
            <v>River/Stream</v>
          </cell>
          <cell r="C4713" t="str">
            <v>2B 3A     4</v>
          </cell>
          <cell r="D4713" t="str">
            <v>N FK AMERICAN FK BETWEEN BOG AND LOWER BOG AF-2</v>
          </cell>
          <cell r="E4713">
            <v>16020201</v>
          </cell>
          <cell r="F4713" t="str">
            <v>Utah</v>
          </cell>
          <cell r="G4713" t="str">
            <v>Utah County</v>
          </cell>
          <cell r="H4713" t="str">
            <v>Jordan River/Utah Lake</v>
          </cell>
          <cell r="I4713">
            <v>447849</v>
          </cell>
          <cell r="J4713">
            <v>4489305</v>
          </cell>
          <cell r="K4713">
            <v>-111.615950177</v>
          </cell>
          <cell r="L4713">
            <v>40.552864825</v>
          </cell>
          <cell r="M4713" t="str">
            <v>American Fork River-2</v>
          </cell>
          <cell r="N4713" t="str">
            <v>UT16020201-002_00</v>
          </cell>
          <cell r="O4713" t="str">
            <v>UT</v>
          </cell>
          <cell r="Q4713">
            <v>0</v>
          </cell>
          <cell r="R4713" t="str">
            <v xml:space="preserve"> </v>
          </cell>
          <cell r="S4713" t="str">
            <v>USFS</v>
          </cell>
          <cell r="T4713" t="str">
            <v>Category1</v>
          </cell>
          <cell r="U4713" t="str">
            <v>5912020 N FK AMERICAN FK BETWEEN BOG AND LOWER BOG AF-2</v>
          </cell>
          <cell r="V4713">
            <v>5912020</v>
          </cell>
          <cell r="W4713" t="str">
            <v>American Fork River-2</v>
          </cell>
          <cell r="X4713" t="str">
            <v>UT16020201-002_00</v>
          </cell>
          <cell r="Y4713" t="str">
            <v>River/Stream</v>
          </cell>
          <cell r="Z4713" t="str">
            <v>5912020 N FK AMERICAN FK BETWEEN BOG AND LOWER BOG AF-2</v>
          </cell>
          <cell r="AA4713" t="str">
            <v>River/Stream</v>
          </cell>
        </row>
        <row r="4714">
          <cell r="A4714">
            <v>5912030</v>
          </cell>
          <cell r="B4714" t="str">
            <v>Mine/Mine Discharge</v>
          </cell>
          <cell r="C4714" t="str">
            <v>2B 3A     4</v>
          </cell>
          <cell r="D4714" t="str">
            <v>LOWER BOG MINE ADIT AF-3</v>
          </cell>
          <cell r="E4714">
            <v>16020201</v>
          </cell>
          <cell r="F4714" t="str">
            <v>Utah</v>
          </cell>
          <cell r="G4714" t="str">
            <v>Utah County</v>
          </cell>
          <cell r="H4714" t="str">
            <v>Jordan River/Utah Lake</v>
          </cell>
          <cell r="I4714">
            <v>448076</v>
          </cell>
          <cell r="J4714">
            <v>4489285</v>
          </cell>
          <cell r="K4714">
            <v>-111.61326760599999</v>
          </cell>
          <cell r="L4714">
            <v>40.552698919000001</v>
          </cell>
          <cell r="M4714" t="str">
            <v>American Fork River-2</v>
          </cell>
          <cell r="N4714" t="str">
            <v>UT16020201-002_00</v>
          </cell>
          <cell r="O4714" t="str">
            <v>UT</v>
          </cell>
          <cell r="Q4714">
            <v>0</v>
          </cell>
          <cell r="R4714" t="str">
            <v xml:space="preserve"> </v>
          </cell>
          <cell r="S4714" t="str">
            <v>USFS</v>
          </cell>
          <cell r="T4714" t="str">
            <v>Category1</v>
          </cell>
          <cell r="U4714" t="str">
            <v>5912030 LOWER BOG MINE ADIT AF-3</v>
          </cell>
          <cell r="V4714">
            <v>5912030</v>
          </cell>
          <cell r="W4714" t="str">
            <v>American Fork River-2</v>
          </cell>
          <cell r="X4714" t="str">
            <v>UT16020201-002_00</v>
          </cell>
          <cell r="Y4714" t="str">
            <v>Mine/Mine Discharge</v>
          </cell>
          <cell r="Z4714" t="str">
            <v>5912030 LOWER BOG MINE ADIT AF-3</v>
          </cell>
          <cell r="AA4714" t="str">
            <v>Mine/Mine Discharge</v>
          </cell>
        </row>
        <row r="4715">
          <cell r="A4715">
            <v>5912040</v>
          </cell>
          <cell r="B4715" t="str">
            <v>River/Stream</v>
          </cell>
          <cell r="C4715" t="str">
            <v>2B 3A     4</v>
          </cell>
          <cell r="D4715" t="str">
            <v>N FK AMERICAN FK BL LOWER BOG AF-4</v>
          </cell>
          <cell r="E4715">
            <v>16020201</v>
          </cell>
          <cell r="F4715" t="str">
            <v>Utah</v>
          </cell>
          <cell r="G4715" t="str">
            <v>Utah County</v>
          </cell>
          <cell r="H4715" t="str">
            <v>Jordan River/Utah Lake</v>
          </cell>
          <cell r="I4715">
            <v>448137</v>
          </cell>
          <cell r="J4715">
            <v>4489217</v>
          </cell>
          <cell r="K4715">
            <v>-111.612541599</v>
          </cell>
          <cell r="L4715">
            <v>40.552090167999999</v>
          </cell>
          <cell r="M4715" t="str">
            <v>American Fork River-2</v>
          </cell>
          <cell r="N4715" t="str">
            <v>UT16020201-002_00</v>
          </cell>
          <cell r="O4715" t="str">
            <v>UT</v>
          </cell>
          <cell r="Q4715">
            <v>0</v>
          </cell>
          <cell r="R4715" t="str">
            <v xml:space="preserve"> </v>
          </cell>
          <cell r="S4715" t="str">
            <v>USFS</v>
          </cell>
          <cell r="T4715" t="str">
            <v>Category1</v>
          </cell>
          <cell r="U4715" t="str">
            <v>5912040 N FK AMERICAN FK BL LOWER BOG AF-4</v>
          </cell>
          <cell r="V4715">
            <v>5912040</v>
          </cell>
          <cell r="W4715" t="str">
            <v>American Fork River-2</v>
          </cell>
          <cell r="X4715" t="str">
            <v>UT16020201-002_00</v>
          </cell>
          <cell r="Y4715" t="str">
            <v>River/Stream</v>
          </cell>
          <cell r="Z4715" t="str">
            <v>5912040 N FK AMERICAN FK BL LOWER BOG AF-4</v>
          </cell>
          <cell r="AA4715" t="str">
            <v>River/Stream</v>
          </cell>
        </row>
        <row r="4716">
          <cell r="A4716">
            <v>5912050</v>
          </cell>
          <cell r="B4716" t="str">
            <v>River/Stream</v>
          </cell>
          <cell r="C4716" t="str">
            <v>2B 3A     4</v>
          </cell>
          <cell r="D4716" t="str">
            <v>N FK AMERICAN FK AB PACIFIC MINE AF-5</v>
          </cell>
          <cell r="E4716">
            <v>16020201</v>
          </cell>
          <cell r="F4716" t="str">
            <v>Utah</v>
          </cell>
          <cell r="G4716" t="str">
            <v>Utah County</v>
          </cell>
          <cell r="H4716" t="str">
            <v>Jordan River/Utah Lake</v>
          </cell>
          <cell r="I4716">
            <v>449626</v>
          </cell>
          <cell r="J4716">
            <v>4488398</v>
          </cell>
          <cell r="K4716">
            <v>-111.594890998</v>
          </cell>
          <cell r="L4716">
            <v>40.544804136000003</v>
          </cell>
          <cell r="M4716" t="str">
            <v>American Fork River-2</v>
          </cell>
          <cell r="N4716" t="str">
            <v>UT16020201-002_00</v>
          </cell>
          <cell r="O4716" t="str">
            <v>UT</v>
          </cell>
          <cell r="Q4716">
            <v>0</v>
          </cell>
          <cell r="R4716" t="str">
            <v xml:space="preserve"> </v>
          </cell>
          <cell r="S4716" t="str">
            <v>USFS</v>
          </cell>
          <cell r="T4716" t="str">
            <v>Category1</v>
          </cell>
          <cell r="U4716" t="str">
            <v>5912050 N FK AMERICAN FK AB PACIFIC MINE AF-5</v>
          </cell>
          <cell r="V4716">
            <v>5912050</v>
          </cell>
          <cell r="W4716" t="str">
            <v>American Fork River-2</v>
          </cell>
          <cell r="X4716" t="str">
            <v>UT16020201-002_00</v>
          </cell>
          <cell r="Y4716" t="str">
            <v>River/Stream</v>
          </cell>
          <cell r="Z4716" t="str">
            <v>5912050 N FK AMERICAN FK AB PACIFIC MINE AF-5</v>
          </cell>
          <cell r="AA4716" t="str">
            <v>River/Stream</v>
          </cell>
        </row>
        <row r="4717">
          <cell r="A4717">
            <v>5912060</v>
          </cell>
          <cell r="B4717" t="str">
            <v>Mine/Mine Discharge</v>
          </cell>
          <cell r="C4717" t="str">
            <v>2B 3A     4</v>
          </cell>
          <cell r="D4717" t="str">
            <v>PACIFIC MINE ADIT AF-6</v>
          </cell>
          <cell r="E4717">
            <v>16020201</v>
          </cell>
          <cell r="F4717" t="str">
            <v>Utah</v>
          </cell>
          <cell r="G4717" t="str">
            <v>Utah County</v>
          </cell>
          <cell r="H4717" t="str">
            <v>Jordan River/Utah Lake</v>
          </cell>
          <cell r="I4717">
            <v>449634</v>
          </cell>
          <cell r="J4717">
            <v>4487995</v>
          </cell>
          <cell r="K4717">
            <v>-111.594764414</v>
          </cell>
          <cell r="L4717">
            <v>40.541174210000001</v>
          </cell>
          <cell r="M4717" t="str">
            <v>American Fork River-2</v>
          </cell>
          <cell r="N4717" t="str">
            <v>UT16020201-002_00</v>
          </cell>
          <cell r="O4717" t="str">
            <v>UT</v>
          </cell>
          <cell r="Q4717">
            <v>0</v>
          </cell>
          <cell r="R4717" t="str">
            <v xml:space="preserve"> </v>
          </cell>
          <cell r="S4717" t="str">
            <v>Private</v>
          </cell>
          <cell r="T4717" t="str">
            <v>Category1</v>
          </cell>
          <cell r="U4717" t="str">
            <v>5912060 PACIFIC MINE ADIT AF-6</v>
          </cell>
          <cell r="V4717">
            <v>5912060</v>
          </cell>
          <cell r="W4717" t="str">
            <v>American Fork River-2</v>
          </cell>
          <cell r="X4717" t="str">
            <v>UT16020201-002_00</v>
          </cell>
          <cell r="Y4717" t="str">
            <v>Mine/Mine Discharge</v>
          </cell>
          <cell r="Z4717" t="str">
            <v>5912060 PACIFIC MINE ADIT AF-6</v>
          </cell>
          <cell r="AA4717" t="str">
            <v>Mine/Mine Discharge</v>
          </cell>
        </row>
        <row r="4718">
          <cell r="A4718">
            <v>5912070</v>
          </cell>
          <cell r="B4718" t="str">
            <v>River/Stream</v>
          </cell>
          <cell r="C4718" t="str">
            <v>2B 3A     4</v>
          </cell>
          <cell r="D4718" t="str">
            <v>SPRING OUTLET NEAR PACIFIC MINE AF-7</v>
          </cell>
          <cell r="E4718">
            <v>16020201</v>
          </cell>
          <cell r="F4718" t="str">
            <v>Utah</v>
          </cell>
          <cell r="G4718" t="str">
            <v>Utah County</v>
          </cell>
          <cell r="H4718" t="str">
            <v>Jordan River/Utah Lake</v>
          </cell>
          <cell r="I4718">
            <v>449627</v>
          </cell>
          <cell r="J4718">
            <v>4488053</v>
          </cell>
          <cell r="K4718">
            <v>-111.594851694</v>
          </cell>
          <cell r="L4718">
            <v>40.541696276000003</v>
          </cell>
          <cell r="M4718" t="str">
            <v>American Fork River-2</v>
          </cell>
          <cell r="N4718" t="str">
            <v>UT16020201-002_00</v>
          </cell>
          <cell r="O4718" t="str">
            <v>UT</v>
          </cell>
          <cell r="Q4718">
            <v>0</v>
          </cell>
          <cell r="R4718" t="str">
            <v xml:space="preserve"> </v>
          </cell>
          <cell r="S4718" t="str">
            <v>Private</v>
          </cell>
          <cell r="T4718" t="str">
            <v>Category1</v>
          </cell>
          <cell r="U4718" t="str">
            <v>5912070 SPRING OUTLET NEAR PACIFIC MINE AF-7</v>
          </cell>
          <cell r="V4718">
            <v>5912070</v>
          </cell>
          <cell r="W4718" t="str">
            <v>American Fork River-2</v>
          </cell>
          <cell r="X4718" t="str">
            <v>UT16020201-002_00</v>
          </cell>
          <cell r="Y4718" t="str">
            <v>River/Stream</v>
          </cell>
          <cell r="Z4718" t="str">
            <v>5912070 SPRING OUTLET NEAR PACIFIC MINE AF-7</v>
          </cell>
          <cell r="AA4718" t="str">
            <v>River/Stream</v>
          </cell>
        </row>
        <row r="4719">
          <cell r="A4719">
            <v>5912080</v>
          </cell>
          <cell r="B4719" t="str">
            <v>River/Stream</v>
          </cell>
          <cell r="C4719" t="str">
            <v>2B 3A     4</v>
          </cell>
          <cell r="D4719" t="str">
            <v>BEAVER POND OUTLET NEAR PACIFIC MINE AF-8</v>
          </cell>
          <cell r="E4719">
            <v>16020201</v>
          </cell>
          <cell r="F4719" t="str">
            <v>Utah</v>
          </cell>
          <cell r="G4719" t="str">
            <v>Utah County</v>
          </cell>
          <cell r="H4719" t="str">
            <v>Jordan River/Utah Lake</v>
          </cell>
          <cell r="I4719">
            <v>449753</v>
          </cell>
          <cell r="J4719">
            <v>4487976</v>
          </cell>
          <cell r="K4719">
            <v>-111.59335772199999</v>
          </cell>
          <cell r="L4719">
            <v>40.541010274000001</v>
          </cell>
          <cell r="M4719" t="str">
            <v>American Fork River-2</v>
          </cell>
          <cell r="N4719" t="str">
            <v>UT16020201-002_00</v>
          </cell>
          <cell r="O4719" t="str">
            <v>UT</v>
          </cell>
          <cell r="Q4719">
            <v>0</v>
          </cell>
          <cell r="R4719" t="str">
            <v xml:space="preserve"> </v>
          </cell>
          <cell r="S4719" t="str">
            <v>USFS</v>
          </cell>
          <cell r="T4719" t="str">
            <v>Category1</v>
          </cell>
          <cell r="U4719" t="str">
            <v>5912080 BEAVER POND OUTLET NEAR PACIFIC MINE AF-8</v>
          </cell>
          <cell r="V4719">
            <v>5912080</v>
          </cell>
          <cell r="W4719" t="str">
            <v>American Fork River-2</v>
          </cell>
          <cell r="X4719" t="str">
            <v>UT16020201-002_00</v>
          </cell>
          <cell r="Y4719" t="str">
            <v>River/Stream</v>
          </cell>
          <cell r="Z4719" t="str">
            <v>5912080 BEAVER POND OUTLET NEAR PACIFIC MINE AF-8</v>
          </cell>
          <cell r="AA4719" t="str">
            <v>River/Stream</v>
          </cell>
        </row>
        <row r="4720">
          <cell r="A4720">
            <v>5912090</v>
          </cell>
          <cell r="B4720" t="str">
            <v>Mine/Mine Discharge</v>
          </cell>
          <cell r="C4720" t="str">
            <v>2B 3A     4</v>
          </cell>
          <cell r="D4720" t="str">
            <v>UPPER DISCHARGE FROM PACIFIC TAILINGS PILE AF-9A</v>
          </cell>
          <cell r="E4720">
            <v>16020201</v>
          </cell>
          <cell r="F4720" t="str">
            <v>Utah</v>
          </cell>
          <cell r="G4720" t="str">
            <v>Utah County</v>
          </cell>
          <cell r="H4720" t="str">
            <v>Jordan River/Utah Lake</v>
          </cell>
          <cell r="I4720">
            <v>449804</v>
          </cell>
          <cell r="J4720">
            <v>4487975</v>
          </cell>
          <cell r="K4720">
            <v>-111.592755424</v>
          </cell>
          <cell r="L4720">
            <v>40.541004356999998</v>
          </cell>
          <cell r="M4720" t="str">
            <v>American Fork River-2</v>
          </cell>
          <cell r="N4720" t="str">
            <v>UT16020201-002_00</v>
          </cell>
          <cell r="O4720" t="str">
            <v>UT</v>
          </cell>
          <cell r="Q4720">
            <v>0</v>
          </cell>
          <cell r="R4720" t="str">
            <v xml:space="preserve"> </v>
          </cell>
          <cell r="S4720" t="str">
            <v>USFS</v>
          </cell>
          <cell r="T4720" t="str">
            <v>Category1</v>
          </cell>
          <cell r="U4720" t="str">
            <v>5912090 UPPER DISCHARGE FROM PACIFIC TAILINGS PILE AF-9A</v>
          </cell>
          <cell r="V4720">
            <v>5912090</v>
          </cell>
          <cell r="W4720" t="str">
            <v>American Fork River-2</v>
          </cell>
          <cell r="X4720" t="str">
            <v>UT16020201-002_00</v>
          </cell>
          <cell r="Y4720" t="str">
            <v>Mine/Mine Discharge</v>
          </cell>
          <cell r="Z4720" t="str">
            <v>5912090 UPPER DISCHARGE FROM PACIFIC TAILINGS PILE AF-9A</v>
          </cell>
          <cell r="AA4720" t="str">
            <v>Mine/Mine Discharge</v>
          </cell>
        </row>
        <row r="4721">
          <cell r="A4721">
            <v>5912100</v>
          </cell>
          <cell r="B4721" t="str">
            <v>Mine/Mine Discharge</v>
          </cell>
          <cell r="C4721" t="str">
            <v>2B 3A     4</v>
          </cell>
          <cell r="D4721" t="str">
            <v>MIDDLE DISCHARGE FROM PACIFIC TAILINGS PILE AF-9B</v>
          </cell>
          <cell r="E4721">
            <v>16020201</v>
          </cell>
          <cell r="F4721" t="str">
            <v>Utah</v>
          </cell>
          <cell r="G4721" t="str">
            <v>Utah County</v>
          </cell>
          <cell r="H4721" t="str">
            <v>Jordan River/Utah Lake</v>
          </cell>
          <cell r="I4721">
            <v>449802</v>
          </cell>
          <cell r="J4721">
            <v>4487956</v>
          </cell>
          <cell r="K4721">
            <v>-111.592777531</v>
          </cell>
          <cell r="L4721">
            <v>40.540833073999998</v>
          </cell>
          <cell r="M4721" t="str">
            <v>American Fork River-2</v>
          </cell>
          <cell r="N4721" t="str">
            <v>UT16020201-002_00</v>
          </cell>
          <cell r="O4721" t="str">
            <v>UT</v>
          </cell>
          <cell r="Q4721">
            <v>0</v>
          </cell>
          <cell r="R4721" t="str">
            <v xml:space="preserve"> </v>
          </cell>
          <cell r="S4721" t="str">
            <v>USFS</v>
          </cell>
          <cell r="T4721" t="str">
            <v>Category1</v>
          </cell>
          <cell r="U4721" t="str">
            <v>5912100 MIDDLE DISCHARGE FROM PACIFIC TAILINGS PILE AF-9B</v>
          </cell>
          <cell r="V4721">
            <v>5912100</v>
          </cell>
          <cell r="W4721" t="str">
            <v>American Fork River-2</v>
          </cell>
          <cell r="X4721" t="str">
            <v>UT16020201-002_00</v>
          </cell>
          <cell r="Y4721" t="str">
            <v>Mine/Mine Discharge</v>
          </cell>
          <cell r="Z4721" t="str">
            <v>5912100 MIDDLE DISCHARGE FROM PACIFIC TAILINGS PILE AF-9B</v>
          </cell>
          <cell r="AA4721" t="str">
            <v>Mine/Mine Discharge</v>
          </cell>
        </row>
        <row r="4722">
          <cell r="A4722">
            <v>5912110</v>
          </cell>
          <cell r="B4722" t="str">
            <v>Mine/Mine Discharge</v>
          </cell>
          <cell r="C4722" t="str">
            <v>2B 3A     4</v>
          </cell>
          <cell r="D4722" t="str">
            <v>LOWER DISCHARGE FROM PACIFIC TAILINGS PILE AF-9C</v>
          </cell>
          <cell r="E4722">
            <v>16020201</v>
          </cell>
          <cell r="F4722" t="str">
            <v>Utah</v>
          </cell>
          <cell r="G4722" t="str">
            <v>Utah County</v>
          </cell>
          <cell r="H4722" t="str">
            <v>Jordan River/Utah Lake</v>
          </cell>
          <cell r="I4722">
            <v>449786</v>
          </cell>
          <cell r="J4722">
            <v>4487904</v>
          </cell>
          <cell r="K4722">
            <v>-111.592962332</v>
          </cell>
          <cell r="L4722">
            <v>40.540363663999997</v>
          </cell>
          <cell r="M4722" t="str">
            <v>American Fork River-2</v>
          </cell>
          <cell r="N4722" t="str">
            <v>UT16020201-002_00</v>
          </cell>
          <cell r="O4722" t="str">
            <v>UT</v>
          </cell>
          <cell r="Q4722">
            <v>0</v>
          </cell>
          <cell r="R4722" t="str">
            <v xml:space="preserve"> </v>
          </cell>
          <cell r="S4722" t="str">
            <v>USFS</v>
          </cell>
          <cell r="T4722" t="str">
            <v>Category1</v>
          </cell>
          <cell r="U4722" t="str">
            <v>5912110 LOWER DISCHARGE FROM PACIFIC TAILINGS PILE AF-9C</v>
          </cell>
          <cell r="V4722">
            <v>5912110</v>
          </cell>
          <cell r="W4722" t="str">
            <v>American Fork River-2</v>
          </cell>
          <cell r="X4722" t="str">
            <v>UT16020201-002_00</v>
          </cell>
          <cell r="Y4722" t="str">
            <v>Mine/Mine Discharge</v>
          </cell>
          <cell r="Z4722" t="str">
            <v>5912110 LOWER DISCHARGE FROM PACIFIC TAILINGS PILE AF-9C</v>
          </cell>
          <cell r="AA4722" t="str">
            <v>Mine/Mine Discharge</v>
          </cell>
        </row>
        <row r="4723">
          <cell r="A4723">
            <v>5912120</v>
          </cell>
          <cell r="B4723" t="str">
            <v>River/Stream</v>
          </cell>
          <cell r="C4723" t="str">
            <v>2B 3A     4</v>
          </cell>
          <cell r="D4723" t="str">
            <v>N FK AMERICAN FK BL PACIFIC MINE AF-10</v>
          </cell>
          <cell r="E4723">
            <v>16020201</v>
          </cell>
          <cell r="F4723" t="str">
            <v>Utah</v>
          </cell>
          <cell r="G4723" t="str">
            <v>Utah County</v>
          </cell>
          <cell r="H4723" t="str">
            <v>Jordan River/Utah Lake</v>
          </cell>
          <cell r="I4723">
            <v>449770</v>
          </cell>
          <cell r="J4723">
            <v>4487840</v>
          </cell>
          <cell r="K4723">
            <v>-111.593146176</v>
          </cell>
          <cell r="L4723">
            <v>40.539786151999998</v>
          </cell>
          <cell r="M4723" t="str">
            <v>American Fork River-2</v>
          </cell>
          <cell r="N4723" t="str">
            <v>UT16020201-002_00</v>
          </cell>
          <cell r="O4723" t="str">
            <v>UT</v>
          </cell>
          <cell r="Q4723">
            <v>0</v>
          </cell>
          <cell r="R4723" t="str">
            <v xml:space="preserve"> </v>
          </cell>
          <cell r="S4723" t="str">
            <v>Private</v>
          </cell>
          <cell r="T4723" t="str">
            <v>Category1</v>
          </cell>
          <cell r="U4723" t="str">
            <v>5912120 N FK AMERICAN FK BL PACIFIC MINE AF-10</v>
          </cell>
          <cell r="V4723">
            <v>5912120</v>
          </cell>
          <cell r="W4723" t="str">
            <v>American Fork River-2</v>
          </cell>
          <cell r="X4723" t="str">
            <v>UT16020201-002_00</v>
          </cell>
          <cell r="Y4723" t="str">
            <v>River/Stream</v>
          </cell>
          <cell r="Z4723" t="str">
            <v>5912120 N FK AMERICAN FK BL PACIFIC MINE AF-10</v>
          </cell>
          <cell r="AA4723" t="str">
            <v>River/Stream</v>
          </cell>
        </row>
        <row r="4724">
          <cell r="A4724">
            <v>5912130</v>
          </cell>
          <cell r="B4724" t="str">
            <v>River/Stream</v>
          </cell>
          <cell r="C4724" t="str">
            <v>2B 3A     4</v>
          </cell>
          <cell r="D4724" t="str">
            <v>N FK AMERICAN FK @ DUTCHMAN FLAT AF-11</v>
          </cell>
          <cell r="E4724">
            <v>16020201</v>
          </cell>
          <cell r="F4724" t="str">
            <v>Utah</v>
          </cell>
          <cell r="G4724" t="str">
            <v>Utah County</v>
          </cell>
          <cell r="H4724" t="str">
            <v>Jordan River/Utah Lake</v>
          </cell>
          <cell r="I4724">
            <v>449021</v>
          </cell>
          <cell r="J4724">
            <v>4486433</v>
          </cell>
          <cell r="K4724">
            <v>-111.60187693500001</v>
          </cell>
          <cell r="L4724">
            <v>40.527065491000002</v>
          </cell>
          <cell r="M4724" t="str">
            <v>American Fork River-2</v>
          </cell>
          <cell r="N4724" t="str">
            <v>UT16020201-002_00</v>
          </cell>
          <cell r="O4724" t="str">
            <v>UT</v>
          </cell>
          <cell r="Q4724">
            <v>0</v>
          </cell>
          <cell r="R4724" t="str">
            <v xml:space="preserve"> </v>
          </cell>
          <cell r="S4724" t="str">
            <v>USFS</v>
          </cell>
          <cell r="T4724" t="str">
            <v>Category1</v>
          </cell>
          <cell r="U4724" t="str">
            <v>5912130 N FK AMERICAN FK @ DUTCHMAN FLAT AF-11</v>
          </cell>
          <cell r="V4724">
            <v>5912130</v>
          </cell>
          <cell r="W4724" t="str">
            <v>American Fork River-2</v>
          </cell>
          <cell r="X4724" t="str">
            <v>UT16020201-002_00</v>
          </cell>
          <cell r="Y4724" t="str">
            <v>River/Stream</v>
          </cell>
          <cell r="Z4724" t="str">
            <v>5912130 N FK AMERICAN FK @ DUTCHMAN FLAT AF-11</v>
          </cell>
          <cell r="AA4724" t="str">
            <v>River/Stream</v>
          </cell>
        </row>
        <row r="4725">
          <cell r="A4725">
            <v>5912140</v>
          </cell>
          <cell r="B4725" t="str">
            <v>River/Stream</v>
          </cell>
          <cell r="C4725" t="str">
            <v>2B 3A     4</v>
          </cell>
          <cell r="D4725" t="str">
            <v>N FK AMERICAN FK AB CNFL/ MARY ELLEN GULCH AF-11A</v>
          </cell>
          <cell r="E4725">
            <v>16020201</v>
          </cell>
          <cell r="F4725" t="str">
            <v>Utah</v>
          </cell>
          <cell r="G4725" t="str">
            <v>Utah County</v>
          </cell>
          <cell r="H4725" t="str">
            <v>Jordan River/Utah Lake</v>
          </cell>
          <cell r="I4725">
            <v>448418</v>
          </cell>
          <cell r="J4725">
            <v>4486049</v>
          </cell>
          <cell r="K4725">
            <v>-111.608964486</v>
          </cell>
          <cell r="L4725">
            <v>40.523568937</v>
          </cell>
          <cell r="M4725" t="str">
            <v>American Fork River-2</v>
          </cell>
          <cell r="N4725" t="str">
            <v>UT16020201-002_00</v>
          </cell>
          <cell r="O4725" t="str">
            <v>UT</v>
          </cell>
          <cell r="Q4725">
            <v>0</v>
          </cell>
          <cell r="R4725" t="str">
            <v xml:space="preserve"> </v>
          </cell>
          <cell r="S4725" t="str">
            <v>USFS</v>
          </cell>
          <cell r="T4725" t="str">
            <v>Category1</v>
          </cell>
          <cell r="U4725" t="str">
            <v>5912140 N FK AMERICAN FK AB CNFL/ MARY ELLEN GULCH AF-11A</v>
          </cell>
          <cell r="V4725">
            <v>5912140</v>
          </cell>
          <cell r="W4725" t="str">
            <v>American Fork River-2</v>
          </cell>
          <cell r="X4725" t="str">
            <v>UT16020201-002_00</v>
          </cell>
          <cell r="Y4725" t="str">
            <v>River/Stream</v>
          </cell>
          <cell r="Z4725" t="str">
            <v>5912140 N FK AMERICAN FK AB CNFL/ MARY ELLEN GULCH AF-11A</v>
          </cell>
          <cell r="AA4725" t="str">
            <v>River/Stream</v>
          </cell>
        </row>
        <row r="4726">
          <cell r="A4726">
            <v>5912150</v>
          </cell>
          <cell r="B4726" t="str">
            <v>River/Stream</v>
          </cell>
          <cell r="C4726" t="str">
            <v>2B 3A     4</v>
          </cell>
          <cell r="D4726" t="str">
            <v>N FK AMERICAN FK BL MARY ELLEN GULCH AF-12</v>
          </cell>
          <cell r="E4726">
            <v>16020201</v>
          </cell>
          <cell r="F4726" t="str">
            <v>Utah</v>
          </cell>
          <cell r="G4726" t="str">
            <v>Utah County</v>
          </cell>
          <cell r="H4726" t="str">
            <v>Jordan River/Utah Lake</v>
          </cell>
          <cell r="I4726">
            <v>448322</v>
          </cell>
          <cell r="J4726">
            <v>4485986</v>
          </cell>
          <cell r="K4726">
            <v>-111.610092632</v>
          </cell>
          <cell r="L4726">
            <v>40.522995424999998</v>
          </cell>
          <cell r="M4726" t="str">
            <v>American Fork River-2</v>
          </cell>
          <cell r="N4726" t="str">
            <v>UT16020201-002_00</v>
          </cell>
          <cell r="O4726" t="str">
            <v>UT</v>
          </cell>
          <cell r="Q4726">
            <v>0</v>
          </cell>
          <cell r="R4726" t="str">
            <v xml:space="preserve"> </v>
          </cell>
          <cell r="S4726" t="str">
            <v>USFS</v>
          </cell>
          <cell r="T4726" t="str">
            <v>Category1</v>
          </cell>
          <cell r="U4726" t="str">
            <v>5912150 N FK AMERICAN FK BL MARY ELLEN GULCH AF-12</v>
          </cell>
          <cell r="V4726">
            <v>5912150</v>
          </cell>
          <cell r="W4726" t="str">
            <v>American Fork River-2</v>
          </cell>
          <cell r="X4726" t="str">
            <v>UT16020201-002_00</v>
          </cell>
          <cell r="Y4726" t="str">
            <v>River/Stream</v>
          </cell>
          <cell r="Z4726" t="str">
            <v>5912150 N FK AMERICAN FK BL MARY ELLEN GULCH AF-12</v>
          </cell>
          <cell r="AA4726" t="str">
            <v>River/Stream</v>
          </cell>
        </row>
        <row r="4727">
          <cell r="A4727">
            <v>5912160</v>
          </cell>
          <cell r="B4727" t="str">
            <v>River/Stream</v>
          </cell>
          <cell r="C4727" t="str">
            <v>2B 3A     4</v>
          </cell>
          <cell r="D4727" t="str">
            <v>N FK AMERICAN FK AB MAJOR EVANS GULCH AF-13</v>
          </cell>
          <cell r="E4727">
            <v>16020201</v>
          </cell>
          <cell r="F4727" t="str">
            <v>Utah</v>
          </cell>
          <cell r="G4727" t="str">
            <v>Utah County</v>
          </cell>
          <cell r="H4727" t="str">
            <v>Jordan River/Utah Lake</v>
          </cell>
          <cell r="I4727">
            <v>446986</v>
          </cell>
          <cell r="J4727">
            <v>4484757</v>
          </cell>
          <cell r="K4727">
            <v>-111.625761157</v>
          </cell>
          <cell r="L4727">
            <v>40.511839684000002</v>
          </cell>
          <cell r="M4727" t="str">
            <v>American Fork River-2</v>
          </cell>
          <cell r="N4727" t="str">
            <v>UT16020201-002_00</v>
          </cell>
          <cell r="O4727" t="str">
            <v>UT</v>
          </cell>
          <cell r="Q4727">
            <v>0</v>
          </cell>
          <cell r="R4727" t="str">
            <v xml:space="preserve"> </v>
          </cell>
          <cell r="S4727" t="str">
            <v>USFS</v>
          </cell>
          <cell r="T4727" t="str">
            <v>Category1</v>
          </cell>
          <cell r="U4727" t="str">
            <v>5912160 N FK AMERICAN FK AB MAJOR EVANS GULCH AF-13</v>
          </cell>
          <cell r="V4727">
            <v>5912160</v>
          </cell>
          <cell r="W4727" t="str">
            <v>American Fork River-2</v>
          </cell>
          <cell r="X4727" t="str">
            <v>UT16020201-002_00</v>
          </cell>
          <cell r="Y4727" t="str">
            <v>River/Stream</v>
          </cell>
          <cell r="Z4727" t="str">
            <v>5912160 N FK AMERICAN FK AB MAJOR EVANS GULCH AF-13</v>
          </cell>
          <cell r="AA4727" t="str">
            <v>River/Stream</v>
          </cell>
        </row>
        <row r="4728">
          <cell r="A4728">
            <v>5912170</v>
          </cell>
          <cell r="B4728" t="str">
            <v>River/Stream</v>
          </cell>
          <cell r="C4728" t="str">
            <v>2B 3A     4</v>
          </cell>
          <cell r="D4728" t="str">
            <v>MAJOR EVANS GULCH AB CNFL/ N FK AMERICAN FK AF-14</v>
          </cell>
          <cell r="E4728">
            <v>16020201</v>
          </cell>
          <cell r="F4728" t="str">
            <v>Utah</v>
          </cell>
          <cell r="G4728" t="str">
            <v>Utah County</v>
          </cell>
          <cell r="H4728" t="str">
            <v>Jordan River/Utah Lake</v>
          </cell>
          <cell r="I4728">
            <v>446875</v>
          </cell>
          <cell r="J4728">
            <v>4484672</v>
          </cell>
          <cell r="K4728">
            <v>-111.62706416</v>
          </cell>
          <cell r="L4728">
            <v>40.511066863000003</v>
          </cell>
          <cell r="M4728" t="str">
            <v>American Fork River-2</v>
          </cell>
          <cell r="N4728" t="str">
            <v>UT16020201-002_00</v>
          </cell>
          <cell r="O4728" t="str">
            <v>UT</v>
          </cell>
          <cell r="Q4728">
            <v>0</v>
          </cell>
          <cell r="R4728" t="str">
            <v xml:space="preserve"> </v>
          </cell>
          <cell r="S4728" t="str">
            <v>USFS</v>
          </cell>
          <cell r="T4728" t="str">
            <v>Category1</v>
          </cell>
          <cell r="U4728" t="str">
            <v>5912170 MAJOR EVANS GULCH AB CNFL/ N FK AMERICAN FK AF-14</v>
          </cell>
          <cell r="V4728">
            <v>5912170</v>
          </cell>
          <cell r="W4728" t="str">
            <v>American Fork River-2</v>
          </cell>
          <cell r="X4728" t="str">
            <v>UT16020201-002_00</v>
          </cell>
          <cell r="Y4728" t="str">
            <v>River/Stream</v>
          </cell>
          <cell r="Z4728" t="str">
            <v>5912170 MAJOR EVANS GULCH AB CNFL/ N FK AMERICAN FK AF-14</v>
          </cell>
          <cell r="AA4728" t="str">
            <v>River/Stream</v>
          </cell>
        </row>
        <row r="4729">
          <cell r="A4729">
            <v>5912180</v>
          </cell>
          <cell r="B4729" t="str">
            <v>River/Stream</v>
          </cell>
          <cell r="C4729" t="str">
            <v>2B 3A     4</v>
          </cell>
          <cell r="D4729" t="str">
            <v>N FK AMERICAN FK BL MAJOR EVANS GULCH AF-15</v>
          </cell>
          <cell r="E4729">
            <v>16020201</v>
          </cell>
          <cell r="F4729" t="str">
            <v>Utah</v>
          </cell>
          <cell r="G4729" t="str">
            <v>Utah County</v>
          </cell>
          <cell r="H4729" t="str">
            <v>Jordan River/Utah Lake</v>
          </cell>
          <cell r="I4729">
            <v>446538</v>
          </cell>
          <cell r="J4729">
            <v>4484265</v>
          </cell>
          <cell r="K4729">
            <v>-111.631007364</v>
          </cell>
          <cell r="L4729">
            <v>40.507378766999999</v>
          </cell>
          <cell r="M4729" t="str">
            <v>American Fork River-2</v>
          </cell>
          <cell r="N4729" t="str">
            <v>UT16020201-002_00</v>
          </cell>
          <cell r="O4729" t="str">
            <v>UT</v>
          </cell>
          <cell r="Q4729">
            <v>0</v>
          </cell>
          <cell r="R4729" t="str">
            <v xml:space="preserve"> </v>
          </cell>
          <cell r="S4729" t="str">
            <v>USFS</v>
          </cell>
          <cell r="T4729" t="str">
            <v>Category1</v>
          </cell>
          <cell r="U4729" t="str">
            <v>5912180 N FK AMERICAN FK BL MAJOR EVANS GULCH AF-15</v>
          </cell>
          <cell r="V4729">
            <v>5912180</v>
          </cell>
          <cell r="W4729" t="str">
            <v>American Fork River-2</v>
          </cell>
          <cell r="X4729" t="str">
            <v>UT16020201-002_00</v>
          </cell>
          <cell r="Y4729" t="str">
            <v>River/Stream</v>
          </cell>
          <cell r="Z4729" t="str">
            <v>5912180 N FK AMERICAN FK BL MAJOR EVANS GULCH AF-15</v>
          </cell>
          <cell r="AA4729" t="str">
            <v>River/Stream</v>
          </cell>
        </row>
        <row r="4730">
          <cell r="A4730">
            <v>5912190</v>
          </cell>
          <cell r="B4730" t="str">
            <v>River/Stream</v>
          </cell>
          <cell r="C4730" t="str">
            <v>2B 3A     4</v>
          </cell>
          <cell r="D4730" t="str">
            <v>N FK AMERICAN FK AB SILVER CK AF-16</v>
          </cell>
          <cell r="E4730">
            <v>16020201</v>
          </cell>
          <cell r="F4730" t="str">
            <v>Utah</v>
          </cell>
          <cell r="G4730" t="str">
            <v>Utah County</v>
          </cell>
          <cell r="H4730" t="str">
            <v>Jordan River/Utah Lake</v>
          </cell>
          <cell r="I4730">
            <v>446082</v>
          </cell>
          <cell r="J4730">
            <v>4483341</v>
          </cell>
          <cell r="K4730">
            <v>-111.63631051599999</v>
          </cell>
          <cell r="L4730">
            <v>40.499025437999997</v>
          </cell>
          <cell r="M4730" t="str">
            <v>American Fork River-2</v>
          </cell>
          <cell r="N4730" t="str">
            <v>UT16020201-002_00</v>
          </cell>
          <cell r="O4730" t="str">
            <v>UT</v>
          </cell>
          <cell r="Q4730">
            <v>0</v>
          </cell>
          <cell r="R4730" t="str">
            <v xml:space="preserve"> </v>
          </cell>
          <cell r="S4730" t="str">
            <v>USFS</v>
          </cell>
          <cell r="T4730" t="str">
            <v>Category1</v>
          </cell>
          <cell r="U4730" t="str">
            <v>5912190 N FK AMERICAN FK AB SILVER CK AF-16</v>
          </cell>
          <cell r="V4730">
            <v>5912190</v>
          </cell>
          <cell r="W4730" t="str">
            <v>American Fork River-2</v>
          </cell>
          <cell r="X4730" t="str">
            <v>UT16020201-002_00</v>
          </cell>
          <cell r="Y4730" t="str">
            <v>River/Stream</v>
          </cell>
          <cell r="Z4730" t="str">
            <v>5912190 N FK AMERICAN FK AB SILVER CK AF-16</v>
          </cell>
          <cell r="AA4730" t="str">
            <v>River/Stream</v>
          </cell>
        </row>
        <row r="4731">
          <cell r="A4731">
            <v>5912200</v>
          </cell>
          <cell r="B4731" t="str">
            <v>River/Stream</v>
          </cell>
          <cell r="C4731" t="str">
            <v>2B 3A     4</v>
          </cell>
          <cell r="D4731" t="str">
            <v>N FK AMERICAN FK BL SILVER CK AF-17</v>
          </cell>
          <cell r="E4731">
            <v>16020201</v>
          </cell>
          <cell r="F4731" t="str">
            <v>Utah</v>
          </cell>
          <cell r="G4731" t="str">
            <v>Utah County</v>
          </cell>
          <cell r="H4731" t="str">
            <v>Jordan River/Utah Lake</v>
          </cell>
          <cell r="I4731">
            <v>445912</v>
          </cell>
          <cell r="J4731">
            <v>4482979</v>
          </cell>
          <cell r="K4731">
            <v>-111.63828573799999</v>
          </cell>
          <cell r="L4731">
            <v>40.495753309999998</v>
          </cell>
          <cell r="M4731" t="str">
            <v>American Fork River-2</v>
          </cell>
          <cell r="N4731" t="str">
            <v>UT16020201-002_00</v>
          </cell>
          <cell r="O4731" t="str">
            <v>UT</v>
          </cell>
          <cell r="Q4731">
            <v>0</v>
          </cell>
          <cell r="R4731" t="str">
            <v xml:space="preserve"> </v>
          </cell>
          <cell r="S4731" t="str">
            <v>Private</v>
          </cell>
          <cell r="T4731" t="str">
            <v>Category1</v>
          </cell>
          <cell r="U4731" t="str">
            <v>5912200 N FK AMERICAN FK BL SILVER CK AF-17</v>
          </cell>
          <cell r="V4731">
            <v>5912200</v>
          </cell>
          <cell r="W4731" t="str">
            <v>American Fork River-2</v>
          </cell>
          <cell r="X4731" t="str">
            <v>UT16020201-002_00</v>
          </cell>
          <cell r="Y4731" t="str">
            <v>River/Stream</v>
          </cell>
          <cell r="Z4731" t="str">
            <v>5912200 N FK AMERICAN FK BL SILVER CK AF-17</v>
          </cell>
          <cell r="AA4731" t="str">
            <v>River/Stream</v>
          </cell>
        </row>
        <row r="4732">
          <cell r="A4732">
            <v>5912250</v>
          </cell>
          <cell r="B4732" t="str">
            <v>River/Stream</v>
          </cell>
          <cell r="C4732" t="str">
            <v>2B 3A     4</v>
          </cell>
          <cell r="D4732" t="str">
            <v>MARY ELLEN GULCH @ MERRIL FLAT AF-22</v>
          </cell>
          <cell r="E4732">
            <v>16020201</v>
          </cell>
          <cell r="F4732" t="str">
            <v>Utah</v>
          </cell>
          <cell r="G4732" t="str">
            <v>Utah County</v>
          </cell>
          <cell r="H4732" t="str">
            <v>Jordan River/Utah Lake</v>
          </cell>
          <cell r="I4732">
            <v>445899</v>
          </cell>
          <cell r="J4732">
            <v>4488671</v>
          </cell>
          <cell r="K4732">
            <v>-111.638925809</v>
          </cell>
          <cell r="L4732">
            <v>40.547028433000001</v>
          </cell>
          <cell r="M4732" t="str">
            <v>American Fork River-2</v>
          </cell>
          <cell r="N4732" t="str">
            <v>UT16020201-002_00</v>
          </cell>
          <cell r="O4732" t="str">
            <v>UT</v>
          </cell>
          <cell r="Q4732">
            <v>0</v>
          </cell>
          <cell r="R4732" t="str">
            <v xml:space="preserve"> </v>
          </cell>
          <cell r="S4732" t="str">
            <v>Private</v>
          </cell>
          <cell r="T4732" t="str">
            <v>Category1</v>
          </cell>
          <cell r="U4732" t="str">
            <v>5912250 MARY ELLEN GULCH @ MERRIL FLAT AF-22</v>
          </cell>
          <cell r="V4732">
            <v>5912250</v>
          </cell>
          <cell r="W4732" t="str">
            <v>American Fork River-2</v>
          </cell>
          <cell r="X4732" t="str">
            <v>UT16020201-002_00</v>
          </cell>
          <cell r="Y4732" t="str">
            <v>River/Stream</v>
          </cell>
          <cell r="Z4732" t="str">
            <v>5912250 MARY ELLEN GULCH @ MERRIL FLAT AF-22</v>
          </cell>
          <cell r="AA4732" t="str">
            <v>River/Stream</v>
          </cell>
        </row>
        <row r="4733">
          <cell r="A4733">
            <v>5912260</v>
          </cell>
          <cell r="B4733" t="str">
            <v>River/Stream</v>
          </cell>
          <cell r="C4733" t="str">
            <v>2B 3A     4</v>
          </cell>
          <cell r="D4733" t="str">
            <v>MARY ELLEN GULCH AB GLOBE MINE AF-23</v>
          </cell>
          <cell r="E4733">
            <v>16020201</v>
          </cell>
          <cell r="F4733" t="str">
            <v>Utah</v>
          </cell>
          <cell r="G4733" t="str">
            <v>Utah County</v>
          </cell>
          <cell r="H4733" t="str">
            <v>Jordan River/Utah Lake</v>
          </cell>
          <cell r="I4733">
            <v>446086</v>
          </cell>
          <cell r="J4733">
            <v>4488612</v>
          </cell>
          <cell r="K4733">
            <v>-111.63671245899999</v>
          </cell>
          <cell r="L4733">
            <v>40.546509129</v>
          </cell>
          <cell r="M4733" t="str">
            <v>American Fork River-2</v>
          </cell>
          <cell r="N4733" t="str">
            <v>UT16020201-002_00</v>
          </cell>
          <cell r="O4733" t="str">
            <v>UT</v>
          </cell>
          <cell r="Q4733">
            <v>0</v>
          </cell>
          <cell r="R4733" t="str">
            <v xml:space="preserve"> </v>
          </cell>
          <cell r="S4733" t="str">
            <v>Private</v>
          </cell>
          <cell r="T4733" t="str">
            <v>Category1</v>
          </cell>
          <cell r="U4733" t="str">
            <v>5912260 MARY ELLEN GULCH AB GLOBE MINE AF-23</v>
          </cell>
          <cell r="V4733">
            <v>5912260</v>
          </cell>
          <cell r="W4733" t="str">
            <v>American Fork River-2</v>
          </cell>
          <cell r="X4733" t="str">
            <v>UT16020201-002_00</v>
          </cell>
          <cell r="Y4733" t="str">
            <v>River/Stream</v>
          </cell>
          <cell r="Z4733" t="str">
            <v>5912260 MARY ELLEN GULCH AB GLOBE MINE AF-23</v>
          </cell>
          <cell r="AA4733" t="str">
            <v>River/Stream</v>
          </cell>
        </row>
        <row r="4734">
          <cell r="A4734">
            <v>5912270</v>
          </cell>
          <cell r="B4734" t="str">
            <v>River/Stream</v>
          </cell>
          <cell r="C4734" t="str">
            <v>2B 3A     4</v>
          </cell>
          <cell r="D4734" t="str">
            <v>MARY ELLEN GULCH BETWEEN GLOBE AND YANKEE MINES AF-24</v>
          </cell>
          <cell r="E4734">
            <v>16020201</v>
          </cell>
          <cell r="F4734" t="str">
            <v>Utah</v>
          </cell>
          <cell r="G4734" t="str">
            <v>Utah County</v>
          </cell>
          <cell r="H4734" t="str">
            <v>Jordan River/Utah Lake</v>
          </cell>
          <cell r="I4734">
            <v>446331</v>
          </cell>
          <cell r="J4734">
            <v>4488322</v>
          </cell>
          <cell r="K4734">
            <v>-111.63379460500001</v>
          </cell>
          <cell r="L4734">
            <v>40.543912601999999</v>
          </cell>
          <cell r="M4734" t="str">
            <v>American Fork River-2</v>
          </cell>
          <cell r="N4734" t="str">
            <v>UT16020201-002_00</v>
          </cell>
          <cell r="O4734" t="str">
            <v>UT</v>
          </cell>
          <cell r="Q4734">
            <v>0</v>
          </cell>
          <cell r="R4734" t="str">
            <v xml:space="preserve"> </v>
          </cell>
          <cell r="S4734" t="str">
            <v>Private</v>
          </cell>
          <cell r="T4734" t="str">
            <v>Category1</v>
          </cell>
          <cell r="U4734" t="str">
            <v>5912270 MARY ELLEN GULCH BETWEEN GLOBE AND YANKEE MINES AF-24</v>
          </cell>
          <cell r="V4734">
            <v>5912270</v>
          </cell>
          <cell r="W4734" t="str">
            <v>American Fork River-2</v>
          </cell>
          <cell r="X4734" t="str">
            <v>UT16020201-002_00</v>
          </cell>
          <cell r="Y4734" t="str">
            <v>River/Stream</v>
          </cell>
          <cell r="Z4734" t="str">
            <v>5912270 MARY ELLEN GULCH BETWEEN GLOBE AND YANKEE MINES AF-24</v>
          </cell>
          <cell r="AA4734" t="str">
            <v>River/Stream</v>
          </cell>
        </row>
        <row r="4735">
          <cell r="A4735">
            <v>5912274</v>
          </cell>
          <cell r="B4735" t="str">
            <v>River/Stream</v>
          </cell>
          <cell r="C4735" t="str">
            <v>2B 3A     4</v>
          </cell>
          <cell r="D4735" t="str">
            <v>Mary Ellen Gulch tributary ab road xing at Globe Mine 9400 ft elevation</v>
          </cell>
          <cell r="E4735">
            <v>16020201</v>
          </cell>
          <cell r="F4735" t="str">
            <v>Utah</v>
          </cell>
          <cell r="G4735" t="str">
            <v>Utah County</v>
          </cell>
          <cell r="H4735" t="str">
            <v>Jordan River/Utah Lake</v>
          </cell>
          <cell r="I4735">
            <v>446102</v>
          </cell>
          <cell r="J4735">
            <v>4488294</v>
          </cell>
          <cell r="K4735">
            <v>-111.636501</v>
          </cell>
          <cell r="L4735">
            <v>40.543641000000001</v>
          </cell>
          <cell r="M4735" t="str">
            <v>American Fork River-2</v>
          </cell>
          <cell r="N4735" t="str">
            <v>UT16020201-002_00</v>
          </cell>
          <cell r="O4735" t="str">
            <v>UT</v>
          </cell>
          <cell r="Q4735">
            <v>0</v>
          </cell>
          <cell r="R4735" t="str">
            <v xml:space="preserve"> </v>
          </cell>
          <cell r="S4735" t="str">
            <v>Private</v>
          </cell>
          <cell r="T4735" t="str">
            <v xml:space="preserve"> </v>
          </cell>
          <cell r="U4735" t="str">
            <v>5912274 Mary Ellen Gulch tributary ab road xing at Globe Mine 9400 ft elev</v>
          </cell>
          <cell r="V4735">
            <v>5912274</v>
          </cell>
          <cell r="W4735" t="str">
            <v>American Fork River-2</v>
          </cell>
          <cell r="X4735" t="str">
            <v>UT16020201-002_00</v>
          </cell>
          <cell r="Y4735" t="str">
            <v>River/Stream</v>
          </cell>
          <cell r="Z4735" t="str">
            <v>5912274 Mary Ellen Gulch tributary ab road xing at Globe Mine 9400 ft elev</v>
          </cell>
          <cell r="AA4735" t="str">
            <v>River/Stream</v>
          </cell>
        </row>
        <row r="4736">
          <cell r="A4736">
            <v>5912277</v>
          </cell>
          <cell r="B4736" t="str">
            <v>River/Stream</v>
          </cell>
          <cell r="C4736" t="str">
            <v>2B 3A     4</v>
          </cell>
          <cell r="D4736" t="str">
            <v>Mary Ellen Gulch eastern tributary AB middle tributary confl &amp; AB USFS 011 road xing</v>
          </cell>
          <cell r="E4736">
            <v>16020201</v>
          </cell>
          <cell r="F4736" t="str">
            <v>Utah</v>
          </cell>
          <cell r="G4736" t="str">
            <v>Utah County</v>
          </cell>
          <cell r="H4736" t="str">
            <v>Jordan River/Utah Lake</v>
          </cell>
          <cell r="I4736">
            <v>446620</v>
          </cell>
          <cell r="J4736">
            <v>4488332</v>
          </cell>
          <cell r="K4736">
            <v>-111.63038299999999</v>
          </cell>
          <cell r="L4736">
            <v>40.544021000000001</v>
          </cell>
          <cell r="M4736" t="str">
            <v>American Fork River-2</v>
          </cell>
          <cell r="N4736" t="str">
            <v>UT16020201-002_00</v>
          </cell>
          <cell r="O4736" t="str">
            <v>UT</v>
          </cell>
          <cell r="Q4736">
            <v>0</v>
          </cell>
          <cell r="R4736" t="str">
            <v xml:space="preserve"> </v>
          </cell>
          <cell r="S4736" t="str">
            <v>USFS</v>
          </cell>
          <cell r="T4736" t="str">
            <v xml:space="preserve"> </v>
          </cell>
          <cell r="U4736" t="str">
            <v>5912277 Mary Ellen Gulch tributary ab USFS 011 road xing</v>
          </cell>
          <cell r="V4736">
            <v>5912277</v>
          </cell>
          <cell r="W4736" t="str">
            <v>American Fork River-2</v>
          </cell>
          <cell r="X4736" t="str">
            <v>UT16020201-002_00</v>
          </cell>
          <cell r="Y4736" t="str">
            <v>River/Stream</v>
          </cell>
          <cell r="Z4736" t="str">
            <v>5912277 Mary Ellen Gulch tributary ab USFS 011 road xing</v>
          </cell>
          <cell r="AA4736" t="str">
            <v>River/Stream</v>
          </cell>
        </row>
        <row r="4737">
          <cell r="A4737">
            <v>5912280</v>
          </cell>
          <cell r="B4737" t="str">
            <v>River/Stream</v>
          </cell>
          <cell r="C4737" t="str">
            <v>2B 3A     4</v>
          </cell>
          <cell r="D4737" t="str">
            <v>YANKEE MINE ADIT #1 AF-25</v>
          </cell>
          <cell r="E4737">
            <v>16020201</v>
          </cell>
          <cell r="F4737" t="str">
            <v>Utah</v>
          </cell>
          <cell r="G4737" t="str">
            <v>Utah County</v>
          </cell>
          <cell r="H4737" t="str">
            <v>Jordan River/Utah Lake</v>
          </cell>
          <cell r="I4737">
            <v>446630</v>
          </cell>
          <cell r="J4737">
            <v>4488363</v>
          </cell>
          <cell r="K4737">
            <v>-111.63026728299999</v>
          </cell>
          <cell r="L4737">
            <v>40.544301261000001</v>
          </cell>
          <cell r="M4737" t="str">
            <v>American Fork River-2</v>
          </cell>
          <cell r="N4737" t="str">
            <v>UT16020201-002_00</v>
          </cell>
          <cell r="O4737" t="str">
            <v>UT</v>
          </cell>
          <cell r="Q4737">
            <v>0</v>
          </cell>
          <cell r="R4737" t="str">
            <v xml:space="preserve"> </v>
          </cell>
          <cell r="S4737" t="str">
            <v>USFS</v>
          </cell>
          <cell r="T4737" t="str">
            <v>Category1</v>
          </cell>
          <cell r="U4737" t="str">
            <v>5912280 YANKEE MINE ADIT #1 AF-25</v>
          </cell>
          <cell r="V4737">
            <v>5912280</v>
          </cell>
          <cell r="W4737" t="str">
            <v>American Fork River-2</v>
          </cell>
          <cell r="X4737" t="str">
            <v>UT16020201-002_00</v>
          </cell>
          <cell r="Y4737" t="str">
            <v>River/Stream</v>
          </cell>
          <cell r="Z4737" t="str">
            <v>5912280 YANKEE MINE ADIT #1 AF-25</v>
          </cell>
          <cell r="AA4737" t="str">
            <v>River/Stream</v>
          </cell>
        </row>
        <row r="4738">
          <cell r="A4738">
            <v>5912290</v>
          </cell>
          <cell r="B4738" t="str">
            <v>Mine/Mine Discharge</v>
          </cell>
          <cell r="C4738" t="str">
            <v>2B 3A     4</v>
          </cell>
          <cell r="D4738" t="str">
            <v>YANKEE MINE ADIT #2 AF-26</v>
          </cell>
          <cell r="E4738">
            <v>16020201</v>
          </cell>
          <cell r="F4738" t="str">
            <v>Utah</v>
          </cell>
          <cell r="G4738" t="str">
            <v>Utah County</v>
          </cell>
          <cell r="H4738" t="str">
            <v>Jordan River/Utah Lake</v>
          </cell>
          <cell r="I4738">
            <v>446548</v>
          </cell>
          <cell r="J4738">
            <v>4488396</v>
          </cell>
          <cell r="K4738">
            <v>-111.631238388</v>
          </cell>
          <cell r="L4738">
            <v>40.544593251999999</v>
          </cell>
          <cell r="M4738" t="str">
            <v>American Fork River-2</v>
          </cell>
          <cell r="N4738" t="str">
            <v>UT16020201-002_00</v>
          </cell>
          <cell r="O4738" t="str">
            <v>UT</v>
          </cell>
          <cell r="Q4738">
            <v>0</v>
          </cell>
          <cell r="R4738" t="str">
            <v xml:space="preserve"> </v>
          </cell>
          <cell r="S4738" t="str">
            <v>USFS</v>
          </cell>
          <cell r="T4738" t="str">
            <v>Category1</v>
          </cell>
          <cell r="U4738" t="str">
            <v>5912290 YANKEE MINE ADIT #2 AF-26</v>
          </cell>
          <cell r="V4738">
            <v>5912290</v>
          </cell>
          <cell r="W4738" t="str">
            <v>American Fork River-2</v>
          </cell>
          <cell r="X4738" t="str">
            <v>UT16020201-002_00</v>
          </cell>
          <cell r="Y4738" t="str">
            <v>Mine/Mine Discharge</v>
          </cell>
          <cell r="Z4738" t="str">
            <v>5912290 YANKEE MINE ADIT #2 AF-26</v>
          </cell>
          <cell r="AA4738" t="str">
            <v>Mine/Mine Discharge</v>
          </cell>
        </row>
        <row r="4739">
          <cell r="A4739">
            <v>5912300</v>
          </cell>
          <cell r="B4739" t="str">
            <v>Mine/Mine Discharge</v>
          </cell>
          <cell r="C4739" t="str">
            <v>2B 3A     4</v>
          </cell>
          <cell r="D4739" t="str">
            <v>YANKEE MINE ADIT #3 AF-27</v>
          </cell>
          <cell r="E4739">
            <v>16020201</v>
          </cell>
          <cell r="F4739" t="str">
            <v>Utah</v>
          </cell>
          <cell r="G4739" t="str">
            <v>Utah County</v>
          </cell>
          <cell r="H4739" t="str">
            <v>Jordan River/Utah Lake</v>
          </cell>
          <cell r="I4739">
            <v>446295</v>
          </cell>
          <cell r="J4739">
            <v>4488434</v>
          </cell>
          <cell r="K4739">
            <v>-111.634229233</v>
          </cell>
          <cell r="L4739">
            <v>40.544919210000003</v>
          </cell>
          <cell r="M4739" t="str">
            <v>American Fork River-2</v>
          </cell>
          <cell r="N4739" t="str">
            <v>UT16020201-002_00</v>
          </cell>
          <cell r="O4739" t="str">
            <v>UT</v>
          </cell>
          <cell r="Q4739">
            <v>0</v>
          </cell>
          <cell r="R4739" t="str">
            <v xml:space="preserve"> </v>
          </cell>
          <cell r="S4739" t="str">
            <v>Private</v>
          </cell>
          <cell r="T4739" t="str">
            <v>Category1</v>
          </cell>
          <cell r="U4739" t="str">
            <v>5912300 YANKEE MINE ADIT #3 AF-27</v>
          </cell>
          <cell r="V4739">
            <v>5912300</v>
          </cell>
          <cell r="W4739" t="str">
            <v>American Fork River-2</v>
          </cell>
          <cell r="X4739" t="str">
            <v>UT16020201-002_00</v>
          </cell>
          <cell r="Y4739" t="str">
            <v>Mine/Mine Discharge</v>
          </cell>
          <cell r="Z4739" t="str">
            <v>5912300 YANKEE MINE ADIT #3 AF-27</v>
          </cell>
          <cell r="AA4739" t="str">
            <v>Mine/Mine Discharge</v>
          </cell>
        </row>
        <row r="4740">
          <cell r="A4740">
            <v>5912310</v>
          </cell>
          <cell r="B4740" t="str">
            <v>Mine/Mine Discharge</v>
          </cell>
          <cell r="C4740" t="str">
            <v>2B 3A     4</v>
          </cell>
          <cell r="D4740" t="str">
            <v>YANKEE MINE ADIT #4 AF-28</v>
          </cell>
          <cell r="E4740">
            <v>16020201</v>
          </cell>
          <cell r="F4740" t="str">
            <v>Utah</v>
          </cell>
          <cell r="G4740" t="str">
            <v>Utah County</v>
          </cell>
          <cell r="H4740" t="str">
            <v>Jordan River/Utah Lake</v>
          </cell>
          <cell r="I4740">
            <v>446423</v>
          </cell>
          <cell r="J4740">
            <v>4488303</v>
          </cell>
          <cell r="K4740">
            <v>-111.63270660000001</v>
          </cell>
          <cell r="L4740">
            <v>40.543747396000001</v>
          </cell>
          <cell r="M4740" t="str">
            <v>American Fork River-2</v>
          </cell>
          <cell r="N4740" t="str">
            <v>UT16020201-002_00</v>
          </cell>
          <cell r="O4740" t="str">
            <v>UT</v>
          </cell>
          <cell r="Q4740">
            <v>0</v>
          </cell>
          <cell r="R4740" t="str">
            <v xml:space="preserve"> </v>
          </cell>
          <cell r="S4740" t="str">
            <v>Private</v>
          </cell>
          <cell r="T4740" t="str">
            <v>Category1</v>
          </cell>
          <cell r="U4740" t="str">
            <v>5912310 YANKEE MINE ADIT #4 AF-28</v>
          </cell>
          <cell r="V4740">
            <v>5912310</v>
          </cell>
          <cell r="W4740" t="str">
            <v>American Fork River-2</v>
          </cell>
          <cell r="X4740" t="str">
            <v>UT16020201-002_00</v>
          </cell>
          <cell r="Y4740" t="str">
            <v>Mine/Mine Discharge</v>
          </cell>
          <cell r="Z4740" t="str">
            <v>5912310 YANKEE MINE ADIT #4 AF-28</v>
          </cell>
          <cell r="AA4740" t="str">
            <v>Mine/Mine Discharge</v>
          </cell>
        </row>
        <row r="4741">
          <cell r="A4741">
            <v>5912317</v>
          </cell>
          <cell r="B4741" t="str">
            <v>River/Stream</v>
          </cell>
          <cell r="C4741" t="str">
            <v>2B 3A     4</v>
          </cell>
          <cell r="D4741" t="str">
            <v>Mary Ellen Gulch west headwater bl quartzite mine claim tailing piles &amp; ab confl w/other headwaters</v>
          </cell>
          <cell r="E4741">
            <v>16020201</v>
          </cell>
          <cell r="F4741" t="str">
            <v>Utah</v>
          </cell>
          <cell r="G4741" t="str">
            <v>Utah County</v>
          </cell>
          <cell r="H4741" t="str">
            <v>Jordan River/Utah Lake</v>
          </cell>
          <cell r="I4741">
            <v>446576</v>
          </cell>
          <cell r="J4741">
            <v>4488217</v>
          </cell>
          <cell r="K4741">
            <v>-111.630897</v>
          </cell>
          <cell r="L4741">
            <v>40.542982000000002</v>
          </cell>
          <cell r="M4741" t="str">
            <v>American Fork River-2</v>
          </cell>
          <cell r="N4741" t="str">
            <v>UT16020201-002_00</v>
          </cell>
          <cell r="O4741" t="str">
            <v>UT</v>
          </cell>
          <cell r="Q4741">
            <v>0</v>
          </cell>
          <cell r="R4741" t="str">
            <v xml:space="preserve"> </v>
          </cell>
          <cell r="S4741" t="str">
            <v>USFS</v>
          </cell>
          <cell r="T4741" t="str">
            <v xml:space="preserve"> </v>
          </cell>
          <cell r="U4741" t="str">
            <v>5912317 Mary Ellen Gulch west headwater bl quartzite mineclaim tailing pile</v>
          </cell>
          <cell r="V4741">
            <v>5912317</v>
          </cell>
          <cell r="W4741" t="str">
            <v>American Fork River-2</v>
          </cell>
          <cell r="X4741" t="str">
            <v>UT16020201-002_00</v>
          </cell>
          <cell r="Y4741" t="str">
            <v>River/Stream</v>
          </cell>
          <cell r="Z4741" t="str">
            <v>5912317 Mary Ellen Gulch west headwater bl quartzite mineclaim tailing pile</v>
          </cell>
          <cell r="AA4741" t="str">
            <v>River/Stream</v>
          </cell>
        </row>
        <row r="4742">
          <cell r="A4742">
            <v>5912320</v>
          </cell>
          <cell r="B4742" t="str">
            <v>River/Stream</v>
          </cell>
          <cell r="C4742" t="str">
            <v>2B 3A     4</v>
          </cell>
          <cell r="D4742" t="str">
            <v>MARY ELLEN GULCH BL MINES AF-29</v>
          </cell>
          <cell r="E4742">
            <v>16020201</v>
          </cell>
          <cell r="F4742" t="str">
            <v>Utah</v>
          </cell>
          <cell r="G4742" t="str">
            <v>Utah County</v>
          </cell>
          <cell r="H4742" t="str">
            <v>Jordan River/Utah Lake</v>
          </cell>
          <cell r="I4742">
            <v>446629</v>
          </cell>
          <cell r="J4742">
            <v>4488010</v>
          </cell>
          <cell r="K4742">
            <v>-111.630249285</v>
          </cell>
          <cell r="L4742">
            <v>40.541121228000002</v>
          </cell>
          <cell r="M4742" t="str">
            <v>American Fork River-2</v>
          </cell>
          <cell r="N4742" t="str">
            <v>UT16020201-002_00</v>
          </cell>
          <cell r="O4742" t="str">
            <v>UT</v>
          </cell>
          <cell r="Q4742">
            <v>0</v>
          </cell>
          <cell r="R4742" t="str">
            <v xml:space="preserve"> </v>
          </cell>
          <cell r="S4742" t="str">
            <v>Private</v>
          </cell>
          <cell r="T4742" t="str">
            <v>Category1</v>
          </cell>
          <cell r="U4742" t="str">
            <v>5912320 MARY ELLEN GULCH BL MINES AF-29</v>
          </cell>
          <cell r="V4742">
            <v>5912320</v>
          </cell>
          <cell r="W4742" t="str">
            <v>American Fork River-2</v>
          </cell>
          <cell r="X4742" t="str">
            <v>UT16020201-002_00</v>
          </cell>
          <cell r="Y4742" t="str">
            <v>River/Stream</v>
          </cell>
          <cell r="Z4742" t="str">
            <v>5912320 MARY ELLEN GULCH BL MINES AF-29</v>
          </cell>
          <cell r="AA4742" t="str">
            <v>River/Stream</v>
          </cell>
        </row>
        <row r="4743">
          <cell r="A4743">
            <v>5912330</v>
          </cell>
          <cell r="B4743" t="str">
            <v>River/Stream</v>
          </cell>
          <cell r="C4743" t="str">
            <v>2B 3A     4</v>
          </cell>
          <cell r="D4743" t="str">
            <v>MARY ELLEN GULCH 1/2 MI AB CNFL/ N FK AMERICAN FK AF-30</v>
          </cell>
          <cell r="E4743">
            <v>16020201</v>
          </cell>
          <cell r="F4743" t="str">
            <v>Utah</v>
          </cell>
          <cell r="G4743" t="str">
            <v>Utah County</v>
          </cell>
          <cell r="H4743" t="str">
            <v>Jordan River/Utah Lake</v>
          </cell>
          <cell r="I4743">
            <v>447648</v>
          </cell>
          <cell r="J4743">
            <v>4486728</v>
          </cell>
          <cell r="K4743">
            <v>-111.618110612</v>
          </cell>
          <cell r="L4743">
            <v>40.529637415000003</v>
          </cell>
          <cell r="M4743" t="str">
            <v>American Fork River-2</v>
          </cell>
          <cell r="N4743" t="str">
            <v>UT16020201-002_00</v>
          </cell>
          <cell r="O4743" t="str">
            <v>UT</v>
          </cell>
          <cell r="Q4743">
            <v>0</v>
          </cell>
          <cell r="R4743" t="str">
            <v xml:space="preserve"> </v>
          </cell>
          <cell r="S4743" t="str">
            <v>USFS</v>
          </cell>
          <cell r="T4743" t="str">
            <v>Category1</v>
          </cell>
          <cell r="U4743" t="str">
            <v>5912330 MARY ELLEN GULCH 1/2 MI AB CNFL/ N FK AMERICAN FK AF-30</v>
          </cell>
          <cell r="V4743">
            <v>5912330</v>
          </cell>
          <cell r="W4743" t="str">
            <v>American Fork River-2</v>
          </cell>
          <cell r="X4743" t="str">
            <v>UT16020201-002_00</v>
          </cell>
          <cell r="Y4743" t="str">
            <v>River/Stream</v>
          </cell>
          <cell r="Z4743" t="str">
            <v>5912330 MARY ELLEN GULCH 1/2 MI AB CNFL/ N FK AMERICAN FK AF-30</v>
          </cell>
          <cell r="AA4743" t="str">
            <v>River/Stream</v>
          </cell>
        </row>
        <row r="4744">
          <cell r="A4744">
            <v>5912340</v>
          </cell>
          <cell r="B4744" t="str">
            <v>River/Stream</v>
          </cell>
          <cell r="C4744" t="str">
            <v>2B 3A     4</v>
          </cell>
          <cell r="D4744" t="str">
            <v>MARY ELLEN GULCH AB CNF/ N FK AMERICAN FK AF-31</v>
          </cell>
          <cell r="E4744">
            <v>16020201</v>
          </cell>
          <cell r="F4744" t="str">
            <v>Utah</v>
          </cell>
          <cell r="G4744" t="str">
            <v>Utah County</v>
          </cell>
          <cell r="H4744" t="str">
            <v>Jordan River/Utah Lake</v>
          </cell>
          <cell r="I4744">
            <v>448397</v>
          </cell>
          <cell r="J4744">
            <v>4486087</v>
          </cell>
          <cell r="K4744">
            <v>-111.60921549299999</v>
          </cell>
          <cell r="L4744">
            <v>40.523909951999997</v>
          </cell>
          <cell r="M4744" t="str">
            <v>American Fork River-2</v>
          </cell>
          <cell r="N4744" t="str">
            <v>UT16020201-002_00</v>
          </cell>
          <cell r="O4744" t="str">
            <v>UT</v>
          </cell>
          <cell r="Q4744">
            <v>0</v>
          </cell>
          <cell r="R4744" t="str">
            <v xml:space="preserve"> </v>
          </cell>
          <cell r="S4744" t="str">
            <v>USFS</v>
          </cell>
          <cell r="T4744" t="str">
            <v>Category1</v>
          </cell>
          <cell r="U4744" t="str">
            <v>5912340 MARY ELLEN GULCH AB CNF/ N FK AMERICAN FK AF-31</v>
          </cell>
          <cell r="V4744">
            <v>5912340</v>
          </cell>
          <cell r="W4744" t="str">
            <v>American Fork River-2</v>
          </cell>
          <cell r="X4744" t="str">
            <v>UT16020201-002_00</v>
          </cell>
          <cell r="Y4744" t="str">
            <v>River/Stream</v>
          </cell>
          <cell r="Z4744" t="str">
            <v>5912340 MARY ELLEN GULCH AB CNF/ N FK AMERICAN FK AF-31</v>
          </cell>
          <cell r="AA4744" t="str">
            <v>River/Stream</v>
          </cell>
        </row>
        <row r="4745">
          <cell r="A4745">
            <v>5912360</v>
          </cell>
          <cell r="B4745" t="str">
            <v>River/Stream</v>
          </cell>
          <cell r="C4745" t="str">
            <v>2B 3A     4</v>
          </cell>
          <cell r="D4745" t="str">
            <v>SILVER CK AB CNFL/ N FK AMERICAN FK AF-33</v>
          </cell>
          <cell r="E4745">
            <v>16020201</v>
          </cell>
          <cell r="F4745" t="str">
            <v>Utah</v>
          </cell>
          <cell r="G4745" t="str">
            <v>Utah County</v>
          </cell>
          <cell r="H4745" t="str">
            <v>Jordan River/Utah Lake</v>
          </cell>
          <cell r="I4745">
            <v>444592</v>
          </cell>
          <cell r="J4745">
            <v>4483550</v>
          </cell>
          <cell r="K4745">
            <v>-111.653911884</v>
          </cell>
          <cell r="L4745">
            <v>40.500810049000002</v>
          </cell>
          <cell r="M4745" t="str">
            <v>American Fork River-2</v>
          </cell>
          <cell r="N4745" t="str">
            <v>UT16020201-002_00</v>
          </cell>
          <cell r="O4745" t="str">
            <v>UT</v>
          </cell>
          <cell r="Q4745">
            <v>0</v>
          </cell>
          <cell r="R4745" t="str">
            <v xml:space="preserve"> </v>
          </cell>
          <cell r="S4745" t="str">
            <v>USFS</v>
          </cell>
          <cell r="T4745" t="str">
            <v>Category1</v>
          </cell>
          <cell r="U4745" t="str">
            <v>5912360 SILVER CK AB CNFL/ N FK AMERICAN FK AF-33</v>
          </cell>
          <cell r="V4745">
            <v>5912360</v>
          </cell>
          <cell r="W4745" t="str">
            <v>American Fork River-2</v>
          </cell>
          <cell r="X4745" t="str">
            <v>UT16020201-002_00</v>
          </cell>
          <cell r="Y4745" t="str">
            <v>River/Stream</v>
          </cell>
          <cell r="Z4745" t="str">
            <v>5912360 SILVER CK AB CNFL/ N FK AMERICAN FK AF-33</v>
          </cell>
          <cell r="AA4745" t="str">
            <v>River/Stream</v>
          </cell>
        </row>
        <row r="4746">
          <cell r="A4746">
            <v>5912380</v>
          </cell>
          <cell r="B4746" t="str">
            <v>Mine/Mine Discharge</v>
          </cell>
          <cell r="C4746" t="str">
            <v>2B 3A     4</v>
          </cell>
          <cell r="D4746" t="str">
            <v>YANKEE MINE ADIT #5 AF-28A</v>
          </cell>
          <cell r="E4746">
            <v>16020201</v>
          </cell>
          <cell r="F4746" t="str">
            <v>Utah</v>
          </cell>
          <cell r="G4746" t="str">
            <v>Utah County</v>
          </cell>
          <cell r="H4746" t="str">
            <v>Jordan River/Utah Lake</v>
          </cell>
          <cell r="I4746">
            <v>446449</v>
          </cell>
          <cell r="J4746">
            <v>4488247</v>
          </cell>
          <cell r="K4746">
            <v>-111.632394831</v>
          </cell>
          <cell r="L4746">
            <v>40.543244606999998</v>
          </cell>
          <cell r="M4746" t="str">
            <v>American Fork River-2</v>
          </cell>
          <cell r="N4746" t="str">
            <v>UT16020201-002_00</v>
          </cell>
          <cell r="O4746" t="str">
            <v>UT</v>
          </cell>
          <cell r="Q4746">
            <v>0</v>
          </cell>
          <cell r="R4746" t="str">
            <v xml:space="preserve"> </v>
          </cell>
          <cell r="S4746" t="str">
            <v>Private</v>
          </cell>
          <cell r="T4746" t="str">
            <v>Category1</v>
          </cell>
          <cell r="U4746" t="str">
            <v>5912380 YANKEE MINE ADIT #5 AF-28A</v>
          </cell>
          <cell r="V4746">
            <v>5912380</v>
          </cell>
          <cell r="W4746" t="str">
            <v>American Fork River-2</v>
          </cell>
          <cell r="X4746" t="str">
            <v>UT16020201-002_00</v>
          </cell>
          <cell r="Y4746" t="str">
            <v>Mine/Mine Discharge</v>
          </cell>
          <cell r="Z4746" t="str">
            <v>5912380 YANKEE MINE ADIT #5 AF-28A</v>
          </cell>
          <cell r="AA4746" t="str">
            <v>Mine/Mine Discharge</v>
          </cell>
        </row>
        <row r="4747">
          <cell r="A4747">
            <v>5912420</v>
          </cell>
          <cell r="B4747" t="str">
            <v>Well</v>
          </cell>
          <cell r="C4747" t="str">
            <v xml:space="preserve"> </v>
          </cell>
          <cell r="D4747" t="str">
            <v>Pacific Mine Well 02</v>
          </cell>
          <cell r="E4747">
            <v>16020201</v>
          </cell>
          <cell r="F4747" t="str">
            <v>Utah</v>
          </cell>
          <cell r="G4747" t="str">
            <v>Utah County</v>
          </cell>
          <cell r="H4747" t="str">
            <v>Jordan River/Utah Lake</v>
          </cell>
          <cell r="I4747">
            <v>450055</v>
          </cell>
          <cell r="J4747">
            <v>4487524</v>
          </cell>
          <cell r="K4747">
            <v>-111.58975593</v>
          </cell>
          <cell r="L4747">
            <v>40.536956697999997</v>
          </cell>
          <cell r="M4747" t="str">
            <v xml:space="preserve"> </v>
          </cell>
          <cell r="N4747" t="str">
            <v xml:space="preserve"> </v>
          </cell>
          <cell r="O4747" t="str">
            <v>UT</v>
          </cell>
          <cell r="Q4747">
            <v>0</v>
          </cell>
          <cell r="R4747" t="str">
            <v xml:space="preserve"> </v>
          </cell>
          <cell r="S4747" t="str">
            <v>USFS</v>
          </cell>
          <cell r="T4747" t="str">
            <v>Category1</v>
          </cell>
          <cell r="U4747" t="str">
            <v>5912420 Pacific Mine Well 02</v>
          </cell>
          <cell r="V4747">
            <v>5912420</v>
          </cell>
          <cell r="W4747" t="str">
            <v xml:space="preserve"> </v>
          </cell>
          <cell r="X4747" t="str">
            <v xml:space="preserve"> </v>
          </cell>
          <cell r="Y4747" t="str">
            <v>Well</v>
          </cell>
          <cell r="Z4747" t="str">
            <v>5912420 Pacific Mine Well 02</v>
          </cell>
          <cell r="AA4747" t="str">
            <v>Well</v>
          </cell>
        </row>
        <row r="4748">
          <cell r="A4748">
            <v>5912430</v>
          </cell>
          <cell r="B4748" t="str">
            <v>Well</v>
          </cell>
          <cell r="C4748" t="str">
            <v xml:space="preserve"> </v>
          </cell>
          <cell r="D4748" t="str">
            <v>Pacific Mine Well 03</v>
          </cell>
          <cell r="E4748">
            <v>16020201</v>
          </cell>
          <cell r="F4748" t="str">
            <v>Utah</v>
          </cell>
          <cell r="G4748" t="str">
            <v>Utah County</v>
          </cell>
          <cell r="H4748" t="str">
            <v>Jordan River/Utah Lake</v>
          </cell>
          <cell r="I4748">
            <v>450083</v>
          </cell>
          <cell r="J4748">
            <v>4487505</v>
          </cell>
          <cell r="K4748">
            <v>-111.58942381999999</v>
          </cell>
          <cell r="L4748">
            <v>40.536787224000001</v>
          </cell>
          <cell r="M4748" t="str">
            <v xml:space="preserve"> </v>
          </cell>
          <cell r="N4748" t="str">
            <v xml:space="preserve"> </v>
          </cell>
          <cell r="O4748" t="str">
            <v>UT</v>
          </cell>
          <cell r="Q4748">
            <v>0</v>
          </cell>
          <cell r="R4748" t="str">
            <v xml:space="preserve"> </v>
          </cell>
          <cell r="S4748" t="str">
            <v>USFS</v>
          </cell>
          <cell r="T4748" t="str">
            <v>Category1</v>
          </cell>
          <cell r="U4748" t="str">
            <v>5912430 Pacific Mine Well 03</v>
          </cell>
          <cell r="V4748">
            <v>5912430</v>
          </cell>
          <cell r="W4748" t="str">
            <v xml:space="preserve"> </v>
          </cell>
          <cell r="X4748" t="str">
            <v xml:space="preserve"> </v>
          </cell>
          <cell r="Y4748" t="str">
            <v>Well</v>
          </cell>
          <cell r="Z4748" t="str">
            <v>5912430 Pacific Mine Well 03</v>
          </cell>
          <cell r="AA4748" t="str">
            <v>Well</v>
          </cell>
        </row>
        <row r="4749">
          <cell r="A4749">
            <v>5912810</v>
          </cell>
          <cell r="B4749" t="str">
            <v>River/Stream</v>
          </cell>
          <cell r="C4749" t="str">
            <v>2B 3A     4</v>
          </cell>
          <cell r="D4749" t="str">
            <v>N FK AMERICAN FORK RIVER BL TIBBLE FORK RES</v>
          </cell>
          <cell r="E4749">
            <v>16020201</v>
          </cell>
          <cell r="F4749" t="str">
            <v>Utah</v>
          </cell>
          <cell r="G4749" t="str">
            <v>Utah County</v>
          </cell>
          <cell r="H4749" t="str">
            <v>Jordan River/Utah Lake</v>
          </cell>
          <cell r="I4749">
            <v>445124</v>
          </cell>
          <cell r="J4749">
            <v>4481169</v>
          </cell>
          <cell r="K4749">
            <v>-111.647427561</v>
          </cell>
          <cell r="L4749">
            <v>40.479396258000001</v>
          </cell>
          <cell r="M4749" t="str">
            <v>American Fork River-1</v>
          </cell>
          <cell r="N4749" t="str">
            <v>UT16020201-001_00</v>
          </cell>
          <cell r="O4749" t="str">
            <v>UT</v>
          </cell>
          <cell r="Q4749">
            <v>0</v>
          </cell>
          <cell r="R4749" t="str">
            <v xml:space="preserve"> </v>
          </cell>
          <cell r="S4749" t="str">
            <v>USFS</v>
          </cell>
          <cell r="T4749" t="str">
            <v>Category1</v>
          </cell>
          <cell r="U4749" t="str">
            <v>5912810 N FK AMERICAN FORK RIVER BL TIBBLE FORK RES</v>
          </cell>
          <cell r="V4749">
            <v>5912810</v>
          </cell>
          <cell r="W4749" t="str">
            <v>American Fork River-1</v>
          </cell>
          <cell r="X4749" t="str">
            <v>UT16020201-001_00</v>
          </cell>
          <cell r="Y4749" t="str">
            <v>River/Stream</v>
          </cell>
          <cell r="Z4749" t="str">
            <v>5912810 N FK AMERICAN FORK RIVER BL TIBBLE FORK RES</v>
          </cell>
          <cell r="AA4749" t="str">
            <v>River/Stream</v>
          </cell>
        </row>
        <row r="4750">
          <cell r="A4750">
            <v>5912820</v>
          </cell>
          <cell r="B4750" t="str">
            <v>Lake</v>
          </cell>
          <cell r="C4750" t="str">
            <v>2B 3A     4</v>
          </cell>
          <cell r="D4750" t="str">
            <v>TIBBLE FORK RES AB DAM 01</v>
          </cell>
          <cell r="E4750">
            <v>16020201</v>
          </cell>
          <cell r="F4750" t="str">
            <v>Utah</v>
          </cell>
          <cell r="G4750" t="str">
            <v>Utah County</v>
          </cell>
          <cell r="H4750" t="str">
            <v>Jordan River/Utah Lake</v>
          </cell>
          <cell r="I4750">
            <v>445220</v>
          </cell>
          <cell r="J4750">
            <v>4481384</v>
          </cell>
          <cell r="K4750">
            <v>-111.646313595</v>
          </cell>
          <cell r="L4750">
            <v>40.481339419000001</v>
          </cell>
          <cell r="M4750" t="str">
            <v>Tibble Fork Reservoir</v>
          </cell>
          <cell r="N4750" t="str">
            <v>UT-L-16020201-005_00</v>
          </cell>
          <cell r="O4750" t="str">
            <v>UT</v>
          </cell>
          <cell r="Q4750">
            <v>2.5000000000000001E-2</v>
          </cell>
          <cell r="R4750" t="str">
            <v>mg/L</v>
          </cell>
          <cell r="S4750" t="str">
            <v>USFS</v>
          </cell>
          <cell r="T4750" t="str">
            <v>Category1</v>
          </cell>
          <cell r="U4750" t="str">
            <v>5912820 TIBBLE FORK RES AB DAM 01</v>
          </cell>
          <cell r="V4750">
            <v>5912820</v>
          </cell>
          <cell r="W4750" t="str">
            <v>Tibble Fork Reservoir</v>
          </cell>
          <cell r="X4750" t="str">
            <v>UT-L-16020201-005_00</v>
          </cell>
          <cell r="Y4750" t="str">
            <v>Lake</v>
          </cell>
          <cell r="Z4750" t="str">
            <v>5912820 TIBBLE FORK RES AB DAM 01</v>
          </cell>
          <cell r="AA4750" t="str">
            <v>Lake</v>
          </cell>
        </row>
        <row r="4751">
          <cell r="A4751">
            <v>5912821</v>
          </cell>
          <cell r="B4751" t="str">
            <v>Lake</v>
          </cell>
          <cell r="C4751" t="str">
            <v>2B 3A     4</v>
          </cell>
          <cell r="D4751" t="str">
            <v>TIBBLE FORK RES AB DAM 01 100 M OFF BOAT RAMP</v>
          </cell>
          <cell r="E4751">
            <v>16020201</v>
          </cell>
          <cell r="F4751" t="str">
            <v>Utah</v>
          </cell>
          <cell r="G4751" t="str">
            <v>Utah County</v>
          </cell>
          <cell r="H4751" t="str">
            <v>Jordan River/Utah Lake</v>
          </cell>
          <cell r="I4751">
            <v>445220</v>
          </cell>
          <cell r="J4751">
            <v>4481384</v>
          </cell>
          <cell r="K4751">
            <v>-111.646313595</v>
          </cell>
          <cell r="L4751">
            <v>40.481339419000001</v>
          </cell>
          <cell r="M4751" t="str">
            <v>Tibble Fork Reservoir</v>
          </cell>
          <cell r="N4751" t="str">
            <v>UT-L-16020201-005_00</v>
          </cell>
          <cell r="O4751" t="str">
            <v>UT</v>
          </cell>
          <cell r="Q4751">
            <v>2.5000000000000001E-2</v>
          </cell>
          <cell r="R4751" t="str">
            <v>mg/L</v>
          </cell>
          <cell r="S4751" t="str">
            <v>USFS</v>
          </cell>
          <cell r="T4751" t="str">
            <v>Category1</v>
          </cell>
          <cell r="U4751" t="str">
            <v>5912821 TIBBLE FORK RES AB DAM 01 100 M OFF BOAT RAMP</v>
          </cell>
          <cell r="V4751">
            <v>5912821</v>
          </cell>
          <cell r="W4751" t="str">
            <v>Tibble Fork Reservoir</v>
          </cell>
          <cell r="X4751" t="str">
            <v>UT-L-16020201-005_00</v>
          </cell>
          <cell r="Y4751" t="str">
            <v>Lake</v>
          </cell>
          <cell r="Z4751" t="str">
            <v>5912821 TIBBLE FORK RES AB DAM 01 100 M OFF BOAT RAMP</v>
          </cell>
          <cell r="AA4751" t="str">
            <v>Lake</v>
          </cell>
        </row>
        <row r="4752">
          <cell r="A4752">
            <v>5912830</v>
          </cell>
          <cell r="B4752" t="str">
            <v>River/Stream</v>
          </cell>
          <cell r="C4752" t="str">
            <v>2B 3A     4</v>
          </cell>
          <cell r="D4752" t="str">
            <v>DEER CREEK AB TIBBLE FORK RES</v>
          </cell>
          <cell r="E4752">
            <v>16020201</v>
          </cell>
          <cell r="F4752" t="str">
            <v>Utah</v>
          </cell>
          <cell r="G4752" t="str">
            <v>Utah County</v>
          </cell>
          <cell r="H4752" t="str">
            <v>Jordan River/Utah Lake</v>
          </cell>
          <cell r="I4752">
            <v>445155</v>
          </cell>
          <cell r="J4752">
            <v>4481486</v>
          </cell>
          <cell r="K4752">
            <v>-111.647085</v>
          </cell>
          <cell r="L4752">
            <v>40.482250999999998</v>
          </cell>
          <cell r="M4752" t="str">
            <v>American Fork River-2</v>
          </cell>
          <cell r="N4752" t="str">
            <v>UT16020201-002_00</v>
          </cell>
          <cell r="O4752" t="str">
            <v>UT</v>
          </cell>
          <cell r="Q4752">
            <v>0</v>
          </cell>
          <cell r="R4752" t="str">
            <v xml:space="preserve"> </v>
          </cell>
          <cell r="S4752" t="str">
            <v>USFS</v>
          </cell>
          <cell r="T4752" t="str">
            <v>Category1</v>
          </cell>
          <cell r="U4752" t="str">
            <v>5912830 DEER CREEK AB TIBBLE FORK RES</v>
          </cell>
          <cell r="V4752">
            <v>5912830</v>
          </cell>
          <cell r="W4752" t="str">
            <v>American Fork River-2</v>
          </cell>
          <cell r="X4752" t="str">
            <v>UT16020201-002_00</v>
          </cell>
          <cell r="Y4752" t="str">
            <v>River/Stream</v>
          </cell>
          <cell r="Z4752" t="str">
            <v>5912830 DEER CREEK AB TIBBLE FORK RES</v>
          </cell>
          <cell r="AA4752" t="str">
            <v>River/Stream</v>
          </cell>
        </row>
        <row r="4753">
          <cell r="A4753">
            <v>5912835</v>
          </cell>
          <cell r="B4753" t="str">
            <v>Lake</v>
          </cell>
          <cell r="C4753" t="str">
            <v>2B 3A     4</v>
          </cell>
          <cell r="D4753" t="str">
            <v>Tibble Fork Reservoir at Swim Beach</v>
          </cell>
          <cell r="E4753">
            <v>16020201</v>
          </cell>
          <cell r="F4753" t="str">
            <v>Utah</v>
          </cell>
          <cell r="G4753" t="str">
            <v>Utah County</v>
          </cell>
          <cell r="H4753" t="str">
            <v>Jordan River/Utah Lake</v>
          </cell>
          <cell r="I4753">
            <v>445242</v>
          </cell>
          <cell r="J4753">
            <v>4481505</v>
          </cell>
          <cell r="K4753">
            <v>-111.646066</v>
          </cell>
          <cell r="L4753">
            <v>40.482432000000003</v>
          </cell>
          <cell r="M4753" t="str">
            <v xml:space="preserve"> </v>
          </cell>
          <cell r="N4753" t="str">
            <v xml:space="preserve"> </v>
          </cell>
          <cell r="O4753" t="str">
            <v>UT</v>
          </cell>
          <cell r="Q4753">
            <v>0</v>
          </cell>
          <cell r="R4753" t="str">
            <v xml:space="preserve"> </v>
          </cell>
          <cell r="S4753" t="str">
            <v xml:space="preserve"> </v>
          </cell>
          <cell r="T4753" t="str">
            <v xml:space="preserve"> </v>
          </cell>
          <cell r="U4753" t="str">
            <v>5912835 Tibble Fork Reservoir at Swim Beach</v>
          </cell>
          <cell r="V4753">
            <v>5912835</v>
          </cell>
          <cell r="W4753" t="str">
            <v xml:space="preserve"> </v>
          </cell>
          <cell r="X4753" t="str">
            <v xml:space="preserve"> </v>
          </cell>
          <cell r="Y4753" t="str">
            <v>Lake</v>
          </cell>
          <cell r="Z4753" t="str">
            <v>5912835 Tibble Fork Reservoir at Swim Beach</v>
          </cell>
          <cell r="AA4753" t="str">
            <v>Lake</v>
          </cell>
        </row>
        <row r="4754">
          <cell r="A4754">
            <v>5912840</v>
          </cell>
          <cell r="B4754" t="str">
            <v>River/Stream</v>
          </cell>
          <cell r="C4754" t="str">
            <v>2B 3A     4</v>
          </cell>
          <cell r="D4754" t="str">
            <v>N FK AMERICAN FK CK AB TIBBLE FORK RES</v>
          </cell>
          <cell r="E4754">
            <v>16020201</v>
          </cell>
          <cell r="F4754" t="str">
            <v>Utah</v>
          </cell>
          <cell r="G4754" t="str">
            <v>Utah County</v>
          </cell>
          <cell r="H4754" t="str">
            <v>Jordan River/Utah Lake</v>
          </cell>
          <cell r="I4754">
            <v>445717</v>
          </cell>
          <cell r="J4754">
            <v>4481658</v>
          </cell>
          <cell r="K4754">
            <v>-111.640473625</v>
          </cell>
          <cell r="L4754">
            <v>40.483840383999997</v>
          </cell>
          <cell r="M4754" t="str">
            <v>American Fork River-2</v>
          </cell>
          <cell r="N4754" t="str">
            <v>UT16020201-002_00</v>
          </cell>
          <cell r="O4754" t="str">
            <v>UT</v>
          </cell>
          <cell r="Q4754">
            <v>0</v>
          </cell>
          <cell r="R4754" t="str">
            <v xml:space="preserve"> </v>
          </cell>
          <cell r="S4754" t="str">
            <v>USFS</v>
          </cell>
          <cell r="T4754" t="str">
            <v>Category1</v>
          </cell>
          <cell r="U4754" t="str">
            <v>5912840 N FK AMERICAN FK CK AB TIBBLE FORK RES</v>
          </cell>
          <cell r="V4754">
            <v>5912840</v>
          </cell>
          <cell r="W4754" t="str">
            <v>American Fork River-2</v>
          </cell>
          <cell r="X4754" t="str">
            <v>UT16020201-002_00</v>
          </cell>
          <cell r="Y4754" t="str">
            <v>River/Stream</v>
          </cell>
          <cell r="Z4754" t="str">
            <v>5912840 N FK AMERICAN FK CK AB TIBBLE FORK RES</v>
          </cell>
          <cell r="AA4754" t="str">
            <v>River/Stream</v>
          </cell>
        </row>
        <row r="4755">
          <cell r="A4755">
            <v>5912850</v>
          </cell>
          <cell r="B4755" t="str">
            <v>River/Stream</v>
          </cell>
          <cell r="C4755" t="str">
            <v>2B 3A     4</v>
          </cell>
          <cell r="D4755" t="str">
            <v>WIDE HOLLOW AB CONFL DEER CK AB TIBBLE FORK RES</v>
          </cell>
          <cell r="E4755">
            <v>16020201</v>
          </cell>
          <cell r="F4755" t="str">
            <v>Utah</v>
          </cell>
          <cell r="G4755" t="str">
            <v>Utah County</v>
          </cell>
          <cell r="H4755" t="str">
            <v>Jordan River/Utah Lake</v>
          </cell>
          <cell r="I4755">
            <v>445010</v>
          </cell>
          <cell r="J4755">
            <v>4481656</v>
          </cell>
          <cell r="K4755">
            <v>-111.648814</v>
          </cell>
          <cell r="L4755">
            <v>40.483775999999999</v>
          </cell>
          <cell r="M4755" t="str">
            <v>American Fork River-2</v>
          </cell>
          <cell r="N4755" t="str">
            <v>UT16020201-002_00</v>
          </cell>
          <cell r="O4755" t="str">
            <v>UT</v>
          </cell>
          <cell r="Q4755">
            <v>0</v>
          </cell>
          <cell r="R4755" t="str">
            <v xml:space="preserve"> </v>
          </cell>
          <cell r="S4755" t="str">
            <v>USFS</v>
          </cell>
          <cell r="T4755" t="str">
            <v>Category1</v>
          </cell>
          <cell r="U4755" t="str">
            <v>5912850 WIDE HOLLOW AB CONFL DEER CK AB TIBBLE FORK RES</v>
          </cell>
          <cell r="V4755">
            <v>5912850</v>
          </cell>
          <cell r="W4755" t="str">
            <v>American Fork River-2</v>
          </cell>
          <cell r="X4755" t="str">
            <v>UT16020201-002_00</v>
          </cell>
          <cell r="Y4755" t="str">
            <v>River/Stream</v>
          </cell>
          <cell r="Z4755" t="str">
            <v>5912850 WIDE HOLLOW AB CONFL DEER CK AB TIBBLE FORK RES</v>
          </cell>
          <cell r="AA4755" t="str">
            <v>River/Stream</v>
          </cell>
        </row>
        <row r="4756">
          <cell r="A4756">
            <v>5912880</v>
          </cell>
          <cell r="B4756" t="str">
            <v>Lake</v>
          </cell>
          <cell r="C4756" t="str">
            <v>2B 3A     4</v>
          </cell>
          <cell r="D4756" t="str">
            <v>SILVER LAKE FLAT RESERVOIR</v>
          </cell>
          <cell r="E4756">
            <v>16020201</v>
          </cell>
          <cell r="F4756" t="str">
            <v>Utah</v>
          </cell>
          <cell r="G4756" t="str">
            <v>Utah County</v>
          </cell>
          <cell r="H4756" t="str">
            <v>Jordan River/Utah Lake</v>
          </cell>
          <cell r="I4756">
            <v>444413</v>
          </cell>
          <cell r="J4756">
            <v>4483610</v>
          </cell>
          <cell r="K4756">
            <v>-111.65602953299999</v>
          </cell>
          <cell r="L4756">
            <v>40.501338582999999</v>
          </cell>
          <cell r="M4756" t="str">
            <v>Silver Lake Flat Reservoir</v>
          </cell>
          <cell r="N4756" t="str">
            <v>UT-L-16020201-006_00</v>
          </cell>
          <cell r="O4756" t="str">
            <v>UT</v>
          </cell>
          <cell r="Q4756">
            <v>2.5000000000000001E-2</v>
          </cell>
          <cell r="R4756" t="str">
            <v>mg/L</v>
          </cell>
          <cell r="S4756" t="str">
            <v>USFS</v>
          </cell>
          <cell r="T4756" t="str">
            <v>Category1</v>
          </cell>
          <cell r="U4756" t="str">
            <v>5912880 SILVER LAKE FLAT RESERVOIR</v>
          </cell>
          <cell r="V4756">
            <v>5912880</v>
          </cell>
          <cell r="W4756" t="str">
            <v>Silver Lake Flat Reservoir</v>
          </cell>
          <cell r="X4756" t="str">
            <v>UT-L-16020201-006_00</v>
          </cell>
          <cell r="Y4756" t="str">
            <v>Lake</v>
          </cell>
          <cell r="Z4756" t="str">
            <v>5912880 SILVER LAKE FLAT RESERVOIR</v>
          </cell>
          <cell r="AA4756" t="str">
            <v>Lake</v>
          </cell>
        </row>
        <row r="4757">
          <cell r="A4757">
            <v>5912881</v>
          </cell>
          <cell r="B4757" t="str">
            <v>Lake</v>
          </cell>
          <cell r="C4757" t="str">
            <v>2B 3A     4</v>
          </cell>
          <cell r="D4757" t="str">
            <v>SILVER LAKE FLAT RESERVOIR 100 M OFF BOAT RAMP</v>
          </cell>
          <cell r="E4757">
            <v>16020201</v>
          </cell>
          <cell r="F4757" t="str">
            <v>Utah</v>
          </cell>
          <cell r="G4757" t="str">
            <v>Utah County</v>
          </cell>
          <cell r="H4757" t="str">
            <v>Jordan River/Utah Lake</v>
          </cell>
          <cell r="I4757">
            <v>444413</v>
          </cell>
          <cell r="J4757">
            <v>4483610</v>
          </cell>
          <cell r="K4757">
            <v>-111.65602953299999</v>
          </cell>
          <cell r="L4757">
            <v>40.501338582999999</v>
          </cell>
          <cell r="M4757" t="str">
            <v>Silver Lake Flat Reservoir</v>
          </cell>
          <cell r="N4757" t="str">
            <v>UT-L-16020201-006_00</v>
          </cell>
          <cell r="O4757" t="str">
            <v>UT</v>
          </cell>
          <cell r="Q4757">
            <v>2.5000000000000001E-2</v>
          </cell>
          <cell r="R4757" t="str">
            <v>mg/L</v>
          </cell>
          <cell r="S4757" t="str">
            <v>USFS</v>
          </cell>
          <cell r="T4757" t="str">
            <v>Category1</v>
          </cell>
          <cell r="U4757" t="str">
            <v>5912881 SILVER LAKE FLAT RESERVOIR 100 M OFF BOAT RAMP</v>
          </cell>
          <cell r="V4757">
            <v>5912881</v>
          </cell>
          <cell r="W4757" t="str">
            <v>Silver Lake Flat Reservoir</v>
          </cell>
          <cell r="X4757" t="str">
            <v>UT-L-16020201-006_00</v>
          </cell>
          <cell r="Y4757" t="str">
            <v>Lake</v>
          </cell>
          <cell r="Z4757" t="str">
            <v>5912881 SILVER LAKE FLAT RESERVOIR 100 M OFF BOAT RAMP</v>
          </cell>
          <cell r="AA4757" t="str">
            <v>Lake</v>
          </cell>
        </row>
        <row r="4758">
          <cell r="A4758">
            <v>5912890</v>
          </cell>
          <cell r="B4758" t="str">
            <v>River/Stream</v>
          </cell>
          <cell r="C4758" t="str">
            <v>2B 3A     4</v>
          </cell>
          <cell r="D4758" t="str">
            <v>SILVER CK AB SILVER LAKE FLAT RESERVOIR</v>
          </cell>
          <cell r="E4758">
            <v>16020201</v>
          </cell>
          <cell r="F4758" t="str">
            <v>Utah</v>
          </cell>
          <cell r="G4758" t="str">
            <v>Utah County</v>
          </cell>
          <cell r="H4758" t="str">
            <v>Jordan River/Utah Lake</v>
          </cell>
          <cell r="I4758">
            <v>444417</v>
          </cell>
          <cell r="J4758">
            <v>4484227</v>
          </cell>
          <cell r="K4758">
            <v>-111.65603648</v>
          </cell>
          <cell r="L4758">
            <v>40.506897047999999</v>
          </cell>
          <cell r="M4758" t="str">
            <v>American Fork River-2</v>
          </cell>
          <cell r="N4758" t="str">
            <v>UT16020201-002_00</v>
          </cell>
          <cell r="O4758" t="str">
            <v>UT</v>
          </cell>
          <cell r="Q4758">
            <v>0</v>
          </cell>
          <cell r="R4758" t="str">
            <v xml:space="preserve"> </v>
          </cell>
          <cell r="S4758" t="str">
            <v>USFS</v>
          </cell>
          <cell r="T4758" t="str">
            <v>Category1</v>
          </cell>
          <cell r="U4758" t="str">
            <v>5912890 SILVER CK AB SILVER LAKE FLAT RESERVOIR</v>
          </cell>
          <cell r="V4758">
            <v>5912890</v>
          </cell>
          <cell r="W4758" t="str">
            <v>American Fork River-2</v>
          </cell>
          <cell r="X4758" t="str">
            <v>UT16020201-002_00</v>
          </cell>
          <cell r="Y4758" t="str">
            <v>River/Stream</v>
          </cell>
          <cell r="Z4758" t="str">
            <v>5912890 SILVER CK AB SILVER LAKE FLAT RESERVOIR</v>
          </cell>
          <cell r="AA4758" t="str">
            <v>River/Stream</v>
          </cell>
        </row>
        <row r="4759">
          <cell r="A4759">
            <v>5913210</v>
          </cell>
          <cell r="B4759" t="str">
            <v>River/Stream</v>
          </cell>
          <cell r="C4759" t="str">
            <v>1C  2B 3A     4</v>
          </cell>
          <cell r="D4759" t="str">
            <v>PROVO RIVER BL DEER CREEK RES</v>
          </cell>
          <cell r="E4759">
            <v>16020203</v>
          </cell>
          <cell r="F4759" t="str">
            <v>Wasatch</v>
          </cell>
          <cell r="G4759" t="str">
            <v>Wasatch County</v>
          </cell>
          <cell r="H4759" t="str">
            <v>Jordan River/Utah Lake</v>
          </cell>
          <cell r="I4759">
            <v>455105</v>
          </cell>
          <cell r="J4759">
            <v>4472778</v>
          </cell>
          <cell r="K4759">
            <v>-111.529083937</v>
          </cell>
          <cell r="L4759">
            <v>40.404403643999999</v>
          </cell>
          <cell r="M4759" t="str">
            <v>Provo River-3</v>
          </cell>
          <cell r="N4759" t="str">
            <v>UT16020203-003_00</v>
          </cell>
          <cell r="O4759" t="str">
            <v>UT</v>
          </cell>
          <cell r="Q4759">
            <v>0</v>
          </cell>
          <cell r="R4759" t="str">
            <v xml:space="preserve"> </v>
          </cell>
          <cell r="S4759" t="str">
            <v>Private</v>
          </cell>
          <cell r="T4759" t="str">
            <v>Category1</v>
          </cell>
          <cell r="U4759" t="str">
            <v>5913210 PROVO RIVER BL DEER CREEK RES</v>
          </cell>
          <cell r="V4759">
            <v>5913210</v>
          </cell>
          <cell r="W4759" t="str">
            <v>Provo River-3</v>
          </cell>
          <cell r="X4759" t="str">
            <v>UT16020203-003_00</v>
          </cell>
          <cell r="Y4759" t="str">
            <v>River/Stream</v>
          </cell>
          <cell r="Z4759" t="str">
            <v>5913210 PROVO RIVER BL DEER CREEK RES</v>
          </cell>
          <cell r="AA4759" t="str">
            <v>River/Stream</v>
          </cell>
        </row>
        <row r="4760">
          <cell r="A4760">
            <v>5913212</v>
          </cell>
          <cell r="B4760" t="str">
            <v>River/Stream</v>
          </cell>
          <cell r="C4760" t="str">
            <v>1C  2B 3A     4</v>
          </cell>
          <cell r="D4760" t="str">
            <v>Provo R bl Deer Creek Reservoir QA/QC Replicate 5913210</v>
          </cell>
          <cell r="E4760">
            <v>16020203</v>
          </cell>
          <cell r="F4760" t="str">
            <v>Wasatch</v>
          </cell>
          <cell r="G4760" t="str">
            <v>Wasatch County</v>
          </cell>
          <cell r="H4760" t="str">
            <v>Jordan River/Utah Lake</v>
          </cell>
          <cell r="I4760">
            <v>455105</v>
          </cell>
          <cell r="J4760">
            <v>4472778</v>
          </cell>
          <cell r="K4760">
            <v>-111.52907999999999</v>
          </cell>
          <cell r="L4760">
            <v>40.404400000000003</v>
          </cell>
          <cell r="M4760" t="str">
            <v>Provo River-3</v>
          </cell>
          <cell r="N4760" t="str">
            <v xml:space="preserve"> </v>
          </cell>
          <cell r="O4760" t="str">
            <v>UT</v>
          </cell>
          <cell r="Q4760">
            <v>0</v>
          </cell>
          <cell r="R4760" t="str">
            <v xml:space="preserve"> </v>
          </cell>
          <cell r="S4760" t="str">
            <v>Private</v>
          </cell>
          <cell r="T4760" t="str">
            <v>Category1</v>
          </cell>
          <cell r="U4760" t="str">
            <v>5913212 Provo R bl Deer Creek Reservoir QA/QC Replicate 5913210</v>
          </cell>
          <cell r="V4760">
            <v>5913212</v>
          </cell>
          <cell r="W4760" t="str">
            <v>Provo River-3</v>
          </cell>
          <cell r="X4760" t="str">
            <v xml:space="preserve"> </v>
          </cell>
          <cell r="Y4760" t="str">
            <v>River/Stream</v>
          </cell>
          <cell r="Z4760" t="str">
            <v>5913212 Provo R bl Deer Creek Reservoir QA/QC Replicate 5913210</v>
          </cell>
          <cell r="AA4760" t="str">
            <v>River/Stream</v>
          </cell>
        </row>
        <row r="4761">
          <cell r="A4761">
            <v>5913220</v>
          </cell>
          <cell r="B4761" t="str">
            <v>Lake</v>
          </cell>
          <cell r="C4761" t="str">
            <v>1C 2A  3A     4</v>
          </cell>
          <cell r="D4761" t="str">
            <v>DEER CREEK RES AB DAM 01</v>
          </cell>
          <cell r="E4761">
            <v>16020203</v>
          </cell>
          <cell r="F4761" t="str">
            <v>Wasatch</v>
          </cell>
          <cell r="G4761" t="str">
            <v>Wasatch County</v>
          </cell>
          <cell r="H4761" t="str">
            <v>Jordan River/Utah Lake</v>
          </cell>
          <cell r="I4761">
            <v>455580</v>
          </cell>
          <cell r="J4761">
            <v>4473299</v>
          </cell>
          <cell r="K4761">
            <v>-111.523522688</v>
          </cell>
          <cell r="L4761">
            <v>40.409122701999998</v>
          </cell>
          <cell r="M4761" t="str">
            <v>Deer Creek Reservoir</v>
          </cell>
          <cell r="N4761" t="str">
            <v>UT-L-16020203-001_00</v>
          </cell>
          <cell r="O4761" t="str">
            <v>UT</v>
          </cell>
          <cell r="Q4761">
            <v>2.5000000000000001E-2</v>
          </cell>
          <cell r="R4761" t="str">
            <v>mg/L</v>
          </cell>
          <cell r="S4761" t="str">
            <v>USP</v>
          </cell>
          <cell r="T4761" t="str">
            <v xml:space="preserve"> </v>
          </cell>
          <cell r="U4761" t="str">
            <v>5913220 DEER CREEK RES AB DAM 01</v>
          </cell>
          <cell r="V4761">
            <v>5913220</v>
          </cell>
          <cell r="W4761" t="str">
            <v>Deer Creek Reservoir</v>
          </cell>
          <cell r="X4761" t="str">
            <v>UT-L-16020203-001_00</v>
          </cell>
          <cell r="Y4761" t="str">
            <v>Lake</v>
          </cell>
          <cell r="Z4761" t="str">
            <v>5913220 DEER CREEK RES AB DAM 01</v>
          </cell>
          <cell r="AA4761" t="str">
            <v>Lake</v>
          </cell>
        </row>
        <row r="4762">
          <cell r="A4762">
            <v>5913223</v>
          </cell>
          <cell r="B4762" t="str">
            <v>Lake</v>
          </cell>
          <cell r="C4762" t="str">
            <v>1C 2A  3A     4</v>
          </cell>
          <cell r="D4762" t="str">
            <v>DEER CREEK RES @ W SHORE 1/3MI NE OF DAM</v>
          </cell>
          <cell r="E4762">
            <v>16020203</v>
          </cell>
          <cell r="F4762" t="str">
            <v>Wasatch</v>
          </cell>
          <cell r="G4762" t="str">
            <v>Wasatch County</v>
          </cell>
          <cell r="H4762" t="str">
            <v>Jordan River/Utah Lake</v>
          </cell>
          <cell r="I4762">
            <v>455795</v>
          </cell>
          <cell r="J4762">
            <v>4473853</v>
          </cell>
          <cell r="K4762">
            <v>-111.521027344</v>
          </cell>
          <cell r="L4762">
            <v>40.414125015000003</v>
          </cell>
          <cell r="M4762" t="str">
            <v>Deer Creek Reservoir</v>
          </cell>
          <cell r="N4762" t="str">
            <v>UT-L-16020203-001_00</v>
          </cell>
          <cell r="O4762" t="str">
            <v>UT</v>
          </cell>
          <cell r="Q4762">
            <v>2.5000000000000001E-2</v>
          </cell>
          <cell r="R4762" t="str">
            <v>mg/L</v>
          </cell>
          <cell r="S4762" t="str">
            <v>USP</v>
          </cell>
          <cell r="T4762" t="str">
            <v xml:space="preserve"> </v>
          </cell>
          <cell r="U4762" t="str">
            <v>5913223 DEER CREEK RES @ W SHORE 1/3MI NE OF DAM</v>
          </cell>
          <cell r="V4762">
            <v>5913223</v>
          </cell>
          <cell r="W4762" t="str">
            <v>Deer Creek Reservoir</v>
          </cell>
          <cell r="X4762" t="str">
            <v>UT-L-16020203-001_00</v>
          </cell>
          <cell r="Y4762" t="str">
            <v>Lake</v>
          </cell>
          <cell r="Z4762" t="str">
            <v>5913223 DEER CREEK RES @ W SHORE 1/3MI NE OF DAM</v>
          </cell>
          <cell r="AA4762" t="str">
            <v>Lake</v>
          </cell>
        </row>
        <row r="4763">
          <cell r="A4763">
            <v>5913230</v>
          </cell>
          <cell r="B4763" t="str">
            <v>Lake</v>
          </cell>
          <cell r="C4763" t="str">
            <v>1C 2A  3A     4</v>
          </cell>
          <cell r="D4763" t="str">
            <v>DEER CREEK RES MIDLAKE 02</v>
          </cell>
          <cell r="E4763">
            <v>16020203</v>
          </cell>
          <cell r="F4763" t="str">
            <v>Wasatch</v>
          </cell>
          <cell r="G4763" t="str">
            <v>Wasatch County</v>
          </cell>
          <cell r="H4763" t="str">
            <v>Jordan River/Utah Lake</v>
          </cell>
          <cell r="I4763">
            <v>457264</v>
          </cell>
          <cell r="J4763">
            <v>4475078</v>
          </cell>
          <cell r="K4763">
            <v>-111.503795767</v>
          </cell>
          <cell r="L4763">
            <v>40.425237519</v>
          </cell>
          <cell r="M4763" t="str">
            <v>Deer Creek Reservoir</v>
          </cell>
          <cell r="N4763" t="str">
            <v>UT-L-16020203-001_00</v>
          </cell>
          <cell r="O4763" t="str">
            <v>UT</v>
          </cell>
          <cell r="Q4763">
            <v>2.5000000000000001E-2</v>
          </cell>
          <cell r="R4763" t="str">
            <v>mg/L</v>
          </cell>
          <cell r="S4763" t="str">
            <v>USP</v>
          </cell>
          <cell r="T4763" t="str">
            <v xml:space="preserve"> </v>
          </cell>
          <cell r="U4763" t="str">
            <v>5913230 DEER CREEK RES MIDLAKE 02</v>
          </cell>
          <cell r="V4763">
            <v>5913230</v>
          </cell>
          <cell r="W4763" t="str">
            <v>Deer Creek Reservoir</v>
          </cell>
          <cell r="X4763" t="str">
            <v>UT-L-16020203-001_00</v>
          </cell>
          <cell r="Y4763" t="str">
            <v>Lake</v>
          </cell>
          <cell r="Z4763" t="str">
            <v>5913230 DEER CREEK RES MIDLAKE 02</v>
          </cell>
          <cell r="AA4763" t="str">
            <v>Lake</v>
          </cell>
        </row>
        <row r="4764">
          <cell r="A4764">
            <v>5913240</v>
          </cell>
          <cell r="B4764" t="str">
            <v>Lake</v>
          </cell>
          <cell r="C4764" t="str">
            <v>1C 2A  3A     4</v>
          </cell>
          <cell r="D4764" t="str">
            <v>DEER CREEK RES UPPER END 03</v>
          </cell>
          <cell r="E4764">
            <v>16020203</v>
          </cell>
          <cell r="F4764" t="str">
            <v>Wasatch</v>
          </cell>
          <cell r="G4764" t="str">
            <v>Wasatch County</v>
          </cell>
          <cell r="H4764" t="str">
            <v>Jordan River/Utah Lake</v>
          </cell>
          <cell r="I4764">
            <v>459031</v>
          </cell>
          <cell r="J4764">
            <v>4479292</v>
          </cell>
          <cell r="K4764">
            <v>-111.483237898</v>
          </cell>
          <cell r="L4764">
            <v>40.463289443000001</v>
          </cell>
          <cell r="M4764" t="str">
            <v>Deer Creek Reservoir</v>
          </cell>
          <cell r="N4764" t="str">
            <v>UT-L-16020203-001_00</v>
          </cell>
          <cell r="O4764" t="str">
            <v>UT</v>
          </cell>
          <cell r="Q4764">
            <v>2.5000000000000001E-2</v>
          </cell>
          <cell r="R4764" t="str">
            <v>mg/L</v>
          </cell>
          <cell r="S4764" t="str">
            <v>USP</v>
          </cell>
          <cell r="T4764" t="str">
            <v xml:space="preserve"> </v>
          </cell>
          <cell r="U4764" t="str">
            <v>5913240 DEER CREEK RES UPPER END 03</v>
          </cell>
          <cell r="V4764">
            <v>5913240</v>
          </cell>
          <cell r="W4764" t="str">
            <v>Deer Creek Reservoir</v>
          </cell>
          <cell r="X4764" t="str">
            <v>UT-L-16020203-001_00</v>
          </cell>
          <cell r="Y4764" t="str">
            <v>Lake</v>
          </cell>
          <cell r="Z4764" t="str">
            <v>5913240 DEER CREEK RES UPPER END 03</v>
          </cell>
          <cell r="AA4764" t="str">
            <v>Lake</v>
          </cell>
        </row>
        <row r="4765">
          <cell r="A4765">
            <v>5913250</v>
          </cell>
          <cell r="B4765" t="str">
            <v>Lake</v>
          </cell>
          <cell r="C4765" t="str">
            <v>1C 2A  3A     4</v>
          </cell>
          <cell r="D4765" t="str">
            <v>DEER CREEK RES - SHORE AT W CONTROL 04A</v>
          </cell>
          <cell r="E4765">
            <v>16020203</v>
          </cell>
          <cell r="F4765" t="str">
            <v>Wasatch</v>
          </cell>
          <cell r="G4765" t="str">
            <v>Wasatch County</v>
          </cell>
          <cell r="H4765" t="str">
            <v>Jordan River/Utah Lake</v>
          </cell>
          <cell r="I4765">
            <v>456816</v>
          </cell>
          <cell r="J4765">
            <v>4475142</v>
          </cell>
          <cell r="K4765">
            <v>-111.50908119100001</v>
          </cell>
          <cell r="L4765">
            <v>40.425790948</v>
          </cell>
          <cell r="M4765" t="str">
            <v>Deer Creek Reservoir</v>
          </cell>
          <cell r="N4765" t="str">
            <v>UT-L-16020203-001_00</v>
          </cell>
          <cell r="O4765" t="str">
            <v>UT</v>
          </cell>
          <cell r="Q4765">
            <v>2.5000000000000001E-2</v>
          </cell>
          <cell r="R4765" t="str">
            <v>mg/L</v>
          </cell>
          <cell r="S4765" t="str">
            <v>USP</v>
          </cell>
          <cell r="T4765" t="str">
            <v xml:space="preserve"> </v>
          </cell>
          <cell r="U4765" t="str">
            <v>5913250 DEER CREEK RES - SHORE AT W CONTROL 04A</v>
          </cell>
          <cell r="V4765">
            <v>5913250</v>
          </cell>
          <cell r="W4765" t="str">
            <v>Deer Creek Reservoir</v>
          </cell>
          <cell r="X4765" t="str">
            <v>UT-L-16020203-001_00</v>
          </cell>
          <cell r="Y4765" t="str">
            <v>Lake</v>
          </cell>
          <cell r="Z4765" t="str">
            <v>5913250 DEER CREEK RES - SHORE AT W CONTROL 04A</v>
          </cell>
          <cell r="AA4765" t="str">
            <v>Lake</v>
          </cell>
        </row>
        <row r="4766">
          <cell r="A4766">
            <v>5913260</v>
          </cell>
          <cell r="B4766" t="str">
            <v>Lake</v>
          </cell>
          <cell r="C4766" t="str">
            <v>1C 2A  3A     4</v>
          </cell>
          <cell r="D4766" t="str">
            <v>DEER CREEK RES - SHORE AT W CONTROL 04B</v>
          </cell>
          <cell r="E4766">
            <v>16020203</v>
          </cell>
          <cell r="F4766" t="str">
            <v>Wasatch</v>
          </cell>
          <cell r="G4766" t="str">
            <v>Wasatch County</v>
          </cell>
          <cell r="H4766" t="str">
            <v>Jordan River/Utah Lake</v>
          </cell>
          <cell r="I4766">
            <v>456793</v>
          </cell>
          <cell r="J4766">
            <v>4475142</v>
          </cell>
          <cell r="K4766">
            <v>-111.50935232</v>
          </cell>
          <cell r="L4766">
            <v>40.425789754</v>
          </cell>
          <cell r="M4766" t="str">
            <v>Deer Creek Reservoir</v>
          </cell>
          <cell r="N4766" t="str">
            <v>UT-L-16020203-001_00</v>
          </cell>
          <cell r="O4766" t="str">
            <v>UT</v>
          </cell>
          <cell r="Q4766">
            <v>2.5000000000000001E-2</v>
          </cell>
          <cell r="R4766" t="str">
            <v>mg/L</v>
          </cell>
          <cell r="S4766" t="str">
            <v>USP</v>
          </cell>
          <cell r="T4766" t="str">
            <v xml:space="preserve"> </v>
          </cell>
          <cell r="U4766" t="str">
            <v>5913260 DEER CREEK RES - SHORE AT W CONTROL 04B</v>
          </cell>
          <cell r="V4766">
            <v>5913260</v>
          </cell>
          <cell r="W4766" t="str">
            <v>Deer Creek Reservoir</v>
          </cell>
          <cell r="X4766" t="str">
            <v>UT-L-16020203-001_00</v>
          </cell>
          <cell r="Y4766" t="str">
            <v>Lake</v>
          </cell>
          <cell r="Z4766" t="str">
            <v>5913260 DEER CREEK RES - SHORE AT W CONTROL 04B</v>
          </cell>
          <cell r="AA4766" t="str">
            <v>Lake</v>
          </cell>
        </row>
        <row r="4767">
          <cell r="A4767">
            <v>5913280</v>
          </cell>
          <cell r="B4767" t="str">
            <v>Lake</v>
          </cell>
          <cell r="C4767" t="str">
            <v>1C 2A  3A     4</v>
          </cell>
          <cell r="D4767" t="str">
            <v>DEER CREEK RES - SHORE AT W CONTROL 04D</v>
          </cell>
          <cell r="E4767">
            <v>16020203</v>
          </cell>
          <cell r="F4767" t="str">
            <v>Wasatch</v>
          </cell>
          <cell r="G4767" t="str">
            <v>Wasatch County</v>
          </cell>
          <cell r="H4767" t="str">
            <v>Jordan River/Utah Lake</v>
          </cell>
          <cell r="I4767">
            <v>456769</v>
          </cell>
          <cell r="J4767">
            <v>4475142</v>
          </cell>
          <cell r="K4767">
            <v>-111.509635237</v>
          </cell>
          <cell r="L4767">
            <v>40.425788507</v>
          </cell>
          <cell r="M4767" t="str">
            <v>Deer Creek Reservoir</v>
          </cell>
          <cell r="N4767" t="str">
            <v>UT-L-16020203-001_00</v>
          </cell>
          <cell r="O4767" t="str">
            <v>UT</v>
          </cell>
          <cell r="Q4767">
            <v>2.5000000000000001E-2</v>
          </cell>
          <cell r="R4767" t="str">
            <v>mg/L</v>
          </cell>
          <cell r="S4767" t="str">
            <v>USP</v>
          </cell>
          <cell r="T4767" t="str">
            <v xml:space="preserve"> </v>
          </cell>
          <cell r="U4767" t="str">
            <v>5913280 DEER CREEK RES - SHORE AT W CONTROL 04D</v>
          </cell>
          <cell r="V4767">
            <v>5913280</v>
          </cell>
          <cell r="W4767" t="str">
            <v>Deer Creek Reservoir</v>
          </cell>
          <cell r="X4767" t="str">
            <v>UT-L-16020203-001_00</v>
          </cell>
          <cell r="Y4767" t="str">
            <v>Lake</v>
          </cell>
          <cell r="Z4767" t="str">
            <v>5913280 DEER CREEK RES - SHORE AT W CONTROL 04D</v>
          </cell>
          <cell r="AA4767" t="str">
            <v>Lake</v>
          </cell>
        </row>
        <row r="4768">
          <cell r="A4768">
            <v>5913290</v>
          </cell>
          <cell r="B4768" t="str">
            <v>Lake</v>
          </cell>
          <cell r="C4768" t="str">
            <v>1C 2A  3A     4</v>
          </cell>
          <cell r="D4768" t="str">
            <v>DEER CREEK RES - SHORE AT STATE PARK 05A</v>
          </cell>
          <cell r="E4768">
            <v>16020203</v>
          </cell>
          <cell r="F4768" t="str">
            <v>Wasatch</v>
          </cell>
          <cell r="G4768" t="str">
            <v>Wasatch County</v>
          </cell>
          <cell r="H4768" t="str">
            <v>Jordan River/Utah Lake</v>
          </cell>
          <cell r="I4768">
            <v>456881</v>
          </cell>
          <cell r="J4768">
            <v>4474093</v>
          </cell>
          <cell r="K4768">
            <v>-111.508243831</v>
          </cell>
          <cell r="L4768">
            <v>40.416344098000003</v>
          </cell>
          <cell r="M4768" t="str">
            <v>Deer Creek Reservoir</v>
          </cell>
          <cell r="N4768" t="str">
            <v>UT-L-16020203-001_00</v>
          </cell>
          <cell r="O4768" t="str">
            <v>UT</v>
          </cell>
          <cell r="Q4768">
            <v>2.5000000000000001E-2</v>
          </cell>
          <cell r="R4768" t="str">
            <v>mg/L</v>
          </cell>
          <cell r="S4768" t="str">
            <v>USP</v>
          </cell>
          <cell r="T4768" t="str">
            <v xml:space="preserve"> </v>
          </cell>
          <cell r="U4768" t="str">
            <v>5913290 DEER CREEK RES - SHORE AT STATE PARK 05A</v>
          </cell>
          <cell r="V4768">
            <v>5913290</v>
          </cell>
          <cell r="W4768" t="str">
            <v>Deer Creek Reservoir</v>
          </cell>
          <cell r="X4768" t="str">
            <v>UT-L-16020203-001_00</v>
          </cell>
          <cell r="Y4768" t="str">
            <v>Lake</v>
          </cell>
          <cell r="Z4768" t="str">
            <v>5913290 DEER CREEK RES - SHORE AT STATE PARK 05A</v>
          </cell>
          <cell r="AA4768" t="str">
            <v>Lake</v>
          </cell>
        </row>
        <row r="4769">
          <cell r="A4769">
            <v>5913300</v>
          </cell>
          <cell r="B4769" t="str">
            <v>Lake</v>
          </cell>
          <cell r="C4769" t="str">
            <v>1C 2A  3A     4</v>
          </cell>
          <cell r="D4769" t="str">
            <v>DEER CREEK RES - SHORE AT STATE PARK 05B</v>
          </cell>
          <cell r="E4769">
            <v>16020203</v>
          </cell>
          <cell r="F4769" t="str">
            <v>Wasatch</v>
          </cell>
          <cell r="G4769" t="str">
            <v>Wasatch County</v>
          </cell>
          <cell r="H4769" t="str">
            <v>Jordan River/Utah Lake</v>
          </cell>
          <cell r="I4769">
            <v>456881</v>
          </cell>
          <cell r="J4769">
            <v>4474062</v>
          </cell>
          <cell r="K4769">
            <v>-111.50824172999999</v>
          </cell>
          <cell r="L4769">
            <v>40.416064826000003</v>
          </cell>
          <cell r="M4769" t="str">
            <v>Deer Creek Reservoir</v>
          </cell>
          <cell r="N4769" t="str">
            <v>UT-L-16020203-001_00</v>
          </cell>
          <cell r="O4769" t="str">
            <v>UT</v>
          </cell>
          <cell r="Q4769">
            <v>2.5000000000000001E-2</v>
          </cell>
          <cell r="R4769" t="str">
            <v>mg/L</v>
          </cell>
          <cell r="S4769" t="str">
            <v>USP</v>
          </cell>
          <cell r="T4769" t="str">
            <v xml:space="preserve"> </v>
          </cell>
          <cell r="U4769" t="str">
            <v>5913300 DEER CREEK RES - SHORE AT STATE PARK 05B</v>
          </cell>
          <cell r="V4769">
            <v>5913300</v>
          </cell>
          <cell r="W4769" t="str">
            <v>Deer Creek Reservoir</v>
          </cell>
          <cell r="X4769" t="str">
            <v>UT-L-16020203-001_00</v>
          </cell>
          <cell r="Y4769" t="str">
            <v>Lake</v>
          </cell>
          <cell r="Z4769" t="str">
            <v>5913300 DEER CREEK RES - SHORE AT STATE PARK 05B</v>
          </cell>
          <cell r="AA4769" t="str">
            <v>Lake</v>
          </cell>
        </row>
        <row r="4770">
          <cell r="A4770">
            <v>5913320</v>
          </cell>
          <cell r="B4770" t="str">
            <v>Lake</v>
          </cell>
          <cell r="C4770" t="str">
            <v>1C 2A  3A     4</v>
          </cell>
          <cell r="D4770" t="str">
            <v>DEER CREEK RES - SHORE AT STATE PARK 05D</v>
          </cell>
          <cell r="E4770">
            <v>16020203</v>
          </cell>
          <cell r="F4770" t="str">
            <v>Wasatch</v>
          </cell>
          <cell r="G4770" t="str">
            <v>Wasatch County</v>
          </cell>
          <cell r="H4770" t="str">
            <v>Jordan River/Utah Lake</v>
          </cell>
          <cell r="I4770">
            <v>456881</v>
          </cell>
          <cell r="J4770">
            <v>4474062</v>
          </cell>
          <cell r="K4770">
            <v>-111.50824172999999</v>
          </cell>
          <cell r="L4770">
            <v>40.416064826000003</v>
          </cell>
          <cell r="M4770" t="str">
            <v>Deer Creek Reservoir</v>
          </cell>
          <cell r="N4770" t="str">
            <v>UT-L-16020203-001_00</v>
          </cell>
          <cell r="O4770" t="str">
            <v>UT</v>
          </cell>
          <cell r="Q4770">
            <v>2.5000000000000001E-2</v>
          </cell>
          <cell r="R4770" t="str">
            <v>mg/L</v>
          </cell>
          <cell r="S4770" t="str">
            <v>USP</v>
          </cell>
          <cell r="T4770" t="str">
            <v xml:space="preserve"> </v>
          </cell>
          <cell r="U4770" t="str">
            <v>5913320 DEER CREEK RES - SHORE AT STATE PARK 05D</v>
          </cell>
          <cell r="V4770">
            <v>5913320</v>
          </cell>
          <cell r="W4770" t="str">
            <v>Deer Creek Reservoir</v>
          </cell>
          <cell r="X4770" t="str">
            <v>UT-L-16020203-001_00</v>
          </cell>
          <cell r="Y4770" t="str">
            <v>Lake</v>
          </cell>
          <cell r="Z4770" t="str">
            <v>5913320 DEER CREEK RES - SHORE AT STATE PARK 05D</v>
          </cell>
          <cell r="AA4770" t="str">
            <v>Lake</v>
          </cell>
        </row>
        <row r="4771">
          <cell r="A4771">
            <v>5913330</v>
          </cell>
          <cell r="B4771" t="str">
            <v>Lake</v>
          </cell>
          <cell r="C4771" t="str">
            <v>1C 2A  3A     4</v>
          </cell>
          <cell r="D4771" t="str">
            <v>DEER CREEK RES - SHORE AT SNOWS 06A</v>
          </cell>
          <cell r="E4771">
            <v>16020203</v>
          </cell>
          <cell r="F4771" t="str">
            <v>Wasatch</v>
          </cell>
          <cell r="G4771" t="str">
            <v>Wasatch County</v>
          </cell>
          <cell r="H4771" t="str">
            <v>Jordan River/Utah Lake</v>
          </cell>
          <cell r="I4771">
            <v>458999</v>
          </cell>
          <cell r="J4771">
            <v>4473557</v>
          </cell>
          <cell r="K4771">
            <v>-111.483245275</v>
          </cell>
          <cell r="L4771">
            <v>40.411622405000003</v>
          </cell>
          <cell r="M4771" t="str">
            <v>Deer Creek Reservoir</v>
          </cell>
          <cell r="N4771" t="str">
            <v>UT-L-16020203-001_00</v>
          </cell>
          <cell r="O4771" t="str">
            <v>UT</v>
          </cell>
          <cell r="Q4771">
            <v>2.5000000000000001E-2</v>
          </cell>
          <cell r="R4771" t="str">
            <v>mg/L</v>
          </cell>
          <cell r="S4771" t="str">
            <v>USP</v>
          </cell>
          <cell r="T4771" t="str">
            <v xml:space="preserve"> </v>
          </cell>
          <cell r="U4771" t="str">
            <v>5913330 DEER CREEK RES - SHORE AT SNOWS 06A</v>
          </cell>
          <cell r="V4771">
            <v>5913330</v>
          </cell>
          <cell r="W4771" t="str">
            <v>Deer Creek Reservoir</v>
          </cell>
          <cell r="X4771" t="str">
            <v>UT-L-16020203-001_00</v>
          </cell>
          <cell r="Y4771" t="str">
            <v>Lake</v>
          </cell>
          <cell r="Z4771" t="str">
            <v>5913330 DEER CREEK RES - SHORE AT SNOWS 06A</v>
          </cell>
          <cell r="AA4771" t="str">
            <v>Lake</v>
          </cell>
        </row>
        <row r="4772">
          <cell r="A4772">
            <v>5913340</v>
          </cell>
          <cell r="B4772" t="str">
            <v>Lake</v>
          </cell>
          <cell r="C4772" t="str">
            <v>1C 2A  3A     4</v>
          </cell>
          <cell r="D4772" t="str">
            <v>DEER CREEK RES - SHORE AT SNOWS 06B</v>
          </cell>
          <cell r="E4772">
            <v>16020203</v>
          </cell>
          <cell r="F4772" t="str">
            <v>Wasatch</v>
          </cell>
          <cell r="G4772" t="str">
            <v>Wasatch County</v>
          </cell>
          <cell r="H4772" t="str">
            <v>Jordan River/Utah Lake</v>
          </cell>
          <cell r="I4772">
            <v>458999</v>
          </cell>
          <cell r="J4772">
            <v>4473557</v>
          </cell>
          <cell r="K4772">
            <v>-111.483245275</v>
          </cell>
          <cell r="L4772">
            <v>40.411622405000003</v>
          </cell>
          <cell r="M4772" t="str">
            <v>Deer Creek Reservoir</v>
          </cell>
          <cell r="N4772" t="str">
            <v>UT-L-16020203-001_00</v>
          </cell>
          <cell r="O4772" t="str">
            <v>UT</v>
          </cell>
          <cell r="Q4772">
            <v>2.5000000000000001E-2</v>
          </cell>
          <cell r="R4772" t="str">
            <v>mg/L</v>
          </cell>
          <cell r="S4772" t="str">
            <v>USP</v>
          </cell>
          <cell r="T4772" t="str">
            <v xml:space="preserve"> </v>
          </cell>
          <cell r="U4772" t="str">
            <v>5913340 DEER CREEK RES - SHORE AT SNOWS 06B</v>
          </cell>
          <cell r="V4772">
            <v>5913340</v>
          </cell>
          <cell r="W4772" t="str">
            <v>Deer Creek Reservoir</v>
          </cell>
          <cell r="X4772" t="str">
            <v>UT-L-16020203-001_00</v>
          </cell>
          <cell r="Y4772" t="str">
            <v>Lake</v>
          </cell>
          <cell r="Z4772" t="str">
            <v>5913340 DEER CREEK RES - SHORE AT SNOWS 06B</v>
          </cell>
          <cell r="AA4772" t="str">
            <v>Lake</v>
          </cell>
        </row>
        <row r="4773">
          <cell r="A4773">
            <v>5913350</v>
          </cell>
          <cell r="B4773" t="str">
            <v>Lake</v>
          </cell>
          <cell r="C4773" t="str">
            <v>1C 2A  3A     4</v>
          </cell>
          <cell r="D4773" t="str">
            <v>DEER CREEK RES-SHORE AT SNOWS  06C</v>
          </cell>
          <cell r="E4773">
            <v>16020203</v>
          </cell>
          <cell r="F4773" t="str">
            <v>Wasatch</v>
          </cell>
          <cell r="G4773" t="str">
            <v>Wasatch County</v>
          </cell>
          <cell r="H4773" t="str">
            <v>Jordan River/Utah Lake</v>
          </cell>
          <cell r="I4773">
            <v>458999</v>
          </cell>
          <cell r="J4773">
            <v>4473588</v>
          </cell>
          <cell r="K4773">
            <v>-111.483247273</v>
          </cell>
          <cell r="L4773">
            <v>40.411901679000003</v>
          </cell>
          <cell r="M4773" t="str">
            <v>Deer Creek Reservoir</v>
          </cell>
          <cell r="N4773" t="str">
            <v>UT-L-16020203-001_00</v>
          </cell>
          <cell r="O4773" t="str">
            <v>UT</v>
          </cell>
          <cell r="Q4773">
            <v>2.5000000000000001E-2</v>
          </cell>
          <cell r="R4773" t="str">
            <v>mg/L</v>
          </cell>
          <cell r="S4773" t="str">
            <v>USP</v>
          </cell>
          <cell r="T4773" t="str">
            <v xml:space="preserve"> </v>
          </cell>
          <cell r="U4773" t="str">
            <v>5913350 DEER CREEK RES-SHORE AT SNOWS  06C</v>
          </cell>
          <cell r="V4773">
            <v>5913350</v>
          </cell>
          <cell r="W4773" t="str">
            <v>Deer Creek Reservoir</v>
          </cell>
          <cell r="X4773" t="str">
            <v>UT-L-16020203-001_00</v>
          </cell>
          <cell r="Y4773" t="str">
            <v>Lake</v>
          </cell>
          <cell r="Z4773" t="str">
            <v>5913350 DEER CREEK RES-SHORE AT SNOWS  06C</v>
          </cell>
          <cell r="AA4773" t="str">
            <v>Lake</v>
          </cell>
        </row>
        <row r="4774">
          <cell r="A4774">
            <v>5913360</v>
          </cell>
          <cell r="B4774" t="str">
            <v>Lake</v>
          </cell>
          <cell r="C4774" t="str">
            <v>1C 2A  3A     4</v>
          </cell>
          <cell r="D4774" t="str">
            <v>DEER CREEK RES - SHORE AT SNOWS 06D</v>
          </cell>
          <cell r="E4774">
            <v>16020203</v>
          </cell>
          <cell r="F4774" t="str">
            <v>Wasatch</v>
          </cell>
          <cell r="G4774" t="str">
            <v>Wasatch County</v>
          </cell>
          <cell r="H4774" t="str">
            <v>Jordan River/Utah Lake</v>
          </cell>
          <cell r="I4774">
            <v>459000</v>
          </cell>
          <cell r="J4774">
            <v>4473619</v>
          </cell>
          <cell r="K4774">
            <v>-111.483237485</v>
          </cell>
          <cell r="L4774">
            <v>40.412181001999997</v>
          </cell>
          <cell r="M4774" t="str">
            <v>Deer Creek Reservoir</v>
          </cell>
          <cell r="N4774" t="str">
            <v>UT-L-16020203-001_00</v>
          </cell>
          <cell r="O4774" t="str">
            <v>UT</v>
          </cell>
          <cell r="Q4774">
            <v>2.5000000000000001E-2</v>
          </cell>
          <cell r="R4774" t="str">
            <v>mg/L</v>
          </cell>
          <cell r="S4774" t="str">
            <v>USP</v>
          </cell>
          <cell r="T4774" t="str">
            <v xml:space="preserve"> </v>
          </cell>
          <cell r="U4774" t="str">
            <v>5913360 DEER CREEK RES - SHORE AT SNOWS 06D</v>
          </cell>
          <cell r="V4774">
            <v>5913360</v>
          </cell>
          <cell r="W4774" t="str">
            <v>Deer Creek Reservoir</v>
          </cell>
          <cell r="X4774" t="str">
            <v>UT-L-16020203-001_00</v>
          </cell>
          <cell r="Y4774" t="str">
            <v>Lake</v>
          </cell>
          <cell r="Z4774" t="str">
            <v>5913360 DEER CREEK RES - SHORE AT SNOWS 06D</v>
          </cell>
          <cell r="AA4774" t="str">
            <v>Lake</v>
          </cell>
        </row>
        <row r="4775">
          <cell r="A4775">
            <v>5913370</v>
          </cell>
          <cell r="B4775" t="str">
            <v>Lake</v>
          </cell>
          <cell r="C4775" t="str">
            <v>1C 2A  3A     4</v>
          </cell>
          <cell r="D4775" t="str">
            <v>DEER CREEK RES - SHORE AT ISLAND CAMP 07A</v>
          </cell>
          <cell r="E4775">
            <v>16020203</v>
          </cell>
          <cell r="F4775" t="str">
            <v>Wasatch</v>
          </cell>
          <cell r="G4775" t="str">
            <v>Wasatch County</v>
          </cell>
          <cell r="H4775" t="str">
            <v>Jordan River/Utah Lake</v>
          </cell>
          <cell r="I4775">
            <v>459254</v>
          </cell>
          <cell r="J4775">
            <v>4477163</v>
          </cell>
          <cell r="K4775">
            <v>-111.480471022</v>
          </cell>
          <cell r="L4775">
            <v>40.444120722999997</v>
          </cell>
          <cell r="M4775" t="str">
            <v>Deer Creek Reservoir</v>
          </cell>
          <cell r="N4775" t="str">
            <v>UT-L-16020203-001_00</v>
          </cell>
          <cell r="O4775" t="str">
            <v>UT</v>
          </cell>
          <cell r="Q4775">
            <v>2.5000000000000001E-2</v>
          </cell>
          <cell r="R4775" t="str">
            <v>mg/L</v>
          </cell>
          <cell r="S4775" t="str">
            <v>USP</v>
          </cell>
          <cell r="T4775" t="str">
            <v xml:space="preserve"> </v>
          </cell>
          <cell r="U4775" t="str">
            <v>5913370 DEER CREEK RES - SHORE AT ISLAND CAMP 07A</v>
          </cell>
          <cell r="V4775">
            <v>5913370</v>
          </cell>
          <cell r="W4775" t="str">
            <v>Deer Creek Reservoir</v>
          </cell>
          <cell r="X4775" t="str">
            <v>UT-L-16020203-001_00</v>
          </cell>
          <cell r="Y4775" t="str">
            <v>Lake</v>
          </cell>
          <cell r="Z4775" t="str">
            <v>5913370 DEER CREEK RES - SHORE AT ISLAND CAMP 07A</v>
          </cell>
          <cell r="AA4775" t="str">
            <v>Lake</v>
          </cell>
        </row>
        <row r="4776">
          <cell r="A4776">
            <v>5913380</v>
          </cell>
          <cell r="B4776" t="str">
            <v>Lake</v>
          </cell>
          <cell r="C4776" t="str">
            <v>1C 2A  3A     4</v>
          </cell>
          <cell r="D4776" t="str">
            <v>DEER CREEK RES - SHORE AT ISLAND CAMP 07B</v>
          </cell>
          <cell r="E4776">
            <v>16020203</v>
          </cell>
          <cell r="F4776" t="str">
            <v>Wasatch</v>
          </cell>
          <cell r="G4776" t="str">
            <v>Wasatch County</v>
          </cell>
          <cell r="H4776" t="str">
            <v>Jordan River/Utah Lake</v>
          </cell>
          <cell r="I4776">
            <v>459278</v>
          </cell>
          <cell r="J4776">
            <v>4477163</v>
          </cell>
          <cell r="K4776">
            <v>-111.480188027</v>
          </cell>
          <cell r="L4776">
            <v>40.444121899000002</v>
          </cell>
          <cell r="M4776" t="str">
            <v>Deer Creek Reservoir</v>
          </cell>
          <cell r="N4776" t="str">
            <v>UT-L-16020203-001_00</v>
          </cell>
          <cell r="O4776" t="str">
            <v>UT</v>
          </cell>
          <cell r="Q4776">
            <v>2.5000000000000001E-2</v>
          </cell>
          <cell r="R4776" t="str">
            <v>mg/L</v>
          </cell>
          <cell r="S4776" t="str">
            <v>USP</v>
          </cell>
          <cell r="T4776" t="str">
            <v xml:space="preserve"> </v>
          </cell>
          <cell r="U4776" t="str">
            <v>5913380 DEER CREEK RES - SHORE AT ISLAND CAMP 07B</v>
          </cell>
          <cell r="V4776">
            <v>5913380</v>
          </cell>
          <cell r="W4776" t="str">
            <v>Deer Creek Reservoir</v>
          </cell>
          <cell r="X4776" t="str">
            <v>UT-L-16020203-001_00</v>
          </cell>
          <cell r="Y4776" t="str">
            <v>Lake</v>
          </cell>
          <cell r="Z4776" t="str">
            <v>5913380 DEER CREEK RES - SHORE AT ISLAND CAMP 07B</v>
          </cell>
          <cell r="AA4776" t="str">
            <v>Lake</v>
          </cell>
        </row>
        <row r="4777">
          <cell r="A4777">
            <v>5913400</v>
          </cell>
          <cell r="B4777" t="str">
            <v>Lake</v>
          </cell>
          <cell r="C4777" t="str">
            <v>1C 2A  3A     4</v>
          </cell>
          <cell r="D4777" t="str">
            <v>DEER CREEK RES - SHORE AT ISLAND CAMP 07D</v>
          </cell>
          <cell r="E4777">
            <v>16020203</v>
          </cell>
          <cell r="F4777" t="str">
            <v>Wasatch</v>
          </cell>
          <cell r="G4777" t="str">
            <v>Wasatch County</v>
          </cell>
          <cell r="H4777" t="str">
            <v>Jordan River/Utah Lake</v>
          </cell>
          <cell r="I4777">
            <v>459325</v>
          </cell>
          <cell r="J4777">
            <v>4477163</v>
          </cell>
          <cell r="K4777">
            <v>-111.479633828</v>
          </cell>
          <cell r="L4777">
            <v>40.444124199999997</v>
          </cell>
          <cell r="M4777" t="str">
            <v>Deer Creek Reservoir</v>
          </cell>
          <cell r="N4777" t="str">
            <v>UT-L-16020203-001_00</v>
          </cell>
          <cell r="O4777" t="str">
            <v>UT</v>
          </cell>
          <cell r="Q4777">
            <v>2.5000000000000001E-2</v>
          </cell>
          <cell r="R4777" t="str">
            <v>mg/L</v>
          </cell>
          <cell r="S4777" t="str">
            <v>USP</v>
          </cell>
          <cell r="T4777" t="str">
            <v xml:space="preserve"> </v>
          </cell>
          <cell r="U4777" t="str">
            <v>5913400 DEER CREEK RES - SHORE AT ISLAND CAMP 07D</v>
          </cell>
          <cell r="V4777">
            <v>5913400</v>
          </cell>
          <cell r="W4777" t="str">
            <v>Deer Creek Reservoir</v>
          </cell>
          <cell r="X4777" t="str">
            <v>UT-L-16020203-001_00</v>
          </cell>
          <cell r="Y4777" t="str">
            <v>Lake</v>
          </cell>
          <cell r="Z4777" t="str">
            <v>5913400 DEER CREEK RES - SHORE AT ISLAND CAMP 07D</v>
          </cell>
          <cell r="AA4777" t="str">
            <v>Lake</v>
          </cell>
        </row>
        <row r="4778">
          <cell r="A4778">
            <v>5913410</v>
          </cell>
          <cell r="B4778" t="str">
            <v>Lake</v>
          </cell>
          <cell r="C4778" t="str">
            <v>1C 2A  3A     4</v>
          </cell>
          <cell r="D4778" t="str">
            <v>Deer Creek SP @ Island Park Marina</v>
          </cell>
          <cell r="E4778">
            <v>16020203</v>
          </cell>
          <cell r="F4778" t="str">
            <v>Wasatch</v>
          </cell>
          <cell r="G4778" t="str">
            <v>Wasatch County</v>
          </cell>
          <cell r="H4778" t="str">
            <v>Jordan River/Utah Lake</v>
          </cell>
          <cell r="I4778">
            <v>459332</v>
          </cell>
          <cell r="J4778">
            <v>4477212</v>
          </cell>
          <cell r="K4778">
            <v>-111.479551</v>
          </cell>
          <cell r="L4778">
            <v>40.444563000000002</v>
          </cell>
          <cell r="M4778" t="str">
            <v>Deer Creek Reservoir</v>
          </cell>
          <cell r="N4778" t="str">
            <v>UT-L-16020203-001_00</v>
          </cell>
          <cell r="O4778" t="str">
            <v>UT</v>
          </cell>
          <cell r="Q4778">
            <v>2.5000000000000001E-2</v>
          </cell>
          <cell r="R4778" t="str">
            <v>mg/L</v>
          </cell>
          <cell r="S4778" t="str">
            <v>USP</v>
          </cell>
          <cell r="T4778" t="str">
            <v xml:space="preserve"> </v>
          </cell>
          <cell r="U4778" t="str">
            <v>5913410 Deer Creek SP @ Island Park Marina</v>
          </cell>
          <cell r="V4778">
            <v>5913410</v>
          </cell>
          <cell r="W4778" t="str">
            <v>Deer Creek Reservoir</v>
          </cell>
          <cell r="X4778" t="str">
            <v>UT-L-16020203-001_00</v>
          </cell>
          <cell r="Y4778" t="str">
            <v>Lake</v>
          </cell>
          <cell r="Z4778" t="str">
            <v>5913410 Deer Creek SP @ Island Park Marina</v>
          </cell>
          <cell r="AA4778" t="str">
            <v>Lake</v>
          </cell>
        </row>
        <row r="4779">
          <cell r="A4779">
            <v>5913413</v>
          </cell>
          <cell r="B4779" t="str">
            <v>Lake</v>
          </cell>
          <cell r="C4779" t="str">
            <v>1C 2A  3A     4</v>
          </cell>
          <cell r="D4779" t="str">
            <v>Deer Creek SP @ Rainbow Bay</v>
          </cell>
          <cell r="E4779">
            <v>16020203</v>
          </cell>
          <cell r="F4779" t="str">
            <v>Wasatch</v>
          </cell>
          <cell r="G4779" t="str">
            <v>Wasatch County</v>
          </cell>
          <cell r="H4779" t="str">
            <v>Jordan River/Utah Lake</v>
          </cell>
          <cell r="I4779">
            <v>458281</v>
          </cell>
          <cell r="J4779">
            <v>4475129</v>
          </cell>
          <cell r="K4779">
            <v>-111.49181</v>
          </cell>
          <cell r="L4779">
            <v>40.425745999999997</v>
          </cell>
          <cell r="M4779" t="str">
            <v>Deer Creek Reservoir</v>
          </cell>
          <cell r="N4779" t="str">
            <v>UT-L-16020203-001_00</v>
          </cell>
          <cell r="O4779" t="str">
            <v>UT</v>
          </cell>
          <cell r="Q4779">
            <v>2.5000000000000001E-2</v>
          </cell>
          <cell r="R4779" t="str">
            <v>mg/L</v>
          </cell>
          <cell r="S4779" t="str">
            <v>USP</v>
          </cell>
          <cell r="T4779" t="str">
            <v xml:space="preserve"> </v>
          </cell>
          <cell r="U4779" t="str">
            <v>5913413 Deer Creek SP @ Rainbow Bay</v>
          </cell>
          <cell r="V4779">
            <v>5913413</v>
          </cell>
          <cell r="W4779" t="str">
            <v>Deer Creek Reservoir</v>
          </cell>
          <cell r="X4779" t="str">
            <v>UT-L-16020203-001_00</v>
          </cell>
          <cell r="Y4779" t="str">
            <v>Lake</v>
          </cell>
          <cell r="Z4779" t="str">
            <v>5913413 Deer Creek SP @ Rainbow Bay</v>
          </cell>
          <cell r="AA4779" t="str">
            <v>Lake</v>
          </cell>
        </row>
        <row r="4780">
          <cell r="A4780">
            <v>5913417</v>
          </cell>
          <cell r="B4780" t="str">
            <v>Lake</v>
          </cell>
          <cell r="C4780" t="str">
            <v>1C 2A  3A     4</v>
          </cell>
          <cell r="D4780" t="str">
            <v>Deer Creek SP @ Sailboat Beach</v>
          </cell>
          <cell r="E4780">
            <v>16020203</v>
          </cell>
          <cell r="F4780" t="str">
            <v>Wasatch</v>
          </cell>
          <cell r="G4780" t="str">
            <v>Wasatch County</v>
          </cell>
          <cell r="H4780" t="str">
            <v>Jordan River/Utah Lake</v>
          </cell>
          <cell r="I4780">
            <v>456480</v>
          </cell>
          <cell r="J4780">
            <v>4473952</v>
          </cell>
          <cell r="K4780">
            <v>-111.512956</v>
          </cell>
          <cell r="L4780">
            <v>40.415050000000001</v>
          </cell>
          <cell r="M4780" t="str">
            <v>Deer Creek Reservoir</v>
          </cell>
          <cell r="N4780" t="str">
            <v>UT-L-16020203-001_00</v>
          </cell>
          <cell r="O4780" t="str">
            <v>UT</v>
          </cell>
          <cell r="Q4780">
            <v>2.5000000000000001E-2</v>
          </cell>
          <cell r="R4780" t="str">
            <v>mg/L</v>
          </cell>
          <cell r="S4780" t="str">
            <v>USP</v>
          </cell>
          <cell r="T4780" t="str">
            <v xml:space="preserve"> </v>
          </cell>
          <cell r="U4780" t="str">
            <v>5913417 Deer Creek SP @ Sailboat Beach</v>
          </cell>
          <cell r="V4780">
            <v>5913417</v>
          </cell>
          <cell r="W4780" t="str">
            <v>Deer Creek Reservoir</v>
          </cell>
          <cell r="X4780" t="str">
            <v>UT-L-16020203-001_00</v>
          </cell>
          <cell r="Y4780" t="str">
            <v>Lake</v>
          </cell>
          <cell r="Z4780" t="str">
            <v>5913417 Deer Creek SP @ Sailboat Beach</v>
          </cell>
          <cell r="AA4780" t="str">
            <v>Lake</v>
          </cell>
        </row>
        <row r="4781">
          <cell r="A4781">
            <v>5913430</v>
          </cell>
          <cell r="B4781" t="str">
            <v>Lake</v>
          </cell>
          <cell r="C4781" t="str">
            <v>1C 2A  3A     4</v>
          </cell>
          <cell r="D4781" t="str">
            <v>DEER CREEK RES 06 WEST OF ISLAND RESORT MIDCHANNEL</v>
          </cell>
          <cell r="E4781">
            <v>16020203</v>
          </cell>
          <cell r="F4781" t="str">
            <v>Wasatch</v>
          </cell>
          <cell r="G4781" t="str">
            <v>Wasatch County</v>
          </cell>
          <cell r="H4781" t="str">
            <v>Jordan River/Utah Lake</v>
          </cell>
          <cell r="I4781">
            <v>458740</v>
          </cell>
          <cell r="J4781">
            <v>4477844</v>
          </cell>
          <cell r="K4781">
            <v>-111.48657607200001</v>
          </cell>
          <cell r="L4781">
            <v>40.450230353000002</v>
          </cell>
          <cell r="M4781" t="str">
            <v>Deer Creek Reservoir</v>
          </cell>
          <cell r="N4781" t="str">
            <v>UT-L-16020203-001_00</v>
          </cell>
          <cell r="O4781" t="str">
            <v>UT</v>
          </cell>
          <cell r="Q4781">
            <v>2.5000000000000001E-2</v>
          </cell>
          <cell r="R4781" t="str">
            <v>mg/L</v>
          </cell>
          <cell r="S4781" t="str">
            <v>USP</v>
          </cell>
          <cell r="T4781" t="str">
            <v xml:space="preserve"> </v>
          </cell>
          <cell r="U4781" t="str">
            <v>5913430 DEER CREEK RES 06 WEST OF ISLAND RESORT MIDCHANNEL</v>
          </cell>
          <cell r="V4781">
            <v>5913430</v>
          </cell>
          <cell r="W4781" t="str">
            <v>Deer Creek Reservoir</v>
          </cell>
          <cell r="X4781" t="str">
            <v>UT-L-16020203-001_00</v>
          </cell>
          <cell r="Y4781" t="str">
            <v>Lake</v>
          </cell>
          <cell r="Z4781" t="str">
            <v>5913430 DEER CREEK RES 06 WEST OF ISLAND RESORT MIDCHANNEL</v>
          </cell>
          <cell r="AA4781" t="str">
            <v>Lake</v>
          </cell>
        </row>
        <row r="4782">
          <cell r="A4782">
            <v>5913447</v>
          </cell>
          <cell r="B4782" t="str">
            <v>Lake</v>
          </cell>
          <cell r="C4782" t="str">
            <v>1C 2A  3A     4</v>
          </cell>
          <cell r="D4782" t="str">
            <v>DEER CREEK RES WALLSBURG BAY MIDWAY UP CHANNEL N SHORE</v>
          </cell>
          <cell r="E4782">
            <v>16020203</v>
          </cell>
          <cell r="F4782" t="str">
            <v>Wasatch</v>
          </cell>
          <cell r="G4782" t="str">
            <v>Wasatch County</v>
          </cell>
          <cell r="H4782" t="str">
            <v>Jordan River/Utah Lake</v>
          </cell>
          <cell r="I4782">
            <v>457985</v>
          </cell>
          <cell r="J4782">
            <v>4473532</v>
          </cell>
          <cell r="K4782">
            <v>-111.495194395</v>
          </cell>
          <cell r="L4782">
            <v>40.411346619</v>
          </cell>
          <cell r="M4782" t="str">
            <v>Deer Creek Reservoir</v>
          </cell>
          <cell r="N4782" t="str">
            <v>UT-L-16020203-001_00</v>
          </cell>
          <cell r="O4782" t="str">
            <v>UT</v>
          </cell>
          <cell r="Q4782">
            <v>2.5000000000000001E-2</v>
          </cell>
          <cell r="R4782" t="str">
            <v>mg/L</v>
          </cell>
          <cell r="S4782" t="str">
            <v>USP</v>
          </cell>
          <cell r="T4782" t="str">
            <v xml:space="preserve"> </v>
          </cell>
          <cell r="U4782" t="str">
            <v>5913447 DEER CREEK RES WALLSBURG BAY MIDWAY UP CHANNEL N SHORE</v>
          </cell>
          <cell r="V4782">
            <v>5913447</v>
          </cell>
          <cell r="W4782" t="str">
            <v>Deer Creek Reservoir</v>
          </cell>
          <cell r="X4782" t="str">
            <v>UT-L-16020203-001_00</v>
          </cell>
          <cell r="Y4782" t="str">
            <v>Lake</v>
          </cell>
          <cell r="Z4782" t="str">
            <v>5913447 DEER CREEK RES WALLSBURG BAY MIDWAY UP CHANNEL N SHORE</v>
          </cell>
          <cell r="AA4782" t="str">
            <v>Lake</v>
          </cell>
        </row>
        <row r="4783">
          <cell r="A4783">
            <v>5913450</v>
          </cell>
          <cell r="B4783" t="str">
            <v>Lake</v>
          </cell>
          <cell r="C4783" t="str">
            <v>1C 2A  3A     4</v>
          </cell>
          <cell r="D4783" t="str">
            <v>DEER CREEK RES MIDLAKE UP WALLSBERG BAY OFF CREEK INLET 08</v>
          </cell>
          <cell r="E4783">
            <v>16020203</v>
          </cell>
          <cell r="F4783" t="str">
            <v>Wasatch</v>
          </cell>
          <cell r="G4783" t="str">
            <v>Wasatch County</v>
          </cell>
          <cell r="H4783" t="str">
            <v>Jordan River/Utah Lake</v>
          </cell>
          <cell r="I4783">
            <v>458267</v>
          </cell>
          <cell r="J4783">
            <v>4473345</v>
          </cell>
          <cell r="K4783">
            <v>-111.491858557</v>
          </cell>
          <cell r="L4783">
            <v>40.409676154000003</v>
          </cell>
          <cell r="M4783" t="str">
            <v>Deer Creek Reservoir</v>
          </cell>
          <cell r="N4783" t="str">
            <v>UT-L-16020203-001_00</v>
          </cell>
          <cell r="O4783" t="str">
            <v>UT</v>
          </cell>
          <cell r="Q4783">
            <v>2.5000000000000001E-2</v>
          </cell>
          <cell r="R4783" t="str">
            <v>mg/L</v>
          </cell>
          <cell r="S4783" t="str">
            <v>USP</v>
          </cell>
          <cell r="T4783" t="str">
            <v xml:space="preserve"> </v>
          </cell>
          <cell r="U4783" t="str">
            <v>5913450 DEER CREEK RES MIDLAKE UP WALLSBERG BAY OFF CREEK INLET 08</v>
          </cell>
          <cell r="V4783">
            <v>5913450</v>
          </cell>
          <cell r="W4783" t="str">
            <v>Deer Creek Reservoir</v>
          </cell>
          <cell r="X4783" t="str">
            <v>UT-L-16020203-001_00</v>
          </cell>
          <cell r="Y4783" t="str">
            <v>Lake</v>
          </cell>
          <cell r="Z4783" t="str">
            <v>5913450 DEER CREEK RES MIDLAKE UP WALLSBERG BAY OFF CREEK INLET 08</v>
          </cell>
          <cell r="AA4783" t="str">
            <v>Lake</v>
          </cell>
        </row>
        <row r="4784">
          <cell r="A4784">
            <v>5913460</v>
          </cell>
          <cell r="B4784" t="str">
            <v>River/Stream</v>
          </cell>
          <cell r="C4784" t="str">
            <v>1C  2B 3A     4</v>
          </cell>
          <cell r="D4784" t="str">
            <v>MAIN CK AB DEER CK RES AT US 189 XING</v>
          </cell>
          <cell r="E4784">
            <v>16020203</v>
          </cell>
          <cell r="F4784" t="str">
            <v>Wasatch</v>
          </cell>
          <cell r="G4784" t="str">
            <v>Wasatch County</v>
          </cell>
          <cell r="H4784" t="str">
            <v>Jordan River/Utah Lake</v>
          </cell>
          <cell r="I4784">
            <v>459399</v>
          </cell>
          <cell r="J4784">
            <v>4473337</v>
          </cell>
          <cell r="K4784">
            <v>-111.47851692</v>
          </cell>
          <cell r="L4784">
            <v>40.409660066000001</v>
          </cell>
          <cell r="M4784" t="str">
            <v>Main Creek-1</v>
          </cell>
          <cell r="N4784" t="str">
            <v>UT16020203-009_00</v>
          </cell>
          <cell r="O4784" t="str">
            <v>UT</v>
          </cell>
          <cell r="Q4784">
            <v>0</v>
          </cell>
          <cell r="R4784" t="str">
            <v xml:space="preserve"> </v>
          </cell>
          <cell r="S4784" t="str">
            <v>USP</v>
          </cell>
          <cell r="T4784" t="str">
            <v xml:space="preserve"> </v>
          </cell>
          <cell r="U4784" t="str">
            <v>5913460 MAIN CK AB DEER CK RES AT US 189 XING</v>
          </cell>
          <cell r="V4784">
            <v>5913460</v>
          </cell>
          <cell r="W4784" t="str">
            <v>Main Creek-1</v>
          </cell>
          <cell r="X4784" t="str">
            <v>UT16020203-009_00</v>
          </cell>
          <cell r="Y4784" t="str">
            <v>River/Stream</v>
          </cell>
          <cell r="Z4784" t="str">
            <v>5913460 MAIN CK AB DEER CK RES AT US 189 XING</v>
          </cell>
          <cell r="AA4784" t="str">
            <v>River/Stream</v>
          </cell>
        </row>
        <row r="4785">
          <cell r="A4785">
            <v>5913473</v>
          </cell>
          <cell r="B4785" t="str">
            <v>Lake</v>
          </cell>
          <cell r="C4785" t="str">
            <v>1C 2A  3A     4</v>
          </cell>
          <cell r="D4785" t="str">
            <v>DEER CREEK RES S OF RAINBOW BAY SHORE</v>
          </cell>
          <cell r="E4785">
            <v>16020203</v>
          </cell>
          <cell r="F4785" t="str">
            <v>Wasatch</v>
          </cell>
          <cell r="G4785" t="str">
            <v>Wasatch County</v>
          </cell>
          <cell r="H4785" t="str">
            <v>Jordan River/Utah Lake</v>
          </cell>
          <cell r="I4785">
            <v>457994</v>
          </cell>
          <cell r="J4785">
            <v>4475012</v>
          </cell>
          <cell r="K4785">
            <v>-111.495186068</v>
          </cell>
          <cell r="L4785">
            <v>40.424680115999998</v>
          </cell>
          <cell r="M4785" t="str">
            <v>Deer Creek Reservoir</v>
          </cell>
          <cell r="N4785" t="str">
            <v>UT-L-16020203-001_00</v>
          </cell>
          <cell r="O4785" t="str">
            <v>UT</v>
          </cell>
          <cell r="Q4785">
            <v>2.5000000000000001E-2</v>
          </cell>
          <cell r="R4785" t="str">
            <v>mg/L</v>
          </cell>
          <cell r="S4785" t="str">
            <v>USP</v>
          </cell>
          <cell r="T4785" t="str">
            <v xml:space="preserve"> </v>
          </cell>
          <cell r="U4785" t="str">
            <v>5913473 DEER CREEK RES S OF RAINBOW BAY SHORE</v>
          </cell>
          <cell r="V4785">
            <v>5913473</v>
          </cell>
          <cell r="W4785" t="str">
            <v>Deer Creek Reservoir</v>
          </cell>
          <cell r="X4785" t="str">
            <v>UT-L-16020203-001_00</v>
          </cell>
          <cell r="Y4785" t="str">
            <v>Lake</v>
          </cell>
          <cell r="Z4785" t="str">
            <v>5913473 DEER CREEK RES S OF RAINBOW BAY SHORE</v>
          </cell>
          <cell r="AA4785" t="str">
            <v>Lake</v>
          </cell>
        </row>
        <row r="4786">
          <cell r="A4786">
            <v>5913480</v>
          </cell>
          <cell r="B4786" t="str">
            <v>Lake</v>
          </cell>
          <cell r="C4786" t="str">
            <v>1C 2A  3A     4</v>
          </cell>
          <cell r="D4786" t="str">
            <v>DEER CREEK RES 09 OFF MAIN PT BETWEEN RAINBOW &amp; ISLAND BOUYS</v>
          </cell>
          <cell r="E4786">
            <v>16020203</v>
          </cell>
          <cell r="F4786" t="str">
            <v>Wasatch</v>
          </cell>
          <cell r="G4786" t="str">
            <v>Wasatch County</v>
          </cell>
          <cell r="H4786" t="str">
            <v>Jordan River/Utah Lake</v>
          </cell>
          <cell r="I4786">
            <v>457673</v>
          </cell>
          <cell r="J4786">
            <v>4476555</v>
          </cell>
          <cell r="K4786">
            <v>-111.499072781</v>
          </cell>
          <cell r="L4786">
            <v>40.438564405000001</v>
          </cell>
          <cell r="M4786" t="str">
            <v>Deer Creek Reservoir</v>
          </cell>
          <cell r="N4786" t="str">
            <v>UT-L-16020203-001_00</v>
          </cell>
          <cell r="O4786" t="str">
            <v>UT</v>
          </cell>
          <cell r="Q4786">
            <v>2.5000000000000001E-2</v>
          </cell>
          <cell r="R4786" t="str">
            <v>mg/L</v>
          </cell>
          <cell r="S4786" t="str">
            <v>USP</v>
          </cell>
          <cell r="T4786" t="str">
            <v xml:space="preserve"> </v>
          </cell>
          <cell r="U4786" t="str">
            <v>5913480 DEER CREEK RES 09 OFF MAIN PT BETWEEN RAINBOW &amp; ISLAND BOUYS</v>
          </cell>
          <cell r="V4786">
            <v>5913480</v>
          </cell>
          <cell r="W4786" t="str">
            <v>Deer Creek Reservoir</v>
          </cell>
          <cell r="X4786" t="str">
            <v>UT-L-16020203-001_00</v>
          </cell>
          <cell r="Y4786" t="str">
            <v>Lake</v>
          </cell>
          <cell r="Z4786" t="str">
            <v>5913480 DEER CREEK RES 09 OFF MAIN PT BETWEEN RAINBOW &amp; ISLAND BOUYS</v>
          </cell>
          <cell r="AA4786" t="str">
            <v>Lake</v>
          </cell>
        </row>
        <row r="4787">
          <cell r="A4787">
            <v>5913490</v>
          </cell>
          <cell r="B4787" t="str">
            <v>Lake</v>
          </cell>
          <cell r="C4787" t="str">
            <v>1C 2A  3A     4</v>
          </cell>
          <cell r="D4787" t="str">
            <v>DEER CREEK RES 010 100 METERS W OF OUTHOUSE</v>
          </cell>
          <cell r="E4787">
            <v>16020203</v>
          </cell>
          <cell r="F4787" t="str">
            <v>Wasatch</v>
          </cell>
          <cell r="G4787" t="str">
            <v>Wasatch County</v>
          </cell>
          <cell r="H4787" t="str">
            <v>Jordan River/Utah Lake</v>
          </cell>
          <cell r="I4787">
            <v>455643</v>
          </cell>
          <cell r="J4787">
            <v>4473304</v>
          </cell>
          <cell r="K4787">
            <v>-111.522780564</v>
          </cell>
          <cell r="L4787">
            <v>40.409171104999999</v>
          </cell>
          <cell r="M4787" t="str">
            <v>Deer Creek Reservoir</v>
          </cell>
          <cell r="N4787" t="str">
            <v>UT-L-16020203-001_00</v>
          </cell>
          <cell r="O4787" t="str">
            <v>UT</v>
          </cell>
          <cell r="Q4787">
            <v>2.5000000000000001E-2</v>
          </cell>
          <cell r="R4787" t="str">
            <v>mg/L</v>
          </cell>
          <cell r="S4787" t="str">
            <v>USP</v>
          </cell>
          <cell r="T4787" t="str">
            <v xml:space="preserve"> </v>
          </cell>
          <cell r="U4787" t="str">
            <v>5913490 DEER CREEK RES 010 100 METERS W OF OUTHOUSE</v>
          </cell>
          <cell r="V4787">
            <v>5913490</v>
          </cell>
          <cell r="W4787" t="str">
            <v>Deer Creek Reservoir</v>
          </cell>
          <cell r="X4787" t="str">
            <v>UT-L-16020203-001_00</v>
          </cell>
          <cell r="Y4787" t="str">
            <v>Lake</v>
          </cell>
          <cell r="Z4787" t="str">
            <v>5913490 DEER CREEK RES 010 100 METERS W OF OUTHOUSE</v>
          </cell>
          <cell r="AA4787" t="str">
            <v>Lake</v>
          </cell>
        </row>
        <row r="4788">
          <cell r="A4788">
            <v>5913500</v>
          </cell>
          <cell r="B4788" t="str">
            <v>River/Stream</v>
          </cell>
          <cell r="C4788" t="str">
            <v>1C  2B 3A     4</v>
          </cell>
          <cell r="D4788" t="str">
            <v>DECKER CK AB DEER CK RES</v>
          </cell>
          <cell r="E4788">
            <v>16020203</v>
          </cell>
          <cell r="F4788" t="str">
            <v>Wasatch</v>
          </cell>
          <cell r="G4788" t="str">
            <v>Wasatch County</v>
          </cell>
          <cell r="H4788" t="str">
            <v>Jordan River/Utah Lake</v>
          </cell>
          <cell r="I4788">
            <v>456601</v>
          </cell>
          <cell r="J4788">
            <v>4478751</v>
          </cell>
          <cell r="K4788">
            <v>-111.511862206</v>
          </cell>
          <cell r="L4788">
            <v>40.458292348000001</v>
          </cell>
          <cell r="M4788" t="str">
            <v>Provo Tributaries-Heber</v>
          </cell>
          <cell r="N4788" t="str">
            <v>UT16020203-028_00</v>
          </cell>
          <cell r="O4788" t="str">
            <v>UT</v>
          </cell>
          <cell r="Q4788">
            <v>0</v>
          </cell>
          <cell r="R4788" t="str">
            <v xml:space="preserve"> </v>
          </cell>
          <cell r="S4788" t="str">
            <v>Private</v>
          </cell>
          <cell r="T4788" t="str">
            <v>Category1</v>
          </cell>
          <cell r="U4788" t="str">
            <v>5913500 DECKER CK AB DEER CK RES</v>
          </cell>
          <cell r="V4788">
            <v>5913500</v>
          </cell>
          <cell r="W4788" t="str">
            <v>Provo Tributaries-Heber</v>
          </cell>
          <cell r="X4788" t="str">
            <v>UT16020203-028_00</v>
          </cell>
          <cell r="Y4788" t="str">
            <v>River/Stream</v>
          </cell>
          <cell r="Z4788" t="str">
            <v>5913500 DECKER CK AB DEER CK RES</v>
          </cell>
          <cell r="AA4788" t="str">
            <v>River/Stream</v>
          </cell>
        </row>
        <row r="4789">
          <cell r="A4789">
            <v>5913520</v>
          </cell>
          <cell r="B4789" t="str">
            <v>River/Stream</v>
          </cell>
          <cell r="C4789" t="str">
            <v>1C  2B 3A     4</v>
          </cell>
          <cell r="D4789" t="str">
            <v>DANIELS CREEK AB DEER CREEK RES</v>
          </cell>
          <cell r="E4789">
            <v>16020203</v>
          </cell>
          <cell r="F4789" t="str">
            <v>Wasatch</v>
          </cell>
          <cell r="G4789" t="str">
            <v>Wasatch County</v>
          </cell>
          <cell r="H4789" t="str">
            <v>Jordan River/Utah Lake</v>
          </cell>
          <cell r="I4789">
            <v>460018</v>
          </cell>
          <cell r="J4789">
            <v>4479009</v>
          </cell>
          <cell r="K4789">
            <v>-111.471578577</v>
          </cell>
          <cell r="L4789">
            <v>40.460788041999997</v>
          </cell>
          <cell r="M4789" t="str">
            <v>Daniels Creek-1</v>
          </cell>
          <cell r="N4789" t="str">
            <v>UT16020203-011_00</v>
          </cell>
          <cell r="O4789" t="str">
            <v>UT</v>
          </cell>
          <cell r="Q4789">
            <v>0</v>
          </cell>
          <cell r="R4789" t="str">
            <v xml:space="preserve"> </v>
          </cell>
          <cell r="S4789" t="str">
            <v>Private</v>
          </cell>
          <cell r="T4789" t="str">
            <v xml:space="preserve"> </v>
          </cell>
          <cell r="U4789" t="str">
            <v>5913520 DANIELS CREEK AB DEER CREEK RES</v>
          </cell>
          <cell r="V4789">
            <v>5913520</v>
          </cell>
          <cell r="W4789" t="str">
            <v>Daniels Creek-1</v>
          </cell>
          <cell r="X4789" t="str">
            <v>UT16020203-011_00</v>
          </cell>
          <cell r="Y4789" t="str">
            <v>River/Stream</v>
          </cell>
          <cell r="Z4789" t="str">
            <v>5913520 DANIELS CREEK AB DEER CREEK RES</v>
          </cell>
          <cell r="AA4789" t="str">
            <v>River/Stream</v>
          </cell>
        </row>
        <row r="4790">
          <cell r="A4790">
            <v>5913530</v>
          </cell>
          <cell r="B4790" t="str">
            <v>River/Stream</v>
          </cell>
          <cell r="C4790" t="str">
            <v>1C  2B 3A     4</v>
          </cell>
          <cell r="D4790" t="str">
            <v>DANIELS CK BL MOUTH OF DANIELS CANYON</v>
          </cell>
          <cell r="E4790">
            <v>16020203</v>
          </cell>
          <cell r="F4790" t="str">
            <v>Wasatch</v>
          </cell>
          <cell r="G4790" t="str">
            <v>Wasatch County</v>
          </cell>
          <cell r="H4790" t="str">
            <v>Jordan River/Utah Lake</v>
          </cell>
          <cell r="I4790">
            <v>467299</v>
          </cell>
          <cell r="J4790">
            <v>4478650</v>
          </cell>
          <cell r="K4790">
            <v>-111.385684398</v>
          </cell>
          <cell r="L4790">
            <v>40.457872299999998</v>
          </cell>
          <cell r="M4790" t="str">
            <v>Daniels Creek-1</v>
          </cell>
          <cell r="N4790" t="str">
            <v>UT16020203-011_00</v>
          </cell>
          <cell r="O4790" t="str">
            <v>UT</v>
          </cell>
          <cell r="Q4790">
            <v>0</v>
          </cell>
          <cell r="R4790" t="str">
            <v xml:space="preserve"> </v>
          </cell>
          <cell r="S4790" t="str">
            <v>Private</v>
          </cell>
          <cell r="T4790" t="str">
            <v xml:space="preserve"> </v>
          </cell>
          <cell r="U4790" t="str">
            <v>5913530 DANIELS CK BL MOUTH OF DANIELS CANYON</v>
          </cell>
          <cell r="V4790">
            <v>5913530</v>
          </cell>
          <cell r="W4790" t="str">
            <v>Daniels Creek-1</v>
          </cell>
          <cell r="X4790" t="str">
            <v>UT16020203-011_00</v>
          </cell>
          <cell r="Y4790" t="str">
            <v>River/Stream</v>
          </cell>
          <cell r="Z4790" t="str">
            <v>5913530 DANIELS CK BL MOUTH OF DANIELS CANYON</v>
          </cell>
          <cell r="AA4790" t="str">
            <v>River/Stream</v>
          </cell>
        </row>
        <row r="4791">
          <cell r="A4791">
            <v>5913540</v>
          </cell>
          <cell r="B4791" t="str">
            <v>River/Stream</v>
          </cell>
          <cell r="C4791" t="str">
            <v>1C  2B 3A     4</v>
          </cell>
          <cell r="D4791" t="str">
            <v>DANIELS CREEK AB FIRST DIVERSION</v>
          </cell>
          <cell r="E4791">
            <v>16020203</v>
          </cell>
          <cell r="F4791" t="str">
            <v>Wasatch</v>
          </cell>
          <cell r="G4791" t="str">
            <v>Wasatch County</v>
          </cell>
          <cell r="H4791" t="str">
            <v>Jordan River/Utah Lake</v>
          </cell>
          <cell r="I4791">
            <v>469454</v>
          </cell>
          <cell r="J4791">
            <v>4476775</v>
          </cell>
          <cell r="K4791">
            <v>-111.36017805</v>
          </cell>
          <cell r="L4791">
            <v>40.441062578</v>
          </cell>
          <cell r="M4791" t="str">
            <v>Daniels Creek-1</v>
          </cell>
          <cell r="N4791" t="str">
            <v>UT16020203-011_00</v>
          </cell>
          <cell r="O4791" t="str">
            <v>UT</v>
          </cell>
          <cell r="Q4791">
            <v>0</v>
          </cell>
          <cell r="R4791" t="str">
            <v xml:space="preserve"> </v>
          </cell>
          <cell r="S4791" t="str">
            <v>Private</v>
          </cell>
          <cell r="T4791" t="str">
            <v xml:space="preserve"> </v>
          </cell>
          <cell r="U4791" t="str">
            <v>5913540 DANIELS CREEK AB FIRST DIVERSION</v>
          </cell>
          <cell r="V4791">
            <v>5913540</v>
          </cell>
          <cell r="W4791" t="str">
            <v>Daniels Creek-1</v>
          </cell>
          <cell r="X4791" t="str">
            <v>UT16020203-011_00</v>
          </cell>
          <cell r="Y4791" t="str">
            <v>River/Stream</v>
          </cell>
          <cell r="Z4791" t="str">
            <v>5913540 DANIELS CREEK AB FIRST DIVERSION</v>
          </cell>
          <cell r="AA4791" t="str">
            <v>River/Stream</v>
          </cell>
        </row>
        <row r="4792">
          <cell r="A4792">
            <v>5913550</v>
          </cell>
          <cell r="B4792" t="str">
            <v>River/Stream</v>
          </cell>
          <cell r="C4792" t="str">
            <v>1C  2B 3A     4</v>
          </cell>
          <cell r="D4792" t="str">
            <v>DANIELS CK AT WHISKEY SPRINGS</v>
          </cell>
          <cell r="E4792">
            <v>16020203</v>
          </cell>
          <cell r="F4792" t="str">
            <v>Wasatch</v>
          </cell>
          <cell r="G4792" t="str">
            <v>Wasatch County</v>
          </cell>
          <cell r="H4792" t="str">
            <v>Jordan River/Utah Lake</v>
          </cell>
          <cell r="I4792">
            <v>472740</v>
          </cell>
          <cell r="J4792">
            <v>4473464</v>
          </cell>
          <cell r="K4792">
            <v>-111.321290378</v>
          </cell>
          <cell r="L4792">
            <v>40.411348017000002</v>
          </cell>
          <cell r="M4792" t="str">
            <v>Daniels Creek-1</v>
          </cell>
          <cell r="N4792" t="str">
            <v>UT16020203-011_00</v>
          </cell>
          <cell r="O4792" t="str">
            <v>UT</v>
          </cell>
          <cell r="Q4792">
            <v>0</v>
          </cell>
          <cell r="R4792" t="str">
            <v xml:space="preserve"> </v>
          </cell>
          <cell r="S4792" t="str">
            <v>USFS</v>
          </cell>
          <cell r="T4792" t="str">
            <v>Category1</v>
          </cell>
          <cell r="U4792" t="str">
            <v>5913550 DANIELS CK AT WHISKEY SPRINGS</v>
          </cell>
          <cell r="V4792">
            <v>5913550</v>
          </cell>
          <cell r="W4792" t="str">
            <v>Daniels Creek-1</v>
          </cell>
          <cell r="X4792" t="str">
            <v>UT16020203-011_00</v>
          </cell>
          <cell r="Y4792" t="str">
            <v>River/Stream</v>
          </cell>
          <cell r="Z4792" t="str">
            <v>5913550 DANIELS CK AT WHISKEY SPRINGS</v>
          </cell>
          <cell r="AA4792" t="str">
            <v>River/Stream</v>
          </cell>
        </row>
        <row r="4793">
          <cell r="A4793">
            <v>5913630</v>
          </cell>
          <cell r="B4793" t="str">
            <v>River/Stream</v>
          </cell>
          <cell r="C4793" t="str">
            <v>1C  2B 3A     4</v>
          </cell>
          <cell r="D4793" t="str">
            <v>PROVO RIVER AB CNFL/ SNAKE CK AT MCKELLER BRIDGE</v>
          </cell>
          <cell r="E4793">
            <v>16020203</v>
          </cell>
          <cell r="F4793" t="str">
            <v>Wasatch</v>
          </cell>
          <cell r="G4793" t="str">
            <v>Wasatch County</v>
          </cell>
          <cell r="H4793" t="str">
            <v>Jordan River/Utah Lake</v>
          </cell>
          <cell r="I4793">
            <v>460574</v>
          </cell>
          <cell r="J4793">
            <v>4481596</v>
          </cell>
          <cell r="K4793">
            <v>-111.465181689</v>
          </cell>
          <cell r="L4793">
            <v>40.484120291000004</v>
          </cell>
          <cell r="M4793" t="str">
            <v>Provo River-4</v>
          </cell>
          <cell r="N4793" t="str">
            <v>UT16020203-004_00</v>
          </cell>
          <cell r="O4793" t="str">
            <v>UT</v>
          </cell>
          <cell r="Q4793">
            <v>0</v>
          </cell>
          <cell r="R4793" t="str">
            <v xml:space="preserve"> </v>
          </cell>
          <cell r="S4793" t="str">
            <v>Private</v>
          </cell>
          <cell r="T4793" t="str">
            <v xml:space="preserve"> </v>
          </cell>
          <cell r="U4793" t="str">
            <v>5913630 PROVO RIVER AB CNFL/ SNAKE CK AT MCKELLER BRIDGE</v>
          </cell>
          <cell r="V4793">
            <v>5913630</v>
          </cell>
          <cell r="W4793" t="str">
            <v>Provo River-4</v>
          </cell>
          <cell r="X4793" t="str">
            <v>UT16020203-004_00</v>
          </cell>
          <cell r="Y4793" t="str">
            <v>River/Stream</v>
          </cell>
          <cell r="Z4793" t="str">
            <v>5913630 PROVO RIVER AB CNFL/ SNAKE CK AT MCKELLER BRIDGE</v>
          </cell>
          <cell r="AA4793" t="str">
            <v>River/Stream</v>
          </cell>
        </row>
        <row r="4794">
          <cell r="A4794">
            <v>5913860</v>
          </cell>
          <cell r="B4794" t="str">
            <v>Lake</v>
          </cell>
          <cell r="C4794" t="str">
            <v>1C  2B 3A     4</v>
          </cell>
          <cell r="D4794" t="str">
            <v>SILVER ISLET L</v>
          </cell>
          <cell r="E4794">
            <v>16020203</v>
          </cell>
          <cell r="F4794" t="str">
            <v>Wasatch</v>
          </cell>
          <cell r="G4794" t="str">
            <v>Wasatch County</v>
          </cell>
          <cell r="H4794" t="str">
            <v>Jordan River/Utah Lake</v>
          </cell>
          <cell r="I4794">
            <v>454381</v>
          </cell>
          <cell r="J4794">
            <v>4494070</v>
          </cell>
          <cell r="K4794">
            <v>-111.539149318</v>
          </cell>
          <cell r="L4794">
            <v>40.596175891000001</v>
          </cell>
          <cell r="M4794" t="str">
            <v xml:space="preserve"> </v>
          </cell>
          <cell r="N4794" t="str">
            <v xml:space="preserve"> </v>
          </cell>
          <cell r="O4794" t="str">
            <v>UT</v>
          </cell>
          <cell r="Q4794">
            <v>2.5000000000000001E-2</v>
          </cell>
          <cell r="R4794" t="str">
            <v>mg/L</v>
          </cell>
          <cell r="S4794" t="str">
            <v>Private</v>
          </cell>
          <cell r="T4794" t="str">
            <v xml:space="preserve"> </v>
          </cell>
          <cell r="U4794" t="str">
            <v>5913860 SILVER ISLET L</v>
          </cell>
          <cell r="V4794">
            <v>5913860</v>
          </cell>
          <cell r="W4794" t="str">
            <v xml:space="preserve"> </v>
          </cell>
          <cell r="X4794" t="str">
            <v xml:space="preserve"> </v>
          </cell>
          <cell r="Y4794" t="str">
            <v>Lake</v>
          </cell>
          <cell r="Z4794" t="str">
            <v>5913860 SILVER ISLET L</v>
          </cell>
          <cell r="AA4794" t="str">
            <v>Lake</v>
          </cell>
        </row>
        <row r="4795">
          <cell r="A4795">
            <v>5913868</v>
          </cell>
          <cell r="B4795" t="str">
            <v>Lake</v>
          </cell>
          <cell r="C4795" t="str">
            <v xml:space="preserve"> </v>
          </cell>
          <cell r="D4795" t="str">
            <v>Bloods Lake northeast corner and north side of outlet</v>
          </cell>
          <cell r="E4795">
            <v>16020203</v>
          </cell>
          <cell r="F4795" t="str">
            <v>Wasatch</v>
          </cell>
          <cell r="G4795" t="str">
            <v>Wasatch County</v>
          </cell>
          <cell r="H4795" t="str">
            <v>Jordan River/Utah Lake</v>
          </cell>
          <cell r="I4795">
            <v>453434</v>
          </cell>
          <cell r="J4795">
            <v>4494718</v>
          </cell>
          <cell r="K4795">
            <v>-111.55038999999999</v>
          </cell>
          <cell r="L4795">
            <v>40.601959999999998</v>
          </cell>
          <cell r="M4795" t="str">
            <v xml:space="preserve"> </v>
          </cell>
          <cell r="N4795" t="str">
            <v xml:space="preserve"> </v>
          </cell>
          <cell r="O4795" t="str">
            <v>UT</v>
          </cell>
          <cell r="Q4795">
            <v>0</v>
          </cell>
          <cell r="R4795" t="str">
            <v xml:space="preserve"> </v>
          </cell>
          <cell r="S4795" t="str">
            <v xml:space="preserve"> </v>
          </cell>
          <cell r="T4795" t="str">
            <v xml:space="preserve"> </v>
          </cell>
          <cell r="U4795" t="str">
            <v>5913868 Bloods Lake northeast corner and north side of outlet</v>
          </cell>
          <cell r="V4795">
            <v>5913868</v>
          </cell>
          <cell r="W4795" t="str">
            <v xml:space="preserve"> </v>
          </cell>
          <cell r="X4795" t="str">
            <v xml:space="preserve"> </v>
          </cell>
          <cell r="Y4795" t="str">
            <v>Lake</v>
          </cell>
          <cell r="Z4795" t="str">
            <v>5913868 Bloods Lake northeast corner and north side of outlet</v>
          </cell>
          <cell r="AA4795" t="str">
            <v>Lake</v>
          </cell>
        </row>
        <row r="4796">
          <cell r="A4796">
            <v>5913920</v>
          </cell>
          <cell r="B4796" t="str">
            <v>Lake</v>
          </cell>
          <cell r="C4796" t="str">
            <v>1C  2B 3A     4</v>
          </cell>
          <cell r="D4796" t="str">
            <v>LACKAWAXEN L</v>
          </cell>
          <cell r="E4796">
            <v>16020203</v>
          </cell>
          <cell r="F4796" t="str">
            <v>Wasatch</v>
          </cell>
          <cell r="G4796" t="str">
            <v>Wasatch County</v>
          </cell>
          <cell r="H4796" t="str">
            <v>Jordan River/Utah Lake</v>
          </cell>
          <cell r="I4796">
            <v>453114</v>
          </cell>
          <cell r="J4796">
            <v>4493603</v>
          </cell>
          <cell r="K4796">
            <v>-111.554088003</v>
          </cell>
          <cell r="L4796">
            <v>40.591898082</v>
          </cell>
          <cell r="M4796" t="str">
            <v xml:space="preserve"> </v>
          </cell>
          <cell r="N4796" t="str">
            <v xml:space="preserve"> </v>
          </cell>
          <cell r="O4796" t="str">
            <v>UT</v>
          </cell>
          <cell r="Q4796">
            <v>2.5000000000000001E-2</v>
          </cell>
          <cell r="R4796" t="str">
            <v>mg/L</v>
          </cell>
          <cell r="S4796" t="str">
            <v>Private</v>
          </cell>
          <cell r="T4796" t="str">
            <v>Category1</v>
          </cell>
          <cell r="U4796" t="str">
            <v>5913920 LACKAWAXEN L</v>
          </cell>
          <cell r="V4796">
            <v>5913920</v>
          </cell>
          <cell r="W4796" t="str">
            <v xml:space="preserve"> </v>
          </cell>
          <cell r="X4796" t="str">
            <v xml:space="preserve"> </v>
          </cell>
          <cell r="Y4796" t="str">
            <v>Lake</v>
          </cell>
          <cell r="Z4796" t="str">
            <v>5913920 LACKAWAXEN L</v>
          </cell>
          <cell r="AA4796" t="str">
            <v>Lake</v>
          </cell>
        </row>
        <row r="4797">
          <cell r="A4797">
            <v>5914010</v>
          </cell>
          <cell r="B4797" t="str">
            <v>Lake</v>
          </cell>
          <cell r="C4797" t="str">
            <v>1C 2A  3A     4</v>
          </cell>
          <cell r="D4797" t="str">
            <v>JORDANELLE RES AB DAM 01</v>
          </cell>
          <cell r="E4797">
            <v>16020203</v>
          </cell>
          <cell r="F4797" t="str">
            <v>Wasatch</v>
          </cell>
          <cell r="G4797" t="str">
            <v>Wasatch County</v>
          </cell>
          <cell r="H4797" t="str">
            <v>Jordan River/Utah Lake</v>
          </cell>
          <cell r="I4797">
            <v>464825</v>
          </cell>
          <cell r="J4797">
            <v>4494525</v>
          </cell>
          <cell r="K4797">
            <v>-111.415745575</v>
          </cell>
          <cell r="L4797">
            <v>40.600784996000002</v>
          </cell>
          <cell r="M4797" t="str">
            <v>Jordanelle Reservoir</v>
          </cell>
          <cell r="N4797" t="str">
            <v>UT-L-16020203-003_00</v>
          </cell>
          <cell r="O4797" t="str">
            <v>UT</v>
          </cell>
          <cell r="Q4797">
            <v>2.5000000000000001E-2</v>
          </cell>
          <cell r="R4797" t="str">
            <v>mg/L</v>
          </cell>
          <cell r="S4797" t="str">
            <v>USP</v>
          </cell>
          <cell r="T4797" t="str">
            <v xml:space="preserve"> </v>
          </cell>
          <cell r="U4797" t="str">
            <v>5914010 JORDANELLE RES AB DAM 01</v>
          </cell>
          <cell r="V4797">
            <v>5914010</v>
          </cell>
          <cell r="W4797" t="str">
            <v>Jordanelle Reservoir</v>
          </cell>
          <cell r="X4797" t="str">
            <v>UT-L-16020203-003_00</v>
          </cell>
          <cell r="Y4797" t="str">
            <v>Lake</v>
          </cell>
          <cell r="Z4797" t="str">
            <v>5914010 JORDANELLE RES AB DAM 01</v>
          </cell>
          <cell r="AA4797" t="str">
            <v>Lake</v>
          </cell>
        </row>
        <row r="4798">
          <cell r="A4798">
            <v>5914020</v>
          </cell>
          <cell r="B4798" t="str">
            <v>Lake</v>
          </cell>
          <cell r="C4798" t="str">
            <v>1C 2A  3A     4</v>
          </cell>
          <cell r="D4798" t="str">
            <v>JORDANLELLE RES MIDLAKE 02</v>
          </cell>
          <cell r="E4798">
            <v>16020203</v>
          </cell>
          <cell r="F4798" t="str">
            <v>Wasatch</v>
          </cell>
          <cell r="G4798" t="str">
            <v>Wasatch County</v>
          </cell>
          <cell r="H4798" t="str">
            <v>Jordan River/Utah Lake</v>
          </cell>
          <cell r="I4798">
            <v>465274</v>
          </cell>
          <cell r="J4798">
            <v>4495109</v>
          </cell>
          <cell r="K4798">
            <v>-111.410471001</v>
          </cell>
          <cell r="L4798">
            <v>40.606065014999999</v>
          </cell>
          <cell r="M4798" t="str">
            <v>Jordanelle Reservoir</v>
          </cell>
          <cell r="N4798" t="str">
            <v>UT-L-16020203-003_00</v>
          </cell>
          <cell r="O4798" t="str">
            <v>UT</v>
          </cell>
          <cell r="Q4798">
            <v>2.5000000000000001E-2</v>
          </cell>
          <cell r="R4798" t="str">
            <v>mg/L</v>
          </cell>
          <cell r="S4798" t="str">
            <v>USP</v>
          </cell>
          <cell r="T4798" t="str">
            <v xml:space="preserve"> </v>
          </cell>
          <cell r="U4798" t="str">
            <v>5914020 JORDANLELLE RES MIDLAKE 02</v>
          </cell>
          <cell r="V4798">
            <v>5914020</v>
          </cell>
          <cell r="W4798" t="str">
            <v>Jordanelle Reservoir</v>
          </cell>
          <cell r="X4798" t="str">
            <v>UT-L-16020203-003_00</v>
          </cell>
          <cell r="Y4798" t="str">
            <v>Lake</v>
          </cell>
          <cell r="Z4798" t="str">
            <v>5914020 JORDANLELLE RES MIDLAKE 02</v>
          </cell>
          <cell r="AA4798" t="str">
            <v>Lake</v>
          </cell>
        </row>
        <row r="4799">
          <cell r="A4799">
            <v>5914024</v>
          </cell>
          <cell r="B4799" t="str">
            <v>Lake</v>
          </cell>
          <cell r="C4799" t="str">
            <v>1C 2A  3A     4</v>
          </cell>
          <cell r="D4799" t="str">
            <v>JORDANELLE RES W OF BOAT RAMP</v>
          </cell>
          <cell r="E4799">
            <v>16020203</v>
          </cell>
          <cell r="F4799" t="str">
            <v>Wasatch</v>
          </cell>
          <cell r="G4799" t="str">
            <v>Wasatch County</v>
          </cell>
          <cell r="H4799" t="str">
            <v>Jordan River/Utah Lake</v>
          </cell>
          <cell r="I4799">
            <v>463845</v>
          </cell>
          <cell r="J4799">
            <v>4496010</v>
          </cell>
          <cell r="K4799">
            <v>-111.427413454</v>
          </cell>
          <cell r="L4799">
            <v>40.614120501000002</v>
          </cell>
          <cell r="M4799" t="str">
            <v>Jordanelle Reservoir</v>
          </cell>
          <cell r="N4799" t="str">
            <v>UT-L-16020203-003_00</v>
          </cell>
          <cell r="O4799" t="str">
            <v>UT</v>
          </cell>
          <cell r="Q4799">
            <v>2.5000000000000001E-2</v>
          </cell>
          <cell r="R4799" t="str">
            <v>mg/L</v>
          </cell>
          <cell r="S4799" t="str">
            <v>USP</v>
          </cell>
          <cell r="T4799" t="str">
            <v xml:space="preserve"> </v>
          </cell>
          <cell r="U4799" t="str">
            <v>5914024 JORDANELLE RES W OF BOAT RAMP</v>
          </cell>
          <cell r="V4799">
            <v>5914024</v>
          </cell>
          <cell r="W4799" t="str">
            <v>Jordanelle Reservoir</v>
          </cell>
          <cell r="X4799" t="str">
            <v>UT-L-16020203-003_00</v>
          </cell>
          <cell r="Y4799" t="str">
            <v>Lake</v>
          </cell>
          <cell r="Z4799" t="str">
            <v>5914024 JORDANELLE RES W OF BOAT RAMP</v>
          </cell>
          <cell r="AA4799" t="str">
            <v>Lake</v>
          </cell>
        </row>
        <row r="4800">
          <cell r="A4800">
            <v>5914026</v>
          </cell>
          <cell r="B4800" t="str">
            <v>Lake</v>
          </cell>
          <cell r="C4800" t="str">
            <v>1C 2A  3A     4</v>
          </cell>
          <cell r="D4800" t="str">
            <v>Jordanelle near Aqua Cove and Boat Rental Beach</v>
          </cell>
          <cell r="E4800">
            <v>16020203</v>
          </cell>
          <cell r="F4800" t="str">
            <v>Wasatch</v>
          </cell>
          <cell r="G4800" t="str">
            <v>Wasatch County</v>
          </cell>
          <cell r="H4800" t="str">
            <v>Jordan River/Utah Lake</v>
          </cell>
          <cell r="I4800">
            <v>464835</v>
          </cell>
          <cell r="J4800">
            <v>4496544</v>
          </cell>
          <cell r="K4800">
            <v>-111.415745</v>
          </cell>
          <cell r="L4800">
            <v>40.618972999999997</v>
          </cell>
          <cell r="M4800" t="str">
            <v>Jordanelle Reservoir</v>
          </cell>
          <cell r="N4800" t="str">
            <v>UT-L-16020203-003_00</v>
          </cell>
          <cell r="O4800" t="str">
            <v>UT</v>
          </cell>
          <cell r="Q4800">
            <v>2.5000000000000001E-2</v>
          </cell>
          <cell r="R4800" t="str">
            <v>mg/L</v>
          </cell>
          <cell r="S4800" t="str">
            <v>NPS</v>
          </cell>
          <cell r="T4800">
            <v>3</v>
          </cell>
          <cell r="U4800" t="str">
            <v>5914026 Jordanelle near Aqua Cove and Boat Rental Beach</v>
          </cell>
          <cell r="V4800">
            <v>5914026</v>
          </cell>
          <cell r="W4800" t="str">
            <v>Jordanelle Reservoir</v>
          </cell>
          <cell r="X4800" t="str">
            <v>UT-L-16020203-003_00</v>
          </cell>
          <cell r="Y4800" t="str">
            <v>Lake</v>
          </cell>
          <cell r="Z4800" t="str">
            <v>5914026 Jordanelle near Aqua Cove and Boat Rental Beach</v>
          </cell>
          <cell r="AA4800" t="str">
            <v>Lake</v>
          </cell>
        </row>
        <row r="4801">
          <cell r="A4801">
            <v>5914029</v>
          </cell>
          <cell r="B4801" t="str">
            <v>Lake</v>
          </cell>
          <cell r="C4801" t="str">
            <v>1C 2A  3A     4</v>
          </cell>
          <cell r="D4801" t="str">
            <v>Jordanelle Reservoir at main boat launch</v>
          </cell>
          <cell r="E4801">
            <v>16020203</v>
          </cell>
          <cell r="F4801" t="str">
            <v>Wasatch</v>
          </cell>
          <cell r="G4801" t="str">
            <v>Wasatch County</v>
          </cell>
          <cell r="H4801" t="str">
            <v>Jordan River/Utah Lake</v>
          </cell>
          <cell r="I4801">
            <v>464585</v>
          </cell>
          <cell r="J4801">
            <v>4497146</v>
          </cell>
          <cell r="K4801">
            <v>-111.41873</v>
          </cell>
          <cell r="L4801">
            <v>40.624389000000001</v>
          </cell>
          <cell r="M4801" t="str">
            <v xml:space="preserve"> </v>
          </cell>
          <cell r="N4801" t="str">
            <v xml:space="preserve"> </v>
          </cell>
          <cell r="O4801" t="str">
            <v>UT</v>
          </cell>
          <cell r="Q4801">
            <v>0</v>
          </cell>
          <cell r="R4801" t="str">
            <v xml:space="preserve"> </v>
          </cell>
          <cell r="S4801" t="str">
            <v xml:space="preserve"> </v>
          </cell>
          <cell r="T4801" t="str">
            <v xml:space="preserve"> </v>
          </cell>
          <cell r="U4801" t="str">
            <v>5914029 Jordanelle Reservoir at main boat launch</v>
          </cell>
          <cell r="V4801">
            <v>5914029</v>
          </cell>
          <cell r="W4801" t="str">
            <v xml:space="preserve"> </v>
          </cell>
          <cell r="X4801" t="str">
            <v xml:space="preserve"> </v>
          </cell>
          <cell r="Y4801" t="str">
            <v>Lake</v>
          </cell>
          <cell r="Z4801" t="str">
            <v>5914029 Jordanelle Reservoir at main boat launch</v>
          </cell>
          <cell r="AA4801" t="str">
            <v>Lake</v>
          </cell>
        </row>
        <row r="4802">
          <cell r="A4802">
            <v>5914030</v>
          </cell>
          <cell r="B4802" t="str">
            <v>Lake</v>
          </cell>
          <cell r="C4802" t="str">
            <v>1C 2A  3A     4</v>
          </cell>
          <cell r="D4802" t="str">
            <v>JORDANELLE RES NORTH ARM 03</v>
          </cell>
          <cell r="E4802">
            <v>16020203</v>
          </cell>
          <cell r="F4802" t="str">
            <v>Wasatch</v>
          </cell>
          <cell r="G4802" t="str">
            <v>Wasatch County</v>
          </cell>
          <cell r="H4802" t="str">
            <v>Jordan River/Utah Lake</v>
          </cell>
          <cell r="I4802">
            <v>465258</v>
          </cell>
          <cell r="J4802">
            <v>4496620</v>
          </cell>
          <cell r="K4802">
            <v>-111.410743466</v>
          </cell>
          <cell r="L4802">
            <v>40.619676358</v>
          </cell>
          <cell r="M4802" t="str">
            <v>Jordanelle Reservoir</v>
          </cell>
          <cell r="N4802" t="str">
            <v>UT-L-16020203-003_00</v>
          </cell>
          <cell r="O4802" t="str">
            <v>UT</v>
          </cell>
          <cell r="Q4802">
            <v>2.5000000000000001E-2</v>
          </cell>
          <cell r="R4802" t="str">
            <v>mg/L</v>
          </cell>
          <cell r="S4802" t="str">
            <v>USP</v>
          </cell>
          <cell r="T4802" t="str">
            <v xml:space="preserve"> </v>
          </cell>
          <cell r="U4802" t="str">
            <v>5914030 JORDANELLE RES NORTH ARM 03</v>
          </cell>
          <cell r="V4802">
            <v>5914030</v>
          </cell>
          <cell r="W4802" t="str">
            <v>Jordanelle Reservoir</v>
          </cell>
          <cell r="X4802" t="str">
            <v>UT-L-16020203-003_00</v>
          </cell>
          <cell r="Y4802" t="str">
            <v>Lake</v>
          </cell>
          <cell r="Z4802" t="str">
            <v>5914030 JORDANELLE RES NORTH ARM 03</v>
          </cell>
          <cell r="AA4802" t="str">
            <v>Lake</v>
          </cell>
        </row>
        <row r="4803">
          <cell r="A4803">
            <v>5914033</v>
          </cell>
          <cell r="B4803" t="str">
            <v>Lake</v>
          </cell>
          <cell r="C4803" t="str">
            <v>1C 2A  3A     4</v>
          </cell>
          <cell r="D4803" t="str">
            <v>JORDANELLE RES E OF BOAT RAMP NR BONE HOLLOW</v>
          </cell>
          <cell r="E4803">
            <v>16020203</v>
          </cell>
          <cell r="F4803" t="str">
            <v>Wasatch</v>
          </cell>
          <cell r="G4803" t="str">
            <v>Wasatch County</v>
          </cell>
          <cell r="H4803" t="str">
            <v>Jordan River/Utah Lake</v>
          </cell>
          <cell r="I4803">
            <v>465214</v>
          </cell>
          <cell r="J4803">
            <v>4497221</v>
          </cell>
          <cell r="K4803">
            <v>-111.41129685999999</v>
          </cell>
          <cell r="L4803">
            <v>40.625088673999997</v>
          </cell>
          <cell r="M4803" t="str">
            <v>Jordanelle Reservoir</v>
          </cell>
          <cell r="N4803" t="str">
            <v>UT-L-16020203-003_00</v>
          </cell>
          <cell r="O4803" t="str">
            <v>UT</v>
          </cell>
          <cell r="Q4803">
            <v>2.5000000000000001E-2</v>
          </cell>
          <cell r="R4803" t="str">
            <v>mg/L</v>
          </cell>
          <cell r="S4803" t="str">
            <v>USP</v>
          </cell>
          <cell r="T4803" t="str">
            <v xml:space="preserve"> </v>
          </cell>
          <cell r="U4803" t="str">
            <v>5914033 JORDANELLE RES E OF BOAT RAMP NR BONE HOLLOW</v>
          </cell>
          <cell r="V4803">
            <v>5914033</v>
          </cell>
          <cell r="W4803" t="str">
            <v>Jordanelle Reservoir</v>
          </cell>
          <cell r="X4803" t="str">
            <v>UT-L-16020203-003_00</v>
          </cell>
          <cell r="Y4803" t="str">
            <v>Lake</v>
          </cell>
          <cell r="Z4803" t="str">
            <v>5914033 JORDANELLE RES E OF BOAT RAMP NR BONE HOLLOW</v>
          </cell>
          <cell r="AA4803" t="str">
            <v>Lake</v>
          </cell>
        </row>
        <row r="4804">
          <cell r="A4804">
            <v>5914035</v>
          </cell>
          <cell r="B4804" t="str">
            <v>Lake</v>
          </cell>
          <cell r="C4804" t="str">
            <v>1C 2A  3A     4</v>
          </cell>
          <cell r="D4804" t="str">
            <v>JORDANELLE RES NR W SHORE NR OLD DRAIN TUNNEL INFLOW</v>
          </cell>
          <cell r="E4804">
            <v>16020203</v>
          </cell>
          <cell r="F4804" t="str">
            <v>Wasatch</v>
          </cell>
          <cell r="G4804" t="str">
            <v>Wasatch County</v>
          </cell>
          <cell r="H4804" t="str">
            <v>Jordan River/Utah Lake</v>
          </cell>
          <cell r="I4804">
            <v>463479</v>
          </cell>
          <cell r="J4804">
            <v>4498016</v>
          </cell>
          <cell r="K4804">
            <v>-111.43185645299999</v>
          </cell>
          <cell r="L4804">
            <v>40.632175605999997</v>
          </cell>
          <cell r="M4804" t="str">
            <v>Jordanelle Reservoir</v>
          </cell>
          <cell r="N4804" t="str">
            <v>UT-L-16020203-003_00</v>
          </cell>
          <cell r="O4804" t="str">
            <v>UT</v>
          </cell>
          <cell r="Q4804">
            <v>2.5000000000000001E-2</v>
          </cell>
          <cell r="R4804" t="str">
            <v>mg/L</v>
          </cell>
          <cell r="S4804" t="str">
            <v>USP</v>
          </cell>
          <cell r="T4804" t="str">
            <v xml:space="preserve"> </v>
          </cell>
          <cell r="U4804" t="str">
            <v>5914035 JORDANELLE RES NR W SHORE NR OLD DRAIN TUNNEL INFLOW</v>
          </cell>
          <cell r="V4804">
            <v>5914035</v>
          </cell>
          <cell r="W4804" t="str">
            <v>Jordanelle Reservoir</v>
          </cell>
          <cell r="X4804" t="str">
            <v>UT-L-16020203-003_00</v>
          </cell>
          <cell r="Y4804" t="str">
            <v>Lake</v>
          </cell>
          <cell r="Z4804" t="str">
            <v>5914035 JORDANELLE RES NR W SHORE NR OLD DRAIN TUNNEL INFLOW</v>
          </cell>
          <cell r="AA4804" t="str">
            <v>Lake</v>
          </cell>
        </row>
        <row r="4805">
          <cell r="A4805">
            <v>5914038</v>
          </cell>
          <cell r="B4805" t="str">
            <v>Lake</v>
          </cell>
          <cell r="C4805" t="str">
            <v>1C 2A  3A     4</v>
          </cell>
          <cell r="D4805" t="str">
            <v>JORDANELLE RES AT SAGEBRUSH POINT</v>
          </cell>
          <cell r="E4805">
            <v>16020203</v>
          </cell>
          <cell r="F4805" t="str">
            <v>Wasatch</v>
          </cell>
          <cell r="G4805" t="str">
            <v>Wasatch County</v>
          </cell>
          <cell r="H4805" t="str">
            <v>Jordan River/Utah Lake</v>
          </cell>
          <cell r="I4805">
            <v>463842</v>
          </cell>
          <cell r="J4805">
            <v>4499657</v>
          </cell>
          <cell r="K4805">
            <v>-111.427658468</v>
          </cell>
          <cell r="L4805">
            <v>40.646974612000001</v>
          </cell>
          <cell r="M4805" t="str">
            <v>Jordanelle Reservoir</v>
          </cell>
          <cell r="N4805" t="str">
            <v>UT-L-16020203-003_00</v>
          </cell>
          <cell r="O4805" t="str">
            <v>UT</v>
          </cell>
          <cell r="Q4805">
            <v>2.5000000000000001E-2</v>
          </cell>
          <cell r="R4805" t="str">
            <v>mg/L</v>
          </cell>
          <cell r="S4805" t="str">
            <v>USP</v>
          </cell>
          <cell r="T4805" t="str">
            <v xml:space="preserve"> </v>
          </cell>
          <cell r="U4805" t="str">
            <v>5914038 JORDANELLE RES AT SAGEBRUSH POINT</v>
          </cell>
          <cell r="V4805">
            <v>5914038</v>
          </cell>
          <cell r="W4805" t="str">
            <v>Jordanelle Reservoir</v>
          </cell>
          <cell r="X4805" t="str">
            <v>UT-L-16020203-003_00</v>
          </cell>
          <cell r="Y4805" t="str">
            <v>Lake</v>
          </cell>
          <cell r="Z4805" t="str">
            <v>5914038 JORDANELLE RES AT SAGEBRUSH POINT</v>
          </cell>
          <cell r="AA4805" t="str">
            <v>Lake</v>
          </cell>
        </row>
        <row r="4806">
          <cell r="A4806">
            <v>5914040</v>
          </cell>
          <cell r="B4806" t="str">
            <v>Lake</v>
          </cell>
          <cell r="C4806" t="str">
            <v>1C 2A  3A     4</v>
          </cell>
          <cell r="D4806" t="str">
            <v>JORDANELLE RES PROVO ARM 04</v>
          </cell>
          <cell r="E4806">
            <v>16020203</v>
          </cell>
          <cell r="F4806" t="str">
            <v>Wasatch</v>
          </cell>
          <cell r="G4806" t="str">
            <v>Wasatch County</v>
          </cell>
          <cell r="H4806" t="str">
            <v>Jordan River/Utah Lake</v>
          </cell>
          <cell r="I4806">
            <v>467412</v>
          </cell>
          <cell r="J4806">
            <v>4494760</v>
          </cell>
          <cell r="K4806">
            <v>-111.38518175599999</v>
          </cell>
          <cell r="L4806">
            <v>40.603008037999999</v>
          </cell>
          <cell r="M4806" t="str">
            <v>Jordanelle Reservoir</v>
          </cell>
          <cell r="N4806" t="str">
            <v>UT-L-16020203-003_00</v>
          </cell>
          <cell r="O4806" t="str">
            <v>UT</v>
          </cell>
          <cell r="Q4806">
            <v>2.5000000000000001E-2</v>
          </cell>
          <cell r="R4806" t="str">
            <v>mg/L</v>
          </cell>
          <cell r="S4806" t="str">
            <v>USP</v>
          </cell>
          <cell r="T4806" t="str">
            <v xml:space="preserve"> </v>
          </cell>
          <cell r="U4806" t="str">
            <v>5914040 JORDANELLE RES PROVO ARM 04</v>
          </cell>
          <cell r="V4806">
            <v>5914040</v>
          </cell>
          <cell r="W4806" t="str">
            <v>Jordanelle Reservoir</v>
          </cell>
          <cell r="X4806" t="str">
            <v>UT-L-16020203-003_00</v>
          </cell>
          <cell r="Y4806" t="str">
            <v>Lake</v>
          </cell>
          <cell r="Z4806" t="str">
            <v>5914040 JORDANELLE RES PROVO ARM 04</v>
          </cell>
          <cell r="AA4806" t="str">
            <v>Lake</v>
          </cell>
        </row>
        <row r="4807">
          <cell r="A4807">
            <v>5914050</v>
          </cell>
          <cell r="B4807" t="str">
            <v>Lake</v>
          </cell>
          <cell r="C4807" t="str">
            <v>1C 2A  3A     4</v>
          </cell>
          <cell r="D4807" t="str">
            <v>JORDANELLE RES 100M OFF BOAT RAMP</v>
          </cell>
          <cell r="E4807">
            <v>16020203</v>
          </cell>
          <cell r="F4807" t="str">
            <v>Wasatch</v>
          </cell>
          <cell r="G4807" t="str">
            <v>Wasatch County</v>
          </cell>
          <cell r="H4807" t="str">
            <v>Jordan River/Utah Lake</v>
          </cell>
          <cell r="I4807">
            <v>464888</v>
          </cell>
          <cell r="J4807">
            <v>4494530</v>
          </cell>
          <cell r="K4807">
            <v>-111.415001253</v>
          </cell>
          <cell r="L4807">
            <v>40.600832717000003</v>
          </cell>
          <cell r="M4807" t="str">
            <v>Jordanelle Reservoir</v>
          </cell>
          <cell r="N4807" t="str">
            <v>UT-L-16020203-003_00</v>
          </cell>
          <cell r="O4807" t="str">
            <v>UT</v>
          </cell>
          <cell r="Q4807">
            <v>2.5000000000000001E-2</v>
          </cell>
          <cell r="R4807" t="str">
            <v>mg/L</v>
          </cell>
          <cell r="S4807" t="str">
            <v>USP</v>
          </cell>
          <cell r="T4807" t="str">
            <v xml:space="preserve"> </v>
          </cell>
          <cell r="U4807" t="str">
            <v>5914050 JORDANELLE RES 100M OFF BOAT RAMP</v>
          </cell>
          <cell r="V4807">
            <v>5914050</v>
          </cell>
          <cell r="W4807" t="str">
            <v>Jordanelle Reservoir</v>
          </cell>
          <cell r="X4807" t="str">
            <v>UT-L-16020203-003_00</v>
          </cell>
          <cell r="Y4807" t="str">
            <v>Lake</v>
          </cell>
          <cell r="Z4807" t="str">
            <v>5914050 JORDANELLE RES 100M OFF BOAT RAMP</v>
          </cell>
          <cell r="AA4807" t="str">
            <v>Lake</v>
          </cell>
        </row>
        <row r="4808">
          <cell r="A4808">
            <v>5914540</v>
          </cell>
          <cell r="B4808" t="str">
            <v>River/Stream</v>
          </cell>
          <cell r="C4808" t="str">
            <v>1C  2B 3A     4</v>
          </cell>
          <cell r="D4808" t="str">
            <v>MILL HOLLOW STREAM BL MILL HOLLOW RES</v>
          </cell>
          <cell r="E4808">
            <v>16020203</v>
          </cell>
          <cell r="F4808" t="str">
            <v>Wasatch</v>
          </cell>
          <cell r="G4808" t="str">
            <v>Wasatch County</v>
          </cell>
          <cell r="H4808" t="str">
            <v>Jordan River/Utah Lake</v>
          </cell>
          <cell r="I4808">
            <v>491229</v>
          </cell>
          <cell r="J4808">
            <v>4482267</v>
          </cell>
          <cell r="K4808">
            <v>-111.103498589</v>
          </cell>
          <cell r="L4808">
            <v>40.491055154000001</v>
          </cell>
          <cell r="M4808" t="str">
            <v>South Fork Provo</v>
          </cell>
          <cell r="N4808" t="str">
            <v>UT16020203-018_00</v>
          </cell>
          <cell r="O4808" t="str">
            <v>UT</v>
          </cell>
          <cell r="Q4808">
            <v>0</v>
          </cell>
          <cell r="R4808" t="str">
            <v xml:space="preserve"> </v>
          </cell>
          <cell r="S4808" t="str">
            <v>USFS</v>
          </cell>
          <cell r="T4808" t="str">
            <v>Category1</v>
          </cell>
          <cell r="U4808" t="str">
            <v>5914540 MILL HOLLOW STREAM BL MILL HOLLOW RES</v>
          </cell>
          <cell r="V4808">
            <v>5914540</v>
          </cell>
          <cell r="W4808" t="str">
            <v>South Fork Provo</v>
          </cell>
          <cell r="X4808" t="str">
            <v>UT16020203-018_00</v>
          </cell>
          <cell r="Y4808" t="str">
            <v>River/Stream</v>
          </cell>
          <cell r="Z4808" t="str">
            <v>5914540 MILL HOLLOW STREAM BL MILL HOLLOW RES</v>
          </cell>
          <cell r="AA4808" t="str">
            <v>River/Stream</v>
          </cell>
        </row>
        <row r="4809">
          <cell r="A4809">
            <v>5914550</v>
          </cell>
          <cell r="B4809" t="str">
            <v>Lake</v>
          </cell>
          <cell r="C4809" t="str">
            <v>2B 3A     4</v>
          </cell>
          <cell r="D4809" t="str">
            <v>MILL HOLLOW RES 01</v>
          </cell>
          <cell r="E4809">
            <v>16020203</v>
          </cell>
          <cell r="F4809" t="str">
            <v>Wasatch</v>
          </cell>
          <cell r="G4809" t="str">
            <v>Wasatch County</v>
          </cell>
          <cell r="H4809" t="str">
            <v>Jordan River/Utah Lake</v>
          </cell>
          <cell r="I4809">
            <v>490946</v>
          </cell>
          <cell r="J4809">
            <v>4482114</v>
          </cell>
          <cell r="K4809">
            <v>-111.106835823</v>
          </cell>
          <cell r="L4809">
            <v>40.489673734999997</v>
          </cell>
          <cell r="M4809" t="str">
            <v>Mill Hollow Reservoir</v>
          </cell>
          <cell r="N4809" t="str">
            <v>UT-L-16020203-004_00</v>
          </cell>
          <cell r="O4809" t="str">
            <v>UT</v>
          </cell>
          <cell r="Q4809">
            <v>2.5000000000000001E-2</v>
          </cell>
          <cell r="R4809" t="str">
            <v>mg/L</v>
          </cell>
          <cell r="S4809" t="str">
            <v>USFS</v>
          </cell>
          <cell r="T4809" t="str">
            <v>Category1</v>
          </cell>
          <cell r="U4809" t="str">
            <v>5914550 MILL HOLLOW RES 01</v>
          </cell>
          <cell r="V4809">
            <v>5914550</v>
          </cell>
          <cell r="W4809" t="str">
            <v>Mill Hollow Reservoir</v>
          </cell>
          <cell r="X4809" t="str">
            <v>UT-L-16020203-004_00</v>
          </cell>
          <cell r="Y4809" t="str">
            <v>Lake</v>
          </cell>
          <cell r="Z4809" t="str">
            <v>5914550 MILL HOLLOW RES 01</v>
          </cell>
          <cell r="AA4809" t="str">
            <v>Lake</v>
          </cell>
        </row>
        <row r="4810">
          <cell r="A4810">
            <v>5914551</v>
          </cell>
          <cell r="B4810" t="str">
            <v>Lake</v>
          </cell>
          <cell r="C4810" t="str">
            <v>2B 3A     4</v>
          </cell>
          <cell r="D4810" t="str">
            <v>MILL HOLLOW RES 01 100 M OFF BOAT RAMP</v>
          </cell>
          <cell r="E4810">
            <v>16020203</v>
          </cell>
          <cell r="F4810" t="str">
            <v>Wasatch</v>
          </cell>
          <cell r="G4810" t="str">
            <v>Wasatch County</v>
          </cell>
          <cell r="H4810" t="str">
            <v>Jordan River/Utah Lake</v>
          </cell>
          <cell r="I4810">
            <v>490946</v>
          </cell>
          <cell r="J4810">
            <v>4482114</v>
          </cell>
          <cell r="K4810">
            <v>-111.106835823</v>
          </cell>
          <cell r="L4810">
            <v>40.489673734999997</v>
          </cell>
          <cell r="M4810" t="str">
            <v>Mill Hollow Reservoir</v>
          </cell>
          <cell r="N4810" t="str">
            <v>UT-L-16020203-004_00</v>
          </cell>
          <cell r="O4810" t="str">
            <v>UT</v>
          </cell>
          <cell r="Q4810">
            <v>2.5000000000000001E-2</v>
          </cell>
          <cell r="R4810" t="str">
            <v>mg/L</v>
          </cell>
          <cell r="S4810" t="str">
            <v>USFS</v>
          </cell>
          <cell r="T4810" t="str">
            <v>Category1</v>
          </cell>
          <cell r="U4810" t="str">
            <v>5914551 MILL HOLLOW RES 01 100 M OFF BOAT RAMP</v>
          </cell>
          <cell r="V4810">
            <v>5914551</v>
          </cell>
          <cell r="W4810" t="str">
            <v>Mill Hollow Reservoir</v>
          </cell>
          <cell r="X4810" t="str">
            <v>UT-L-16020203-004_00</v>
          </cell>
          <cell r="Y4810" t="str">
            <v>Lake</v>
          </cell>
          <cell r="Z4810" t="str">
            <v>5914551 MILL HOLLOW RES 01 100 M OFF BOAT RAMP</v>
          </cell>
          <cell r="AA4810" t="str">
            <v>Lake</v>
          </cell>
        </row>
        <row r="4811">
          <cell r="A4811">
            <v>5914560</v>
          </cell>
          <cell r="B4811" t="str">
            <v>River/Stream</v>
          </cell>
          <cell r="C4811" t="str">
            <v>1C  2B 3A     4</v>
          </cell>
          <cell r="D4811" t="str">
            <v>MILL HOLLOW STREAM AB MILL HOLLOW RES</v>
          </cell>
          <cell r="E4811">
            <v>16020203</v>
          </cell>
          <cell r="F4811" t="str">
            <v>Wasatch</v>
          </cell>
          <cell r="G4811" t="str">
            <v>Wasatch County</v>
          </cell>
          <cell r="H4811" t="str">
            <v>Jordan River/Utah Lake</v>
          </cell>
          <cell r="I4811">
            <v>490593</v>
          </cell>
          <cell r="J4811">
            <v>4481898</v>
          </cell>
          <cell r="K4811">
            <v>-111.11099795600001</v>
          </cell>
          <cell r="L4811">
            <v>40.487723860999999</v>
          </cell>
          <cell r="M4811" t="str">
            <v>South Fork Provo</v>
          </cell>
          <cell r="N4811" t="str">
            <v>UT16020203-018_00</v>
          </cell>
          <cell r="O4811" t="str">
            <v>UT</v>
          </cell>
          <cell r="Q4811">
            <v>0</v>
          </cell>
          <cell r="R4811" t="str">
            <v xml:space="preserve"> </v>
          </cell>
          <cell r="S4811" t="str">
            <v>USFS</v>
          </cell>
          <cell r="T4811" t="str">
            <v>Category1</v>
          </cell>
          <cell r="U4811" t="str">
            <v>5914560 MILL HOLLOW STREAM AB MILL HOLLOW RES</v>
          </cell>
          <cell r="V4811">
            <v>5914560</v>
          </cell>
          <cell r="W4811" t="str">
            <v>South Fork Provo</v>
          </cell>
          <cell r="X4811" t="str">
            <v>UT16020203-018_00</v>
          </cell>
          <cell r="Y4811" t="str">
            <v>River/Stream</v>
          </cell>
          <cell r="Z4811" t="str">
            <v>5914560 MILL HOLLOW STREAM AB MILL HOLLOW RES</v>
          </cell>
          <cell r="AA4811" t="str">
            <v>River/Stream</v>
          </cell>
        </row>
        <row r="4812">
          <cell r="A4812">
            <v>5914685</v>
          </cell>
          <cell r="B4812" t="str">
            <v>Lake</v>
          </cell>
          <cell r="C4812" t="str">
            <v>1C  2B 3A     4</v>
          </cell>
          <cell r="D4812" t="str">
            <v>East Shingle Creek Lake (HG FISH TISSUE)</v>
          </cell>
          <cell r="E4812">
            <v>16020203</v>
          </cell>
          <cell r="F4812" t="str">
            <v>Summit</v>
          </cell>
          <cell r="G4812" t="str">
            <v>Summit County</v>
          </cell>
          <cell r="H4812" t="str">
            <v>Jordan River/Utah Lake</v>
          </cell>
          <cell r="I4812">
            <v>492716</v>
          </cell>
          <cell r="J4812">
            <v>4503213</v>
          </cell>
          <cell r="K4812">
            <v>-111.086195</v>
          </cell>
          <cell r="L4812">
            <v>40.679769999999998</v>
          </cell>
          <cell r="M4812" t="str">
            <v xml:space="preserve"> </v>
          </cell>
          <cell r="N4812" t="str">
            <v xml:space="preserve"> </v>
          </cell>
          <cell r="O4812" t="str">
            <v>UT</v>
          </cell>
          <cell r="Q4812">
            <v>2.5000000000000001E-2</v>
          </cell>
          <cell r="R4812" t="str">
            <v>mg/L</v>
          </cell>
          <cell r="S4812" t="str">
            <v>USFS</v>
          </cell>
          <cell r="T4812" t="str">
            <v>Category1</v>
          </cell>
          <cell r="U4812" t="str">
            <v>5914685 East Shingle Creek Lake (HG FISH TISSUE)</v>
          </cell>
          <cell r="V4812">
            <v>5914685</v>
          </cell>
          <cell r="W4812" t="str">
            <v xml:space="preserve"> </v>
          </cell>
          <cell r="X4812" t="str">
            <v xml:space="preserve"> </v>
          </cell>
          <cell r="Y4812" t="str">
            <v>Lake</v>
          </cell>
          <cell r="Z4812" t="str">
            <v>5914685 East Shingle Creek Lake (HG FISH TISSUE)</v>
          </cell>
          <cell r="AA4812" t="str">
            <v>Lake</v>
          </cell>
        </row>
        <row r="4813">
          <cell r="A4813">
            <v>5914690</v>
          </cell>
          <cell r="B4813" t="str">
            <v>Lake</v>
          </cell>
          <cell r="C4813" t="str">
            <v>1C  2B 3A     4</v>
          </cell>
          <cell r="D4813" t="str">
            <v>LOWER SHINGLE CK L 01</v>
          </cell>
          <cell r="E4813">
            <v>16020203</v>
          </cell>
          <cell r="F4813" t="str">
            <v>Summit</v>
          </cell>
          <cell r="G4813" t="str">
            <v>Summit County</v>
          </cell>
          <cell r="H4813" t="str">
            <v>Jordan River/Utah Lake</v>
          </cell>
          <cell r="I4813">
            <v>493622</v>
          </cell>
          <cell r="J4813">
            <v>4501474</v>
          </cell>
          <cell r="K4813">
            <v>-111.075455154</v>
          </cell>
          <cell r="L4813">
            <v>40.664110798000003</v>
          </cell>
          <cell r="M4813" t="str">
            <v xml:space="preserve"> </v>
          </cell>
          <cell r="N4813" t="str">
            <v xml:space="preserve"> </v>
          </cell>
          <cell r="O4813" t="str">
            <v>UT</v>
          </cell>
          <cell r="Q4813">
            <v>2.5000000000000001E-2</v>
          </cell>
          <cell r="R4813" t="str">
            <v>mg/L</v>
          </cell>
          <cell r="S4813" t="str">
            <v>USFS</v>
          </cell>
          <cell r="T4813" t="str">
            <v>Category1</v>
          </cell>
          <cell r="U4813" t="str">
            <v>5914690 LOWER SHINGLE CK L 01</v>
          </cell>
          <cell r="V4813">
            <v>5914690</v>
          </cell>
          <cell r="W4813" t="str">
            <v xml:space="preserve"> </v>
          </cell>
          <cell r="X4813" t="str">
            <v xml:space="preserve"> </v>
          </cell>
          <cell r="Y4813" t="str">
            <v>Lake</v>
          </cell>
          <cell r="Z4813" t="str">
            <v>5914690 LOWER SHINGLE CK L 01</v>
          </cell>
          <cell r="AA4813" t="str">
            <v>Lake</v>
          </cell>
        </row>
        <row r="4814">
          <cell r="A4814">
            <v>5914900</v>
          </cell>
          <cell r="B4814" t="str">
            <v>Lake</v>
          </cell>
          <cell r="C4814" t="str">
            <v>1C  2B 3A     4</v>
          </cell>
          <cell r="D4814" t="str">
            <v>LITTLE ELK LAKE 01</v>
          </cell>
          <cell r="E4814">
            <v>16020203</v>
          </cell>
          <cell r="F4814" t="str">
            <v>Summit</v>
          </cell>
          <cell r="G4814" t="str">
            <v>Summit County</v>
          </cell>
          <cell r="H4814" t="str">
            <v>Jordan River/Utah Lake</v>
          </cell>
          <cell r="I4814">
            <v>494726</v>
          </cell>
          <cell r="J4814">
            <v>4501104</v>
          </cell>
          <cell r="K4814">
            <v>-111.06239114500001</v>
          </cell>
          <cell r="L4814">
            <v>40.660785351999998</v>
          </cell>
          <cell r="M4814" t="str">
            <v xml:space="preserve"> </v>
          </cell>
          <cell r="N4814" t="str">
            <v xml:space="preserve"> </v>
          </cell>
          <cell r="O4814" t="str">
            <v>UT</v>
          </cell>
          <cell r="Q4814">
            <v>2.5000000000000001E-2</v>
          </cell>
          <cell r="R4814" t="str">
            <v>mg/L</v>
          </cell>
          <cell r="S4814" t="str">
            <v>USFS</v>
          </cell>
          <cell r="T4814" t="str">
            <v>Category1</v>
          </cell>
          <cell r="U4814" t="str">
            <v>5914900 LITTLE ELK LAKE 01</v>
          </cell>
          <cell r="V4814">
            <v>5914900</v>
          </cell>
          <cell r="W4814" t="str">
            <v xml:space="preserve"> </v>
          </cell>
          <cell r="X4814" t="str">
            <v xml:space="preserve"> </v>
          </cell>
          <cell r="Y4814" t="str">
            <v>Lake</v>
          </cell>
          <cell r="Z4814" t="str">
            <v>5914900 LITTLE ELK LAKE 01</v>
          </cell>
          <cell r="AA4814" t="str">
            <v>Lake</v>
          </cell>
        </row>
        <row r="4815">
          <cell r="A4815">
            <v>5914930</v>
          </cell>
          <cell r="B4815" t="str">
            <v>Lake</v>
          </cell>
          <cell r="C4815" t="str">
            <v>1C  2B 3A     4</v>
          </cell>
          <cell r="D4815" t="str">
            <v>HOURGLASS LAKE 01</v>
          </cell>
          <cell r="E4815">
            <v>16020203</v>
          </cell>
          <cell r="F4815" t="str">
            <v>Summit</v>
          </cell>
          <cell r="G4815" t="str">
            <v>Summit County</v>
          </cell>
          <cell r="H4815" t="str">
            <v>Jordan River/Utah Lake</v>
          </cell>
          <cell r="I4815">
            <v>494115</v>
          </cell>
          <cell r="J4815">
            <v>4501073</v>
          </cell>
          <cell r="K4815">
            <v>-111.069618948</v>
          </cell>
          <cell r="L4815">
            <v>40.660501949</v>
          </cell>
          <cell r="M4815" t="str">
            <v xml:space="preserve"> </v>
          </cell>
          <cell r="N4815" t="str">
            <v xml:space="preserve"> </v>
          </cell>
          <cell r="O4815" t="str">
            <v>UT</v>
          </cell>
          <cell r="Q4815">
            <v>2.5000000000000001E-2</v>
          </cell>
          <cell r="R4815" t="str">
            <v>mg/L</v>
          </cell>
          <cell r="S4815" t="str">
            <v>USFS</v>
          </cell>
          <cell r="T4815" t="str">
            <v>Category1</v>
          </cell>
          <cell r="U4815" t="str">
            <v>5914930 HOURGLASS LAKE 01</v>
          </cell>
          <cell r="V4815">
            <v>5914930</v>
          </cell>
          <cell r="W4815" t="str">
            <v xml:space="preserve"> </v>
          </cell>
          <cell r="X4815" t="str">
            <v xml:space="preserve"> </v>
          </cell>
          <cell r="Y4815" t="str">
            <v>Lake</v>
          </cell>
          <cell r="Z4815" t="str">
            <v>5914930 HOURGLASS LAKE 01</v>
          </cell>
          <cell r="AA4815" t="str">
            <v>Lake</v>
          </cell>
        </row>
        <row r="4816">
          <cell r="A4816">
            <v>5915020</v>
          </cell>
          <cell r="B4816" t="str">
            <v>Lake</v>
          </cell>
          <cell r="C4816" t="str">
            <v>1C  2B 3A     4</v>
          </cell>
          <cell r="D4816" t="str">
            <v>BIG ELK LAKE 01</v>
          </cell>
          <cell r="E4816">
            <v>16020203</v>
          </cell>
          <cell r="F4816" t="str">
            <v>Summit</v>
          </cell>
          <cell r="G4816" t="str">
            <v>Summit County</v>
          </cell>
          <cell r="H4816" t="str">
            <v>Jordan River/Utah Lake</v>
          </cell>
          <cell r="I4816">
            <v>495455</v>
          </cell>
          <cell r="J4816">
            <v>4502830</v>
          </cell>
          <cell r="K4816">
            <v>-111.053779607</v>
          </cell>
          <cell r="L4816">
            <v>40.676338800000003</v>
          </cell>
          <cell r="M4816" t="str">
            <v xml:space="preserve"> </v>
          </cell>
          <cell r="N4816" t="str">
            <v xml:space="preserve"> </v>
          </cell>
          <cell r="O4816" t="str">
            <v>UT</v>
          </cell>
          <cell r="Q4816">
            <v>2.5000000000000001E-2</v>
          </cell>
          <cell r="R4816" t="str">
            <v>mg/L</v>
          </cell>
          <cell r="S4816" t="str">
            <v>USFS</v>
          </cell>
          <cell r="T4816" t="str">
            <v>Category1</v>
          </cell>
          <cell r="U4816" t="str">
            <v>5915020 BIG ELK LAKE 01</v>
          </cell>
          <cell r="V4816">
            <v>5915020</v>
          </cell>
          <cell r="W4816" t="str">
            <v xml:space="preserve"> </v>
          </cell>
          <cell r="X4816" t="str">
            <v xml:space="preserve"> </v>
          </cell>
          <cell r="Y4816" t="str">
            <v>Lake</v>
          </cell>
          <cell r="Z4816" t="str">
            <v>5915020 BIG ELK LAKE 01</v>
          </cell>
          <cell r="AA4816" t="str">
            <v>Lake</v>
          </cell>
        </row>
        <row r="4817">
          <cell r="A4817">
            <v>5915140</v>
          </cell>
          <cell r="B4817" t="str">
            <v>Lake</v>
          </cell>
          <cell r="C4817" t="str">
            <v>1C  2B 3A     4</v>
          </cell>
          <cell r="D4817" t="str">
            <v>DUCK LAKE 01</v>
          </cell>
          <cell r="E4817">
            <v>16020203</v>
          </cell>
          <cell r="F4817" t="str">
            <v>Summit</v>
          </cell>
          <cell r="G4817" t="str">
            <v>Summit County</v>
          </cell>
          <cell r="H4817" t="str">
            <v>Jordan River/Utah Lake</v>
          </cell>
          <cell r="I4817">
            <v>498506</v>
          </cell>
          <cell r="J4817">
            <v>4502643</v>
          </cell>
          <cell r="K4817">
            <v>-111.017677607</v>
          </cell>
          <cell r="L4817">
            <v>40.674665335999997</v>
          </cell>
          <cell r="M4817" t="str">
            <v xml:space="preserve"> </v>
          </cell>
          <cell r="N4817" t="str">
            <v xml:space="preserve"> </v>
          </cell>
          <cell r="O4817" t="str">
            <v>UT</v>
          </cell>
          <cell r="Q4817">
            <v>2.5000000000000001E-2</v>
          </cell>
          <cell r="R4817" t="str">
            <v>mg/L</v>
          </cell>
          <cell r="S4817" t="str">
            <v>USFS</v>
          </cell>
          <cell r="T4817" t="str">
            <v>Category1</v>
          </cell>
          <cell r="U4817" t="str">
            <v>5915140 DUCK LAKE 01</v>
          </cell>
          <cell r="V4817">
            <v>5915140</v>
          </cell>
          <cell r="W4817" t="str">
            <v xml:space="preserve"> </v>
          </cell>
          <cell r="X4817" t="str">
            <v xml:space="preserve"> </v>
          </cell>
          <cell r="Y4817" t="str">
            <v>Lake</v>
          </cell>
          <cell r="Z4817" t="str">
            <v>5915140 DUCK LAKE 01</v>
          </cell>
          <cell r="AA4817" t="str">
            <v>Lake</v>
          </cell>
        </row>
        <row r="4818">
          <cell r="A4818">
            <v>5915310</v>
          </cell>
          <cell r="B4818" t="str">
            <v>Lake</v>
          </cell>
          <cell r="C4818" t="str">
            <v>1C  2B 3A     4</v>
          </cell>
          <cell r="D4818" t="str">
            <v>WEIR L 01</v>
          </cell>
          <cell r="E4818">
            <v>16020203</v>
          </cell>
          <cell r="F4818" t="str">
            <v>Summit</v>
          </cell>
          <cell r="G4818" t="str">
            <v>Summit County</v>
          </cell>
          <cell r="H4818" t="str">
            <v>Jordan River/Utah Lake</v>
          </cell>
          <cell r="I4818">
            <v>499704</v>
          </cell>
          <cell r="J4818">
            <v>4502612</v>
          </cell>
          <cell r="K4818">
            <v>-111.003502376</v>
          </cell>
          <cell r="L4818">
            <v>40.674387365000001</v>
          </cell>
          <cell r="M4818" t="str">
            <v xml:space="preserve"> </v>
          </cell>
          <cell r="N4818" t="str">
            <v xml:space="preserve"> </v>
          </cell>
          <cell r="O4818" t="str">
            <v>UT</v>
          </cell>
          <cell r="Q4818">
            <v>2.5000000000000001E-2</v>
          </cell>
          <cell r="R4818" t="str">
            <v>mg/L</v>
          </cell>
          <cell r="S4818" t="str">
            <v>USFS</v>
          </cell>
          <cell r="T4818" t="str">
            <v>Category1</v>
          </cell>
          <cell r="U4818" t="str">
            <v>5915310 WEIR L 01</v>
          </cell>
          <cell r="V4818">
            <v>5915310</v>
          </cell>
          <cell r="W4818" t="str">
            <v xml:space="preserve"> </v>
          </cell>
          <cell r="X4818" t="str">
            <v xml:space="preserve"> </v>
          </cell>
          <cell r="Y4818" t="str">
            <v>Lake</v>
          </cell>
          <cell r="Z4818" t="str">
            <v>5915310 WEIR L 01</v>
          </cell>
          <cell r="AA4818" t="str">
            <v>Lake</v>
          </cell>
        </row>
        <row r="4819">
          <cell r="A4819">
            <v>5915630</v>
          </cell>
          <cell r="B4819" t="str">
            <v>Lake</v>
          </cell>
          <cell r="C4819" t="str">
            <v>1C  2B 3A     4</v>
          </cell>
          <cell r="D4819" t="str">
            <v>ALEXANDER L 01</v>
          </cell>
          <cell r="E4819">
            <v>16020203</v>
          </cell>
          <cell r="F4819" t="str">
            <v>Summit</v>
          </cell>
          <cell r="G4819" t="str">
            <v>Summit County</v>
          </cell>
          <cell r="H4819" t="str">
            <v>Jordan River/Utah Lake</v>
          </cell>
          <cell r="I4819">
            <v>501889</v>
          </cell>
          <cell r="J4819">
            <v>4495521</v>
          </cell>
          <cell r="K4819">
            <v>-110.977669986</v>
          </cell>
          <cell r="L4819">
            <v>40.610503864000002</v>
          </cell>
          <cell r="M4819" t="str">
            <v xml:space="preserve"> </v>
          </cell>
          <cell r="N4819" t="str">
            <v xml:space="preserve"> </v>
          </cell>
          <cell r="O4819" t="str">
            <v>UT</v>
          </cell>
          <cell r="Q4819">
            <v>2.5000000000000001E-2</v>
          </cell>
          <cell r="R4819" t="str">
            <v>mg/L</v>
          </cell>
          <cell r="S4819" t="str">
            <v>USFS</v>
          </cell>
          <cell r="T4819" t="str">
            <v>Category1</v>
          </cell>
          <cell r="U4819" t="str">
            <v>5915630 ALEXANDER L 01</v>
          </cell>
          <cell r="V4819">
            <v>5915630</v>
          </cell>
          <cell r="W4819" t="str">
            <v xml:space="preserve"> </v>
          </cell>
          <cell r="X4819" t="str">
            <v xml:space="preserve"> </v>
          </cell>
          <cell r="Y4819" t="str">
            <v>Lake</v>
          </cell>
          <cell r="Z4819" t="str">
            <v>5915630 ALEXANDER L 01</v>
          </cell>
          <cell r="AA4819" t="str">
            <v>Lake</v>
          </cell>
        </row>
        <row r="4820">
          <cell r="A4820">
            <v>5915680</v>
          </cell>
          <cell r="B4820" t="str">
            <v>Lake</v>
          </cell>
          <cell r="C4820" t="str">
            <v>1C  2B 3A     4</v>
          </cell>
          <cell r="D4820" t="str">
            <v>LAKE P-13</v>
          </cell>
          <cell r="E4820">
            <v>14060003</v>
          </cell>
          <cell r="F4820" t="str">
            <v>Wasatch</v>
          </cell>
          <cell r="G4820" t="str">
            <v>Wasatch County</v>
          </cell>
          <cell r="H4820" t="str">
            <v>Uinta Basin</v>
          </cell>
          <cell r="I4820">
            <v>507201</v>
          </cell>
          <cell r="J4820">
            <v>4494691</v>
          </cell>
          <cell r="K4820">
            <v>-110.91488595600001</v>
          </cell>
          <cell r="L4820">
            <v>40.602997313000003</v>
          </cell>
          <cell r="M4820" t="str">
            <v xml:space="preserve"> </v>
          </cell>
          <cell r="N4820" t="str">
            <v xml:space="preserve"> </v>
          </cell>
          <cell r="O4820" t="str">
            <v>UT</v>
          </cell>
          <cell r="Q4820">
            <v>2.5000000000000001E-2</v>
          </cell>
          <cell r="R4820" t="str">
            <v>mg/L</v>
          </cell>
          <cell r="S4820" t="str">
            <v>USFS</v>
          </cell>
          <cell r="T4820" t="str">
            <v>Category1</v>
          </cell>
          <cell r="U4820" t="str">
            <v>5915680 LAKE P-13</v>
          </cell>
          <cell r="V4820">
            <v>5915680</v>
          </cell>
          <cell r="W4820" t="str">
            <v xml:space="preserve"> </v>
          </cell>
          <cell r="X4820" t="str">
            <v xml:space="preserve"> </v>
          </cell>
          <cell r="Y4820" t="str">
            <v>Lake</v>
          </cell>
          <cell r="Z4820" t="str">
            <v>5915680 LAKE P-13</v>
          </cell>
          <cell r="AA4820" t="str">
            <v>Lake</v>
          </cell>
        </row>
        <row r="4821">
          <cell r="A4821">
            <v>5915690</v>
          </cell>
          <cell r="B4821" t="str">
            <v>Lake</v>
          </cell>
          <cell r="C4821" t="str">
            <v>1C  2B 3A     4</v>
          </cell>
          <cell r="D4821" t="str">
            <v>LAKE P-14</v>
          </cell>
          <cell r="E4821">
            <v>14060003</v>
          </cell>
          <cell r="F4821" t="str">
            <v>Wasatch</v>
          </cell>
          <cell r="G4821" t="str">
            <v>Wasatch County</v>
          </cell>
          <cell r="H4821" t="str">
            <v>Uinta Basin</v>
          </cell>
          <cell r="I4821">
            <v>507107</v>
          </cell>
          <cell r="J4821">
            <v>4494352</v>
          </cell>
          <cell r="K4821">
            <v>-110.91600083500001</v>
          </cell>
          <cell r="L4821">
            <v>40.599944125</v>
          </cell>
          <cell r="M4821" t="str">
            <v xml:space="preserve"> </v>
          </cell>
          <cell r="N4821" t="str">
            <v xml:space="preserve"> </v>
          </cell>
          <cell r="O4821" t="str">
            <v>UT</v>
          </cell>
          <cell r="Q4821">
            <v>2.5000000000000001E-2</v>
          </cell>
          <cell r="R4821" t="str">
            <v>mg/L</v>
          </cell>
          <cell r="S4821" t="str">
            <v>USFS</v>
          </cell>
          <cell r="T4821" t="str">
            <v>Category1</v>
          </cell>
          <cell r="U4821" t="str">
            <v>5915690 LAKE P-14</v>
          </cell>
          <cell r="V4821">
            <v>5915690</v>
          </cell>
          <cell r="W4821" t="str">
            <v xml:space="preserve"> </v>
          </cell>
          <cell r="X4821" t="str">
            <v xml:space="preserve"> </v>
          </cell>
          <cell r="Y4821" t="str">
            <v>Lake</v>
          </cell>
          <cell r="Z4821" t="str">
            <v>5915690 LAKE P-14</v>
          </cell>
          <cell r="AA4821" t="str">
            <v>Lake</v>
          </cell>
        </row>
        <row r="4822">
          <cell r="A4822">
            <v>5915710</v>
          </cell>
          <cell r="B4822" t="str">
            <v>Lake</v>
          </cell>
          <cell r="C4822" t="str">
            <v>1C  2B 3A     4</v>
          </cell>
          <cell r="D4822" t="str">
            <v>LAKE P-16</v>
          </cell>
          <cell r="E4822">
            <v>14060003</v>
          </cell>
          <cell r="F4822" t="str">
            <v>Wasatch</v>
          </cell>
          <cell r="G4822" t="str">
            <v>Wasatch County</v>
          </cell>
          <cell r="H4822" t="str">
            <v>Uinta Basin</v>
          </cell>
          <cell r="I4822">
            <v>504759</v>
          </cell>
          <cell r="J4822">
            <v>4491113</v>
          </cell>
          <cell r="K4822">
            <v>-110.943776777</v>
          </cell>
          <cell r="L4822">
            <v>40.570781197000002</v>
          </cell>
          <cell r="M4822" t="str">
            <v xml:space="preserve"> </v>
          </cell>
          <cell r="N4822" t="str">
            <v xml:space="preserve"> </v>
          </cell>
          <cell r="O4822" t="str">
            <v>UT</v>
          </cell>
          <cell r="Q4822">
            <v>2.5000000000000001E-2</v>
          </cell>
          <cell r="R4822" t="str">
            <v>mg/L</v>
          </cell>
          <cell r="S4822" t="str">
            <v>USFS</v>
          </cell>
          <cell r="T4822" t="str">
            <v>Category1</v>
          </cell>
          <cell r="U4822" t="str">
            <v>5915710 LAKE P-16</v>
          </cell>
          <cell r="V4822">
            <v>5915710</v>
          </cell>
          <cell r="W4822" t="str">
            <v xml:space="preserve"> </v>
          </cell>
          <cell r="X4822" t="str">
            <v xml:space="preserve"> </v>
          </cell>
          <cell r="Y4822" t="str">
            <v>Lake</v>
          </cell>
          <cell r="Z4822" t="str">
            <v>5915710 LAKE P-16</v>
          </cell>
          <cell r="AA4822" t="str">
            <v>Lake</v>
          </cell>
        </row>
        <row r="4823">
          <cell r="A4823">
            <v>5915760</v>
          </cell>
          <cell r="B4823" t="str">
            <v>Lake</v>
          </cell>
          <cell r="C4823" t="str">
            <v>1C  2B 3A     4</v>
          </cell>
          <cell r="D4823" t="str">
            <v>BLUE L 01 (SUMMIT CO.)</v>
          </cell>
          <cell r="E4823">
            <v>16020203</v>
          </cell>
          <cell r="F4823" t="str">
            <v>Summit</v>
          </cell>
          <cell r="G4823" t="str">
            <v>Summit County</v>
          </cell>
          <cell r="H4823" t="str">
            <v>Jordan River/Utah Lake</v>
          </cell>
          <cell r="I4823">
            <v>501700</v>
          </cell>
          <cell r="J4823">
            <v>4499529</v>
          </cell>
          <cell r="K4823">
            <v>-110.979893343</v>
          </cell>
          <cell r="L4823">
            <v>40.646611626000002</v>
          </cell>
          <cell r="M4823" t="str">
            <v xml:space="preserve"> </v>
          </cell>
          <cell r="N4823" t="str">
            <v xml:space="preserve"> </v>
          </cell>
          <cell r="O4823" t="str">
            <v>UT</v>
          </cell>
          <cell r="Q4823">
            <v>2.5000000000000001E-2</v>
          </cell>
          <cell r="R4823" t="str">
            <v>mg/L</v>
          </cell>
          <cell r="S4823" t="str">
            <v>USFS</v>
          </cell>
          <cell r="T4823" t="str">
            <v>Category1</v>
          </cell>
          <cell r="U4823" t="str">
            <v>5915760 BLUE L 01 (SUMMIT CO.)</v>
          </cell>
          <cell r="V4823">
            <v>5915760</v>
          </cell>
          <cell r="W4823" t="str">
            <v xml:space="preserve"> </v>
          </cell>
          <cell r="X4823" t="str">
            <v xml:space="preserve"> </v>
          </cell>
          <cell r="Y4823" t="str">
            <v>Lake</v>
          </cell>
          <cell r="Z4823" t="str">
            <v>5915760 BLUE L 01 (SUMMIT CO.)</v>
          </cell>
          <cell r="AA4823" t="str">
            <v>Lake</v>
          </cell>
        </row>
        <row r="4824">
          <cell r="A4824">
            <v>5916050</v>
          </cell>
          <cell r="B4824" t="str">
            <v>River/Stream</v>
          </cell>
          <cell r="C4824" t="str">
            <v>1C  2B 3A     4</v>
          </cell>
          <cell r="D4824" t="str">
            <v>PROVO R BL LOST L</v>
          </cell>
          <cell r="E4824">
            <v>16020203</v>
          </cell>
          <cell r="F4824" t="str">
            <v>Wasatch</v>
          </cell>
          <cell r="G4824" t="str">
            <v>Wasatch County</v>
          </cell>
          <cell r="H4824" t="str">
            <v>Jordan River/Utah Lake</v>
          </cell>
          <cell r="I4824">
            <v>505150</v>
          </cell>
          <cell r="J4824">
            <v>4502552</v>
          </cell>
          <cell r="K4824">
            <v>-110.93906389599999</v>
          </cell>
          <cell r="L4824">
            <v>40.673830813000002</v>
          </cell>
          <cell r="M4824" t="str">
            <v>Provo River-6</v>
          </cell>
          <cell r="N4824" t="str">
            <v>UT16020203-006_00</v>
          </cell>
          <cell r="O4824" t="str">
            <v>UT</v>
          </cell>
          <cell r="Q4824">
            <v>0</v>
          </cell>
          <cell r="R4824" t="str">
            <v xml:space="preserve"> </v>
          </cell>
          <cell r="S4824" t="str">
            <v>USFS</v>
          </cell>
          <cell r="T4824" t="str">
            <v>Category1</v>
          </cell>
          <cell r="U4824" t="str">
            <v>5916050 PROVO R BL LOST L</v>
          </cell>
          <cell r="V4824">
            <v>5916050</v>
          </cell>
          <cell r="W4824" t="str">
            <v>Provo River-6</v>
          </cell>
          <cell r="X4824" t="str">
            <v>UT16020203-006_00</v>
          </cell>
          <cell r="Y4824" t="str">
            <v>River/Stream</v>
          </cell>
          <cell r="Z4824" t="str">
            <v>5916050 PROVO R BL LOST L</v>
          </cell>
          <cell r="AA4824" t="str">
            <v>River/Stream</v>
          </cell>
        </row>
        <row r="4825">
          <cell r="A4825">
            <v>5916060</v>
          </cell>
          <cell r="B4825" t="str">
            <v>Lake</v>
          </cell>
          <cell r="C4825" t="str">
            <v>1C  2B 3A     4</v>
          </cell>
          <cell r="D4825" t="str">
            <v>LOST L 01</v>
          </cell>
          <cell r="E4825">
            <v>16020203</v>
          </cell>
          <cell r="F4825" t="str">
            <v>Wasatch</v>
          </cell>
          <cell r="G4825" t="str">
            <v>Wasatch County</v>
          </cell>
          <cell r="H4825" t="str">
            <v>Jordan River/Utah Lake</v>
          </cell>
          <cell r="I4825">
            <v>505127</v>
          </cell>
          <cell r="J4825">
            <v>4502583</v>
          </cell>
          <cell r="K4825">
            <v>-110.93933578399999</v>
          </cell>
          <cell r="L4825">
            <v>40.674110228000004</v>
          </cell>
          <cell r="M4825" t="str">
            <v xml:space="preserve"> </v>
          </cell>
          <cell r="N4825" t="str">
            <v xml:space="preserve"> </v>
          </cell>
          <cell r="O4825" t="str">
            <v>UT</v>
          </cell>
          <cell r="Q4825">
            <v>2.5000000000000001E-2</v>
          </cell>
          <cell r="R4825" t="str">
            <v>mg/L</v>
          </cell>
          <cell r="S4825" t="str">
            <v>USFS</v>
          </cell>
          <cell r="T4825" t="str">
            <v>Category1</v>
          </cell>
          <cell r="U4825" t="str">
            <v>5916060 LOST L 01</v>
          </cell>
          <cell r="V4825">
            <v>5916060</v>
          </cell>
          <cell r="W4825" t="str">
            <v xml:space="preserve"> </v>
          </cell>
          <cell r="X4825" t="str">
            <v xml:space="preserve"> </v>
          </cell>
          <cell r="Y4825" t="str">
            <v>Lake</v>
          </cell>
          <cell r="Z4825" t="str">
            <v>5916060 LOST L 01</v>
          </cell>
          <cell r="AA4825" t="str">
            <v>Lake</v>
          </cell>
        </row>
        <row r="4826">
          <cell r="A4826">
            <v>5916080</v>
          </cell>
          <cell r="B4826" t="str">
            <v>River/Stream</v>
          </cell>
          <cell r="C4826" t="str">
            <v>1C  2B 3A     4</v>
          </cell>
          <cell r="D4826" t="str">
            <v>LOST CK AB LOST L</v>
          </cell>
          <cell r="E4826">
            <v>16020203</v>
          </cell>
          <cell r="F4826" t="str">
            <v>Summit</v>
          </cell>
          <cell r="G4826" t="str">
            <v>Summit County</v>
          </cell>
          <cell r="H4826" t="str">
            <v>Jordan River/Utah Lake</v>
          </cell>
          <cell r="I4826">
            <v>505361</v>
          </cell>
          <cell r="J4826">
            <v>4503324</v>
          </cell>
          <cell r="K4826">
            <v>-110.936560699</v>
          </cell>
          <cell r="L4826">
            <v>40.680784215000003</v>
          </cell>
          <cell r="M4826" t="str">
            <v>Provo River-6</v>
          </cell>
          <cell r="N4826" t="str">
            <v>UT16020203-006_00</v>
          </cell>
          <cell r="O4826" t="str">
            <v>UT</v>
          </cell>
          <cell r="Q4826">
            <v>0</v>
          </cell>
          <cell r="R4826" t="str">
            <v xml:space="preserve"> </v>
          </cell>
          <cell r="S4826" t="str">
            <v>USFS</v>
          </cell>
          <cell r="T4826" t="str">
            <v>Category1</v>
          </cell>
          <cell r="U4826" t="str">
            <v>5916080 LOST CK AB LOST L</v>
          </cell>
          <cell r="V4826">
            <v>5916080</v>
          </cell>
          <cell r="W4826" t="str">
            <v>Provo River-6</v>
          </cell>
          <cell r="X4826" t="str">
            <v>UT16020203-006_00</v>
          </cell>
          <cell r="Y4826" t="str">
            <v>River/Stream</v>
          </cell>
          <cell r="Z4826" t="str">
            <v>5916080 LOST CK AB LOST L</v>
          </cell>
          <cell r="AA4826" t="str">
            <v>River/Stream</v>
          </cell>
        </row>
        <row r="4827">
          <cell r="A4827">
            <v>5916160</v>
          </cell>
          <cell r="B4827" t="str">
            <v>Lake</v>
          </cell>
          <cell r="C4827" t="str">
            <v>1C  2B 3A     4</v>
          </cell>
          <cell r="D4827" t="str">
            <v>TEAPOT L 01</v>
          </cell>
          <cell r="E4827">
            <v>16020203</v>
          </cell>
          <cell r="F4827" t="str">
            <v>Summit</v>
          </cell>
          <cell r="G4827" t="str">
            <v>Summit County</v>
          </cell>
          <cell r="H4827" t="str">
            <v>Jordan River/Utah Lake</v>
          </cell>
          <cell r="I4827">
            <v>504845</v>
          </cell>
          <cell r="J4827">
            <v>4503292</v>
          </cell>
          <cell r="K4827">
            <v>-110.94266702</v>
          </cell>
          <cell r="L4827">
            <v>40.680499128999998</v>
          </cell>
          <cell r="M4827" t="str">
            <v xml:space="preserve"> </v>
          </cell>
          <cell r="N4827" t="str">
            <v xml:space="preserve"> </v>
          </cell>
          <cell r="O4827" t="str">
            <v>UT</v>
          </cell>
          <cell r="Q4827">
            <v>2.5000000000000001E-2</v>
          </cell>
          <cell r="R4827" t="str">
            <v>mg/L</v>
          </cell>
          <cell r="S4827" t="str">
            <v>USFS</v>
          </cell>
          <cell r="T4827" t="str">
            <v>Category1</v>
          </cell>
          <cell r="U4827" t="str">
            <v>5916160 TEAPOT L 01</v>
          </cell>
          <cell r="V4827">
            <v>5916160</v>
          </cell>
          <cell r="W4827" t="str">
            <v xml:space="preserve"> </v>
          </cell>
          <cell r="X4827" t="str">
            <v xml:space="preserve"> </v>
          </cell>
          <cell r="Y4827" t="str">
            <v>Lake</v>
          </cell>
          <cell r="Z4827" t="str">
            <v>5916160 TEAPOT L 01</v>
          </cell>
          <cell r="AA4827" t="str">
            <v>Lake</v>
          </cell>
        </row>
        <row r="4828">
          <cell r="A4828">
            <v>5916250</v>
          </cell>
          <cell r="B4828" t="str">
            <v>River/Stream</v>
          </cell>
          <cell r="C4828" t="str">
            <v>1C  2B 3A     4</v>
          </cell>
          <cell r="D4828" t="str">
            <v>STREAM BL WASHINGTON L</v>
          </cell>
          <cell r="E4828">
            <v>16020203</v>
          </cell>
          <cell r="F4828" t="str">
            <v>Summit</v>
          </cell>
          <cell r="G4828" t="str">
            <v>Summit County</v>
          </cell>
          <cell r="H4828" t="str">
            <v>Jordan River/Utah Lake</v>
          </cell>
          <cell r="I4828">
            <v>503319</v>
          </cell>
          <cell r="J4828">
            <v>4502675</v>
          </cell>
          <cell r="K4828">
            <v>-110.96072809499999</v>
          </cell>
          <cell r="L4828">
            <v>40.674948290000003</v>
          </cell>
          <cell r="M4828" t="str">
            <v>Provo River-6</v>
          </cell>
          <cell r="N4828" t="str">
            <v>UT16020203-006_00</v>
          </cell>
          <cell r="O4828" t="str">
            <v>UT</v>
          </cell>
          <cell r="Q4828">
            <v>0</v>
          </cell>
          <cell r="R4828" t="str">
            <v xml:space="preserve"> </v>
          </cell>
          <cell r="S4828" t="str">
            <v>USFS</v>
          </cell>
          <cell r="T4828" t="str">
            <v>Category1</v>
          </cell>
          <cell r="U4828" t="str">
            <v>5916250 STREAM BL WASHINGTON L</v>
          </cell>
          <cell r="V4828">
            <v>5916250</v>
          </cell>
          <cell r="W4828" t="str">
            <v>Provo River-6</v>
          </cell>
          <cell r="X4828" t="str">
            <v>UT16020203-006_00</v>
          </cell>
          <cell r="Y4828" t="str">
            <v>River/Stream</v>
          </cell>
          <cell r="Z4828" t="str">
            <v>5916250 STREAM BL WASHINGTON L</v>
          </cell>
          <cell r="AA4828" t="str">
            <v>River/Stream</v>
          </cell>
        </row>
        <row r="4829">
          <cell r="A4829">
            <v>5916260</v>
          </cell>
          <cell r="B4829" t="str">
            <v>Lake</v>
          </cell>
          <cell r="C4829" t="str">
            <v>2B 3A     4</v>
          </cell>
          <cell r="D4829" t="str">
            <v>WASHINGTON L 01</v>
          </cell>
          <cell r="E4829">
            <v>16020203</v>
          </cell>
          <cell r="F4829" t="str">
            <v>Summit</v>
          </cell>
          <cell r="G4829" t="str">
            <v>Summit County</v>
          </cell>
          <cell r="H4829" t="str">
            <v>Jordan River/Utah Lake</v>
          </cell>
          <cell r="I4829">
            <v>502568</v>
          </cell>
          <cell r="J4829">
            <v>4502736</v>
          </cell>
          <cell r="K4829">
            <v>-110.969614015</v>
          </cell>
          <cell r="L4829">
            <v>40.675500503999999</v>
          </cell>
          <cell r="M4829" t="str">
            <v>Washington Lake</v>
          </cell>
          <cell r="N4829" t="str">
            <v>UT-L-16020203-005_00</v>
          </cell>
          <cell r="O4829" t="str">
            <v>UT</v>
          </cell>
          <cell r="Q4829">
            <v>2.5000000000000001E-2</v>
          </cell>
          <cell r="R4829" t="str">
            <v>mg/L</v>
          </cell>
          <cell r="S4829" t="str">
            <v>USFS</v>
          </cell>
          <cell r="T4829" t="str">
            <v>Category1</v>
          </cell>
          <cell r="U4829" t="str">
            <v>5916260 WASHINGTON L 01</v>
          </cell>
          <cell r="V4829">
            <v>5916260</v>
          </cell>
          <cell r="W4829" t="str">
            <v>Washington Lake</v>
          </cell>
          <cell r="X4829" t="str">
            <v>UT-L-16020203-005_00</v>
          </cell>
          <cell r="Y4829" t="str">
            <v>Lake</v>
          </cell>
          <cell r="Z4829" t="str">
            <v>5916260 WASHINGTON L 01</v>
          </cell>
          <cell r="AA4829" t="str">
            <v>Lake</v>
          </cell>
        </row>
        <row r="4830">
          <cell r="A4830">
            <v>5916261</v>
          </cell>
          <cell r="B4830" t="str">
            <v>Lake</v>
          </cell>
          <cell r="C4830" t="str">
            <v>2B 3A     4</v>
          </cell>
          <cell r="D4830" t="str">
            <v>WASHINGTON L 01 100 M OFF BOAT RAMP</v>
          </cell>
          <cell r="E4830">
            <v>16020203</v>
          </cell>
          <cell r="F4830" t="str">
            <v>Summit</v>
          </cell>
          <cell r="G4830" t="str">
            <v>Summit County</v>
          </cell>
          <cell r="H4830" t="str">
            <v>Jordan River/Utah Lake</v>
          </cell>
          <cell r="I4830">
            <v>502568</v>
          </cell>
          <cell r="J4830">
            <v>4502736</v>
          </cell>
          <cell r="K4830">
            <v>-110.969614015</v>
          </cell>
          <cell r="L4830">
            <v>40.675500503999999</v>
          </cell>
          <cell r="M4830" t="str">
            <v>Washington Lake</v>
          </cell>
          <cell r="N4830" t="str">
            <v>UT-L-16020203-005_00</v>
          </cell>
          <cell r="O4830" t="str">
            <v>UT</v>
          </cell>
          <cell r="Q4830">
            <v>2.5000000000000001E-2</v>
          </cell>
          <cell r="R4830" t="str">
            <v>mg/L</v>
          </cell>
          <cell r="S4830" t="str">
            <v>USFS</v>
          </cell>
          <cell r="T4830" t="str">
            <v>Category1</v>
          </cell>
          <cell r="U4830" t="str">
            <v>5916261 WASHINGTON L 01 100 M OFF BOAT RAMP</v>
          </cell>
          <cell r="V4830">
            <v>5916261</v>
          </cell>
          <cell r="W4830" t="str">
            <v>Washington Lake</v>
          </cell>
          <cell r="X4830" t="str">
            <v>UT-L-16020203-005_00</v>
          </cell>
          <cell r="Y4830" t="str">
            <v>Lake</v>
          </cell>
          <cell r="Z4830" t="str">
            <v>5916261 WASHINGTON L 01 100 M OFF BOAT RAMP</v>
          </cell>
          <cell r="AA4830" t="str">
            <v>Lake</v>
          </cell>
        </row>
        <row r="4831">
          <cell r="A4831">
            <v>5916450</v>
          </cell>
          <cell r="B4831" t="str">
            <v>River/Stream</v>
          </cell>
          <cell r="C4831" t="str">
            <v>1C  2B 3A     4</v>
          </cell>
          <cell r="D4831" t="str">
            <v>PROVO R BL TRIAL L</v>
          </cell>
          <cell r="E4831">
            <v>16020203</v>
          </cell>
          <cell r="F4831" t="str">
            <v>Summit</v>
          </cell>
          <cell r="G4831" t="str">
            <v>Summit County</v>
          </cell>
          <cell r="H4831" t="str">
            <v>Jordan River/Utah Lake</v>
          </cell>
          <cell r="I4831">
            <v>503624</v>
          </cell>
          <cell r="J4831">
            <v>4503168</v>
          </cell>
          <cell r="K4831">
            <v>-110.957116353</v>
          </cell>
          <cell r="L4831">
            <v>40.679388316000001</v>
          </cell>
          <cell r="M4831" t="str">
            <v>Provo River-6</v>
          </cell>
          <cell r="N4831" t="str">
            <v>UT16020203-006_00</v>
          </cell>
          <cell r="O4831" t="str">
            <v>UT</v>
          </cell>
          <cell r="Q4831">
            <v>0</v>
          </cell>
          <cell r="R4831" t="str">
            <v xml:space="preserve"> </v>
          </cell>
          <cell r="S4831" t="str">
            <v>USFS</v>
          </cell>
          <cell r="T4831" t="str">
            <v>Category1</v>
          </cell>
          <cell r="U4831" t="str">
            <v>5916450 PROVO R BL TRIAL L</v>
          </cell>
          <cell r="V4831">
            <v>5916450</v>
          </cell>
          <cell r="W4831" t="str">
            <v>Provo River-6</v>
          </cell>
          <cell r="X4831" t="str">
            <v>UT16020203-006_00</v>
          </cell>
          <cell r="Y4831" t="str">
            <v>River/Stream</v>
          </cell>
          <cell r="Z4831" t="str">
            <v>5916450 PROVO R BL TRIAL L</v>
          </cell>
          <cell r="AA4831" t="str">
            <v>River/Stream</v>
          </cell>
        </row>
        <row r="4832">
          <cell r="A4832">
            <v>5916460</v>
          </cell>
          <cell r="B4832" t="str">
            <v>Lake</v>
          </cell>
          <cell r="C4832" t="str">
            <v>1C  2B 3A     4</v>
          </cell>
          <cell r="D4832" t="str">
            <v>TRIAL L 01</v>
          </cell>
          <cell r="E4832">
            <v>16020203</v>
          </cell>
          <cell r="F4832" t="str">
            <v>Summit</v>
          </cell>
          <cell r="G4832" t="str">
            <v>Summit County</v>
          </cell>
          <cell r="H4832" t="str">
            <v>Jordan River/Utah Lake</v>
          </cell>
          <cell r="I4832">
            <v>503694</v>
          </cell>
          <cell r="J4832">
            <v>4503353</v>
          </cell>
          <cell r="K4832">
            <v>-110.95628693800001</v>
          </cell>
          <cell r="L4832">
            <v>40.681054621999998</v>
          </cell>
          <cell r="M4832" t="str">
            <v>Trial Lake</v>
          </cell>
          <cell r="N4832" t="str">
            <v>UT-L-16020203-002_00</v>
          </cell>
          <cell r="O4832" t="str">
            <v>UT</v>
          </cell>
          <cell r="Q4832">
            <v>2.5000000000000001E-2</v>
          </cell>
          <cell r="R4832" t="str">
            <v>mg/L</v>
          </cell>
          <cell r="S4832" t="str">
            <v>USFS</v>
          </cell>
          <cell r="T4832" t="str">
            <v>Category1</v>
          </cell>
          <cell r="U4832" t="str">
            <v>5916460 TRIAL L 01</v>
          </cell>
          <cell r="V4832">
            <v>5916460</v>
          </cell>
          <cell r="W4832" t="str">
            <v>Trial Lake</v>
          </cell>
          <cell r="X4832" t="str">
            <v>UT-L-16020203-002_00</v>
          </cell>
          <cell r="Y4832" t="str">
            <v>Lake</v>
          </cell>
          <cell r="Z4832" t="str">
            <v>5916460 TRIAL L 01</v>
          </cell>
          <cell r="AA4832" t="str">
            <v>Lake</v>
          </cell>
        </row>
        <row r="4833">
          <cell r="A4833">
            <v>5916461</v>
          </cell>
          <cell r="B4833" t="str">
            <v>Lake</v>
          </cell>
          <cell r="C4833" t="str">
            <v>1C  2B 3A     4</v>
          </cell>
          <cell r="D4833" t="str">
            <v>TRIAL L 01 100 M OFF BOAT RAMP</v>
          </cell>
          <cell r="E4833">
            <v>16020203</v>
          </cell>
          <cell r="F4833" t="str">
            <v>Summit</v>
          </cell>
          <cell r="G4833" t="str">
            <v>Summit County</v>
          </cell>
          <cell r="H4833" t="str">
            <v>Jordan River/Utah Lake</v>
          </cell>
          <cell r="I4833">
            <v>503694</v>
          </cell>
          <cell r="J4833">
            <v>4503353</v>
          </cell>
          <cell r="K4833">
            <v>-110.95628693800001</v>
          </cell>
          <cell r="L4833">
            <v>40.681054621999998</v>
          </cell>
          <cell r="M4833" t="str">
            <v>Trial Lake</v>
          </cell>
          <cell r="N4833" t="str">
            <v>UT-L-16020203-002_00</v>
          </cell>
          <cell r="O4833" t="str">
            <v>UT</v>
          </cell>
          <cell r="Q4833">
            <v>2.5000000000000001E-2</v>
          </cell>
          <cell r="R4833" t="str">
            <v>mg/L</v>
          </cell>
          <cell r="S4833" t="str">
            <v>USFS</v>
          </cell>
          <cell r="T4833" t="str">
            <v>Category1</v>
          </cell>
          <cell r="U4833" t="str">
            <v>5916461 TRIAL L 01 100 M OFF BOAT RAMP</v>
          </cell>
          <cell r="V4833">
            <v>5916461</v>
          </cell>
          <cell r="W4833" t="str">
            <v>Trial Lake</v>
          </cell>
          <cell r="X4833" t="str">
            <v>UT-L-16020203-002_00</v>
          </cell>
          <cell r="Y4833" t="str">
            <v>Lake</v>
          </cell>
          <cell r="Z4833" t="str">
            <v>5916461 TRIAL L 01 100 M OFF BOAT RAMP</v>
          </cell>
          <cell r="AA4833" t="str">
            <v>Lake</v>
          </cell>
        </row>
        <row r="4834">
          <cell r="A4834">
            <v>5916470</v>
          </cell>
          <cell r="B4834" t="str">
            <v>River/Stream</v>
          </cell>
          <cell r="C4834" t="str">
            <v>1C  2B 3A     4</v>
          </cell>
          <cell r="D4834" t="str">
            <v>PROVO R AB TRIAL L</v>
          </cell>
          <cell r="E4834">
            <v>16020203</v>
          </cell>
          <cell r="F4834" t="str">
            <v>Summit</v>
          </cell>
          <cell r="G4834" t="str">
            <v>Summit County</v>
          </cell>
          <cell r="H4834" t="str">
            <v>Jordan River/Utah Lake</v>
          </cell>
          <cell r="I4834">
            <v>503765</v>
          </cell>
          <cell r="J4834">
            <v>4503908</v>
          </cell>
          <cell r="K4834">
            <v>-110.955443428</v>
          </cell>
          <cell r="L4834">
            <v>40.686054147</v>
          </cell>
          <cell r="M4834" t="str">
            <v>Provo River-6</v>
          </cell>
          <cell r="N4834" t="str">
            <v>UT16020203-006_00</v>
          </cell>
          <cell r="O4834" t="str">
            <v>UT</v>
          </cell>
          <cell r="Q4834">
            <v>0</v>
          </cell>
          <cell r="R4834" t="str">
            <v xml:space="preserve"> </v>
          </cell>
          <cell r="S4834" t="str">
            <v>USFS</v>
          </cell>
          <cell r="T4834" t="str">
            <v>Category1</v>
          </cell>
          <cell r="U4834" t="str">
            <v>5916470 PROVO R AB TRIAL L</v>
          </cell>
          <cell r="V4834">
            <v>5916470</v>
          </cell>
          <cell r="W4834" t="str">
            <v>Provo River-6</v>
          </cell>
          <cell r="X4834" t="str">
            <v>UT16020203-006_00</v>
          </cell>
          <cell r="Y4834" t="str">
            <v>River/Stream</v>
          </cell>
          <cell r="Z4834" t="str">
            <v>5916470 PROVO R AB TRIAL L</v>
          </cell>
          <cell r="AA4834" t="str">
            <v>River/Stream</v>
          </cell>
        </row>
        <row r="4835">
          <cell r="A4835">
            <v>5916550</v>
          </cell>
          <cell r="B4835" t="str">
            <v>Lake</v>
          </cell>
          <cell r="C4835" t="str">
            <v>1C  2B 3A     4</v>
          </cell>
          <cell r="D4835" t="str">
            <v>STAR LK 01 (HG FISH TISSUE)</v>
          </cell>
          <cell r="E4835">
            <v>16020203</v>
          </cell>
          <cell r="F4835" t="str">
            <v>Summit</v>
          </cell>
          <cell r="G4835" t="str">
            <v>Summit County</v>
          </cell>
          <cell r="H4835" t="str">
            <v>Jordan River/Utah Lake</v>
          </cell>
          <cell r="I4835">
            <v>504440</v>
          </cell>
          <cell r="J4835">
            <v>4504495</v>
          </cell>
          <cell r="K4835">
            <v>-110.947451047</v>
          </cell>
          <cell r="L4835">
            <v>40.691338909000002</v>
          </cell>
          <cell r="M4835" t="str">
            <v xml:space="preserve"> </v>
          </cell>
          <cell r="N4835" t="str">
            <v xml:space="preserve"> </v>
          </cell>
          <cell r="O4835" t="str">
            <v>UT</v>
          </cell>
          <cell r="Q4835">
            <v>2.5000000000000001E-2</v>
          </cell>
          <cell r="R4835" t="str">
            <v>mg/L</v>
          </cell>
          <cell r="S4835" t="str">
            <v>USFS</v>
          </cell>
          <cell r="T4835" t="str">
            <v>Category1</v>
          </cell>
          <cell r="U4835" t="str">
            <v>5916550 STAR LK 01 (HG FISH TISSUE)</v>
          </cell>
          <cell r="V4835">
            <v>5916550</v>
          </cell>
          <cell r="W4835" t="str">
            <v xml:space="preserve"> </v>
          </cell>
          <cell r="X4835" t="str">
            <v xml:space="preserve"> </v>
          </cell>
          <cell r="Y4835" t="str">
            <v>Lake</v>
          </cell>
          <cell r="Z4835" t="str">
            <v>5916550 STAR LK 01 (HG FISH TISSUE)</v>
          </cell>
          <cell r="AA4835" t="str">
            <v>Lake</v>
          </cell>
        </row>
        <row r="4836">
          <cell r="A4836">
            <v>5916570</v>
          </cell>
          <cell r="B4836" t="str">
            <v>Lake</v>
          </cell>
          <cell r="C4836" t="str">
            <v>2B 3A     4</v>
          </cell>
          <cell r="D4836" t="str">
            <v>WALL L 01</v>
          </cell>
          <cell r="E4836">
            <v>16020203</v>
          </cell>
          <cell r="F4836" t="str">
            <v>Summit</v>
          </cell>
          <cell r="G4836" t="str">
            <v>Summit County</v>
          </cell>
          <cell r="H4836" t="str">
            <v>Jordan River/Utah Lake</v>
          </cell>
          <cell r="I4836">
            <v>503271</v>
          </cell>
          <cell r="J4836">
            <v>4505111</v>
          </cell>
          <cell r="K4836">
            <v>-110.96128335500001</v>
          </cell>
          <cell r="L4836">
            <v>40.696893746000001</v>
          </cell>
          <cell r="M4836" t="str">
            <v>Wall Lake</v>
          </cell>
          <cell r="N4836" t="str">
            <v>UT-L-16020203-006_00</v>
          </cell>
          <cell r="O4836" t="str">
            <v>UT</v>
          </cell>
          <cell r="Q4836">
            <v>2.5000000000000001E-2</v>
          </cell>
          <cell r="R4836" t="str">
            <v>mg/L</v>
          </cell>
          <cell r="S4836" t="str">
            <v>USFS</v>
          </cell>
          <cell r="T4836" t="str">
            <v>Category1</v>
          </cell>
          <cell r="U4836" t="str">
            <v>5916570 WALL L 01</v>
          </cell>
          <cell r="V4836">
            <v>5916570</v>
          </cell>
          <cell r="W4836" t="str">
            <v>Wall Lake</v>
          </cell>
          <cell r="X4836" t="str">
            <v>UT-L-16020203-006_00</v>
          </cell>
          <cell r="Y4836" t="str">
            <v>Lake</v>
          </cell>
          <cell r="Z4836" t="str">
            <v>5916570 WALL L 01</v>
          </cell>
          <cell r="AA4836" t="str">
            <v>Lake</v>
          </cell>
        </row>
        <row r="4837">
          <cell r="A4837">
            <v>5916571</v>
          </cell>
          <cell r="B4837" t="str">
            <v>Lake</v>
          </cell>
          <cell r="C4837" t="str">
            <v>2B 3A     4</v>
          </cell>
          <cell r="D4837" t="str">
            <v>WALL L 01 100 M OFF BOAT RAMP</v>
          </cell>
          <cell r="E4837">
            <v>16020203</v>
          </cell>
          <cell r="F4837" t="str">
            <v>Summit</v>
          </cell>
          <cell r="G4837" t="str">
            <v>Summit County</v>
          </cell>
          <cell r="H4837" t="str">
            <v>Jordan River/Utah Lake</v>
          </cell>
          <cell r="I4837">
            <v>503271</v>
          </cell>
          <cell r="J4837">
            <v>4505111</v>
          </cell>
          <cell r="K4837">
            <v>-110.96128335500001</v>
          </cell>
          <cell r="L4837">
            <v>40.696893746000001</v>
          </cell>
          <cell r="M4837" t="str">
            <v>Wall Lake</v>
          </cell>
          <cell r="N4837" t="str">
            <v>UT-L-16020203-006_00</v>
          </cell>
          <cell r="O4837" t="str">
            <v>UT</v>
          </cell>
          <cell r="Q4837">
            <v>2.5000000000000001E-2</v>
          </cell>
          <cell r="R4837" t="str">
            <v>mg/L</v>
          </cell>
          <cell r="S4837" t="str">
            <v>USFS</v>
          </cell>
          <cell r="T4837" t="str">
            <v>Category1</v>
          </cell>
          <cell r="U4837" t="str">
            <v>5916571 WALL L 01 100 M OFF BOAT RAMP</v>
          </cell>
          <cell r="V4837">
            <v>5916571</v>
          </cell>
          <cell r="W4837" t="str">
            <v>Wall Lake</v>
          </cell>
          <cell r="X4837" t="str">
            <v>UT-L-16020203-006_00</v>
          </cell>
          <cell r="Y4837" t="str">
            <v>Lake</v>
          </cell>
          <cell r="Z4837" t="str">
            <v>5916571 WALL L 01 100 M OFF BOAT RAMP</v>
          </cell>
          <cell r="AA4837" t="str">
            <v>Lake</v>
          </cell>
        </row>
        <row r="4838">
          <cell r="A4838">
            <v>5916580</v>
          </cell>
          <cell r="B4838" t="str">
            <v>River/Stream</v>
          </cell>
          <cell r="C4838" t="str">
            <v>1C  2B 3A     4</v>
          </cell>
          <cell r="D4838" t="str">
            <v>STREAM AB WALL L</v>
          </cell>
          <cell r="E4838">
            <v>16020203</v>
          </cell>
          <cell r="F4838" t="str">
            <v>Summit</v>
          </cell>
          <cell r="G4838" t="str">
            <v>Summit County</v>
          </cell>
          <cell r="H4838" t="str">
            <v>Jordan River/Utah Lake</v>
          </cell>
          <cell r="I4838">
            <v>502966</v>
          </cell>
          <cell r="J4838">
            <v>4505326</v>
          </cell>
          <cell r="K4838">
            <v>-110.96489241899999</v>
          </cell>
          <cell r="L4838">
            <v>40.698831773000002</v>
          </cell>
          <cell r="M4838" t="str">
            <v>Provo River-6</v>
          </cell>
          <cell r="N4838" t="str">
            <v>UT16020203-006_00</v>
          </cell>
          <cell r="O4838" t="str">
            <v>UT</v>
          </cell>
          <cell r="Q4838">
            <v>0</v>
          </cell>
          <cell r="R4838" t="str">
            <v xml:space="preserve"> </v>
          </cell>
          <cell r="S4838" t="str">
            <v>USFS</v>
          </cell>
          <cell r="T4838" t="str">
            <v>Category1</v>
          </cell>
          <cell r="U4838" t="str">
            <v>5916580 STREAM AB WALL L</v>
          </cell>
          <cell r="V4838">
            <v>5916580</v>
          </cell>
          <cell r="W4838" t="str">
            <v>Provo River-6</v>
          </cell>
          <cell r="X4838" t="str">
            <v>UT16020203-006_00</v>
          </cell>
          <cell r="Y4838" t="str">
            <v>River/Stream</v>
          </cell>
          <cell r="Z4838" t="str">
            <v>5916580 STREAM AB WALL L</v>
          </cell>
          <cell r="AA4838" t="str">
            <v>River/Stream</v>
          </cell>
        </row>
        <row r="4839">
          <cell r="A4839">
            <v>5917600</v>
          </cell>
          <cell r="B4839" t="str">
            <v>River/Stream</v>
          </cell>
          <cell r="C4839" t="str">
            <v>2B   3C   4</v>
          </cell>
          <cell r="D4839" t="str">
            <v>BEER CREEK BL SALEM POND SITE #8</v>
          </cell>
          <cell r="E4839">
            <v>16020202</v>
          </cell>
          <cell r="F4839" t="str">
            <v>Utah</v>
          </cell>
          <cell r="G4839" t="str">
            <v>Utah County</v>
          </cell>
          <cell r="H4839" t="str">
            <v>Jordan River/Utah Lake</v>
          </cell>
          <cell r="I4839">
            <v>441724</v>
          </cell>
          <cell r="J4839">
            <v>4434111</v>
          </cell>
          <cell r="K4839">
            <v>-111.683258923</v>
          </cell>
          <cell r="L4839">
            <v>40.055231333000002</v>
          </cell>
          <cell r="M4839" t="str">
            <v>Beer Creek</v>
          </cell>
          <cell r="N4839" t="str">
            <v>UT16020202-027_00</v>
          </cell>
          <cell r="O4839" t="str">
            <v>UT</v>
          </cell>
          <cell r="Q4839">
            <v>0</v>
          </cell>
          <cell r="R4839" t="str">
            <v xml:space="preserve"> </v>
          </cell>
          <cell r="S4839" t="str">
            <v>Private</v>
          </cell>
          <cell r="T4839" t="str">
            <v xml:space="preserve"> </v>
          </cell>
          <cell r="U4839" t="str">
            <v>5917600 BEER CREEK BL SALEM POND SITE #8</v>
          </cell>
          <cell r="V4839">
            <v>5917600</v>
          </cell>
          <cell r="W4839" t="str">
            <v>Beer Creek</v>
          </cell>
          <cell r="X4839" t="str">
            <v>UT16020202-027_00</v>
          </cell>
          <cell r="Y4839" t="str">
            <v>River/Stream</v>
          </cell>
          <cell r="Z4839" t="str">
            <v>5917600 BEER CREEK BL SALEM POND SITE #8</v>
          </cell>
          <cell r="AA4839" t="str">
            <v>River/Stream</v>
          </cell>
        </row>
        <row r="4840">
          <cell r="A4840">
            <v>5917610</v>
          </cell>
          <cell r="B4840" t="str">
            <v>Lake</v>
          </cell>
          <cell r="C4840" t="str">
            <v>2A  3A     4</v>
          </cell>
          <cell r="D4840" t="str">
            <v>SALEM POND AB DAM SP01</v>
          </cell>
          <cell r="E4840">
            <v>16020202</v>
          </cell>
          <cell r="F4840" t="str">
            <v>Utah</v>
          </cell>
          <cell r="G4840" t="str">
            <v>Utah County</v>
          </cell>
          <cell r="H4840" t="str">
            <v>Jordan River/Utah Lake</v>
          </cell>
          <cell r="I4840">
            <v>442266</v>
          </cell>
          <cell r="J4840">
            <v>4433706</v>
          </cell>
          <cell r="K4840">
            <v>-111.67686854900001</v>
          </cell>
          <cell r="L4840">
            <v>40.051619952000003</v>
          </cell>
          <cell r="M4840" t="str">
            <v>Salem Lake</v>
          </cell>
          <cell r="N4840" t="str">
            <v>UT-L-16020202-001_00</v>
          </cell>
          <cell r="O4840" t="str">
            <v>UT</v>
          </cell>
          <cell r="Q4840">
            <v>2.5000000000000001E-2</v>
          </cell>
          <cell r="R4840" t="str">
            <v>mg/L</v>
          </cell>
          <cell r="S4840" t="str">
            <v>Private</v>
          </cell>
          <cell r="T4840" t="str">
            <v xml:space="preserve"> </v>
          </cell>
          <cell r="U4840" t="str">
            <v>5917610 SALEM POND AB DAM SP01</v>
          </cell>
          <cell r="V4840">
            <v>5917610</v>
          </cell>
          <cell r="W4840" t="str">
            <v>Salem Lake</v>
          </cell>
          <cell r="X4840" t="str">
            <v>UT-L-16020202-001_00</v>
          </cell>
          <cell r="Y4840" t="str">
            <v>Lake</v>
          </cell>
          <cell r="Z4840" t="str">
            <v>5917610 SALEM POND AB DAM SP01</v>
          </cell>
          <cell r="AA4840" t="str">
            <v>Lake</v>
          </cell>
        </row>
        <row r="4841">
          <cell r="A4841">
            <v>5917611</v>
          </cell>
          <cell r="B4841" t="str">
            <v>Lake</v>
          </cell>
          <cell r="C4841" t="str">
            <v>2A  3A     4</v>
          </cell>
          <cell r="D4841" t="str">
            <v>SALEM POND AB DAM SP01 100 M OFF BOAT RAMP</v>
          </cell>
          <cell r="E4841">
            <v>16020202</v>
          </cell>
          <cell r="F4841" t="str">
            <v>Utah</v>
          </cell>
          <cell r="G4841" t="str">
            <v>Utah County</v>
          </cell>
          <cell r="H4841" t="str">
            <v>Jordan River/Utah Lake</v>
          </cell>
          <cell r="I4841">
            <v>442266</v>
          </cell>
          <cell r="J4841">
            <v>4433706</v>
          </cell>
          <cell r="K4841">
            <v>-111.67686854900001</v>
          </cell>
          <cell r="L4841">
            <v>40.051619952000003</v>
          </cell>
          <cell r="M4841" t="str">
            <v>Salem Lake</v>
          </cell>
          <cell r="N4841" t="str">
            <v>UT-L-16020202-001_00</v>
          </cell>
          <cell r="O4841" t="str">
            <v>UT</v>
          </cell>
          <cell r="Q4841">
            <v>2.5000000000000001E-2</v>
          </cell>
          <cell r="R4841" t="str">
            <v>mg/L</v>
          </cell>
          <cell r="S4841" t="str">
            <v>Private</v>
          </cell>
          <cell r="T4841" t="str">
            <v xml:space="preserve"> </v>
          </cell>
          <cell r="U4841" t="str">
            <v>5917611 SALEM POND AB DAM SP01 100 M OFF BOAT RAMP</v>
          </cell>
          <cell r="V4841">
            <v>5917611</v>
          </cell>
          <cell r="W4841" t="str">
            <v>Salem Lake</v>
          </cell>
          <cell r="X4841" t="str">
            <v>UT-L-16020202-001_00</v>
          </cell>
          <cell r="Y4841" t="str">
            <v>Lake</v>
          </cell>
          <cell r="Z4841" t="str">
            <v>5917611 SALEM POND AB DAM SP01 100 M OFF BOAT RAMP</v>
          </cell>
          <cell r="AA4841" t="str">
            <v>Lake</v>
          </cell>
        </row>
        <row r="4842">
          <cell r="A4842">
            <v>5917620</v>
          </cell>
          <cell r="B4842" t="str">
            <v>Lake</v>
          </cell>
          <cell r="C4842" t="str">
            <v>2A  3A     4</v>
          </cell>
          <cell r="D4842" t="str">
            <v>SALEM POND SOUTH END 02</v>
          </cell>
          <cell r="E4842">
            <v>16020202</v>
          </cell>
          <cell r="F4842" t="str">
            <v>Utah</v>
          </cell>
          <cell r="G4842" t="str">
            <v>Utah County</v>
          </cell>
          <cell r="H4842" t="str">
            <v>Jordan River/Utah Lake</v>
          </cell>
          <cell r="I4842">
            <v>442453</v>
          </cell>
          <cell r="J4842">
            <v>4433366</v>
          </cell>
          <cell r="K4842">
            <v>-111.67464612000001</v>
          </cell>
          <cell r="L4842">
            <v>40.048569645000001</v>
          </cell>
          <cell r="M4842" t="str">
            <v>Salem Lake</v>
          </cell>
          <cell r="N4842" t="str">
            <v>UT-L-16020202-001_00</v>
          </cell>
          <cell r="O4842" t="str">
            <v>UT</v>
          </cell>
          <cell r="Q4842">
            <v>2.5000000000000001E-2</v>
          </cell>
          <cell r="R4842" t="str">
            <v>mg/L</v>
          </cell>
          <cell r="S4842" t="str">
            <v>Private</v>
          </cell>
          <cell r="T4842" t="str">
            <v xml:space="preserve"> </v>
          </cell>
          <cell r="U4842" t="str">
            <v>5917620 SALEM POND SOUTH END 02</v>
          </cell>
          <cell r="V4842">
            <v>5917620</v>
          </cell>
          <cell r="W4842" t="str">
            <v>Salem Lake</v>
          </cell>
          <cell r="X4842" t="str">
            <v>UT-L-16020202-001_00</v>
          </cell>
          <cell r="Y4842" t="str">
            <v>Lake</v>
          </cell>
          <cell r="Z4842" t="str">
            <v>5917620 SALEM POND SOUTH END 02</v>
          </cell>
          <cell r="AA4842" t="str">
            <v>Lake</v>
          </cell>
        </row>
        <row r="4843">
          <cell r="A4843">
            <v>5917622</v>
          </cell>
          <cell r="B4843" t="str">
            <v>Lake</v>
          </cell>
          <cell r="C4843" t="str">
            <v>2A  3A     4</v>
          </cell>
          <cell r="D4843" t="str">
            <v>Salem Pond @ Knoll Beach</v>
          </cell>
          <cell r="E4843">
            <v>16020202</v>
          </cell>
          <cell r="F4843" t="str">
            <v>Utah</v>
          </cell>
          <cell r="G4843" t="str">
            <v>Utah County</v>
          </cell>
          <cell r="H4843" t="str">
            <v>Jordan River/Utah Lake</v>
          </cell>
          <cell r="I4843">
            <v>442347</v>
          </cell>
          <cell r="J4843">
            <v>4433658</v>
          </cell>
          <cell r="K4843">
            <v>-111.67591899999999</v>
          </cell>
          <cell r="L4843">
            <v>40.051192999999998</v>
          </cell>
          <cell r="M4843" t="str">
            <v>Salem Lake</v>
          </cell>
          <cell r="N4843" t="str">
            <v>UT-L-16020202-001_00</v>
          </cell>
          <cell r="O4843" t="str">
            <v>UT</v>
          </cell>
          <cell r="Q4843">
            <v>2.5000000000000001E-2</v>
          </cell>
          <cell r="R4843" t="str">
            <v>mg/L</v>
          </cell>
          <cell r="S4843" t="str">
            <v>Private</v>
          </cell>
          <cell r="T4843" t="str">
            <v xml:space="preserve"> </v>
          </cell>
          <cell r="U4843" t="str">
            <v>5917622 Salem Pond @ Knoll Beach</v>
          </cell>
          <cell r="V4843">
            <v>5917622</v>
          </cell>
          <cell r="W4843" t="str">
            <v>Salem Lake</v>
          </cell>
          <cell r="X4843" t="str">
            <v>UT-L-16020202-001_00</v>
          </cell>
          <cell r="Y4843" t="str">
            <v>Lake</v>
          </cell>
          <cell r="Z4843" t="str">
            <v>5917622 Salem Pond @ Knoll Beach</v>
          </cell>
          <cell r="AA4843" t="str">
            <v>Lake</v>
          </cell>
        </row>
        <row r="4844">
          <cell r="A4844">
            <v>5917624</v>
          </cell>
          <cell r="B4844" t="str">
            <v>Lake</v>
          </cell>
          <cell r="C4844" t="str">
            <v>2A  3A     4</v>
          </cell>
          <cell r="D4844" t="str">
            <v>Salem Pond North Arm</v>
          </cell>
          <cell r="E4844">
            <v>16020202</v>
          </cell>
          <cell r="F4844" t="str">
            <v>Utah</v>
          </cell>
          <cell r="G4844" t="str">
            <v>Utah County</v>
          </cell>
          <cell r="H4844" t="str">
            <v>Jordan River/Utah Lake</v>
          </cell>
          <cell r="I4844">
            <v>442238</v>
          </cell>
          <cell r="J4844">
            <v>4433732</v>
          </cell>
          <cell r="K4844">
            <v>-111.677194</v>
          </cell>
          <cell r="L4844">
            <v>40.051848</v>
          </cell>
          <cell r="M4844" t="str">
            <v>Salem Lake</v>
          </cell>
          <cell r="N4844" t="str">
            <v>UT-L-16020202-001_00</v>
          </cell>
          <cell r="O4844" t="str">
            <v>UT</v>
          </cell>
          <cell r="Q4844">
            <v>2.5000000000000001E-2</v>
          </cell>
          <cell r="R4844" t="str">
            <v>mg/L</v>
          </cell>
          <cell r="S4844" t="str">
            <v>Private</v>
          </cell>
          <cell r="T4844" t="str">
            <v xml:space="preserve"> </v>
          </cell>
          <cell r="U4844" t="str">
            <v>5917624 Salem Pond North Arm</v>
          </cell>
          <cell r="V4844">
            <v>5917624</v>
          </cell>
          <cell r="W4844" t="str">
            <v>Salem Lake</v>
          </cell>
          <cell r="X4844" t="str">
            <v>UT-L-16020202-001_00</v>
          </cell>
          <cell r="Y4844" t="str">
            <v>Lake</v>
          </cell>
          <cell r="Z4844" t="str">
            <v>5917624 Salem Pond North Arm</v>
          </cell>
          <cell r="AA4844" t="str">
            <v>Lake</v>
          </cell>
        </row>
        <row r="4845">
          <cell r="A4845">
            <v>5917626</v>
          </cell>
          <cell r="B4845" t="str">
            <v>Lake</v>
          </cell>
          <cell r="C4845" t="str">
            <v>2A  3A     4</v>
          </cell>
          <cell r="D4845" t="str">
            <v>Salem Pond South Arm</v>
          </cell>
          <cell r="E4845">
            <v>16020202</v>
          </cell>
          <cell r="F4845" t="str">
            <v>Utah</v>
          </cell>
          <cell r="G4845" t="str">
            <v>Utah County</v>
          </cell>
          <cell r="H4845" t="str">
            <v>Jordan River/Utah Lake</v>
          </cell>
          <cell r="I4845">
            <v>442455</v>
          </cell>
          <cell r="J4845">
            <v>4433303</v>
          </cell>
          <cell r="K4845">
            <v>-111.674615</v>
          </cell>
          <cell r="L4845">
            <v>40.048001999999997</v>
          </cell>
          <cell r="M4845" t="str">
            <v>Salem Lake</v>
          </cell>
          <cell r="N4845" t="str">
            <v>UT-L-16020202-001_00</v>
          </cell>
          <cell r="O4845" t="str">
            <v>UT</v>
          </cell>
          <cell r="Q4845">
            <v>2.5000000000000001E-2</v>
          </cell>
          <cell r="R4845" t="str">
            <v>mg/L</v>
          </cell>
          <cell r="S4845" t="str">
            <v>Private</v>
          </cell>
          <cell r="T4845" t="str">
            <v xml:space="preserve"> </v>
          </cell>
          <cell r="U4845" t="str">
            <v>5917626 Salem Pond South Arm</v>
          </cell>
          <cell r="V4845">
            <v>5917626</v>
          </cell>
          <cell r="W4845" t="str">
            <v>Salem Lake</v>
          </cell>
          <cell r="X4845" t="str">
            <v>UT-L-16020202-001_00</v>
          </cell>
          <cell r="Y4845" t="str">
            <v>Lake</v>
          </cell>
          <cell r="Z4845" t="str">
            <v>5917626 Salem Pond South Arm</v>
          </cell>
          <cell r="AA4845" t="str">
            <v>Lake</v>
          </cell>
        </row>
        <row r="4846">
          <cell r="A4846">
            <v>5917630</v>
          </cell>
          <cell r="B4846" t="str">
            <v>Spring</v>
          </cell>
          <cell r="C4846" t="str">
            <v>2B   3C   4</v>
          </cell>
          <cell r="D4846" t="str">
            <v>SALEM GROUNDWATER SITE #1</v>
          </cell>
          <cell r="E4846">
            <v>16020202</v>
          </cell>
          <cell r="F4846" t="str">
            <v>Utah</v>
          </cell>
          <cell r="G4846" t="str">
            <v>Utah County</v>
          </cell>
          <cell r="H4846" t="str">
            <v>Jordan River/Utah Lake</v>
          </cell>
          <cell r="I4846">
            <v>442428</v>
          </cell>
          <cell r="J4846">
            <v>4433212</v>
          </cell>
          <cell r="K4846">
            <v>-111.67492550199999</v>
          </cell>
          <cell r="L4846">
            <v>40.047180535999999</v>
          </cell>
          <cell r="M4846" t="str">
            <v>Beer Creek</v>
          </cell>
          <cell r="N4846" t="str">
            <v>UT16020202-027_00</v>
          </cell>
          <cell r="O4846" t="str">
            <v>UT</v>
          </cell>
          <cell r="Q4846">
            <v>0</v>
          </cell>
          <cell r="R4846" t="str">
            <v xml:space="preserve"> </v>
          </cell>
          <cell r="S4846" t="str">
            <v>Private</v>
          </cell>
          <cell r="T4846" t="str">
            <v xml:space="preserve"> </v>
          </cell>
          <cell r="U4846" t="str">
            <v>5917630 SALEM GROUNDWATER SITE #1</v>
          </cell>
          <cell r="V4846">
            <v>5917630</v>
          </cell>
          <cell r="W4846" t="str">
            <v>Beer Creek</v>
          </cell>
          <cell r="X4846" t="str">
            <v>UT16020202-027_00</v>
          </cell>
          <cell r="Y4846" t="str">
            <v>Spring</v>
          </cell>
          <cell r="Z4846" t="str">
            <v>5917630 SALEM GROUNDWATER SITE #1</v>
          </cell>
          <cell r="AA4846" t="str">
            <v>Spring</v>
          </cell>
        </row>
        <row r="4847">
          <cell r="A4847">
            <v>5917640</v>
          </cell>
          <cell r="B4847" t="str">
            <v>Spring</v>
          </cell>
          <cell r="C4847" t="str">
            <v>2B   3C   4</v>
          </cell>
          <cell r="D4847" t="str">
            <v>SALEM GROUNDWATER SITE #2</v>
          </cell>
          <cell r="E4847">
            <v>16020202</v>
          </cell>
          <cell r="F4847" t="str">
            <v>Utah</v>
          </cell>
          <cell r="G4847" t="str">
            <v>Utah County</v>
          </cell>
          <cell r="H4847" t="str">
            <v>Jordan River/Utah Lake</v>
          </cell>
          <cell r="I4847">
            <v>442452</v>
          </cell>
          <cell r="J4847">
            <v>4433242</v>
          </cell>
          <cell r="K4847">
            <v>-111.674646829</v>
          </cell>
          <cell r="L4847">
            <v>40.047452448000001</v>
          </cell>
          <cell r="M4847" t="str">
            <v>Beer Creek</v>
          </cell>
          <cell r="N4847" t="str">
            <v>UT16020202-027_00</v>
          </cell>
          <cell r="O4847" t="str">
            <v>UT</v>
          </cell>
          <cell r="Q4847">
            <v>0</v>
          </cell>
          <cell r="R4847" t="str">
            <v xml:space="preserve"> </v>
          </cell>
          <cell r="S4847" t="str">
            <v>Private</v>
          </cell>
          <cell r="T4847" t="str">
            <v xml:space="preserve"> </v>
          </cell>
          <cell r="U4847" t="str">
            <v>5917640 SALEM GROUNDWATER SITE #2</v>
          </cell>
          <cell r="V4847">
            <v>5917640</v>
          </cell>
          <cell r="W4847" t="str">
            <v>Beer Creek</v>
          </cell>
          <cell r="X4847" t="str">
            <v>UT16020202-027_00</v>
          </cell>
          <cell r="Y4847" t="str">
            <v>Spring</v>
          </cell>
          <cell r="Z4847" t="str">
            <v>5917640 SALEM GROUNDWATER SITE #2</v>
          </cell>
          <cell r="AA4847" t="str">
            <v>Spring</v>
          </cell>
        </row>
        <row r="4848">
          <cell r="A4848">
            <v>5917650</v>
          </cell>
          <cell r="B4848" t="str">
            <v>Spring</v>
          </cell>
          <cell r="C4848" t="str">
            <v>2B   3C   4</v>
          </cell>
          <cell r="D4848" t="str">
            <v>SALEM GROUNDWATER SITE #3</v>
          </cell>
          <cell r="E4848">
            <v>16020202</v>
          </cell>
          <cell r="F4848" t="str">
            <v>Utah</v>
          </cell>
          <cell r="G4848" t="str">
            <v>Utah County</v>
          </cell>
          <cell r="H4848" t="str">
            <v>Jordan River/Utah Lake</v>
          </cell>
          <cell r="I4848">
            <v>442405</v>
          </cell>
          <cell r="J4848">
            <v>4433273</v>
          </cell>
          <cell r="K4848">
            <v>-111.675200539</v>
          </cell>
          <cell r="L4848">
            <v>40.04772852</v>
          </cell>
          <cell r="M4848" t="str">
            <v>Beer Creek</v>
          </cell>
          <cell r="N4848" t="str">
            <v>UT16020202-027_00</v>
          </cell>
          <cell r="O4848" t="str">
            <v>UT</v>
          </cell>
          <cell r="Q4848">
            <v>0</v>
          </cell>
          <cell r="R4848" t="str">
            <v xml:space="preserve"> </v>
          </cell>
          <cell r="S4848" t="str">
            <v>Private</v>
          </cell>
          <cell r="T4848" t="str">
            <v xml:space="preserve"> </v>
          </cell>
          <cell r="U4848" t="str">
            <v>5917650 SALEM GROUNDWATER SITE #3</v>
          </cell>
          <cell r="V4848">
            <v>5917650</v>
          </cell>
          <cell r="W4848" t="str">
            <v>Beer Creek</v>
          </cell>
          <cell r="X4848" t="str">
            <v>UT16020202-027_00</v>
          </cell>
          <cell r="Y4848" t="str">
            <v>Spring</v>
          </cell>
          <cell r="Z4848" t="str">
            <v>5917650 SALEM GROUNDWATER SITE #3</v>
          </cell>
          <cell r="AA4848" t="str">
            <v>Spring</v>
          </cell>
        </row>
        <row r="4849">
          <cell r="A4849">
            <v>5917660</v>
          </cell>
          <cell r="B4849" t="str">
            <v>Spring</v>
          </cell>
          <cell r="C4849" t="str">
            <v>2B   3C   4</v>
          </cell>
          <cell r="D4849" t="str">
            <v>SALEM GROUNDWATER SITE #4</v>
          </cell>
          <cell r="E4849">
            <v>16020202</v>
          </cell>
          <cell r="F4849" t="str">
            <v>Utah</v>
          </cell>
          <cell r="G4849" t="str">
            <v>Utah County</v>
          </cell>
          <cell r="H4849" t="str">
            <v>Jordan River/Utah Lake</v>
          </cell>
          <cell r="I4849">
            <v>442429</v>
          </cell>
          <cell r="J4849">
            <v>4433335</v>
          </cell>
          <cell r="K4849">
            <v>-111.67492470800001</v>
          </cell>
          <cell r="L4849">
            <v>40.048288724000003</v>
          </cell>
          <cell r="M4849" t="str">
            <v>Beer Creek</v>
          </cell>
          <cell r="N4849" t="str">
            <v>UT16020202-027_00</v>
          </cell>
          <cell r="O4849" t="str">
            <v>UT</v>
          </cell>
          <cell r="Q4849">
            <v>0</v>
          </cell>
          <cell r="R4849" t="str">
            <v xml:space="preserve"> </v>
          </cell>
          <cell r="S4849" t="str">
            <v>Private</v>
          </cell>
          <cell r="T4849" t="str">
            <v xml:space="preserve"> </v>
          </cell>
          <cell r="U4849" t="str">
            <v>5917660 SALEM GROUNDWATER SITE #4</v>
          </cell>
          <cell r="V4849">
            <v>5917660</v>
          </cell>
          <cell r="W4849" t="str">
            <v>Beer Creek</v>
          </cell>
          <cell r="X4849" t="str">
            <v>UT16020202-027_00</v>
          </cell>
          <cell r="Y4849" t="str">
            <v>Spring</v>
          </cell>
          <cell r="Z4849" t="str">
            <v>5917660 SALEM GROUNDWATER SITE #4</v>
          </cell>
          <cell r="AA4849" t="str">
            <v>Spring</v>
          </cell>
        </row>
        <row r="4850">
          <cell r="A4850">
            <v>5917670</v>
          </cell>
          <cell r="B4850" t="str">
            <v>Spring</v>
          </cell>
          <cell r="C4850" t="str">
            <v>2B   3C   4</v>
          </cell>
          <cell r="D4850" t="str">
            <v>SALEM GROUNDWATER SITE #5</v>
          </cell>
          <cell r="E4850">
            <v>16020202</v>
          </cell>
          <cell r="F4850" t="str">
            <v>Utah</v>
          </cell>
          <cell r="G4850" t="str">
            <v>Utah County</v>
          </cell>
          <cell r="H4850" t="str">
            <v>Jordan River/Utah Lake</v>
          </cell>
          <cell r="I4850">
            <v>445274</v>
          </cell>
          <cell r="J4850">
            <v>4433468</v>
          </cell>
          <cell r="K4850">
            <v>-111.64158505100001</v>
          </cell>
          <cell r="L4850">
            <v>40.049676419000001</v>
          </cell>
          <cell r="M4850" t="str">
            <v>Beer Creek</v>
          </cell>
          <cell r="N4850" t="str">
            <v>UT16020202-027_00</v>
          </cell>
          <cell r="O4850" t="str">
            <v>UT</v>
          </cell>
          <cell r="Q4850">
            <v>0</v>
          </cell>
          <cell r="R4850" t="str">
            <v xml:space="preserve"> </v>
          </cell>
          <cell r="S4850" t="str">
            <v>Private</v>
          </cell>
          <cell r="T4850" t="str">
            <v xml:space="preserve"> </v>
          </cell>
          <cell r="U4850" t="str">
            <v>5917670 SALEM GROUNDWATER SITE #5</v>
          </cell>
          <cell r="V4850">
            <v>5917670</v>
          </cell>
          <cell r="W4850" t="str">
            <v>Beer Creek</v>
          </cell>
          <cell r="X4850" t="str">
            <v>UT16020202-027_00</v>
          </cell>
          <cell r="Y4850" t="str">
            <v>Spring</v>
          </cell>
          <cell r="Z4850" t="str">
            <v>5917670 SALEM GROUNDWATER SITE #5</v>
          </cell>
          <cell r="AA4850" t="str">
            <v>Spring</v>
          </cell>
        </row>
        <row r="4851">
          <cell r="A4851">
            <v>5917680</v>
          </cell>
          <cell r="B4851" t="str">
            <v>Spring</v>
          </cell>
          <cell r="C4851" t="str">
            <v>2B   3C   4</v>
          </cell>
          <cell r="D4851" t="str">
            <v>SALEM GROUNDWATER SITE #6</v>
          </cell>
          <cell r="E4851">
            <v>16020202</v>
          </cell>
          <cell r="F4851" t="str">
            <v>Utah</v>
          </cell>
          <cell r="G4851" t="str">
            <v>Utah County</v>
          </cell>
          <cell r="H4851" t="str">
            <v>Jordan River/Utah Lake</v>
          </cell>
          <cell r="I4851">
            <v>442407</v>
          </cell>
          <cell r="J4851">
            <v>4433520</v>
          </cell>
          <cell r="K4851">
            <v>-111.67519905</v>
          </cell>
          <cell r="L4851">
            <v>40.049953905000002</v>
          </cell>
          <cell r="M4851" t="str">
            <v>Beer Creek</v>
          </cell>
          <cell r="N4851" t="str">
            <v>UT16020202-027_00</v>
          </cell>
          <cell r="O4851" t="str">
            <v>UT</v>
          </cell>
          <cell r="Q4851">
            <v>0</v>
          </cell>
          <cell r="R4851" t="str">
            <v xml:space="preserve"> </v>
          </cell>
          <cell r="S4851" t="str">
            <v>Private</v>
          </cell>
          <cell r="T4851" t="str">
            <v xml:space="preserve"> </v>
          </cell>
          <cell r="U4851" t="str">
            <v>5917680 SALEM GROUNDWATER SITE #6</v>
          </cell>
          <cell r="V4851">
            <v>5917680</v>
          </cell>
          <cell r="W4851" t="str">
            <v>Beer Creek</v>
          </cell>
          <cell r="X4851" t="str">
            <v>UT16020202-027_00</v>
          </cell>
          <cell r="Y4851" t="str">
            <v>Spring</v>
          </cell>
          <cell r="Z4851" t="str">
            <v>5917680 SALEM GROUNDWATER SITE #6</v>
          </cell>
          <cell r="AA4851" t="str">
            <v>Spring</v>
          </cell>
        </row>
        <row r="4852">
          <cell r="A4852">
            <v>5917690</v>
          </cell>
          <cell r="B4852" t="str">
            <v>Spring</v>
          </cell>
          <cell r="C4852" t="str">
            <v>2B   3C   4</v>
          </cell>
          <cell r="D4852" t="str">
            <v>SALEM GROUNDWATER SITE #7</v>
          </cell>
          <cell r="E4852">
            <v>16020202</v>
          </cell>
          <cell r="F4852" t="str">
            <v>Utah</v>
          </cell>
          <cell r="G4852" t="str">
            <v>Utah County</v>
          </cell>
          <cell r="H4852" t="str">
            <v>Jordan River/Utah Lake</v>
          </cell>
          <cell r="I4852">
            <v>442241</v>
          </cell>
          <cell r="J4852">
            <v>4433583</v>
          </cell>
          <cell r="K4852">
            <v>-111.677150661</v>
          </cell>
          <cell r="L4852">
            <v>40.050510121000002</v>
          </cell>
          <cell r="M4852" t="str">
            <v>Beer Creek</v>
          </cell>
          <cell r="N4852" t="str">
            <v>UT16020202-027_00</v>
          </cell>
          <cell r="O4852" t="str">
            <v>UT</v>
          </cell>
          <cell r="Q4852">
            <v>0</v>
          </cell>
          <cell r="R4852" t="str">
            <v xml:space="preserve"> </v>
          </cell>
          <cell r="S4852" t="str">
            <v>Private</v>
          </cell>
          <cell r="T4852" t="str">
            <v xml:space="preserve"> </v>
          </cell>
          <cell r="U4852" t="str">
            <v>5917690 SALEM GROUNDWATER SITE #7</v>
          </cell>
          <cell r="V4852">
            <v>5917690</v>
          </cell>
          <cell r="W4852" t="str">
            <v>Beer Creek</v>
          </cell>
          <cell r="X4852" t="str">
            <v>UT16020202-027_00</v>
          </cell>
          <cell r="Y4852" t="str">
            <v>Spring</v>
          </cell>
          <cell r="Z4852" t="str">
            <v>5917690 SALEM GROUNDWATER SITE #7</v>
          </cell>
          <cell r="AA4852" t="str">
            <v>Spring</v>
          </cell>
        </row>
        <row r="4853">
          <cell r="A4853">
            <v>5917830</v>
          </cell>
          <cell r="B4853" t="str">
            <v>Lake</v>
          </cell>
          <cell r="C4853" t="str">
            <v>2A  3A     4</v>
          </cell>
          <cell r="D4853" t="str">
            <v>SALEM PONDS 04</v>
          </cell>
          <cell r="E4853">
            <v>16020202</v>
          </cell>
          <cell r="F4853" t="str">
            <v>Utah</v>
          </cell>
          <cell r="G4853" t="str">
            <v>Utah County</v>
          </cell>
          <cell r="H4853" t="str">
            <v>Jordan River/Utah Lake</v>
          </cell>
          <cell r="I4853">
            <v>442444</v>
          </cell>
          <cell r="J4853">
            <v>4433667</v>
          </cell>
          <cell r="K4853">
            <v>-111.67477836400001</v>
          </cell>
          <cell r="L4853">
            <v>40.051280769000002</v>
          </cell>
          <cell r="M4853" t="str">
            <v>Salem Lake</v>
          </cell>
          <cell r="N4853" t="str">
            <v>UT-L-16020202-001_00</v>
          </cell>
          <cell r="O4853" t="str">
            <v>UT</v>
          </cell>
          <cell r="Q4853">
            <v>2.5000000000000001E-2</v>
          </cell>
          <cell r="R4853" t="str">
            <v>mg/L</v>
          </cell>
          <cell r="S4853" t="str">
            <v>Private</v>
          </cell>
          <cell r="T4853" t="str">
            <v xml:space="preserve"> </v>
          </cell>
          <cell r="U4853" t="str">
            <v>5917830 SALEM PONDS 04</v>
          </cell>
          <cell r="V4853">
            <v>5917830</v>
          </cell>
          <cell r="W4853" t="str">
            <v>Salem Lake</v>
          </cell>
          <cell r="X4853" t="str">
            <v>UT-L-16020202-001_00</v>
          </cell>
          <cell r="Y4853" t="str">
            <v>Lake</v>
          </cell>
          <cell r="Z4853" t="str">
            <v>5917830 SALEM PONDS 04</v>
          </cell>
          <cell r="AA4853" t="str">
            <v>Lake</v>
          </cell>
        </row>
        <row r="4854">
          <cell r="A4854">
            <v>5917880</v>
          </cell>
          <cell r="B4854" t="str">
            <v>Lake</v>
          </cell>
          <cell r="C4854" t="str">
            <v>2B 3A     4</v>
          </cell>
          <cell r="D4854" t="str">
            <v>MCCLELLAN L 01</v>
          </cell>
          <cell r="E4854">
            <v>16020202</v>
          </cell>
          <cell r="F4854" t="str">
            <v>Utah</v>
          </cell>
          <cell r="G4854" t="str">
            <v>Utah County</v>
          </cell>
          <cell r="H4854" t="str">
            <v>Jordan River/Utah Lake</v>
          </cell>
          <cell r="I4854">
            <v>445067</v>
          </cell>
          <cell r="J4854">
            <v>4421198</v>
          </cell>
          <cell r="K4854">
            <v>-111.642974196</v>
          </cell>
          <cell r="L4854">
            <v>39.939119554999998</v>
          </cell>
          <cell r="M4854" t="str">
            <v xml:space="preserve"> </v>
          </cell>
          <cell r="N4854" t="str">
            <v xml:space="preserve"> </v>
          </cell>
          <cell r="O4854" t="str">
            <v>UT</v>
          </cell>
          <cell r="Q4854">
            <v>2.5000000000000001E-2</v>
          </cell>
          <cell r="R4854" t="str">
            <v>mg/L</v>
          </cell>
          <cell r="S4854" t="str">
            <v>USFS</v>
          </cell>
          <cell r="T4854" t="str">
            <v>Category1</v>
          </cell>
          <cell r="U4854" t="str">
            <v>5917880 MCCLELLAN L 01</v>
          </cell>
          <cell r="V4854">
            <v>5917880</v>
          </cell>
          <cell r="W4854" t="str">
            <v xml:space="preserve"> </v>
          </cell>
          <cell r="X4854" t="str">
            <v xml:space="preserve"> </v>
          </cell>
          <cell r="Y4854" t="str">
            <v>Lake</v>
          </cell>
          <cell r="Z4854" t="str">
            <v>5917880 MCCLELLAN L 01</v>
          </cell>
          <cell r="AA4854" t="str">
            <v>Lake</v>
          </cell>
        </row>
        <row r="4855">
          <cell r="A4855">
            <v>5917903</v>
          </cell>
          <cell r="B4855" t="str">
            <v>Lake</v>
          </cell>
          <cell r="C4855" t="str">
            <v>2B 3A     4</v>
          </cell>
          <cell r="D4855" t="str">
            <v>Box Lake near center</v>
          </cell>
          <cell r="E4855">
            <v>16020202</v>
          </cell>
          <cell r="F4855" t="str">
            <v>Utah</v>
          </cell>
          <cell r="G4855" t="str">
            <v>Utah County</v>
          </cell>
          <cell r="H4855" t="str">
            <v>Jordan River/Utah Lake</v>
          </cell>
          <cell r="I4855">
            <v>444968</v>
          </cell>
          <cell r="J4855">
            <v>4420802</v>
          </cell>
          <cell r="K4855">
            <v>-111.644104</v>
          </cell>
          <cell r="L4855">
            <v>39.935544</v>
          </cell>
          <cell r="M4855" t="str">
            <v xml:space="preserve"> </v>
          </cell>
          <cell r="N4855" t="str">
            <v xml:space="preserve"> </v>
          </cell>
          <cell r="O4855" t="str">
            <v>UT</v>
          </cell>
          <cell r="Q4855">
            <v>2.5000000000000001E-2</v>
          </cell>
          <cell r="R4855" t="str">
            <v>mg/L</v>
          </cell>
          <cell r="S4855" t="str">
            <v>USFS</v>
          </cell>
          <cell r="T4855" t="str">
            <v>Category1</v>
          </cell>
          <cell r="U4855" t="str">
            <v>5917903 Box Lake near center</v>
          </cell>
          <cell r="V4855">
            <v>5917903</v>
          </cell>
          <cell r="W4855" t="str">
            <v xml:space="preserve"> </v>
          </cell>
          <cell r="X4855" t="str">
            <v xml:space="preserve"> </v>
          </cell>
          <cell r="Y4855" t="str">
            <v>Lake</v>
          </cell>
          <cell r="Z4855" t="str">
            <v>5917903 Box Lake near center</v>
          </cell>
          <cell r="AA4855" t="str">
            <v>Lake</v>
          </cell>
        </row>
        <row r="4856">
          <cell r="A4856">
            <v>5917908</v>
          </cell>
          <cell r="B4856" t="str">
            <v>Lake</v>
          </cell>
          <cell r="C4856" t="str">
            <v>2B 3A     4</v>
          </cell>
          <cell r="D4856" t="str">
            <v>Big East Lake at NW picnic area shoreline</v>
          </cell>
          <cell r="E4856">
            <v>16020202</v>
          </cell>
          <cell r="F4856" t="str">
            <v>Utah</v>
          </cell>
          <cell r="G4856" t="str">
            <v>Utah County</v>
          </cell>
          <cell r="H4856" t="str">
            <v>Jordan River/Utah Lake</v>
          </cell>
          <cell r="I4856">
            <v>445244</v>
          </cell>
          <cell r="J4856">
            <v>4420895</v>
          </cell>
          <cell r="K4856">
            <v>-111.64088</v>
          </cell>
          <cell r="L4856">
            <v>39.936399999999999</v>
          </cell>
          <cell r="M4856" t="str">
            <v>Big East Lake</v>
          </cell>
          <cell r="N4856" t="str">
            <v>UT-L-16020202-002_00</v>
          </cell>
          <cell r="O4856" t="str">
            <v>UT</v>
          </cell>
          <cell r="Q4856">
            <v>2.5000000000000001E-2</v>
          </cell>
          <cell r="R4856" t="str">
            <v>mg/L</v>
          </cell>
          <cell r="S4856" t="str">
            <v>USFS</v>
          </cell>
          <cell r="T4856" t="str">
            <v>Category1</v>
          </cell>
          <cell r="U4856" t="str">
            <v>5917908 Big East Lake at NW picnic area shoreline</v>
          </cell>
          <cell r="V4856">
            <v>5917908</v>
          </cell>
          <cell r="W4856" t="str">
            <v>Big East Lake</v>
          </cell>
          <cell r="X4856" t="str">
            <v>UT-L-16020202-002_00</v>
          </cell>
          <cell r="Y4856" t="str">
            <v>Lake</v>
          </cell>
          <cell r="Z4856" t="str">
            <v>5917908 Big East Lake at NW picnic area shoreline</v>
          </cell>
          <cell r="AA4856" t="str">
            <v>Lake</v>
          </cell>
        </row>
        <row r="4857">
          <cell r="A4857">
            <v>5917910</v>
          </cell>
          <cell r="B4857" t="str">
            <v>Lake</v>
          </cell>
          <cell r="C4857" t="str">
            <v>2B 3A     4</v>
          </cell>
          <cell r="D4857" t="str">
            <v>BIG EAST LAKE AB DAM 01</v>
          </cell>
          <cell r="E4857">
            <v>16020202</v>
          </cell>
          <cell r="F4857" t="str">
            <v>Utah</v>
          </cell>
          <cell r="G4857" t="str">
            <v>Utah County</v>
          </cell>
          <cell r="H4857" t="str">
            <v>Jordan River/Utah Lake</v>
          </cell>
          <cell r="I4857">
            <v>445349</v>
          </cell>
          <cell r="J4857">
            <v>4420796</v>
          </cell>
          <cell r="K4857">
            <v>-111.639639945</v>
          </cell>
          <cell r="L4857">
            <v>39.935516057999997</v>
          </cell>
          <cell r="M4857" t="str">
            <v>Big East Lake</v>
          </cell>
          <cell r="N4857" t="str">
            <v>UT-L-16020202-002_00</v>
          </cell>
          <cell r="O4857" t="str">
            <v>UT</v>
          </cell>
          <cell r="Q4857">
            <v>2.5000000000000001E-2</v>
          </cell>
          <cell r="R4857" t="str">
            <v>mg/L</v>
          </cell>
          <cell r="S4857" t="str">
            <v>USFS</v>
          </cell>
          <cell r="T4857" t="str">
            <v>Category1</v>
          </cell>
          <cell r="U4857" t="str">
            <v>5917910 BIG EAST LAKE AB DAM 01</v>
          </cell>
          <cell r="V4857">
            <v>5917910</v>
          </cell>
          <cell r="W4857" t="str">
            <v>Big East Lake</v>
          </cell>
          <cell r="X4857" t="str">
            <v>UT-L-16020202-002_00</v>
          </cell>
          <cell r="Y4857" t="str">
            <v>Lake</v>
          </cell>
          <cell r="Z4857" t="str">
            <v>5917910 BIG EAST LAKE AB DAM 01</v>
          </cell>
          <cell r="AA4857" t="str">
            <v>Lake</v>
          </cell>
        </row>
        <row r="4858">
          <cell r="A4858">
            <v>5917911</v>
          </cell>
          <cell r="B4858" t="str">
            <v>Lake</v>
          </cell>
          <cell r="C4858" t="str">
            <v>2B 3A     4</v>
          </cell>
          <cell r="D4858" t="str">
            <v>BIG EAST LAKE AB DAM 01 100 M OFF BOAT RAMP</v>
          </cell>
          <cell r="E4858">
            <v>16020202</v>
          </cell>
          <cell r="F4858" t="str">
            <v>Utah</v>
          </cell>
          <cell r="G4858" t="str">
            <v>Utah County</v>
          </cell>
          <cell r="H4858" t="str">
            <v>Jordan River/Utah Lake</v>
          </cell>
          <cell r="I4858">
            <v>445349</v>
          </cell>
          <cell r="J4858">
            <v>4420796</v>
          </cell>
          <cell r="K4858">
            <v>-111.639639945</v>
          </cell>
          <cell r="L4858">
            <v>39.935516057999997</v>
          </cell>
          <cell r="M4858" t="str">
            <v>Big East Lake</v>
          </cell>
          <cell r="N4858" t="str">
            <v>UT-L-16020202-002_00</v>
          </cell>
          <cell r="O4858" t="str">
            <v>UT</v>
          </cell>
          <cell r="Q4858">
            <v>2.5000000000000001E-2</v>
          </cell>
          <cell r="R4858" t="str">
            <v>mg/L</v>
          </cell>
          <cell r="S4858" t="str">
            <v>USFS</v>
          </cell>
          <cell r="T4858" t="str">
            <v>Category1</v>
          </cell>
          <cell r="U4858" t="str">
            <v>5917911 BIG EAST LAKE AB DAM 01 100 M OFF BOAT RAMP</v>
          </cell>
          <cell r="V4858">
            <v>5917911</v>
          </cell>
          <cell r="W4858" t="str">
            <v>Big East Lake</v>
          </cell>
          <cell r="X4858" t="str">
            <v>UT-L-16020202-002_00</v>
          </cell>
          <cell r="Y4858" t="str">
            <v>Lake</v>
          </cell>
          <cell r="Z4858" t="str">
            <v>5917911 BIG EAST LAKE AB DAM 01 100 M OFF BOAT RAMP</v>
          </cell>
          <cell r="AA4858" t="str">
            <v>Lake</v>
          </cell>
        </row>
        <row r="4859">
          <cell r="A4859">
            <v>5917913</v>
          </cell>
          <cell r="B4859" t="str">
            <v>River/Stream</v>
          </cell>
          <cell r="C4859" t="str">
            <v>2B 3A     4</v>
          </cell>
          <cell r="D4859" t="str">
            <v>Stream ab Big East Lake</v>
          </cell>
          <cell r="E4859">
            <v>16020202</v>
          </cell>
          <cell r="F4859" t="str">
            <v>Utah</v>
          </cell>
          <cell r="G4859" t="str">
            <v>Utah County</v>
          </cell>
          <cell r="H4859" t="str">
            <v>Jordan River/Utah Lake</v>
          </cell>
          <cell r="I4859">
            <v>445120</v>
          </cell>
          <cell r="J4859">
            <v>4420409</v>
          </cell>
          <cell r="K4859">
            <v>-111.64228743</v>
          </cell>
          <cell r="L4859">
            <v>39.932014627999997</v>
          </cell>
          <cell r="M4859" t="str">
            <v>Peteetneet Creek</v>
          </cell>
          <cell r="N4859" t="str">
            <v>UT16020202-028_00</v>
          </cell>
          <cell r="O4859" t="str">
            <v>UT</v>
          </cell>
          <cell r="Q4859">
            <v>0</v>
          </cell>
          <cell r="R4859" t="str">
            <v xml:space="preserve"> </v>
          </cell>
          <cell r="S4859" t="str">
            <v>USFS</v>
          </cell>
          <cell r="T4859" t="str">
            <v>Category1</v>
          </cell>
          <cell r="U4859" t="str">
            <v>5917913 Stream ab Big East Lake</v>
          </cell>
          <cell r="V4859">
            <v>5917913</v>
          </cell>
          <cell r="W4859" t="str">
            <v>Peteetneet Creek</v>
          </cell>
          <cell r="X4859" t="str">
            <v>UT16020202-028_00</v>
          </cell>
          <cell r="Y4859" t="str">
            <v>River/Stream</v>
          </cell>
          <cell r="Z4859" t="str">
            <v>5917913 Stream ab Big East Lake</v>
          </cell>
          <cell r="AA4859" t="str">
            <v>River/Stream</v>
          </cell>
        </row>
        <row r="4860">
          <cell r="A4860">
            <v>5918060</v>
          </cell>
          <cell r="B4860" t="str">
            <v>River/Stream</v>
          </cell>
          <cell r="C4860" t="str">
            <v>2B 3A     4</v>
          </cell>
          <cell r="D4860" t="str">
            <v>CURRANT CK BL MONA RES</v>
          </cell>
          <cell r="E4860">
            <v>16020201</v>
          </cell>
          <cell r="F4860" t="str">
            <v>Juab</v>
          </cell>
          <cell r="G4860" t="str">
            <v>Central</v>
          </cell>
          <cell r="H4860" t="str">
            <v>Jordan River/Utah Lake</v>
          </cell>
          <cell r="I4860">
            <v>425229</v>
          </cell>
          <cell r="J4860">
            <v>4414522</v>
          </cell>
          <cell r="K4860">
            <v>-111.874384847</v>
          </cell>
          <cell r="L4860">
            <v>39.877456080999998</v>
          </cell>
          <cell r="M4860" t="str">
            <v>Currant Creek</v>
          </cell>
          <cell r="N4860" t="str">
            <v>UT16020201-003_00</v>
          </cell>
          <cell r="O4860" t="str">
            <v>UT</v>
          </cell>
          <cell r="Q4860">
            <v>0</v>
          </cell>
          <cell r="R4860" t="str">
            <v xml:space="preserve"> </v>
          </cell>
          <cell r="S4860" t="str">
            <v>Private</v>
          </cell>
          <cell r="T4860" t="str">
            <v xml:space="preserve"> </v>
          </cell>
          <cell r="U4860" t="str">
            <v>5918060 CURRANT CK BL MONA RES</v>
          </cell>
          <cell r="V4860">
            <v>5918060</v>
          </cell>
          <cell r="W4860" t="str">
            <v>Currant Creek</v>
          </cell>
          <cell r="X4860" t="str">
            <v>UT16020201-003_00</v>
          </cell>
          <cell r="Y4860" t="str">
            <v>River/Stream</v>
          </cell>
          <cell r="Z4860" t="str">
            <v>5918060 CURRANT CK BL MONA RES</v>
          </cell>
          <cell r="AA4860" t="str">
            <v>River/Stream</v>
          </cell>
        </row>
        <row r="4861">
          <cell r="A4861">
            <v>5918061</v>
          </cell>
          <cell r="B4861" t="str">
            <v>River/Stream</v>
          </cell>
          <cell r="C4861" t="str">
            <v>2B 3A     4</v>
          </cell>
          <cell r="D4861" t="str">
            <v>DUPLICATE OF 5918060</v>
          </cell>
          <cell r="E4861">
            <v>16020201</v>
          </cell>
          <cell r="F4861" t="str">
            <v>Juab</v>
          </cell>
          <cell r="G4861" t="str">
            <v>Central</v>
          </cell>
          <cell r="H4861" t="str">
            <v>Jordan River/Utah Lake</v>
          </cell>
          <cell r="I4861">
            <v>425229</v>
          </cell>
          <cell r="J4861">
            <v>4414522</v>
          </cell>
          <cell r="K4861">
            <v>-111.874384847</v>
          </cell>
          <cell r="L4861">
            <v>39.877456080999998</v>
          </cell>
          <cell r="M4861" t="str">
            <v>Currant Creek</v>
          </cell>
          <cell r="N4861" t="str">
            <v>UT16020201-003_00</v>
          </cell>
          <cell r="O4861" t="str">
            <v>UT</v>
          </cell>
          <cell r="Q4861">
            <v>0</v>
          </cell>
          <cell r="R4861" t="str">
            <v xml:space="preserve"> </v>
          </cell>
          <cell r="S4861" t="str">
            <v>Private</v>
          </cell>
          <cell r="T4861" t="str">
            <v xml:space="preserve"> </v>
          </cell>
          <cell r="U4861" t="str">
            <v>5918061 DUPLICATE OF 5918060</v>
          </cell>
          <cell r="V4861">
            <v>5918061</v>
          </cell>
          <cell r="W4861" t="str">
            <v>Currant Creek</v>
          </cell>
          <cell r="X4861" t="str">
            <v>UT16020201-003_00</v>
          </cell>
          <cell r="Y4861" t="str">
            <v>River/Stream</v>
          </cell>
          <cell r="Z4861" t="str">
            <v>5918061 DUPLICATE OF 5918060</v>
          </cell>
          <cell r="AA4861" t="str">
            <v>River/Stream</v>
          </cell>
        </row>
        <row r="4862">
          <cell r="A4862">
            <v>5918070</v>
          </cell>
          <cell r="B4862" t="str">
            <v>Lake</v>
          </cell>
          <cell r="C4862" t="str">
            <v>2B  3B    4</v>
          </cell>
          <cell r="D4862" t="str">
            <v>MONA RES AB DAM 01</v>
          </cell>
          <cell r="E4862">
            <v>16020201</v>
          </cell>
          <cell r="F4862" t="str">
            <v>Juab</v>
          </cell>
          <cell r="G4862" t="str">
            <v>Central</v>
          </cell>
          <cell r="H4862" t="str">
            <v>Jordan River/Utah Lake</v>
          </cell>
          <cell r="I4862">
            <v>425868</v>
          </cell>
          <cell r="J4862">
            <v>4414269</v>
          </cell>
          <cell r="K4862">
            <v>-111.866884383</v>
          </cell>
          <cell r="L4862">
            <v>39.875232904000001</v>
          </cell>
          <cell r="M4862" t="str">
            <v>Mona Reservoir</v>
          </cell>
          <cell r="N4862" t="str">
            <v>UT-L-16020201-001_00</v>
          </cell>
          <cell r="O4862" t="str">
            <v>UT</v>
          </cell>
          <cell r="Q4862">
            <v>2.5000000000000001E-2</v>
          </cell>
          <cell r="R4862" t="str">
            <v>mg/L</v>
          </cell>
          <cell r="S4862" t="str">
            <v>Private</v>
          </cell>
          <cell r="T4862" t="str">
            <v xml:space="preserve"> </v>
          </cell>
          <cell r="U4862" t="str">
            <v>5918070 MONA RES AB DAM 01</v>
          </cell>
          <cell r="V4862">
            <v>5918070</v>
          </cell>
          <cell r="W4862" t="str">
            <v>Mona Reservoir</v>
          </cell>
          <cell r="X4862" t="str">
            <v>UT-L-16020201-001_00</v>
          </cell>
          <cell r="Y4862" t="str">
            <v>Lake</v>
          </cell>
          <cell r="Z4862" t="str">
            <v>5918070 MONA RES AB DAM 01</v>
          </cell>
          <cell r="AA4862" t="str">
            <v>Lake</v>
          </cell>
        </row>
        <row r="4863">
          <cell r="A4863">
            <v>5918071</v>
          </cell>
          <cell r="B4863" t="str">
            <v>Lake</v>
          </cell>
          <cell r="C4863" t="str">
            <v>2B  3B    4</v>
          </cell>
          <cell r="D4863" t="str">
            <v>MONA RES AB DAM 01 100 M OFF BOAT RAMP</v>
          </cell>
          <cell r="E4863">
            <v>16020201</v>
          </cell>
          <cell r="F4863" t="str">
            <v>Juab</v>
          </cell>
          <cell r="G4863" t="str">
            <v>Central</v>
          </cell>
          <cell r="H4863" t="str">
            <v>Jordan River/Utah Lake</v>
          </cell>
          <cell r="I4863">
            <v>425868</v>
          </cell>
          <cell r="J4863">
            <v>4414269</v>
          </cell>
          <cell r="K4863">
            <v>-111.866884383</v>
          </cell>
          <cell r="L4863">
            <v>39.875232904000001</v>
          </cell>
          <cell r="M4863" t="str">
            <v>Mona Reservoir</v>
          </cell>
          <cell r="N4863" t="str">
            <v>UT-L-16020201-001_00</v>
          </cell>
          <cell r="O4863" t="str">
            <v>UT</v>
          </cell>
          <cell r="Q4863">
            <v>2.5000000000000001E-2</v>
          </cell>
          <cell r="R4863" t="str">
            <v>mg/L</v>
          </cell>
          <cell r="S4863" t="str">
            <v>Private</v>
          </cell>
          <cell r="T4863" t="str">
            <v xml:space="preserve"> </v>
          </cell>
          <cell r="U4863" t="str">
            <v>5918071 MONA RES AB DAM 01 100 M OFF BOAT RAMP</v>
          </cell>
          <cell r="V4863">
            <v>5918071</v>
          </cell>
          <cell r="W4863" t="str">
            <v>Mona Reservoir</v>
          </cell>
          <cell r="X4863" t="str">
            <v>UT-L-16020201-001_00</v>
          </cell>
          <cell r="Y4863" t="str">
            <v>Lake</v>
          </cell>
          <cell r="Z4863" t="str">
            <v>5918071 MONA RES AB DAM 01 100 M OFF BOAT RAMP</v>
          </cell>
          <cell r="AA4863" t="str">
            <v>Lake</v>
          </cell>
        </row>
        <row r="4864">
          <cell r="A4864">
            <v>5918080</v>
          </cell>
          <cell r="B4864" t="str">
            <v>Lake</v>
          </cell>
          <cell r="C4864" t="str">
            <v>2B  3B    4</v>
          </cell>
          <cell r="D4864" t="str">
            <v>MONA RES MIDLAKE SOUTH 02</v>
          </cell>
          <cell r="E4864">
            <v>16020201</v>
          </cell>
          <cell r="F4864" t="str">
            <v>Juab</v>
          </cell>
          <cell r="G4864" t="str">
            <v>Central</v>
          </cell>
          <cell r="H4864" t="str">
            <v>Jordan River/Utah Lake</v>
          </cell>
          <cell r="I4864">
            <v>425699</v>
          </cell>
          <cell r="J4864">
            <v>4411465</v>
          </cell>
          <cell r="K4864">
            <v>-111.868541845</v>
          </cell>
          <cell r="L4864">
            <v>39.849956939999998</v>
          </cell>
          <cell r="M4864" t="str">
            <v>Mona Reservoir</v>
          </cell>
          <cell r="N4864" t="str">
            <v>UT-L-16020201-001_00</v>
          </cell>
          <cell r="O4864" t="str">
            <v>UT</v>
          </cell>
          <cell r="Q4864">
            <v>2.5000000000000001E-2</v>
          </cell>
          <cell r="R4864" t="str">
            <v>mg/L</v>
          </cell>
          <cell r="S4864" t="str">
            <v>Private</v>
          </cell>
          <cell r="T4864" t="str">
            <v xml:space="preserve"> </v>
          </cell>
          <cell r="U4864" t="str">
            <v>5918080 MONA RES MIDLAKE SOUTH 02</v>
          </cell>
          <cell r="V4864">
            <v>5918080</v>
          </cell>
          <cell r="W4864" t="str">
            <v>Mona Reservoir</v>
          </cell>
          <cell r="X4864" t="str">
            <v>UT-L-16020201-001_00</v>
          </cell>
          <cell r="Y4864" t="str">
            <v>Lake</v>
          </cell>
          <cell r="Z4864" t="str">
            <v>5918080 MONA RES MIDLAKE SOUTH 02</v>
          </cell>
          <cell r="AA4864" t="str">
            <v>Lake</v>
          </cell>
        </row>
        <row r="4865">
          <cell r="A4865">
            <v>5918090</v>
          </cell>
          <cell r="B4865" t="str">
            <v>Lake</v>
          </cell>
          <cell r="C4865" t="str">
            <v>2B  3B    4</v>
          </cell>
          <cell r="D4865" t="str">
            <v>MONA RES MIDLAKE NORTH 03</v>
          </cell>
          <cell r="E4865">
            <v>16020201</v>
          </cell>
          <cell r="F4865" t="str">
            <v>Juab</v>
          </cell>
          <cell r="G4865" t="str">
            <v>Central</v>
          </cell>
          <cell r="H4865" t="str">
            <v>Jordan River/Utah Lake</v>
          </cell>
          <cell r="I4865">
            <v>426541</v>
          </cell>
          <cell r="J4865">
            <v>4415002</v>
          </cell>
          <cell r="K4865">
            <v>-111.859097698</v>
          </cell>
          <cell r="L4865">
            <v>39.881895034000003</v>
          </cell>
          <cell r="M4865" t="str">
            <v>Mona Reservoir</v>
          </cell>
          <cell r="N4865" t="str">
            <v>UT-L-16020201-001_00</v>
          </cell>
          <cell r="O4865" t="str">
            <v>UT</v>
          </cell>
          <cell r="Q4865">
            <v>2.5000000000000001E-2</v>
          </cell>
          <cell r="R4865" t="str">
            <v>mg/L</v>
          </cell>
          <cell r="S4865" t="str">
            <v>Private</v>
          </cell>
          <cell r="T4865" t="str">
            <v xml:space="preserve"> </v>
          </cell>
          <cell r="U4865" t="str">
            <v>5918090 MONA RES MIDLAKE NORTH 03</v>
          </cell>
          <cell r="V4865">
            <v>5918090</v>
          </cell>
          <cell r="W4865" t="str">
            <v>Mona Reservoir</v>
          </cell>
          <cell r="X4865" t="str">
            <v>UT-L-16020201-001_00</v>
          </cell>
          <cell r="Y4865" t="str">
            <v>Lake</v>
          </cell>
          <cell r="Z4865" t="str">
            <v>5918090 MONA RES MIDLAKE NORTH 03</v>
          </cell>
          <cell r="AA4865" t="str">
            <v>Lake</v>
          </cell>
        </row>
        <row r="4866">
          <cell r="A4866">
            <v>5918100</v>
          </cell>
          <cell r="B4866" t="str">
            <v>River/Stream</v>
          </cell>
          <cell r="C4866" t="str">
            <v>2B 3A     4</v>
          </cell>
          <cell r="D4866" t="str">
            <v>CURRANT CK AB MONA RES</v>
          </cell>
          <cell r="E4866">
            <v>16020201</v>
          </cell>
          <cell r="F4866" t="str">
            <v>Juab</v>
          </cell>
          <cell r="G4866" t="str">
            <v>Central</v>
          </cell>
          <cell r="H4866" t="str">
            <v>Jordan River/Utah Lake</v>
          </cell>
          <cell r="I4866">
            <v>425738</v>
          </cell>
          <cell r="J4866">
            <v>4408143</v>
          </cell>
          <cell r="K4866">
            <v>-111.867709295</v>
          </cell>
          <cell r="L4866">
            <v>39.820032374</v>
          </cell>
          <cell r="M4866" t="str">
            <v>Currant Creek-Juab Valley</v>
          </cell>
          <cell r="N4866" t="str">
            <v>UT16020201-014_00</v>
          </cell>
          <cell r="O4866" t="str">
            <v>UT</v>
          </cell>
          <cell r="Q4866">
            <v>0</v>
          </cell>
          <cell r="R4866" t="str">
            <v xml:space="preserve"> </v>
          </cell>
          <cell r="S4866" t="str">
            <v>Private</v>
          </cell>
          <cell r="T4866" t="str">
            <v xml:space="preserve"> </v>
          </cell>
          <cell r="U4866" t="str">
            <v>5918100 CURRANT CK AB MONA RES</v>
          </cell>
          <cell r="V4866">
            <v>5918100</v>
          </cell>
          <cell r="W4866" t="str">
            <v>Currant Creek-Juab Valley</v>
          </cell>
          <cell r="X4866" t="str">
            <v>UT16020201-014_00</v>
          </cell>
          <cell r="Y4866" t="str">
            <v>River/Stream</v>
          </cell>
          <cell r="Z4866" t="str">
            <v>5918100 CURRANT CK AB MONA RES</v>
          </cell>
          <cell r="AA4866" t="str">
            <v>River/Stream</v>
          </cell>
        </row>
        <row r="4867">
          <cell r="A4867">
            <v>5918410</v>
          </cell>
          <cell r="B4867" t="str">
            <v>River/Stream</v>
          </cell>
          <cell r="C4867" t="str">
            <v>1C  2B 3A</v>
          </cell>
          <cell r="D4867" t="str">
            <v>BIG CTNWD CK BL CNFL / MINERAL FK</v>
          </cell>
          <cell r="E4867">
            <v>16020204</v>
          </cell>
          <cell r="F4867" t="str">
            <v>Salt Lake</v>
          </cell>
          <cell r="G4867" t="str">
            <v>Salt Lake County</v>
          </cell>
          <cell r="H4867" t="str">
            <v>Jordan River/Utah Lake</v>
          </cell>
          <cell r="I4867">
            <v>440599</v>
          </cell>
          <cell r="J4867">
            <v>4498410</v>
          </cell>
          <cell r="K4867">
            <v>-111.702431301</v>
          </cell>
          <cell r="L4867">
            <v>40.634396246999998</v>
          </cell>
          <cell r="M4867" t="str">
            <v>Big Cottonwood Creek-2</v>
          </cell>
          <cell r="N4867" t="str">
            <v>UT16020204-020_00</v>
          </cell>
          <cell r="O4867" t="str">
            <v>UT</v>
          </cell>
          <cell r="Q4867">
            <v>0</v>
          </cell>
          <cell r="R4867" t="str">
            <v xml:space="preserve"> </v>
          </cell>
          <cell r="S4867" t="str">
            <v>USFS</v>
          </cell>
          <cell r="T4867" t="str">
            <v>Category1</v>
          </cell>
          <cell r="U4867" t="str">
            <v>5918410 BIG CTNWD CK BL CNFL / MINERAL FK</v>
          </cell>
          <cell r="V4867">
            <v>5918410</v>
          </cell>
          <cell r="W4867" t="str">
            <v>Big Cottonwood Creek-2</v>
          </cell>
          <cell r="X4867" t="str">
            <v>UT16020204-020_00</v>
          </cell>
          <cell r="Y4867" t="str">
            <v>River/Stream</v>
          </cell>
          <cell r="Z4867" t="str">
            <v>5918410 BIG CTNWD CK BL CNFL / MINERAL FK</v>
          </cell>
          <cell r="AA4867" t="str">
            <v>River/Stream</v>
          </cell>
        </row>
        <row r="4868">
          <cell r="A4868">
            <v>5918420</v>
          </cell>
          <cell r="B4868" t="str">
            <v>Canal Drainage</v>
          </cell>
          <cell r="C4868" t="str">
            <v>2B     3E</v>
          </cell>
          <cell r="D4868" t="str">
            <v>SIDEHILL DRAINAGE TO LOWER MINERAL FORK</v>
          </cell>
          <cell r="E4868">
            <v>16020204</v>
          </cell>
          <cell r="F4868" t="str">
            <v>Salt Lake</v>
          </cell>
          <cell r="G4868" t="str">
            <v>Salt Lake County</v>
          </cell>
          <cell r="H4868" t="str">
            <v>Jordan River/Utah Lake</v>
          </cell>
          <cell r="I4868">
            <v>441044</v>
          </cell>
          <cell r="J4868">
            <v>4498190</v>
          </cell>
          <cell r="K4868">
            <v>-111.697148826</v>
          </cell>
          <cell r="L4868">
            <v>40.632446340999998</v>
          </cell>
          <cell r="M4868" t="str">
            <v xml:space="preserve"> </v>
          </cell>
          <cell r="N4868" t="str">
            <v xml:space="preserve"> </v>
          </cell>
          <cell r="O4868" t="str">
            <v>UT</v>
          </cell>
          <cell r="Q4868">
            <v>0</v>
          </cell>
          <cell r="R4868" t="str">
            <v xml:space="preserve"> </v>
          </cell>
          <cell r="S4868" t="str">
            <v>USFS</v>
          </cell>
          <cell r="T4868" t="str">
            <v>Category1</v>
          </cell>
          <cell r="U4868" t="str">
            <v>5918420 SIDEHILL DRAINAGE TO LOWER MINERAL FORK</v>
          </cell>
          <cell r="V4868">
            <v>5918420</v>
          </cell>
          <cell r="W4868" t="str">
            <v xml:space="preserve"> </v>
          </cell>
          <cell r="X4868" t="str">
            <v xml:space="preserve"> </v>
          </cell>
          <cell r="Y4868" t="str">
            <v>Canal Drainage</v>
          </cell>
          <cell r="Z4868" t="str">
            <v>5918420 SIDEHILL DRAINAGE TO LOWER MINERAL FORK</v>
          </cell>
          <cell r="AA4868" t="str">
            <v>Canal Drainage</v>
          </cell>
        </row>
        <row r="4869">
          <cell r="A4869">
            <v>5918430</v>
          </cell>
          <cell r="B4869" t="str">
            <v>Mine/Mine Discharge</v>
          </cell>
          <cell r="C4869" t="str">
            <v xml:space="preserve"> </v>
          </cell>
          <cell r="D4869" t="str">
            <v>MINE DRAINAGE TO MINERAL FORK AT SWITCHBACK</v>
          </cell>
          <cell r="E4869">
            <v>16020204</v>
          </cell>
          <cell r="F4869" t="str">
            <v>Salt Lake</v>
          </cell>
          <cell r="G4869" t="str">
            <v>Salt Lake County</v>
          </cell>
          <cell r="H4869" t="str">
            <v>Jordan River/Utah Lake</v>
          </cell>
          <cell r="I4869">
            <v>440972</v>
          </cell>
          <cell r="J4869">
            <v>4498037</v>
          </cell>
          <cell r="K4869">
            <v>-111.69798580600001</v>
          </cell>
          <cell r="L4869">
            <v>40.631062952000001</v>
          </cell>
          <cell r="M4869" t="str">
            <v xml:space="preserve"> </v>
          </cell>
          <cell r="N4869" t="str">
            <v xml:space="preserve"> </v>
          </cell>
          <cell r="O4869" t="str">
            <v>UT</v>
          </cell>
          <cell r="Q4869">
            <v>0</v>
          </cell>
          <cell r="R4869" t="str">
            <v xml:space="preserve"> </v>
          </cell>
          <cell r="S4869" t="str">
            <v>USFS</v>
          </cell>
          <cell r="T4869" t="str">
            <v>Category1</v>
          </cell>
          <cell r="U4869" t="str">
            <v>5918430 MINE DRAINAGE TO MINERAL FORK AT SWITCHBACK</v>
          </cell>
          <cell r="V4869">
            <v>5918430</v>
          </cell>
          <cell r="W4869" t="str">
            <v xml:space="preserve"> </v>
          </cell>
          <cell r="X4869" t="str">
            <v xml:space="preserve"> </v>
          </cell>
          <cell r="Y4869" t="str">
            <v>Mine/Mine Discharge</v>
          </cell>
          <cell r="Z4869" t="str">
            <v>5918430 MINE DRAINAGE TO MINERAL FORK AT SWITCHBACK</v>
          </cell>
          <cell r="AA4869" t="str">
            <v>Mine/Mine Discharge</v>
          </cell>
        </row>
        <row r="4870">
          <cell r="A4870">
            <v>5918440</v>
          </cell>
          <cell r="B4870" t="str">
            <v>Facility Other</v>
          </cell>
          <cell r="C4870" t="str">
            <v xml:space="preserve"> </v>
          </cell>
          <cell r="D4870" t="str">
            <v>WASATCH MINE EFFLUENT TO MINERAL FORK</v>
          </cell>
          <cell r="E4870">
            <v>16020204</v>
          </cell>
          <cell r="F4870" t="str">
            <v>Salt Lake</v>
          </cell>
          <cell r="G4870" t="str">
            <v>Salt Lake County</v>
          </cell>
          <cell r="H4870" t="str">
            <v>Jordan River/Utah Lake</v>
          </cell>
          <cell r="I4870">
            <v>442669</v>
          </cell>
          <cell r="J4870">
            <v>4495711</v>
          </cell>
          <cell r="K4870">
            <v>-111.677708921</v>
          </cell>
          <cell r="L4870">
            <v>40.610229406999999</v>
          </cell>
          <cell r="M4870" t="str">
            <v xml:space="preserve"> </v>
          </cell>
          <cell r="N4870" t="str">
            <v xml:space="preserve"> </v>
          </cell>
          <cell r="O4870" t="str">
            <v>UT</v>
          </cell>
          <cell r="Q4870">
            <v>0</v>
          </cell>
          <cell r="R4870" t="str">
            <v xml:space="preserve"> </v>
          </cell>
          <cell r="S4870" t="str">
            <v>USFS</v>
          </cell>
          <cell r="T4870" t="str">
            <v>Category1</v>
          </cell>
          <cell r="U4870" t="str">
            <v>5918440 WASATCH MINE EFFLUENT TO MINERAL FORK</v>
          </cell>
          <cell r="V4870">
            <v>5918440</v>
          </cell>
          <cell r="W4870" t="str">
            <v xml:space="preserve"> </v>
          </cell>
          <cell r="X4870" t="str">
            <v xml:space="preserve"> </v>
          </cell>
          <cell r="Y4870" t="str">
            <v>Facility Other</v>
          </cell>
          <cell r="Z4870" t="str">
            <v>5918440 WASATCH MINE EFFLUENT TO MINERAL FORK</v>
          </cell>
          <cell r="AA4870" t="str">
            <v>Facility Other</v>
          </cell>
        </row>
        <row r="4871">
          <cell r="A4871">
            <v>5918510</v>
          </cell>
          <cell r="B4871" t="str">
            <v>River/Stream</v>
          </cell>
          <cell r="C4871" t="str">
            <v>1C  2B 3A</v>
          </cell>
          <cell r="D4871" t="str">
            <v>BIG CTNWD CK BL CNFL / MILL D SO-CRDF-FK</v>
          </cell>
          <cell r="E4871">
            <v>16020204</v>
          </cell>
          <cell r="F4871" t="str">
            <v>Salt Lake</v>
          </cell>
          <cell r="G4871" t="str">
            <v>Salt Lake County</v>
          </cell>
          <cell r="H4871" t="str">
            <v>Jordan River/Utah Lake</v>
          </cell>
          <cell r="I4871">
            <v>443993</v>
          </cell>
          <cell r="J4871">
            <v>4499863</v>
          </cell>
          <cell r="K4871">
            <v>-111.66242843400001</v>
          </cell>
          <cell r="L4871">
            <v>40.647722295000001</v>
          </cell>
          <cell r="M4871" t="str">
            <v>Big Cottonwood Creek-2</v>
          </cell>
          <cell r="N4871" t="str">
            <v>UT16020204-020_00</v>
          </cell>
          <cell r="O4871" t="str">
            <v>UT</v>
          </cell>
          <cell r="Q4871">
            <v>0</v>
          </cell>
          <cell r="R4871" t="str">
            <v xml:space="preserve"> </v>
          </cell>
          <cell r="S4871" t="str">
            <v>Private</v>
          </cell>
          <cell r="T4871" t="str">
            <v>Category1</v>
          </cell>
          <cell r="U4871" t="str">
            <v>5918510 BIG CTNWD CK BL CNFL / MILL D SO-CRDF-FK</v>
          </cell>
          <cell r="V4871">
            <v>5918510</v>
          </cell>
          <cell r="W4871" t="str">
            <v>Big Cottonwood Creek-2</v>
          </cell>
          <cell r="X4871" t="str">
            <v>UT16020204-020_00</v>
          </cell>
          <cell r="Y4871" t="str">
            <v>River/Stream</v>
          </cell>
          <cell r="Z4871" t="str">
            <v>5918510 BIG CTNWD CK BL CNFL / MILL D SO-CRDF-FK</v>
          </cell>
          <cell r="AA4871" t="str">
            <v>River/Stream</v>
          </cell>
        </row>
        <row r="4872">
          <cell r="A4872">
            <v>5918520</v>
          </cell>
          <cell r="B4872" t="str">
            <v>River/Stream</v>
          </cell>
          <cell r="C4872" t="str">
            <v>1C  2B 3A</v>
          </cell>
          <cell r="D4872" t="str">
            <v>LWR MILL D SO-CRDF-FK AT WASHED OUT RD XING</v>
          </cell>
          <cell r="E4872">
            <v>16020204</v>
          </cell>
          <cell r="F4872" t="str">
            <v>Salt Lake</v>
          </cell>
          <cell r="G4872" t="str">
            <v>Salt Lake County</v>
          </cell>
          <cell r="H4872" t="str">
            <v>Jordan River/Utah Lake</v>
          </cell>
          <cell r="I4872">
            <v>444879</v>
          </cell>
          <cell r="J4872">
            <v>4498963</v>
          </cell>
          <cell r="K4872">
            <v>-111.65187094700001</v>
          </cell>
          <cell r="L4872">
            <v>40.639674540000001</v>
          </cell>
          <cell r="M4872" t="str">
            <v>Big Cottonwood Creek-2</v>
          </cell>
          <cell r="N4872" t="str">
            <v>UT16020204-020_00</v>
          </cell>
          <cell r="O4872" t="str">
            <v>UT</v>
          </cell>
          <cell r="Q4872">
            <v>0</v>
          </cell>
          <cell r="R4872" t="str">
            <v xml:space="preserve"> </v>
          </cell>
          <cell r="S4872" t="str">
            <v>USFS</v>
          </cell>
          <cell r="T4872" t="str">
            <v>Category1</v>
          </cell>
          <cell r="U4872" t="str">
            <v>5918520 LWR MILL D SO-CRDF-FK AT WASHED OUT RD XING</v>
          </cell>
          <cell r="V4872">
            <v>5918520</v>
          </cell>
          <cell r="W4872" t="str">
            <v>Big Cottonwood Creek-2</v>
          </cell>
          <cell r="X4872" t="str">
            <v>UT16020204-020_00</v>
          </cell>
          <cell r="Y4872" t="str">
            <v>River/Stream</v>
          </cell>
          <cell r="Z4872" t="str">
            <v>5918520 LWR MILL D SO-CRDF-FK AT WASHED OUT RD XING</v>
          </cell>
          <cell r="AA4872" t="str">
            <v>River/Stream</v>
          </cell>
        </row>
        <row r="4873">
          <cell r="A4873">
            <v>5918530</v>
          </cell>
          <cell r="B4873" t="str">
            <v>Facility Other</v>
          </cell>
          <cell r="C4873" t="str">
            <v xml:space="preserve"> </v>
          </cell>
          <cell r="D4873" t="str">
            <v>MINERAL PARK GROUP HO-2-18 MINE DISCHARGE CF11</v>
          </cell>
          <cell r="E4873">
            <v>16020204</v>
          </cell>
          <cell r="F4873" t="str">
            <v>Salt Lake</v>
          </cell>
          <cell r="G4873" t="str">
            <v>Salt Lake County</v>
          </cell>
          <cell r="H4873" t="str">
            <v>Jordan River/Utah Lake</v>
          </cell>
          <cell r="I4873">
            <v>444852</v>
          </cell>
          <cell r="J4873">
            <v>4498500</v>
          </cell>
          <cell r="K4873">
            <v>-111.65214964499999</v>
          </cell>
          <cell r="L4873">
            <v>40.635501931</v>
          </cell>
          <cell r="M4873" t="str">
            <v xml:space="preserve"> </v>
          </cell>
          <cell r="N4873" t="str">
            <v xml:space="preserve"> </v>
          </cell>
          <cell r="O4873" t="str">
            <v>UT</v>
          </cell>
          <cell r="Q4873">
            <v>0</v>
          </cell>
          <cell r="R4873" t="str">
            <v xml:space="preserve"> </v>
          </cell>
          <cell r="S4873" t="str">
            <v>USFS</v>
          </cell>
          <cell r="T4873" t="str">
            <v>Category1</v>
          </cell>
          <cell r="U4873" t="str">
            <v>5918530 MINERAL PARK GROUP HO-2-18 MINE DISCHARGE CF11</v>
          </cell>
          <cell r="V4873">
            <v>5918530</v>
          </cell>
          <cell r="W4873" t="str">
            <v xml:space="preserve"> </v>
          </cell>
          <cell r="X4873" t="str">
            <v xml:space="preserve"> </v>
          </cell>
          <cell r="Y4873" t="str">
            <v>Facility Other</v>
          </cell>
          <cell r="Z4873" t="str">
            <v>5918530 MINERAL PARK GROUP HO-2-18 MINE DISCHARGE CF11</v>
          </cell>
          <cell r="AA4873" t="str">
            <v>Facility Other</v>
          </cell>
        </row>
        <row r="4874">
          <cell r="A4874">
            <v>5918540</v>
          </cell>
          <cell r="B4874" t="str">
            <v>River/Stream</v>
          </cell>
          <cell r="C4874" t="str">
            <v>1C  2B 3A</v>
          </cell>
          <cell r="D4874" t="str">
            <v>MILL D SO-CRDF-FK MIDDLE--BL PRICE TUNNEL</v>
          </cell>
          <cell r="E4874">
            <v>16020204</v>
          </cell>
          <cell r="F4874" t="str">
            <v>Salt Lake</v>
          </cell>
          <cell r="G4874" t="str">
            <v>Salt Lake County</v>
          </cell>
          <cell r="H4874" t="str">
            <v>Jordan River/Utah Lake</v>
          </cell>
          <cell r="I4874">
            <v>444675</v>
          </cell>
          <cell r="J4874">
            <v>4496837</v>
          </cell>
          <cell r="K4874">
            <v>-111.654096436</v>
          </cell>
          <cell r="L4874">
            <v>40.620509400000003</v>
          </cell>
          <cell r="M4874" t="str">
            <v>Big Cottonwood Creek-2</v>
          </cell>
          <cell r="N4874" t="str">
            <v>UT16020204-020_00</v>
          </cell>
          <cell r="O4874" t="str">
            <v>UT</v>
          </cell>
          <cell r="Q4874">
            <v>0</v>
          </cell>
          <cell r="R4874" t="str">
            <v xml:space="preserve"> </v>
          </cell>
          <cell r="S4874" t="str">
            <v>USFS</v>
          </cell>
          <cell r="T4874" t="str">
            <v>Category1</v>
          </cell>
          <cell r="U4874" t="str">
            <v>5918540 MILL D SO-CRDF-FK MIDDLE--BL PRICE TUNNEL</v>
          </cell>
          <cell r="V4874">
            <v>5918540</v>
          </cell>
          <cell r="W4874" t="str">
            <v>Big Cottonwood Creek-2</v>
          </cell>
          <cell r="X4874" t="str">
            <v>UT16020204-020_00</v>
          </cell>
          <cell r="Y4874" t="str">
            <v>River/Stream</v>
          </cell>
          <cell r="Z4874" t="str">
            <v>5918540 MILL D SO-CRDF-FK MIDDLE--BL PRICE TUNNEL</v>
          </cell>
          <cell r="AA4874" t="str">
            <v>River/Stream</v>
          </cell>
        </row>
        <row r="4875">
          <cell r="A4875">
            <v>5918550</v>
          </cell>
          <cell r="B4875" t="str">
            <v>River/Stream</v>
          </cell>
          <cell r="C4875" t="str">
            <v>1C  2B 3A</v>
          </cell>
          <cell r="D4875" t="str">
            <v>PRICE TUNNEL DISCHARGE TO MILL D SO-CRDF-FK</v>
          </cell>
          <cell r="E4875">
            <v>16020204</v>
          </cell>
          <cell r="F4875" t="str">
            <v>Salt Lake</v>
          </cell>
          <cell r="G4875" t="str">
            <v>Salt Lake County</v>
          </cell>
          <cell r="H4875" t="str">
            <v>Jordan River/Utah Lake</v>
          </cell>
          <cell r="I4875">
            <v>444510</v>
          </cell>
          <cell r="J4875">
            <v>4496653</v>
          </cell>
          <cell r="K4875">
            <v>-111.656030861</v>
          </cell>
          <cell r="L4875">
            <v>40.618840818999999</v>
          </cell>
          <cell r="M4875" t="str">
            <v>Big Cottonwood Creek-2</v>
          </cell>
          <cell r="N4875" t="str">
            <v>UT16020204-020_00</v>
          </cell>
          <cell r="O4875" t="str">
            <v>UT</v>
          </cell>
          <cell r="Q4875">
            <v>0</v>
          </cell>
          <cell r="R4875" t="str">
            <v xml:space="preserve"> </v>
          </cell>
          <cell r="S4875" t="str">
            <v>Private</v>
          </cell>
          <cell r="T4875" t="str">
            <v>Category1</v>
          </cell>
          <cell r="U4875" t="str">
            <v>5918550 PRICE TUNNEL DISCHARGE TO MILL D SO-CRDF-FK</v>
          </cell>
          <cell r="V4875">
            <v>5918550</v>
          </cell>
          <cell r="W4875" t="str">
            <v>Big Cottonwood Creek-2</v>
          </cell>
          <cell r="X4875" t="str">
            <v>UT16020204-020_00</v>
          </cell>
          <cell r="Y4875" t="str">
            <v>River/Stream</v>
          </cell>
          <cell r="Z4875" t="str">
            <v>5918550 PRICE TUNNEL DISCHARGE TO MILL D SO-CRDF-FK</v>
          </cell>
          <cell r="AA4875" t="str">
            <v>River/Stream</v>
          </cell>
        </row>
        <row r="4876">
          <cell r="A4876">
            <v>5918560</v>
          </cell>
          <cell r="B4876" t="str">
            <v>River/Stream</v>
          </cell>
          <cell r="C4876" t="str">
            <v>1C  2B 3A</v>
          </cell>
          <cell r="D4876" t="str">
            <v>MONTREAL SPR BL SPOILS-AB MILL D SO-CRDF-FK</v>
          </cell>
          <cell r="E4876">
            <v>16020204</v>
          </cell>
          <cell r="F4876" t="str">
            <v>Salt Lake</v>
          </cell>
          <cell r="G4876" t="str">
            <v>Salt Lake County</v>
          </cell>
          <cell r="H4876" t="str">
            <v>Jordan River/Utah Lake</v>
          </cell>
          <cell r="I4876">
            <v>444625</v>
          </cell>
          <cell r="J4876">
            <v>4496405</v>
          </cell>
          <cell r="K4876">
            <v>-111.654649549</v>
          </cell>
          <cell r="L4876">
            <v>40.616614488000003</v>
          </cell>
          <cell r="M4876" t="str">
            <v>Big Cottonwood Creek-2</v>
          </cell>
          <cell r="N4876" t="str">
            <v>UT16020204-020_00</v>
          </cell>
          <cell r="O4876" t="str">
            <v>UT</v>
          </cell>
          <cell r="Q4876">
            <v>0</v>
          </cell>
          <cell r="R4876" t="str">
            <v xml:space="preserve"> </v>
          </cell>
          <cell r="S4876" t="str">
            <v>Private</v>
          </cell>
          <cell r="T4876" t="str">
            <v>Category1</v>
          </cell>
          <cell r="U4876" t="str">
            <v>5918560 MONTREAL SPR BL SPOILS-AB MILL D SO-CRDF-FK</v>
          </cell>
          <cell r="V4876">
            <v>5918560</v>
          </cell>
          <cell r="W4876" t="str">
            <v>Big Cottonwood Creek-2</v>
          </cell>
          <cell r="X4876" t="str">
            <v>UT16020204-020_00</v>
          </cell>
          <cell r="Y4876" t="str">
            <v>River/Stream</v>
          </cell>
          <cell r="Z4876" t="str">
            <v>5918560 MONTREAL SPR BL SPOILS-AB MILL D SO-CRDF-FK</v>
          </cell>
          <cell r="AA4876" t="str">
            <v>River/Stream</v>
          </cell>
        </row>
        <row r="4877">
          <cell r="A4877">
            <v>5918570</v>
          </cell>
          <cell r="B4877" t="str">
            <v>River/Stream</v>
          </cell>
          <cell r="C4877" t="str">
            <v>1C  2B 3A</v>
          </cell>
          <cell r="D4877" t="str">
            <v>MONTREAL SPRING AB SPOILS</v>
          </cell>
          <cell r="E4877">
            <v>16020204</v>
          </cell>
          <cell r="F4877" t="str">
            <v>Salt Lake</v>
          </cell>
          <cell r="G4877" t="str">
            <v>Salt Lake County</v>
          </cell>
          <cell r="H4877" t="str">
            <v>Jordan River/Utah Lake</v>
          </cell>
          <cell r="I4877">
            <v>444601</v>
          </cell>
          <cell r="J4877">
            <v>4496375</v>
          </cell>
          <cell r="K4877">
            <v>-111.654930623</v>
          </cell>
          <cell r="L4877">
            <v>40.616342631999999</v>
          </cell>
          <cell r="M4877" t="str">
            <v>Big Cottonwood Creek-2</v>
          </cell>
          <cell r="N4877" t="str">
            <v>UT16020204-020_00</v>
          </cell>
          <cell r="O4877" t="str">
            <v>UT</v>
          </cell>
          <cell r="Q4877">
            <v>0</v>
          </cell>
          <cell r="R4877" t="str">
            <v xml:space="preserve"> </v>
          </cell>
          <cell r="S4877" t="str">
            <v>Private</v>
          </cell>
          <cell r="T4877" t="str">
            <v>Category1</v>
          </cell>
          <cell r="U4877" t="str">
            <v>5918570 MONTREAL SPRING AB SPOILS</v>
          </cell>
          <cell r="V4877">
            <v>5918570</v>
          </cell>
          <cell r="W4877" t="str">
            <v>Big Cottonwood Creek-2</v>
          </cell>
          <cell r="X4877" t="str">
            <v>UT16020204-020_00</v>
          </cell>
          <cell r="Y4877" t="str">
            <v>River/Stream</v>
          </cell>
          <cell r="Z4877" t="str">
            <v>5918570 MONTREAL SPRING AB SPOILS</v>
          </cell>
          <cell r="AA4877" t="str">
            <v>River/Stream</v>
          </cell>
        </row>
        <row r="4878">
          <cell r="A4878">
            <v>5918580</v>
          </cell>
          <cell r="B4878" t="str">
            <v>River/Stream</v>
          </cell>
          <cell r="C4878" t="str">
            <v>1C  2B 3A</v>
          </cell>
          <cell r="D4878" t="str">
            <v>MILL D SO-CRDF-FK BL CARDIFF MINE OUTFALL</v>
          </cell>
          <cell r="E4878">
            <v>16020204</v>
          </cell>
          <cell r="F4878" t="str">
            <v>Salt Lake</v>
          </cell>
          <cell r="G4878" t="str">
            <v>Salt Lake County</v>
          </cell>
          <cell r="H4878" t="str">
            <v>Jordan River/Utah Lake</v>
          </cell>
          <cell r="I4878">
            <v>444667</v>
          </cell>
          <cell r="J4878">
            <v>4495665</v>
          </cell>
          <cell r="K4878">
            <v>-111.65408804099999</v>
          </cell>
          <cell r="L4878">
            <v>40.609951191</v>
          </cell>
          <cell r="M4878" t="str">
            <v>Big Cottonwood Creek-2</v>
          </cell>
          <cell r="N4878" t="str">
            <v>UT16020204-020_00</v>
          </cell>
          <cell r="O4878" t="str">
            <v>UT</v>
          </cell>
          <cell r="Q4878">
            <v>0</v>
          </cell>
          <cell r="R4878" t="str">
            <v xml:space="preserve"> </v>
          </cell>
          <cell r="S4878" t="str">
            <v>Private</v>
          </cell>
          <cell r="T4878" t="str">
            <v>Category1</v>
          </cell>
          <cell r="U4878" t="str">
            <v>5918580 MILL D SO-CRDF-FK BL CARDIFF MINE OUTFALL</v>
          </cell>
          <cell r="V4878">
            <v>5918580</v>
          </cell>
          <cell r="W4878" t="str">
            <v>Big Cottonwood Creek-2</v>
          </cell>
          <cell r="X4878" t="str">
            <v>UT16020204-020_00</v>
          </cell>
          <cell r="Y4878" t="str">
            <v>River/Stream</v>
          </cell>
          <cell r="Z4878" t="str">
            <v>5918580 MILL D SO-CRDF-FK BL CARDIFF MINE OUTFALL</v>
          </cell>
          <cell r="AA4878" t="str">
            <v>River/Stream</v>
          </cell>
        </row>
        <row r="4879">
          <cell r="A4879">
            <v>5918590</v>
          </cell>
          <cell r="B4879" t="str">
            <v>River/Stream</v>
          </cell>
          <cell r="C4879" t="str">
            <v>1C  2B 3A</v>
          </cell>
          <cell r="D4879" t="str">
            <v>MILL D SO-CRDF-FK AB CARDIFF MINE TIPPLE</v>
          </cell>
          <cell r="E4879">
            <v>16020204</v>
          </cell>
          <cell r="F4879" t="str">
            <v>Salt Lake</v>
          </cell>
          <cell r="G4879" t="str">
            <v>Salt Lake County</v>
          </cell>
          <cell r="H4879" t="str">
            <v>Jordan River/Utah Lake</v>
          </cell>
          <cell r="I4879">
            <v>444522</v>
          </cell>
          <cell r="J4879">
            <v>4495234</v>
          </cell>
          <cell r="K4879">
            <v>-111.655764017</v>
          </cell>
          <cell r="L4879">
            <v>40.606058910999998</v>
          </cell>
          <cell r="M4879" t="str">
            <v>Big Cottonwood Creek-2</v>
          </cell>
          <cell r="N4879" t="str">
            <v>UT16020204-020_00</v>
          </cell>
          <cell r="O4879" t="str">
            <v>UT</v>
          </cell>
          <cell r="Q4879">
            <v>0</v>
          </cell>
          <cell r="R4879" t="str">
            <v xml:space="preserve"> </v>
          </cell>
          <cell r="S4879" t="str">
            <v>Private</v>
          </cell>
          <cell r="T4879" t="str">
            <v>Category1</v>
          </cell>
          <cell r="U4879" t="str">
            <v>5918590 MILL D SO-CRDF-FK AB CARDIFF MINE TIPPLE</v>
          </cell>
          <cell r="V4879">
            <v>5918590</v>
          </cell>
          <cell r="W4879" t="str">
            <v>Big Cottonwood Creek-2</v>
          </cell>
          <cell r="X4879" t="str">
            <v>UT16020204-020_00</v>
          </cell>
          <cell r="Y4879" t="str">
            <v>River/Stream</v>
          </cell>
          <cell r="Z4879" t="str">
            <v>5918590 MILL D SO-CRDF-FK AB CARDIFF MINE TIPPLE</v>
          </cell>
          <cell r="AA4879" t="str">
            <v>River/Stream</v>
          </cell>
        </row>
        <row r="4880">
          <cell r="A4880">
            <v>5918610</v>
          </cell>
          <cell r="B4880" t="str">
            <v>River/Stream</v>
          </cell>
          <cell r="C4880" t="str">
            <v>1C  2B 3A</v>
          </cell>
          <cell r="D4880" t="str">
            <v>BIG COTTONWOOD CK BL CNFL / DAYS FK</v>
          </cell>
          <cell r="E4880">
            <v>16020204</v>
          </cell>
          <cell r="F4880" t="str">
            <v>Salt Lake</v>
          </cell>
          <cell r="G4880" t="str">
            <v>Salt Lake County</v>
          </cell>
          <cell r="H4880" t="str">
            <v>Jordan River/Utah Lake</v>
          </cell>
          <cell r="I4880">
            <v>445729</v>
          </cell>
          <cell r="J4880">
            <v>4499481</v>
          </cell>
          <cell r="K4880">
            <v>-111.64186399499999</v>
          </cell>
          <cell r="L4880">
            <v>40.644397109000003</v>
          </cell>
          <cell r="M4880" t="str">
            <v>Big Cottonwood Creek-2</v>
          </cell>
          <cell r="N4880" t="str">
            <v>UT16020204-020_00</v>
          </cell>
          <cell r="O4880" t="str">
            <v>UT</v>
          </cell>
          <cell r="Q4880">
            <v>0</v>
          </cell>
          <cell r="R4880" t="str">
            <v xml:space="preserve"> </v>
          </cell>
          <cell r="S4880" t="str">
            <v>USFS</v>
          </cell>
          <cell r="T4880" t="str">
            <v>Category1</v>
          </cell>
          <cell r="U4880" t="str">
            <v>5918610 BIG COTTONWOOD CK BL CNFL / DAYS FK</v>
          </cell>
          <cell r="V4880">
            <v>5918610</v>
          </cell>
          <cell r="W4880" t="str">
            <v>Big Cottonwood Creek-2</v>
          </cell>
          <cell r="X4880" t="str">
            <v>UT16020204-020_00</v>
          </cell>
          <cell r="Y4880" t="str">
            <v>River/Stream</v>
          </cell>
          <cell r="Z4880" t="str">
            <v>5918610 BIG COTTONWOOD CK BL CNFL / DAYS FK</v>
          </cell>
          <cell r="AA4880" t="str">
            <v>River/Stream</v>
          </cell>
        </row>
        <row r="4881">
          <cell r="A4881">
            <v>5918620</v>
          </cell>
          <cell r="B4881" t="str">
            <v>River/Stream</v>
          </cell>
          <cell r="C4881" t="str">
            <v>1C  2B 3A</v>
          </cell>
          <cell r="D4881" t="str">
            <v>DAYS FK AB BIG CTNWD CK NR THE SPRUCES CMPGRD</v>
          </cell>
          <cell r="E4881">
            <v>16020204</v>
          </cell>
          <cell r="F4881" t="str">
            <v>Salt Lake</v>
          </cell>
          <cell r="G4881" t="str">
            <v>Salt Lake County</v>
          </cell>
          <cell r="H4881" t="str">
            <v>Jordan River/Utah Lake</v>
          </cell>
          <cell r="I4881">
            <v>445821</v>
          </cell>
          <cell r="J4881">
            <v>4499264</v>
          </cell>
          <cell r="K4881">
            <v>-111.64075728</v>
          </cell>
          <cell r="L4881">
            <v>40.642448364000003</v>
          </cell>
          <cell r="M4881" t="str">
            <v>Big Cottonwood Creek-2</v>
          </cell>
          <cell r="N4881" t="str">
            <v>UT16020204-020_00</v>
          </cell>
          <cell r="O4881" t="str">
            <v>UT</v>
          </cell>
          <cell r="Q4881">
            <v>0</v>
          </cell>
          <cell r="R4881" t="str">
            <v xml:space="preserve"> </v>
          </cell>
          <cell r="S4881" t="str">
            <v>USFS</v>
          </cell>
          <cell r="T4881" t="str">
            <v>Category1</v>
          </cell>
          <cell r="U4881" t="str">
            <v>5918620 DAYS FK AB BIG CTNWD CK NR THE SPRUCES CMPGRD</v>
          </cell>
          <cell r="V4881">
            <v>5918620</v>
          </cell>
          <cell r="W4881" t="str">
            <v>Big Cottonwood Creek-2</v>
          </cell>
          <cell r="X4881" t="str">
            <v>UT16020204-020_00</v>
          </cell>
          <cell r="Y4881" t="str">
            <v>River/Stream</v>
          </cell>
          <cell r="Z4881" t="str">
            <v>5918620 DAYS FK AB BIG CTNWD CK NR THE SPRUCES CMPGRD</v>
          </cell>
          <cell r="AA4881" t="str">
            <v>River/Stream</v>
          </cell>
        </row>
        <row r="4882">
          <cell r="A4882">
            <v>5918630</v>
          </cell>
          <cell r="B4882" t="str">
            <v>River/Stream</v>
          </cell>
          <cell r="C4882" t="str">
            <v>1C  2B 3A</v>
          </cell>
          <cell r="D4882" t="str">
            <v>DAYS FK MNE TL Q 0.5 MI S OF THE SPRUCES CPGD</v>
          </cell>
          <cell r="E4882">
            <v>16020204</v>
          </cell>
          <cell r="F4882" t="str">
            <v>Salt Lake</v>
          </cell>
          <cell r="G4882" t="str">
            <v>Salt Lake County</v>
          </cell>
          <cell r="H4882" t="str">
            <v>Jordan River/Utah Lake</v>
          </cell>
          <cell r="I4882">
            <v>446004</v>
          </cell>
          <cell r="J4882">
            <v>4498615</v>
          </cell>
          <cell r="K4882">
            <v>-111.63853741600001</v>
          </cell>
          <cell r="L4882">
            <v>40.636614002999998</v>
          </cell>
          <cell r="M4882" t="str">
            <v>Big Cottonwood Creek-2</v>
          </cell>
          <cell r="N4882" t="str">
            <v>UT16020204-020_00</v>
          </cell>
          <cell r="O4882" t="str">
            <v>UT</v>
          </cell>
          <cell r="Q4882">
            <v>0</v>
          </cell>
          <cell r="R4882" t="str">
            <v xml:space="preserve"> </v>
          </cell>
          <cell r="S4882" t="str">
            <v>USFS</v>
          </cell>
          <cell r="T4882" t="str">
            <v>Category1</v>
          </cell>
          <cell r="U4882" t="str">
            <v>5918630 DAYS FK MNE TL Q 0.5 MI S OF THE SPRUCES CPGD</v>
          </cell>
          <cell r="V4882">
            <v>5918630</v>
          </cell>
          <cell r="W4882" t="str">
            <v>Big Cottonwood Creek-2</v>
          </cell>
          <cell r="X4882" t="str">
            <v>UT16020204-020_00</v>
          </cell>
          <cell r="Y4882" t="str">
            <v>River/Stream</v>
          </cell>
          <cell r="Z4882" t="str">
            <v>5918630 DAYS FK MNE TL Q 0.5 MI S OF THE SPRUCES CPGD</v>
          </cell>
          <cell r="AA4882" t="str">
            <v>River/Stream</v>
          </cell>
        </row>
        <row r="4883">
          <cell r="A4883">
            <v>5918640</v>
          </cell>
          <cell r="B4883" t="str">
            <v>River/Stream</v>
          </cell>
          <cell r="C4883" t="str">
            <v>1C  2B 3A</v>
          </cell>
          <cell r="D4883" t="str">
            <v>DAYS FK MIDDLE - 1 MI AB THE SPRUCES CGD</v>
          </cell>
          <cell r="E4883">
            <v>16020204</v>
          </cell>
          <cell r="F4883" t="str">
            <v>Salt Lake</v>
          </cell>
          <cell r="G4883" t="str">
            <v>Salt Lake County</v>
          </cell>
          <cell r="H4883" t="str">
            <v>Jordan River/Utah Lake</v>
          </cell>
          <cell r="I4883">
            <v>445974</v>
          </cell>
          <cell r="J4883">
            <v>4497690</v>
          </cell>
          <cell r="K4883">
            <v>-111.63881274400001</v>
          </cell>
          <cell r="L4883">
            <v>40.628279405999997</v>
          </cell>
          <cell r="M4883" t="str">
            <v>Big Cottonwood Creek-2</v>
          </cell>
          <cell r="N4883" t="str">
            <v>UT16020204-020_00</v>
          </cell>
          <cell r="O4883" t="str">
            <v>UT</v>
          </cell>
          <cell r="Q4883">
            <v>0</v>
          </cell>
          <cell r="R4883" t="str">
            <v xml:space="preserve"> </v>
          </cell>
          <cell r="S4883" t="str">
            <v>USFS</v>
          </cell>
          <cell r="T4883" t="str">
            <v>Category1</v>
          </cell>
          <cell r="U4883" t="str">
            <v>5918640 DAYS FK MIDDLE - 1 MI AB THE SPRUCES CGD</v>
          </cell>
          <cell r="V4883">
            <v>5918640</v>
          </cell>
          <cell r="W4883" t="str">
            <v>Big Cottonwood Creek-2</v>
          </cell>
          <cell r="X4883" t="str">
            <v>UT16020204-020_00</v>
          </cell>
          <cell r="Y4883" t="str">
            <v>River/Stream</v>
          </cell>
          <cell r="Z4883" t="str">
            <v>5918640 DAYS FK MIDDLE - 1 MI AB THE SPRUCES CGD</v>
          </cell>
          <cell r="AA4883" t="str">
            <v>River/Stream</v>
          </cell>
        </row>
        <row r="4884">
          <cell r="A4884">
            <v>5918700</v>
          </cell>
          <cell r="B4884" t="str">
            <v>River/Stream</v>
          </cell>
          <cell r="C4884" t="str">
            <v>1C  2B 3A</v>
          </cell>
          <cell r="D4884" t="str">
            <v>B C AB DAYS FK-0.1 MI W OF THE SPRUCES CPGRD</v>
          </cell>
          <cell r="E4884">
            <v>16020204</v>
          </cell>
          <cell r="F4884" t="str">
            <v>Salt Lake</v>
          </cell>
          <cell r="G4884" t="str">
            <v>Salt Lake County</v>
          </cell>
          <cell r="H4884" t="str">
            <v>Jordan River/Utah Lake</v>
          </cell>
          <cell r="I4884">
            <v>445892</v>
          </cell>
          <cell r="J4884">
            <v>4499387</v>
          </cell>
          <cell r="K4884">
            <v>-111.63992821799999</v>
          </cell>
          <cell r="L4884">
            <v>40.643561032999997</v>
          </cell>
          <cell r="M4884" t="str">
            <v>Big Cottonwood Creek-2</v>
          </cell>
          <cell r="N4884" t="str">
            <v>UT16020204-020_00</v>
          </cell>
          <cell r="O4884" t="str">
            <v>UT</v>
          </cell>
          <cell r="Q4884">
            <v>0</v>
          </cell>
          <cell r="R4884" t="str">
            <v xml:space="preserve"> </v>
          </cell>
          <cell r="S4884" t="str">
            <v>USFS</v>
          </cell>
          <cell r="T4884" t="str">
            <v>Category1</v>
          </cell>
          <cell r="U4884" t="str">
            <v>5918700 B C AB DAYS FK-0.1 MI W OF THE SPRUCES CPGRD</v>
          </cell>
          <cell r="V4884">
            <v>5918700</v>
          </cell>
          <cell r="W4884" t="str">
            <v>Big Cottonwood Creek-2</v>
          </cell>
          <cell r="X4884" t="str">
            <v>UT16020204-020_00</v>
          </cell>
          <cell r="Y4884" t="str">
            <v>River/Stream</v>
          </cell>
          <cell r="Z4884" t="str">
            <v>5918700 B C AB DAYS FK-0.1 MI W OF THE SPRUCES CPGRD</v>
          </cell>
          <cell r="AA4884" t="str">
            <v>River/Stream</v>
          </cell>
        </row>
        <row r="4885">
          <cell r="A4885">
            <v>5918710</v>
          </cell>
          <cell r="B4885" t="str">
            <v>River/Stream</v>
          </cell>
          <cell r="C4885" t="str">
            <v>1C  2B 3A</v>
          </cell>
          <cell r="D4885" t="str">
            <v>BIG COTTONWOOD CK BL CNFL / SILVER FK</v>
          </cell>
          <cell r="E4885">
            <v>16020204</v>
          </cell>
          <cell r="F4885" t="str">
            <v>Salt Lake</v>
          </cell>
          <cell r="G4885" t="str">
            <v>Salt Lake County</v>
          </cell>
          <cell r="H4885" t="str">
            <v>Jordan River/Utah Lake</v>
          </cell>
          <cell r="I4885">
            <v>447905</v>
          </cell>
          <cell r="J4885">
            <v>4498293</v>
          </cell>
          <cell r="K4885">
            <v>-111.616031464</v>
          </cell>
          <cell r="L4885">
            <v>40.633835443000002</v>
          </cell>
          <cell r="M4885" t="str">
            <v>Big Cottonwood Creek-2</v>
          </cell>
          <cell r="N4885" t="str">
            <v>UT16020204-020_00</v>
          </cell>
          <cell r="O4885" t="str">
            <v>UT</v>
          </cell>
          <cell r="Q4885">
            <v>0</v>
          </cell>
          <cell r="R4885" t="str">
            <v xml:space="preserve"> </v>
          </cell>
          <cell r="S4885" t="str">
            <v>Private</v>
          </cell>
          <cell r="T4885" t="str">
            <v>Category1</v>
          </cell>
          <cell r="U4885" t="str">
            <v>5918710 BIG COTTONWOOD CK BL CNFL / SILVER FK</v>
          </cell>
          <cell r="V4885">
            <v>5918710</v>
          </cell>
          <cell r="W4885" t="str">
            <v>Big Cottonwood Creek-2</v>
          </cell>
          <cell r="X4885" t="str">
            <v>UT16020204-020_00</v>
          </cell>
          <cell r="Y4885" t="str">
            <v>River/Stream</v>
          </cell>
          <cell r="Z4885" t="str">
            <v>5918710 BIG COTTONWOOD CK BL CNFL / SILVER FK</v>
          </cell>
          <cell r="AA4885" t="str">
            <v>River/Stream</v>
          </cell>
        </row>
        <row r="4886">
          <cell r="A4886">
            <v>5918720</v>
          </cell>
          <cell r="B4886" t="str">
            <v>River/Stream</v>
          </cell>
          <cell r="C4886" t="str">
            <v>1C  2B 3A</v>
          </cell>
          <cell r="D4886" t="str">
            <v>SILVER FORK AB CNFL / BIG COTTONWOOD CK</v>
          </cell>
          <cell r="E4886">
            <v>16020204</v>
          </cell>
          <cell r="F4886" t="str">
            <v>Salt Lake</v>
          </cell>
          <cell r="G4886" t="str">
            <v>Salt Lake County</v>
          </cell>
          <cell r="H4886" t="str">
            <v>Jordan River/Utah Lake</v>
          </cell>
          <cell r="I4886">
            <v>447975</v>
          </cell>
          <cell r="J4886">
            <v>4498231</v>
          </cell>
          <cell r="K4886">
            <v>-111.615198623</v>
          </cell>
          <cell r="L4886">
            <v>40.633281341</v>
          </cell>
          <cell r="M4886" t="str">
            <v>Big Cottonwood Creek-2</v>
          </cell>
          <cell r="N4886" t="str">
            <v>UT16020204-020_00</v>
          </cell>
          <cell r="O4886" t="str">
            <v>UT</v>
          </cell>
          <cell r="Q4886">
            <v>0</v>
          </cell>
          <cell r="R4886" t="str">
            <v xml:space="preserve"> </v>
          </cell>
          <cell r="S4886" t="str">
            <v>Private</v>
          </cell>
          <cell r="T4886" t="str">
            <v>Category1</v>
          </cell>
          <cell r="U4886" t="str">
            <v>5918720 SILVER FORK AB CNFL / BIG COTTONWOOD CK</v>
          </cell>
          <cell r="V4886">
            <v>5918720</v>
          </cell>
          <cell r="W4886" t="str">
            <v>Big Cottonwood Creek-2</v>
          </cell>
          <cell r="X4886" t="str">
            <v>UT16020204-020_00</v>
          </cell>
          <cell r="Y4886" t="str">
            <v>River/Stream</v>
          </cell>
          <cell r="Z4886" t="str">
            <v>5918720 SILVER FORK AB CNFL / BIG COTTONWOOD CK</v>
          </cell>
          <cell r="AA4886" t="str">
            <v>River/Stream</v>
          </cell>
        </row>
        <row r="4887">
          <cell r="A4887">
            <v>5918750</v>
          </cell>
          <cell r="B4887" t="str">
            <v>River/Stream</v>
          </cell>
          <cell r="C4887" t="str">
            <v>1C  2B 3A</v>
          </cell>
          <cell r="D4887" t="str">
            <v>ALTA TNL OUTFALL AB SILVER FK =SOLITUDE WTR SUP</v>
          </cell>
          <cell r="E4887">
            <v>16020204</v>
          </cell>
          <cell r="F4887" t="str">
            <v>Salt Lake</v>
          </cell>
          <cell r="G4887" t="str">
            <v>Salt Lake County</v>
          </cell>
          <cell r="H4887" t="str">
            <v>Jordan River/Utah Lake</v>
          </cell>
          <cell r="I4887">
            <v>447465</v>
          </cell>
          <cell r="J4887">
            <v>4495922</v>
          </cell>
          <cell r="K4887">
            <v>-111.621036382</v>
          </cell>
          <cell r="L4887">
            <v>40.612448895</v>
          </cell>
          <cell r="M4887" t="str">
            <v>Big Cottonwood Creek-2</v>
          </cell>
          <cell r="N4887" t="str">
            <v>UT16020204-020_00</v>
          </cell>
          <cell r="O4887" t="str">
            <v>UT</v>
          </cell>
          <cell r="Q4887">
            <v>0</v>
          </cell>
          <cell r="R4887" t="str">
            <v xml:space="preserve"> </v>
          </cell>
          <cell r="S4887" t="str">
            <v>USFS</v>
          </cell>
          <cell r="T4887" t="str">
            <v>Category1</v>
          </cell>
          <cell r="U4887" t="str">
            <v>5918750 ALTA TNL OUTFALL AB SILVER FK =SOLITUDE WTR SUP</v>
          </cell>
          <cell r="V4887">
            <v>5918750</v>
          </cell>
          <cell r="W4887" t="str">
            <v>Big Cottonwood Creek-2</v>
          </cell>
          <cell r="X4887" t="str">
            <v>UT16020204-020_00</v>
          </cell>
          <cell r="Y4887" t="str">
            <v>River/Stream</v>
          </cell>
          <cell r="Z4887" t="str">
            <v>5918750 ALTA TNL OUTFALL AB SILVER FK =SOLITUDE WTR SUP</v>
          </cell>
          <cell r="AA4887" t="str">
            <v>River/Stream</v>
          </cell>
        </row>
        <row r="4888">
          <cell r="A4888">
            <v>5918770</v>
          </cell>
          <cell r="B4888" t="str">
            <v>River/Stream</v>
          </cell>
          <cell r="C4888" t="str">
            <v>1C  2B 3A</v>
          </cell>
          <cell r="D4888" t="str">
            <v>SILVER FK AT HEAD--0.2 MILES BL RIDGE</v>
          </cell>
          <cell r="E4888">
            <v>16020204</v>
          </cell>
          <cell r="F4888" t="str">
            <v>Salt Lake</v>
          </cell>
          <cell r="G4888" t="str">
            <v>Salt Lake County</v>
          </cell>
          <cell r="H4888" t="str">
            <v>Jordan River/Utah Lake</v>
          </cell>
          <cell r="I4888">
            <v>447458</v>
          </cell>
          <cell r="J4888">
            <v>4494843</v>
          </cell>
          <cell r="K4888">
            <v>-111.621029142</v>
          </cell>
          <cell r="L4888">
            <v>40.602728468999999</v>
          </cell>
          <cell r="M4888" t="str">
            <v>Big Cottonwood Creek-2</v>
          </cell>
          <cell r="N4888" t="str">
            <v>UT16020204-020_00</v>
          </cell>
          <cell r="O4888" t="str">
            <v>UT</v>
          </cell>
          <cell r="Q4888">
            <v>0</v>
          </cell>
          <cell r="R4888" t="str">
            <v xml:space="preserve"> </v>
          </cell>
          <cell r="S4888" t="str">
            <v>USFS</v>
          </cell>
          <cell r="T4888" t="str">
            <v>Category1</v>
          </cell>
          <cell r="U4888" t="str">
            <v>5918770 SILVER FK AT HEAD--0.2 MILES BL RIDGE</v>
          </cell>
          <cell r="V4888">
            <v>5918770</v>
          </cell>
          <cell r="W4888" t="str">
            <v>Big Cottonwood Creek-2</v>
          </cell>
          <cell r="X4888" t="str">
            <v>UT16020204-020_00</v>
          </cell>
          <cell r="Y4888" t="str">
            <v>River/Stream</v>
          </cell>
          <cell r="Z4888" t="str">
            <v>5918770 SILVER FK AT HEAD--0.2 MILES BL RIDGE</v>
          </cell>
          <cell r="AA4888" t="str">
            <v>River/Stream</v>
          </cell>
        </row>
        <row r="4889">
          <cell r="A4889">
            <v>5918810</v>
          </cell>
          <cell r="B4889" t="str">
            <v>River/Stream</v>
          </cell>
          <cell r="C4889" t="str">
            <v>1C  2B 3A</v>
          </cell>
          <cell r="D4889" t="str">
            <v>SILVER FK CITY WTR SUP OVRFLOW-KNTCKY-UT MINE DIS</v>
          </cell>
          <cell r="E4889">
            <v>16020204</v>
          </cell>
          <cell r="F4889" t="str">
            <v>Salt Lake</v>
          </cell>
          <cell r="G4889" t="str">
            <v>Salt Lake County</v>
          </cell>
          <cell r="H4889" t="str">
            <v>Jordan River/Utah Lake</v>
          </cell>
          <cell r="I4889">
            <v>448978</v>
          </cell>
          <cell r="J4889">
            <v>4497268</v>
          </cell>
          <cell r="K4889">
            <v>-111.60326065</v>
          </cell>
          <cell r="L4889">
            <v>40.624668900000003</v>
          </cell>
          <cell r="M4889" t="str">
            <v>Big Cottonwood Creek-2</v>
          </cell>
          <cell r="N4889" t="str">
            <v>UT16020204-020_00</v>
          </cell>
          <cell r="O4889" t="str">
            <v>UT</v>
          </cell>
          <cell r="Q4889">
            <v>0</v>
          </cell>
          <cell r="R4889" t="str">
            <v xml:space="preserve"> </v>
          </cell>
          <cell r="S4889" t="str">
            <v>Private</v>
          </cell>
          <cell r="T4889" t="str">
            <v>Category1</v>
          </cell>
          <cell r="U4889" t="str">
            <v>5918810 SILVER FK CITY WTR SUP OVRFLOW-KNTCKY-UT MINE DIS</v>
          </cell>
          <cell r="V4889">
            <v>5918810</v>
          </cell>
          <cell r="W4889" t="str">
            <v>Big Cottonwood Creek-2</v>
          </cell>
          <cell r="X4889" t="str">
            <v>UT16020204-020_00</v>
          </cell>
          <cell r="Y4889" t="str">
            <v>River/Stream</v>
          </cell>
          <cell r="Z4889" t="str">
            <v>5918810 SILVER FK CITY WTR SUP OVRFLOW-KNTCKY-UT MINE DIS</v>
          </cell>
          <cell r="AA4889" t="str">
            <v>River/Stream</v>
          </cell>
        </row>
        <row r="4890">
          <cell r="A4890">
            <v>5918860</v>
          </cell>
          <cell r="B4890" t="str">
            <v>River/Stream</v>
          </cell>
          <cell r="C4890" t="str">
            <v>1C  2B 3A</v>
          </cell>
          <cell r="D4890" t="str">
            <v>LTL CTWD BL COL-REX MINE Q -0.1MI AB ALTA BRDG</v>
          </cell>
          <cell r="E4890">
            <v>16020204</v>
          </cell>
          <cell r="F4890" t="str">
            <v>Salt Lake</v>
          </cell>
          <cell r="G4890" t="str">
            <v>Salt Lake County</v>
          </cell>
          <cell r="H4890" t="str">
            <v>Jordan River/Utah Lake</v>
          </cell>
          <cell r="I4890">
            <v>445612</v>
          </cell>
          <cell r="J4890">
            <v>4493222</v>
          </cell>
          <cell r="K4890">
            <v>-111.642707122</v>
          </cell>
          <cell r="L4890">
            <v>40.588006636000003</v>
          </cell>
          <cell r="M4890" t="str">
            <v>Little Cottonwood Creek-2</v>
          </cell>
          <cell r="N4890" t="str">
            <v>UT16020204-022_00</v>
          </cell>
          <cell r="O4890" t="str">
            <v>UT</v>
          </cell>
          <cell r="Q4890">
            <v>0</v>
          </cell>
          <cell r="R4890" t="str">
            <v xml:space="preserve"> </v>
          </cell>
          <cell r="S4890" t="str">
            <v>Private</v>
          </cell>
          <cell r="T4890" t="str">
            <v>Category1</v>
          </cell>
          <cell r="U4890" t="str">
            <v>5918860 LTL CTWD BL COL-REX MINE Q -0.1MI AB ALTA BRDG</v>
          </cell>
          <cell r="V4890">
            <v>5918860</v>
          </cell>
          <cell r="W4890" t="str">
            <v>Little Cottonwood Creek-2</v>
          </cell>
          <cell r="X4890" t="str">
            <v>UT16020204-022_00</v>
          </cell>
          <cell r="Y4890" t="str">
            <v>River/Stream</v>
          </cell>
          <cell r="Z4890" t="str">
            <v>5918860 LTL CTWD BL COL-REX MINE Q -0.1MI AB ALTA BRDG</v>
          </cell>
          <cell r="AA4890" t="str">
            <v>River/Stream</v>
          </cell>
        </row>
        <row r="4891">
          <cell r="A4891">
            <v>5918870</v>
          </cell>
          <cell r="B4891" t="str">
            <v>River/Stream</v>
          </cell>
          <cell r="C4891" t="str">
            <v>1C  2B 3A</v>
          </cell>
          <cell r="D4891" t="str">
            <v>COLUMBUS-REXALL MINE OUTFALL AB PERUVIAN LDG</v>
          </cell>
          <cell r="E4891">
            <v>16020204</v>
          </cell>
          <cell r="F4891" t="str">
            <v>Salt Lake</v>
          </cell>
          <cell r="G4891" t="str">
            <v>Salt Lake County</v>
          </cell>
          <cell r="H4891" t="str">
            <v>Jordan River/Utah Lake</v>
          </cell>
          <cell r="I4891">
            <v>445684</v>
          </cell>
          <cell r="J4891">
            <v>4493376</v>
          </cell>
          <cell r="K4891">
            <v>-111.64186960799999</v>
          </cell>
          <cell r="L4891">
            <v>40.589398647000003</v>
          </cell>
          <cell r="M4891" t="str">
            <v>Little Cottonwood Creek-2</v>
          </cell>
          <cell r="N4891" t="str">
            <v>UT16020204-022_00</v>
          </cell>
          <cell r="O4891" t="str">
            <v>UT</v>
          </cell>
          <cell r="Q4891">
            <v>0</v>
          </cell>
          <cell r="R4891" t="str">
            <v xml:space="preserve"> </v>
          </cell>
          <cell r="S4891" t="str">
            <v>Private</v>
          </cell>
          <cell r="T4891" t="str">
            <v>Category1</v>
          </cell>
          <cell r="U4891" t="str">
            <v>5918870 COLUMBUS-REXALL MINE OUTFALL AB PERUVIAN LDG</v>
          </cell>
          <cell r="V4891">
            <v>5918870</v>
          </cell>
          <cell r="W4891" t="str">
            <v>Little Cottonwood Creek-2</v>
          </cell>
          <cell r="X4891" t="str">
            <v>UT16020204-022_00</v>
          </cell>
          <cell r="Y4891" t="str">
            <v>River/Stream</v>
          </cell>
          <cell r="Z4891" t="str">
            <v>5918870 COLUMBUS-REXALL MINE OUTFALL AB PERUVIAN LDG</v>
          </cell>
          <cell r="AA4891" t="str">
            <v>River/Stream</v>
          </cell>
        </row>
        <row r="4892">
          <cell r="A4892">
            <v>5918880</v>
          </cell>
          <cell r="B4892" t="str">
            <v>River/Stream</v>
          </cell>
          <cell r="C4892" t="str">
            <v>1C  2B 3A</v>
          </cell>
          <cell r="D4892" t="str">
            <v>LTL CTWD CK AB COLUMBUS-REXALL MINE OUTFALL</v>
          </cell>
          <cell r="E4892">
            <v>16020204</v>
          </cell>
          <cell r="F4892" t="str">
            <v>Salt Lake</v>
          </cell>
          <cell r="G4892" t="str">
            <v>Salt Lake County</v>
          </cell>
          <cell r="H4892" t="str">
            <v>Jordan River/Utah Lake</v>
          </cell>
          <cell r="I4892">
            <v>445706</v>
          </cell>
          <cell r="J4892">
            <v>4493190</v>
          </cell>
          <cell r="K4892">
            <v>-111.641593629</v>
          </cell>
          <cell r="L4892">
            <v>40.587724545</v>
          </cell>
          <cell r="M4892" t="str">
            <v>Little Cottonwood Creek-2</v>
          </cell>
          <cell r="N4892" t="str">
            <v>UT16020204-022_00</v>
          </cell>
          <cell r="O4892" t="str">
            <v>UT</v>
          </cell>
          <cell r="Q4892">
            <v>0</v>
          </cell>
          <cell r="R4892" t="str">
            <v xml:space="preserve"> </v>
          </cell>
          <cell r="S4892" t="str">
            <v>Private</v>
          </cell>
          <cell r="T4892" t="str">
            <v>Category1</v>
          </cell>
          <cell r="U4892" t="str">
            <v>5918880 LTL CTWD CK AB COLUMBUS-REXALL MINE OUTFALL</v>
          </cell>
          <cell r="V4892">
            <v>5918880</v>
          </cell>
          <cell r="W4892" t="str">
            <v>Little Cottonwood Creek-2</v>
          </cell>
          <cell r="X4892" t="str">
            <v>UT16020204-022_00</v>
          </cell>
          <cell r="Y4892" t="str">
            <v>River/Stream</v>
          </cell>
          <cell r="Z4892" t="str">
            <v>5918880 LTL CTWD CK AB COLUMBUS-REXALL MINE OUTFALL</v>
          </cell>
          <cell r="AA4892" t="str">
            <v>River/Stream</v>
          </cell>
        </row>
        <row r="4893">
          <cell r="A4893">
            <v>5918890</v>
          </cell>
          <cell r="B4893" t="str">
            <v>River/Stream</v>
          </cell>
          <cell r="C4893" t="str">
            <v>1C  2B 3A</v>
          </cell>
          <cell r="D4893" t="str">
            <v>Little Cottonwood Ck bl Wasatch Drain Tunnel</v>
          </cell>
          <cell r="E4893">
            <v>16020204</v>
          </cell>
          <cell r="F4893" t="str">
            <v>Salt Lake</v>
          </cell>
          <cell r="G4893" t="str">
            <v>Salt Lake County</v>
          </cell>
          <cell r="H4893" t="str">
            <v>Jordan River/Utah Lake</v>
          </cell>
          <cell r="I4893">
            <v>444542</v>
          </cell>
          <cell r="J4893">
            <v>4492539</v>
          </cell>
          <cell r="K4893">
            <v>-111.65529056299999</v>
          </cell>
          <cell r="L4893">
            <v>40.581782926999999</v>
          </cell>
          <cell r="M4893" t="str">
            <v>Little Cottonwood Creek-2</v>
          </cell>
          <cell r="N4893" t="str">
            <v>UT16020204-022_00</v>
          </cell>
          <cell r="O4893" t="str">
            <v>UT</v>
          </cell>
          <cell r="Q4893">
            <v>0</v>
          </cell>
          <cell r="R4893" t="str">
            <v xml:space="preserve"> </v>
          </cell>
          <cell r="S4893" t="str">
            <v>Private</v>
          </cell>
          <cell r="T4893" t="str">
            <v>Category1</v>
          </cell>
          <cell r="U4893" t="str">
            <v>5918890 Little Cottonwood Ck bl Wasatch Drain Tunnel</v>
          </cell>
          <cell r="V4893">
            <v>5918890</v>
          </cell>
          <cell r="W4893" t="str">
            <v>Little Cottonwood Creek-2</v>
          </cell>
          <cell r="X4893" t="str">
            <v>UT16020204-022_00</v>
          </cell>
          <cell r="Y4893" t="str">
            <v>River/Stream</v>
          </cell>
          <cell r="Z4893" t="str">
            <v>5918890 Little Cottonwood Ck bl Wasatch Drain Tunnel</v>
          </cell>
          <cell r="AA4893" t="str">
            <v>River/Stream</v>
          </cell>
        </row>
        <row r="4894">
          <cell r="A4894">
            <v>5918920</v>
          </cell>
          <cell r="B4894" t="str">
            <v>River/Stream</v>
          </cell>
          <cell r="C4894" t="str">
            <v>1C  2B 3A</v>
          </cell>
          <cell r="D4894" t="str">
            <v>Combined Columbus-Rexall Drainage ab Cnfl/ Lit Cottonwood Ck</v>
          </cell>
          <cell r="E4894">
            <v>16020204</v>
          </cell>
          <cell r="F4894" t="str">
            <v>Salt Lake</v>
          </cell>
          <cell r="G4894" t="str">
            <v>Salt Lake County</v>
          </cell>
          <cell r="H4894" t="str">
            <v>Jordan River/Utah Lake</v>
          </cell>
          <cell r="I4894">
            <v>445659</v>
          </cell>
          <cell r="J4894">
            <v>4493209</v>
          </cell>
          <cell r="K4894">
            <v>-111.642150633</v>
          </cell>
          <cell r="L4894">
            <v>40.587892617000001</v>
          </cell>
          <cell r="M4894" t="str">
            <v>Little Cottonwood Creek-2</v>
          </cell>
          <cell r="N4894" t="str">
            <v>UT16020204-022_00</v>
          </cell>
          <cell r="O4894" t="str">
            <v>UT</v>
          </cell>
          <cell r="Q4894">
            <v>0</v>
          </cell>
          <cell r="R4894" t="str">
            <v xml:space="preserve"> </v>
          </cell>
          <cell r="S4894" t="str">
            <v>Private</v>
          </cell>
          <cell r="T4894" t="str">
            <v>Category1</v>
          </cell>
          <cell r="U4894" t="str">
            <v>5918920 Combined Columbus-Rexall Drainage ab Cnfl/ Lit Cottonwood Ck</v>
          </cell>
          <cell r="V4894">
            <v>5918920</v>
          </cell>
          <cell r="W4894" t="str">
            <v>Little Cottonwood Creek-2</v>
          </cell>
          <cell r="X4894" t="str">
            <v>UT16020204-022_00</v>
          </cell>
          <cell r="Y4894" t="str">
            <v>River/Stream</v>
          </cell>
          <cell r="Z4894" t="str">
            <v>5918920 Combined Columbus-Rexall Drainage ab Cnfl/ Lit Cottonwood Ck</v>
          </cell>
          <cell r="AA4894" t="str">
            <v>River/Stream</v>
          </cell>
        </row>
        <row r="4895">
          <cell r="A4895">
            <v>5918930</v>
          </cell>
          <cell r="B4895" t="str">
            <v>Facility Other</v>
          </cell>
          <cell r="C4895" t="str">
            <v xml:space="preserve"> </v>
          </cell>
          <cell r="D4895" t="str">
            <v>Snowbird Cogeneration Discharge</v>
          </cell>
          <cell r="E4895">
            <v>16020204</v>
          </cell>
          <cell r="F4895" t="str">
            <v>Salt Lake</v>
          </cell>
          <cell r="G4895" t="str">
            <v>Salt Lake County</v>
          </cell>
          <cell r="H4895" t="str">
            <v>Jordan River/Utah Lake</v>
          </cell>
          <cell r="I4895">
            <v>444668</v>
          </cell>
          <cell r="J4895">
            <v>4492683</v>
          </cell>
          <cell r="K4895">
            <v>-111.65381447199999</v>
          </cell>
          <cell r="L4895">
            <v>40.583088558</v>
          </cell>
          <cell r="M4895" t="str">
            <v xml:space="preserve"> </v>
          </cell>
          <cell r="N4895" t="str">
            <v xml:space="preserve"> </v>
          </cell>
          <cell r="O4895" t="str">
            <v>UT</v>
          </cell>
          <cell r="Q4895">
            <v>0</v>
          </cell>
          <cell r="R4895" t="str">
            <v xml:space="preserve"> </v>
          </cell>
          <cell r="S4895" t="str">
            <v>Private</v>
          </cell>
          <cell r="T4895" t="str">
            <v>Category1</v>
          </cell>
          <cell r="U4895" t="str">
            <v>5918930 Snowbird Cogeneration Discharge</v>
          </cell>
          <cell r="V4895">
            <v>5918930</v>
          </cell>
          <cell r="W4895" t="str">
            <v xml:space="preserve"> </v>
          </cell>
          <cell r="X4895" t="str">
            <v xml:space="preserve"> </v>
          </cell>
          <cell r="Y4895" t="str">
            <v>Facility Other</v>
          </cell>
          <cell r="Z4895" t="str">
            <v>5918930 Snowbird Cogeneration Discharge</v>
          </cell>
          <cell r="AA4895" t="str">
            <v>Facility Other</v>
          </cell>
        </row>
        <row r="4896">
          <cell r="A4896">
            <v>5918940</v>
          </cell>
          <cell r="B4896" t="str">
            <v>River/Stream</v>
          </cell>
          <cell r="C4896" t="str">
            <v>1C  2B 3A</v>
          </cell>
          <cell r="D4896" t="str">
            <v>GRIZZLY GULCH AT HWY U210 CULVERT OUTLET</v>
          </cell>
          <cell r="E4896">
            <v>16020204</v>
          </cell>
          <cell r="F4896" t="str">
            <v>Salt Lake</v>
          </cell>
          <cell r="G4896" t="str">
            <v>Salt Lake County</v>
          </cell>
          <cell r="H4896" t="str">
            <v>Jordan River/Utah Lake</v>
          </cell>
          <cell r="I4896">
            <v>446908</v>
          </cell>
          <cell r="J4896">
            <v>4493644</v>
          </cell>
          <cell r="K4896">
            <v>-111.627428606</v>
          </cell>
          <cell r="L4896">
            <v>40.591892348999998</v>
          </cell>
          <cell r="M4896" t="str">
            <v>Little Cottonwood Creek-2</v>
          </cell>
          <cell r="N4896" t="str">
            <v>UT16020204-022_00</v>
          </cell>
          <cell r="O4896" t="str">
            <v>UT</v>
          </cell>
          <cell r="Q4896">
            <v>0</v>
          </cell>
          <cell r="R4896" t="str">
            <v xml:space="preserve"> </v>
          </cell>
          <cell r="S4896" t="str">
            <v>USFS</v>
          </cell>
          <cell r="T4896" t="str">
            <v>Category1</v>
          </cell>
          <cell r="U4896" t="str">
            <v>5918940 GRIZZLY GULCH AT HWY U210 CULVERT OUTLET</v>
          </cell>
          <cell r="V4896">
            <v>5918940</v>
          </cell>
          <cell r="W4896" t="str">
            <v>Little Cottonwood Creek-2</v>
          </cell>
          <cell r="X4896" t="str">
            <v>UT16020204-022_00</v>
          </cell>
          <cell r="Y4896" t="str">
            <v>River/Stream</v>
          </cell>
          <cell r="Z4896" t="str">
            <v>5918940 GRIZZLY GULCH AT HWY U210 CULVERT OUTLET</v>
          </cell>
          <cell r="AA4896" t="str">
            <v>River/Stream</v>
          </cell>
        </row>
        <row r="4897">
          <cell r="A4897">
            <v>5918960</v>
          </cell>
          <cell r="B4897" t="str">
            <v>River/Stream</v>
          </cell>
          <cell r="C4897" t="str">
            <v>1C  2B 3A</v>
          </cell>
          <cell r="D4897" t="str">
            <v>LIVE YANKEE HURON RAVINE HORIZONTAL OPENING 6</v>
          </cell>
          <cell r="E4897">
            <v>16020204</v>
          </cell>
          <cell r="F4897" t="str">
            <v>Salt Lake</v>
          </cell>
          <cell r="G4897" t="str">
            <v>Salt Lake County</v>
          </cell>
          <cell r="H4897" t="str">
            <v>Jordan River/Utah Lake</v>
          </cell>
          <cell r="I4897">
            <v>447452</v>
          </cell>
          <cell r="J4897">
            <v>4494103</v>
          </cell>
          <cell r="K4897">
            <v>-111.621038361</v>
          </cell>
          <cell r="L4897">
            <v>40.596061919</v>
          </cell>
          <cell r="M4897" t="str">
            <v>Little Cottonwood Creek-2</v>
          </cell>
          <cell r="N4897" t="str">
            <v>UT16020204-022_00</v>
          </cell>
          <cell r="O4897" t="str">
            <v>UT</v>
          </cell>
          <cell r="Q4897">
            <v>0</v>
          </cell>
          <cell r="R4897" t="str">
            <v xml:space="preserve"> </v>
          </cell>
          <cell r="S4897" t="str">
            <v>Private</v>
          </cell>
          <cell r="T4897" t="str">
            <v>Category1</v>
          </cell>
          <cell r="U4897" t="str">
            <v>5918960 LIVE YANKEE HURON RAVINE HORIZONTAL OPENING 6</v>
          </cell>
          <cell r="V4897">
            <v>5918960</v>
          </cell>
          <cell r="W4897" t="str">
            <v>Little Cottonwood Creek-2</v>
          </cell>
          <cell r="X4897" t="str">
            <v>UT16020204-022_00</v>
          </cell>
          <cell r="Y4897" t="str">
            <v>River/Stream</v>
          </cell>
          <cell r="Z4897" t="str">
            <v>5918960 LIVE YANKEE HURON RAVINE HORIZONTAL OPENING 6</v>
          </cell>
          <cell r="AA4897" t="str">
            <v>River/Stream</v>
          </cell>
        </row>
        <row r="4898">
          <cell r="A4898">
            <v>5918970</v>
          </cell>
          <cell r="B4898" t="str">
            <v>River/Stream</v>
          </cell>
          <cell r="C4898" t="str">
            <v>1C  2B 3A</v>
          </cell>
          <cell r="D4898" t="str">
            <v>LIVE YANKEE HURON RAVINE HORIZONTAL OPENING 5</v>
          </cell>
          <cell r="E4898">
            <v>16020204</v>
          </cell>
          <cell r="F4898" t="str">
            <v>Salt Lake</v>
          </cell>
          <cell r="G4898" t="str">
            <v>Salt Lake County</v>
          </cell>
          <cell r="H4898" t="str">
            <v>Jordan River/Utah Lake</v>
          </cell>
          <cell r="I4898">
            <v>447453</v>
          </cell>
          <cell r="J4898">
            <v>4494195</v>
          </cell>
          <cell r="K4898">
            <v>-111.621034212</v>
          </cell>
          <cell r="L4898">
            <v>40.59689075</v>
          </cell>
          <cell r="M4898" t="str">
            <v>Little Cottonwood Creek-2</v>
          </cell>
          <cell r="N4898" t="str">
            <v>UT16020204-022_00</v>
          </cell>
          <cell r="O4898" t="str">
            <v>UT</v>
          </cell>
          <cell r="Q4898">
            <v>0</v>
          </cell>
          <cell r="R4898" t="str">
            <v xml:space="preserve"> </v>
          </cell>
          <cell r="S4898" t="str">
            <v>Private</v>
          </cell>
          <cell r="T4898" t="str">
            <v>Category1</v>
          </cell>
          <cell r="U4898" t="str">
            <v>5918970 LIVE YANKEE HURON RAVINE HORIZONTAL OPENING 5</v>
          </cell>
          <cell r="V4898">
            <v>5918970</v>
          </cell>
          <cell r="W4898" t="str">
            <v>Little Cottonwood Creek-2</v>
          </cell>
          <cell r="X4898" t="str">
            <v>UT16020204-022_00</v>
          </cell>
          <cell r="Y4898" t="str">
            <v>River/Stream</v>
          </cell>
          <cell r="Z4898" t="str">
            <v>5918970 LIVE YANKEE HURON RAVINE HORIZONTAL OPENING 5</v>
          </cell>
          <cell r="AA4898" t="str">
            <v>River/Stream</v>
          </cell>
        </row>
        <row r="4899">
          <cell r="A4899">
            <v>5918980</v>
          </cell>
          <cell r="B4899" t="str">
            <v>River/Stream</v>
          </cell>
          <cell r="C4899" t="str">
            <v>1C  2B 3A</v>
          </cell>
          <cell r="D4899" t="str">
            <v>LIVE YANKEE HURON RAVINE HORIZONTAL OPENING 7</v>
          </cell>
          <cell r="E4899">
            <v>16020204</v>
          </cell>
          <cell r="F4899" t="str">
            <v>Salt Lake</v>
          </cell>
          <cell r="G4899" t="str">
            <v>Salt Lake County</v>
          </cell>
          <cell r="H4899" t="str">
            <v>Jordan River/Utah Lake</v>
          </cell>
          <cell r="I4899">
            <v>447522</v>
          </cell>
          <cell r="J4899">
            <v>4494010</v>
          </cell>
          <cell r="K4899">
            <v>-111.620203371</v>
          </cell>
          <cell r="L4899">
            <v>40.595228587999998</v>
          </cell>
          <cell r="M4899" t="str">
            <v>Little Cottonwood Creek-2</v>
          </cell>
          <cell r="N4899" t="str">
            <v>UT16020204-022_00</v>
          </cell>
          <cell r="O4899" t="str">
            <v>UT</v>
          </cell>
          <cell r="Q4899">
            <v>0</v>
          </cell>
          <cell r="R4899" t="str">
            <v xml:space="preserve"> </v>
          </cell>
          <cell r="S4899" t="str">
            <v>Private</v>
          </cell>
          <cell r="T4899" t="str">
            <v>Category1</v>
          </cell>
          <cell r="U4899" t="str">
            <v>5918980 LIVE YANKEE HURON RAVINE HORIZONTAL OPENING 7</v>
          </cell>
          <cell r="V4899">
            <v>5918980</v>
          </cell>
          <cell r="W4899" t="str">
            <v>Little Cottonwood Creek-2</v>
          </cell>
          <cell r="X4899" t="str">
            <v>UT16020204-022_00</v>
          </cell>
          <cell r="Y4899" t="str">
            <v>River/Stream</v>
          </cell>
          <cell r="Z4899" t="str">
            <v>5918980 LIVE YANKEE HURON RAVINE HORIZONTAL OPENING 7</v>
          </cell>
          <cell r="AA4899" t="str">
            <v>River/Stream</v>
          </cell>
        </row>
        <row r="4900">
          <cell r="A4900">
            <v>5918990</v>
          </cell>
          <cell r="B4900" t="str">
            <v>River/Stream</v>
          </cell>
          <cell r="C4900" t="str">
            <v>1C  2B 3A</v>
          </cell>
          <cell r="D4900" t="str">
            <v>GRIZZLY GULCH UPPER</v>
          </cell>
          <cell r="E4900">
            <v>16020204</v>
          </cell>
          <cell r="F4900" t="str">
            <v>Salt Lake</v>
          </cell>
          <cell r="G4900" t="str">
            <v>Salt Lake County</v>
          </cell>
          <cell r="H4900" t="str">
            <v>Jordan River/Utah Lake</v>
          </cell>
          <cell r="I4900">
            <v>447617</v>
          </cell>
          <cell r="J4900">
            <v>4494071</v>
          </cell>
          <cell r="K4900">
            <v>-111.619085759</v>
          </cell>
          <cell r="L4900">
            <v>40.595784119999998</v>
          </cell>
          <cell r="M4900" t="str">
            <v>Little Cottonwood Creek-2</v>
          </cell>
          <cell r="N4900" t="str">
            <v>UT16020204-022_00</v>
          </cell>
          <cell r="O4900" t="str">
            <v>UT</v>
          </cell>
          <cell r="Q4900">
            <v>0</v>
          </cell>
          <cell r="R4900" t="str">
            <v xml:space="preserve"> </v>
          </cell>
          <cell r="S4900" t="str">
            <v>Private</v>
          </cell>
          <cell r="T4900" t="str">
            <v>Category1</v>
          </cell>
          <cell r="U4900" t="str">
            <v>5918990 GRIZZLY GULCH UPPER</v>
          </cell>
          <cell r="V4900">
            <v>5918990</v>
          </cell>
          <cell r="W4900" t="str">
            <v>Little Cottonwood Creek-2</v>
          </cell>
          <cell r="X4900" t="str">
            <v>UT16020204-022_00</v>
          </cell>
          <cell r="Y4900" t="str">
            <v>River/Stream</v>
          </cell>
          <cell r="Z4900" t="str">
            <v>5918990 GRIZZLY GULCH UPPER</v>
          </cell>
          <cell r="AA4900" t="str">
            <v>River/Stream</v>
          </cell>
        </row>
        <row r="4901">
          <cell r="A4901">
            <v>5919020</v>
          </cell>
          <cell r="B4901" t="str">
            <v>River/Stream</v>
          </cell>
          <cell r="C4901" t="str">
            <v>1C  2B 3A</v>
          </cell>
          <cell r="D4901" t="str">
            <v>LITTLE COTTONWOOD CK AB GRIZZLY GULCH</v>
          </cell>
          <cell r="E4901">
            <v>16020204</v>
          </cell>
          <cell r="F4901" t="str">
            <v>Salt Lake</v>
          </cell>
          <cell r="G4901" t="str">
            <v>Salt Lake County</v>
          </cell>
          <cell r="H4901" t="str">
            <v>Jordan River/Utah Lake</v>
          </cell>
          <cell r="I4901">
            <v>446813</v>
          </cell>
          <cell r="J4901">
            <v>4493398</v>
          </cell>
          <cell r="K4901">
            <v>-111.62853047900001</v>
          </cell>
          <cell r="L4901">
            <v>40.589670194</v>
          </cell>
          <cell r="M4901" t="str">
            <v>Little Cottonwood Creek-2</v>
          </cell>
          <cell r="N4901" t="str">
            <v>UT16020204-022_00</v>
          </cell>
          <cell r="O4901" t="str">
            <v>UT</v>
          </cell>
          <cell r="Q4901">
            <v>0</v>
          </cell>
          <cell r="R4901" t="str">
            <v xml:space="preserve"> </v>
          </cell>
          <cell r="S4901" t="str">
            <v>USFS</v>
          </cell>
          <cell r="T4901" t="str">
            <v>Category1</v>
          </cell>
          <cell r="U4901" t="str">
            <v>5919020 LITTLE COTTONWOOD CK AB GRIZZLY GULCH</v>
          </cell>
          <cell r="V4901">
            <v>5919020</v>
          </cell>
          <cell r="W4901" t="str">
            <v>Little Cottonwood Creek-2</v>
          </cell>
          <cell r="X4901" t="str">
            <v>UT16020204-022_00</v>
          </cell>
          <cell r="Y4901" t="str">
            <v>River/Stream</v>
          </cell>
          <cell r="Z4901" t="str">
            <v>5919020 LITTLE COTTONWOOD CK AB GRIZZLY GULCH</v>
          </cell>
          <cell r="AA4901" t="str">
            <v>River/Stream</v>
          </cell>
        </row>
        <row r="4902">
          <cell r="A4902">
            <v>5919750</v>
          </cell>
          <cell r="B4902" t="str">
            <v>River/Stream</v>
          </cell>
          <cell r="C4902" t="str">
            <v>2B  3B    4</v>
          </cell>
          <cell r="D4902" t="str">
            <v>SPRING CK AT 400 NORTH</v>
          </cell>
          <cell r="E4902">
            <v>16020202</v>
          </cell>
          <cell r="F4902" t="str">
            <v>Utah</v>
          </cell>
          <cell r="G4902" t="str">
            <v>Utah County</v>
          </cell>
          <cell r="H4902" t="str">
            <v>Jordan River/Utah Lake</v>
          </cell>
          <cell r="I4902">
            <v>434853</v>
          </cell>
          <cell r="J4902">
            <v>4434229</v>
          </cell>
          <cell r="K4902">
            <v>-111.763823659</v>
          </cell>
          <cell r="L4902">
            <v>40.055791323999998</v>
          </cell>
          <cell r="M4902" t="str">
            <v>Spring Creek-Payson</v>
          </cell>
          <cell r="N4902" t="str">
            <v>UT16020202-026_00</v>
          </cell>
          <cell r="O4902" t="str">
            <v>UT</v>
          </cell>
          <cell r="Q4902">
            <v>0</v>
          </cell>
          <cell r="R4902" t="str">
            <v xml:space="preserve"> </v>
          </cell>
          <cell r="S4902" t="str">
            <v>Private</v>
          </cell>
          <cell r="T4902" t="str">
            <v xml:space="preserve"> </v>
          </cell>
          <cell r="U4902" t="str">
            <v>5919750 SPRING CK AT 400 NORTH</v>
          </cell>
          <cell r="V4902">
            <v>5919750</v>
          </cell>
          <cell r="W4902" t="str">
            <v>Spring Creek-Payson</v>
          </cell>
          <cell r="X4902" t="str">
            <v>UT16020202-026_00</v>
          </cell>
          <cell r="Y4902" t="str">
            <v>River/Stream</v>
          </cell>
          <cell r="Z4902" t="str">
            <v>5919750 SPRING CK AT 400 NORTH</v>
          </cell>
          <cell r="AA4902" t="str">
            <v>River/Stream</v>
          </cell>
        </row>
        <row r="4903">
          <cell r="A4903">
            <v>5919760</v>
          </cell>
          <cell r="B4903" t="str">
            <v>River/Stream</v>
          </cell>
          <cell r="C4903" t="str">
            <v>2B  3B    4</v>
          </cell>
          <cell r="D4903" t="str">
            <v>SPRING CK AB CNFL/ BEER CK AT 8400 S</v>
          </cell>
          <cell r="E4903">
            <v>16020202</v>
          </cell>
          <cell r="F4903" t="str">
            <v>Utah</v>
          </cell>
          <cell r="G4903" t="str">
            <v>Utah County</v>
          </cell>
          <cell r="H4903" t="str">
            <v>Jordan River/Utah Lake</v>
          </cell>
          <cell r="I4903">
            <v>433974</v>
          </cell>
          <cell r="J4903">
            <v>4436703</v>
          </cell>
          <cell r="K4903">
            <v>-111.774381058</v>
          </cell>
          <cell r="L4903">
            <v>40.078010880000001</v>
          </cell>
          <cell r="M4903" t="str">
            <v>Spring Creek-Payson</v>
          </cell>
          <cell r="N4903" t="str">
            <v>UT16020202-026_00</v>
          </cell>
          <cell r="O4903" t="str">
            <v>UT</v>
          </cell>
          <cell r="Q4903">
            <v>0</v>
          </cell>
          <cell r="R4903" t="str">
            <v xml:space="preserve"> </v>
          </cell>
          <cell r="S4903" t="str">
            <v>Private</v>
          </cell>
          <cell r="T4903" t="str">
            <v xml:space="preserve"> </v>
          </cell>
          <cell r="U4903" t="str">
            <v>5919760 SPRING CK AB CNFL/ BEER CK AT 8400 S</v>
          </cell>
          <cell r="V4903">
            <v>5919760</v>
          </cell>
          <cell r="W4903" t="str">
            <v>Spring Creek-Payson</v>
          </cell>
          <cell r="X4903" t="str">
            <v>UT16020202-026_00</v>
          </cell>
          <cell r="Y4903" t="str">
            <v>River/Stream</v>
          </cell>
          <cell r="Z4903" t="str">
            <v>5919760 SPRING CK AB CNFL/ BEER CK AT 8400 S</v>
          </cell>
          <cell r="AA4903" t="str">
            <v>River/Stream</v>
          </cell>
        </row>
        <row r="4904">
          <cell r="A4904">
            <v>5919770</v>
          </cell>
          <cell r="B4904" t="str">
            <v>River/Stream</v>
          </cell>
          <cell r="C4904" t="str">
            <v>2B  3B    4</v>
          </cell>
          <cell r="D4904" t="str">
            <v>HOLLOW AT 400 NORTH</v>
          </cell>
          <cell r="E4904">
            <v>16020202</v>
          </cell>
          <cell r="F4904" t="str">
            <v>Utah</v>
          </cell>
          <cell r="G4904" t="str">
            <v>Utah County</v>
          </cell>
          <cell r="H4904" t="str">
            <v>Jordan River/Utah Lake</v>
          </cell>
          <cell r="I4904">
            <v>433574</v>
          </cell>
          <cell r="J4904">
            <v>4434240</v>
          </cell>
          <cell r="K4904">
            <v>-111.778819277</v>
          </cell>
          <cell r="L4904">
            <v>40.055790594000001</v>
          </cell>
          <cell r="M4904" t="str">
            <v>Spring Creek-Payson</v>
          </cell>
          <cell r="N4904" t="str">
            <v>UT16020202-026_00</v>
          </cell>
          <cell r="O4904" t="str">
            <v>UT</v>
          </cell>
          <cell r="Q4904">
            <v>0</v>
          </cell>
          <cell r="R4904" t="str">
            <v xml:space="preserve"> </v>
          </cell>
          <cell r="S4904" t="str">
            <v>Private</v>
          </cell>
          <cell r="T4904" t="str">
            <v xml:space="preserve"> </v>
          </cell>
          <cell r="U4904" t="str">
            <v>5919770 HOLLOW AT 400 NORTH</v>
          </cell>
          <cell r="V4904">
            <v>5919770</v>
          </cell>
          <cell r="W4904" t="str">
            <v>Spring Creek-Payson</v>
          </cell>
          <cell r="X4904" t="str">
            <v>UT16020202-026_00</v>
          </cell>
          <cell r="Y4904" t="str">
            <v>River/Stream</v>
          </cell>
          <cell r="Z4904" t="str">
            <v>5919770 HOLLOW AT 400 NORTH</v>
          </cell>
          <cell r="AA4904" t="str">
            <v>River/Stream</v>
          </cell>
        </row>
        <row r="4905">
          <cell r="A4905">
            <v>5919780</v>
          </cell>
          <cell r="B4905" t="str">
            <v>River/Stream</v>
          </cell>
          <cell r="C4905" t="str">
            <v>2B  3B    4</v>
          </cell>
          <cell r="D4905" t="str">
            <v>HOLLOW AT 8400 SOUTH</v>
          </cell>
          <cell r="E4905">
            <v>16020202</v>
          </cell>
          <cell r="F4905" t="str">
            <v>Utah</v>
          </cell>
          <cell r="G4905" t="str">
            <v>Utah County</v>
          </cell>
          <cell r="H4905" t="str">
            <v>Jordan River/Utah Lake</v>
          </cell>
          <cell r="I4905">
            <v>433927</v>
          </cell>
          <cell r="J4905">
            <v>4436703</v>
          </cell>
          <cell r="K4905">
            <v>-111.77493224600001</v>
          </cell>
          <cell r="L4905">
            <v>40.078007194000001</v>
          </cell>
          <cell r="M4905" t="str">
            <v>Spring Creek-Payson</v>
          </cell>
          <cell r="N4905" t="str">
            <v>UT16020202-026_00</v>
          </cell>
          <cell r="O4905" t="str">
            <v>UT</v>
          </cell>
          <cell r="Q4905">
            <v>0</v>
          </cell>
          <cell r="R4905" t="str">
            <v xml:space="preserve"> </v>
          </cell>
          <cell r="S4905" t="str">
            <v>Private</v>
          </cell>
          <cell r="T4905" t="str">
            <v xml:space="preserve"> </v>
          </cell>
          <cell r="U4905" t="str">
            <v>5919780 HOLLOW AT 8400 SOUTH</v>
          </cell>
          <cell r="V4905">
            <v>5919780</v>
          </cell>
          <cell r="W4905" t="str">
            <v>Spring Creek-Payson</v>
          </cell>
          <cell r="X4905" t="str">
            <v>UT16020202-026_00</v>
          </cell>
          <cell r="Y4905" t="str">
            <v>River/Stream</v>
          </cell>
          <cell r="Z4905" t="str">
            <v>5919780 HOLLOW AT 8400 SOUTH</v>
          </cell>
          <cell r="AA4905" t="str">
            <v>River/Stream</v>
          </cell>
        </row>
        <row r="4906">
          <cell r="A4906">
            <v>5919790</v>
          </cell>
          <cell r="B4906" t="str">
            <v>Storm Sewer</v>
          </cell>
          <cell r="C4906" t="str">
            <v xml:space="preserve"> </v>
          </cell>
          <cell r="D4906" t="str">
            <v>DRAIN EAST OF STATION 202 ON 8400 SOUTH</v>
          </cell>
          <cell r="E4906">
            <v>16020202</v>
          </cell>
          <cell r="F4906" t="str">
            <v>Utah</v>
          </cell>
          <cell r="G4906" t="str">
            <v>Utah County</v>
          </cell>
          <cell r="H4906" t="str">
            <v>Jordan River/Utah Lake</v>
          </cell>
          <cell r="I4906">
            <v>434590</v>
          </cell>
          <cell r="J4906">
            <v>4436698</v>
          </cell>
          <cell r="K4906">
            <v>-111.767156456</v>
          </cell>
          <cell r="L4906">
            <v>40.078013902999999</v>
          </cell>
          <cell r="M4906" t="str">
            <v xml:space="preserve"> </v>
          </cell>
          <cell r="N4906" t="str">
            <v xml:space="preserve"> </v>
          </cell>
          <cell r="O4906" t="str">
            <v>UT</v>
          </cell>
          <cell r="Q4906">
            <v>0</v>
          </cell>
          <cell r="R4906" t="str">
            <v xml:space="preserve"> </v>
          </cell>
          <cell r="S4906" t="str">
            <v>Private</v>
          </cell>
          <cell r="T4906" t="str">
            <v xml:space="preserve"> </v>
          </cell>
          <cell r="U4906" t="str">
            <v>5919790 DRAIN EAST OF STATION 202 ON 8400 SOUTH</v>
          </cell>
          <cell r="V4906">
            <v>5919790</v>
          </cell>
          <cell r="W4906" t="str">
            <v xml:space="preserve"> </v>
          </cell>
          <cell r="X4906" t="str">
            <v xml:space="preserve"> </v>
          </cell>
          <cell r="Y4906" t="str">
            <v>Storm Sewer</v>
          </cell>
          <cell r="Z4906" t="str">
            <v>5919790 DRAIN EAST OF STATION 202 ON 8400 SOUTH</v>
          </cell>
          <cell r="AA4906" t="str">
            <v>Storm Sewer</v>
          </cell>
        </row>
        <row r="4907">
          <cell r="A4907">
            <v>5919800</v>
          </cell>
          <cell r="B4907" t="str">
            <v>Storm Sewer</v>
          </cell>
          <cell r="C4907" t="str">
            <v xml:space="preserve"> </v>
          </cell>
          <cell r="D4907" t="str">
            <v>DRAIN EAST OF STATION 205 ON 8400 SOUTH</v>
          </cell>
          <cell r="E4907">
            <v>16020202</v>
          </cell>
          <cell r="F4907" t="str">
            <v>Utah</v>
          </cell>
          <cell r="G4907" t="str">
            <v>Utah County</v>
          </cell>
          <cell r="H4907" t="str">
            <v>Jordan River/Utah Lake</v>
          </cell>
          <cell r="I4907">
            <v>435027</v>
          </cell>
          <cell r="J4907">
            <v>4436711</v>
          </cell>
          <cell r="K4907">
            <v>-111.762027778</v>
          </cell>
          <cell r="L4907">
            <v>40.0781666667</v>
          </cell>
          <cell r="M4907" t="str">
            <v xml:space="preserve"> </v>
          </cell>
          <cell r="N4907" t="str">
            <v xml:space="preserve"> </v>
          </cell>
          <cell r="O4907" t="str">
            <v>UT</v>
          </cell>
          <cell r="Q4907">
            <v>0</v>
          </cell>
          <cell r="R4907" t="str">
            <v xml:space="preserve"> </v>
          </cell>
          <cell r="S4907" t="str">
            <v>Private</v>
          </cell>
          <cell r="T4907" t="str">
            <v xml:space="preserve"> </v>
          </cell>
          <cell r="U4907" t="str">
            <v>5919800 DRAIN EAST OF STATION 205 ON 8400 SOUTH</v>
          </cell>
          <cell r="V4907">
            <v>5919800</v>
          </cell>
          <cell r="W4907" t="str">
            <v xml:space="preserve"> </v>
          </cell>
          <cell r="X4907" t="str">
            <v xml:space="preserve"> </v>
          </cell>
          <cell r="Y4907" t="str">
            <v>Storm Sewer</v>
          </cell>
          <cell r="Z4907" t="str">
            <v>5919800 DRAIN EAST OF STATION 205 ON 8400 SOUTH</v>
          </cell>
          <cell r="AA4907" t="str">
            <v>Storm Sewer</v>
          </cell>
        </row>
        <row r="4908">
          <cell r="A4908">
            <v>5919810</v>
          </cell>
          <cell r="B4908" t="str">
            <v>River/Stream</v>
          </cell>
          <cell r="C4908" t="str">
            <v>2B  3B    4</v>
          </cell>
          <cell r="D4908" t="str">
            <v>SPRING CK BL SPRING LAKE</v>
          </cell>
          <cell r="E4908">
            <v>16020202</v>
          </cell>
          <cell r="F4908" t="str">
            <v>Utah</v>
          </cell>
          <cell r="G4908" t="str">
            <v>Utah County</v>
          </cell>
          <cell r="H4908" t="str">
            <v>Jordan River/Utah Lake</v>
          </cell>
          <cell r="I4908">
            <v>436250</v>
          </cell>
          <cell r="J4908">
            <v>4428389</v>
          </cell>
          <cell r="K4908">
            <v>-111.74687163500001</v>
          </cell>
          <cell r="L4908">
            <v>40.003285648999999</v>
          </cell>
          <cell r="M4908" t="str">
            <v>Spring Creek-Payson</v>
          </cell>
          <cell r="N4908" t="str">
            <v>UT16020202-026_00</v>
          </cell>
          <cell r="O4908" t="str">
            <v>UT</v>
          </cell>
          <cell r="Q4908">
            <v>0</v>
          </cell>
          <cell r="R4908" t="str">
            <v xml:space="preserve"> </v>
          </cell>
          <cell r="S4908" t="str">
            <v>Private</v>
          </cell>
          <cell r="T4908" t="str">
            <v xml:space="preserve"> </v>
          </cell>
          <cell r="U4908" t="str">
            <v>5919810 SPRING CK BL SPRING LAKE</v>
          </cell>
          <cell r="V4908">
            <v>5919810</v>
          </cell>
          <cell r="W4908" t="str">
            <v>Spring Creek-Payson</v>
          </cell>
          <cell r="X4908" t="str">
            <v>UT16020202-026_00</v>
          </cell>
          <cell r="Y4908" t="str">
            <v>River/Stream</v>
          </cell>
          <cell r="Z4908" t="str">
            <v>5919810 SPRING CK BL SPRING LAKE</v>
          </cell>
          <cell r="AA4908" t="str">
            <v>River/Stream</v>
          </cell>
        </row>
        <row r="4909">
          <cell r="A4909">
            <v>5919812</v>
          </cell>
          <cell r="B4909" t="str">
            <v>Lake</v>
          </cell>
          <cell r="C4909" t="str">
            <v>2B  3B    4</v>
          </cell>
          <cell r="D4909" t="str">
            <v>Spring Lake near cement pad</v>
          </cell>
          <cell r="E4909">
            <v>16020202</v>
          </cell>
          <cell r="F4909" t="str">
            <v>Utah</v>
          </cell>
          <cell r="G4909" t="str">
            <v>Utah County</v>
          </cell>
          <cell r="H4909" t="str">
            <v>Jordan River/Utah Lake</v>
          </cell>
          <cell r="I4909">
            <v>436327</v>
          </cell>
          <cell r="J4909">
            <v>4428629</v>
          </cell>
          <cell r="K4909">
            <v>-111.745994</v>
          </cell>
          <cell r="L4909">
            <v>40.005454999999998</v>
          </cell>
          <cell r="M4909" t="str">
            <v>Spring Creek-Payson</v>
          </cell>
          <cell r="N4909" t="str">
            <v>UT16020202-026_00</v>
          </cell>
          <cell r="O4909" t="str">
            <v>UT</v>
          </cell>
          <cell r="Q4909">
            <v>2.5000000000000001E-2</v>
          </cell>
          <cell r="R4909" t="str">
            <v>mg/L</v>
          </cell>
          <cell r="S4909" t="str">
            <v>Private</v>
          </cell>
          <cell r="T4909" t="str">
            <v xml:space="preserve"> </v>
          </cell>
          <cell r="U4909" t="str">
            <v>5919812 Spring Lake near cement pad</v>
          </cell>
          <cell r="V4909">
            <v>5919812</v>
          </cell>
          <cell r="W4909" t="str">
            <v>Spring Creek-Payson</v>
          </cell>
          <cell r="X4909" t="str">
            <v>UT16020202-026_00</v>
          </cell>
          <cell r="Y4909" t="str">
            <v>Lake</v>
          </cell>
          <cell r="Z4909" t="str">
            <v>5919812 Spring Lake near cement pad</v>
          </cell>
          <cell r="AA4909" t="str">
            <v>Lake</v>
          </cell>
        </row>
        <row r="4910">
          <cell r="A4910">
            <v>5919820</v>
          </cell>
          <cell r="B4910" t="str">
            <v>River/Stream</v>
          </cell>
          <cell r="C4910" t="str">
            <v>2B   3C   4</v>
          </cell>
          <cell r="D4910" t="str">
            <v>BEER CK AT ARROWHEAD ROAD</v>
          </cell>
          <cell r="E4910">
            <v>16020202</v>
          </cell>
          <cell r="F4910" t="str">
            <v>Utah</v>
          </cell>
          <cell r="G4910" t="str">
            <v>Utah County</v>
          </cell>
          <cell r="H4910" t="str">
            <v>Jordan River/Utah Lake</v>
          </cell>
          <cell r="I4910">
            <v>439719</v>
          </cell>
          <cell r="J4910">
            <v>4435206</v>
          </cell>
          <cell r="K4910">
            <v>-111.706866887</v>
          </cell>
          <cell r="L4910">
            <v>40.064955202999997</v>
          </cell>
          <cell r="M4910" t="str">
            <v>Beer Creek</v>
          </cell>
          <cell r="N4910" t="str">
            <v>UT16020202-027_00</v>
          </cell>
          <cell r="O4910" t="str">
            <v>UT</v>
          </cell>
          <cell r="Q4910">
            <v>0</v>
          </cell>
          <cell r="R4910" t="str">
            <v xml:space="preserve"> </v>
          </cell>
          <cell r="S4910" t="str">
            <v>Private</v>
          </cell>
          <cell r="T4910" t="str">
            <v xml:space="preserve"> </v>
          </cell>
          <cell r="U4910" t="str">
            <v>5919820 BEER CK AT ARROWHEAD ROAD</v>
          </cell>
          <cell r="V4910">
            <v>5919820</v>
          </cell>
          <cell r="W4910" t="str">
            <v>Beer Creek</v>
          </cell>
          <cell r="X4910" t="str">
            <v>UT16020202-027_00</v>
          </cell>
          <cell r="Y4910" t="str">
            <v>River/Stream</v>
          </cell>
          <cell r="Z4910" t="str">
            <v>5919820 BEER CK AT ARROWHEAD ROAD</v>
          </cell>
          <cell r="AA4910" t="str">
            <v>River/Stream</v>
          </cell>
        </row>
        <row r="4911">
          <cell r="A4911">
            <v>5919822</v>
          </cell>
          <cell r="B4911" t="str">
            <v>River/Stream</v>
          </cell>
          <cell r="C4911" t="str">
            <v>2B   3C   4</v>
          </cell>
          <cell r="D4911" t="str">
            <v>BEER CK AT ARROWHEAD ROAD Replicate of 5919820</v>
          </cell>
          <cell r="E4911">
            <v>16020202</v>
          </cell>
          <cell r="F4911" t="str">
            <v>Utah</v>
          </cell>
          <cell r="G4911" t="str">
            <v>Utah County</v>
          </cell>
          <cell r="H4911" t="str">
            <v>Jordan River/Utah Lake</v>
          </cell>
          <cell r="I4911">
            <v>439719</v>
          </cell>
          <cell r="J4911">
            <v>4435206</v>
          </cell>
          <cell r="K4911">
            <v>-111.706867</v>
          </cell>
          <cell r="L4911">
            <v>40.064954999999998</v>
          </cell>
          <cell r="M4911" t="str">
            <v xml:space="preserve"> </v>
          </cell>
          <cell r="N4911" t="str">
            <v xml:space="preserve"> </v>
          </cell>
          <cell r="O4911" t="str">
            <v>UT</v>
          </cell>
          <cell r="Q4911">
            <v>0</v>
          </cell>
          <cell r="R4911" t="str">
            <v xml:space="preserve"> </v>
          </cell>
          <cell r="S4911" t="str">
            <v xml:space="preserve"> </v>
          </cell>
          <cell r="T4911" t="str">
            <v xml:space="preserve"> </v>
          </cell>
          <cell r="U4911" t="str">
            <v>5919822 BEER CK AT ARROWHEAD ROAD Replicate of 5919820</v>
          </cell>
          <cell r="V4911">
            <v>5919822</v>
          </cell>
          <cell r="W4911" t="str">
            <v xml:space="preserve"> </v>
          </cell>
          <cell r="X4911" t="str">
            <v xml:space="preserve"> </v>
          </cell>
          <cell r="Y4911" t="str">
            <v>River/Stream</v>
          </cell>
          <cell r="Z4911" t="str">
            <v>5919822 BEER CK AT ARROWHEAD ROAD Replicate of 5919820</v>
          </cell>
          <cell r="AA4911" t="str">
            <v>River/Stream</v>
          </cell>
        </row>
        <row r="4912">
          <cell r="A4912">
            <v>5919840</v>
          </cell>
          <cell r="B4912" t="str">
            <v>River/Stream</v>
          </cell>
          <cell r="C4912" t="str">
            <v>2B   3C   4</v>
          </cell>
          <cell r="D4912" t="str">
            <v>BEER CK AT 4800 WEST AND 8400 SOUTH</v>
          </cell>
          <cell r="E4912">
            <v>16020202</v>
          </cell>
          <cell r="F4912" t="str">
            <v>Utah</v>
          </cell>
          <cell r="G4912" t="str">
            <v>Utah County</v>
          </cell>
          <cell r="H4912" t="str">
            <v>Jordan River/Utah Lake</v>
          </cell>
          <cell r="I4912">
            <v>434335</v>
          </cell>
          <cell r="J4912">
            <v>4437286</v>
          </cell>
          <cell r="K4912">
            <v>-111.770206638</v>
          </cell>
          <cell r="L4912">
            <v>40.083291269999997</v>
          </cell>
          <cell r="M4912" t="str">
            <v>Beer Creek</v>
          </cell>
          <cell r="N4912" t="str">
            <v>UT16020202-027_00</v>
          </cell>
          <cell r="O4912" t="str">
            <v>UT</v>
          </cell>
          <cell r="Q4912">
            <v>0</v>
          </cell>
          <cell r="R4912" t="str">
            <v xml:space="preserve"> </v>
          </cell>
          <cell r="S4912" t="str">
            <v>Private</v>
          </cell>
          <cell r="T4912" t="str">
            <v xml:space="preserve"> </v>
          </cell>
          <cell r="U4912" t="str">
            <v>5919840 BEER CK AT 4800 WEST AND 8400 SOUTH</v>
          </cell>
          <cell r="V4912">
            <v>5919840</v>
          </cell>
          <cell r="W4912" t="str">
            <v>Beer Creek</v>
          </cell>
          <cell r="X4912" t="str">
            <v>UT16020202-027_00</v>
          </cell>
          <cell r="Y4912" t="str">
            <v>River/Stream</v>
          </cell>
          <cell r="Z4912" t="str">
            <v>5919840 BEER CK AT 4800 WEST AND 8400 SOUTH</v>
          </cell>
          <cell r="AA4912" t="str">
            <v>River/Stream</v>
          </cell>
        </row>
        <row r="4913">
          <cell r="A4913">
            <v>5919850</v>
          </cell>
          <cell r="B4913" t="str">
            <v>River/Stream</v>
          </cell>
          <cell r="C4913" t="str">
            <v>2B  3B    4</v>
          </cell>
          <cell r="D4913" t="str">
            <v>BENJAMIN SLOUGH AT 6400 SOUTH</v>
          </cell>
          <cell r="E4913">
            <v>16020202</v>
          </cell>
          <cell r="F4913" t="str">
            <v>Utah</v>
          </cell>
          <cell r="G4913" t="str">
            <v>Utah County</v>
          </cell>
          <cell r="H4913" t="str">
            <v>Jordan River/Utah Lake</v>
          </cell>
          <cell r="I4913">
            <v>432447</v>
          </cell>
          <cell r="J4913">
            <v>4440725</v>
          </cell>
          <cell r="K4913">
            <v>-111.79270909900001</v>
          </cell>
          <cell r="L4913">
            <v>40.114123135</v>
          </cell>
          <cell r="M4913" t="str">
            <v>Benjamin Slough</v>
          </cell>
          <cell r="N4913" t="str">
            <v>UT16020202-030_00</v>
          </cell>
          <cell r="O4913" t="str">
            <v>UT</v>
          </cell>
          <cell r="Q4913">
            <v>0</v>
          </cell>
          <cell r="R4913" t="str">
            <v xml:space="preserve"> </v>
          </cell>
          <cell r="S4913" t="str">
            <v>Private</v>
          </cell>
          <cell r="T4913" t="str">
            <v xml:space="preserve"> </v>
          </cell>
          <cell r="U4913" t="str">
            <v>5919850 BENJAMIN SLOUGH AT 6400 SOUTH</v>
          </cell>
          <cell r="V4913">
            <v>5919850</v>
          </cell>
          <cell r="W4913" t="str">
            <v>Benjamin Slough</v>
          </cell>
          <cell r="X4913" t="str">
            <v>UT16020202-030_00</v>
          </cell>
          <cell r="Y4913" t="str">
            <v>River/Stream</v>
          </cell>
          <cell r="Z4913" t="str">
            <v>5919850 BENJAMIN SLOUGH AT 6400 SOUTH</v>
          </cell>
          <cell r="AA4913" t="str">
            <v>River/Stream</v>
          </cell>
        </row>
        <row r="4914">
          <cell r="A4914">
            <v>5919860</v>
          </cell>
          <cell r="B4914" t="str">
            <v>River/Stream</v>
          </cell>
          <cell r="C4914" t="str">
            <v>2B  3B    4</v>
          </cell>
          <cell r="D4914" t="str">
            <v>BEER CK AB UTAH LAKE</v>
          </cell>
          <cell r="E4914">
            <v>16020202</v>
          </cell>
          <cell r="F4914" t="str">
            <v>Utah</v>
          </cell>
          <cell r="G4914" t="str">
            <v>Utah County</v>
          </cell>
          <cell r="H4914" t="str">
            <v>Jordan River/Utah Lake</v>
          </cell>
          <cell r="I4914">
            <v>432424</v>
          </cell>
          <cell r="J4914">
            <v>4440756</v>
          </cell>
          <cell r="K4914">
            <v>-111.79298221400001</v>
          </cell>
          <cell r="L4914">
            <v>40.114400559000003</v>
          </cell>
          <cell r="M4914" t="str">
            <v>Benjamin Slough</v>
          </cell>
          <cell r="N4914" t="str">
            <v>UT16020202-030_00</v>
          </cell>
          <cell r="O4914" t="str">
            <v>UT</v>
          </cell>
          <cell r="Q4914">
            <v>0</v>
          </cell>
          <cell r="R4914" t="str">
            <v xml:space="preserve"> </v>
          </cell>
          <cell r="S4914" t="str">
            <v>Private</v>
          </cell>
          <cell r="T4914" t="str">
            <v xml:space="preserve"> </v>
          </cell>
          <cell r="U4914" t="str">
            <v>5919860 BEER CK AB UTAH LAKE</v>
          </cell>
          <cell r="V4914">
            <v>5919860</v>
          </cell>
          <cell r="W4914" t="str">
            <v>Benjamin Slough</v>
          </cell>
          <cell r="X4914" t="str">
            <v>UT16020202-030_00</v>
          </cell>
          <cell r="Y4914" t="str">
            <v>River/Stream</v>
          </cell>
          <cell r="Z4914" t="str">
            <v>5919860 BEER CK AB UTAH LAKE</v>
          </cell>
          <cell r="AA4914" t="str">
            <v>River/Stream</v>
          </cell>
        </row>
        <row r="4915">
          <cell r="A4915">
            <v>5919865</v>
          </cell>
          <cell r="B4915" t="str">
            <v>River/Stream</v>
          </cell>
          <cell r="C4915" t="str">
            <v>2B  3B    4</v>
          </cell>
          <cell r="D4915" t="str">
            <v>UNKNOWN CK AB TANNER RESERVOIR</v>
          </cell>
          <cell r="E4915">
            <v>16020202</v>
          </cell>
          <cell r="F4915" t="str">
            <v>Utah</v>
          </cell>
          <cell r="G4915" t="str">
            <v>Utah County</v>
          </cell>
          <cell r="H4915" t="str">
            <v>Jordan River/Utah Lake</v>
          </cell>
          <cell r="I4915">
            <v>433661</v>
          </cell>
          <cell r="J4915">
            <v>4433254</v>
          </cell>
          <cell r="K4915">
            <v>-111.77769835700001</v>
          </cell>
          <cell r="L4915">
            <v>40.04691468</v>
          </cell>
          <cell r="M4915" t="str">
            <v>Spring Creek-Payson</v>
          </cell>
          <cell r="N4915" t="str">
            <v>UT16020202-026_00</v>
          </cell>
          <cell r="O4915" t="str">
            <v>UT</v>
          </cell>
          <cell r="Q4915">
            <v>0</v>
          </cell>
          <cell r="R4915" t="str">
            <v xml:space="preserve"> </v>
          </cell>
          <cell r="S4915" t="str">
            <v>Private</v>
          </cell>
          <cell r="T4915" t="str">
            <v xml:space="preserve"> </v>
          </cell>
          <cell r="U4915" t="str">
            <v>5919865 UNKNOWN CK AB TANNER RESERVOIR</v>
          </cell>
          <cell r="V4915">
            <v>5919865</v>
          </cell>
          <cell r="W4915" t="str">
            <v>Spring Creek-Payson</v>
          </cell>
          <cell r="X4915" t="str">
            <v>UT16020202-026_00</v>
          </cell>
          <cell r="Y4915" t="str">
            <v>River/Stream</v>
          </cell>
          <cell r="Z4915" t="str">
            <v>5919865 UNKNOWN CK AB TANNER RESERVOIR</v>
          </cell>
          <cell r="AA4915" t="str">
            <v>River/Stream</v>
          </cell>
        </row>
        <row r="4916">
          <cell r="A4916">
            <v>5919870</v>
          </cell>
          <cell r="B4916" t="str">
            <v>Storm Sewer</v>
          </cell>
          <cell r="C4916" t="str">
            <v xml:space="preserve"> </v>
          </cell>
          <cell r="D4916" t="str">
            <v>DRAIN AT 6000 SOUTH 4000 WEST</v>
          </cell>
          <cell r="E4916">
            <v>16020202</v>
          </cell>
          <cell r="F4916" t="str">
            <v>Utah</v>
          </cell>
          <cell r="G4916" t="str">
            <v>Utah County</v>
          </cell>
          <cell r="H4916" t="str">
            <v>Jordan River/Utah Lake</v>
          </cell>
          <cell r="I4916">
            <v>436170</v>
          </cell>
          <cell r="J4916">
            <v>4441432</v>
          </cell>
          <cell r="K4916">
            <v>-111.749094613</v>
          </cell>
          <cell r="L4916">
            <v>40.120783154999998</v>
          </cell>
          <cell r="M4916" t="str">
            <v xml:space="preserve"> </v>
          </cell>
          <cell r="N4916" t="str">
            <v xml:space="preserve"> </v>
          </cell>
          <cell r="O4916" t="str">
            <v>UT</v>
          </cell>
          <cell r="Q4916">
            <v>0</v>
          </cell>
          <cell r="R4916" t="str">
            <v xml:space="preserve"> </v>
          </cell>
          <cell r="S4916" t="str">
            <v>Private</v>
          </cell>
          <cell r="T4916" t="str">
            <v xml:space="preserve"> </v>
          </cell>
          <cell r="U4916" t="str">
            <v>5919870 DRAIN AT 6000 SOUTH 4000 WEST</v>
          </cell>
          <cell r="V4916">
            <v>5919870</v>
          </cell>
          <cell r="W4916" t="str">
            <v xml:space="preserve"> </v>
          </cell>
          <cell r="X4916" t="str">
            <v xml:space="preserve"> </v>
          </cell>
          <cell r="Y4916" t="str">
            <v>Storm Sewer</v>
          </cell>
          <cell r="Z4916" t="str">
            <v>5919870 DRAIN AT 6000 SOUTH 4000 WEST</v>
          </cell>
          <cell r="AA4916" t="str">
            <v>Storm Sewer</v>
          </cell>
        </row>
        <row r="4917">
          <cell r="A4917">
            <v>5919880</v>
          </cell>
          <cell r="B4917" t="str">
            <v>Storm Sewer</v>
          </cell>
          <cell r="C4917" t="str">
            <v xml:space="preserve"> </v>
          </cell>
          <cell r="D4917" t="str">
            <v>DRAIN AT 3200 WEST 5600 SOUTH</v>
          </cell>
          <cell r="E4917">
            <v>16020202</v>
          </cell>
          <cell r="F4917" t="str">
            <v>Utah</v>
          </cell>
          <cell r="G4917" t="str">
            <v>Utah County</v>
          </cell>
          <cell r="H4917" t="str">
            <v>Jordan River/Utah Lake</v>
          </cell>
          <cell r="I4917">
            <v>437195</v>
          </cell>
          <cell r="J4917">
            <v>4442318</v>
          </cell>
          <cell r="K4917">
            <v>-111.73715260199999</v>
          </cell>
          <cell r="L4917">
            <v>40.128842182</v>
          </cell>
          <cell r="M4917" t="str">
            <v xml:space="preserve"> </v>
          </cell>
          <cell r="N4917" t="str">
            <v xml:space="preserve"> </v>
          </cell>
          <cell r="O4917" t="str">
            <v>UT</v>
          </cell>
          <cell r="Q4917">
            <v>0</v>
          </cell>
          <cell r="R4917" t="str">
            <v xml:space="preserve"> </v>
          </cell>
          <cell r="S4917" t="str">
            <v>Private</v>
          </cell>
          <cell r="T4917" t="str">
            <v xml:space="preserve"> </v>
          </cell>
          <cell r="U4917" t="str">
            <v>5919880 DRAIN AT 3200 WEST 5600 SOUTH</v>
          </cell>
          <cell r="V4917">
            <v>5919880</v>
          </cell>
          <cell r="W4917" t="str">
            <v xml:space="preserve"> </v>
          </cell>
          <cell r="X4917" t="str">
            <v xml:space="preserve"> </v>
          </cell>
          <cell r="Y4917" t="str">
            <v>Storm Sewer</v>
          </cell>
          <cell r="Z4917" t="str">
            <v>5919880 DRAIN AT 3200 WEST 5600 SOUTH</v>
          </cell>
          <cell r="AA4917" t="str">
            <v>Storm Sewer</v>
          </cell>
        </row>
        <row r="4918">
          <cell r="A4918">
            <v>5919890</v>
          </cell>
          <cell r="B4918" t="str">
            <v>Storm Sewer</v>
          </cell>
          <cell r="C4918" t="str">
            <v xml:space="preserve"> </v>
          </cell>
          <cell r="D4918" t="str">
            <v>DRAIN AT 3600 WEST 5200 SOUTH</v>
          </cell>
          <cell r="E4918">
            <v>16020202</v>
          </cell>
          <cell r="F4918" t="str">
            <v>Utah</v>
          </cell>
          <cell r="G4918" t="str">
            <v>Utah County</v>
          </cell>
          <cell r="H4918" t="str">
            <v>Jordan River/Utah Lake</v>
          </cell>
          <cell r="I4918">
            <v>437013</v>
          </cell>
          <cell r="J4918">
            <v>4443152</v>
          </cell>
          <cell r="K4918">
            <v>-111.739370016</v>
          </cell>
          <cell r="L4918">
            <v>40.136341942000001</v>
          </cell>
          <cell r="M4918" t="str">
            <v xml:space="preserve"> </v>
          </cell>
          <cell r="N4918" t="str">
            <v xml:space="preserve"> </v>
          </cell>
          <cell r="O4918" t="str">
            <v>UT</v>
          </cell>
          <cell r="Q4918">
            <v>0</v>
          </cell>
          <cell r="R4918" t="str">
            <v xml:space="preserve"> </v>
          </cell>
          <cell r="S4918" t="str">
            <v>Private</v>
          </cell>
          <cell r="T4918" t="str">
            <v xml:space="preserve"> </v>
          </cell>
          <cell r="U4918" t="str">
            <v>5919890 DRAIN AT 3600 WEST 5200 SOUTH</v>
          </cell>
          <cell r="V4918">
            <v>5919890</v>
          </cell>
          <cell r="W4918" t="str">
            <v xml:space="preserve"> </v>
          </cell>
          <cell r="X4918" t="str">
            <v xml:space="preserve"> </v>
          </cell>
          <cell r="Y4918" t="str">
            <v>Storm Sewer</v>
          </cell>
          <cell r="Z4918" t="str">
            <v>5919890 DRAIN AT 3600 WEST 5200 SOUTH</v>
          </cell>
          <cell r="AA4918" t="str">
            <v>Storm Sewer</v>
          </cell>
        </row>
        <row r="4919">
          <cell r="A4919">
            <v>5919900</v>
          </cell>
          <cell r="B4919" t="str">
            <v>Storm Sewer</v>
          </cell>
          <cell r="C4919" t="str">
            <v xml:space="preserve"> </v>
          </cell>
          <cell r="D4919" t="str">
            <v>DRAIN AT 4000 WEST 5400 SOUTH</v>
          </cell>
          <cell r="E4919">
            <v>16020202</v>
          </cell>
          <cell r="F4919" t="str">
            <v>Utah</v>
          </cell>
          <cell r="G4919" t="str">
            <v>Utah County</v>
          </cell>
          <cell r="H4919" t="str">
            <v>Jordan River/Utah Lake</v>
          </cell>
          <cell r="I4919">
            <v>436159</v>
          </cell>
          <cell r="J4919">
            <v>4442913</v>
          </cell>
          <cell r="K4919">
            <v>-111.749370199</v>
          </cell>
          <cell r="L4919">
            <v>40.134124399999997</v>
          </cell>
          <cell r="M4919" t="str">
            <v xml:space="preserve"> </v>
          </cell>
          <cell r="N4919" t="str">
            <v xml:space="preserve"> </v>
          </cell>
          <cell r="O4919" t="str">
            <v>UT</v>
          </cell>
          <cell r="Q4919">
            <v>0</v>
          </cell>
          <cell r="R4919" t="str">
            <v xml:space="preserve"> </v>
          </cell>
          <cell r="S4919" t="str">
            <v>Private</v>
          </cell>
          <cell r="T4919" t="str">
            <v xml:space="preserve"> </v>
          </cell>
          <cell r="U4919" t="str">
            <v>5919900 DRAIN AT 4000 WEST 5400 SOUTH</v>
          </cell>
          <cell r="V4919">
            <v>5919900</v>
          </cell>
          <cell r="W4919" t="str">
            <v xml:space="preserve"> </v>
          </cell>
          <cell r="X4919" t="str">
            <v xml:space="preserve"> </v>
          </cell>
          <cell r="Y4919" t="str">
            <v>Storm Sewer</v>
          </cell>
          <cell r="Z4919" t="str">
            <v>5919900 DRAIN AT 4000 WEST 5400 SOUTH</v>
          </cell>
          <cell r="AA4919" t="str">
            <v>Storm Sewer</v>
          </cell>
        </row>
        <row r="4920">
          <cell r="A4920">
            <v>5919905</v>
          </cell>
          <cell r="B4920" t="str">
            <v>Canal Drainage</v>
          </cell>
          <cell r="C4920" t="str">
            <v xml:space="preserve"> </v>
          </cell>
          <cell r="D4920" t="str">
            <v>Bateman Drain</v>
          </cell>
          <cell r="E4920">
            <v>16020201</v>
          </cell>
          <cell r="F4920" t="str">
            <v>Utah</v>
          </cell>
          <cell r="G4920" t="str">
            <v>Utah County</v>
          </cell>
          <cell r="H4920" t="str">
            <v>Jordan River/Utah Lake</v>
          </cell>
          <cell r="I4920">
            <v>436402</v>
          </cell>
          <cell r="J4920">
            <v>4445351</v>
          </cell>
          <cell r="K4920">
            <v>-111.746757</v>
          </cell>
          <cell r="L4920">
            <v>40.156109000000001</v>
          </cell>
          <cell r="M4920" t="str">
            <v xml:space="preserve"> </v>
          </cell>
          <cell r="N4920" t="str">
            <v xml:space="preserve"> </v>
          </cell>
          <cell r="O4920" t="str">
            <v>UT</v>
          </cell>
          <cell r="Q4920">
            <v>0</v>
          </cell>
          <cell r="R4920" t="str">
            <v xml:space="preserve"> </v>
          </cell>
          <cell r="S4920" t="str">
            <v xml:space="preserve"> </v>
          </cell>
          <cell r="T4920" t="str">
            <v xml:space="preserve"> </v>
          </cell>
          <cell r="U4920" t="str">
            <v>5919905 Bateman Drain</v>
          </cell>
          <cell r="V4920">
            <v>5919905</v>
          </cell>
          <cell r="W4920" t="str">
            <v xml:space="preserve"> </v>
          </cell>
          <cell r="X4920" t="str">
            <v xml:space="preserve"> </v>
          </cell>
          <cell r="Y4920" t="str">
            <v>Canal Drainage</v>
          </cell>
          <cell r="Z4920" t="str">
            <v>5919905 Bateman Drain</v>
          </cell>
          <cell r="AA4920" t="str">
            <v>Canal Drainage</v>
          </cell>
        </row>
        <row r="4921">
          <cell r="A4921">
            <v>5919910</v>
          </cell>
          <cell r="B4921" t="str">
            <v>Storm Sewer</v>
          </cell>
          <cell r="C4921" t="str">
            <v xml:space="preserve"> </v>
          </cell>
          <cell r="D4921" t="str">
            <v>DRAIN AT 4000 WEST 5000 SOUTH</v>
          </cell>
          <cell r="E4921">
            <v>16020201</v>
          </cell>
          <cell r="F4921" t="str">
            <v>Utah</v>
          </cell>
          <cell r="G4921" t="str">
            <v>Utah County</v>
          </cell>
          <cell r="H4921" t="str">
            <v>Jordan River/Utah Lake</v>
          </cell>
          <cell r="I4921">
            <v>436161</v>
          </cell>
          <cell r="J4921">
            <v>4443995</v>
          </cell>
          <cell r="K4921">
            <v>-111.749455</v>
          </cell>
          <cell r="L4921">
            <v>40.143867999999998</v>
          </cell>
          <cell r="M4921" t="str">
            <v xml:space="preserve"> </v>
          </cell>
          <cell r="N4921" t="str">
            <v xml:space="preserve"> </v>
          </cell>
          <cell r="O4921" t="str">
            <v>UT</v>
          </cell>
          <cell r="Q4921">
            <v>0</v>
          </cell>
          <cell r="R4921" t="str">
            <v xml:space="preserve"> </v>
          </cell>
          <cell r="S4921" t="str">
            <v>Private</v>
          </cell>
          <cell r="T4921" t="str">
            <v xml:space="preserve"> </v>
          </cell>
          <cell r="U4921" t="str">
            <v>5919910 DRAIN AT 4000 WEST 5000 SOUTH</v>
          </cell>
          <cell r="V4921">
            <v>5919910</v>
          </cell>
          <cell r="W4921" t="str">
            <v xml:space="preserve"> </v>
          </cell>
          <cell r="X4921" t="str">
            <v xml:space="preserve"> </v>
          </cell>
          <cell r="Y4921" t="str">
            <v>Storm Sewer</v>
          </cell>
          <cell r="Z4921" t="str">
            <v>5919910 DRAIN AT 4000 WEST 5000 SOUTH</v>
          </cell>
          <cell r="AA4921" t="str">
            <v>Storm Sewer</v>
          </cell>
        </row>
        <row r="4922">
          <cell r="A4922">
            <v>5919920</v>
          </cell>
          <cell r="B4922" t="str">
            <v>River/Stream</v>
          </cell>
          <cell r="C4922" t="str">
            <v>2B  3B  3D  4</v>
          </cell>
          <cell r="D4922" t="str">
            <v>SPANISH FORK R AT HIGHWAY 91</v>
          </cell>
          <cell r="E4922">
            <v>16020202</v>
          </cell>
          <cell r="F4922" t="str">
            <v>Utah</v>
          </cell>
          <cell r="G4922" t="str">
            <v>Utah County</v>
          </cell>
          <cell r="H4922" t="str">
            <v>Jordan River/Utah Lake</v>
          </cell>
          <cell r="I4922">
            <v>444173</v>
          </cell>
          <cell r="J4922">
            <v>4438502</v>
          </cell>
          <cell r="K4922">
            <v>-111.654926198</v>
          </cell>
          <cell r="L4922">
            <v>40.094956041000003</v>
          </cell>
          <cell r="M4922" t="str">
            <v>Spanish Fork River-1</v>
          </cell>
          <cell r="N4922" t="str">
            <v>UT16020202-001_00</v>
          </cell>
          <cell r="O4922" t="str">
            <v>UT</v>
          </cell>
          <cell r="Q4922">
            <v>0</v>
          </cell>
          <cell r="R4922" t="str">
            <v xml:space="preserve"> </v>
          </cell>
          <cell r="S4922" t="str">
            <v>Private</v>
          </cell>
          <cell r="T4922" t="str">
            <v xml:space="preserve"> </v>
          </cell>
          <cell r="U4922" t="str">
            <v>5919920 SPANISH FORK R AT HIGHWAY 91</v>
          </cell>
          <cell r="V4922">
            <v>5919920</v>
          </cell>
          <cell r="W4922" t="str">
            <v>Spanish Fork River-1</v>
          </cell>
          <cell r="X4922" t="str">
            <v>UT16020202-001_00</v>
          </cell>
          <cell r="Y4922" t="str">
            <v>River/Stream</v>
          </cell>
          <cell r="Z4922" t="str">
            <v>5919920 SPANISH FORK R AT HIGHWAY 91</v>
          </cell>
          <cell r="AA4922" t="str">
            <v>River/Stream</v>
          </cell>
        </row>
        <row r="4923">
          <cell r="A4923">
            <v>5919930</v>
          </cell>
          <cell r="B4923" t="str">
            <v>River/Stream</v>
          </cell>
          <cell r="C4923" t="str">
            <v>2B  3B  3D  4</v>
          </cell>
          <cell r="D4923" t="str">
            <v>SPANISH FORK R AT 1150 WEST</v>
          </cell>
          <cell r="E4923">
            <v>16020202</v>
          </cell>
          <cell r="F4923" t="str">
            <v>Utah</v>
          </cell>
          <cell r="G4923" t="str">
            <v>Utah County</v>
          </cell>
          <cell r="H4923" t="str">
            <v>Jordan River/Utah Lake</v>
          </cell>
          <cell r="I4923">
            <v>441989</v>
          </cell>
          <cell r="J4923">
            <v>4440892</v>
          </cell>
          <cell r="K4923">
            <v>-111.68076039499999</v>
          </cell>
          <cell r="L4923">
            <v>40.116339861999997</v>
          </cell>
          <cell r="M4923" t="str">
            <v xml:space="preserve"> </v>
          </cell>
          <cell r="N4923" t="str">
            <v xml:space="preserve"> </v>
          </cell>
          <cell r="O4923" t="str">
            <v>UT</v>
          </cell>
          <cell r="Q4923">
            <v>0</v>
          </cell>
          <cell r="R4923" t="str">
            <v xml:space="preserve"> </v>
          </cell>
          <cell r="S4923" t="str">
            <v>Private</v>
          </cell>
          <cell r="T4923" t="str">
            <v xml:space="preserve"> </v>
          </cell>
          <cell r="U4923" t="str">
            <v>5919930 SPANISH FORK R AT 1150 WEST</v>
          </cell>
          <cell r="V4923">
            <v>5919930</v>
          </cell>
          <cell r="W4923" t="str">
            <v xml:space="preserve"> </v>
          </cell>
          <cell r="X4923" t="str">
            <v xml:space="preserve"> </v>
          </cell>
          <cell r="Y4923" t="str">
            <v>River/Stream</v>
          </cell>
          <cell r="Z4923" t="str">
            <v>5919930 SPANISH FORK R AT 1150 WEST</v>
          </cell>
          <cell r="AA4923" t="str">
            <v>River/Stream</v>
          </cell>
        </row>
        <row r="4924">
          <cell r="A4924">
            <v>5919940</v>
          </cell>
          <cell r="B4924" t="str">
            <v>River/Stream</v>
          </cell>
          <cell r="C4924" t="str">
            <v>2B  3B  3D  4</v>
          </cell>
          <cell r="D4924" t="str">
            <v>SPANISH FORK R AT 6800 SOUTH</v>
          </cell>
          <cell r="E4924">
            <v>16020202</v>
          </cell>
          <cell r="F4924" t="str">
            <v>Utah</v>
          </cell>
          <cell r="G4924" t="str">
            <v>Utah County</v>
          </cell>
          <cell r="H4924" t="str">
            <v>Jordan River/Utah Lake</v>
          </cell>
          <cell r="I4924">
            <v>440822</v>
          </cell>
          <cell r="J4924">
            <v>4439946</v>
          </cell>
          <cell r="K4924">
            <v>-111.694367547</v>
          </cell>
          <cell r="L4924">
            <v>40.107736078999999</v>
          </cell>
          <cell r="M4924" t="str">
            <v>Spanish Fork River-1</v>
          </cell>
          <cell r="N4924" t="str">
            <v>UT16020202-001_00</v>
          </cell>
          <cell r="O4924" t="str">
            <v>UT</v>
          </cell>
          <cell r="Q4924">
            <v>0</v>
          </cell>
          <cell r="R4924" t="str">
            <v xml:space="preserve"> </v>
          </cell>
          <cell r="S4924" t="str">
            <v>Private</v>
          </cell>
          <cell r="T4924" t="str">
            <v xml:space="preserve"> </v>
          </cell>
          <cell r="U4924" t="str">
            <v>5919940 SPANISH FORK R AT 6800 SOUTH</v>
          </cell>
          <cell r="V4924">
            <v>5919940</v>
          </cell>
          <cell r="W4924" t="str">
            <v>Spanish Fork River-1</v>
          </cell>
          <cell r="X4924" t="str">
            <v>UT16020202-001_00</v>
          </cell>
          <cell r="Y4924" t="str">
            <v>River/Stream</v>
          </cell>
          <cell r="Z4924" t="str">
            <v>5919940 SPANISH FORK R AT 6800 SOUTH</v>
          </cell>
          <cell r="AA4924" t="str">
            <v>River/Stream</v>
          </cell>
        </row>
        <row r="4925">
          <cell r="A4925">
            <v>5919950</v>
          </cell>
          <cell r="B4925" t="str">
            <v>River/Stream</v>
          </cell>
          <cell r="C4925" t="str">
            <v>2B  3B  3D  4</v>
          </cell>
          <cell r="D4925" t="str">
            <v>SPANISH FORK R AT 6400 SOUTH</v>
          </cell>
          <cell r="E4925">
            <v>16020202</v>
          </cell>
          <cell r="F4925" t="str">
            <v>Utah</v>
          </cell>
          <cell r="G4925" t="str">
            <v>Utah County</v>
          </cell>
          <cell r="H4925" t="str">
            <v>Jordan River/Utah Lake</v>
          </cell>
          <cell r="I4925">
            <v>440567</v>
          </cell>
          <cell r="J4925">
            <v>4440718</v>
          </cell>
          <cell r="K4925">
            <v>-111.69743042899999</v>
          </cell>
          <cell r="L4925">
            <v>40.114673021000002</v>
          </cell>
          <cell r="M4925" t="str">
            <v>Spanish Fork River-1</v>
          </cell>
          <cell r="N4925" t="str">
            <v>UT16020202-001_00</v>
          </cell>
          <cell r="O4925" t="str">
            <v>UT</v>
          </cell>
          <cell r="Q4925">
            <v>0</v>
          </cell>
          <cell r="R4925" t="str">
            <v xml:space="preserve"> </v>
          </cell>
          <cell r="S4925" t="str">
            <v>Private</v>
          </cell>
          <cell r="T4925" t="str">
            <v xml:space="preserve"> </v>
          </cell>
          <cell r="U4925" t="str">
            <v>5919950 SPANISH FORK R AT 6400 SOUTH</v>
          </cell>
          <cell r="V4925">
            <v>5919950</v>
          </cell>
          <cell r="W4925" t="str">
            <v>Spanish Fork River-1</v>
          </cell>
          <cell r="X4925" t="str">
            <v>UT16020202-001_00</v>
          </cell>
          <cell r="Y4925" t="str">
            <v>River/Stream</v>
          </cell>
          <cell r="Z4925" t="str">
            <v>5919950 SPANISH FORK R AT 6400 SOUTH</v>
          </cell>
          <cell r="AA4925" t="str">
            <v>River/Stream</v>
          </cell>
        </row>
        <row r="4926">
          <cell r="A4926">
            <v>5919970</v>
          </cell>
          <cell r="B4926" t="str">
            <v>River/Stream</v>
          </cell>
          <cell r="C4926" t="str">
            <v>2B  3B  3D  4</v>
          </cell>
          <cell r="D4926" t="str">
            <v>SPANISH FORK R AT 5000 SOUTH</v>
          </cell>
          <cell r="E4926">
            <v>16020202</v>
          </cell>
          <cell r="F4926" t="str">
            <v>Utah</v>
          </cell>
          <cell r="G4926" t="str">
            <v>Utah County</v>
          </cell>
          <cell r="H4926" t="str">
            <v>Jordan River/Utah Lake</v>
          </cell>
          <cell r="I4926">
            <v>439170</v>
          </cell>
          <cell r="J4926">
            <v>4443628</v>
          </cell>
          <cell r="K4926">
            <v>-111.71409695299999</v>
          </cell>
          <cell r="L4926">
            <v>40.140789054999999</v>
          </cell>
          <cell r="M4926" t="str">
            <v>Spanish Fork River-1</v>
          </cell>
          <cell r="N4926" t="str">
            <v>UT16020202-001_00</v>
          </cell>
          <cell r="O4926" t="str">
            <v>UT</v>
          </cell>
          <cell r="Q4926">
            <v>0</v>
          </cell>
          <cell r="R4926" t="str">
            <v xml:space="preserve"> </v>
          </cell>
          <cell r="S4926" t="str">
            <v>Private</v>
          </cell>
          <cell r="T4926" t="str">
            <v xml:space="preserve"> </v>
          </cell>
          <cell r="U4926" t="str">
            <v>5919970 SPANISH FORK R AT 5000 SOUTH</v>
          </cell>
          <cell r="V4926">
            <v>5919970</v>
          </cell>
          <cell r="W4926" t="str">
            <v>Spanish Fork River-1</v>
          </cell>
          <cell r="X4926" t="str">
            <v>UT16020202-001_00</v>
          </cell>
          <cell r="Y4926" t="str">
            <v>River/Stream</v>
          </cell>
          <cell r="Z4926" t="str">
            <v>5919970 SPANISH FORK R AT 5000 SOUTH</v>
          </cell>
          <cell r="AA4926" t="str">
            <v>River/Stream</v>
          </cell>
        </row>
        <row r="4927">
          <cell r="A4927">
            <v>5919980</v>
          </cell>
          <cell r="B4927" t="str">
            <v>River/Stream</v>
          </cell>
          <cell r="C4927" t="str">
            <v>2B  3B  3D  4</v>
          </cell>
          <cell r="D4927" t="str">
            <v>SPANISH FK NR MOARK JUNCTION</v>
          </cell>
          <cell r="E4927">
            <v>16020202</v>
          </cell>
          <cell r="F4927" t="str">
            <v>Utah</v>
          </cell>
          <cell r="G4927" t="str">
            <v>Utah County</v>
          </cell>
          <cell r="H4927" t="str">
            <v>Jordan River/Utah Lake</v>
          </cell>
          <cell r="I4927">
            <v>449191</v>
          </cell>
          <cell r="J4927">
            <v>4437081</v>
          </cell>
          <cell r="K4927">
            <v>-111.59595</v>
          </cell>
          <cell r="L4927">
            <v>40.082470000000001</v>
          </cell>
          <cell r="M4927" t="str">
            <v>Spanish Fork River-1</v>
          </cell>
          <cell r="N4927" t="str">
            <v>UT16020202-001_00</v>
          </cell>
          <cell r="O4927" t="str">
            <v>UT</v>
          </cell>
          <cell r="Q4927">
            <v>0</v>
          </cell>
          <cell r="R4927" t="str">
            <v xml:space="preserve"> </v>
          </cell>
          <cell r="S4927" t="str">
            <v>Private</v>
          </cell>
          <cell r="T4927" t="str">
            <v xml:space="preserve"> </v>
          </cell>
          <cell r="U4927" t="str">
            <v>5919980 SPANISH FK NR MOARK JUNCTION</v>
          </cell>
          <cell r="V4927">
            <v>5919980</v>
          </cell>
          <cell r="W4927" t="str">
            <v>Spanish Fork River-1</v>
          </cell>
          <cell r="X4927" t="str">
            <v>UT16020202-001_00</v>
          </cell>
          <cell r="Y4927" t="str">
            <v>River/Stream</v>
          </cell>
          <cell r="Z4927" t="str">
            <v>5919980 SPANISH FK NR MOARK JUNCTION</v>
          </cell>
          <cell r="AA4927" t="str">
            <v>River/Stream</v>
          </cell>
        </row>
        <row r="4928">
          <cell r="A4928">
            <v>5919988</v>
          </cell>
          <cell r="B4928" t="str">
            <v>Lake</v>
          </cell>
          <cell r="C4928" t="str">
            <v>2B 3A     4</v>
          </cell>
          <cell r="D4928" t="str">
            <v>Spanish Fork Reservoir</v>
          </cell>
          <cell r="E4928">
            <v>16020202</v>
          </cell>
          <cell r="F4928" t="str">
            <v>Utah</v>
          </cell>
          <cell r="G4928" t="str">
            <v>Utah County</v>
          </cell>
          <cell r="H4928" t="str">
            <v>Jordan River/Utah Lake</v>
          </cell>
          <cell r="I4928">
            <v>448898</v>
          </cell>
          <cell r="J4928">
            <v>4435943</v>
          </cell>
          <cell r="K4928">
            <v>-111.599294</v>
          </cell>
          <cell r="L4928">
            <v>40.072201999999997</v>
          </cell>
          <cell r="M4928" t="str">
            <v xml:space="preserve"> </v>
          </cell>
          <cell r="N4928" t="str">
            <v xml:space="preserve"> </v>
          </cell>
          <cell r="O4928" t="str">
            <v>UT</v>
          </cell>
          <cell r="Q4928">
            <v>2.5000000000000001E-2</v>
          </cell>
          <cell r="R4928" t="str">
            <v>mg/L</v>
          </cell>
          <cell r="S4928" t="str">
            <v>Private</v>
          </cell>
          <cell r="T4928" t="str">
            <v xml:space="preserve"> </v>
          </cell>
          <cell r="U4928" t="str">
            <v>5919988 Spanish Fork Reservoir</v>
          </cell>
          <cell r="V4928">
            <v>5919988</v>
          </cell>
          <cell r="W4928" t="str">
            <v xml:space="preserve"> </v>
          </cell>
          <cell r="X4928" t="str">
            <v xml:space="preserve"> </v>
          </cell>
          <cell r="Y4928" t="str">
            <v>Lake</v>
          </cell>
          <cell r="Z4928" t="str">
            <v>5919988 Spanish Fork Reservoir</v>
          </cell>
          <cell r="AA4928" t="str">
            <v>Lake</v>
          </cell>
        </row>
        <row r="4929">
          <cell r="A4929">
            <v>5920010</v>
          </cell>
          <cell r="B4929" t="str">
            <v>River/Stream</v>
          </cell>
          <cell r="C4929" t="str">
            <v>1C  2B 3A     4</v>
          </cell>
          <cell r="D4929" t="str">
            <v>WEBER RIVER AT CROSSING OF STATE ROUTE 196 NW OF PEOA</v>
          </cell>
          <cell r="E4929">
            <v>16020101</v>
          </cell>
          <cell r="F4929" t="str">
            <v>Summit</v>
          </cell>
          <cell r="G4929" t="str">
            <v>Summit County</v>
          </cell>
          <cell r="H4929" t="str">
            <v>Weber River</v>
          </cell>
          <cell r="I4929">
            <v>469587</v>
          </cell>
          <cell r="J4929">
            <v>4509644</v>
          </cell>
          <cell r="K4929">
            <v>-111.36019507499999</v>
          </cell>
          <cell r="L4929">
            <v>40.737174578999998</v>
          </cell>
          <cell r="M4929" t="str">
            <v>Weber River-9</v>
          </cell>
          <cell r="N4929" t="str">
            <v>UT16020101-023_00</v>
          </cell>
          <cell r="O4929" t="str">
            <v>UT</v>
          </cell>
          <cell r="Q4929">
            <v>0</v>
          </cell>
          <cell r="R4929" t="str">
            <v xml:space="preserve"> </v>
          </cell>
          <cell r="S4929" t="str">
            <v>Private</v>
          </cell>
          <cell r="T4929" t="str">
            <v xml:space="preserve"> </v>
          </cell>
          <cell r="U4929" t="str">
            <v>5920010 WEBER RIVER AT CROSSING OF STATE ROUTE 196 NW OF PEOA</v>
          </cell>
          <cell r="V4929">
            <v>5920010</v>
          </cell>
          <cell r="W4929" t="str">
            <v>Weber River-9</v>
          </cell>
          <cell r="X4929" t="str">
            <v>UT16020101-023_00</v>
          </cell>
          <cell r="Y4929" t="str">
            <v>River/Stream</v>
          </cell>
          <cell r="Z4929" t="str">
            <v>5920010 WEBER RIVER AT CROSSING OF STATE ROUTE 196 NW OF PEOA</v>
          </cell>
          <cell r="AA4929" t="str">
            <v>River/Stream</v>
          </cell>
        </row>
        <row r="4930">
          <cell r="A4930">
            <v>5920020</v>
          </cell>
          <cell r="B4930" t="str">
            <v>Well</v>
          </cell>
          <cell r="C4930" t="str">
            <v xml:space="preserve"> </v>
          </cell>
          <cell r="D4930" t="str">
            <v>FRONT TAP AT PEOA LDS CHURCH</v>
          </cell>
          <cell r="E4930">
            <v>16020101</v>
          </cell>
          <cell r="F4930" t="str">
            <v>Summit</v>
          </cell>
          <cell r="G4930" t="str">
            <v>Summit County</v>
          </cell>
          <cell r="H4930" t="str">
            <v>Weber River</v>
          </cell>
          <cell r="I4930">
            <v>471083</v>
          </cell>
          <cell r="J4930">
            <v>4508373</v>
          </cell>
          <cell r="K4930">
            <v>-111.34241887100001</v>
          </cell>
          <cell r="L4930">
            <v>40.725778707000003</v>
          </cell>
          <cell r="M4930" t="str">
            <v xml:space="preserve"> </v>
          </cell>
          <cell r="N4930" t="str">
            <v xml:space="preserve"> </v>
          </cell>
          <cell r="O4930" t="str">
            <v>UT</v>
          </cell>
          <cell r="Q4930">
            <v>0</v>
          </cell>
          <cell r="R4930" t="str">
            <v xml:space="preserve"> </v>
          </cell>
          <cell r="S4930" t="str">
            <v>Private</v>
          </cell>
          <cell r="T4930" t="str">
            <v xml:space="preserve"> </v>
          </cell>
          <cell r="U4930" t="str">
            <v>5920020 FRONT TAP AT PEOA LDS CHURCH</v>
          </cell>
          <cell r="V4930">
            <v>5920020</v>
          </cell>
          <cell r="W4930" t="str">
            <v xml:space="preserve"> </v>
          </cell>
          <cell r="X4930" t="str">
            <v xml:space="preserve"> </v>
          </cell>
          <cell r="Y4930" t="str">
            <v>Well</v>
          </cell>
          <cell r="Z4930" t="str">
            <v>5920020 FRONT TAP AT PEOA LDS CHURCH</v>
          </cell>
          <cell r="AA4930" t="str">
            <v>Well</v>
          </cell>
        </row>
        <row r="4931">
          <cell r="A4931">
            <v>5920030</v>
          </cell>
          <cell r="B4931" t="str">
            <v>River/Stream</v>
          </cell>
          <cell r="C4931" t="str">
            <v>1C  2B 3A     4</v>
          </cell>
          <cell r="D4931" t="str">
            <v>FORT CK ABOVE CNFL / SPRING CK</v>
          </cell>
          <cell r="E4931">
            <v>16020101</v>
          </cell>
          <cell r="F4931" t="str">
            <v>Summit</v>
          </cell>
          <cell r="G4931" t="str">
            <v>Summit County</v>
          </cell>
          <cell r="H4931" t="str">
            <v>Weber River</v>
          </cell>
          <cell r="I4931">
            <v>470801</v>
          </cell>
          <cell r="J4931">
            <v>4508159</v>
          </cell>
          <cell r="K4931">
            <v>-111.345748122</v>
          </cell>
          <cell r="L4931">
            <v>40.723840932999998</v>
          </cell>
          <cell r="M4931" t="str">
            <v>Fort Creek</v>
          </cell>
          <cell r="N4931" t="str">
            <v>UT16020101-022_00</v>
          </cell>
          <cell r="O4931" t="str">
            <v>UT</v>
          </cell>
          <cell r="Q4931">
            <v>0</v>
          </cell>
          <cell r="R4931" t="str">
            <v xml:space="preserve"> </v>
          </cell>
          <cell r="S4931" t="str">
            <v>Private</v>
          </cell>
          <cell r="T4931" t="str">
            <v xml:space="preserve"> </v>
          </cell>
          <cell r="U4931" t="str">
            <v>5920030 FORT CK ABOVE CNFL / SPRING CK</v>
          </cell>
          <cell r="V4931">
            <v>5920030</v>
          </cell>
          <cell r="W4931" t="str">
            <v>Fort Creek</v>
          </cell>
          <cell r="X4931" t="str">
            <v>UT16020101-022_00</v>
          </cell>
          <cell r="Y4931" t="str">
            <v>River/Stream</v>
          </cell>
          <cell r="Z4931" t="str">
            <v>5920030 FORT CK ABOVE CNFL / SPRING CK</v>
          </cell>
          <cell r="AA4931" t="str">
            <v>River/Stream</v>
          </cell>
        </row>
        <row r="4932">
          <cell r="A4932">
            <v>5920040</v>
          </cell>
          <cell r="B4932" t="str">
            <v>River/Stream</v>
          </cell>
          <cell r="C4932" t="str">
            <v>1C  2B 3A     4</v>
          </cell>
          <cell r="D4932" t="str">
            <v>SPRING CREEK ABOVE CNFL / FORT CREEK</v>
          </cell>
          <cell r="E4932">
            <v>16020101</v>
          </cell>
          <cell r="F4932" t="str">
            <v>Summit</v>
          </cell>
          <cell r="G4932" t="str">
            <v>Summit County</v>
          </cell>
          <cell r="H4932" t="str">
            <v>Weber River</v>
          </cell>
          <cell r="I4932">
            <v>470777</v>
          </cell>
          <cell r="J4932">
            <v>4508066</v>
          </cell>
          <cell r="K4932">
            <v>-111.346027964</v>
          </cell>
          <cell r="L4932">
            <v>40.723002289999997</v>
          </cell>
          <cell r="M4932" t="str">
            <v>Fort Creek</v>
          </cell>
          <cell r="N4932" t="str">
            <v>UT16020101-022_00</v>
          </cell>
          <cell r="O4932" t="str">
            <v>UT</v>
          </cell>
          <cell r="Q4932">
            <v>0</v>
          </cell>
          <cell r="R4932" t="str">
            <v xml:space="preserve"> </v>
          </cell>
          <cell r="S4932" t="str">
            <v>Private</v>
          </cell>
          <cell r="T4932" t="str">
            <v xml:space="preserve"> </v>
          </cell>
          <cell r="U4932" t="str">
            <v>5920040 SPRING CREEK ABOVE CNFL / FORT CREEK</v>
          </cell>
          <cell r="V4932">
            <v>5920040</v>
          </cell>
          <cell r="W4932" t="str">
            <v>Fort Creek</v>
          </cell>
          <cell r="X4932" t="str">
            <v>UT16020101-022_00</v>
          </cell>
          <cell r="Y4932" t="str">
            <v>River/Stream</v>
          </cell>
          <cell r="Z4932" t="str">
            <v>5920040 SPRING CREEK ABOVE CNFL / FORT CREEK</v>
          </cell>
          <cell r="AA4932" t="str">
            <v>River/Stream</v>
          </cell>
        </row>
        <row r="4933">
          <cell r="A4933">
            <v>5920050</v>
          </cell>
          <cell r="B4933" t="str">
            <v>River/Stream</v>
          </cell>
          <cell r="C4933" t="str">
            <v>1C  2B 3A     4</v>
          </cell>
          <cell r="D4933" t="str">
            <v>WEBER RIVER ABOVE CNFL / FORT CK</v>
          </cell>
          <cell r="E4933">
            <v>16020101</v>
          </cell>
          <cell r="F4933" t="str">
            <v>Summit</v>
          </cell>
          <cell r="G4933" t="str">
            <v>Summit County</v>
          </cell>
          <cell r="H4933" t="str">
            <v>Weber River</v>
          </cell>
          <cell r="I4933">
            <v>470261</v>
          </cell>
          <cell r="J4933">
            <v>4508038</v>
          </cell>
          <cell r="K4933">
            <v>-111.352136454</v>
          </cell>
          <cell r="L4933">
            <v>40.722731574999997</v>
          </cell>
          <cell r="M4933" t="str">
            <v>Weber River-9</v>
          </cell>
          <cell r="N4933" t="str">
            <v>UT16020101-023_00</v>
          </cell>
          <cell r="O4933" t="str">
            <v>UT</v>
          </cell>
          <cell r="Q4933">
            <v>0</v>
          </cell>
          <cell r="R4933" t="str">
            <v xml:space="preserve"> </v>
          </cell>
          <cell r="S4933" t="str">
            <v>Private</v>
          </cell>
          <cell r="T4933" t="str">
            <v xml:space="preserve"> </v>
          </cell>
          <cell r="U4933" t="str">
            <v>5920050 WEBER RIVER ABOVE CNFL / FORT CK</v>
          </cell>
          <cell r="V4933">
            <v>5920050</v>
          </cell>
          <cell r="W4933" t="str">
            <v>Weber River-9</v>
          </cell>
          <cell r="X4933" t="str">
            <v>UT16020101-023_00</v>
          </cell>
          <cell r="Y4933" t="str">
            <v>River/Stream</v>
          </cell>
          <cell r="Z4933" t="str">
            <v>5920050 WEBER RIVER ABOVE CNFL / FORT CK</v>
          </cell>
          <cell r="AA4933" t="str">
            <v>River/Stream</v>
          </cell>
        </row>
        <row r="4934">
          <cell r="A4934">
            <v>5920060</v>
          </cell>
          <cell r="B4934" t="str">
            <v>River/Stream</v>
          </cell>
          <cell r="C4934" t="str">
            <v>1C  2B 3A     4</v>
          </cell>
          <cell r="D4934" t="str">
            <v>BEAVER CK ABOVE CNFL / WEBER RIVER</v>
          </cell>
          <cell r="E4934">
            <v>16020101</v>
          </cell>
          <cell r="F4934" t="str">
            <v>Summit</v>
          </cell>
          <cell r="G4934" t="str">
            <v>Summit County</v>
          </cell>
          <cell r="H4934" t="str">
            <v>Weber River</v>
          </cell>
          <cell r="I4934">
            <v>471214</v>
          </cell>
          <cell r="J4934">
            <v>4505629</v>
          </cell>
          <cell r="K4934">
            <v>-111.34074162500001</v>
          </cell>
          <cell r="L4934">
            <v>40.701063896000001</v>
          </cell>
          <cell r="M4934" t="str">
            <v>Weber River-9</v>
          </cell>
          <cell r="N4934" t="str">
            <v>UT16020101-023_00</v>
          </cell>
          <cell r="O4934" t="str">
            <v>UT</v>
          </cell>
          <cell r="Q4934">
            <v>0</v>
          </cell>
          <cell r="R4934" t="str">
            <v xml:space="preserve"> </v>
          </cell>
          <cell r="S4934" t="str">
            <v>Private</v>
          </cell>
          <cell r="T4934" t="str">
            <v xml:space="preserve"> </v>
          </cell>
          <cell r="U4934" t="str">
            <v>5920060 BEAVER CK ABOVE CNFL / WEBER RIVER</v>
          </cell>
          <cell r="V4934">
            <v>5920060</v>
          </cell>
          <cell r="W4934" t="str">
            <v>Weber River-9</v>
          </cell>
          <cell r="X4934" t="str">
            <v>UT16020101-023_00</v>
          </cell>
          <cell r="Y4934" t="str">
            <v>River/Stream</v>
          </cell>
          <cell r="Z4934" t="str">
            <v>5920060 BEAVER CK ABOVE CNFL / WEBER RIVER</v>
          </cell>
          <cell r="AA4934" t="str">
            <v>River/Stream</v>
          </cell>
        </row>
        <row r="4935">
          <cell r="A4935">
            <v>5920070</v>
          </cell>
          <cell r="B4935" t="str">
            <v>River/Stream</v>
          </cell>
          <cell r="C4935" t="str">
            <v>1C  2B 3A     4</v>
          </cell>
          <cell r="D4935" t="str">
            <v>WEBER RIVER ABOVE CNFL / BEAVER CK</v>
          </cell>
          <cell r="E4935">
            <v>16020101</v>
          </cell>
          <cell r="F4935" t="str">
            <v>Summit</v>
          </cell>
          <cell r="G4935" t="str">
            <v>Summit County</v>
          </cell>
          <cell r="H4935" t="str">
            <v>Weber River</v>
          </cell>
          <cell r="I4935">
            <v>471403</v>
          </cell>
          <cell r="J4935">
            <v>4505936</v>
          </cell>
          <cell r="K4935">
            <v>-111.338518459</v>
          </cell>
          <cell r="L4935">
            <v>40.703836101999997</v>
          </cell>
          <cell r="M4935" t="str">
            <v>Weber River-9</v>
          </cell>
          <cell r="N4935" t="str">
            <v>UT16020101-023_00</v>
          </cell>
          <cell r="O4935" t="str">
            <v>UT</v>
          </cell>
          <cell r="Q4935">
            <v>0</v>
          </cell>
          <cell r="R4935" t="str">
            <v xml:space="preserve"> </v>
          </cell>
          <cell r="S4935" t="str">
            <v>Private</v>
          </cell>
          <cell r="T4935" t="str">
            <v xml:space="preserve"> </v>
          </cell>
          <cell r="U4935" t="str">
            <v>5920070 WEBER RIVER ABOVE CNFL / BEAVER CK</v>
          </cell>
          <cell r="V4935">
            <v>5920070</v>
          </cell>
          <cell r="W4935" t="str">
            <v>Weber River-9</v>
          </cell>
          <cell r="X4935" t="str">
            <v>UT16020101-023_00</v>
          </cell>
          <cell r="Y4935" t="str">
            <v>River/Stream</v>
          </cell>
          <cell r="Z4935" t="str">
            <v>5920070 WEBER RIVER ABOVE CNFL / BEAVER CK</v>
          </cell>
          <cell r="AA4935" t="str">
            <v>River/Stream</v>
          </cell>
        </row>
        <row r="4936">
          <cell r="A4936">
            <v>5920080</v>
          </cell>
          <cell r="B4936" t="str">
            <v>Canal Drainage</v>
          </cell>
          <cell r="C4936" t="str">
            <v>2B     3E</v>
          </cell>
          <cell r="D4936" t="str">
            <v>WOODEN SHOE DITCH AT XING OF WOODEN SHOE ROAD</v>
          </cell>
          <cell r="E4936">
            <v>16020101</v>
          </cell>
          <cell r="F4936" t="str">
            <v>Summit</v>
          </cell>
          <cell r="G4936" t="str">
            <v>Summit County</v>
          </cell>
          <cell r="H4936" t="str">
            <v>Weber River</v>
          </cell>
          <cell r="I4936">
            <v>471733</v>
          </cell>
          <cell r="J4936">
            <v>4506336</v>
          </cell>
          <cell r="K4936">
            <v>-111.334630166</v>
          </cell>
          <cell r="L4936">
            <v>40.707450909000002</v>
          </cell>
          <cell r="M4936" t="str">
            <v>Weber River-9</v>
          </cell>
          <cell r="N4936" t="str">
            <v>UT16020101-023_00</v>
          </cell>
          <cell r="O4936" t="str">
            <v>UT</v>
          </cell>
          <cell r="Q4936">
            <v>0</v>
          </cell>
          <cell r="R4936" t="str">
            <v xml:space="preserve"> </v>
          </cell>
          <cell r="S4936" t="str">
            <v>Private</v>
          </cell>
          <cell r="T4936" t="str">
            <v xml:space="preserve"> </v>
          </cell>
          <cell r="U4936" t="str">
            <v>5920080 WOODEN SHOE DITCH AT XING OF WOODEN SHOE ROAD</v>
          </cell>
          <cell r="V4936">
            <v>5920080</v>
          </cell>
          <cell r="W4936" t="str">
            <v>Weber River-9</v>
          </cell>
          <cell r="X4936" t="str">
            <v>UT16020101-023_00</v>
          </cell>
          <cell r="Y4936" t="str">
            <v>Canal Drainage</v>
          </cell>
          <cell r="Z4936" t="str">
            <v>5920080 WOODEN SHOE DITCH AT XING OF WOODEN SHOE ROAD</v>
          </cell>
          <cell r="AA4936" t="str">
            <v>Canal Drainage</v>
          </cell>
        </row>
        <row r="4937">
          <cell r="A4937">
            <v>5920090</v>
          </cell>
          <cell r="B4937" t="str">
            <v>River/Stream</v>
          </cell>
          <cell r="C4937" t="str">
            <v>1C  2B 3A     4</v>
          </cell>
          <cell r="D4937" t="str">
            <v>RASMUSSEN CK JUST AB SMALL STORAGE RES 1.5 MI N OF OAKLEY</v>
          </cell>
          <cell r="E4937">
            <v>16020101</v>
          </cell>
          <cell r="F4937" t="str">
            <v>Summit</v>
          </cell>
          <cell r="G4937" t="str">
            <v>Summit County</v>
          </cell>
          <cell r="H4937" t="str">
            <v>Weber River</v>
          </cell>
          <cell r="I4937">
            <v>474467</v>
          </cell>
          <cell r="J4937">
            <v>4509903</v>
          </cell>
          <cell r="K4937">
            <v>-111.302410408</v>
          </cell>
          <cell r="L4937">
            <v>40.739673674000002</v>
          </cell>
          <cell r="M4937" t="str">
            <v>Fort Creek</v>
          </cell>
          <cell r="N4937" t="str">
            <v>UT16020101-022_00</v>
          </cell>
          <cell r="O4937" t="str">
            <v>UT</v>
          </cell>
          <cell r="Q4937">
            <v>0</v>
          </cell>
          <cell r="R4937" t="str">
            <v xml:space="preserve"> </v>
          </cell>
          <cell r="S4937" t="str">
            <v>Private</v>
          </cell>
          <cell r="T4937" t="str">
            <v xml:space="preserve"> </v>
          </cell>
          <cell r="U4937" t="str">
            <v>5920090 RASMUSSEN CK JUST AB SMALL STORAGE RES 1.5 MI N OF OAKLEY</v>
          </cell>
          <cell r="V4937">
            <v>5920090</v>
          </cell>
          <cell r="W4937" t="str">
            <v>Fort Creek</v>
          </cell>
          <cell r="X4937" t="str">
            <v>UT16020101-022_00</v>
          </cell>
          <cell r="Y4937" t="str">
            <v>River/Stream</v>
          </cell>
          <cell r="Z4937" t="str">
            <v>5920090 RASMUSSEN CK JUST AB SMALL STORAGE RES 1.5 MI N OF OAKLEY</v>
          </cell>
          <cell r="AA4937" t="str">
            <v>River/Stream</v>
          </cell>
        </row>
        <row r="4938">
          <cell r="A4938">
            <v>5920100</v>
          </cell>
          <cell r="B4938" t="str">
            <v>River/Stream</v>
          </cell>
          <cell r="C4938" t="str">
            <v>1C  2B 3A     4</v>
          </cell>
          <cell r="D4938" t="str">
            <v>MILL RACE CK AB CNFL / WEBER RIVER</v>
          </cell>
          <cell r="E4938">
            <v>16020101</v>
          </cell>
          <cell r="F4938" t="str">
            <v>Summit</v>
          </cell>
          <cell r="G4938" t="str">
            <v>Summit County</v>
          </cell>
          <cell r="H4938" t="str">
            <v>Weber River</v>
          </cell>
          <cell r="I4938">
            <v>473868</v>
          </cell>
          <cell r="J4938">
            <v>4506328</v>
          </cell>
          <cell r="K4938">
            <v>-111.309355658</v>
          </cell>
          <cell r="L4938">
            <v>40.707449336000003</v>
          </cell>
          <cell r="M4938" t="str">
            <v>Weber River-9</v>
          </cell>
          <cell r="N4938" t="str">
            <v>UT16020101-023_00</v>
          </cell>
          <cell r="O4938" t="str">
            <v>UT</v>
          </cell>
          <cell r="Q4938">
            <v>0</v>
          </cell>
          <cell r="R4938" t="str">
            <v xml:space="preserve"> </v>
          </cell>
          <cell r="S4938" t="str">
            <v>Private</v>
          </cell>
          <cell r="T4938" t="str">
            <v xml:space="preserve"> </v>
          </cell>
          <cell r="U4938" t="str">
            <v>5920100 MILL RACE CK AB CNFL / WEBER RIVER</v>
          </cell>
          <cell r="V4938">
            <v>5920100</v>
          </cell>
          <cell r="W4938" t="str">
            <v>Weber River-9</v>
          </cell>
          <cell r="X4938" t="str">
            <v>UT16020101-023_00</v>
          </cell>
          <cell r="Y4938" t="str">
            <v>River/Stream</v>
          </cell>
          <cell r="Z4938" t="str">
            <v>5920100 MILL RACE CK AB CNFL / WEBER RIVER</v>
          </cell>
          <cell r="AA4938" t="str">
            <v>River/Stream</v>
          </cell>
        </row>
        <row r="4939">
          <cell r="A4939">
            <v>5920110</v>
          </cell>
          <cell r="B4939" t="str">
            <v>River/Stream</v>
          </cell>
          <cell r="C4939" t="str">
            <v>1C  2B 3A     4</v>
          </cell>
          <cell r="D4939" t="str">
            <v>WEBER RIVER AB CNFL / MILL RACE CK</v>
          </cell>
          <cell r="E4939">
            <v>16020101</v>
          </cell>
          <cell r="F4939" t="str">
            <v>Summit</v>
          </cell>
          <cell r="G4939" t="str">
            <v>Summit County</v>
          </cell>
          <cell r="H4939" t="str">
            <v>Weber River</v>
          </cell>
          <cell r="I4939">
            <v>473868</v>
          </cell>
          <cell r="J4939">
            <v>4506266</v>
          </cell>
          <cell r="K4939">
            <v>-111.309353074</v>
          </cell>
          <cell r="L4939">
            <v>40.706890805</v>
          </cell>
          <cell r="M4939" t="str">
            <v>Weber River-9</v>
          </cell>
          <cell r="N4939" t="str">
            <v>UT16020101-023_00</v>
          </cell>
          <cell r="O4939" t="str">
            <v>UT</v>
          </cell>
          <cell r="Q4939">
            <v>0</v>
          </cell>
          <cell r="R4939" t="str">
            <v xml:space="preserve"> </v>
          </cell>
          <cell r="S4939" t="str">
            <v>Private</v>
          </cell>
          <cell r="T4939" t="str">
            <v xml:space="preserve"> </v>
          </cell>
          <cell r="U4939" t="str">
            <v>5920110 WEBER RIVER AB CNFL / MILL RACE CK</v>
          </cell>
          <cell r="V4939">
            <v>5920110</v>
          </cell>
          <cell r="W4939" t="str">
            <v>Weber River-9</v>
          </cell>
          <cell r="X4939" t="str">
            <v>UT16020101-023_00</v>
          </cell>
          <cell r="Y4939" t="str">
            <v>River/Stream</v>
          </cell>
          <cell r="Z4939" t="str">
            <v>5920110 WEBER RIVER AB CNFL / MILL RACE CK</v>
          </cell>
          <cell r="AA4939" t="str">
            <v>River/Stream</v>
          </cell>
        </row>
        <row r="4940">
          <cell r="A4940">
            <v>5920120</v>
          </cell>
          <cell r="B4940" t="str">
            <v>River/Stream</v>
          </cell>
          <cell r="C4940" t="str">
            <v>1C  2B 3A     4</v>
          </cell>
          <cell r="D4940" t="str">
            <v>MARCH CK .1 MI S OF STATION 113</v>
          </cell>
          <cell r="E4940">
            <v>16020101</v>
          </cell>
          <cell r="F4940" t="str">
            <v>Summit</v>
          </cell>
          <cell r="G4940" t="str">
            <v>Summit County</v>
          </cell>
          <cell r="H4940" t="str">
            <v>Weber River</v>
          </cell>
          <cell r="I4940">
            <v>473211</v>
          </cell>
          <cell r="J4940">
            <v>4506423</v>
          </cell>
          <cell r="K4940">
            <v>-111.317137299</v>
          </cell>
          <cell r="L4940">
            <v>40.708284044999999</v>
          </cell>
          <cell r="M4940" t="str">
            <v>Weber River-9</v>
          </cell>
          <cell r="N4940" t="str">
            <v>UT16020101-023_00</v>
          </cell>
          <cell r="O4940" t="str">
            <v>UT</v>
          </cell>
          <cell r="Q4940">
            <v>0</v>
          </cell>
          <cell r="R4940" t="str">
            <v xml:space="preserve"> </v>
          </cell>
          <cell r="S4940" t="str">
            <v>Private</v>
          </cell>
          <cell r="T4940" t="str">
            <v xml:space="preserve"> </v>
          </cell>
          <cell r="U4940" t="str">
            <v>5920120 MARCH CK .1 MI S OF STATION 113</v>
          </cell>
          <cell r="V4940">
            <v>5920120</v>
          </cell>
          <cell r="W4940" t="str">
            <v>Weber River-9</v>
          </cell>
          <cell r="X4940" t="str">
            <v>UT16020101-023_00</v>
          </cell>
          <cell r="Y4940" t="str">
            <v>River/Stream</v>
          </cell>
          <cell r="Z4940" t="str">
            <v>5920120 MARCH CK .1 MI S OF STATION 113</v>
          </cell>
          <cell r="AA4940" t="str">
            <v>River/Stream</v>
          </cell>
        </row>
        <row r="4941">
          <cell r="A4941">
            <v>5920130</v>
          </cell>
          <cell r="B4941" t="str">
            <v>River/Stream</v>
          </cell>
          <cell r="C4941" t="str">
            <v>1C  2B 3A     4</v>
          </cell>
          <cell r="D4941" t="str">
            <v>JACK HOLLOW CK AT END OF LANE 1 MI SW OF OAKLEY</v>
          </cell>
          <cell r="E4941">
            <v>16020101</v>
          </cell>
          <cell r="F4941" t="str">
            <v>Summit</v>
          </cell>
          <cell r="G4941" t="str">
            <v>Summit County</v>
          </cell>
          <cell r="H4941" t="str">
            <v>Weber River</v>
          </cell>
          <cell r="I4941">
            <v>473189</v>
          </cell>
          <cell r="J4941">
            <v>4506608</v>
          </cell>
          <cell r="K4941">
            <v>-111.31740565200001</v>
          </cell>
          <cell r="L4941">
            <v>40.709949911999999</v>
          </cell>
          <cell r="M4941" t="str">
            <v>Weber River-9</v>
          </cell>
          <cell r="N4941" t="str">
            <v>UT16020101-023_00</v>
          </cell>
          <cell r="O4941" t="str">
            <v>UT</v>
          </cell>
          <cell r="Q4941">
            <v>0</v>
          </cell>
          <cell r="R4941" t="str">
            <v xml:space="preserve"> </v>
          </cell>
          <cell r="S4941" t="str">
            <v>Private</v>
          </cell>
          <cell r="T4941" t="str">
            <v xml:space="preserve"> </v>
          </cell>
          <cell r="U4941" t="str">
            <v>5920130 JACK HOLLOW CK AT END OF LANE 1 MI SW OF OAKLEY</v>
          </cell>
          <cell r="V4941">
            <v>5920130</v>
          </cell>
          <cell r="W4941" t="str">
            <v>Weber River-9</v>
          </cell>
          <cell r="X4941" t="str">
            <v>UT16020101-023_00</v>
          </cell>
          <cell r="Y4941" t="str">
            <v>River/Stream</v>
          </cell>
          <cell r="Z4941" t="str">
            <v>5920130 JACK HOLLOW CK AT END OF LANE 1 MI SW OF OAKLEY</v>
          </cell>
          <cell r="AA4941" t="str">
            <v>River/Stream</v>
          </cell>
        </row>
        <row r="4942">
          <cell r="A4942">
            <v>5920140</v>
          </cell>
          <cell r="B4942" t="str">
            <v>River/Stream</v>
          </cell>
          <cell r="C4942" t="str">
            <v>1C  2B 3A     4</v>
          </cell>
          <cell r="D4942" t="str">
            <v>RASMUSSEN CK ABOVE FIPSH FARM ON US 189</v>
          </cell>
          <cell r="E4942">
            <v>16020101</v>
          </cell>
          <cell r="F4942" t="str">
            <v>Summit</v>
          </cell>
          <cell r="G4942" t="str">
            <v>Summit County</v>
          </cell>
          <cell r="H4942" t="str">
            <v>Weber River</v>
          </cell>
          <cell r="I4942">
            <v>472654</v>
          </cell>
          <cell r="J4942">
            <v>4508121</v>
          </cell>
          <cell r="K4942">
            <v>-111.323805259</v>
          </cell>
          <cell r="L4942">
            <v>40.723562243000003</v>
          </cell>
          <cell r="M4942" t="str">
            <v>Fort Creek</v>
          </cell>
          <cell r="N4942" t="str">
            <v>UT16020101-022_00</v>
          </cell>
          <cell r="O4942" t="str">
            <v>UT</v>
          </cell>
          <cell r="Q4942">
            <v>0</v>
          </cell>
          <cell r="R4942" t="str">
            <v xml:space="preserve"> </v>
          </cell>
          <cell r="S4942" t="str">
            <v>Private</v>
          </cell>
          <cell r="T4942" t="str">
            <v xml:space="preserve"> </v>
          </cell>
          <cell r="U4942" t="str">
            <v>5920140 RASMUSSEN CK ABOVE FIPSH FARM ON US 189</v>
          </cell>
          <cell r="V4942">
            <v>5920140</v>
          </cell>
          <cell r="W4942" t="str">
            <v>Fort Creek</v>
          </cell>
          <cell r="X4942" t="str">
            <v>UT16020101-022_00</v>
          </cell>
          <cell r="Y4942" t="str">
            <v>River/Stream</v>
          </cell>
          <cell r="Z4942" t="str">
            <v>5920140 RASMUSSEN CK ABOVE FIPSH FARM ON US 189</v>
          </cell>
          <cell r="AA4942" t="str">
            <v>River/Stream</v>
          </cell>
        </row>
        <row r="4943">
          <cell r="A4943">
            <v>5920150</v>
          </cell>
          <cell r="B4943" t="str">
            <v>Spring</v>
          </cell>
          <cell r="C4943" t="str">
            <v>1C  2B 3A     4</v>
          </cell>
          <cell r="D4943" t="str">
            <v>TAP INSIDE MILK BARN ON US ROUTE 189  NW OF STATION 116</v>
          </cell>
          <cell r="E4943">
            <v>16020101</v>
          </cell>
          <cell r="F4943" t="str">
            <v>Summit</v>
          </cell>
          <cell r="G4943" t="str">
            <v>Summit County</v>
          </cell>
          <cell r="H4943" t="str">
            <v>Weber River</v>
          </cell>
          <cell r="I4943">
            <v>471881</v>
          </cell>
          <cell r="J4943">
            <v>4508432</v>
          </cell>
          <cell r="K4943">
            <v>-111.33297220599999</v>
          </cell>
          <cell r="L4943">
            <v>40.726337854000001</v>
          </cell>
          <cell r="M4943" t="str">
            <v>Fort Creek</v>
          </cell>
          <cell r="N4943" t="str">
            <v>UT16020101-022_00</v>
          </cell>
          <cell r="O4943" t="str">
            <v>UT</v>
          </cell>
          <cell r="Q4943">
            <v>0</v>
          </cell>
          <cell r="R4943" t="str">
            <v xml:space="preserve"> </v>
          </cell>
          <cell r="S4943" t="str">
            <v>Private</v>
          </cell>
          <cell r="T4943" t="str">
            <v xml:space="preserve"> </v>
          </cell>
          <cell r="U4943" t="str">
            <v>5920150 TAP INSIDE MILK BARN ON US ROUTE 189  NW OF STATION 116</v>
          </cell>
          <cell r="V4943">
            <v>5920150</v>
          </cell>
          <cell r="W4943" t="str">
            <v>Fort Creek</v>
          </cell>
          <cell r="X4943" t="str">
            <v>UT16020101-022_00</v>
          </cell>
          <cell r="Y4943" t="str">
            <v>Spring</v>
          </cell>
          <cell r="Z4943" t="str">
            <v>5920150 TAP INSIDE MILK BARN ON US ROUTE 189  NW OF STATION 116</v>
          </cell>
          <cell r="AA4943" t="str">
            <v>Spring</v>
          </cell>
        </row>
        <row r="4944">
          <cell r="A4944">
            <v>5920160</v>
          </cell>
          <cell r="B4944" t="str">
            <v>River/Stream</v>
          </cell>
          <cell r="C4944" t="str">
            <v>1C  2B 3A     4</v>
          </cell>
          <cell r="D4944" t="str">
            <v>FORT CK NEAR LANE 0.7 MI E OF CNFL / SPRING CK</v>
          </cell>
          <cell r="E4944">
            <v>16020101</v>
          </cell>
          <cell r="F4944" t="str">
            <v>Summit</v>
          </cell>
          <cell r="G4944" t="str">
            <v>Summit County</v>
          </cell>
          <cell r="H4944" t="str">
            <v>Weber River</v>
          </cell>
          <cell r="I4944">
            <v>471951</v>
          </cell>
          <cell r="J4944">
            <v>4508370</v>
          </cell>
          <cell r="K4944">
            <v>-111.33214053499999</v>
          </cell>
          <cell r="L4944">
            <v>40.725781714</v>
          </cell>
          <cell r="M4944" t="str">
            <v>Fort Creek</v>
          </cell>
          <cell r="N4944" t="str">
            <v>UT16020101-022_00</v>
          </cell>
          <cell r="O4944" t="str">
            <v>UT</v>
          </cell>
          <cell r="Q4944">
            <v>0</v>
          </cell>
          <cell r="R4944" t="str">
            <v xml:space="preserve"> </v>
          </cell>
          <cell r="S4944" t="str">
            <v>Private</v>
          </cell>
          <cell r="T4944" t="str">
            <v xml:space="preserve"> </v>
          </cell>
          <cell r="U4944" t="str">
            <v>5920160 FORT CK NEAR LANE 0.7 MI E OF CNFL / SPRING CK</v>
          </cell>
          <cell r="V4944">
            <v>5920160</v>
          </cell>
          <cell r="W4944" t="str">
            <v>Fort Creek</v>
          </cell>
          <cell r="X4944" t="str">
            <v>UT16020101-022_00</v>
          </cell>
          <cell r="Y4944" t="str">
            <v>River/Stream</v>
          </cell>
          <cell r="Z4944" t="str">
            <v>5920160 FORT CK NEAR LANE 0.7 MI E OF CNFL / SPRING CK</v>
          </cell>
          <cell r="AA4944" t="str">
            <v>River/Stream</v>
          </cell>
        </row>
        <row r="4945">
          <cell r="A4945">
            <v>5920170</v>
          </cell>
          <cell r="B4945" t="str">
            <v>River/Stream</v>
          </cell>
          <cell r="C4945" t="str">
            <v>1C  2B 3A     4</v>
          </cell>
          <cell r="D4945" t="str">
            <v>MILL RACE CK AT ROAD XING JUST SO OF OAKLEY</v>
          </cell>
          <cell r="E4945">
            <v>16020101</v>
          </cell>
          <cell r="F4945" t="str">
            <v>Summit</v>
          </cell>
          <cell r="G4945" t="str">
            <v>Summit County</v>
          </cell>
          <cell r="H4945" t="str">
            <v>Weber River</v>
          </cell>
          <cell r="I4945">
            <v>474644</v>
          </cell>
          <cell r="J4945">
            <v>4506757</v>
          </cell>
          <cell r="K4945">
            <v>-111.300186697</v>
          </cell>
          <cell r="L4945">
            <v>40.711338263999998</v>
          </cell>
          <cell r="M4945" t="str">
            <v>Weber River-9</v>
          </cell>
          <cell r="N4945" t="str">
            <v>UT16020101-023_00</v>
          </cell>
          <cell r="O4945" t="str">
            <v>UT</v>
          </cell>
          <cell r="Q4945">
            <v>0</v>
          </cell>
          <cell r="R4945" t="str">
            <v xml:space="preserve"> </v>
          </cell>
          <cell r="S4945" t="str">
            <v>Private</v>
          </cell>
          <cell r="T4945" t="str">
            <v xml:space="preserve"> </v>
          </cell>
          <cell r="U4945" t="str">
            <v>5920170 MILL RACE CK AT ROAD XING JUST SO OF OAKLEY</v>
          </cell>
          <cell r="V4945">
            <v>5920170</v>
          </cell>
          <cell r="W4945" t="str">
            <v>Weber River-9</v>
          </cell>
          <cell r="X4945" t="str">
            <v>UT16020101-023_00</v>
          </cell>
          <cell r="Y4945" t="str">
            <v>River/Stream</v>
          </cell>
          <cell r="Z4945" t="str">
            <v>5920170 MILL RACE CK AT ROAD XING JUST SO OF OAKLEY</v>
          </cell>
          <cell r="AA4945" t="str">
            <v>River/Stream</v>
          </cell>
        </row>
        <row r="4946">
          <cell r="A4946">
            <v>5920180</v>
          </cell>
          <cell r="B4946" t="str">
            <v>River/Stream</v>
          </cell>
          <cell r="C4946" t="str">
            <v>1C  2B 3A     4</v>
          </cell>
          <cell r="D4946" t="str">
            <v>WEBER RIVER AT GAGING STATION 3.2 MI NE OF OAKLEY</v>
          </cell>
          <cell r="E4946">
            <v>16020101</v>
          </cell>
          <cell r="F4946" t="str">
            <v>Summit</v>
          </cell>
          <cell r="G4946" t="str">
            <v>Summit County</v>
          </cell>
          <cell r="H4946" t="str">
            <v>Weber River</v>
          </cell>
          <cell r="I4946">
            <v>479063</v>
          </cell>
          <cell r="J4946">
            <v>4509611</v>
          </cell>
          <cell r="K4946">
            <v>-111.24796659499999</v>
          </cell>
          <cell r="L4946">
            <v>40.737172956000002</v>
          </cell>
          <cell r="M4946" t="str">
            <v>Weber River-10</v>
          </cell>
          <cell r="N4946" t="str">
            <v>UT16020101-024_00</v>
          </cell>
          <cell r="O4946" t="str">
            <v>UT</v>
          </cell>
          <cell r="Q4946">
            <v>0</v>
          </cell>
          <cell r="R4946" t="str">
            <v xml:space="preserve"> </v>
          </cell>
          <cell r="S4946" t="str">
            <v>Private</v>
          </cell>
          <cell r="T4946" t="str">
            <v>Category1</v>
          </cell>
          <cell r="U4946" t="str">
            <v>5920180 WEBER RIVER AT GAGING STATION 3.2 MI NE OF OAKLEY</v>
          </cell>
          <cell r="V4946">
            <v>5920180</v>
          </cell>
          <cell r="W4946" t="str">
            <v>Weber River-10</v>
          </cell>
          <cell r="X4946" t="str">
            <v>UT16020101-024_00</v>
          </cell>
          <cell r="Y4946" t="str">
            <v>River/Stream</v>
          </cell>
          <cell r="Z4946" t="str">
            <v>5920180 WEBER RIVER AT GAGING STATION 3.2 MI NE OF OAKLEY</v>
          </cell>
          <cell r="AA4946" t="str">
            <v>River/Stream</v>
          </cell>
        </row>
        <row r="4947">
          <cell r="A4947">
            <v>5920190</v>
          </cell>
          <cell r="B4947" t="str">
            <v>River/Stream</v>
          </cell>
          <cell r="C4947" t="str">
            <v>1C  2B 3A     4</v>
          </cell>
          <cell r="D4947" t="str">
            <v>RASMUSSEN CK BL FISH FARM ON US 189</v>
          </cell>
          <cell r="E4947">
            <v>16020101</v>
          </cell>
          <cell r="F4947" t="str">
            <v>Summit</v>
          </cell>
          <cell r="G4947" t="str">
            <v>Summit County</v>
          </cell>
          <cell r="H4947" t="str">
            <v>Weber River</v>
          </cell>
          <cell r="I4947">
            <v>472467</v>
          </cell>
          <cell r="J4947">
            <v>4508183</v>
          </cell>
          <cell r="K4947">
            <v>-111.32602222600001</v>
          </cell>
          <cell r="L4947">
            <v>40.724114538999999</v>
          </cell>
          <cell r="M4947" t="str">
            <v>Fort Creek</v>
          </cell>
          <cell r="N4947" t="str">
            <v>UT16020101-022_00</v>
          </cell>
          <cell r="O4947" t="str">
            <v>UT</v>
          </cell>
          <cell r="Q4947">
            <v>0</v>
          </cell>
          <cell r="R4947" t="str">
            <v xml:space="preserve"> </v>
          </cell>
          <cell r="S4947" t="str">
            <v>Private</v>
          </cell>
          <cell r="T4947" t="str">
            <v xml:space="preserve"> </v>
          </cell>
          <cell r="U4947" t="str">
            <v>5920190 RASMUSSEN CK BL FISH FARM ON US 189</v>
          </cell>
          <cell r="V4947">
            <v>5920190</v>
          </cell>
          <cell r="W4947" t="str">
            <v>Fort Creek</v>
          </cell>
          <cell r="X4947" t="str">
            <v>UT16020101-022_00</v>
          </cell>
          <cell r="Y4947" t="str">
            <v>River/Stream</v>
          </cell>
          <cell r="Z4947" t="str">
            <v>5920190 RASMUSSEN CK BL FISH FARM ON US 189</v>
          </cell>
          <cell r="AA4947" t="str">
            <v>River/Stream</v>
          </cell>
        </row>
        <row r="4948">
          <cell r="A4948">
            <v>5920200</v>
          </cell>
          <cell r="B4948" t="str">
            <v>Canal Irrigation</v>
          </cell>
          <cell r="C4948" t="str">
            <v>2B     3E 4</v>
          </cell>
          <cell r="D4948" t="str">
            <v>IRR CANAL BDG E OF RASMUSSEN CK 1MI N OF OAKLEY</v>
          </cell>
          <cell r="E4948">
            <v>16020101</v>
          </cell>
          <cell r="F4948" t="str">
            <v>Summit</v>
          </cell>
          <cell r="G4948" t="str">
            <v>Summit County</v>
          </cell>
          <cell r="H4948" t="str">
            <v>Weber River</v>
          </cell>
          <cell r="I4948">
            <v>474792</v>
          </cell>
          <cell r="J4948">
            <v>4508946</v>
          </cell>
          <cell r="K4948">
            <v>-111.298522651</v>
          </cell>
          <cell r="L4948">
            <v>40.731062530999999</v>
          </cell>
          <cell r="M4948" t="str">
            <v xml:space="preserve"> </v>
          </cell>
          <cell r="N4948" t="str">
            <v xml:space="preserve"> </v>
          </cell>
          <cell r="O4948" t="str">
            <v>UT</v>
          </cell>
          <cell r="Q4948">
            <v>0</v>
          </cell>
          <cell r="R4948" t="str">
            <v xml:space="preserve"> </v>
          </cell>
          <cell r="S4948" t="str">
            <v>Private</v>
          </cell>
          <cell r="T4948" t="str">
            <v xml:space="preserve"> </v>
          </cell>
          <cell r="U4948" t="str">
            <v>5920200 IRR CANAL BDG E OF RASMUSSEN CK 1MI N OF OAKLEY</v>
          </cell>
          <cell r="V4948">
            <v>5920200</v>
          </cell>
          <cell r="W4948" t="str">
            <v xml:space="preserve"> </v>
          </cell>
          <cell r="X4948" t="str">
            <v xml:space="preserve"> </v>
          </cell>
          <cell r="Y4948" t="str">
            <v>Canal Irrigation</v>
          </cell>
          <cell r="Z4948" t="str">
            <v>5920200 IRR CANAL BDG E OF RASMUSSEN CK 1MI N OF OAKLEY</v>
          </cell>
          <cell r="AA4948" t="str">
            <v>Canal Irrigation</v>
          </cell>
        </row>
        <row r="4949">
          <cell r="A4949">
            <v>5923310</v>
          </cell>
          <cell r="B4949" t="str">
            <v>Lake</v>
          </cell>
          <cell r="C4949" t="str">
            <v>1C 2A  3A     4</v>
          </cell>
          <cell r="D4949" t="str">
            <v>ROCKPORT RES AB DAM 01</v>
          </cell>
          <cell r="E4949">
            <v>16020101</v>
          </cell>
          <cell r="F4949" t="str">
            <v>Summit</v>
          </cell>
          <cell r="G4949" t="str">
            <v>Summit County</v>
          </cell>
          <cell r="H4949" t="str">
            <v>Weber River</v>
          </cell>
          <cell r="I4949">
            <v>465859</v>
          </cell>
          <cell r="J4949">
            <v>4515118</v>
          </cell>
          <cell r="K4949">
            <v>-111.404645438</v>
          </cell>
          <cell r="L4949">
            <v>40.786340267999996</v>
          </cell>
          <cell r="M4949" t="str">
            <v>Rockport Reservoir</v>
          </cell>
          <cell r="N4949" t="str">
            <v>UT-L-16020101-002_00</v>
          </cell>
          <cell r="O4949" t="str">
            <v>UT</v>
          </cell>
          <cell r="Q4949">
            <v>2.5000000000000001E-2</v>
          </cell>
          <cell r="R4949" t="str">
            <v>mg/L</v>
          </cell>
          <cell r="S4949" t="str">
            <v>USP</v>
          </cell>
          <cell r="T4949" t="str">
            <v xml:space="preserve"> </v>
          </cell>
          <cell r="U4949" t="str">
            <v>5923310 ROCKPORT RES AB DAM 01</v>
          </cell>
          <cell r="V4949">
            <v>5923310</v>
          </cell>
          <cell r="W4949" t="str">
            <v>Rockport Reservoir</v>
          </cell>
          <cell r="X4949" t="str">
            <v>UT-L-16020101-002_00</v>
          </cell>
          <cell r="Y4949" t="str">
            <v>Lake</v>
          </cell>
          <cell r="Z4949" t="str">
            <v>5923310 ROCKPORT RES AB DAM 01</v>
          </cell>
          <cell r="AA4949" t="str">
            <v>Lake</v>
          </cell>
        </row>
        <row r="4950">
          <cell r="A4950">
            <v>5923317</v>
          </cell>
          <cell r="B4950" t="str">
            <v>Lake</v>
          </cell>
          <cell r="C4950" t="str">
            <v>1C 2A  3A     4</v>
          </cell>
          <cell r="D4950" t="str">
            <v>Rockport State Park at western beach at SR32 MP 25.9</v>
          </cell>
          <cell r="E4950">
            <v>16020101</v>
          </cell>
          <cell r="F4950" t="str">
            <v>Summit</v>
          </cell>
          <cell r="G4950" t="str">
            <v>Summit County</v>
          </cell>
          <cell r="H4950" t="str">
            <v>Weber River</v>
          </cell>
          <cell r="I4950">
            <v>465710</v>
          </cell>
          <cell r="J4950">
            <v>4513600</v>
          </cell>
          <cell r="K4950">
            <v>-111.406325</v>
          </cell>
          <cell r="L4950">
            <v>40.772661999999997</v>
          </cell>
          <cell r="M4950" t="str">
            <v>Rockport Reservoir</v>
          </cell>
          <cell r="N4950" t="str">
            <v>UT-L-16020101-002_00</v>
          </cell>
          <cell r="O4950" t="str">
            <v>UT</v>
          </cell>
          <cell r="Q4950">
            <v>2.5000000000000001E-2</v>
          </cell>
          <cell r="R4950" t="str">
            <v>mg/L</v>
          </cell>
          <cell r="S4950" t="str">
            <v>Private</v>
          </cell>
          <cell r="T4950">
            <v>3</v>
          </cell>
          <cell r="U4950" t="str">
            <v>5923317 Rockport State Park at western beach at SR32 MP 25.9</v>
          </cell>
          <cell r="V4950">
            <v>5923317</v>
          </cell>
          <cell r="W4950" t="str">
            <v>Rockport Reservoir</v>
          </cell>
          <cell r="X4950" t="str">
            <v>UT-L-16020101-002_00</v>
          </cell>
          <cell r="Y4950" t="str">
            <v>Lake</v>
          </cell>
          <cell r="Z4950" t="str">
            <v>5923317 Rockport State Park at western beach at SR32 MP 25.9</v>
          </cell>
          <cell r="AA4950" t="str">
            <v>Lake</v>
          </cell>
        </row>
        <row r="4951">
          <cell r="A4951">
            <v>5923320</v>
          </cell>
          <cell r="B4951" t="str">
            <v>Lake</v>
          </cell>
          <cell r="C4951" t="str">
            <v>1C 2A  3A     4</v>
          </cell>
          <cell r="D4951" t="str">
            <v>ROCKPORT RES MIDLAKE EMAP and 02</v>
          </cell>
          <cell r="E4951">
            <v>16020101</v>
          </cell>
          <cell r="F4951" t="str">
            <v>Summit</v>
          </cell>
          <cell r="G4951" t="str">
            <v>Summit County</v>
          </cell>
          <cell r="H4951" t="str">
            <v>Weber River</v>
          </cell>
          <cell r="I4951">
            <v>466578</v>
          </cell>
          <cell r="J4951">
            <v>4513388</v>
          </cell>
          <cell r="K4951">
            <v>-111.396031347</v>
          </cell>
          <cell r="L4951">
            <v>40.770785353999997</v>
          </cell>
          <cell r="M4951" t="str">
            <v>Rockport Reservoir</v>
          </cell>
          <cell r="N4951" t="str">
            <v>UT-L-16020101-002_00</v>
          </cell>
          <cell r="O4951" t="str">
            <v>UT</v>
          </cell>
          <cell r="Q4951">
            <v>2.5000000000000001E-2</v>
          </cell>
          <cell r="R4951" t="str">
            <v>mg/L</v>
          </cell>
          <cell r="S4951" t="str">
            <v>USP</v>
          </cell>
          <cell r="T4951" t="str">
            <v xml:space="preserve"> </v>
          </cell>
          <cell r="U4951" t="str">
            <v>5923320 ROCKPORT RES MIDLAKE EMAP and 02</v>
          </cell>
          <cell r="V4951">
            <v>5923320</v>
          </cell>
          <cell r="W4951" t="str">
            <v>Rockport Reservoir</v>
          </cell>
          <cell r="X4951" t="str">
            <v>UT-L-16020101-002_00</v>
          </cell>
          <cell r="Y4951" t="str">
            <v>Lake</v>
          </cell>
          <cell r="Z4951" t="str">
            <v>5923320 ROCKPORT RES MIDLAKE EMAP and 02</v>
          </cell>
          <cell r="AA4951" t="str">
            <v>Lake</v>
          </cell>
        </row>
        <row r="4952">
          <cell r="A4952">
            <v>5923330</v>
          </cell>
          <cell r="B4952" t="str">
            <v>Lake</v>
          </cell>
          <cell r="C4952" t="str">
            <v>1C 2A  3A     4</v>
          </cell>
          <cell r="D4952" t="str">
            <v>Rockport State Park @ Juniper CG (Site 30)</v>
          </cell>
          <cell r="E4952">
            <v>16020101</v>
          </cell>
          <cell r="F4952" t="str">
            <v>Summit</v>
          </cell>
          <cell r="G4952" t="str">
            <v>Summit County</v>
          </cell>
          <cell r="H4952" t="str">
            <v>Weber River</v>
          </cell>
          <cell r="I4952">
            <v>466771</v>
          </cell>
          <cell r="J4952">
            <v>4514651</v>
          </cell>
          <cell r="K4952">
            <v>-111.393811641</v>
          </cell>
          <cell r="L4952">
            <v>40.782170759000003</v>
          </cell>
          <cell r="M4952" t="str">
            <v>Rockport Reservoir</v>
          </cell>
          <cell r="N4952" t="str">
            <v>UT-L-16020101-002_00</v>
          </cell>
          <cell r="O4952" t="str">
            <v>UT</v>
          </cell>
          <cell r="Q4952">
            <v>2.5000000000000001E-2</v>
          </cell>
          <cell r="R4952" t="str">
            <v>mg/L</v>
          </cell>
          <cell r="S4952" t="str">
            <v>USP</v>
          </cell>
          <cell r="T4952" t="str">
            <v xml:space="preserve"> </v>
          </cell>
          <cell r="U4952" t="str">
            <v>5923330 Rockport State Park @ Juniper CG (Site 30)</v>
          </cell>
          <cell r="V4952">
            <v>5923330</v>
          </cell>
          <cell r="W4952" t="str">
            <v>Rockport Reservoir</v>
          </cell>
          <cell r="X4952" t="str">
            <v>UT-L-16020101-002_00</v>
          </cell>
          <cell r="Y4952" t="str">
            <v>Lake</v>
          </cell>
          <cell r="Z4952" t="str">
            <v>5923330 Rockport State Park @ Juniper CG (Site 30)</v>
          </cell>
          <cell r="AA4952" t="str">
            <v>Lake</v>
          </cell>
        </row>
        <row r="4953">
          <cell r="A4953">
            <v>5923335</v>
          </cell>
          <cell r="B4953" t="str">
            <v>Lake</v>
          </cell>
          <cell r="C4953" t="str">
            <v>1C 2A  3A     4</v>
          </cell>
          <cell r="D4953" t="str">
            <v>Rockport State Park @ Marina nr Beach Boat Storage</v>
          </cell>
          <cell r="E4953">
            <v>16020101</v>
          </cell>
          <cell r="F4953" t="str">
            <v>Summit</v>
          </cell>
          <cell r="G4953" t="str">
            <v>Summit County</v>
          </cell>
          <cell r="H4953" t="str">
            <v>Weber River</v>
          </cell>
          <cell r="I4953">
            <v>466978</v>
          </cell>
          <cell r="J4953">
            <v>4513756</v>
          </cell>
          <cell r="K4953">
            <v>-111.391311133</v>
          </cell>
          <cell r="L4953">
            <v>40.774116608</v>
          </cell>
          <cell r="M4953" t="str">
            <v>Rockport Reservoir</v>
          </cell>
          <cell r="N4953" t="str">
            <v>UT-L-16020101-002_00</v>
          </cell>
          <cell r="O4953" t="str">
            <v>UT</v>
          </cell>
          <cell r="Q4953">
            <v>2.5000000000000001E-2</v>
          </cell>
          <cell r="R4953" t="str">
            <v>mg/L</v>
          </cell>
          <cell r="S4953" t="str">
            <v>USP</v>
          </cell>
          <cell r="T4953" t="str">
            <v xml:space="preserve"> </v>
          </cell>
          <cell r="U4953" t="str">
            <v>5923335 Rockport State Park @ Marina nr Beach Boat Storage</v>
          </cell>
          <cell r="V4953">
            <v>5923335</v>
          </cell>
          <cell r="W4953" t="str">
            <v>Rockport Reservoir</v>
          </cell>
          <cell r="X4953" t="str">
            <v>UT-L-16020101-002_00</v>
          </cell>
          <cell r="Y4953" t="str">
            <v>Lake</v>
          </cell>
          <cell r="Z4953" t="str">
            <v>5923335 Rockport State Park @ Marina nr Beach Boat Storage</v>
          </cell>
          <cell r="AA4953" t="str">
            <v>Lake</v>
          </cell>
        </row>
        <row r="4954">
          <cell r="A4954">
            <v>5923340</v>
          </cell>
          <cell r="B4954" t="str">
            <v>Lake</v>
          </cell>
          <cell r="C4954" t="str">
            <v>1C 2A  3A     4</v>
          </cell>
          <cell r="D4954" t="str">
            <v>Rockport State Park @ Twin Coves CG (Site 14)</v>
          </cell>
          <cell r="E4954">
            <v>16020101</v>
          </cell>
          <cell r="F4954" t="str">
            <v>Summit</v>
          </cell>
          <cell r="G4954" t="str">
            <v>Summit County</v>
          </cell>
          <cell r="H4954" t="str">
            <v>Weber River</v>
          </cell>
          <cell r="I4954">
            <v>467300</v>
          </cell>
          <cell r="J4954">
            <v>4512997</v>
          </cell>
          <cell r="K4954">
            <v>-111.387455794</v>
          </cell>
          <cell r="L4954">
            <v>40.767292114</v>
          </cell>
          <cell r="M4954" t="str">
            <v>Rockport Reservoir</v>
          </cell>
          <cell r="N4954" t="str">
            <v>UT-L-16020101-002_00</v>
          </cell>
          <cell r="O4954" t="str">
            <v>UT</v>
          </cell>
          <cell r="Q4954">
            <v>2.5000000000000001E-2</v>
          </cell>
          <cell r="R4954" t="str">
            <v>mg/L</v>
          </cell>
          <cell r="S4954" t="str">
            <v>USP</v>
          </cell>
          <cell r="T4954" t="str">
            <v xml:space="preserve"> </v>
          </cell>
          <cell r="U4954" t="str">
            <v>5923340 Rockport State Park @ Twin Coves CG (Site 14)</v>
          </cell>
          <cell r="V4954">
            <v>5923340</v>
          </cell>
          <cell r="W4954" t="str">
            <v>Rockport Reservoir</v>
          </cell>
          <cell r="X4954" t="str">
            <v>UT-L-16020101-002_00</v>
          </cell>
          <cell r="Y4954" t="str">
            <v>Lake</v>
          </cell>
          <cell r="Z4954" t="str">
            <v>5923340 Rockport State Park @ Twin Coves CG (Site 14)</v>
          </cell>
          <cell r="AA4954" t="str">
            <v>Lake</v>
          </cell>
        </row>
        <row r="4955">
          <cell r="A4955">
            <v>5923345</v>
          </cell>
          <cell r="B4955" t="str">
            <v>Lake</v>
          </cell>
          <cell r="C4955" t="str">
            <v>1C 2A  3A     4</v>
          </cell>
          <cell r="D4955" t="str">
            <v>Rockport State Park @ Crandall Cove CG nr inlet</v>
          </cell>
          <cell r="E4955">
            <v>16020101</v>
          </cell>
          <cell r="F4955" t="str">
            <v>Summit</v>
          </cell>
          <cell r="G4955" t="str">
            <v>Summit County</v>
          </cell>
          <cell r="H4955" t="str">
            <v>Weber River</v>
          </cell>
          <cell r="I4955">
            <v>467677</v>
          </cell>
          <cell r="J4955">
            <v>4512704</v>
          </cell>
          <cell r="K4955">
            <v>-111.38297373899999</v>
          </cell>
          <cell r="L4955">
            <v>40.764667562</v>
          </cell>
          <cell r="M4955" t="str">
            <v>Rockport Reservoir</v>
          </cell>
          <cell r="N4955" t="str">
            <v>UT-L-16020101-002_00</v>
          </cell>
          <cell r="O4955" t="str">
            <v>UT</v>
          </cell>
          <cell r="Q4955">
            <v>2.5000000000000001E-2</v>
          </cell>
          <cell r="R4955" t="str">
            <v>mg/L</v>
          </cell>
          <cell r="S4955" t="str">
            <v>USP</v>
          </cell>
          <cell r="T4955" t="str">
            <v xml:space="preserve"> </v>
          </cell>
          <cell r="U4955" t="str">
            <v>5923345 Rockport State Park @ Crandall Cove CG nr inlet</v>
          </cell>
          <cell r="V4955">
            <v>5923345</v>
          </cell>
          <cell r="W4955" t="str">
            <v>Rockport Reservoir</v>
          </cell>
          <cell r="X4955" t="str">
            <v>UT-L-16020101-002_00</v>
          </cell>
          <cell r="Y4955" t="str">
            <v>Lake</v>
          </cell>
          <cell r="Z4955" t="str">
            <v>5923345 Rockport State Park @ Crandall Cove CG nr inlet</v>
          </cell>
          <cell r="AA4955" t="str">
            <v>Lake</v>
          </cell>
        </row>
        <row r="4956">
          <cell r="A4956">
            <v>5923800</v>
          </cell>
          <cell r="B4956" t="str">
            <v>Lake</v>
          </cell>
          <cell r="C4956" t="str">
            <v>1C  2B 3A     4</v>
          </cell>
          <cell r="D4956" t="str">
            <v>CASTLE LAKE 01 DEEPEST POINT</v>
          </cell>
          <cell r="E4956">
            <v>16020101</v>
          </cell>
          <cell r="F4956" t="str">
            <v>Summit</v>
          </cell>
          <cell r="G4956" t="str">
            <v>Summit County</v>
          </cell>
          <cell r="H4956" t="str">
            <v>Weber River</v>
          </cell>
          <cell r="I4956">
            <v>489397</v>
          </cell>
          <cell r="J4956">
            <v>4502312</v>
          </cell>
          <cell r="K4956">
            <v>-111.12545322</v>
          </cell>
          <cell r="L4956">
            <v>40.671616639</v>
          </cell>
          <cell r="M4956" t="str">
            <v xml:space="preserve"> </v>
          </cell>
          <cell r="N4956" t="str">
            <v xml:space="preserve"> </v>
          </cell>
          <cell r="O4956" t="str">
            <v>UT</v>
          </cell>
          <cell r="Q4956">
            <v>2.5000000000000001E-2</v>
          </cell>
          <cell r="R4956" t="str">
            <v>mg/L</v>
          </cell>
          <cell r="S4956" t="str">
            <v>USFS</v>
          </cell>
          <cell r="T4956" t="str">
            <v>Category1</v>
          </cell>
          <cell r="U4956" t="str">
            <v>5923800 CASTLE LAKE 01 DEEPEST POINT</v>
          </cell>
          <cell r="V4956">
            <v>5923800</v>
          </cell>
          <cell r="W4956" t="str">
            <v xml:space="preserve"> </v>
          </cell>
          <cell r="X4956" t="str">
            <v xml:space="preserve"> </v>
          </cell>
          <cell r="Y4956" t="str">
            <v>Lake</v>
          </cell>
          <cell r="Z4956" t="str">
            <v>5923800 CASTLE LAKE 01 DEEPEST POINT</v>
          </cell>
          <cell r="AA4956" t="str">
            <v>Lake</v>
          </cell>
        </row>
        <row r="4957">
          <cell r="A4957">
            <v>5923950</v>
          </cell>
          <cell r="B4957" t="str">
            <v>River/Stream</v>
          </cell>
          <cell r="C4957" t="str">
            <v>1C  2B 3A     4</v>
          </cell>
          <cell r="D4957" t="str">
            <v>SMITH AND MOREHOUSE CK BL SMITH AND MOREHOUSE RES</v>
          </cell>
          <cell r="E4957">
            <v>16020101</v>
          </cell>
          <cell r="F4957" t="str">
            <v>Summit</v>
          </cell>
          <cell r="G4957" t="str">
            <v>Summit County</v>
          </cell>
          <cell r="H4957" t="str">
            <v>Weber River</v>
          </cell>
          <cell r="I4957">
            <v>491357</v>
          </cell>
          <cell r="J4957">
            <v>4512574</v>
          </cell>
          <cell r="K4957">
            <v>-111.10240437500001</v>
          </cell>
          <cell r="L4957">
            <v>40.764086446</v>
          </cell>
          <cell r="M4957" t="str">
            <v>Smith Morehouse River-1</v>
          </cell>
          <cell r="N4957" t="str">
            <v>UT16020101-026_00</v>
          </cell>
          <cell r="O4957" t="str">
            <v>UT</v>
          </cell>
          <cell r="Q4957">
            <v>0</v>
          </cell>
          <cell r="R4957" t="str">
            <v xml:space="preserve"> </v>
          </cell>
          <cell r="S4957" t="str">
            <v>USFS</v>
          </cell>
          <cell r="T4957" t="str">
            <v>Category1</v>
          </cell>
          <cell r="U4957" t="str">
            <v>5923950 SMITH AND MOREHOUSE CK BL SMITH AND MOREHOUSE RES</v>
          </cell>
          <cell r="V4957">
            <v>5923950</v>
          </cell>
          <cell r="W4957" t="str">
            <v>Smith Morehouse River-1</v>
          </cell>
          <cell r="X4957" t="str">
            <v>UT16020101-026_00</v>
          </cell>
          <cell r="Y4957" t="str">
            <v>River/Stream</v>
          </cell>
          <cell r="Z4957" t="str">
            <v>5923950 SMITH AND MOREHOUSE CK BL SMITH AND MOREHOUSE RES</v>
          </cell>
          <cell r="AA4957" t="str">
            <v>River/Stream</v>
          </cell>
        </row>
        <row r="4958">
          <cell r="A4958">
            <v>5923960</v>
          </cell>
          <cell r="B4958" t="str">
            <v>Lake</v>
          </cell>
          <cell r="C4958" t="str">
            <v>1C  2B 3A     4</v>
          </cell>
          <cell r="D4958" t="str">
            <v>SMITH AND MOREHOUSE RES AB DAM 01</v>
          </cell>
          <cell r="E4958">
            <v>16020101</v>
          </cell>
          <cell r="F4958" t="str">
            <v>Summit</v>
          </cell>
          <cell r="G4958" t="str">
            <v>Summit County</v>
          </cell>
          <cell r="H4958" t="str">
            <v>Weber River</v>
          </cell>
          <cell r="I4958">
            <v>491239</v>
          </cell>
          <cell r="J4958">
            <v>4512146</v>
          </cell>
          <cell r="K4958">
            <v>-111.103796468</v>
          </cell>
          <cell r="L4958">
            <v>40.760229516999999</v>
          </cell>
          <cell r="M4958" t="str">
            <v>Smith Morehouse Reservoir</v>
          </cell>
          <cell r="N4958" t="str">
            <v>UT-L-16020101-005_00</v>
          </cell>
          <cell r="O4958" t="str">
            <v>UT</v>
          </cell>
          <cell r="Q4958">
            <v>2.5000000000000001E-2</v>
          </cell>
          <cell r="R4958" t="str">
            <v>mg/L</v>
          </cell>
          <cell r="S4958" t="str">
            <v>USFS</v>
          </cell>
          <cell r="T4958" t="str">
            <v>Category1</v>
          </cell>
          <cell r="U4958" t="str">
            <v>5923960 SMITH AND MOREHOUSE RES AB DAM 01</v>
          </cell>
          <cell r="V4958">
            <v>5923960</v>
          </cell>
          <cell r="W4958" t="str">
            <v>Smith Morehouse Reservoir</v>
          </cell>
          <cell r="X4958" t="str">
            <v>UT-L-16020101-005_00</v>
          </cell>
          <cell r="Y4958" t="str">
            <v>Lake</v>
          </cell>
          <cell r="Z4958" t="str">
            <v>5923960 SMITH AND MOREHOUSE RES AB DAM 01</v>
          </cell>
          <cell r="AA4958" t="str">
            <v>Lake</v>
          </cell>
        </row>
        <row r="4959">
          <cell r="A4959">
            <v>5923990</v>
          </cell>
          <cell r="B4959" t="str">
            <v>River/Stream</v>
          </cell>
          <cell r="C4959" t="str">
            <v>1C  2B 3A     4</v>
          </cell>
          <cell r="D4959" t="str">
            <v>BEAR TRAP CK AB SMITH AND MOREHOUSE RES</v>
          </cell>
          <cell r="E4959">
            <v>16020101</v>
          </cell>
          <cell r="F4959" t="str">
            <v>Summit</v>
          </cell>
          <cell r="G4959" t="str">
            <v>Summit County</v>
          </cell>
          <cell r="H4959" t="str">
            <v>Weber River</v>
          </cell>
          <cell r="I4959">
            <v>491145</v>
          </cell>
          <cell r="J4959">
            <v>4511652</v>
          </cell>
          <cell r="K4959">
            <v>-111.10490314099999</v>
          </cell>
          <cell r="L4959">
            <v>40.75577826</v>
          </cell>
          <cell r="M4959" t="str">
            <v>Smith Morehouse River-2</v>
          </cell>
          <cell r="N4959" t="str">
            <v>UT16020101-027_00</v>
          </cell>
          <cell r="O4959" t="str">
            <v>UT</v>
          </cell>
          <cell r="Q4959">
            <v>0</v>
          </cell>
          <cell r="R4959" t="str">
            <v xml:space="preserve"> </v>
          </cell>
          <cell r="S4959" t="str">
            <v>USFS</v>
          </cell>
          <cell r="T4959" t="str">
            <v>Category1</v>
          </cell>
          <cell r="U4959" t="str">
            <v>5923990 BEAR TRAP CK AB SMITH AND MOREHOUSE RES</v>
          </cell>
          <cell r="V4959">
            <v>5923990</v>
          </cell>
          <cell r="W4959" t="str">
            <v>Smith Morehouse River-2</v>
          </cell>
          <cell r="X4959" t="str">
            <v>UT16020101-027_00</v>
          </cell>
          <cell r="Y4959" t="str">
            <v>River/Stream</v>
          </cell>
          <cell r="Z4959" t="str">
            <v>5923990 BEAR TRAP CK AB SMITH AND MOREHOUSE RES</v>
          </cell>
          <cell r="AA4959" t="str">
            <v>River/Stream</v>
          </cell>
        </row>
        <row r="4960">
          <cell r="A4960">
            <v>5924000</v>
          </cell>
          <cell r="B4960" t="str">
            <v>River/Stream</v>
          </cell>
          <cell r="C4960" t="str">
            <v>1C  2B 3A     4</v>
          </cell>
          <cell r="D4960" t="str">
            <v>SMITH AND MOREHOUSE CK AB SMITH AND MOREHOUSE RES</v>
          </cell>
          <cell r="E4960">
            <v>16020101</v>
          </cell>
          <cell r="F4960" t="str">
            <v>Summit</v>
          </cell>
          <cell r="G4960" t="str">
            <v>Summit County</v>
          </cell>
          <cell r="H4960" t="str">
            <v>Weber River</v>
          </cell>
          <cell r="I4960">
            <v>491612</v>
          </cell>
          <cell r="J4960">
            <v>4510172</v>
          </cell>
          <cell r="K4960">
            <v>-111.09935086199999</v>
          </cell>
          <cell r="L4960">
            <v>40.742450400999999</v>
          </cell>
          <cell r="M4960" t="str">
            <v>Smith Morehouse River-2</v>
          </cell>
          <cell r="N4960" t="str">
            <v>UT16020101-027_00</v>
          </cell>
          <cell r="O4960" t="str">
            <v>UT</v>
          </cell>
          <cell r="Q4960">
            <v>0</v>
          </cell>
          <cell r="R4960" t="str">
            <v xml:space="preserve"> </v>
          </cell>
          <cell r="S4960" t="str">
            <v>USFS</v>
          </cell>
          <cell r="T4960" t="str">
            <v>Category1</v>
          </cell>
          <cell r="U4960" t="str">
            <v>5924000 SMITH AND MOREHOUSE CK AB SMITH AND MOREHOUSE RES</v>
          </cell>
          <cell r="V4960">
            <v>5924000</v>
          </cell>
          <cell r="W4960" t="str">
            <v>Smith Morehouse River-2</v>
          </cell>
          <cell r="X4960" t="str">
            <v>UT16020101-027_00</v>
          </cell>
          <cell r="Y4960" t="str">
            <v>River/Stream</v>
          </cell>
          <cell r="Z4960" t="str">
            <v>5924000 SMITH AND MOREHOUSE CK AB SMITH AND MOREHOUSE RES</v>
          </cell>
          <cell r="AA4960" t="str">
            <v>River/Stream</v>
          </cell>
        </row>
        <row r="4961">
          <cell r="A4961">
            <v>5930810</v>
          </cell>
          <cell r="B4961" t="str">
            <v>River/Stream</v>
          </cell>
          <cell r="C4961" t="str">
            <v>1C  2B 3A     4</v>
          </cell>
          <cell r="D4961" t="str">
            <v>PRICE R AB INTAKE STRUCTURE FOR PRICE WATER TREATMENT PLANT</v>
          </cell>
          <cell r="E4961">
            <v>14060007</v>
          </cell>
          <cell r="F4961" t="str">
            <v>Carbon</v>
          </cell>
          <cell r="G4961" t="str">
            <v>Southeast</v>
          </cell>
          <cell r="H4961" t="str">
            <v>Colorado River West</v>
          </cell>
          <cell r="I4961">
            <v>509957</v>
          </cell>
          <cell r="J4961">
            <v>4399951</v>
          </cell>
          <cell r="K4961">
            <v>-110.88377619800001</v>
          </cell>
          <cell r="L4961">
            <v>39.749407837</v>
          </cell>
          <cell r="M4961" t="str">
            <v>Price River-1</v>
          </cell>
          <cell r="N4961" t="str">
            <v>UT14060007-003_00</v>
          </cell>
          <cell r="O4961" t="str">
            <v>UT</v>
          </cell>
          <cell r="Q4961">
            <v>0</v>
          </cell>
          <cell r="R4961" t="str">
            <v xml:space="preserve"> </v>
          </cell>
          <cell r="S4961" t="str">
            <v>Private</v>
          </cell>
          <cell r="T4961" t="str">
            <v xml:space="preserve"> </v>
          </cell>
          <cell r="U4961" t="str">
            <v>5930810 PRICE R AB INTAKE STRUCTURE FOR PRICE WATER TREATMENT PLANT</v>
          </cell>
          <cell r="V4961">
            <v>5930810</v>
          </cell>
          <cell r="W4961" t="str">
            <v>Price River-1</v>
          </cell>
          <cell r="X4961" t="str">
            <v>UT14060007-003_00</v>
          </cell>
          <cell r="Y4961" t="str">
            <v>River/Stream</v>
          </cell>
          <cell r="Z4961" t="str">
            <v>5930810 PRICE R AB INTAKE STRUCTURE FOR PRICE WATER TREATMENT PLANT</v>
          </cell>
          <cell r="AA4961" t="str">
            <v>River/Stream</v>
          </cell>
        </row>
        <row r="4962">
          <cell r="A4962">
            <v>5930811</v>
          </cell>
          <cell r="B4962" t="str">
            <v>Lake</v>
          </cell>
          <cell r="C4962" t="str">
            <v>2B  3B</v>
          </cell>
          <cell r="D4962" t="str">
            <v>RUSH LAKE 001 100 M OFF BOAT RAMP</v>
          </cell>
          <cell r="E4962">
            <v>16020304</v>
          </cell>
          <cell r="F4962" t="str">
            <v>Tooele</v>
          </cell>
          <cell r="G4962" t="str">
            <v>Tooele County</v>
          </cell>
          <cell r="H4962" t="str">
            <v>West Desert/Columbia</v>
          </cell>
          <cell r="I4962">
            <v>382767</v>
          </cell>
          <cell r="J4962">
            <v>4478400</v>
          </cell>
          <cell r="K4962">
            <v>-112.382455306</v>
          </cell>
          <cell r="L4962">
            <v>40.447996259</v>
          </cell>
          <cell r="M4962" t="str">
            <v>Rush Lake</v>
          </cell>
          <cell r="N4962" t="str">
            <v>UT-L-16020304-002_00</v>
          </cell>
          <cell r="O4962" t="str">
            <v>UT</v>
          </cell>
          <cell r="Q4962">
            <v>2.5000000000000001E-2</v>
          </cell>
          <cell r="R4962" t="str">
            <v>mg/L</v>
          </cell>
          <cell r="S4962" t="str">
            <v>BLM</v>
          </cell>
          <cell r="T4962" t="str">
            <v xml:space="preserve"> </v>
          </cell>
          <cell r="U4962" t="str">
            <v>5930811 RUSH LAKE 001 100 M OFF BOAT RAMP</v>
          </cell>
          <cell r="V4962">
            <v>5930811</v>
          </cell>
          <cell r="W4962" t="str">
            <v>Rush Lake</v>
          </cell>
          <cell r="X4962" t="str">
            <v>UT-L-16020304-002_00</v>
          </cell>
          <cell r="Y4962" t="str">
            <v>Lake</v>
          </cell>
          <cell r="Z4962" t="str">
            <v>5930811 RUSH LAKE 001 100 M OFF BOAT RAMP</v>
          </cell>
          <cell r="AA4962" t="str">
            <v>Lake</v>
          </cell>
        </row>
        <row r="4963">
          <cell r="A4963">
            <v>5930890</v>
          </cell>
          <cell r="B4963" t="str">
            <v>River/Stream</v>
          </cell>
          <cell r="C4963" t="str">
            <v>1C  2B 3A     4</v>
          </cell>
          <cell r="D4963" t="str">
            <v>WHITE RIVER AB CNFL / PRICE RIVER</v>
          </cell>
          <cell r="E4963">
            <v>14060007</v>
          </cell>
          <cell r="F4963" t="str">
            <v>Utah</v>
          </cell>
          <cell r="G4963" t="str">
            <v>Utah County</v>
          </cell>
          <cell r="H4963" t="str">
            <v>Colorado River West</v>
          </cell>
          <cell r="I4963">
            <v>499392</v>
          </cell>
          <cell r="J4963">
            <v>4409841</v>
          </cell>
          <cell r="K4963">
            <v>-111.00710609399999</v>
          </cell>
          <cell r="L4963">
            <v>39.838575929000001</v>
          </cell>
          <cell r="M4963" t="str">
            <v>White River</v>
          </cell>
          <cell r="N4963" t="str">
            <v>UT14060007-001_00</v>
          </cell>
          <cell r="O4963" t="str">
            <v>UT</v>
          </cell>
          <cell r="Q4963">
            <v>0</v>
          </cell>
          <cell r="R4963" t="str">
            <v xml:space="preserve"> </v>
          </cell>
          <cell r="S4963" t="str">
            <v>Private</v>
          </cell>
          <cell r="T4963" t="str">
            <v xml:space="preserve"> </v>
          </cell>
          <cell r="U4963" t="str">
            <v>5930890 WHITE RIVER AB CNFL / PRICE RIVER</v>
          </cell>
          <cell r="V4963">
            <v>5930890</v>
          </cell>
          <cell r="W4963" t="str">
            <v>White River</v>
          </cell>
          <cell r="X4963" t="str">
            <v>UT14060007-001_00</v>
          </cell>
          <cell r="Y4963" t="str">
            <v>River/Stream</v>
          </cell>
          <cell r="Z4963" t="str">
            <v>5930890 WHITE RIVER AB CNFL / PRICE RIVER</v>
          </cell>
          <cell r="AA4963" t="str">
            <v>River/Stream</v>
          </cell>
        </row>
        <row r="4964">
          <cell r="A4964">
            <v>5930900</v>
          </cell>
          <cell r="B4964" t="str">
            <v>River/Stream</v>
          </cell>
          <cell r="C4964" t="str">
            <v>1C  2B 3A     4</v>
          </cell>
          <cell r="D4964" t="str">
            <v>FISH CK AB CNFL / WHITE RIVER</v>
          </cell>
          <cell r="E4964">
            <v>14060007</v>
          </cell>
          <cell r="F4964" t="str">
            <v>Utah</v>
          </cell>
          <cell r="G4964" t="str">
            <v>Utah County</v>
          </cell>
          <cell r="H4964" t="str">
            <v>Colorado River West</v>
          </cell>
          <cell r="I4964">
            <v>499416</v>
          </cell>
          <cell r="J4964">
            <v>4409779</v>
          </cell>
          <cell r="K4964">
            <v>-111.006825535</v>
          </cell>
          <cell r="L4964">
            <v>39.838017321999999</v>
          </cell>
          <cell r="M4964" t="str">
            <v>Price River-1</v>
          </cell>
          <cell r="N4964" t="str">
            <v>UT14060007-003_00</v>
          </cell>
          <cell r="O4964" t="str">
            <v>UT</v>
          </cell>
          <cell r="Q4964">
            <v>0</v>
          </cell>
          <cell r="R4964" t="str">
            <v xml:space="preserve"> </v>
          </cell>
          <cell r="S4964" t="str">
            <v>Private</v>
          </cell>
          <cell r="T4964" t="str">
            <v>Category1</v>
          </cell>
          <cell r="U4964" t="str">
            <v>5930900 FISH CK AB CNFL / WHITE RIVER</v>
          </cell>
          <cell r="V4964">
            <v>5930900</v>
          </cell>
          <cell r="W4964" t="str">
            <v>Price River-1</v>
          </cell>
          <cell r="X4964" t="str">
            <v>UT14060007-003_00</v>
          </cell>
          <cell r="Y4964" t="str">
            <v>River/Stream</v>
          </cell>
          <cell r="Z4964" t="str">
            <v>5930900 FISH CK AB CNFL / WHITE RIVER</v>
          </cell>
          <cell r="AA4964" t="str">
            <v>River/Stream</v>
          </cell>
        </row>
        <row r="4965">
          <cell r="A4965">
            <v>5930960</v>
          </cell>
          <cell r="B4965" t="str">
            <v>River/Stream</v>
          </cell>
          <cell r="C4965" t="str">
            <v>1C  2B 3A     4</v>
          </cell>
          <cell r="D4965" t="str">
            <v>PRICE RIVER BL SCOFIELD RES</v>
          </cell>
          <cell r="E4965">
            <v>14060007</v>
          </cell>
          <cell r="F4965" t="str">
            <v>Carbon</v>
          </cell>
          <cell r="G4965" t="str">
            <v>Southeast</v>
          </cell>
          <cell r="H4965" t="str">
            <v>Colorado River West</v>
          </cell>
          <cell r="I4965">
            <v>489829</v>
          </cell>
          <cell r="J4965">
            <v>4403959</v>
          </cell>
          <cell r="K4965">
            <v>-111.118783769</v>
          </cell>
          <cell r="L4965">
            <v>39.785517974000001</v>
          </cell>
          <cell r="M4965" t="str">
            <v>Price River-1</v>
          </cell>
          <cell r="N4965" t="str">
            <v>UT14060007-003_00</v>
          </cell>
          <cell r="O4965" t="str">
            <v>UT</v>
          </cell>
          <cell r="Q4965">
            <v>0</v>
          </cell>
          <cell r="R4965" t="str">
            <v xml:space="preserve"> </v>
          </cell>
          <cell r="S4965" t="str">
            <v>USP</v>
          </cell>
          <cell r="T4965" t="str">
            <v>Category1</v>
          </cell>
          <cell r="U4965" t="str">
            <v>5930960 PRICE RIVER BL SCOFIELD RES</v>
          </cell>
          <cell r="V4965">
            <v>5930960</v>
          </cell>
          <cell r="W4965" t="str">
            <v>Price River-1</v>
          </cell>
          <cell r="X4965" t="str">
            <v>UT14060007-003_00</v>
          </cell>
          <cell r="Y4965" t="str">
            <v>River/Stream</v>
          </cell>
          <cell r="Z4965" t="str">
            <v>5930960 PRICE RIVER BL SCOFIELD RES</v>
          </cell>
          <cell r="AA4965" t="str">
            <v>River/Stream</v>
          </cell>
        </row>
        <row r="4966">
          <cell r="A4966">
            <v>5930970</v>
          </cell>
          <cell r="B4966" t="str">
            <v>Lake</v>
          </cell>
          <cell r="C4966" t="str">
            <v>1C  2B 3A     4</v>
          </cell>
          <cell r="D4966" t="str">
            <v>SCOFIELD RES AB DAM 01</v>
          </cell>
          <cell r="E4966">
            <v>14060007</v>
          </cell>
          <cell r="F4966" t="str">
            <v>Carbon</v>
          </cell>
          <cell r="G4966" t="str">
            <v>Southeast</v>
          </cell>
          <cell r="H4966" t="str">
            <v>Colorado River West</v>
          </cell>
          <cell r="I4966">
            <v>489045</v>
          </cell>
          <cell r="J4966">
            <v>4404268</v>
          </cell>
          <cell r="K4966">
            <v>-111.127944984</v>
          </cell>
          <cell r="L4966">
            <v>39.788292366</v>
          </cell>
          <cell r="M4966" t="str">
            <v>Scofield Reservoir</v>
          </cell>
          <cell r="N4966" t="str">
            <v>UT-L-14060007-005_00</v>
          </cell>
          <cell r="O4966" t="str">
            <v>UT</v>
          </cell>
          <cell r="Q4966">
            <v>2.5000000000000001E-2</v>
          </cell>
          <cell r="R4966" t="str">
            <v>mg/L</v>
          </cell>
          <cell r="S4966" t="str">
            <v>USP</v>
          </cell>
          <cell r="T4966" t="str">
            <v xml:space="preserve"> </v>
          </cell>
          <cell r="U4966" t="str">
            <v>5930970 SCOFIELD RES AB DAM 01</v>
          </cell>
          <cell r="V4966">
            <v>5930970</v>
          </cell>
          <cell r="W4966" t="str">
            <v>Scofield Reservoir</v>
          </cell>
          <cell r="X4966" t="str">
            <v>UT-L-14060007-005_00</v>
          </cell>
          <cell r="Y4966" t="str">
            <v>Lake</v>
          </cell>
          <cell r="Z4966" t="str">
            <v>5930970 SCOFIELD RES AB DAM 01</v>
          </cell>
          <cell r="AA4966" t="str">
            <v>Lake</v>
          </cell>
        </row>
        <row r="4967">
          <cell r="A4967">
            <v>5930971</v>
          </cell>
          <cell r="B4967" t="str">
            <v>Lake</v>
          </cell>
          <cell r="C4967" t="str">
            <v>1C  2B 3A     4</v>
          </cell>
          <cell r="D4967" t="str">
            <v>SCOFIELD RES 100 M off Boat Ramp (Duplicate of 5930970)</v>
          </cell>
          <cell r="E4967">
            <v>14060007</v>
          </cell>
          <cell r="F4967" t="str">
            <v>Carbon</v>
          </cell>
          <cell r="G4967" t="str">
            <v>Southeast</v>
          </cell>
          <cell r="H4967" t="str">
            <v>Colorado River West</v>
          </cell>
          <cell r="I4967">
            <v>489045</v>
          </cell>
          <cell r="J4967">
            <v>4404268</v>
          </cell>
          <cell r="K4967">
            <v>-111.127944984</v>
          </cell>
          <cell r="L4967">
            <v>39.788292366</v>
          </cell>
          <cell r="M4967" t="str">
            <v>Scofield Reservoir</v>
          </cell>
          <cell r="N4967" t="str">
            <v>UT-L-14060007-005_00</v>
          </cell>
          <cell r="O4967" t="str">
            <v>UT</v>
          </cell>
          <cell r="Q4967">
            <v>2.5000000000000001E-2</v>
          </cell>
          <cell r="R4967" t="str">
            <v>mg/L</v>
          </cell>
          <cell r="S4967" t="str">
            <v>USP</v>
          </cell>
          <cell r="T4967" t="str">
            <v xml:space="preserve"> </v>
          </cell>
          <cell r="U4967" t="str">
            <v>5930971 SCOFIELD RES 100 M off Boat Ramp (Duplicate of 5930970)</v>
          </cell>
          <cell r="V4967">
            <v>5930971</v>
          </cell>
          <cell r="W4967" t="str">
            <v>Scofield Reservoir</v>
          </cell>
          <cell r="X4967" t="str">
            <v>UT-L-14060007-005_00</v>
          </cell>
          <cell r="Y4967" t="str">
            <v>Lake</v>
          </cell>
          <cell r="Z4967" t="str">
            <v>5930971 SCOFIELD RES 100 M off Boat Ramp (Duplicate of 5930970)</v>
          </cell>
          <cell r="AA4967" t="str">
            <v>Lake</v>
          </cell>
        </row>
        <row r="4968">
          <cell r="A4968">
            <v>5930980</v>
          </cell>
          <cell r="B4968" t="str">
            <v>Lake</v>
          </cell>
          <cell r="C4968" t="str">
            <v>1C  2B 3A     4</v>
          </cell>
          <cell r="D4968" t="str">
            <v>SCOFIELD RES W BAY 02</v>
          </cell>
          <cell r="E4968">
            <v>14060007</v>
          </cell>
          <cell r="F4968" t="str">
            <v>Carbon</v>
          </cell>
          <cell r="G4968" t="str">
            <v>Southeast</v>
          </cell>
          <cell r="H4968" t="str">
            <v>Colorado River West</v>
          </cell>
          <cell r="I4968">
            <v>485760</v>
          </cell>
          <cell r="J4968">
            <v>4403102</v>
          </cell>
          <cell r="K4968">
            <v>-111.166285536</v>
          </cell>
          <cell r="L4968">
            <v>39.777737946999999</v>
          </cell>
          <cell r="M4968" t="str">
            <v>Scofield Reservoir</v>
          </cell>
          <cell r="N4968" t="str">
            <v>UT-L-14060007-005_00</v>
          </cell>
          <cell r="O4968" t="str">
            <v>UT</v>
          </cell>
          <cell r="Q4968">
            <v>2.5000000000000001E-2</v>
          </cell>
          <cell r="R4968" t="str">
            <v>mg/L</v>
          </cell>
          <cell r="S4968" t="str">
            <v>USP</v>
          </cell>
          <cell r="T4968" t="str">
            <v xml:space="preserve"> </v>
          </cell>
          <cell r="U4968" t="str">
            <v>5930980 SCOFIELD RES W BAY 02</v>
          </cell>
          <cell r="V4968">
            <v>5930980</v>
          </cell>
          <cell r="W4968" t="str">
            <v>Scofield Reservoir</v>
          </cell>
          <cell r="X4968" t="str">
            <v>UT-L-14060007-005_00</v>
          </cell>
          <cell r="Y4968" t="str">
            <v>Lake</v>
          </cell>
          <cell r="Z4968" t="str">
            <v>5930980 SCOFIELD RES W BAY 02</v>
          </cell>
          <cell r="AA4968" t="str">
            <v>Lake</v>
          </cell>
        </row>
        <row r="4969">
          <cell r="A4969">
            <v>5930990</v>
          </cell>
          <cell r="B4969" t="str">
            <v>Lake</v>
          </cell>
          <cell r="C4969" t="str">
            <v>1C  2B 3A     4</v>
          </cell>
          <cell r="D4969" t="str">
            <v>SCOFIELD RES S BAY 03</v>
          </cell>
          <cell r="E4969">
            <v>14060007</v>
          </cell>
          <cell r="F4969" t="str">
            <v>Carbon</v>
          </cell>
          <cell r="G4969" t="str">
            <v>Southeast</v>
          </cell>
          <cell r="H4969" t="str">
            <v>Colorado River West</v>
          </cell>
          <cell r="I4969">
            <v>486804</v>
          </cell>
          <cell r="J4969">
            <v>4401158</v>
          </cell>
          <cell r="K4969">
            <v>-111.154055376</v>
          </cell>
          <cell r="L4969">
            <v>39.760239079999998</v>
          </cell>
          <cell r="M4969" t="str">
            <v>Scofield Reservoir</v>
          </cell>
          <cell r="N4969" t="str">
            <v>UT-L-14060007-005_00</v>
          </cell>
          <cell r="O4969" t="str">
            <v>UT</v>
          </cell>
          <cell r="Q4969">
            <v>2.5000000000000001E-2</v>
          </cell>
          <cell r="R4969" t="str">
            <v>mg/L</v>
          </cell>
          <cell r="S4969" t="str">
            <v>USP</v>
          </cell>
          <cell r="T4969" t="str">
            <v xml:space="preserve"> </v>
          </cell>
          <cell r="U4969" t="str">
            <v>5930990 SCOFIELD RES S BAY 03</v>
          </cell>
          <cell r="V4969">
            <v>5930990</v>
          </cell>
          <cell r="W4969" t="str">
            <v>Scofield Reservoir</v>
          </cell>
          <cell r="X4969" t="str">
            <v>UT-L-14060007-005_00</v>
          </cell>
          <cell r="Y4969" t="str">
            <v>Lake</v>
          </cell>
          <cell r="Z4969" t="str">
            <v>5930990 SCOFIELD RES S BAY 03</v>
          </cell>
          <cell r="AA4969" t="str">
            <v>Lake</v>
          </cell>
        </row>
        <row r="4970">
          <cell r="A4970">
            <v>5931000</v>
          </cell>
          <cell r="B4970" t="str">
            <v>Lake</v>
          </cell>
          <cell r="C4970" t="str">
            <v>1C  2B 3A     4</v>
          </cell>
          <cell r="D4970" t="str">
            <v>SCOFIELD RES SW PERRY BOAT CAMP 04</v>
          </cell>
          <cell r="E4970">
            <v>14060007</v>
          </cell>
          <cell r="F4970" t="str">
            <v>Carbon</v>
          </cell>
          <cell r="G4970" t="str">
            <v>Southeast</v>
          </cell>
          <cell r="H4970" t="str">
            <v>Colorado River West</v>
          </cell>
          <cell r="I4970">
            <v>488455</v>
          </cell>
          <cell r="J4970">
            <v>4404405</v>
          </cell>
          <cell r="K4970">
            <v>-111.134838069</v>
          </cell>
          <cell r="L4970">
            <v>39.789518950000001</v>
          </cell>
          <cell r="M4970" t="str">
            <v>Scofield Reservoir</v>
          </cell>
          <cell r="N4970" t="str">
            <v>UT-L-14060007-005_00</v>
          </cell>
          <cell r="O4970" t="str">
            <v>UT</v>
          </cell>
          <cell r="Q4970">
            <v>2.5000000000000001E-2</v>
          </cell>
          <cell r="R4970" t="str">
            <v>mg/L</v>
          </cell>
          <cell r="S4970" t="str">
            <v>USP</v>
          </cell>
          <cell r="T4970" t="str">
            <v xml:space="preserve"> </v>
          </cell>
          <cell r="U4970" t="str">
            <v>5931000 SCOFIELD RES SW PERRY BOAT CAMP 04</v>
          </cell>
          <cell r="V4970">
            <v>5931000</v>
          </cell>
          <cell r="W4970" t="str">
            <v>Scofield Reservoir</v>
          </cell>
          <cell r="X4970" t="str">
            <v>UT-L-14060007-005_00</v>
          </cell>
          <cell r="Y4970" t="str">
            <v>Lake</v>
          </cell>
          <cell r="Z4970" t="str">
            <v>5931000 SCOFIELD RES SW PERRY BOAT CAMP 04</v>
          </cell>
          <cell r="AA4970" t="str">
            <v>Lake</v>
          </cell>
        </row>
        <row r="4971">
          <cell r="A4971">
            <v>5931010</v>
          </cell>
          <cell r="B4971" t="str">
            <v>Lake</v>
          </cell>
          <cell r="C4971" t="str">
            <v>1C  2B 3A     4</v>
          </cell>
          <cell r="D4971" t="str">
            <v>SCOFIELD RES SW CARBON COUNTY SUB 05</v>
          </cell>
          <cell r="E4971">
            <v>14060007</v>
          </cell>
          <cell r="F4971" t="str">
            <v>Carbon</v>
          </cell>
          <cell r="G4971" t="str">
            <v>Southeast</v>
          </cell>
          <cell r="H4971" t="str">
            <v>Colorado River West</v>
          </cell>
          <cell r="I4971">
            <v>488189</v>
          </cell>
          <cell r="J4971">
            <v>4404547</v>
          </cell>
          <cell r="K4971">
            <v>-111.13794732300001</v>
          </cell>
          <cell r="L4971">
            <v>39.790794732999998</v>
          </cell>
          <cell r="M4971" t="str">
            <v>Scofield Reservoir</v>
          </cell>
          <cell r="N4971" t="str">
            <v>UT-L-14060007-005_00</v>
          </cell>
          <cell r="O4971" t="str">
            <v>UT</v>
          </cell>
          <cell r="Q4971">
            <v>2.5000000000000001E-2</v>
          </cell>
          <cell r="R4971" t="str">
            <v>mg/L</v>
          </cell>
          <cell r="S4971" t="str">
            <v>USP</v>
          </cell>
          <cell r="T4971" t="str">
            <v xml:space="preserve"> </v>
          </cell>
          <cell r="U4971" t="str">
            <v>5931010 SCOFIELD RES SW CARBON COUNTY SUB 05</v>
          </cell>
          <cell r="V4971">
            <v>5931010</v>
          </cell>
          <cell r="W4971" t="str">
            <v>Scofield Reservoir</v>
          </cell>
          <cell r="X4971" t="str">
            <v>UT-L-14060007-005_00</v>
          </cell>
          <cell r="Y4971" t="str">
            <v>Lake</v>
          </cell>
          <cell r="Z4971" t="str">
            <v>5931010 SCOFIELD RES SW CARBON COUNTY SUB 05</v>
          </cell>
          <cell r="AA4971" t="str">
            <v>Lake</v>
          </cell>
        </row>
        <row r="4972">
          <cell r="A4972">
            <v>5931015</v>
          </cell>
          <cell r="B4972" t="str">
            <v>Lake</v>
          </cell>
          <cell r="C4972" t="str">
            <v>1C  2B 3A     4</v>
          </cell>
          <cell r="D4972" t="str">
            <v>Scofield Reservoir at Frandsen Boy Scout Camp boat dock</v>
          </cell>
          <cell r="E4972">
            <v>14060007</v>
          </cell>
          <cell r="F4972" t="str">
            <v>Carbon</v>
          </cell>
          <cell r="G4972" t="str">
            <v>Southeast</v>
          </cell>
          <cell r="H4972" t="str">
            <v>Colorado River West</v>
          </cell>
          <cell r="I4972">
            <v>487532</v>
          </cell>
          <cell r="J4972">
            <v>4404889</v>
          </cell>
          <cell r="K4972">
            <v>-111.145627</v>
          </cell>
          <cell r="L4972">
            <v>39.793866000000001</v>
          </cell>
          <cell r="M4972" t="str">
            <v>Scofield Reservoir</v>
          </cell>
          <cell r="N4972" t="str">
            <v>UT-L-14060007-005_00</v>
          </cell>
          <cell r="O4972" t="str">
            <v>UT</v>
          </cell>
          <cell r="Q4972">
            <v>2.5000000000000001E-2</v>
          </cell>
          <cell r="R4972" t="str">
            <v>mg/L</v>
          </cell>
          <cell r="S4972" t="str">
            <v>USP</v>
          </cell>
          <cell r="T4972">
            <v>3</v>
          </cell>
          <cell r="U4972" t="str">
            <v>5931015 Scofield Reservoir at Frandsen Boy Scout Camp boat dock</v>
          </cell>
          <cell r="V4972">
            <v>5931015</v>
          </cell>
          <cell r="W4972" t="str">
            <v>Scofield Reservoir</v>
          </cell>
          <cell r="X4972" t="str">
            <v>UT-L-14060007-005_00</v>
          </cell>
          <cell r="Y4972" t="str">
            <v>Lake</v>
          </cell>
          <cell r="Z4972" t="str">
            <v>5931015 Scofield Reservoir at Frandsen Boy Scout Camp boat dock</v>
          </cell>
          <cell r="AA4972" t="str">
            <v>Lake</v>
          </cell>
        </row>
        <row r="4973">
          <cell r="A4973">
            <v>5931020</v>
          </cell>
          <cell r="B4973" t="str">
            <v>Lake</v>
          </cell>
          <cell r="C4973" t="str">
            <v>1C  2B 3A     4</v>
          </cell>
          <cell r="D4973" t="str">
            <v>SCOFIELD RES S END OF RES 06</v>
          </cell>
          <cell r="E4973">
            <v>14060007</v>
          </cell>
          <cell r="F4973" t="str">
            <v>Carbon</v>
          </cell>
          <cell r="G4973" t="str">
            <v>Southeast</v>
          </cell>
          <cell r="H4973" t="str">
            <v>Colorado River West</v>
          </cell>
          <cell r="I4973">
            <v>486564</v>
          </cell>
          <cell r="J4973">
            <v>4400449</v>
          </cell>
          <cell r="K4973">
            <v>-111.156842731</v>
          </cell>
          <cell r="L4973">
            <v>39.753847133000001</v>
          </cell>
          <cell r="M4973" t="str">
            <v>Scofield Reservoir</v>
          </cell>
          <cell r="N4973" t="str">
            <v>UT-L-14060007-005_00</v>
          </cell>
          <cell r="O4973" t="str">
            <v>UT</v>
          </cell>
          <cell r="Q4973">
            <v>2.5000000000000001E-2</v>
          </cell>
          <cell r="R4973" t="str">
            <v>mg/L</v>
          </cell>
          <cell r="S4973" t="str">
            <v>USP</v>
          </cell>
          <cell r="T4973" t="str">
            <v xml:space="preserve"> </v>
          </cell>
          <cell r="U4973" t="str">
            <v>5931020 SCOFIELD RES S END OF RES 06</v>
          </cell>
          <cell r="V4973">
            <v>5931020</v>
          </cell>
          <cell r="W4973" t="str">
            <v>Scofield Reservoir</v>
          </cell>
          <cell r="X4973" t="str">
            <v>UT-L-14060007-005_00</v>
          </cell>
          <cell r="Y4973" t="str">
            <v>Lake</v>
          </cell>
          <cell r="Z4973" t="str">
            <v>5931020 SCOFIELD RES S END OF RES 06</v>
          </cell>
          <cell r="AA4973" t="str">
            <v>Lake</v>
          </cell>
        </row>
        <row r="4974">
          <cell r="A4974">
            <v>5931030</v>
          </cell>
          <cell r="B4974" t="str">
            <v>Lake</v>
          </cell>
          <cell r="C4974" t="str">
            <v>1C  2B 3A     4</v>
          </cell>
          <cell r="D4974" t="str">
            <v>SCOFIELD RES SHORE-N PERRY 07A</v>
          </cell>
          <cell r="E4974">
            <v>14060007</v>
          </cell>
          <cell r="F4974" t="str">
            <v>Carbon</v>
          </cell>
          <cell r="G4974" t="str">
            <v>Southeast</v>
          </cell>
          <cell r="H4974" t="str">
            <v>Colorado River West</v>
          </cell>
          <cell r="I4974">
            <v>488712</v>
          </cell>
          <cell r="J4974">
            <v>4404115</v>
          </cell>
          <cell r="K4974">
            <v>-111.13183149699999</v>
          </cell>
          <cell r="L4974">
            <v>39.786909467000001</v>
          </cell>
          <cell r="M4974" t="str">
            <v>Scofield Reservoir</v>
          </cell>
          <cell r="N4974" t="str">
            <v>UT-L-14060007-005_00</v>
          </cell>
          <cell r="O4974" t="str">
            <v>UT</v>
          </cell>
          <cell r="Q4974">
            <v>2.5000000000000001E-2</v>
          </cell>
          <cell r="R4974" t="str">
            <v>mg/L</v>
          </cell>
          <cell r="S4974" t="str">
            <v>USP</v>
          </cell>
          <cell r="T4974" t="str">
            <v xml:space="preserve"> </v>
          </cell>
          <cell r="U4974" t="str">
            <v>5931030 SCOFIELD RES SHORE-N PERRY 07A</v>
          </cell>
          <cell r="V4974">
            <v>5931030</v>
          </cell>
          <cell r="W4974" t="str">
            <v>Scofield Reservoir</v>
          </cell>
          <cell r="X4974" t="str">
            <v>UT-L-14060007-005_00</v>
          </cell>
          <cell r="Y4974" t="str">
            <v>Lake</v>
          </cell>
          <cell r="Z4974" t="str">
            <v>5931030 SCOFIELD RES SHORE-N PERRY 07A</v>
          </cell>
          <cell r="AA4974" t="str">
            <v>Lake</v>
          </cell>
        </row>
        <row r="4975">
          <cell r="A4975">
            <v>5931040</v>
          </cell>
          <cell r="B4975" t="str">
            <v>Lake</v>
          </cell>
          <cell r="C4975" t="str">
            <v>1C  2B 3A     4</v>
          </cell>
          <cell r="D4975" t="str">
            <v>SCOFIELD RES SHORE - N PERRY 07B</v>
          </cell>
          <cell r="E4975">
            <v>14060007</v>
          </cell>
          <cell r="F4975" t="str">
            <v>Carbon</v>
          </cell>
          <cell r="G4975" t="str">
            <v>Southeast</v>
          </cell>
          <cell r="H4975" t="str">
            <v>Colorado River West</v>
          </cell>
          <cell r="I4975">
            <v>488711</v>
          </cell>
          <cell r="J4975">
            <v>4404084</v>
          </cell>
          <cell r="K4975">
            <v>-111.131842643</v>
          </cell>
          <cell r="L4975">
            <v>39.78663014</v>
          </cell>
          <cell r="M4975" t="str">
            <v>Scofield Reservoir</v>
          </cell>
          <cell r="N4975" t="str">
            <v>UT-L-14060007-005_00</v>
          </cell>
          <cell r="O4975" t="str">
            <v>UT</v>
          </cell>
          <cell r="Q4975">
            <v>2.5000000000000001E-2</v>
          </cell>
          <cell r="R4975" t="str">
            <v>mg/L</v>
          </cell>
          <cell r="S4975" t="str">
            <v>USP</v>
          </cell>
          <cell r="T4975" t="str">
            <v xml:space="preserve"> </v>
          </cell>
          <cell r="U4975" t="str">
            <v>5931040 SCOFIELD RES SHORE - N PERRY 07B</v>
          </cell>
          <cell r="V4975">
            <v>5931040</v>
          </cell>
          <cell r="W4975" t="str">
            <v>Scofield Reservoir</v>
          </cell>
          <cell r="X4975" t="str">
            <v>UT-L-14060007-005_00</v>
          </cell>
          <cell r="Y4975" t="str">
            <v>Lake</v>
          </cell>
          <cell r="Z4975" t="str">
            <v>5931040 SCOFIELD RES SHORE - N PERRY 07B</v>
          </cell>
          <cell r="AA4975" t="str">
            <v>Lake</v>
          </cell>
        </row>
        <row r="4976">
          <cell r="A4976">
            <v>5931050</v>
          </cell>
          <cell r="B4976" t="str">
            <v>Lake</v>
          </cell>
          <cell r="C4976" t="str">
            <v>1C  2B 3A     4</v>
          </cell>
          <cell r="D4976" t="str">
            <v>SCOFIELD RES SHORE - N PERRY 07C</v>
          </cell>
          <cell r="E4976">
            <v>14060007</v>
          </cell>
          <cell r="F4976" t="str">
            <v>Carbon</v>
          </cell>
          <cell r="G4976" t="str">
            <v>Southeast</v>
          </cell>
          <cell r="H4976" t="str">
            <v>Colorado River West</v>
          </cell>
          <cell r="I4976">
            <v>488711</v>
          </cell>
          <cell r="J4976">
            <v>4404053</v>
          </cell>
          <cell r="K4976">
            <v>-111.13184210999999</v>
          </cell>
          <cell r="L4976">
            <v>39.786350826000003</v>
          </cell>
          <cell r="M4976" t="str">
            <v>Scofield Reservoir</v>
          </cell>
          <cell r="N4976" t="str">
            <v>UT-L-14060007-005_00</v>
          </cell>
          <cell r="O4976" t="str">
            <v>UT</v>
          </cell>
          <cell r="Q4976">
            <v>2.5000000000000001E-2</v>
          </cell>
          <cell r="R4976" t="str">
            <v>mg/L</v>
          </cell>
          <cell r="S4976" t="str">
            <v>USP</v>
          </cell>
          <cell r="T4976" t="str">
            <v xml:space="preserve"> </v>
          </cell>
          <cell r="U4976" t="str">
            <v>5931050 SCOFIELD RES SHORE - N PERRY 07C</v>
          </cell>
          <cell r="V4976">
            <v>5931050</v>
          </cell>
          <cell r="W4976" t="str">
            <v>Scofield Reservoir</v>
          </cell>
          <cell r="X4976" t="str">
            <v>UT-L-14060007-005_00</v>
          </cell>
          <cell r="Y4976" t="str">
            <v>Lake</v>
          </cell>
          <cell r="Z4976" t="str">
            <v>5931050 SCOFIELD RES SHORE - N PERRY 07C</v>
          </cell>
          <cell r="AA4976" t="str">
            <v>Lake</v>
          </cell>
        </row>
        <row r="4977">
          <cell r="A4977">
            <v>5931060</v>
          </cell>
          <cell r="B4977" t="str">
            <v>Lake</v>
          </cell>
          <cell r="C4977" t="str">
            <v>1C  2B 3A     4</v>
          </cell>
          <cell r="D4977" t="str">
            <v>SCOFIELD RES SHORE - N PERRY 07D</v>
          </cell>
          <cell r="E4977">
            <v>14060007</v>
          </cell>
          <cell r="F4977" t="str">
            <v>Carbon</v>
          </cell>
          <cell r="G4977" t="str">
            <v>Southeast</v>
          </cell>
          <cell r="H4977" t="str">
            <v>Colorado River West</v>
          </cell>
          <cell r="I4977">
            <v>488711</v>
          </cell>
          <cell r="J4977">
            <v>4404022</v>
          </cell>
          <cell r="K4977">
            <v>-111.131841577</v>
          </cell>
          <cell r="L4977">
            <v>39.786071513000003</v>
          </cell>
          <cell r="M4977" t="str">
            <v>Scofield Reservoir</v>
          </cell>
          <cell r="N4977" t="str">
            <v>UT-L-14060007-005_00</v>
          </cell>
          <cell r="O4977" t="str">
            <v>UT</v>
          </cell>
          <cell r="Q4977">
            <v>2.5000000000000001E-2</v>
          </cell>
          <cell r="R4977" t="str">
            <v>mg/L</v>
          </cell>
          <cell r="S4977" t="str">
            <v>USP</v>
          </cell>
          <cell r="T4977" t="str">
            <v xml:space="preserve"> </v>
          </cell>
          <cell r="U4977" t="str">
            <v>5931060 SCOFIELD RES SHORE - N PERRY 07D</v>
          </cell>
          <cell r="V4977">
            <v>5931060</v>
          </cell>
          <cell r="W4977" t="str">
            <v>Scofield Reservoir</v>
          </cell>
          <cell r="X4977" t="str">
            <v>UT-L-14060007-005_00</v>
          </cell>
          <cell r="Y4977" t="str">
            <v>Lake</v>
          </cell>
          <cell r="Z4977" t="str">
            <v>5931060 SCOFIELD RES SHORE - N PERRY 07D</v>
          </cell>
          <cell r="AA4977" t="str">
            <v>Lake</v>
          </cell>
        </row>
        <row r="4978">
          <cell r="A4978">
            <v>5931070</v>
          </cell>
          <cell r="B4978" t="str">
            <v>Lake</v>
          </cell>
          <cell r="C4978" t="str">
            <v>1C  2B 3A     4</v>
          </cell>
          <cell r="D4978" t="str">
            <v>SCOFIELD RES SHORE - S PERRY 08A</v>
          </cell>
          <cell r="E4978">
            <v>14060007</v>
          </cell>
          <cell r="F4978" t="str">
            <v>Carbon</v>
          </cell>
          <cell r="G4978" t="str">
            <v>Southeast</v>
          </cell>
          <cell r="H4978" t="str">
            <v>Colorado River West</v>
          </cell>
          <cell r="I4978">
            <v>488450</v>
          </cell>
          <cell r="J4978">
            <v>4403930</v>
          </cell>
          <cell r="K4978">
            <v>-111.134888108</v>
          </cell>
          <cell r="L4978">
            <v>39.785239079999997</v>
          </cell>
          <cell r="M4978" t="str">
            <v>Scofield Reservoir</v>
          </cell>
          <cell r="N4978" t="str">
            <v>UT-L-14060007-005_00</v>
          </cell>
          <cell r="O4978" t="str">
            <v>UT</v>
          </cell>
          <cell r="Q4978">
            <v>2.5000000000000001E-2</v>
          </cell>
          <cell r="R4978" t="str">
            <v>mg/L</v>
          </cell>
          <cell r="S4978" t="str">
            <v>USP</v>
          </cell>
          <cell r="T4978" t="str">
            <v xml:space="preserve"> </v>
          </cell>
          <cell r="U4978" t="str">
            <v>5931070 SCOFIELD RES SHORE - S PERRY 08A</v>
          </cell>
          <cell r="V4978">
            <v>5931070</v>
          </cell>
          <cell r="W4978" t="str">
            <v>Scofield Reservoir</v>
          </cell>
          <cell r="X4978" t="str">
            <v>UT-L-14060007-005_00</v>
          </cell>
          <cell r="Y4978" t="str">
            <v>Lake</v>
          </cell>
          <cell r="Z4978" t="str">
            <v>5931070 SCOFIELD RES SHORE - S PERRY 08A</v>
          </cell>
          <cell r="AA4978" t="str">
            <v>Lake</v>
          </cell>
        </row>
        <row r="4979">
          <cell r="A4979">
            <v>5931080</v>
          </cell>
          <cell r="B4979" t="str">
            <v>Lake</v>
          </cell>
          <cell r="C4979" t="str">
            <v>1C  2B 3A     4</v>
          </cell>
          <cell r="D4979" t="str">
            <v>SCOFIELD RES SHORE - S PERRY 08B</v>
          </cell>
          <cell r="E4979">
            <v>14060007</v>
          </cell>
          <cell r="F4979" t="str">
            <v>Carbon</v>
          </cell>
          <cell r="G4979" t="str">
            <v>Southeast</v>
          </cell>
          <cell r="H4979" t="str">
            <v>Colorado River West</v>
          </cell>
          <cell r="I4979">
            <v>488473</v>
          </cell>
          <cell r="J4979">
            <v>4403930</v>
          </cell>
          <cell r="K4979">
            <v>-111.1346195</v>
          </cell>
          <cell r="L4979">
            <v>39.785239392000001</v>
          </cell>
          <cell r="M4979" t="str">
            <v>Scofield Reservoir</v>
          </cell>
          <cell r="N4979" t="str">
            <v>UT-L-14060007-005_00</v>
          </cell>
          <cell r="O4979" t="str">
            <v>UT</v>
          </cell>
          <cell r="Q4979">
            <v>2.5000000000000001E-2</v>
          </cell>
          <cell r="R4979" t="str">
            <v>mg/L</v>
          </cell>
          <cell r="S4979" t="str">
            <v>USP</v>
          </cell>
          <cell r="T4979" t="str">
            <v xml:space="preserve"> </v>
          </cell>
          <cell r="U4979" t="str">
            <v>5931080 SCOFIELD RES SHORE - S PERRY 08B</v>
          </cell>
          <cell r="V4979">
            <v>5931080</v>
          </cell>
          <cell r="W4979" t="str">
            <v>Scofield Reservoir</v>
          </cell>
          <cell r="X4979" t="str">
            <v>UT-L-14060007-005_00</v>
          </cell>
          <cell r="Y4979" t="str">
            <v>Lake</v>
          </cell>
          <cell r="Z4979" t="str">
            <v>5931080 SCOFIELD RES SHORE - S PERRY 08B</v>
          </cell>
          <cell r="AA4979" t="str">
            <v>Lake</v>
          </cell>
        </row>
        <row r="4980">
          <cell r="A4980">
            <v>5931090</v>
          </cell>
          <cell r="B4980" t="str">
            <v>Lake</v>
          </cell>
          <cell r="C4980" t="str">
            <v>1C  2B 3A     4</v>
          </cell>
          <cell r="D4980" t="str">
            <v>SCOFIELD RES SHORE - S PERRY 08C</v>
          </cell>
          <cell r="E4980">
            <v>14060007</v>
          </cell>
          <cell r="F4980" t="str">
            <v>Carbon</v>
          </cell>
          <cell r="G4980" t="str">
            <v>Southeast</v>
          </cell>
          <cell r="H4980" t="str">
            <v>Colorado River West</v>
          </cell>
          <cell r="I4980">
            <v>488497</v>
          </cell>
          <cell r="J4980">
            <v>4403930</v>
          </cell>
          <cell r="K4980">
            <v>-111.13433921399999</v>
          </cell>
          <cell r="L4980">
            <v>39.785239717000003</v>
          </cell>
          <cell r="M4980" t="str">
            <v>Scofield Reservoir</v>
          </cell>
          <cell r="N4980" t="str">
            <v>UT-L-14060007-005_00</v>
          </cell>
          <cell r="O4980" t="str">
            <v>UT</v>
          </cell>
          <cell r="Q4980">
            <v>2.5000000000000001E-2</v>
          </cell>
          <cell r="R4980" t="str">
            <v>mg/L</v>
          </cell>
          <cell r="S4980" t="str">
            <v>USP</v>
          </cell>
          <cell r="T4980" t="str">
            <v xml:space="preserve"> </v>
          </cell>
          <cell r="U4980" t="str">
            <v>5931090 SCOFIELD RES SHORE - S PERRY 08C</v>
          </cell>
          <cell r="V4980">
            <v>5931090</v>
          </cell>
          <cell r="W4980" t="str">
            <v>Scofield Reservoir</v>
          </cell>
          <cell r="X4980" t="str">
            <v>UT-L-14060007-005_00</v>
          </cell>
          <cell r="Y4980" t="str">
            <v>Lake</v>
          </cell>
          <cell r="Z4980" t="str">
            <v>5931090 SCOFIELD RES SHORE - S PERRY 08C</v>
          </cell>
          <cell r="AA4980" t="str">
            <v>Lake</v>
          </cell>
        </row>
        <row r="4981">
          <cell r="A4981">
            <v>5931100</v>
          </cell>
          <cell r="B4981" t="str">
            <v>Lake</v>
          </cell>
          <cell r="C4981" t="str">
            <v>1C  2B 3A     4</v>
          </cell>
          <cell r="D4981" t="str">
            <v>SCOFIELD RES SHORE - S PERRY 08D</v>
          </cell>
          <cell r="E4981">
            <v>14060007</v>
          </cell>
          <cell r="F4981" t="str">
            <v>Carbon</v>
          </cell>
          <cell r="G4981" t="str">
            <v>Southeast</v>
          </cell>
          <cell r="H4981" t="str">
            <v>Colorado River West</v>
          </cell>
          <cell r="I4981">
            <v>488521</v>
          </cell>
          <cell r="J4981">
            <v>4403930</v>
          </cell>
          <cell r="K4981">
            <v>-111.134058928</v>
          </cell>
          <cell r="L4981">
            <v>39.785240041000002</v>
          </cell>
          <cell r="M4981" t="str">
            <v>Scofield Reservoir</v>
          </cell>
          <cell r="N4981" t="str">
            <v>UT-L-14060007-005_00</v>
          </cell>
          <cell r="O4981" t="str">
            <v>UT</v>
          </cell>
          <cell r="Q4981">
            <v>2.5000000000000001E-2</v>
          </cell>
          <cell r="R4981" t="str">
            <v>mg/L</v>
          </cell>
          <cell r="S4981" t="str">
            <v>USP</v>
          </cell>
          <cell r="T4981" t="str">
            <v xml:space="preserve"> </v>
          </cell>
          <cell r="U4981" t="str">
            <v>5931100 SCOFIELD RES SHORE - S PERRY 08D</v>
          </cell>
          <cell r="V4981">
            <v>5931100</v>
          </cell>
          <cell r="W4981" t="str">
            <v>Scofield Reservoir</v>
          </cell>
          <cell r="X4981" t="str">
            <v>UT-L-14060007-005_00</v>
          </cell>
          <cell r="Y4981" t="str">
            <v>Lake</v>
          </cell>
          <cell r="Z4981" t="str">
            <v>5931100 SCOFIELD RES SHORE - S PERRY 08D</v>
          </cell>
          <cell r="AA4981" t="str">
            <v>Lake</v>
          </cell>
        </row>
        <row r="4982">
          <cell r="A4982">
            <v>5931110</v>
          </cell>
          <cell r="B4982" t="str">
            <v>Lake</v>
          </cell>
          <cell r="C4982" t="str">
            <v>1C  2B 3A     4</v>
          </cell>
          <cell r="D4982" t="str">
            <v>SCOFIELD RES SHORE - TOMS 09A</v>
          </cell>
          <cell r="E4982">
            <v>14060007</v>
          </cell>
          <cell r="F4982" t="str">
            <v>Carbon</v>
          </cell>
          <cell r="G4982" t="str">
            <v>Southeast</v>
          </cell>
          <cell r="H4982" t="str">
            <v>Colorado River West</v>
          </cell>
          <cell r="I4982">
            <v>485878</v>
          </cell>
          <cell r="J4982">
            <v>4402270</v>
          </cell>
          <cell r="K4982">
            <v>-111.164889726</v>
          </cell>
          <cell r="L4982">
            <v>39.770243495000003</v>
          </cell>
          <cell r="M4982" t="str">
            <v>Scofield Reservoir</v>
          </cell>
          <cell r="N4982" t="str">
            <v>UT-L-14060007-005_00</v>
          </cell>
          <cell r="O4982" t="str">
            <v>UT</v>
          </cell>
          <cell r="Q4982">
            <v>2.5000000000000001E-2</v>
          </cell>
          <cell r="R4982" t="str">
            <v>mg/L</v>
          </cell>
          <cell r="S4982" t="str">
            <v>USP</v>
          </cell>
          <cell r="T4982" t="str">
            <v xml:space="preserve"> </v>
          </cell>
          <cell r="U4982" t="str">
            <v>5931110 SCOFIELD RES SHORE - TOMS 09A</v>
          </cell>
          <cell r="V4982">
            <v>5931110</v>
          </cell>
          <cell r="W4982" t="str">
            <v>Scofield Reservoir</v>
          </cell>
          <cell r="X4982" t="str">
            <v>UT-L-14060007-005_00</v>
          </cell>
          <cell r="Y4982" t="str">
            <v>Lake</v>
          </cell>
          <cell r="Z4982" t="str">
            <v>5931110 SCOFIELD RES SHORE - TOMS 09A</v>
          </cell>
          <cell r="AA4982" t="str">
            <v>Lake</v>
          </cell>
        </row>
        <row r="4983">
          <cell r="A4983">
            <v>5931120</v>
          </cell>
          <cell r="B4983" t="str">
            <v>Lake</v>
          </cell>
          <cell r="C4983" t="str">
            <v>1C  2B 3A     4</v>
          </cell>
          <cell r="D4983" t="str">
            <v>SCOFIELD RES SHORE - TOMS 09B</v>
          </cell>
          <cell r="E4983">
            <v>14060007</v>
          </cell>
          <cell r="F4983" t="str">
            <v>Carbon</v>
          </cell>
          <cell r="G4983" t="str">
            <v>Southeast</v>
          </cell>
          <cell r="H4983" t="str">
            <v>Colorado River West</v>
          </cell>
          <cell r="I4983">
            <v>485854</v>
          </cell>
          <cell r="J4983">
            <v>4402270</v>
          </cell>
          <cell r="K4983">
            <v>-111.165169951</v>
          </cell>
          <cell r="L4983">
            <v>39.770243096999998</v>
          </cell>
          <cell r="M4983" t="str">
            <v>Scofield Reservoir</v>
          </cell>
          <cell r="N4983" t="str">
            <v>UT-L-14060007-005_00</v>
          </cell>
          <cell r="O4983" t="str">
            <v>UT</v>
          </cell>
          <cell r="Q4983">
            <v>2.5000000000000001E-2</v>
          </cell>
          <cell r="R4983" t="str">
            <v>mg/L</v>
          </cell>
          <cell r="S4983" t="str">
            <v>USP</v>
          </cell>
          <cell r="T4983" t="str">
            <v xml:space="preserve"> </v>
          </cell>
          <cell r="U4983" t="str">
            <v>5931120 SCOFIELD RES SHORE - TOMS 09B</v>
          </cell>
          <cell r="V4983">
            <v>5931120</v>
          </cell>
          <cell r="W4983" t="str">
            <v>Scofield Reservoir</v>
          </cell>
          <cell r="X4983" t="str">
            <v>UT-L-14060007-005_00</v>
          </cell>
          <cell r="Y4983" t="str">
            <v>Lake</v>
          </cell>
          <cell r="Z4983" t="str">
            <v>5931120 SCOFIELD RES SHORE - TOMS 09B</v>
          </cell>
          <cell r="AA4983" t="str">
            <v>Lake</v>
          </cell>
        </row>
        <row r="4984">
          <cell r="A4984">
            <v>5931130</v>
          </cell>
          <cell r="B4984" t="str">
            <v>Lake</v>
          </cell>
          <cell r="C4984" t="str">
            <v>1C  2B 3A     4</v>
          </cell>
          <cell r="D4984" t="str">
            <v>SCOFIELD RES SHORE - TOMS 09C</v>
          </cell>
          <cell r="E4984">
            <v>14060007</v>
          </cell>
          <cell r="F4984" t="str">
            <v>Carbon</v>
          </cell>
          <cell r="G4984" t="str">
            <v>Southeast</v>
          </cell>
          <cell r="H4984" t="str">
            <v>Colorado River West</v>
          </cell>
          <cell r="I4984">
            <v>485830</v>
          </cell>
          <cell r="J4984">
            <v>4402270</v>
          </cell>
          <cell r="K4984">
            <v>-111.16545017599999</v>
          </cell>
          <cell r="L4984">
            <v>39.770242697999997</v>
          </cell>
          <cell r="M4984" t="str">
            <v>Scofield Reservoir</v>
          </cell>
          <cell r="N4984" t="str">
            <v>UT-L-14060007-005_00</v>
          </cell>
          <cell r="O4984" t="str">
            <v>UT</v>
          </cell>
          <cell r="Q4984">
            <v>2.5000000000000001E-2</v>
          </cell>
          <cell r="R4984" t="str">
            <v>mg/L</v>
          </cell>
          <cell r="S4984" t="str">
            <v>USP</v>
          </cell>
          <cell r="T4984" t="str">
            <v xml:space="preserve"> </v>
          </cell>
          <cell r="U4984" t="str">
            <v>5931130 SCOFIELD RES SHORE - TOMS 09C</v>
          </cell>
          <cell r="V4984">
            <v>5931130</v>
          </cell>
          <cell r="W4984" t="str">
            <v>Scofield Reservoir</v>
          </cell>
          <cell r="X4984" t="str">
            <v>UT-L-14060007-005_00</v>
          </cell>
          <cell r="Y4984" t="str">
            <v>Lake</v>
          </cell>
          <cell r="Z4984" t="str">
            <v>5931130 SCOFIELD RES SHORE - TOMS 09C</v>
          </cell>
          <cell r="AA4984" t="str">
            <v>Lake</v>
          </cell>
        </row>
        <row r="4985">
          <cell r="A4985">
            <v>5931140</v>
          </cell>
          <cell r="B4985" t="str">
            <v>Lake</v>
          </cell>
          <cell r="C4985" t="str">
            <v>1C  2B 3A     4</v>
          </cell>
          <cell r="D4985" t="str">
            <v>SCOFIELD RES SHORE - TOMS 09D</v>
          </cell>
          <cell r="E4985">
            <v>14060007</v>
          </cell>
          <cell r="F4985" t="str">
            <v>Carbon</v>
          </cell>
          <cell r="G4985" t="str">
            <v>Southeast</v>
          </cell>
          <cell r="H4985" t="str">
            <v>Colorado River West</v>
          </cell>
          <cell r="I4985">
            <v>485806</v>
          </cell>
          <cell r="J4985">
            <v>4402270</v>
          </cell>
          <cell r="K4985">
            <v>-111.165730401</v>
          </cell>
          <cell r="L4985">
            <v>39.770242297999999</v>
          </cell>
          <cell r="M4985" t="str">
            <v>Scofield Reservoir</v>
          </cell>
          <cell r="N4985" t="str">
            <v>UT-L-14060007-005_00</v>
          </cell>
          <cell r="O4985" t="str">
            <v>UT</v>
          </cell>
          <cell r="Q4985">
            <v>2.5000000000000001E-2</v>
          </cell>
          <cell r="R4985" t="str">
            <v>mg/L</v>
          </cell>
          <cell r="S4985" t="str">
            <v>USP</v>
          </cell>
          <cell r="T4985" t="str">
            <v xml:space="preserve"> </v>
          </cell>
          <cell r="U4985" t="str">
            <v>5931140 SCOFIELD RES SHORE - TOMS 09D</v>
          </cell>
          <cell r="V4985">
            <v>5931140</v>
          </cell>
          <cell r="W4985" t="str">
            <v>Scofield Reservoir</v>
          </cell>
          <cell r="X4985" t="str">
            <v>UT-L-14060007-005_00</v>
          </cell>
          <cell r="Y4985" t="str">
            <v>Lake</v>
          </cell>
          <cell r="Z4985" t="str">
            <v>5931140 SCOFIELD RES SHORE - TOMS 09D</v>
          </cell>
          <cell r="AA4985" t="str">
            <v>Lake</v>
          </cell>
        </row>
        <row r="4986">
          <cell r="A4986">
            <v>5931150</v>
          </cell>
          <cell r="B4986" t="str">
            <v>Lake</v>
          </cell>
          <cell r="C4986" t="str">
            <v>1C  2B 3A     4</v>
          </cell>
          <cell r="D4986" t="str">
            <v>SCOFIELD RES SHORE - W CONTROL 10A</v>
          </cell>
          <cell r="E4986">
            <v>14060007</v>
          </cell>
          <cell r="F4986" t="str">
            <v>Carbon</v>
          </cell>
          <cell r="G4986" t="str">
            <v>Southeast</v>
          </cell>
          <cell r="H4986" t="str">
            <v>Colorado River West</v>
          </cell>
          <cell r="I4986">
            <v>486118</v>
          </cell>
          <cell r="J4986">
            <v>4403780</v>
          </cell>
          <cell r="K4986">
            <v>-111.162119393</v>
          </cell>
          <cell r="L4986">
            <v>39.783852715000002</v>
          </cell>
          <cell r="M4986" t="str">
            <v>Scofield Reservoir</v>
          </cell>
          <cell r="N4986" t="str">
            <v>UT-L-14060007-005_00</v>
          </cell>
          <cell r="O4986" t="str">
            <v>UT</v>
          </cell>
          <cell r="Q4986">
            <v>2.5000000000000001E-2</v>
          </cell>
          <cell r="R4986" t="str">
            <v>mg/L</v>
          </cell>
          <cell r="S4986" t="str">
            <v>USP</v>
          </cell>
          <cell r="T4986" t="str">
            <v xml:space="preserve"> </v>
          </cell>
          <cell r="U4986" t="str">
            <v>5931150 SCOFIELD RES SHORE - W CONTROL 10A</v>
          </cell>
          <cell r="V4986">
            <v>5931150</v>
          </cell>
          <cell r="W4986" t="str">
            <v>Scofield Reservoir</v>
          </cell>
          <cell r="X4986" t="str">
            <v>UT-L-14060007-005_00</v>
          </cell>
          <cell r="Y4986" t="str">
            <v>Lake</v>
          </cell>
          <cell r="Z4986" t="str">
            <v>5931150 SCOFIELD RES SHORE - W CONTROL 10A</v>
          </cell>
          <cell r="AA4986" t="str">
            <v>Lake</v>
          </cell>
        </row>
        <row r="4987">
          <cell r="A4987">
            <v>5931160</v>
          </cell>
          <cell r="B4987" t="str">
            <v>Lake</v>
          </cell>
          <cell r="C4987" t="str">
            <v>1C  2B 3A     4</v>
          </cell>
          <cell r="D4987" t="str">
            <v>SCOFIELD RES SHORE - W CONTROL 10B</v>
          </cell>
          <cell r="E4987">
            <v>14060007</v>
          </cell>
          <cell r="F4987" t="str">
            <v>Carbon</v>
          </cell>
          <cell r="G4987" t="str">
            <v>Southeast</v>
          </cell>
          <cell r="H4987" t="str">
            <v>Colorado River West</v>
          </cell>
          <cell r="I4987">
            <v>486118</v>
          </cell>
          <cell r="J4987">
            <v>4403811</v>
          </cell>
          <cell r="K4987">
            <v>-111.16212004899999</v>
          </cell>
          <cell r="L4987">
            <v>39.784132028000002</v>
          </cell>
          <cell r="M4987" t="str">
            <v>Scofield Reservoir</v>
          </cell>
          <cell r="N4987" t="str">
            <v>UT-L-14060007-005_00</v>
          </cell>
          <cell r="O4987" t="str">
            <v>UT</v>
          </cell>
          <cell r="Q4987">
            <v>2.5000000000000001E-2</v>
          </cell>
          <cell r="R4987" t="str">
            <v>mg/L</v>
          </cell>
          <cell r="S4987" t="str">
            <v>USP</v>
          </cell>
          <cell r="T4987" t="str">
            <v xml:space="preserve"> </v>
          </cell>
          <cell r="U4987" t="str">
            <v>5931160 SCOFIELD RES SHORE - W CONTROL 10B</v>
          </cell>
          <cell r="V4987">
            <v>5931160</v>
          </cell>
          <cell r="W4987" t="str">
            <v>Scofield Reservoir</v>
          </cell>
          <cell r="X4987" t="str">
            <v>UT-L-14060007-005_00</v>
          </cell>
          <cell r="Y4987" t="str">
            <v>Lake</v>
          </cell>
          <cell r="Z4987" t="str">
            <v>5931160 SCOFIELD RES SHORE - W CONTROL 10B</v>
          </cell>
          <cell r="AA4987" t="str">
            <v>Lake</v>
          </cell>
        </row>
        <row r="4988">
          <cell r="A4988">
            <v>5931170</v>
          </cell>
          <cell r="B4988" t="str">
            <v>Lake</v>
          </cell>
          <cell r="C4988" t="str">
            <v>1C  2B 3A     4</v>
          </cell>
          <cell r="D4988" t="str">
            <v>SCOFIELD RES SHORE - W CONTROL 10C</v>
          </cell>
          <cell r="E4988">
            <v>14060007</v>
          </cell>
          <cell r="F4988" t="str">
            <v>Carbon</v>
          </cell>
          <cell r="G4988" t="str">
            <v>Southeast</v>
          </cell>
          <cell r="H4988" t="str">
            <v>Colorado River West</v>
          </cell>
          <cell r="I4988">
            <v>486118</v>
          </cell>
          <cell r="J4988">
            <v>4403841</v>
          </cell>
          <cell r="K4988">
            <v>-111.162120683</v>
          </cell>
          <cell r="L4988">
            <v>39.784402331000003</v>
          </cell>
          <cell r="M4988" t="str">
            <v>Scofield Reservoir</v>
          </cell>
          <cell r="N4988" t="str">
            <v>UT-L-14060007-005_00</v>
          </cell>
          <cell r="O4988" t="str">
            <v>UT</v>
          </cell>
          <cell r="Q4988">
            <v>2.5000000000000001E-2</v>
          </cell>
          <cell r="R4988" t="str">
            <v>mg/L</v>
          </cell>
          <cell r="S4988" t="str">
            <v>USP</v>
          </cell>
          <cell r="T4988" t="str">
            <v xml:space="preserve"> </v>
          </cell>
          <cell r="U4988" t="str">
            <v>5931170 SCOFIELD RES SHORE - W CONTROL 10C</v>
          </cell>
          <cell r="V4988">
            <v>5931170</v>
          </cell>
          <cell r="W4988" t="str">
            <v>Scofield Reservoir</v>
          </cell>
          <cell r="X4988" t="str">
            <v>UT-L-14060007-005_00</v>
          </cell>
          <cell r="Y4988" t="str">
            <v>Lake</v>
          </cell>
          <cell r="Z4988" t="str">
            <v>5931170 SCOFIELD RES SHORE - W CONTROL 10C</v>
          </cell>
          <cell r="AA4988" t="str">
            <v>Lake</v>
          </cell>
        </row>
        <row r="4989">
          <cell r="A4989">
            <v>5931180</v>
          </cell>
          <cell r="B4989" t="str">
            <v>Lake</v>
          </cell>
          <cell r="C4989" t="str">
            <v>1C  2B 3A     4</v>
          </cell>
          <cell r="D4989" t="str">
            <v>SCOFIELD RES SHORE - W CONTROL 10D</v>
          </cell>
          <cell r="E4989">
            <v>14060007</v>
          </cell>
          <cell r="F4989" t="str">
            <v>Carbon</v>
          </cell>
          <cell r="G4989" t="str">
            <v>Southeast</v>
          </cell>
          <cell r="H4989" t="str">
            <v>Colorado River West</v>
          </cell>
          <cell r="I4989">
            <v>486118</v>
          </cell>
          <cell r="J4989">
            <v>4403872</v>
          </cell>
          <cell r="K4989">
            <v>-111.162121339</v>
          </cell>
          <cell r="L4989">
            <v>39.784681644000003</v>
          </cell>
          <cell r="M4989" t="str">
            <v>Scofield Reservoir</v>
          </cell>
          <cell r="N4989" t="str">
            <v>UT-L-14060007-005_00</v>
          </cell>
          <cell r="O4989" t="str">
            <v>UT</v>
          </cell>
          <cell r="Q4989">
            <v>2.5000000000000001E-2</v>
          </cell>
          <cell r="R4989" t="str">
            <v>mg/L</v>
          </cell>
          <cell r="S4989" t="str">
            <v>Private</v>
          </cell>
          <cell r="T4989" t="str">
            <v xml:space="preserve"> </v>
          </cell>
          <cell r="U4989" t="str">
            <v>5931180 SCOFIELD RES SHORE - W CONTROL 10D</v>
          </cell>
          <cell r="V4989">
            <v>5931180</v>
          </cell>
          <cell r="W4989" t="str">
            <v>Scofield Reservoir</v>
          </cell>
          <cell r="X4989" t="str">
            <v>UT-L-14060007-005_00</v>
          </cell>
          <cell r="Y4989" t="str">
            <v>Lake</v>
          </cell>
          <cell r="Z4989" t="str">
            <v>5931180 SCOFIELD RES SHORE - W CONTROL 10D</v>
          </cell>
          <cell r="AA4989" t="str">
            <v>Lake</v>
          </cell>
        </row>
        <row r="4990">
          <cell r="A4990">
            <v>5931190</v>
          </cell>
          <cell r="B4990" t="str">
            <v>Lake</v>
          </cell>
          <cell r="C4990" t="str">
            <v>1C  2B 3A     4</v>
          </cell>
          <cell r="D4990" t="str">
            <v>SCOFIELD RES 100M OFF BOAT RAMP 07</v>
          </cell>
          <cell r="E4990">
            <v>14060007</v>
          </cell>
          <cell r="F4990" t="str">
            <v>Carbon</v>
          </cell>
          <cell r="G4990" t="str">
            <v>Southeast</v>
          </cell>
          <cell r="H4990" t="str">
            <v>Colorado River West</v>
          </cell>
          <cell r="I4990">
            <v>488517</v>
          </cell>
          <cell r="J4990">
            <v>4404409</v>
          </cell>
          <cell r="K4990">
            <v>-111.13411402200001</v>
          </cell>
          <cell r="L4990">
            <v>39.789555829000001</v>
          </cell>
          <cell r="M4990" t="str">
            <v>Scofield Reservoir</v>
          </cell>
          <cell r="N4990" t="str">
            <v>UT-L-14060007-005_00</v>
          </cell>
          <cell r="O4990" t="str">
            <v>UT</v>
          </cell>
          <cell r="Q4990">
            <v>2.5000000000000001E-2</v>
          </cell>
          <cell r="R4990" t="str">
            <v>mg/L</v>
          </cell>
          <cell r="S4990" t="str">
            <v>USP</v>
          </cell>
          <cell r="T4990" t="str">
            <v xml:space="preserve"> </v>
          </cell>
          <cell r="U4990" t="str">
            <v>5931190 SCOFIELD RES 100M OFF BOAT RAMP 07</v>
          </cell>
          <cell r="V4990">
            <v>5931190</v>
          </cell>
          <cell r="W4990" t="str">
            <v>Scofield Reservoir</v>
          </cell>
          <cell r="X4990" t="str">
            <v>UT-L-14060007-005_00</v>
          </cell>
          <cell r="Y4990" t="str">
            <v>Lake</v>
          </cell>
          <cell r="Z4990" t="str">
            <v>5931190 SCOFIELD RES 100M OFF BOAT RAMP 07</v>
          </cell>
          <cell r="AA4990" t="str">
            <v>Lake</v>
          </cell>
        </row>
        <row r="4991">
          <cell r="A4991">
            <v>5931195</v>
          </cell>
          <cell r="B4991" t="str">
            <v>Lake</v>
          </cell>
          <cell r="C4991" t="str">
            <v>1C  2B 3A     4</v>
          </cell>
          <cell r="D4991" t="str">
            <v>Scofield State Park @ Mountain View</v>
          </cell>
          <cell r="E4991">
            <v>14060007</v>
          </cell>
          <cell r="F4991" t="str">
            <v>Carbon</v>
          </cell>
          <cell r="G4991" t="str">
            <v>Southeast</v>
          </cell>
          <cell r="H4991" t="str">
            <v>Colorado River West</v>
          </cell>
          <cell r="I4991">
            <v>488712</v>
          </cell>
          <cell r="J4991">
            <v>4404454</v>
          </cell>
          <cell r="K4991">
            <v>-111.131837327</v>
          </cell>
          <cell r="L4991">
            <v>39.789963894000003</v>
          </cell>
          <cell r="M4991" t="str">
            <v>Scofield Reservoir</v>
          </cell>
          <cell r="N4991" t="str">
            <v>UT-L-14060007-005_00</v>
          </cell>
          <cell r="O4991" t="str">
            <v>UT</v>
          </cell>
          <cell r="Q4991">
            <v>2.5000000000000001E-2</v>
          </cell>
          <cell r="R4991" t="str">
            <v>mg/L</v>
          </cell>
          <cell r="S4991" t="str">
            <v>USP</v>
          </cell>
          <cell r="T4991" t="str">
            <v xml:space="preserve"> </v>
          </cell>
          <cell r="U4991" t="str">
            <v>5931195 Scofield State Park @ Mountain View</v>
          </cell>
          <cell r="V4991">
            <v>5931195</v>
          </cell>
          <cell r="W4991" t="str">
            <v>Scofield Reservoir</v>
          </cell>
          <cell r="X4991" t="str">
            <v>UT-L-14060007-005_00</v>
          </cell>
          <cell r="Y4991" t="str">
            <v>Lake</v>
          </cell>
          <cell r="Z4991" t="str">
            <v>5931195 Scofield State Park @ Mountain View</v>
          </cell>
          <cell r="AA4991" t="str">
            <v>Lake</v>
          </cell>
        </row>
        <row r="4992">
          <cell r="A4992">
            <v>5931200</v>
          </cell>
          <cell r="B4992" t="str">
            <v>Lake</v>
          </cell>
          <cell r="C4992" t="str">
            <v>1C  2B 3A     4</v>
          </cell>
          <cell r="D4992" t="str">
            <v>SCOFIELD RES SHORE - E CONTROL 11B</v>
          </cell>
          <cell r="E4992">
            <v>14060007</v>
          </cell>
          <cell r="F4992" t="str">
            <v>Carbon</v>
          </cell>
          <cell r="G4992" t="str">
            <v>Southeast</v>
          </cell>
          <cell r="H4992" t="str">
            <v>Colorado River West</v>
          </cell>
          <cell r="I4992">
            <v>486880</v>
          </cell>
          <cell r="J4992">
            <v>4404025</v>
          </cell>
          <cell r="K4992">
            <v>-111.153225388</v>
          </cell>
          <cell r="L4992">
            <v>39.786072281000003</v>
          </cell>
          <cell r="M4992" t="str">
            <v>Scofield Reservoir</v>
          </cell>
          <cell r="N4992" t="str">
            <v>UT-L-14060007-005_00</v>
          </cell>
          <cell r="O4992" t="str">
            <v>UT</v>
          </cell>
          <cell r="Q4992">
            <v>2.5000000000000001E-2</v>
          </cell>
          <cell r="R4992" t="str">
            <v>mg/L</v>
          </cell>
          <cell r="S4992" t="str">
            <v>USP</v>
          </cell>
          <cell r="T4992" t="str">
            <v xml:space="preserve"> </v>
          </cell>
          <cell r="U4992" t="str">
            <v>5931200 SCOFIELD RES SHORE - E CONTROL 11B</v>
          </cell>
          <cell r="V4992">
            <v>5931200</v>
          </cell>
          <cell r="W4992" t="str">
            <v>Scofield Reservoir</v>
          </cell>
          <cell r="X4992" t="str">
            <v>UT-L-14060007-005_00</v>
          </cell>
          <cell r="Y4992" t="str">
            <v>Lake</v>
          </cell>
          <cell r="Z4992" t="str">
            <v>5931200 SCOFIELD RES SHORE - E CONTROL 11B</v>
          </cell>
          <cell r="AA4992" t="str">
            <v>Lake</v>
          </cell>
        </row>
        <row r="4993">
          <cell r="A4993">
            <v>5931210</v>
          </cell>
          <cell r="B4993" t="str">
            <v>Lake</v>
          </cell>
          <cell r="C4993" t="str">
            <v>1C  2B 3A     4</v>
          </cell>
          <cell r="D4993" t="str">
            <v>SCOFIELD RES SHORE - E CONTROL 11C</v>
          </cell>
          <cell r="E4993">
            <v>14060007</v>
          </cell>
          <cell r="F4993" t="str">
            <v>Carbon</v>
          </cell>
          <cell r="G4993" t="str">
            <v>Southeast</v>
          </cell>
          <cell r="H4993" t="str">
            <v>Colorado River West</v>
          </cell>
          <cell r="I4993">
            <v>486880</v>
          </cell>
          <cell r="J4993">
            <v>4404056</v>
          </cell>
          <cell r="K4993">
            <v>-111.153226008</v>
          </cell>
          <cell r="L4993">
            <v>39.786351594000003</v>
          </cell>
          <cell r="M4993" t="str">
            <v>Scofield Reservoir</v>
          </cell>
          <cell r="N4993" t="str">
            <v>UT-L-14060007-005_00</v>
          </cell>
          <cell r="O4993" t="str">
            <v>UT</v>
          </cell>
          <cell r="Q4993">
            <v>2.5000000000000001E-2</v>
          </cell>
          <cell r="R4993" t="str">
            <v>mg/L</v>
          </cell>
          <cell r="S4993" t="str">
            <v>USP</v>
          </cell>
          <cell r="T4993" t="str">
            <v xml:space="preserve"> </v>
          </cell>
          <cell r="U4993" t="str">
            <v>5931210 SCOFIELD RES SHORE - E CONTROL 11C</v>
          </cell>
          <cell r="V4993">
            <v>5931210</v>
          </cell>
          <cell r="W4993" t="str">
            <v>Scofield Reservoir</v>
          </cell>
          <cell r="X4993" t="str">
            <v>UT-L-14060007-005_00</v>
          </cell>
          <cell r="Y4993" t="str">
            <v>Lake</v>
          </cell>
          <cell r="Z4993" t="str">
            <v>5931210 SCOFIELD RES SHORE - E CONTROL 11C</v>
          </cell>
          <cell r="AA4993" t="str">
            <v>Lake</v>
          </cell>
        </row>
        <row r="4994">
          <cell r="A4994">
            <v>5931220</v>
          </cell>
          <cell r="B4994" t="str">
            <v>Lake</v>
          </cell>
          <cell r="C4994" t="str">
            <v>1C  2B 3A     4</v>
          </cell>
          <cell r="D4994" t="str">
            <v>SCOFIELD RES SHORE - E CONTROL 11D</v>
          </cell>
          <cell r="E4994">
            <v>14060007</v>
          </cell>
          <cell r="F4994" t="str">
            <v>Carbon</v>
          </cell>
          <cell r="G4994" t="str">
            <v>Southeast</v>
          </cell>
          <cell r="H4994" t="str">
            <v>Colorado River West</v>
          </cell>
          <cell r="I4994">
            <v>486880</v>
          </cell>
          <cell r="J4994">
            <v>4404087</v>
          </cell>
          <cell r="K4994">
            <v>-111.153226627</v>
          </cell>
          <cell r="L4994">
            <v>39.786630907000003</v>
          </cell>
          <cell r="M4994" t="str">
            <v>Scofield Reservoir</v>
          </cell>
          <cell r="N4994" t="str">
            <v>UT-L-14060007-005_00</v>
          </cell>
          <cell r="O4994" t="str">
            <v>UT</v>
          </cell>
          <cell r="Q4994">
            <v>2.5000000000000001E-2</v>
          </cell>
          <cell r="R4994" t="str">
            <v>mg/L</v>
          </cell>
          <cell r="S4994" t="str">
            <v>USP</v>
          </cell>
          <cell r="T4994" t="str">
            <v xml:space="preserve"> </v>
          </cell>
          <cell r="U4994" t="str">
            <v>5931220 SCOFIELD RES SHORE - E CONTROL 11D</v>
          </cell>
          <cell r="V4994">
            <v>5931220</v>
          </cell>
          <cell r="W4994" t="str">
            <v>Scofield Reservoir</v>
          </cell>
          <cell r="X4994" t="str">
            <v>UT-L-14060007-005_00</v>
          </cell>
          <cell r="Y4994" t="str">
            <v>Lake</v>
          </cell>
          <cell r="Z4994" t="str">
            <v>5931220 SCOFIELD RES SHORE - E CONTROL 11D</v>
          </cell>
          <cell r="AA4994" t="str">
            <v>Lake</v>
          </cell>
        </row>
        <row r="4995">
          <cell r="A4995">
            <v>5931228</v>
          </cell>
          <cell r="B4995" t="str">
            <v>Lake</v>
          </cell>
          <cell r="C4995" t="str">
            <v>1C  2B 3A     4</v>
          </cell>
          <cell r="D4995" t="str">
            <v>Scofield @ Singleton's Ramp</v>
          </cell>
          <cell r="E4995">
            <v>14060007</v>
          </cell>
          <cell r="F4995" t="str">
            <v>Carbon</v>
          </cell>
          <cell r="G4995" t="str">
            <v>Southeast</v>
          </cell>
          <cell r="H4995" t="str">
            <v>Colorado River West</v>
          </cell>
          <cell r="I4995">
            <v>488943</v>
          </cell>
          <cell r="J4995">
            <v>4404356</v>
          </cell>
          <cell r="K4995">
            <v>-111.129139</v>
          </cell>
          <cell r="L4995">
            <v>39.789081000000003</v>
          </cell>
          <cell r="M4995" t="str">
            <v>Scofield Reservoir</v>
          </cell>
          <cell r="N4995" t="str">
            <v>UT-L-14060007-005_00</v>
          </cell>
          <cell r="O4995" t="str">
            <v>UT</v>
          </cell>
          <cell r="Q4995">
            <v>2.5000000000000001E-2</v>
          </cell>
          <cell r="R4995" t="str">
            <v>mg/L</v>
          </cell>
          <cell r="S4995" t="str">
            <v>USP</v>
          </cell>
          <cell r="T4995" t="str">
            <v xml:space="preserve"> </v>
          </cell>
          <cell r="U4995" t="str">
            <v>5931228 Scofield @ Singleton's Ramp</v>
          </cell>
          <cell r="V4995">
            <v>5931228</v>
          </cell>
          <cell r="W4995" t="str">
            <v>Scofield Reservoir</v>
          </cell>
          <cell r="X4995" t="str">
            <v>UT-L-14060007-005_00</v>
          </cell>
          <cell r="Y4995" t="str">
            <v>Lake</v>
          </cell>
          <cell r="Z4995" t="str">
            <v>5931228 Scofield @ Singleton's Ramp</v>
          </cell>
          <cell r="AA4995" t="str">
            <v>Lake</v>
          </cell>
        </row>
        <row r="4996">
          <cell r="A4996">
            <v>5931231</v>
          </cell>
          <cell r="B4996" t="str">
            <v>Lake</v>
          </cell>
          <cell r="C4996" t="str">
            <v>1C  2B 3A     4</v>
          </cell>
          <cell r="D4996" t="str">
            <v>Scofield SP @ Mountain View</v>
          </cell>
          <cell r="E4996">
            <v>14060007</v>
          </cell>
          <cell r="F4996" t="str">
            <v>Carbon</v>
          </cell>
          <cell r="G4996" t="str">
            <v>Southeast</v>
          </cell>
          <cell r="H4996" t="str">
            <v>Colorado River West</v>
          </cell>
          <cell r="I4996">
            <v>488795</v>
          </cell>
          <cell r="J4996">
            <v>4404386</v>
          </cell>
          <cell r="K4996">
            <v>-111.13086300000001</v>
          </cell>
          <cell r="L4996">
            <v>39.789352000000001</v>
          </cell>
          <cell r="M4996" t="str">
            <v>Scofield Reservoir</v>
          </cell>
          <cell r="N4996" t="str">
            <v>UT-L-14060007-005_00</v>
          </cell>
          <cell r="O4996" t="str">
            <v>UT</v>
          </cell>
          <cell r="Q4996">
            <v>2.5000000000000001E-2</v>
          </cell>
          <cell r="R4996" t="str">
            <v>mg/L</v>
          </cell>
          <cell r="S4996" t="str">
            <v>USP</v>
          </cell>
          <cell r="T4996" t="str">
            <v xml:space="preserve"> </v>
          </cell>
          <cell r="U4996" t="str">
            <v>5931231 Scofield SP @ Mountain View</v>
          </cell>
          <cell r="V4996">
            <v>5931231</v>
          </cell>
          <cell r="W4996" t="str">
            <v>Scofield Reservoir</v>
          </cell>
          <cell r="X4996" t="str">
            <v>UT-L-14060007-005_00</v>
          </cell>
          <cell r="Y4996" t="str">
            <v>Lake</v>
          </cell>
          <cell r="Z4996" t="str">
            <v>5931231 Scofield SP @ Mountain View</v>
          </cell>
          <cell r="AA4996" t="str">
            <v>Lake</v>
          </cell>
        </row>
        <row r="4997">
          <cell r="A4997">
            <v>5931234</v>
          </cell>
          <cell r="B4997" t="str">
            <v>Lake</v>
          </cell>
          <cell r="C4997" t="str">
            <v>1C  2B 3A     4</v>
          </cell>
          <cell r="D4997" t="str">
            <v>Scofield SP @ Madsen Bay</v>
          </cell>
          <cell r="E4997">
            <v>14060007</v>
          </cell>
          <cell r="F4997" t="str">
            <v>Carbon</v>
          </cell>
          <cell r="G4997" t="str">
            <v>Southeast</v>
          </cell>
          <cell r="H4997" t="str">
            <v>Colorado River West</v>
          </cell>
          <cell r="I4997">
            <v>488255</v>
          </cell>
          <cell r="J4997">
            <v>4406624</v>
          </cell>
          <cell r="K4997">
            <v>-111.137218</v>
          </cell>
          <cell r="L4997">
            <v>39.809511999999998</v>
          </cell>
          <cell r="M4997" t="str">
            <v>Scofield Reservoir</v>
          </cell>
          <cell r="N4997" t="str">
            <v>UT-L-14060007-005_00</v>
          </cell>
          <cell r="O4997" t="str">
            <v>UT</v>
          </cell>
          <cell r="Q4997">
            <v>2.5000000000000001E-2</v>
          </cell>
          <cell r="R4997" t="str">
            <v>mg/L</v>
          </cell>
          <cell r="S4997" t="str">
            <v>USP</v>
          </cell>
          <cell r="T4997" t="str">
            <v xml:space="preserve"> </v>
          </cell>
          <cell r="U4997" t="str">
            <v>5931234 Scofield SP @ Madsen Bay</v>
          </cell>
          <cell r="V4997">
            <v>5931234</v>
          </cell>
          <cell r="W4997" t="str">
            <v>Scofield Reservoir</v>
          </cell>
          <cell r="X4997" t="str">
            <v>UT-L-14060007-005_00</v>
          </cell>
          <cell r="Y4997" t="str">
            <v>Lake</v>
          </cell>
          <cell r="Z4997" t="str">
            <v>5931234 Scofield SP @ Madsen Bay</v>
          </cell>
          <cell r="AA4997" t="str">
            <v>Lake</v>
          </cell>
        </row>
        <row r="4998">
          <cell r="A4998">
            <v>5931237</v>
          </cell>
          <cell r="B4998" t="str">
            <v>Lake</v>
          </cell>
          <cell r="C4998" t="str">
            <v>1C  2B 3A     4</v>
          </cell>
          <cell r="D4998" t="str">
            <v>Scofield @ DWR Access</v>
          </cell>
          <cell r="E4998">
            <v>14060007</v>
          </cell>
          <cell r="F4998" t="str">
            <v>Carbon</v>
          </cell>
          <cell r="G4998" t="str">
            <v>Southeast</v>
          </cell>
          <cell r="H4998" t="str">
            <v>Colorado River West</v>
          </cell>
          <cell r="I4998">
            <v>485931</v>
          </cell>
          <cell r="J4998">
            <v>4402401</v>
          </cell>
          <cell r="K4998">
            <v>-111.16426800000001</v>
          </cell>
          <cell r="L4998">
            <v>39.771425999999998</v>
          </cell>
          <cell r="M4998" t="str">
            <v>Scofield Reservoir</v>
          </cell>
          <cell r="N4998" t="str">
            <v>UT-L-14060007-005_00</v>
          </cell>
          <cell r="O4998" t="str">
            <v>UT</v>
          </cell>
          <cell r="Q4998">
            <v>2.5000000000000001E-2</v>
          </cell>
          <cell r="R4998" t="str">
            <v>mg/L</v>
          </cell>
          <cell r="S4998" t="str">
            <v>USP</v>
          </cell>
          <cell r="T4998" t="str">
            <v xml:space="preserve"> </v>
          </cell>
          <cell r="U4998" t="str">
            <v>5931237 Scofield @ DWR Access</v>
          </cell>
          <cell r="V4998">
            <v>5931237</v>
          </cell>
          <cell r="W4998" t="str">
            <v>Scofield Reservoir</v>
          </cell>
          <cell r="X4998" t="str">
            <v>UT-L-14060007-005_00</v>
          </cell>
          <cell r="Y4998" t="str">
            <v>Lake</v>
          </cell>
          <cell r="Z4998" t="str">
            <v>5931237 Scofield @ DWR Access</v>
          </cell>
          <cell r="AA4998" t="str">
            <v>Lake</v>
          </cell>
        </row>
        <row r="4999">
          <cell r="A4999">
            <v>5931240</v>
          </cell>
          <cell r="B4999" t="str">
            <v>Lake</v>
          </cell>
          <cell r="C4999" t="str">
            <v>1C  2B 3A     4</v>
          </cell>
          <cell r="D4999" t="str">
            <v>SCOFIELD RES SHORE - COUNTY BOAT 12B</v>
          </cell>
          <cell r="E4999">
            <v>14060007</v>
          </cell>
          <cell r="F4999" t="str">
            <v>Carbon</v>
          </cell>
          <cell r="G4999" t="str">
            <v>Southeast</v>
          </cell>
          <cell r="H4999" t="str">
            <v>Colorado River West</v>
          </cell>
          <cell r="I4999">
            <v>487954</v>
          </cell>
          <cell r="J4999">
            <v>4406274</v>
          </cell>
          <cell r="K4999">
            <v>-111.14072372299999</v>
          </cell>
          <cell r="L4999">
            <v>39.806351863000003</v>
          </cell>
          <cell r="M4999" t="str">
            <v>Scofield Reservoir</v>
          </cell>
          <cell r="N4999" t="str">
            <v>UT-L-14060007-005_00</v>
          </cell>
          <cell r="O4999" t="str">
            <v>UT</v>
          </cell>
          <cell r="Q4999">
            <v>2.5000000000000001E-2</v>
          </cell>
          <cell r="R4999" t="str">
            <v>mg/L</v>
          </cell>
          <cell r="S4999" t="str">
            <v>USP</v>
          </cell>
          <cell r="T4999" t="str">
            <v xml:space="preserve"> </v>
          </cell>
          <cell r="U4999" t="str">
            <v>5931240 SCOFIELD RES SHORE - COUNTY BOAT 12B</v>
          </cell>
          <cell r="V4999">
            <v>5931240</v>
          </cell>
          <cell r="W4999" t="str">
            <v>Scofield Reservoir</v>
          </cell>
          <cell r="X4999" t="str">
            <v>UT-L-14060007-005_00</v>
          </cell>
          <cell r="Y4999" t="str">
            <v>Lake</v>
          </cell>
          <cell r="Z4999" t="str">
            <v>5931240 SCOFIELD RES SHORE - COUNTY BOAT 12B</v>
          </cell>
          <cell r="AA4999" t="str">
            <v>Lake</v>
          </cell>
        </row>
        <row r="5000">
          <cell r="A5000">
            <v>5931250</v>
          </cell>
          <cell r="B5000" t="str">
            <v>Lake</v>
          </cell>
          <cell r="C5000" t="str">
            <v>1C  2B 3A     4</v>
          </cell>
          <cell r="D5000" t="str">
            <v>SCOFIELD RES SHORE - COUNTY BOAT 12C</v>
          </cell>
          <cell r="E5000">
            <v>14060007</v>
          </cell>
          <cell r="F5000" t="str">
            <v>Carbon</v>
          </cell>
          <cell r="G5000" t="str">
            <v>Southeast</v>
          </cell>
          <cell r="H5000" t="str">
            <v>Colorado River West</v>
          </cell>
          <cell r="I5000">
            <v>487954</v>
          </cell>
          <cell r="J5000">
            <v>4406305</v>
          </cell>
          <cell r="K5000">
            <v>-111.140724292</v>
          </cell>
          <cell r="L5000">
            <v>39.806631175</v>
          </cell>
          <cell r="M5000" t="str">
            <v>Scofield Reservoir</v>
          </cell>
          <cell r="N5000" t="str">
            <v>UT-L-14060007-005_00</v>
          </cell>
          <cell r="O5000" t="str">
            <v>UT</v>
          </cell>
          <cell r="Q5000">
            <v>2.5000000000000001E-2</v>
          </cell>
          <cell r="R5000" t="str">
            <v>mg/L</v>
          </cell>
          <cell r="S5000" t="str">
            <v>USP</v>
          </cell>
          <cell r="T5000" t="str">
            <v xml:space="preserve"> </v>
          </cell>
          <cell r="U5000" t="str">
            <v>5931250 SCOFIELD RES SHORE - COUNTY BOAT 12C</v>
          </cell>
          <cell r="V5000">
            <v>5931250</v>
          </cell>
          <cell r="W5000" t="str">
            <v>Scofield Reservoir</v>
          </cell>
          <cell r="X5000" t="str">
            <v>UT-L-14060007-005_00</v>
          </cell>
          <cell r="Y5000" t="str">
            <v>Lake</v>
          </cell>
          <cell r="Z5000" t="str">
            <v>5931250 SCOFIELD RES SHORE - COUNTY BOAT 12C</v>
          </cell>
          <cell r="AA5000" t="str">
            <v>Lake</v>
          </cell>
        </row>
        <row r="5001">
          <cell r="A5001">
            <v>5931260</v>
          </cell>
          <cell r="B5001" t="str">
            <v>Lake</v>
          </cell>
          <cell r="C5001" t="str">
            <v>1C  2B 3A     4</v>
          </cell>
          <cell r="D5001" t="str">
            <v>SCOFIELD RES SHORE - COUNTY BOAT 12D</v>
          </cell>
          <cell r="E5001">
            <v>14060007</v>
          </cell>
          <cell r="F5001" t="str">
            <v>Carbon</v>
          </cell>
          <cell r="G5001" t="str">
            <v>Southeast</v>
          </cell>
          <cell r="H5001" t="str">
            <v>Colorado River West</v>
          </cell>
          <cell r="I5001">
            <v>487954</v>
          </cell>
          <cell r="J5001">
            <v>4406335</v>
          </cell>
          <cell r="K5001">
            <v>-111.140724844</v>
          </cell>
          <cell r="L5001">
            <v>39.806901478</v>
          </cell>
          <cell r="M5001" t="str">
            <v>Scofield Reservoir</v>
          </cell>
          <cell r="N5001" t="str">
            <v>UT-L-14060007-005_00</v>
          </cell>
          <cell r="O5001" t="str">
            <v>UT</v>
          </cell>
          <cell r="Q5001">
            <v>2.5000000000000001E-2</v>
          </cell>
          <cell r="R5001" t="str">
            <v>mg/L</v>
          </cell>
          <cell r="S5001" t="str">
            <v>USP</v>
          </cell>
          <cell r="T5001" t="str">
            <v xml:space="preserve"> </v>
          </cell>
          <cell r="U5001" t="str">
            <v>5931260 SCOFIELD RES SHORE - COUNTY BOAT 12D</v>
          </cell>
          <cell r="V5001">
            <v>5931260</v>
          </cell>
          <cell r="W5001" t="str">
            <v>Scofield Reservoir</v>
          </cell>
          <cell r="X5001" t="str">
            <v>UT-L-14060007-005_00</v>
          </cell>
          <cell r="Y5001" t="str">
            <v>Lake</v>
          </cell>
          <cell r="Z5001" t="str">
            <v>5931260 SCOFIELD RES SHORE - COUNTY BOAT 12D</v>
          </cell>
          <cell r="AA5001" t="str">
            <v>Lake</v>
          </cell>
        </row>
        <row r="5002">
          <cell r="A5002">
            <v>5931270</v>
          </cell>
          <cell r="B5002" t="str">
            <v>Lake</v>
          </cell>
          <cell r="C5002" t="str">
            <v>1C  2B 3A     4</v>
          </cell>
          <cell r="D5002" t="str">
            <v>SCOFIELD RES SHORE N BOLOTAS 13A</v>
          </cell>
          <cell r="E5002">
            <v>14060007</v>
          </cell>
          <cell r="F5002" t="str">
            <v>Carbon</v>
          </cell>
          <cell r="G5002" t="str">
            <v>Southeast</v>
          </cell>
          <cell r="H5002" t="str">
            <v>Colorado River West</v>
          </cell>
          <cell r="I5002">
            <v>488191</v>
          </cell>
          <cell r="J5002">
            <v>4405996</v>
          </cell>
          <cell r="K5002">
            <v>-111.137950045</v>
          </cell>
          <cell r="L5002">
            <v>39.803850384999997</v>
          </cell>
          <cell r="M5002" t="str">
            <v>Scofield Reservoir</v>
          </cell>
          <cell r="N5002" t="str">
            <v>UT-L-14060007-005_00</v>
          </cell>
          <cell r="O5002" t="str">
            <v>UT</v>
          </cell>
          <cell r="Q5002">
            <v>2.5000000000000001E-2</v>
          </cell>
          <cell r="R5002" t="str">
            <v>mg/L</v>
          </cell>
          <cell r="S5002" t="str">
            <v>USP</v>
          </cell>
          <cell r="T5002" t="str">
            <v xml:space="preserve"> </v>
          </cell>
          <cell r="U5002" t="str">
            <v>5931270 SCOFIELD RES SHORE N BOLOTAS 13A</v>
          </cell>
          <cell r="V5002">
            <v>5931270</v>
          </cell>
          <cell r="W5002" t="str">
            <v>Scofield Reservoir</v>
          </cell>
          <cell r="X5002" t="str">
            <v>UT-L-14060007-005_00</v>
          </cell>
          <cell r="Y5002" t="str">
            <v>Lake</v>
          </cell>
          <cell r="Z5002" t="str">
            <v>5931270 SCOFIELD RES SHORE N BOLOTAS 13A</v>
          </cell>
          <cell r="AA5002" t="str">
            <v>Lake</v>
          </cell>
        </row>
        <row r="5003">
          <cell r="A5003">
            <v>5931280</v>
          </cell>
          <cell r="B5003" t="str">
            <v>Lake</v>
          </cell>
          <cell r="C5003" t="str">
            <v>1C  2B 3A     4</v>
          </cell>
          <cell r="D5003" t="str">
            <v>SCOFIELD RES SHORE - N BOLOTAS 13B</v>
          </cell>
          <cell r="E5003">
            <v>14060007</v>
          </cell>
          <cell r="F5003" t="str">
            <v>Carbon</v>
          </cell>
          <cell r="G5003" t="str">
            <v>Southeast</v>
          </cell>
          <cell r="H5003" t="str">
            <v>Colorado River West</v>
          </cell>
          <cell r="I5003">
            <v>488215</v>
          </cell>
          <cell r="J5003">
            <v>4405996</v>
          </cell>
          <cell r="K5003">
            <v>-111.137669683</v>
          </cell>
          <cell r="L5003">
            <v>39.803850718</v>
          </cell>
          <cell r="M5003" t="str">
            <v>Scofield Reservoir</v>
          </cell>
          <cell r="N5003" t="str">
            <v>UT-L-14060007-005_00</v>
          </cell>
          <cell r="O5003" t="str">
            <v>UT</v>
          </cell>
          <cell r="Q5003">
            <v>2.5000000000000001E-2</v>
          </cell>
          <cell r="R5003" t="str">
            <v>mg/L</v>
          </cell>
          <cell r="S5003" t="str">
            <v>USP</v>
          </cell>
          <cell r="T5003" t="str">
            <v xml:space="preserve"> </v>
          </cell>
          <cell r="U5003" t="str">
            <v>5931280 SCOFIELD RES SHORE - N BOLOTAS 13B</v>
          </cell>
          <cell r="V5003">
            <v>5931280</v>
          </cell>
          <cell r="W5003" t="str">
            <v>Scofield Reservoir</v>
          </cell>
          <cell r="X5003" t="str">
            <v>UT-L-14060007-005_00</v>
          </cell>
          <cell r="Y5003" t="str">
            <v>Lake</v>
          </cell>
          <cell r="Z5003" t="str">
            <v>5931280 SCOFIELD RES SHORE - N BOLOTAS 13B</v>
          </cell>
          <cell r="AA5003" t="str">
            <v>Lake</v>
          </cell>
        </row>
        <row r="5004">
          <cell r="A5004">
            <v>5931290</v>
          </cell>
          <cell r="B5004" t="str">
            <v>Lake</v>
          </cell>
          <cell r="C5004" t="str">
            <v>1C  2B 3A     4</v>
          </cell>
          <cell r="D5004" t="str">
            <v>SCOFIELD RES SHORE - N BOLOTAS 13C</v>
          </cell>
          <cell r="E5004">
            <v>14060007</v>
          </cell>
          <cell r="F5004" t="str">
            <v>Carbon</v>
          </cell>
          <cell r="G5004" t="str">
            <v>Southeast</v>
          </cell>
          <cell r="H5004" t="str">
            <v>Colorado River West</v>
          </cell>
          <cell r="I5004">
            <v>488239</v>
          </cell>
          <cell r="J5004">
            <v>4405996</v>
          </cell>
          <cell r="K5004">
            <v>-111.137389321</v>
          </cell>
          <cell r="L5004">
            <v>39.803851049999999</v>
          </cell>
          <cell r="M5004" t="str">
            <v>Scofield Reservoir</v>
          </cell>
          <cell r="N5004" t="str">
            <v>UT-L-14060007-005_00</v>
          </cell>
          <cell r="O5004" t="str">
            <v>UT</v>
          </cell>
          <cell r="Q5004">
            <v>2.5000000000000001E-2</v>
          </cell>
          <cell r="R5004" t="str">
            <v>mg/L</v>
          </cell>
          <cell r="S5004" t="str">
            <v>USP</v>
          </cell>
          <cell r="T5004" t="str">
            <v xml:space="preserve"> </v>
          </cell>
          <cell r="U5004" t="str">
            <v>5931290 SCOFIELD RES SHORE - N BOLOTAS 13C</v>
          </cell>
          <cell r="V5004">
            <v>5931290</v>
          </cell>
          <cell r="W5004" t="str">
            <v>Scofield Reservoir</v>
          </cell>
          <cell r="X5004" t="str">
            <v>UT-L-14060007-005_00</v>
          </cell>
          <cell r="Y5004" t="str">
            <v>Lake</v>
          </cell>
          <cell r="Z5004" t="str">
            <v>5931290 SCOFIELD RES SHORE - N BOLOTAS 13C</v>
          </cell>
          <cell r="AA5004" t="str">
            <v>Lake</v>
          </cell>
        </row>
        <row r="5005">
          <cell r="A5005">
            <v>5931300</v>
          </cell>
          <cell r="B5005" t="str">
            <v>Lake</v>
          </cell>
          <cell r="C5005" t="str">
            <v>1C  2B 3A     4</v>
          </cell>
          <cell r="D5005" t="str">
            <v>SCOFIELD RES SHORE - N BOLOTAS 13D</v>
          </cell>
          <cell r="E5005">
            <v>14060007</v>
          </cell>
          <cell r="F5005" t="str">
            <v>Carbon</v>
          </cell>
          <cell r="G5005" t="str">
            <v>Southeast</v>
          </cell>
          <cell r="H5005" t="str">
            <v>Colorado River West</v>
          </cell>
          <cell r="I5005">
            <v>488262</v>
          </cell>
          <cell r="J5005">
            <v>4405749</v>
          </cell>
          <cell r="K5005">
            <v>-111.137116221</v>
          </cell>
          <cell r="L5005">
            <v>39.801625876999999</v>
          </cell>
          <cell r="M5005" t="str">
            <v>Scofield Reservoir</v>
          </cell>
          <cell r="N5005" t="str">
            <v>UT-L-14060007-005_00</v>
          </cell>
          <cell r="O5005" t="str">
            <v>UT</v>
          </cell>
          <cell r="Q5005">
            <v>2.5000000000000001E-2</v>
          </cell>
          <cell r="R5005" t="str">
            <v>mg/L</v>
          </cell>
          <cell r="S5005" t="str">
            <v>USP</v>
          </cell>
          <cell r="T5005" t="str">
            <v xml:space="preserve"> </v>
          </cell>
          <cell r="U5005" t="str">
            <v>5931300 SCOFIELD RES SHORE - N BOLOTAS 13D</v>
          </cell>
          <cell r="V5005">
            <v>5931300</v>
          </cell>
          <cell r="W5005" t="str">
            <v>Scofield Reservoir</v>
          </cell>
          <cell r="X5005" t="str">
            <v>UT-L-14060007-005_00</v>
          </cell>
          <cell r="Y5005" t="str">
            <v>Lake</v>
          </cell>
          <cell r="Z5005" t="str">
            <v>5931300 SCOFIELD RES SHORE - N BOLOTAS 13D</v>
          </cell>
          <cell r="AA5005" t="str">
            <v>Lake</v>
          </cell>
        </row>
        <row r="5006">
          <cell r="A5006">
            <v>5931310</v>
          </cell>
          <cell r="B5006" t="str">
            <v>Lake</v>
          </cell>
          <cell r="C5006" t="str">
            <v>1C  2B 3A     4</v>
          </cell>
          <cell r="D5006" t="str">
            <v>SCOFIELD RES SHORE - MBOLOTAS 14A</v>
          </cell>
          <cell r="E5006">
            <v>14060007</v>
          </cell>
          <cell r="F5006" t="str">
            <v>Carbon</v>
          </cell>
          <cell r="G5006" t="str">
            <v>Southeast</v>
          </cell>
          <cell r="H5006" t="str">
            <v>Colorado River West</v>
          </cell>
          <cell r="I5006">
            <v>488143</v>
          </cell>
          <cell r="J5006">
            <v>4405749</v>
          </cell>
          <cell r="K5006">
            <v>-111.138506303</v>
          </cell>
          <cell r="L5006">
            <v>39.801624226000001</v>
          </cell>
          <cell r="M5006" t="str">
            <v>Scofield Reservoir</v>
          </cell>
          <cell r="N5006" t="str">
            <v>UT-L-14060007-005_00</v>
          </cell>
          <cell r="O5006" t="str">
            <v>UT</v>
          </cell>
          <cell r="Q5006">
            <v>2.5000000000000001E-2</v>
          </cell>
          <cell r="R5006" t="str">
            <v>mg/L</v>
          </cell>
          <cell r="S5006" t="str">
            <v>USP</v>
          </cell>
          <cell r="T5006" t="str">
            <v xml:space="preserve"> </v>
          </cell>
          <cell r="U5006" t="str">
            <v>5931310 SCOFIELD RES SHORE - MBOLOTAS 14A</v>
          </cell>
          <cell r="V5006">
            <v>5931310</v>
          </cell>
          <cell r="W5006" t="str">
            <v>Scofield Reservoir</v>
          </cell>
          <cell r="X5006" t="str">
            <v>UT-L-14060007-005_00</v>
          </cell>
          <cell r="Y5006" t="str">
            <v>Lake</v>
          </cell>
          <cell r="Z5006" t="str">
            <v>5931310 SCOFIELD RES SHORE - MBOLOTAS 14A</v>
          </cell>
          <cell r="AA5006" t="str">
            <v>Lake</v>
          </cell>
        </row>
        <row r="5007">
          <cell r="A5007">
            <v>5931315</v>
          </cell>
          <cell r="B5007" t="str">
            <v>Lake</v>
          </cell>
          <cell r="C5007" t="str">
            <v>1C  2B 3A     4</v>
          </cell>
          <cell r="D5007" t="str">
            <v>Scofield State Park @ Madsen Bay</v>
          </cell>
          <cell r="E5007">
            <v>14060007</v>
          </cell>
          <cell r="F5007" t="str">
            <v>Utah</v>
          </cell>
          <cell r="G5007" t="str">
            <v>Utah County</v>
          </cell>
          <cell r="H5007" t="str">
            <v>Colorado River West</v>
          </cell>
          <cell r="I5007">
            <v>488181</v>
          </cell>
          <cell r="J5007">
            <v>4407075</v>
          </cell>
          <cell r="K5007">
            <v>-111.138086311</v>
          </cell>
          <cell r="L5007">
            <v>39.813572117</v>
          </cell>
          <cell r="M5007" t="str">
            <v>Scofield Reservoir</v>
          </cell>
          <cell r="N5007" t="str">
            <v>UT-L-14060007-005_00</v>
          </cell>
          <cell r="O5007" t="str">
            <v>UT</v>
          </cell>
          <cell r="Q5007">
            <v>2.5000000000000001E-2</v>
          </cell>
          <cell r="R5007" t="str">
            <v>mg/L</v>
          </cell>
          <cell r="S5007" t="str">
            <v>USP</v>
          </cell>
          <cell r="T5007" t="str">
            <v xml:space="preserve"> </v>
          </cell>
          <cell r="U5007" t="str">
            <v>5931315 Scofield State Park @ Madsen Bay</v>
          </cell>
          <cell r="V5007">
            <v>5931315</v>
          </cell>
          <cell r="W5007" t="str">
            <v>Scofield Reservoir</v>
          </cell>
          <cell r="X5007" t="str">
            <v>UT-L-14060007-005_00</v>
          </cell>
          <cell r="Y5007" t="str">
            <v>Lake</v>
          </cell>
          <cell r="Z5007" t="str">
            <v>5931315 Scofield State Park @ Madsen Bay</v>
          </cell>
          <cell r="AA5007" t="str">
            <v>Lake</v>
          </cell>
        </row>
        <row r="5008">
          <cell r="A5008">
            <v>5931320</v>
          </cell>
          <cell r="B5008" t="str">
            <v>Lake</v>
          </cell>
          <cell r="C5008" t="str">
            <v>1C  2B 3A     4</v>
          </cell>
          <cell r="D5008" t="str">
            <v>SCOFIELD RES SHORE - M BOLOTAS 14B</v>
          </cell>
          <cell r="E5008">
            <v>14060007</v>
          </cell>
          <cell r="F5008" t="str">
            <v>Carbon</v>
          </cell>
          <cell r="G5008" t="str">
            <v>Southeast</v>
          </cell>
          <cell r="H5008" t="str">
            <v>Colorado River West</v>
          </cell>
          <cell r="I5008">
            <v>488167</v>
          </cell>
          <cell r="J5008">
            <v>4405749</v>
          </cell>
          <cell r="K5008">
            <v>-111.13822595000001</v>
          </cell>
          <cell r="L5008">
            <v>39.801624560999997</v>
          </cell>
          <cell r="M5008" t="str">
            <v>Scofield Reservoir</v>
          </cell>
          <cell r="N5008" t="str">
            <v>UT-L-14060007-005_00</v>
          </cell>
          <cell r="O5008" t="str">
            <v>UT</v>
          </cell>
          <cell r="Q5008">
            <v>2.5000000000000001E-2</v>
          </cell>
          <cell r="R5008" t="str">
            <v>mg/L</v>
          </cell>
          <cell r="S5008" t="str">
            <v>USP</v>
          </cell>
          <cell r="T5008" t="str">
            <v xml:space="preserve"> </v>
          </cell>
          <cell r="U5008" t="str">
            <v>5931320 SCOFIELD RES SHORE - M BOLOTAS 14B</v>
          </cell>
          <cell r="V5008">
            <v>5931320</v>
          </cell>
          <cell r="W5008" t="str">
            <v>Scofield Reservoir</v>
          </cell>
          <cell r="X5008" t="str">
            <v>UT-L-14060007-005_00</v>
          </cell>
          <cell r="Y5008" t="str">
            <v>Lake</v>
          </cell>
          <cell r="Z5008" t="str">
            <v>5931320 SCOFIELD RES SHORE - M BOLOTAS 14B</v>
          </cell>
          <cell r="AA5008" t="str">
            <v>Lake</v>
          </cell>
        </row>
        <row r="5009">
          <cell r="A5009">
            <v>5931330</v>
          </cell>
          <cell r="B5009" t="str">
            <v>Lake</v>
          </cell>
          <cell r="C5009" t="str">
            <v>1C  2B 3A     4</v>
          </cell>
          <cell r="D5009" t="str">
            <v>SCOFIELD RES SHORE - M BOLOTAS 14C</v>
          </cell>
          <cell r="E5009">
            <v>14060007</v>
          </cell>
          <cell r="F5009" t="str">
            <v>Carbon</v>
          </cell>
          <cell r="G5009" t="str">
            <v>Southeast</v>
          </cell>
          <cell r="H5009" t="str">
            <v>Colorado River West</v>
          </cell>
          <cell r="I5009">
            <v>488191</v>
          </cell>
          <cell r="J5009">
            <v>4405749</v>
          </cell>
          <cell r="K5009">
            <v>-111.137945598</v>
          </cell>
          <cell r="L5009">
            <v>39.801624894</v>
          </cell>
          <cell r="M5009" t="str">
            <v>Scofield Reservoir</v>
          </cell>
          <cell r="N5009" t="str">
            <v>UT-L-14060007-005_00</v>
          </cell>
          <cell r="O5009" t="str">
            <v>UT</v>
          </cell>
          <cell r="Q5009">
            <v>2.5000000000000001E-2</v>
          </cell>
          <cell r="R5009" t="str">
            <v>mg/L</v>
          </cell>
          <cell r="S5009" t="str">
            <v>USP</v>
          </cell>
          <cell r="T5009" t="str">
            <v xml:space="preserve"> </v>
          </cell>
          <cell r="U5009" t="str">
            <v>5931330 SCOFIELD RES SHORE - M BOLOTAS 14C</v>
          </cell>
          <cell r="V5009">
            <v>5931330</v>
          </cell>
          <cell r="W5009" t="str">
            <v>Scofield Reservoir</v>
          </cell>
          <cell r="X5009" t="str">
            <v>UT-L-14060007-005_00</v>
          </cell>
          <cell r="Y5009" t="str">
            <v>Lake</v>
          </cell>
          <cell r="Z5009" t="str">
            <v>5931330 SCOFIELD RES SHORE - M BOLOTAS 14C</v>
          </cell>
          <cell r="AA5009" t="str">
            <v>Lake</v>
          </cell>
        </row>
        <row r="5010">
          <cell r="A5010">
            <v>5931340</v>
          </cell>
          <cell r="B5010" t="str">
            <v>Lake</v>
          </cell>
          <cell r="C5010" t="str">
            <v>1C  2B 3A     4</v>
          </cell>
          <cell r="D5010" t="str">
            <v>SCOFIELD RES SHORE - M BOLOTAS 14D</v>
          </cell>
          <cell r="E5010">
            <v>14060007</v>
          </cell>
          <cell r="F5010" t="str">
            <v>Carbon</v>
          </cell>
          <cell r="G5010" t="str">
            <v>Southeast</v>
          </cell>
          <cell r="H5010" t="str">
            <v>Colorado River West</v>
          </cell>
          <cell r="I5010">
            <v>488215</v>
          </cell>
          <cell r="J5010">
            <v>4405749</v>
          </cell>
          <cell r="K5010">
            <v>-111.13766524499999</v>
          </cell>
          <cell r="L5010">
            <v>39.801625227000002</v>
          </cell>
          <cell r="M5010" t="str">
            <v>Scofield Reservoir</v>
          </cell>
          <cell r="N5010" t="str">
            <v>UT-L-14060007-005_00</v>
          </cell>
          <cell r="O5010" t="str">
            <v>UT</v>
          </cell>
          <cell r="Q5010">
            <v>2.5000000000000001E-2</v>
          </cell>
          <cell r="R5010" t="str">
            <v>mg/L</v>
          </cell>
          <cell r="S5010" t="str">
            <v>USP</v>
          </cell>
          <cell r="T5010" t="str">
            <v xml:space="preserve"> </v>
          </cell>
          <cell r="U5010" t="str">
            <v>5931340 SCOFIELD RES SHORE - M BOLOTAS 14D</v>
          </cell>
          <cell r="V5010">
            <v>5931340</v>
          </cell>
          <cell r="W5010" t="str">
            <v>Scofield Reservoir</v>
          </cell>
          <cell r="X5010" t="str">
            <v>UT-L-14060007-005_00</v>
          </cell>
          <cell r="Y5010" t="str">
            <v>Lake</v>
          </cell>
          <cell r="Z5010" t="str">
            <v>5931340 SCOFIELD RES SHORE - M BOLOTAS 14D</v>
          </cell>
          <cell r="AA5010" t="str">
            <v>Lake</v>
          </cell>
        </row>
        <row r="5011">
          <cell r="A5011">
            <v>5931350</v>
          </cell>
          <cell r="B5011" t="str">
            <v>Lake</v>
          </cell>
          <cell r="C5011" t="str">
            <v>1C  2B 3A     4</v>
          </cell>
          <cell r="D5011" t="str">
            <v>SCOFIELD RES 15</v>
          </cell>
          <cell r="E5011">
            <v>14060007</v>
          </cell>
          <cell r="F5011" t="str">
            <v>Carbon</v>
          </cell>
          <cell r="G5011" t="str">
            <v>Southeast</v>
          </cell>
          <cell r="H5011" t="str">
            <v>Colorado River West</v>
          </cell>
          <cell r="I5011">
            <v>488262</v>
          </cell>
          <cell r="J5011">
            <v>4405657</v>
          </cell>
          <cell r="K5011">
            <v>-111.13711457399999</v>
          </cell>
          <cell r="L5011">
            <v>39.800796949000002</v>
          </cell>
          <cell r="M5011" t="str">
            <v>Scofield Reservoir</v>
          </cell>
          <cell r="N5011" t="str">
            <v>UT-L-14060007-005_00</v>
          </cell>
          <cell r="O5011" t="str">
            <v>UT</v>
          </cell>
          <cell r="Q5011">
            <v>2.5000000000000001E-2</v>
          </cell>
          <cell r="R5011" t="str">
            <v>mg/L</v>
          </cell>
          <cell r="S5011" t="str">
            <v>USP</v>
          </cell>
          <cell r="T5011" t="str">
            <v xml:space="preserve"> </v>
          </cell>
          <cell r="U5011" t="str">
            <v>5931350 SCOFIELD RES 15</v>
          </cell>
          <cell r="V5011">
            <v>5931350</v>
          </cell>
          <cell r="W5011" t="str">
            <v>Scofield Reservoir</v>
          </cell>
          <cell r="X5011" t="str">
            <v>UT-L-14060007-005_00</v>
          </cell>
          <cell r="Y5011" t="str">
            <v>Lake</v>
          </cell>
          <cell r="Z5011" t="str">
            <v>5931350 SCOFIELD RES 15</v>
          </cell>
          <cell r="AA5011" t="str">
            <v>Lake</v>
          </cell>
        </row>
        <row r="5012">
          <cell r="A5012">
            <v>5931360</v>
          </cell>
          <cell r="B5012" t="str">
            <v>Lake</v>
          </cell>
          <cell r="C5012" t="str">
            <v>1C  2B 3A     4</v>
          </cell>
          <cell r="D5012" t="str">
            <v>SCOFIELD RES SHORE - S BOLOTAS 15B</v>
          </cell>
          <cell r="E5012">
            <v>14060007</v>
          </cell>
          <cell r="F5012" t="str">
            <v>Carbon</v>
          </cell>
          <cell r="G5012" t="str">
            <v>Southeast</v>
          </cell>
          <cell r="H5012" t="str">
            <v>Colorado River West</v>
          </cell>
          <cell r="I5012">
            <v>488262</v>
          </cell>
          <cell r="J5012">
            <v>4405626</v>
          </cell>
          <cell r="K5012">
            <v>-111.13711402</v>
          </cell>
          <cell r="L5012">
            <v>39.800517636999999</v>
          </cell>
          <cell r="M5012" t="str">
            <v>Scofield Reservoir</v>
          </cell>
          <cell r="N5012" t="str">
            <v>UT-L-14060007-005_00</v>
          </cell>
          <cell r="O5012" t="str">
            <v>UT</v>
          </cell>
          <cell r="Q5012">
            <v>2.5000000000000001E-2</v>
          </cell>
          <cell r="R5012" t="str">
            <v>mg/L</v>
          </cell>
          <cell r="S5012" t="str">
            <v>USP</v>
          </cell>
          <cell r="T5012" t="str">
            <v xml:space="preserve"> </v>
          </cell>
          <cell r="U5012" t="str">
            <v>5931360 SCOFIELD RES SHORE - S BOLOTAS 15B</v>
          </cell>
          <cell r="V5012">
            <v>5931360</v>
          </cell>
          <cell r="W5012" t="str">
            <v>Scofield Reservoir</v>
          </cell>
          <cell r="X5012" t="str">
            <v>UT-L-14060007-005_00</v>
          </cell>
          <cell r="Y5012" t="str">
            <v>Lake</v>
          </cell>
          <cell r="Z5012" t="str">
            <v>5931360 SCOFIELD RES SHORE - S BOLOTAS 15B</v>
          </cell>
          <cell r="AA5012" t="str">
            <v>Lake</v>
          </cell>
        </row>
        <row r="5013">
          <cell r="A5013">
            <v>5931370</v>
          </cell>
          <cell r="B5013" t="str">
            <v>Lake</v>
          </cell>
          <cell r="C5013" t="str">
            <v>1C  2B 3A     4</v>
          </cell>
          <cell r="D5013" t="str">
            <v>SCOFIELD RES SHORE - S BOLOTAS 15C</v>
          </cell>
          <cell r="E5013">
            <v>14060007</v>
          </cell>
          <cell r="F5013" t="str">
            <v>Carbon</v>
          </cell>
          <cell r="G5013" t="str">
            <v>Southeast</v>
          </cell>
          <cell r="H5013" t="str">
            <v>Colorado River West</v>
          </cell>
          <cell r="I5013">
            <v>488262</v>
          </cell>
          <cell r="J5013">
            <v>4405595</v>
          </cell>
          <cell r="K5013">
            <v>-111.137113465</v>
          </cell>
          <cell r="L5013">
            <v>39.800238323999999</v>
          </cell>
          <cell r="M5013" t="str">
            <v>Scofield Reservoir</v>
          </cell>
          <cell r="N5013" t="str">
            <v>UT-L-14060007-005_00</v>
          </cell>
          <cell r="O5013" t="str">
            <v>UT</v>
          </cell>
          <cell r="Q5013">
            <v>2.5000000000000001E-2</v>
          </cell>
          <cell r="R5013" t="str">
            <v>mg/L</v>
          </cell>
          <cell r="S5013" t="str">
            <v>USP</v>
          </cell>
          <cell r="T5013" t="str">
            <v xml:space="preserve"> </v>
          </cell>
          <cell r="U5013" t="str">
            <v>5931370 SCOFIELD RES SHORE - S BOLOTAS 15C</v>
          </cell>
          <cell r="V5013">
            <v>5931370</v>
          </cell>
          <cell r="W5013" t="str">
            <v>Scofield Reservoir</v>
          </cell>
          <cell r="X5013" t="str">
            <v>UT-L-14060007-005_00</v>
          </cell>
          <cell r="Y5013" t="str">
            <v>Lake</v>
          </cell>
          <cell r="Z5013" t="str">
            <v>5931370 SCOFIELD RES SHORE - S BOLOTAS 15C</v>
          </cell>
          <cell r="AA5013" t="str">
            <v>Lake</v>
          </cell>
        </row>
        <row r="5014">
          <cell r="A5014">
            <v>5931390</v>
          </cell>
          <cell r="B5014" t="str">
            <v>Lake</v>
          </cell>
          <cell r="C5014" t="str">
            <v>1C  2B 3A     4</v>
          </cell>
          <cell r="D5014" t="str">
            <v>SCOFIELD RES 16A</v>
          </cell>
          <cell r="E5014">
            <v>14060007</v>
          </cell>
          <cell r="F5014" t="str">
            <v>Carbon</v>
          </cell>
          <cell r="G5014" t="str">
            <v>Southeast</v>
          </cell>
          <cell r="H5014" t="str">
            <v>Colorado River West</v>
          </cell>
          <cell r="I5014">
            <v>488380</v>
          </cell>
          <cell r="J5014">
            <v>4404793</v>
          </cell>
          <cell r="K5014">
            <v>-111.13572088799999</v>
          </cell>
          <cell r="L5014">
            <v>39.793013848000001</v>
          </cell>
          <cell r="M5014" t="str">
            <v>Scofield Reservoir</v>
          </cell>
          <cell r="N5014" t="str">
            <v>UT-L-14060007-005_00</v>
          </cell>
          <cell r="O5014" t="str">
            <v>UT</v>
          </cell>
          <cell r="Q5014">
            <v>2.5000000000000001E-2</v>
          </cell>
          <cell r="R5014" t="str">
            <v>mg/L</v>
          </cell>
          <cell r="S5014" t="str">
            <v>USP</v>
          </cell>
          <cell r="T5014" t="str">
            <v xml:space="preserve"> </v>
          </cell>
          <cell r="U5014" t="str">
            <v>5931390 SCOFIELD RES 16A</v>
          </cell>
          <cell r="V5014">
            <v>5931390</v>
          </cell>
          <cell r="W5014" t="str">
            <v>Scofield Reservoir</v>
          </cell>
          <cell r="X5014" t="str">
            <v>UT-L-14060007-005_00</v>
          </cell>
          <cell r="Y5014" t="str">
            <v>Lake</v>
          </cell>
          <cell r="Z5014" t="str">
            <v>5931390 SCOFIELD RES 16A</v>
          </cell>
          <cell r="AA5014" t="str">
            <v>Lake</v>
          </cell>
        </row>
        <row r="5015">
          <cell r="A5015">
            <v>5931400</v>
          </cell>
          <cell r="B5015" t="str">
            <v>Lake</v>
          </cell>
          <cell r="C5015" t="str">
            <v>1C  2B 3A     4</v>
          </cell>
          <cell r="D5015" t="str">
            <v>SCOFIELD RES SHORE - CARBON COUNTY SUB 16B</v>
          </cell>
          <cell r="E5015">
            <v>14060007</v>
          </cell>
          <cell r="F5015" t="str">
            <v>Carbon</v>
          </cell>
          <cell r="G5015" t="str">
            <v>Southeast</v>
          </cell>
          <cell r="H5015" t="str">
            <v>Colorado River West</v>
          </cell>
          <cell r="I5015">
            <v>488403</v>
          </cell>
          <cell r="J5015">
            <v>4404793</v>
          </cell>
          <cell r="K5015">
            <v>-111.13545225</v>
          </cell>
          <cell r="L5015">
            <v>39.793014161999999</v>
          </cell>
          <cell r="M5015" t="str">
            <v>Scofield Reservoir</v>
          </cell>
          <cell r="N5015" t="str">
            <v>UT-L-14060007-005_00</v>
          </cell>
          <cell r="O5015" t="str">
            <v>UT</v>
          </cell>
          <cell r="Q5015">
            <v>2.5000000000000001E-2</v>
          </cell>
          <cell r="R5015" t="str">
            <v>mg/L</v>
          </cell>
          <cell r="S5015" t="str">
            <v>USP</v>
          </cell>
          <cell r="T5015" t="str">
            <v xml:space="preserve"> </v>
          </cell>
          <cell r="U5015" t="str">
            <v>5931400 SCOFIELD RES SHORE - CARBON COUNTY SUB 16B</v>
          </cell>
          <cell r="V5015">
            <v>5931400</v>
          </cell>
          <cell r="W5015" t="str">
            <v>Scofield Reservoir</v>
          </cell>
          <cell r="X5015" t="str">
            <v>UT-L-14060007-005_00</v>
          </cell>
          <cell r="Y5015" t="str">
            <v>Lake</v>
          </cell>
          <cell r="Z5015" t="str">
            <v>5931400 SCOFIELD RES SHORE - CARBON COUNTY SUB 16B</v>
          </cell>
          <cell r="AA5015" t="str">
            <v>Lake</v>
          </cell>
        </row>
        <row r="5016">
          <cell r="A5016">
            <v>5931410</v>
          </cell>
          <cell r="B5016" t="str">
            <v>Lake</v>
          </cell>
          <cell r="C5016" t="str">
            <v>1C  2B 3A     4</v>
          </cell>
          <cell r="D5016" t="str">
            <v>SCOFIELD RES SHORE - CARBON COUNTY SUB 16C</v>
          </cell>
          <cell r="E5016">
            <v>14060007</v>
          </cell>
          <cell r="F5016" t="str">
            <v>Carbon</v>
          </cell>
          <cell r="G5016" t="str">
            <v>Southeast</v>
          </cell>
          <cell r="H5016" t="str">
            <v>Colorado River West</v>
          </cell>
          <cell r="I5016">
            <v>488427</v>
          </cell>
          <cell r="J5016">
            <v>4404793</v>
          </cell>
          <cell r="K5016">
            <v>-111.13517193200001</v>
          </cell>
          <cell r="L5016">
            <v>39.793014489000001</v>
          </cell>
          <cell r="M5016" t="str">
            <v>Scofield Reservoir</v>
          </cell>
          <cell r="N5016" t="str">
            <v>UT-L-14060007-005_00</v>
          </cell>
          <cell r="O5016" t="str">
            <v>UT</v>
          </cell>
          <cell r="Q5016">
            <v>2.5000000000000001E-2</v>
          </cell>
          <cell r="R5016" t="str">
            <v>mg/L</v>
          </cell>
          <cell r="S5016" t="str">
            <v>USP</v>
          </cell>
          <cell r="T5016" t="str">
            <v xml:space="preserve"> </v>
          </cell>
          <cell r="U5016" t="str">
            <v>5931410 SCOFIELD RES SHORE - CARBON COUNTY SUB 16C</v>
          </cell>
          <cell r="V5016">
            <v>5931410</v>
          </cell>
          <cell r="W5016" t="str">
            <v>Scofield Reservoir</v>
          </cell>
          <cell r="X5016" t="str">
            <v>UT-L-14060007-005_00</v>
          </cell>
          <cell r="Y5016" t="str">
            <v>Lake</v>
          </cell>
          <cell r="Z5016" t="str">
            <v>5931410 SCOFIELD RES SHORE - CARBON COUNTY SUB 16C</v>
          </cell>
          <cell r="AA5016" t="str">
            <v>Lake</v>
          </cell>
        </row>
        <row r="5017">
          <cell r="A5017">
            <v>5931420</v>
          </cell>
          <cell r="B5017" t="str">
            <v>Lake</v>
          </cell>
          <cell r="C5017" t="str">
            <v>1C  2B 3A     4</v>
          </cell>
          <cell r="D5017" t="str">
            <v>SCOFIELD RES SHORE - CARBON COUNTY SUB 16D</v>
          </cell>
          <cell r="E5017">
            <v>14060007</v>
          </cell>
          <cell r="F5017" t="str">
            <v>Carbon</v>
          </cell>
          <cell r="G5017" t="str">
            <v>Southeast</v>
          </cell>
          <cell r="H5017" t="str">
            <v>Colorado River West</v>
          </cell>
          <cell r="I5017">
            <v>488451</v>
          </cell>
          <cell r="J5017">
            <v>4404793</v>
          </cell>
          <cell r="K5017">
            <v>-111.134891614</v>
          </cell>
          <cell r="L5017">
            <v>39.793014814999999</v>
          </cell>
          <cell r="M5017" t="str">
            <v>Scofield Reservoir</v>
          </cell>
          <cell r="N5017" t="str">
            <v>UT-L-14060007-005_00</v>
          </cell>
          <cell r="O5017" t="str">
            <v>UT</v>
          </cell>
          <cell r="Q5017">
            <v>2.5000000000000001E-2</v>
          </cell>
          <cell r="R5017" t="str">
            <v>mg/L</v>
          </cell>
          <cell r="S5017" t="str">
            <v>USP</v>
          </cell>
          <cell r="T5017" t="str">
            <v xml:space="preserve"> </v>
          </cell>
          <cell r="U5017" t="str">
            <v>5931420 SCOFIELD RES SHORE - CARBON COUNTY SUB 16D</v>
          </cell>
          <cell r="V5017">
            <v>5931420</v>
          </cell>
          <cell r="W5017" t="str">
            <v>Scofield Reservoir</v>
          </cell>
          <cell r="X5017" t="str">
            <v>UT-L-14060007-005_00</v>
          </cell>
          <cell r="Y5017" t="str">
            <v>Lake</v>
          </cell>
          <cell r="Z5017" t="str">
            <v>5931420 SCOFIELD RES SHORE - CARBON COUNTY SUB 16D</v>
          </cell>
          <cell r="AA5017" t="str">
            <v>Lake</v>
          </cell>
        </row>
        <row r="5018">
          <cell r="A5018">
            <v>5931430</v>
          </cell>
          <cell r="B5018" t="str">
            <v>Lake</v>
          </cell>
          <cell r="C5018" t="str">
            <v>1C  2B 3A     4</v>
          </cell>
          <cell r="D5018" t="str">
            <v>SCOFIELD RES SHORE-STATE PARK 17A</v>
          </cell>
          <cell r="E5018">
            <v>14060007</v>
          </cell>
          <cell r="F5018" t="str">
            <v>Carbon</v>
          </cell>
          <cell r="G5018" t="str">
            <v>Southeast</v>
          </cell>
          <cell r="H5018" t="str">
            <v>Colorado River West</v>
          </cell>
          <cell r="I5018">
            <v>488878</v>
          </cell>
          <cell r="J5018">
            <v>4404361</v>
          </cell>
          <cell r="K5018">
            <v>-111.129896972</v>
          </cell>
          <cell r="L5018">
            <v>39.789128140000003</v>
          </cell>
          <cell r="M5018" t="str">
            <v>Scofield Reservoir</v>
          </cell>
          <cell r="N5018" t="str">
            <v>UT-L-14060007-005_00</v>
          </cell>
          <cell r="O5018" t="str">
            <v>UT</v>
          </cell>
          <cell r="Q5018">
            <v>2.5000000000000001E-2</v>
          </cell>
          <cell r="R5018" t="str">
            <v>mg/L</v>
          </cell>
          <cell r="S5018" t="str">
            <v>USP</v>
          </cell>
          <cell r="T5018" t="str">
            <v xml:space="preserve"> </v>
          </cell>
          <cell r="U5018" t="str">
            <v>5931430 SCOFIELD RES SHORE-STATE PARK 17A</v>
          </cell>
          <cell r="V5018">
            <v>5931430</v>
          </cell>
          <cell r="W5018" t="str">
            <v>Scofield Reservoir</v>
          </cell>
          <cell r="X5018" t="str">
            <v>UT-L-14060007-005_00</v>
          </cell>
          <cell r="Y5018" t="str">
            <v>Lake</v>
          </cell>
          <cell r="Z5018" t="str">
            <v>5931430 SCOFIELD RES SHORE-STATE PARK 17A</v>
          </cell>
          <cell r="AA5018" t="str">
            <v>Lake</v>
          </cell>
        </row>
        <row r="5019">
          <cell r="A5019">
            <v>5931440</v>
          </cell>
          <cell r="B5019" t="str">
            <v>Lake</v>
          </cell>
          <cell r="C5019" t="str">
            <v>1C  2B 3A     4</v>
          </cell>
          <cell r="D5019" t="str">
            <v>SCOFIELD RES SHORE - STATE PARK 17B</v>
          </cell>
          <cell r="E5019">
            <v>14060007</v>
          </cell>
          <cell r="F5019" t="str">
            <v>Carbon</v>
          </cell>
          <cell r="G5019" t="str">
            <v>Southeast</v>
          </cell>
          <cell r="H5019" t="str">
            <v>Colorado River West</v>
          </cell>
          <cell r="I5019">
            <v>488878</v>
          </cell>
          <cell r="J5019">
            <v>4404330</v>
          </cell>
          <cell r="K5019">
            <v>-111.129896446</v>
          </cell>
          <cell r="L5019">
            <v>39.788848825999999</v>
          </cell>
          <cell r="M5019" t="str">
            <v>Scofield Reservoir</v>
          </cell>
          <cell r="N5019" t="str">
            <v>UT-L-14060007-005_00</v>
          </cell>
          <cell r="O5019" t="str">
            <v>UT</v>
          </cell>
          <cell r="Q5019">
            <v>2.5000000000000001E-2</v>
          </cell>
          <cell r="R5019" t="str">
            <v>mg/L</v>
          </cell>
          <cell r="S5019" t="str">
            <v>USP</v>
          </cell>
          <cell r="T5019" t="str">
            <v xml:space="preserve"> </v>
          </cell>
          <cell r="U5019" t="str">
            <v>5931440 SCOFIELD RES SHORE - STATE PARK 17B</v>
          </cell>
          <cell r="V5019">
            <v>5931440</v>
          </cell>
          <cell r="W5019" t="str">
            <v>Scofield Reservoir</v>
          </cell>
          <cell r="X5019" t="str">
            <v>UT-L-14060007-005_00</v>
          </cell>
          <cell r="Y5019" t="str">
            <v>Lake</v>
          </cell>
          <cell r="Z5019" t="str">
            <v>5931440 SCOFIELD RES SHORE - STATE PARK 17B</v>
          </cell>
          <cell r="AA5019" t="str">
            <v>Lake</v>
          </cell>
        </row>
        <row r="5020">
          <cell r="A5020">
            <v>5931445</v>
          </cell>
          <cell r="B5020" t="str">
            <v>Lake</v>
          </cell>
          <cell r="C5020" t="str">
            <v>1C  2B 3A     4</v>
          </cell>
          <cell r="D5020" t="str">
            <v>Scofield Reservoir @ Old Singleton's Boat Ramp</v>
          </cell>
          <cell r="E5020">
            <v>14060007</v>
          </cell>
          <cell r="F5020" t="str">
            <v>Carbon</v>
          </cell>
          <cell r="G5020" t="str">
            <v>Southeast</v>
          </cell>
          <cell r="H5020" t="str">
            <v>Colorado River West</v>
          </cell>
          <cell r="I5020">
            <v>488569</v>
          </cell>
          <cell r="J5020">
            <v>4404207</v>
          </cell>
          <cell r="K5020">
            <v>-111.133503179</v>
          </cell>
          <cell r="L5020">
            <v>39.787736488</v>
          </cell>
          <cell r="M5020" t="str">
            <v>Scofield Reservoir</v>
          </cell>
          <cell r="N5020" t="str">
            <v>UT-L-14060007-005_00</v>
          </cell>
          <cell r="O5020" t="str">
            <v>UT</v>
          </cell>
          <cell r="Q5020">
            <v>2.5000000000000001E-2</v>
          </cell>
          <cell r="R5020" t="str">
            <v>mg/L</v>
          </cell>
          <cell r="S5020" t="str">
            <v>USP</v>
          </cell>
          <cell r="T5020" t="str">
            <v xml:space="preserve"> </v>
          </cell>
          <cell r="U5020" t="str">
            <v>5931445 Scofield Reservoir @ Old Singleton's Boat Ramp</v>
          </cell>
          <cell r="V5020">
            <v>5931445</v>
          </cell>
          <cell r="W5020" t="str">
            <v>Scofield Reservoir</v>
          </cell>
          <cell r="X5020" t="str">
            <v>UT-L-14060007-005_00</v>
          </cell>
          <cell r="Y5020" t="str">
            <v>Lake</v>
          </cell>
          <cell r="Z5020" t="str">
            <v>5931445 Scofield Reservoir @ Old Singleton's Boat Ramp</v>
          </cell>
          <cell r="AA5020" t="str">
            <v>Lake</v>
          </cell>
        </row>
        <row r="5021">
          <cell r="A5021">
            <v>5931450</v>
          </cell>
          <cell r="B5021" t="str">
            <v>Lake</v>
          </cell>
          <cell r="C5021" t="str">
            <v>1C  2B 3A     4</v>
          </cell>
          <cell r="D5021" t="str">
            <v>SCOFIELD RES SHORE - STATE PARK 17C</v>
          </cell>
          <cell r="E5021">
            <v>14060007</v>
          </cell>
          <cell r="F5021" t="str">
            <v>Carbon</v>
          </cell>
          <cell r="G5021" t="str">
            <v>Southeast</v>
          </cell>
          <cell r="H5021" t="str">
            <v>Colorado River West</v>
          </cell>
          <cell r="I5021">
            <v>488878</v>
          </cell>
          <cell r="J5021">
            <v>4404299</v>
          </cell>
          <cell r="K5021">
            <v>-111.129895921</v>
          </cell>
          <cell r="L5021">
            <v>39.788569512999999</v>
          </cell>
          <cell r="M5021" t="str">
            <v>Scofield Reservoir</v>
          </cell>
          <cell r="N5021" t="str">
            <v>UT-L-14060007-005_00</v>
          </cell>
          <cell r="O5021" t="str">
            <v>UT</v>
          </cell>
          <cell r="Q5021">
            <v>2.5000000000000001E-2</v>
          </cell>
          <cell r="R5021" t="str">
            <v>mg/L</v>
          </cell>
          <cell r="S5021" t="str">
            <v>USP</v>
          </cell>
          <cell r="T5021" t="str">
            <v xml:space="preserve"> </v>
          </cell>
          <cell r="U5021" t="str">
            <v>5931450 SCOFIELD RES SHORE - STATE PARK 17C</v>
          </cell>
          <cell r="V5021">
            <v>5931450</v>
          </cell>
          <cell r="W5021" t="str">
            <v>Scofield Reservoir</v>
          </cell>
          <cell r="X5021" t="str">
            <v>UT-L-14060007-005_00</v>
          </cell>
          <cell r="Y5021" t="str">
            <v>Lake</v>
          </cell>
          <cell r="Z5021" t="str">
            <v>5931450 SCOFIELD RES SHORE - STATE PARK 17C</v>
          </cell>
          <cell r="AA5021" t="str">
            <v>Lake</v>
          </cell>
        </row>
        <row r="5022">
          <cell r="A5022">
            <v>5931460</v>
          </cell>
          <cell r="B5022" t="str">
            <v>Lake</v>
          </cell>
          <cell r="C5022" t="str">
            <v>1C  2B 3A     4</v>
          </cell>
          <cell r="D5022" t="str">
            <v>SCOFIELD RES SHORE - STATE PARK 17D</v>
          </cell>
          <cell r="E5022">
            <v>14060007</v>
          </cell>
          <cell r="F5022" t="str">
            <v>Carbon</v>
          </cell>
          <cell r="G5022" t="str">
            <v>Southeast</v>
          </cell>
          <cell r="H5022" t="str">
            <v>Colorado River West</v>
          </cell>
          <cell r="I5022">
            <v>488878</v>
          </cell>
          <cell r="J5022">
            <v>4404268</v>
          </cell>
          <cell r="K5022">
            <v>-111.12989539599999</v>
          </cell>
          <cell r="L5022">
            <v>39.788290199999999</v>
          </cell>
          <cell r="M5022" t="str">
            <v>Scofield Reservoir</v>
          </cell>
          <cell r="N5022" t="str">
            <v>UT-L-14060007-005_00</v>
          </cell>
          <cell r="O5022" t="str">
            <v>UT</v>
          </cell>
          <cell r="Q5022">
            <v>2.5000000000000001E-2</v>
          </cell>
          <cell r="R5022" t="str">
            <v>mg/L</v>
          </cell>
          <cell r="S5022" t="str">
            <v>USP</v>
          </cell>
          <cell r="T5022" t="str">
            <v xml:space="preserve"> </v>
          </cell>
          <cell r="U5022" t="str">
            <v>5931460 SCOFIELD RES SHORE - STATE PARK 17D</v>
          </cell>
          <cell r="V5022">
            <v>5931460</v>
          </cell>
          <cell r="W5022" t="str">
            <v>Scofield Reservoir</v>
          </cell>
          <cell r="X5022" t="str">
            <v>UT-L-14060007-005_00</v>
          </cell>
          <cell r="Y5022" t="str">
            <v>Lake</v>
          </cell>
          <cell r="Z5022" t="str">
            <v>5931460 SCOFIELD RES SHORE - STATE PARK 17D</v>
          </cell>
          <cell r="AA5022" t="str">
            <v>Lake</v>
          </cell>
        </row>
        <row r="5023">
          <cell r="A5023">
            <v>5931465</v>
          </cell>
          <cell r="B5023" t="str">
            <v>Lake</v>
          </cell>
          <cell r="C5023" t="str">
            <v>1C  2B 3A     4</v>
          </cell>
          <cell r="D5023" t="str">
            <v>Scofield Reservoir @ DWR Angler's Access</v>
          </cell>
          <cell r="E5023">
            <v>14060007</v>
          </cell>
          <cell r="F5023" t="str">
            <v>Carbon</v>
          </cell>
          <cell r="G5023" t="str">
            <v>Southeast</v>
          </cell>
          <cell r="H5023" t="str">
            <v>Colorado River West</v>
          </cell>
          <cell r="I5023">
            <v>487279</v>
          </cell>
          <cell r="J5023">
            <v>4400695</v>
          </cell>
          <cell r="K5023">
            <v>-111.148501094</v>
          </cell>
          <cell r="L5023">
            <v>39.756074609000002</v>
          </cell>
          <cell r="M5023" t="str">
            <v>Scofield Reservoir</v>
          </cell>
          <cell r="N5023" t="str">
            <v>UT-L-14060007-005_00</v>
          </cell>
          <cell r="O5023" t="str">
            <v>UT</v>
          </cell>
          <cell r="Q5023">
            <v>2.5000000000000001E-2</v>
          </cell>
          <cell r="R5023" t="str">
            <v>mg/L</v>
          </cell>
          <cell r="S5023" t="str">
            <v>USP</v>
          </cell>
          <cell r="T5023" t="str">
            <v xml:space="preserve"> </v>
          </cell>
          <cell r="U5023" t="str">
            <v>5931465 Scofield Reservoir @ DWR Angler's Access</v>
          </cell>
          <cell r="V5023">
            <v>5931465</v>
          </cell>
          <cell r="W5023" t="str">
            <v>Scofield Reservoir</v>
          </cell>
          <cell r="X5023" t="str">
            <v>UT-L-14060007-005_00</v>
          </cell>
          <cell r="Y5023" t="str">
            <v>Lake</v>
          </cell>
          <cell r="Z5023" t="str">
            <v>5931465 Scofield Reservoir @ DWR Angler's Access</v>
          </cell>
          <cell r="AA5023" t="str">
            <v>Lake</v>
          </cell>
        </row>
        <row r="5024">
          <cell r="A5024">
            <v>5931470</v>
          </cell>
          <cell r="B5024" t="str">
            <v>River/Stream</v>
          </cell>
          <cell r="C5024" t="str">
            <v>1C  2B 3A     4</v>
          </cell>
          <cell r="D5024" t="str">
            <v>WOODS CANYON CREEK AB CNFL / PLEASANT VALLEY CREEK</v>
          </cell>
          <cell r="E5024">
            <v>14060007</v>
          </cell>
          <cell r="F5024" t="str">
            <v>Carbon</v>
          </cell>
          <cell r="G5024" t="str">
            <v>Southeast</v>
          </cell>
          <cell r="H5024" t="str">
            <v>Colorado River West</v>
          </cell>
          <cell r="I5024">
            <v>485895</v>
          </cell>
          <cell r="J5024">
            <v>4398539</v>
          </cell>
          <cell r="K5024">
            <v>-111.164611197</v>
          </cell>
          <cell r="L5024">
            <v>39.736626907999998</v>
          </cell>
          <cell r="M5024" t="str">
            <v>Scofield Tributaries</v>
          </cell>
          <cell r="N5024" t="str">
            <v>UT14060007-002_00</v>
          </cell>
          <cell r="O5024" t="str">
            <v>UT</v>
          </cell>
          <cell r="Q5024">
            <v>0</v>
          </cell>
          <cell r="R5024" t="str">
            <v xml:space="preserve"> </v>
          </cell>
          <cell r="S5024" t="str">
            <v>Private</v>
          </cell>
          <cell r="T5024" t="str">
            <v xml:space="preserve"> </v>
          </cell>
          <cell r="U5024" t="str">
            <v>5931470 WOODS CANYON CREEK AB CNFL / PLEASANT VALLEY CREEK</v>
          </cell>
          <cell r="V5024">
            <v>5931470</v>
          </cell>
          <cell r="W5024" t="str">
            <v>Scofield Tributaries</v>
          </cell>
          <cell r="X5024" t="str">
            <v>UT14060007-002_00</v>
          </cell>
          <cell r="Y5024" t="str">
            <v>River/Stream</v>
          </cell>
          <cell r="Z5024" t="str">
            <v>5931470 WOODS CANYON CREEK AB CNFL / PLEASANT VALLEY CREEK</v>
          </cell>
          <cell r="AA5024" t="str">
            <v>River/Stream</v>
          </cell>
        </row>
        <row r="5025">
          <cell r="A5025">
            <v>5931480</v>
          </cell>
          <cell r="B5025" t="str">
            <v>River/Stream</v>
          </cell>
          <cell r="C5025" t="str">
            <v>1C  2B 3A     4</v>
          </cell>
          <cell r="D5025" t="str">
            <v>MUD CREEEK IN SCOFIELD TOWN</v>
          </cell>
          <cell r="E5025">
            <v>14060007</v>
          </cell>
          <cell r="F5025" t="str">
            <v>Carbon</v>
          </cell>
          <cell r="G5025" t="str">
            <v>Southeast</v>
          </cell>
          <cell r="H5025" t="str">
            <v>Colorado River West</v>
          </cell>
          <cell r="I5025">
            <v>486153</v>
          </cell>
          <cell r="J5025">
            <v>4396905</v>
          </cell>
          <cell r="K5025">
            <v>-111.161565872</v>
          </cell>
          <cell r="L5025">
            <v>39.721908489999997</v>
          </cell>
          <cell r="M5025" t="str">
            <v>Scofield Tributaries</v>
          </cell>
          <cell r="N5025" t="str">
            <v>UT14060007-002_00</v>
          </cell>
          <cell r="O5025" t="str">
            <v>UT</v>
          </cell>
          <cell r="Q5025">
            <v>0</v>
          </cell>
          <cell r="R5025" t="str">
            <v xml:space="preserve"> </v>
          </cell>
          <cell r="S5025" t="str">
            <v>Private</v>
          </cell>
          <cell r="T5025" t="str">
            <v xml:space="preserve"> </v>
          </cell>
          <cell r="U5025" t="str">
            <v>5931480 MUD CREEEK IN SCOFIELD TOWN</v>
          </cell>
          <cell r="V5025">
            <v>5931480</v>
          </cell>
          <cell r="W5025" t="str">
            <v>Scofield Tributaries</v>
          </cell>
          <cell r="X5025" t="str">
            <v>UT14060007-002_00</v>
          </cell>
          <cell r="Y5025" t="str">
            <v>River/Stream</v>
          </cell>
          <cell r="Z5025" t="str">
            <v>5931480 MUD CREEEK IN SCOFIELD TOWN</v>
          </cell>
          <cell r="AA5025" t="str">
            <v>River/Stream</v>
          </cell>
        </row>
        <row r="5026">
          <cell r="A5026">
            <v>5931490</v>
          </cell>
          <cell r="B5026" t="str">
            <v>River/Stream</v>
          </cell>
          <cell r="C5026" t="str">
            <v>1C  2B 3A     4</v>
          </cell>
          <cell r="D5026" t="str">
            <v>MUD CREEK BL SCOLFIELD TOWN</v>
          </cell>
          <cell r="E5026">
            <v>14060007</v>
          </cell>
          <cell r="F5026" t="str">
            <v>Carbon</v>
          </cell>
          <cell r="G5026" t="str">
            <v>Southeast</v>
          </cell>
          <cell r="H5026" t="str">
            <v>Colorado River West</v>
          </cell>
          <cell r="I5026">
            <v>486790</v>
          </cell>
          <cell r="J5026">
            <v>4393019</v>
          </cell>
          <cell r="K5026">
            <v>-111.15405554199999</v>
          </cell>
          <cell r="L5026">
            <v>39.686904837999997</v>
          </cell>
          <cell r="M5026" t="str">
            <v>Scofield Tributaries</v>
          </cell>
          <cell r="N5026" t="str">
            <v>UT14060007-002_00</v>
          </cell>
          <cell r="O5026" t="str">
            <v>UT</v>
          </cell>
          <cell r="Q5026">
            <v>0</v>
          </cell>
          <cell r="R5026" t="str">
            <v xml:space="preserve"> </v>
          </cell>
          <cell r="S5026" t="str">
            <v>Private</v>
          </cell>
          <cell r="T5026" t="str">
            <v xml:space="preserve"> </v>
          </cell>
          <cell r="U5026" t="str">
            <v>5931490 MUD CREEK BL SCOLFIELD TOWN</v>
          </cell>
          <cell r="V5026">
            <v>5931490</v>
          </cell>
          <cell r="W5026" t="str">
            <v>Scofield Tributaries</v>
          </cell>
          <cell r="X5026" t="str">
            <v>UT14060007-002_00</v>
          </cell>
          <cell r="Y5026" t="str">
            <v>River/Stream</v>
          </cell>
          <cell r="Z5026" t="str">
            <v>5931490 MUD CREEK BL SCOLFIELD TOWN</v>
          </cell>
          <cell r="AA5026" t="str">
            <v>River/Stream</v>
          </cell>
        </row>
        <row r="5027">
          <cell r="A5027">
            <v>5931500</v>
          </cell>
          <cell r="B5027" t="str">
            <v>Spring</v>
          </cell>
          <cell r="C5027" t="str">
            <v>1C  2B 3A     4</v>
          </cell>
          <cell r="D5027" t="str">
            <v>SULPHUR SPRINGS AT U96 N OF SCOFIELD TOWN</v>
          </cell>
          <cell r="E5027">
            <v>14060007</v>
          </cell>
          <cell r="F5027" t="str">
            <v>Carbon</v>
          </cell>
          <cell r="G5027" t="str">
            <v>Southeast</v>
          </cell>
          <cell r="H5027" t="str">
            <v>Colorado River West</v>
          </cell>
          <cell r="I5027">
            <v>486966</v>
          </cell>
          <cell r="J5027">
            <v>4398907</v>
          </cell>
          <cell r="K5027">
            <v>-111.152119515</v>
          </cell>
          <cell r="L5027">
            <v>39.739959704</v>
          </cell>
          <cell r="M5027" t="str">
            <v>Scofield Tributaries</v>
          </cell>
          <cell r="N5027" t="str">
            <v>UT14060007-002_00</v>
          </cell>
          <cell r="O5027" t="str">
            <v>UT</v>
          </cell>
          <cell r="Q5027">
            <v>0</v>
          </cell>
          <cell r="R5027" t="str">
            <v xml:space="preserve"> </v>
          </cell>
          <cell r="S5027" t="str">
            <v>Private</v>
          </cell>
          <cell r="T5027" t="str">
            <v xml:space="preserve"> </v>
          </cell>
          <cell r="U5027" t="str">
            <v>5931500 SULPHUR SPRINGS AT U96 N OF SCOFIELD TOWN</v>
          </cell>
          <cell r="V5027">
            <v>5931500</v>
          </cell>
          <cell r="W5027" t="str">
            <v>Scofield Tributaries</v>
          </cell>
          <cell r="X5027" t="str">
            <v>UT14060007-002_00</v>
          </cell>
          <cell r="Y5027" t="str">
            <v>Spring</v>
          </cell>
          <cell r="Z5027" t="str">
            <v>5931500 SULPHUR SPRINGS AT U96 N OF SCOFIELD TOWN</v>
          </cell>
          <cell r="AA5027" t="str">
            <v>Spring</v>
          </cell>
        </row>
        <row r="5028">
          <cell r="A5028">
            <v>5931510</v>
          </cell>
          <cell r="B5028" t="str">
            <v>River/Stream</v>
          </cell>
          <cell r="C5028" t="str">
            <v>1C  2B 3A     4</v>
          </cell>
          <cell r="D5028" t="str">
            <v>WINTER QUARTERS CREEK ABOVE CNFL / MUD CK</v>
          </cell>
          <cell r="E5028">
            <v>14060007</v>
          </cell>
          <cell r="F5028" t="str">
            <v>Carbon</v>
          </cell>
          <cell r="G5028" t="str">
            <v>Southeast</v>
          </cell>
          <cell r="H5028" t="str">
            <v>Colorado River West</v>
          </cell>
          <cell r="I5028">
            <v>486070</v>
          </cell>
          <cell r="J5028">
            <v>4396820</v>
          </cell>
          <cell r="K5028">
            <v>-111.162532508</v>
          </cell>
          <cell r="L5028">
            <v>39.721141271</v>
          </cell>
          <cell r="M5028" t="str">
            <v>Scofield Tributaries</v>
          </cell>
          <cell r="N5028" t="str">
            <v>UT14060007-002_00</v>
          </cell>
          <cell r="O5028" t="str">
            <v>UT</v>
          </cell>
          <cell r="Q5028">
            <v>0</v>
          </cell>
          <cell r="R5028" t="str">
            <v xml:space="preserve"> </v>
          </cell>
          <cell r="S5028" t="str">
            <v>Private</v>
          </cell>
          <cell r="T5028" t="str">
            <v xml:space="preserve"> </v>
          </cell>
          <cell r="U5028" t="str">
            <v>5931510 WINTER QUARTERS CREEK ABOVE CNFL / MUD CK</v>
          </cell>
          <cell r="V5028">
            <v>5931510</v>
          </cell>
          <cell r="W5028" t="str">
            <v>Scofield Tributaries</v>
          </cell>
          <cell r="X5028" t="str">
            <v>UT14060007-002_00</v>
          </cell>
          <cell r="Y5028" t="str">
            <v>River/Stream</v>
          </cell>
          <cell r="Z5028" t="str">
            <v>5931510 WINTER QUARTERS CREEK ABOVE CNFL / MUD CK</v>
          </cell>
          <cell r="AA5028" t="str">
            <v>River/Stream</v>
          </cell>
        </row>
        <row r="5029">
          <cell r="A5029">
            <v>5931520</v>
          </cell>
          <cell r="B5029" t="str">
            <v>River/Stream</v>
          </cell>
          <cell r="C5029" t="str">
            <v>1C  2B 3A     4</v>
          </cell>
          <cell r="D5029" t="str">
            <v>MUD CREEK AB CNFL / WINTER QUARTERS CK</v>
          </cell>
          <cell r="E5029">
            <v>14060007</v>
          </cell>
          <cell r="F5029" t="str">
            <v>Carbon</v>
          </cell>
          <cell r="G5029" t="str">
            <v>Southeast</v>
          </cell>
          <cell r="H5029" t="str">
            <v>Colorado River West</v>
          </cell>
          <cell r="I5029">
            <v>486185</v>
          </cell>
          <cell r="J5029">
            <v>4396829</v>
          </cell>
          <cell r="K5029">
            <v>-111.161190905</v>
          </cell>
          <cell r="L5029">
            <v>39.721224233000001</v>
          </cell>
          <cell r="M5029" t="str">
            <v>Scofield Tributaries</v>
          </cell>
          <cell r="N5029" t="str">
            <v>UT14060007-002_00</v>
          </cell>
          <cell r="O5029" t="str">
            <v>UT</v>
          </cell>
          <cell r="Q5029">
            <v>0</v>
          </cell>
          <cell r="R5029" t="str">
            <v xml:space="preserve"> </v>
          </cell>
          <cell r="S5029" t="str">
            <v>Private</v>
          </cell>
          <cell r="T5029" t="str">
            <v xml:space="preserve"> </v>
          </cell>
          <cell r="U5029" t="str">
            <v>5931520 MUD CREEK AB CNFL / WINTER QUARTERS CK</v>
          </cell>
          <cell r="V5029">
            <v>5931520</v>
          </cell>
          <cell r="W5029" t="str">
            <v>Scofield Tributaries</v>
          </cell>
          <cell r="X5029" t="str">
            <v>UT14060007-002_00</v>
          </cell>
          <cell r="Y5029" t="str">
            <v>River/Stream</v>
          </cell>
          <cell r="Z5029" t="str">
            <v>5931520 MUD CREEK AB CNFL / WINTER QUARTERS CK</v>
          </cell>
          <cell r="AA5029" t="str">
            <v>River/Stream</v>
          </cell>
        </row>
        <row r="5030">
          <cell r="A5030">
            <v>5931530</v>
          </cell>
          <cell r="B5030" t="str">
            <v>River/Stream</v>
          </cell>
          <cell r="C5030" t="str">
            <v>1C  2B 3A     4</v>
          </cell>
          <cell r="D5030" t="str">
            <v>MUD CREEK AT JENSEN FENCE</v>
          </cell>
          <cell r="E5030">
            <v>14060007</v>
          </cell>
          <cell r="F5030" t="str">
            <v>Carbon</v>
          </cell>
          <cell r="G5030" t="str">
            <v>Southeast</v>
          </cell>
          <cell r="H5030" t="str">
            <v>Colorado River West</v>
          </cell>
          <cell r="I5030">
            <v>486179</v>
          </cell>
          <cell r="J5030">
            <v>4396607</v>
          </cell>
          <cell r="K5030">
            <v>-111.161256253</v>
          </cell>
          <cell r="L5030">
            <v>39.719223870999997</v>
          </cell>
          <cell r="M5030" t="str">
            <v>Scofield Tributaries</v>
          </cell>
          <cell r="N5030" t="str">
            <v>UT14060007-002_00</v>
          </cell>
          <cell r="O5030" t="str">
            <v>UT</v>
          </cell>
          <cell r="Q5030">
            <v>0</v>
          </cell>
          <cell r="R5030" t="str">
            <v xml:space="preserve"> </v>
          </cell>
          <cell r="S5030" t="str">
            <v>Private</v>
          </cell>
          <cell r="T5030" t="str">
            <v xml:space="preserve"> </v>
          </cell>
          <cell r="U5030" t="str">
            <v>5931530 MUD CREEK AT JENSEN FENCE</v>
          </cell>
          <cell r="V5030">
            <v>5931530</v>
          </cell>
          <cell r="W5030" t="str">
            <v>Scofield Tributaries</v>
          </cell>
          <cell r="X5030" t="str">
            <v>UT14060007-002_00</v>
          </cell>
          <cell r="Y5030" t="str">
            <v>River/Stream</v>
          </cell>
          <cell r="Z5030" t="str">
            <v>5931530 MUD CREEK AT JENSEN FENCE</v>
          </cell>
          <cell r="AA5030" t="str">
            <v>River/Stream</v>
          </cell>
        </row>
        <row r="5031">
          <cell r="A5031">
            <v>5931540</v>
          </cell>
          <cell r="B5031" t="str">
            <v>River/Stream</v>
          </cell>
          <cell r="C5031" t="str">
            <v>1C  2B 3A     4</v>
          </cell>
          <cell r="D5031" t="str">
            <v>MUD CREEK AB SCOFIELD RES</v>
          </cell>
          <cell r="E5031">
            <v>14060007</v>
          </cell>
          <cell r="F5031" t="str">
            <v>Carbon</v>
          </cell>
          <cell r="G5031" t="str">
            <v>Southeast</v>
          </cell>
          <cell r="H5031" t="str">
            <v>Colorado River West</v>
          </cell>
          <cell r="I5031">
            <v>486214</v>
          </cell>
          <cell r="J5031">
            <v>4397506</v>
          </cell>
          <cell r="K5031">
            <v>-111.160866713</v>
          </cell>
          <cell r="L5031">
            <v>39.727324606000003</v>
          </cell>
          <cell r="M5031" t="str">
            <v>Scofield Tributaries</v>
          </cell>
          <cell r="N5031" t="str">
            <v>UT14060007-002_00</v>
          </cell>
          <cell r="O5031" t="str">
            <v>UT</v>
          </cell>
          <cell r="Q5031">
            <v>0</v>
          </cell>
          <cell r="R5031" t="str">
            <v xml:space="preserve"> </v>
          </cell>
          <cell r="S5031" t="str">
            <v>Private</v>
          </cell>
          <cell r="T5031" t="str">
            <v xml:space="preserve"> </v>
          </cell>
          <cell r="U5031" t="str">
            <v>5931540 MUD CREEK AB SCOFIELD RES</v>
          </cell>
          <cell r="V5031">
            <v>5931540</v>
          </cell>
          <cell r="W5031" t="str">
            <v>Scofield Tributaries</v>
          </cell>
          <cell r="X5031" t="str">
            <v>UT14060007-002_00</v>
          </cell>
          <cell r="Y5031" t="str">
            <v>River/Stream</v>
          </cell>
          <cell r="Z5031" t="str">
            <v>5931540 MUD CREEK AB SCOFIELD RES</v>
          </cell>
          <cell r="AA5031" t="str">
            <v>River/Stream</v>
          </cell>
        </row>
        <row r="5032">
          <cell r="A5032">
            <v>5931545</v>
          </cell>
          <cell r="B5032" t="str">
            <v>River/Stream</v>
          </cell>
          <cell r="C5032" t="str">
            <v>1C  2B 3A     4</v>
          </cell>
          <cell r="D5032" t="str">
            <v>MUD CREEK AT COUNTY RESTORATION SITE</v>
          </cell>
          <cell r="E5032">
            <v>14060007</v>
          </cell>
          <cell r="F5032" t="str">
            <v>Carbon</v>
          </cell>
          <cell r="G5032" t="str">
            <v>Southeast</v>
          </cell>
          <cell r="H5032" t="str">
            <v>Colorado River West</v>
          </cell>
          <cell r="I5032">
            <v>486063</v>
          </cell>
          <cell r="J5032">
            <v>4396118</v>
          </cell>
          <cell r="K5032">
            <v>-111.162599329</v>
          </cell>
          <cell r="L5032">
            <v>39.714815991999998</v>
          </cell>
          <cell r="M5032" t="str">
            <v>Scofield Tributaries</v>
          </cell>
          <cell r="N5032" t="str">
            <v>UT14060007-002_00</v>
          </cell>
          <cell r="O5032" t="str">
            <v>UT</v>
          </cell>
          <cell r="Q5032">
            <v>0</v>
          </cell>
          <cell r="R5032" t="str">
            <v xml:space="preserve"> </v>
          </cell>
          <cell r="S5032" t="str">
            <v>Private</v>
          </cell>
          <cell r="T5032" t="str">
            <v xml:space="preserve"> </v>
          </cell>
          <cell r="U5032" t="str">
            <v>5931545 MUD CREEK AT COUNTY RESTORATION SITE</v>
          </cell>
          <cell r="V5032">
            <v>5931545</v>
          </cell>
          <cell r="W5032" t="str">
            <v>Scofield Tributaries</v>
          </cell>
          <cell r="X5032" t="str">
            <v>UT14060007-002_00</v>
          </cell>
          <cell r="Y5032" t="str">
            <v>River/Stream</v>
          </cell>
          <cell r="Z5032" t="str">
            <v>5931545 MUD CREEK AT COUNTY RESTORATION SITE</v>
          </cell>
          <cell r="AA5032" t="str">
            <v>River/Stream</v>
          </cell>
        </row>
        <row r="5033">
          <cell r="A5033">
            <v>5931550</v>
          </cell>
          <cell r="B5033" t="str">
            <v>River/Stream</v>
          </cell>
          <cell r="C5033" t="str">
            <v>1C  2B 3A     4</v>
          </cell>
          <cell r="D5033" t="str">
            <v>MUD CREEK BL VALLEY CAMP</v>
          </cell>
          <cell r="E5033">
            <v>14060007</v>
          </cell>
          <cell r="F5033" t="str">
            <v>Carbon</v>
          </cell>
          <cell r="G5033" t="str">
            <v>Southeast</v>
          </cell>
          <cell r="H5033" t="str">
            <v>Colorado River West</v>
          </cell>
          <cell r="I5033">
            <v>486364</v>
          </cell>
          <cell r="J5033">
            <v>4394623</v>
          </cell>
          <cell r="K5033">
            <v>-111.15905672</v>
          </cell>
          <cell r="L5033">
            <v>39.701350572999999</v>
          </cell>
          <cell r="M5033" t="str">
            <v>Scofield Tributaries</v>
          </cell>
          <cell r="N5033" t="str">
            <v>UT14060007-002_00</v>
          </cell>
          <cell r="O5033" t="str">
            <v>UT</v>
          </cell>
          <cell r="Q5033">
            <v>0</v>
          </cell>
          <cell r="R5033" t="str">
            <v xml:space="preserve"> </v>
          </cell>
          <cell r="S5033" t="str">
            <v>Private</v>
          </cell>
          <cell r="T5033" t="str">
            <v xml:space="preserve"> </v>
          </cell>
          <cell r="U5033" t="str">
            <v>5931550 MUD CREEK BL VALLEY CAMP</v>
          </cell>
          <cell r="V5033">
            <v>5931550</v>
          </cell>
          <cell r="W5033" t="str">
            <v>Scofield Tributaries</v>
          </cell>
          <cell r="X5033" t="str">
            <v>UT14060007-002_00</v>
          </cell>
          <cell r="Y5033" t="str">
            <v>River/Stream</v>
          </cell>
          <cell r="Z5033" t="str">
            <v>5931550 MUD CREEK BL VALLEY CAMP</v>
          </cell>
          <cell r="AA5033" t="str">
            <v>River/Stream</v>
          </cell>
        </row>
        <row r="5034">
          <cell r="A5034">
            <v>5931570</v>
          </cell>
          <cell r="B5034" t="str">
            <v>River/Stream</v>
          </cell>
          <cell r="C5034" t="str">
            <v>1C  2B 3A     4</v>
          </cell>
          <cell r="D5034" t="str">
            <v>MUD CREEK AB VALLEY CAMP</v>
          </cell>
          <cell r="E5034">
            <v>14060007</v>
          </cell>
          <cell r="F5034" t="str">
            <v>Carbon</v>
          </cell>
          <cell r="G5034" t="str">
            <v>Southeast</v>
          </cell>
          <cell r="H5034" t="str">
            <v>Colorado River West</v>
          </cell>
          <cell r="I5034">
            <v>486434</v>
          </cell>
          <cell r="J5034">
            <v>4394161</v>
          </cell>
          <cell r="K5034">
            <v>-111.158230704</v>
          </cell>
          <cell r="L5034">
            <v>39.697188959000002</v>
          </cell>
          <cell r="M5034" t="str">
            <v>Scofield Tributaries</v>
          </cell>
          <cell r="N5034" t="str">
            <v>UT14060007-002_00</v>
          </cell>
          <cell r="O5034" t="str">
            <v>UT</v>
          </cell>
          <cell r="Q5034">
            <v>0</v>
          </cell>
          <cell r="R5034" t="str">
            <v xml:space="preserve"> </v>
          </cell>
          <cell r="S5034" t="str">
            <v>Private</v>
          </cell>
          <cell r="T5034" t="str">
            <v xml:space="preserve"> </v>
          </cell>
          <cell r="U5034" t="str">
            <v>5931570 MUD CREEK AB VALLEY CAMP</v>
          </cell>
          <cell r="V5034">
            <v>5931570</v>
          </cell>
          <cell r="W5034" t="str">
            <v>Scofield Tributaries</v>
          </cell>
          <cell r="X5034" t="str">
            <v>UT14060007-002_00</v>
          </cell>
          <cell r="Y5034" t="str">
            <v>River/Stream</v>
          </cell>
          <cell r="Z5034" t="str">
            <v>5931570 MUD CREEK AB VALLEY CAMP</v>
          </cell>
          <cell r="AA5034" t="str">
            <v>River/Stream</v>
          </cell>
        </row>
        <row r="5035">
          <cell r="A5035">
            <v>5931575</v>
          </cell>
          <cell r="B5035" t="str">
            <v>River/Stream</v>
          </cell>
          <cell r="C5035" t="str">
            <v>1C  2B 3A     4</v>
          </cell>
          <cell r="D5035" t="str">
            <v>MUD CREEK BELOW COAL LOADING STATION</v>
          </cell>
          <cell r="E5035">
            <v>14060007</v>
          </cell>
          <cell r="F5035" t="str">
            <v>Carbon</v>
          </cell>
          <cell r="G5035" t="str">
            <v>Southeast</v>
          </cell>
          <cell r="H5035" t="str">
            <v>Colorado River West</v>
          </cell>
          <cell r="I5035">
            <v>486718</v>
          </cell>
          <cell r="J5035">
            <v>4393310</v>
          </cell>
          <cell r="K5035">
            <v>-111.15490106599999</v>
          </cell>
          <cell r="L5035">
            <v>39.689525705000001</v>
          </cell>
          <cell r="M5035" t="str">
            <v>Scofield Tributaries</v>
          </cell>
          <cell r="N5035" t="str">
            <v>UT14060007-002_00</v>
          </cell>
          <cell r="O5035" t="str">
            <v>UT</v>
          </cell>
          <cell r="Q5035">
            <v>0</v>
          </cell>
          <cell r="R5035" t="str">
            <v xml:space="preserve"> </v>
          </cell>
          <cell r="S5035" t="str">
            <v>Private</v>
          </cell>
          <cell r="T5035" t="str">
            <v xml:space="preserve"> </v>
          </cell>
          <cell r="U5035" t="str">
            <v>5931575 MUD CREEK BELOW COAL LOADING STATION</v>
          </cell>
          <cell r="V5035">
            <v>5931575</v>
          </cell>
          <cell r="W5035" t="str">
            <v>Scofield Tributaries</v>
          </cell>
          <cell r="X5035" t="str">
            <v>UT14060007-002_00</v>
          </cell>
          <cell r="Y5035" t="str">
            <v>River/Stream</v>
          </cell>
          <cell r="Z5035" t="str">
            <v>5931575 MUD CREEK BELOW COAL LOADING STATION</v>
          </cell>
          <cell r="AA5035" t="str">
            <v>River/Stream</v>
          </cell>
        </row>
        <row r="5036">
          <cell r="A5036">
            <v>5931580</v>
          </cell>
          <cell r="B5036" t="str">
            <v>River/Stream</v>
          </cell>
          <cell r="C5036" t="str">
            <v>1C  2B 3A     4</v>
          </cell>
          <cell r="D5036" t="str">
            <v>MUD CREEK BL CNFL / ECCLES CK</v>
          </cell>
          <cell r="E5036">
            <v>14060007</v>
          </cell>
          <cell r="F5036" t="str">
            <v>Carbon</v>
          </cell>
          <cell r="G5036" t="str">
            <v>Southeast</v>
          </cell>
          <cell r="H5036" t="str">
            <v>Colorado River West</v>
          </cell>
          <cell r="I5036">
            <v>486670</v>
          </cell>
          <cell r="J5036">
            <v>4392773</v>
          </cell>
          <cell r="K5036">
            <v>-111.155450012</v>
          </cell>
          <cell r="L5036">
            <v>39.684686448999997</v>
          </cell>
          <cell r="M5036" t="str">
            <v>Scofield Tributaries</v>
          </cell>
          <cell r="N5036" t="str">
            <v>UT14060007-002_00</v>
          </cell>
          <cell r="O5036" t="str">
            <v>UT</v>
          </cell>
          <cell r="Q5036">
            <v>0</v>
          </cell>
          <cell r="R5036" t="str">
            <v xml:space="preserve"> </v>
          </cell>
          <cell r="S5036" t="str">
            <v>Private</v>
          </cell>
          <cell r="T5036" t="str">
            <v xml:space="preserve"> </v>
          </cell>
          <cell r="U5036" t="str">
            <v>5931580 MUD CREEK BL CNFL / ECCLES CK</v>
          </cell>
          <cell r="V5036">
            <v>5931580</v>
          </cell>
          <cell r="W5036" t="str">
            <v>Scofield Tributaries</v>
          </cell>
          <cell r="X5036" t="str">
            <v>UT14060007-002_00</v>
          </cell>
          <cell r="Y5036" t="str">
            <v>River/Stream</v>
          </cell>
          <cell r="Z5036" t="str">
            <v>5931580 MUD CREEK BL CNFL / ECCLES CK</v>
          </cell>
          <cell r="AA5036" t="str">
            <v>River/Stream</v>
          </cell>
        </row>
        <row r="5037">
          <cell r="A5037">
            <v>5931590</v>
          </cell>
          <cell r="B5037" t="str">
            <v>River/Stream</v>
          </cell>
          <cell r="C5037" t="str">
            <v>1C  2B 3A     4</v>
          </cell>
          <cell r="D5037" t="str">
            <v>ECCLES CK AB CNFL / MUD CK</v>
          </cell>
          <cell r="E5037">
            <v>14060007</v>
          </cell>
          <cell r="F5037" t="str">
            <v>Carbon</v>
          </cell>
          <cell r="G5037" t="str">
            <v>Southeast</v>
          </cell>
          <cell r="H5037" t="str">
            <v>Colorado River West</v>
          </cell>
          <cell r="I5037">
            <v>486599</v>
          </cell>
          <cell r="J5037">
            <v>4392773</v>
          </cell>
          <cell r="K5037">
            <v>-111.156277987</v>
          </cell>
          <cell r="L5037">
            <v>39.684685338000001</v>
          </cell>
          <cell r="M5037" t="str">
            <v>Scofield Tributaries</v>
          </cell>
          <cell r="N5037" t="str">
            <v>UT14060007-002_00</v>
          </cell>
          <cell r="O5037" t="str">
            <v>UT</v>
          </cell>
          <cell r="Q5037">
            <v>0</v>
          </cell>
          <cell r="R5037" t="str">
            <v xml:space="preserve"> </v>
          </cell>
          <cell r="S5037" t="str">
            <v>Private</v>
          </cell>
          <cell r="T5037" t="str">
            <v xml:space="preserve"> </v>
          </cell>
          <cell r="U5037" t="str">
            <v>5931590 ECCLES CK AB CNFL / MUD CK</v>
          </cell>
          <cell r="V5037">
            <v>5931590</v>
          </cell>
          <cell r="W5037" t="str">
            <v>Scofield Tributaries</v>
          </cell>
          <cell r="X5037" t="str">
            <v>UT14060007-002_00</v>
          </cell>
          <cell r="Y5037" t="str">
            <v>River/Stream</v>
          </cell>
          <cell r="Z5037" t="str">
            <v>5931590 ECCLES CK AB CNFL / MUD CK</v>
          </cell>
          <cell r="AA5037" t="str">
            <v>River/Stream</v>
          </cell>
        </row>
        <row r="5038">
          <cell r="A5038">
            <v>5931600</v>
          </cell>
          <cell r="B5038" t="str">
            <v>River/Stream</v>
          </cell>
          <cell r="C5038" t="str">
            <v>1C  2B 3A     4</v>
          </cell>
          <cell r="D5038" t="str">
            <v>MUD CK AB SLAUGHTER HOUSE CANYON</v>
          </cell>
          <cell r="E5038">
            <v>14060007</v>
          </cell>
          <cell r="F5038" t="str">
            <v>Carbon</v>
          </cell>
          <cell r="G5038" t="str">
            <v>Southeast</v>
          </cell>
          <cell r="H5038" t="str">
            <v>Colorado River West</v>
          </cell>
          <cell r="I5038">
            <v>486568</v>
          </cell>
          <cell r="J5038">
            <v>4390282</v>
          </cell>
          <cell r="K5038">
            <v>-111.156588814</v>
          </cell>
          <cell r="L5038">
            <v>39.662240249</v>
          </cell>
          <cell r="M5038" t="str">
            <v>Scofield Tributaries</v>
          </cell>
          <cell r="N5038" t="str">
            <v>UT14060007-002_00</v>
          </cell>
          <cell r="O5038" t="str">
            <v>UT</v>
          </cell>
          <cell r="Q5038">
            <v>0</v>
          </cell>
          <cell r="R5038" t="str">
            <v xml:space="preserve"> </v>
          </cell>
          <cell r="S5038" t="str">
            <v>Private</v>
          </cell>
          <cell r="T5038" t="str">
            <v xml:space="preserve"> </v>
          </cell>
          <cell r="U5038" t="str">
            <v>5931600 MUD CK AB SLAUGHTER HOUSE CANYON</v>
          </cell>
          <cell r="V5038">
            <v>5931600</v>
          </cell>
          <cell r="W5038" t="str">
            <v>Scofield Tributaries</v>
          </cell>
          <cell r="X5038" t="str">
            <v>UT14060007-002_00</v>
          </cell>
          <cell r="Y5038" t="str">
            <v>River/Stream</v>
          </cell>
          <cell r="Z5038" t="str">
            <v>5931600 MUD CK AB SLAUGHTER HOUSE CANYON</v>
          </cell>
          <cell r="AA5038" t="str">
            <v>River/Stream</v>
          </cell>
        </row>
        <row r="5039">
          <cell r="A5039">
            <v>5931610</v>
          </cell>
          <cell r="B5039" t="str">
            <v>River/Stream</v>
          </cell>
          <cell r="C5039" t="str">
            <v>1C  2B 3A     4</v>
          </cell>
          <cell r="D5039" t="str">
            <v>MUD CREEK BL CLEAR CREEK LAGOONS/TOWN</v>
          </cell>
          <cell r="E5039">
            <v>14060007</v>
          </cell>
          <cell r="F5039" t="str">
            <v>Carbon</v>
          </cell>
          <cell r="G5039" t="str">
            <v>Southeast</v>
          </cell>
          <cell r="H5039" t="str">
            <v>Colorado River West</v>
          </cell>
          <cell r="I5039">
            <v>486873</v>
          </cell>
          <cell r="J5039">
            <v>4389018</v>
          </cell>
          <cell r="K5039">
            <v>-111.153008055</v>
          </cell>
          <cell r="L5039">
            <v>39.650855960999998</v>
          </cell>
          <cell r="M5039" t="str">
            <v>Scofield Tributaries</v>
          </cell>
          <cell r="N5039" t="str">
            <v>UT14060007-002_00</v>
          </cell>
          <cell r="O5039" t="str">
            <v>UT</v>
          </cell>
          <cell r="Q5039">
            <v>0</v>
          </cell>
          <cell r="R5039" t="str">
            <v xml:space="preserve"> </v>
          </cell>
          <cell r="S5039" t="str">
            <v>Private</v>
          </cell>
          <cell r="T5039" t="str">
            <v xml:space="preserve"> </v>
          </cell>
          <cell r="U5039" t="str">
            <v>5931610 MUD CREEK BL CLEAR CREEK LAGOONS/TOWN</v>
          </cell>
          <cell r="V5039">
            <v>5931610</v>
          </cell>
          <cell r="W5039" t="str">
            <v>Scofield Tributaries</v>
          </cell>
          <cell r="X5039" t="str">
            <v>UT14060007-002_00</v>
          </cell>
          <cell r="Y5039" t="str">
            <v>River/Stream</v>
          </cell>
          <cell r="Z5039" t="str">
            <v>5931610 MUD CREEK BL CLEAR CREEK LAGOONS/TOWN</v>
          </cell>
          <cell r="AA5039" t="str">
            <v>River/Stream</v>
          </cell>
        </row>
        <row r="5040">
          <cell r="A5040">
            <v>5931630</v>
          </cell>
          <cell r="B5040" t="str">
            <v>River/Stream</v>
          </cell>
          <cell r="C5040" t="str">
            <v>1C  2B 3A     4</v>
          </cell>
          <cell r="D5040" t="str">
            <v>MUD CREEK AB CLEAR CREEK LAGOONS/TOWN</v>
          </cell>
          <cell r="E5040">
            <v>14060007</v>
          </cell>
          <cell r="F5040" t="str">
            <v>Carbon</v>
          </cell>
          <cell r="G5040" t="str">
            <v>Southeast</v>
          </cell>
          <cell r="H5040" t="str">
            <v>Colorado River West</v>
          </cell>
          <cell r="I5040">
            <v>486852</v>
          </cell>
          <cell r="J5040">
            <v>4387932</v>
          </cell>
          <cell r="K5040">
            <v>-111.15323123</v>
          </cell>
          <cell r="L5040">
            <v>39.641070429000003</v>
          </cell>
          <cell r="M5040" t="str">
            <v>Scofield Tributaries</v>
          </cell>
          <cell r="N5040" t="str">
            <v>UT14060007-002_00</v>
          </cell>
          <cell r="O5040" t="str">
            <v>UT</v>
          </cell>
          <cell r="Q5040">
            <v>0</v>
          </cell>
          <cell r="R5040" t="str">
            <v xml:space="preserve"> </v>
          </cell>
          <cell r="S5040" t="str">
            <v>Private</v>
          </cell>
          <cell r="T5040" t="str">
            <v xml:space="preserve"> </v>
          </cell>
          <cell r="U5040" t="str">
            <v>5931630 MUD CREEK AB CLEAR CREEK LAGOONS/TOWN</v>
          </cell>
          <cell r="V5040">
            <v>5931630</v>
          </cell>
          <cell r="W5040" t="str">
            <v>Scofield Tributaries</v>
          </cell>
          <cell r="X5040" t="str">
            <v>UT14060007-002_00</v>
          </cell>
          <cell r="Y5040" t="str">
            <v>River/Stream</v>
          </cell>
          <cell r="Z5040" t="str">
            <v>5931630 MUD CREEK AB CLEAR CREEK LAGOONS/TOWN</v>
          </cell>
          <cell r="AA5040" t="str">
            <v>River/Stream</v>
          </cell>
        </row>
        <row r="5041">
          <cell r="A5041">
            <v>5931640</v>
          </cell>
          <cell r="B5041" t="str">
            <v>River/Stream</v>
          </cell>
          <cell r="C5041" t="str">
            <v>1C  2B 3A     4</v>
          </cell>
          <cell r="D5041" t="str">
            <v>MILLER CANYON CREEK AB SCOFIELD RESERVOIR</v>
          </cell>
          <cell r="E5041">
            <v>14060007</v>
          </cell>
          <cell r="F5041" t="str">
            <v>Carbon</v>
          </cell>
          <cell r="G5041" t="str">
            <v>Southeast</v>
          </cell>
          <cell r="H5041" t="str">
            <v>Colorado River West</v>
          </cell>
          <cell r="I5041">
            <v>487756</v>
          </cell>
          <cell r="J5041">
            <v>4401434</v>
          </cell>
          <cell r="K5041">
            <v>-111.14294652300001</v>
          </cell>
          <cell r="L5041">
            <v>39.762740100000002</v>
          </cell>
          <cell r="M5041" t="str">
            <v>Scofield Tributaries</v>
          </cell>
          <cell r="N5041" t="str">
            <v>UT14060007-002_00</v>
          </cell>
          <cell r="O5041" t="str">
            <v>UT</v>
          </cell>
          <cell r="Q5041">
            <v>0</v>
          </cell>
          <cell r="R5041" t="str">
            <v xml:space="preserve"> </v>
          </cell>
          <cell r="S5041" t="str">
            <v>USP</v>
          </cell>
          <cell r="T5041" t="str">
            <v xml:space="preserve"> </v>
          </cell>
          <cell r="U5041" t="str">
            <v>5931640 MILLER CANYON CREEK AB SCOFIELD RESERVOIR</v>
          </cell>
          <cell r="V5041">
            <v>5931640</v>
          </cell>
          <cell r="W5041" t="str">
            <v>Scofield Tributaries</v>
          </cell>
          <cell r="X5041" t="str">
            <v>UT14060007-002_00</v>
          </cell>
          <cell r="Y5041" t="str">
            <v>River/Stream</v>
          </cell>
          <cell r="Z5041" t="str">
            <v>5931640 MILLER CANYON CREEK AB SCOFIELD RESERVOIR</v>
          </cell>
          <cell r="AA5041" t="str">
            <v>River/Stream</v>
          </cell>
        </row>
        <row r="5042">
          <cell r="A5042">
            <v>5931645</v>
          </cell>
          <cell r="B5042" t="str">
            <v>River/Stream</v>
          </cell>
          <cell r="C5042" t="str">
            <v>1C  2B 3A     4</v>
          </cell>
          <cell r="D5042" t="str">
            <v>Fish Ck AB Scofoeld Resevoir at Rainbow Blvd</v>
          </cell>
          <cell r="E5042">
            <v>14060007</v>
          </cell>
          <cell r="F5042" t="str">
            <v>Carbon</v>
          </cell>
          <cell r="G5042" t="str">
            <v>Southeast</v>
          </cell>
          <cell r="H5042" t="str">
            <v>Colorado River West</v>
          </cell>
          <cell r="I5042">
            <v>484857</v>
          </cell>
          <cell r="J5042">
            <v>4403069</v>
          </cell>
          <cell r="K5042">
            <v>-111.176829381</v>
          </cell>
          <cell r="L5042">
            <v>39.777425027</v>
          </cell>
          <cell r="M5042" t="str">
            <v>Scofield Tributaries</v>
          </cell>
          <cell r="N5042" t="str">
            <v>UT14060007-002_00</v>
          </cell>
          <cell r="O5042" t="str">
            <v>UT</v>
          </cell>
          <cell r="Q5042">
            <v>0</v>
          </cell>
          <cell r="R5042" t="str">
            <v xml:space="preserve"> </v>
          </cell>
          <cell r="S5042" t="str">
            <v>USP</v>
          </cell>
          <cell r="T5042" t="str">
            <v xml:space="preserve"> </v>
          </cell>
          <cell r="U5042" t="str">
            <v>5931645 Fish Ck AB Scofoeld Resevoir at Rainbow Blvd</v>
          </cell>
          <cell r="V5042">
            <v>5931645</v>
          </cell>
          <cell r="W5042" t="str">
            <v>Scofield Tributaries</v>
          </cell>
          <cell r="X5042" t="str">
            <v>UT14060007-002_00</v>
          </cell>
          <cell r="Y5042" t="str">
            <v>River/Stream</v>
          </cell>
          <cell r="Z5042" t="str">
            <v>5931645 Fish Ck AB Scofoeld Resevoir at Rainbow Blvd</v>
          </cell>
          <cell r="AA5042" t="str">
            <v>River/Stream</v>
          </cell>
        </row>
        <row r="5043">
          <cell r="A5043">
            <v>5931650</v>
          </cell>
          <cell r="B5043" t="str">
            <v>River/Stream</v>
          </cell>
          <cell r="C5043" t="str">
            <v>1C  2B 3A     4</v>
          </cell>
          <cell r="D5043" t="str">
            <v>FISH CK AB SCOFIELD RES</v>
          </cell>
          <cell r="E5043">
            <v>14060007</v>
          </cell>
          <cell r="F5043" t="str">
            <v>Carbon</v>
          </cell>
          <cell r="G5043" t="str">
            <v>Southeast</v>
          </cell>
          <cell r="H5043" t="str">
            <v>Colorado River West</v>
          </cell>
          <cell r="I5043">
            <v>484071</v>
          </cell>
          <cell r="J5043">
            <v>4402828</v>
          </cell>
          <cell r="K5043">
            <v>-111.186001851</v>
          </cell>
          <cell r="L5043">
            <v>39.775239245000002</v>
          </cell>
          <cell r="M5043" t="str">
            <v>Scofield Tributaries</v>
          </cell>
          <cell r="N5043" t="str">
            <v>UT14060007-002_00</v>
          </cell>
          <cell r="O5043" t="str">
            <v>UT</v>
          </cell>
          <cell r="Q5043">
            <v>0</v>
          </cell>
          <cell r="R5043" t="str">
            <v xml:space="preserve"> </v>
          </cell>
          <cell r="S5043" t="str">
            <v>Private</v>
          </cell>
          <cell r="T5043" t="str">
            <v xml:space="preserve"> </v>
          </cell>
          <cell r="U5043" t="str">
            <v>5931650 FISH CK AB SCOFIELD RES</v>
          </cell>
          <cell r="V5043">
            <v>5931650</v>
          </cell>
          <cell r="W5043" t="str">
            <v>Scofield Tributaries</v>
          </cell>
          <cell r="X5043" t="str">
            <v>UT14060007-002_00</v>
          </cell>
          <cell r="Y5043" t="str">
            <v>River/Stream</v>
          </cell>
          <cell r="Z5043" t="str">
            <v>5931650 FISH CK AB SCOFIELD RES</v>
          </cell>
          <cell r="AA5043" t="str">
            <v>River/Stream</v>
          </cell>
        </row>
        <row r="5044">
          <cell r="A5044">
            <v>5931660</v>
          </cell>
          <cell r="B5044" t="str">
            <v>River/Stream</v>
          </cell>
          <cell r="C5044" t="str">
            <v>1C  2B 3A     4</v>
          </cell>
          <cell r="D5044" t="str">
            <v>Fish Creek above confluence with Gooseberry Creek</v>
          </cell>
          <cell r="E5044">
            <v>14060007</v>
          </cell>
          <cell r="F5044" t="str">
            <v>Sanpete</v>
          </cell>
          <cell r="G5044" t="str">
            <v>Central</v>
          </cell>
          <cell r="H5044" t="str">
            <v>Colorado River West</v>
          </cell>
          <cell r="I5044">
            <v>478482</v>
          </cell>
          <cell r="J5044">
            <v>4403551</v>
          </cell>
          <cell r="K5044">
            <v>-111.251287401</v>
          </cell>
          <cell r="L5044">
            <v>39.781630581000002</v>
          </cell>
          <cell r="M5044" t="str">
            <v>Scofield Tributaries</v>
          </cell>
          <cell r="N5044" t="str">
            <v>UT14060007-002_00</v>
          </cell>
          <cell r="O5044" t="str">
            <v>UT</v>
          </cell>
          <cell r="Q5044">
            <v>0</v>
          </cell>
          <cell r="R5044" t="str">
            <v xml:space="preserve"> </v>
          </cell>
          <cell r="S5044" t="str">
            <v>USFS</v>
          </cell>
          <cell r="T5044" t="str">
            <v>Category1</v>
          </cell>
          <cell r="U5044" t="str">
            <v>5931660 Fish Creek above confluence with Gooseberry Creek</v>
          </cell>
          <cell r="V5044">
            <v>5931660</v>
          </cell>
          <cell r="W5044" t="str">
            <v>Scofield Tributaries</v>
          </cell>
          <cell r="X5044" t="str">
            <v>UT14060007-002_00</v>
          </cell>
          <cell r="Y5044" t="str">
            <v>River/Stream</v>
          </cell>
          <cell r="Z5044" t="str">
            <v>5931660 Fish Creek above confluence with Gooseberry Creek</v>
          </cell>
          <cell r="AA5044" t="str">
            <v>River/Stream</v>
          </cell>
        </row>
        <row r="5045">
          <cell r="A5045">
            <v>5931670</v>
          </cell>
          <cell r="B5045" t="str">
            <v>River/Stream</v>
          </cell>
          <cell r="C5045" t="str">
            <v>1C  2B 3A     4</v>
          </cell>
          <cell r="D5045" t="str">
            <v>Gooseberry Ck above cnfl with Fish Ck</v>
          </cell>
          <cell r="E5045">
            <v>14060007</v>
          </cell>
          <cell r="F5045" t="str">
            <v>Sanpete</v>
          </cell>
          <cell r="G5045" t="str">
            <v>Central</v>
          </cell>
          <cell r="H5045" t="str">
            <v>Colorado River West</v>
          </cell>
          <cell r="I5045">
            <v>478648</v>
          </cell>
          <cell r="J5045">
            <v>4403427</v>
          </cell>
          <cell r="K5045">
            <v>-111.24934483600001</v>
          </cell>
          <cell r="L5045">
            <v>39.780517515</v>
          </cell>
          <cell r="M5045" t="str">
            <v>Scofield Tributaries</v>
          </cell>
          <cell r="N5045" t="str">
            <v>UT14060007-002_00</v>
          </cell>
          <cell r="O5045" t="str">
            <v>UT</v>
          </cell>
          <cell r="Q5045">
            <v>0</v>
          </cell>
          <cell r="R5045" t="str">
            <v xml:space="preserve"> </v>
          </cell>
          <cell r="S5045" t="str">
            <v>USFS</v>
          </cell>
          <cell r="T5045" t="str">
            <v>Category1</v>
          </cell>
          <cell r="U5045" t="str">
            <v>5931670 Gooseberry Ck above cnfl with Fish Ck</v>
          </cell>
          <cell r="V5045">
            <v>5931670</v>
          </cell>
          <cell r="W5045" t="str">
            <v>Scofield Tributaries</v>
          </cell>
          <cell r="X5045" t="str">
            <v>UT14060007-002_00</v>
          </cell>
          <cell r="Y5045" t="str">
            <v>River/Stream</v>
          </cell>
          <cell r="Z5045" t="str">
            <v>5931670 Gooseberry Ck above cnfl with Fish Ck</v>
          </cell>
          <cell r="AA5045" t="str">
            <v>River/Stream</v>
          </cell>
        </row>
        <row r="5046">
          <cell r="A5046">
            <v>5931680</v>
          </cell>
          <cell r="B5046" t="str">
            <v>River/Stream</v>
          </cell>
          <cell r="C5046" t="str">
            <v>1C  2B 3A     4</v>
          </cell>
          <cell r="D5046" t="str">
            <v>PONDTOWN CK AB SCOFIELD RES</v>
          </cell>
          <cell r="E5046">
            <v>14060007</v>
          </cell>
          <cell r="F5046" t="str">
            <v>Carbon</v>
          </cell>
          <cell r="G5046" t="str">
            <v>Southeast</v>
          </cell>
          <cell r="H5046" t="str">
            <v>Colorado River West</v>
          </cell>
          <cell r="I5046">
            <v>484857</v>
          </cell>
          <cell r="J5046">
            <v>4403690</v>
          </cell>
          <cell r="K5046">
            <v>-111.176843702</v>
          </cell>
          <cell r="L5046">
            <v>39.783020299999997</v>
          </cell>
          <cell r="M5046" t="str">
            <v>Scofield Tributaries</v>
          </cell>
          <cell r="N5046" t="str">
            <v>UT14060007-002_00</v>
          </cell>
          <cell r="O5046" t="str">
            <v>UT</v>
          </cell>
          <cell r="Q5046">
            <v>0</v>
          </cell>
          <cell r="R5046" t="str">
            <v xml:space="preserve"> </v>
          </cell>
          <cell r="S5046" t="str">
            <v>USP</v>
          </cell>
          <cell r="T5046" t="str">
            <v xml:space="preserve"> </v>
          </cell>
          <cell r="U5046" t="str">
            <v>5931680 PONDTOWN CK AB SCOFIELD RES</v>
          </cell>
          <cell r="V5046">
            <v>5931680</v>
          </cell>
          <cell r="W5046" t="str">
            <v>Scofield Tributaries</v>
          </cell>
          <cell r="X5046" t="str">
            <v>UT14060007-002_00</v>
          </cell>
          <cell r="Y5046" t="str">
            <v>River/Stream</v>
          </cell>
          <cell r="Z5046" t="str">
            <v>5931680 PONDTOWN CK AB SCOFIELD RES</v>
          </cell>
          <cell r="AA5046" t="str">
            <v>River/Stream</v>
          </cell>
        </row>
        <row r="5047">
          <cell r="A5047">
            <v>5931710</v>
          </cell>
          <cell r="B5047" t="str">
            <v>River/Stream</v>
          </cell>
          <cell r="C5047" t="str">
            <v>1C  2B 3A     4</v>
          </cell>
          <cell r="D5047" t="str">
            <v>LOST CK AB SCOFIELD RES</v>
          </cell>
          <cell r="E5047">
            <v>14060007</v>
          </cell>
          <cell r="F5047" t="str">
            <v>Utah</v>
          </cell>
          <cell r="G5047" t="str">
            <v>Utah County</v>
          </cell>
          <cell r="H5047" t="str">
            <v>Colorado River West</v>
          </cell>
          <cell r="I5047">
            <v>488098</v>
          </cell>
          <cell r="J5047">
            <v>4407538</v>
          </cell>
          <cell r="K5047">
            <v>-111.13906443899999</v>
          </cell>
          <cell r="L5047">
            <v>39.817742617999997</v>
          </cell>
          <cell r="M5047" t="str">
            <v>Scofield Tributaries</v>
          </cell>
          <cell r="N5047" t="str">
            <v>UT14060007-002_00</v>
          </cell>
          <cell r="O5047" t="str">
            <v>UT</v>
          </cell>
          <cell r="Q5047">
            <v>0</v>
          </cell>
          <cell r="R5047" t="str">
            <v xml:space="preserve"> </v>
          </cell>
          <cell r="S5047" t="str">
            <v>USP</v>
          </cell>
          <cell r="T5047" t="str">
            <v xml:space="preserve"> </v>
          </cell>
          <cell r="U5047" t="str">
            <v>5931710 LOST CK AB SCOFIELD RES</v>
          </cell>
          <cell r="V5047">
            <v>5931710</v>
          </cell>
          <cell r="W5047" t="str">
            <v>Scofield Tributaries</v>
          </cell>
          <cell r="X5047" t="str">
            <v>UT14060007-002_00</v>
          </cell>
          <cell r="Y5047" t="str">
            <v>River/Stream</v>
          </cell>
          <cell r="Z5047" t="str">
            <v>5931710 LOST CK AB SCOFIELD RES</v>
          </cell>
          <cell r="AA5047" t="str">
            <v>River/Stream</v>
          </cell>
        </row>
        <row r="5048">
          <cell r="A5048">
            <v>5931720</v>
          </cell>
          <cell r="B5048" t="str">
            <v>Lake</v>
          </cell>
          <cell r="C5048" t="str">
            <v>1C  2B 3A     4</v>
          </cell>
          <cell r="D5048" t="str">
            <v>SCOFIELD RES W BOTOLAS SUB 18</v>
          </cell>
          <cell r="E5048">
            <v>14060007</v>
          </cell>
          <cell r="F5048" t="str">
            <v>Carbon</v>
          </cell>
          <cell r="G5048" t="str">
            <v>Southeast</v>
          </cell>
          <cell r="H5048" t="str">
            <v>Colorado River West</v>
          </cell>
          <cell r="I5048">
            <v>488048</v>
          </cell>
          <cell r="J5048">
            <v>4405811</v>
          </cell>
          <cell r="K5048">
            <v>-111.13961716199999</v>
          </cell>
          <cell r="L5048">
            <v>39.802181521999998</v>
          </cell>
          <cell r="M5048" t="str">
            <v>Scofield Reservoir</v>
          </cell>
          <cell r="N5048" t="str">
            <v>UT-L-14060007-005_00</v>
          </cell>
          <cell r="O5048" t="str">
            <v>UT</v>
          </cell>
          <cell r="Q5048">
            <v>2.5000000000000001E-2</v>
          </cell>
          <cell r="R5048" t="str">
            <v>mg/L</v>
          </cell>
          <cell r="S5048" t="str">
            <v>USP</v>
          </cell>
          <cell r="T5048" t="str">
            <v xml:space="preserve"> </v>
          </cell>
          <cell r="U5048" t="str">
            <v>5931720 SCOFIELD RES W BOTOLAS SUB 18</v>
          </cell>
          <cell r="V5048">
            <v>5931720</v>
          </cell>
          <cell r="W5048" t="str">
            <v>Scofield Reservoir</v>
          </cell>
          <cell r="X5048" t="str">
            <v>UT-L-14060007-005_00</v>
          </cell>
          <cell r="Y5048" t="str">
            <v>Lake</v>
          </cell>
          <cell r="Z5048" t="str">
            <v>5931720 SCOFIELD RES W BOTOLAS SUB 18</v>
          </cell>
          <cell r="AA5048" t="str">
            <v>Lake</v>
          </cell>
        </row>
        <row r="5049">
          <cell r="A5049">
            <v>5931730</v>
          </cell>
          <cell r="B5049" t="str">
            <v>River/Stream</v>
          </cell>
          <cell r="C5049" t="str">
            <v>2B   3C   4</v>
          </cell>
          <cell r="D5049" t="str">
            <v>FERRON CK BL MILLSITE RES</v>
          </cell>
          <cell r="E5049">
            <v>14060009</v>
          </cell>
          <cell r="F5049" t="str">
            <v>Emery</v>
          </cell>
          <cell r="G5049" t="str">
            <v>Southeast</v>
          </cell>
          <cell r="H5049" t="str">
            <v>Colorado River West</v>
          </cell>
          <cell r="I5049">
            <v>484060</v>
          </cell>
          <cell r="J5049">
            <v>4327733</v>
          </cell>
          <cell r="K5049">
            <v>-111.184338209</v>
          </cell>
          <cell r="L5049">
            <v>39.098585626000002</v>
          </cell>
          <cell r="M5049" t="str">
            <v>Ferron Creek Lower</v>
          </cell>
          <cell r="N5049" t="str">
            <v>UT14060009-012_00</v>
          </cell>
          <cell r="O5049" t="str">
            <v>UT</v>
          </cell>
          <cell r="Q5049">
            <v>0</v>
          </cell>
          <cell r="R5049" t="str">
            <v xml:space="preserve"> </v>
          </cell>
          <cell r="S5049" t="str">
            <v>Private</v>
          </cell>
          <cell r="T5049" t="str">
            <v xml:space="preserve"> </v>
          </cell>
          <cell r="U5049" t="str">
            <v>5931730 FERRON CK BL MILLSITE RES</v>
          </cell>
          <cell r="V5049">
            <v>5931730</v>
          </cell>
          <cell r="W5049" t="str">
            <v>Ferron Creek Lower</v>
          </cell>
          <cell r="X5049" t="str">
            <v>UT14060009-012_00</v>
          </cell>
          <cell r="Y5049" t="str">
            <v>River/Stream</v>
          </cell>
          <cell r="Z5049" t="str">
            <v>5931730 FERRON CK BL MILLSITE RES</v>
          </cell>
          <cell r="AA5049" t="str">
            <v>River/Stream</v>
          </cell>
        </row>
        <row r="5050">
          <cell r="A5050">
            <v>5931740</v>
          </cell>
          <cell r="B5050" t="str">
            <v>Lake</v>
          </cell>
          <cell r="C5050" t="str">
            <v>1C 2A  3A     4</v>
          </cell>
          <cell r="D5050" t="str">
            <v>MILLSITE RES AB DAM 01</v>
          </cell>
          <cell r="E5050">
            <v>14060009</v>
          </cell>
          <cell r="F5050" t="str">
            <v>Emery</v>
          </cell>
          <cell r="G5050" t="str">
            <v>Southeast</v>
          </cell>
          <cell r="H5050" t="str">
            <v>Colorado River West</v>
          </cell>
          <cell r="I5050">
            <v>483220</v>
          </cell>
          <cell r="J5050">
            <v>4327796</v>
          </cell>
          <cell r="K5050">
            <v>-111.194053899</v>
          </cell>
          <cell r="L5050">
            <v>39.099137566000003</v>
          </cell>
          <cell r="M5050" t="str">
            <v>Millsite Reservoir</v>
          </cell>
          <cell r="N5050" t="str">
            <v>UT-L-14060009-026_00</v>
          </cell>
          <cell r="O5050" t="str">
            <v>UT</v>
          </cell>
          <cell r="Q5050">
            <v>2.5000000000000001E-2</v>
          </cell>
          <cell r="R5050" t="str">
            <v>mg/L</v>
          </cell>
          <cell r="S5050" t="str">
            <v>Private</v>
          </cell>
          <cell r="T5050" t="str">
            <v xml:space="preserve"> </v>
          </cell>
          <cell r="U5050" t="str">
            <v>5931740 MILLSITE RES AB DAM 01</v>
          </cell>
          <cell r="V5050">
            <v>5931740</v>
          </cell>
          <cell r="W5050" t="str">
            <v>Millsite Reservoir</v>
          </cell>
          <cell r="X5050" t="str">
            <v>UT-L-14060009-026_00</v>
          </cell>
          <cell r="Y5050" t="str">
            <v>Lake</v>
          </cell>
          <cell r="Z5050" t="str">
            <v>5931740 MILLSITE RES AB DAM 01</v>
          </cell>
          <cell r="AA5050" t="str">
            <v>Lake</v>
          </cell>
        </row>
        <row r="5051">
          <cell r="A5051">
            <v>5931745</v>
          </cell>
          <cell r="B5051" t="str">
            <v>Lake</v>
          </cell>
          <cell r="C5051" t="str">
            <v>1C 2A  3A     4</v>
          </cell>
          <cell r="D5051" t="str">
            <v>MILLSITE RES N ARM</v>
          </cell>
          <cell r="E5051">
            <v>14060009</v>
          </cell>
          <cell r="F5051" t="str">
            <v>Emery</v>
          </cell>
          <cell r="G5051" t="str">
            <v>Southeast</v>
          </cell>
          <cell r="H5051" t="str">
            <v>Colorado River West</v>
          </cell>
          <cell r="I5051">
            <v>483221</v>
          </cell>
          <cell r="J5051">
            <v>4328409</v>
          </cell>
          <cell r="K5051">
            <v>-111.194057478</v>
          </cell>
          <cell r="L5051">
            <v>39.104661417999999</v>
          </cell>
          <cell r="M5051" t="str">
            <v>Millsite Reservoir</v>
          </cell>
          <cell r="N5051" t="str">
            <v>UT-L-14060009-026_00</v>
          </cell>
          <cell r="O5051" t="str">
            <v>UT</v>
          </cell>
          <cell r="Q5051">
            <v>2.5000000000000001E-2</v>
          </cell>
          <cell r="R5051" t="str">
            <v>mg/L</v>
          </cell>
          <cell r="S5051" t="str">
            <v>BLM</v>
          </cell>
          <cell r="T5051" t="str">
            <v xml:space="preserve"> </v>
          </cell>
          <cell r="U5051" t="str">
            <v>5931745 MILLSITE RES N ARM</v>
          </cell>
          <cell r="V5051">
            <v>5931745</v>
          </cell>
          <cell r="W5051" t="str">
            <v>Millsite Reservoir</v>
          </cell>
          <cell r="X5051" t="str">
            <v>UT-L-14060009-026_00</v>
          </cell>
          <cell r="Y5051" t="str">
            <v>Lake</v>
          </cell>
          <cell r="Z5051" t="str">
            <v>5931745 MILLSITE RES N ARM</v>
          </cell>
          <cell r="AA5051" t="str">
            <v>Lake</v>
          </cell>
        </row>
        <row r="5052">
          <cell r="A5052">
            <v>5931750</v>
          </cell>
          <cell r="B5052" t="str">
            <v>Lake</v>
          </cell>
          <cell r="C5052" t="str">
            <v>1C 2A  3A     4</v>
          </cell>
          <cell r="D5052" t="str">
            <v>MILLSITE RESERVOIR (SHALLOW SITE) MR02A</v>
          </cell>
          <cell r="E5052">
            <v>14060009</v>
          </cell>
          <cell r="F5052" t="str">
            <v>Emery</v>
          </cell>
          <cell r="G5052" t="str">
            <v>Southeast</v>
          </cell>
          <cell r="H5052" t="str">
            <v>Colorado River West</v>
          </cell>
          <cell r="I5052">
            <v>482307</v>
          </cell>
          <cell r="J5052">
            <v>4328014</v>
          </cell>
          <cell r="K5052">
            <v>-111.20461799100001</v>
          </cell>
          <cell r="L5052">
            <v>39.101083944000003</v>
          </cell>
          <cell r="M5052" t="str">
            <v>Millsite Reservoir</v>
          </cell>
          <cell r="N5052" t="str">
            <v>UT-L-14060009-026_00</v>
          </cell>
          <cell r="O5052" t="str">
            <v>UT</v>
          </cell>
          <cell r="Q5052">
            <v>2.5000000000000001E-2</v>
          </cell>
          <cell r="R5052" t="str">
            <v>mg/L</v>
          </cell>
          <cell r="S5052" t="str">
            <v>Private</v>
          </cell>
          <cell r="T5052" t="str">
            <v xml:space="preserve"> </v>
          </cell>
          <cell r="U5052" t="str">
            <v>5931750 MILLSITE RESERVOIR (SHALLOW SITE) MR02A</v>
          </cell>
          <cell r="V5052">
            <v>5931750</v>
          </cell>
          <cell r="W5052" t="str">
            <v>Millsite Reservoir</v>
          </cell>
          <cell r="X5052" t="str">
            <v>UT-L-14060009-026_00</v>
          </cell>
          <cell r="Y5052" t="str">
            <v>Lake</v>
          </cell>
          <cell r="Z5052" t="str">
            <v>5931750 MILLSITE RESERVOIR (SHALLOW SITE) MR02A</v>
          </cell>
          <cell r="AA5052" t="str">
            <v>Lake</v>
          </cell>
        </row>
        <row r="5053">
          <cell r="A5053">
            <v>5931755</v>
          </cell>
          <cell r="B5053" t="str">
            <v>Lake</v>
          </cell>
          <cell r="C5053" t="str">
            <v>1C 2A  3A     4</v>
          </cell>
          <cell r="D5053" t="str">
            <v>Millsite Reservoir West of State Park @ Beach</v>
          </cell>
          <cell r="E5053">
            <v>14060009</v>
          </cell>
          <cell r="F5053" t="str">
            <v>Emery</v>
          </cell>
          <cell r="G5053" t="str">
            <v>Southeast</v>
          </cell>
          <cell r="H5053" t="str">
            <v>Colorado River West</v>
          </cell>
          <cell r="I5053">
            <v>482562</v>
          </cell>
          <cell r="J5053">
            <v>4327549</v>
          </cell>
          <cell r="K5053">
            <v>-111.201657019</v>
          </cell>
          <cell r="L5053">
            <v>39.096898897999999</v>
          </cell>
          <cell r="M5053" t="str">
            <v>Millsite Reservoir</v>
          </cell>
          <cell r="N5053" t="str">
            <v>UT-L-14060009-026_00</v>
          </cell>
          <cell r="O5053" t="str">
            <v>UT</v>
          </cell>
          <cell r="Q5053">
            <v>2.5000000000000001E-2</v>
          </cell>
          <cell r="R5053" t="str">
            <v>mg/L</v>
          </cell>
          <cell r="S5053" t="str">
            <v>Private</v>
          </cell>
          <cell r="T5053" t="str">
            <v xml:space="preserve"> </v>
          </cell>
          <cell r="U5053" t="str">
            <v>5931755 Millsite Reservoir West of State Park @ Beach</v>
          </cell>
          <cell r="V5053">
            <v>5931755</v>
          </cell>
          <cell r="W5053" t="str">
            <v>Millsite Reservoir</v>
          </cell>
          <cell r="X5053" t="str">
            <v>UT-L-14060009-026_00</v>
          </cell>
          <cell r="Y5053" t="str">
            <v>Lake</v>
          </cell>
          <cell r="Z5053" t="str">
            <v>5931755 Millsite Reservoir West of State Park @ Beach</v>
          </cell>
          <cell r="AA5053" t="str">
            <v>Lake</v>
          </cell>
        </row>
        <row r="5054">
          <cell r="A5054">
            <v>5931758</v>
          </cell>
          <cell r="B5054" t="str">
            <v>Lake</v>
          </cell>
          <cell r="C5054" t="str">
            <v>1C 2A  3A     4</v>
          </cell>
          <cell r="D5054" t="str">
            <v>Millsite State Park @ Day Use Area near Pavilion</v>
          </cell>
          <cell r="E5054">
            <v>14060009</v>
          </cell>
          <cell r="F5054" t="str">
            <v>Emery</v>
          </cell>
          <cell r="G5054" t="str">
            <v>Southeast</v>
          </cell>
          <cell r="H5054" t="str">
            <v>Colorado River West</v>
          </cell>
          <cell r="I5054">
            <v>483258</v>
          </cell>
          <cell r="J5054">
            <v>4327054</v>
          </cell>
          <cell r="K5054">
            <v>-111.19359616200001</v>
          </cell>
          <cell r="L5054">
            <v>39.092452016999999</v>
          </cell>
          <cell r="M5054" t="str">
            <v>Millsite Reservoir</v>
          </cell>
          <cell r="N5054" t="str">
            <v>UT-L-14060009-026_00</v>
          </cell>
          <cell r="O5054" t="str">
            <v>UT</v>
          </cell>
          <cell r="Q5054">
            <v>2.5000000000000001E-2</v>
          </cell>
          <cell r="R5054" t="str">
            <v>mg/L</v>
          </cell>
          <cell r="S5054" t="str">
            <v>Private</v>
          </cell>
          <cell r="T5054" t="str">
            <v xml:space="preserve"> </v>
          </cell>
          <cell r="U5054" t="str">
            <v>5931758 Millsite State Park @ Day Use Area near Pavilion</v>
          </cell>
          <cell r="V5054">
            <v>5931758</v>
          </cell>
          <cell r="W5054" t="str">
            <v>Millsite Reservoir</v>
          </cell>
          <cell r="X5054" t="str">
            <v>UT-L-14060009-026_00</v>
          </cell>
          <cell r="Y5054" t="str">
            <v>Lake</v>
          </cell>
          <cell r="Z5054" t="str">
            <v>5931758 Millsite State Park @ Day Use Area near Pavilion</v>
          </cell>
          <cell r="AA5054" t="str">
            <v>Lake</v>
          </cell>
        </row>
        <row r="5055">
          <cell r="A5055">
            <v>5931760</v>
          </cell>
          <cell r="B5055" t="str">
            <v>River/Stream</v>
          </cell>
          <cell r="C5055" t="str">
            <v>1C  2B 3A     4</v>
          </cell>
          <cell r="D5055" t="str">
            <v>FERRON CK AB MILLSITE RES</v>
          </cell>
          <cell r="E5055">
            <v>14060009</v>
          </cell>
          <cell r="F5055" t="str">
            <v>Emery</v>
          </cell>
          <cell r="G5055" t="str">
            <v>Southeast</v>
          </cell>
          <cell r="H5055" t="str">
            <v>Colorado River West</v>
          </cell>
          <cell r="I5055">
            <v>481299</v>
          </cell>
          <cell r="J5055">
            <v>4328294</v>
          </cell>
          <cell r="K5055">
            <v>-111.21628305599999</v>
          </cell>
          <cell r="L5055">
            <v>39.103586020000002</v>
          </cell>
          <cell r="M5055" t="str">
            <v>Ferron Creek Upper</v>
          </cell>
          <cell r="N5055" t="str">
            <v>UT14060009-009_00</v>
          </cell>
          <cell r="O5055" t="str">
            <v>UT</v>
          </cell>
          <cell r="Q5055">
            <v>0</v>
          </cell>
          <cell r="R5055" t="str">
            <v xml:space="preserve"> </v>
          </cell>
          <cell r="S5055" t="str">
            <v>Private</v>
          </cell>
          <cell r="T5055" t="str">
            <v xml:space="preserve"> </v>
          </cell>
          <cell r="U5055" t="str">
            <v>5931760 FERRON CK AB MILLSITE RES</v>
          </cell>
          <cell r="V5055">
            <v>5931760</v>
          </cell>
          <cell r="W5055" t="str">
            <v>Ferron Creek Upper</v>
          </cell>
          <cell r="X5055" t="str">
            <v>UT14060009-009_00</v>
          </cell>
          <cell r="Y5055" t="str">
            <v>River/Stream</v>
          </cell>
          <cell r="Z5055" t="str">
            <v>5931760 FERRON CK AB MILLSITE RES</v>
          </cell>
          <cell r="AA5055" t="str">
            <v>River/Stream</v>
          </cell>
        </row>
        <row r="5056">
          <cell r="A5056">
            <v>5931770</v>
          </cell>
          <cell r="B5056" t="str">
            <v>River/Stream</v>
          </cell>
          <cell r="C5056" t="str">
            <v>1C  2B 3A     4</v>
          </cell>
          <cell r="D5056" t="str">
            <v>FERRON CK BL CNFL/ DAIRY CK UT09ST-218</v>
          </cell>
          <cell r="E5056">
            <v>14060009</v>
          </cell>
          <cell r="F5056" t="str">
            <v>Emery</v>
          </cell>
          <cell r="G5056" t="str">
            <v>Southeast</v>
          </cell>
          <cell r="H5056" t="str">
            <v>Colorado River West</v>
          </cell>
          <cell r="I5056">
            <v>475873</v>
          </cell>
          <cell r="J5056">
            <v>4333055</v>
          </cell>
          <cell r="K5056">
            <v>-111.27921000000001</v>
          </cell>
          <cell r="L5056">
            <v>39.146349999999998</v>
          </cell>
          <cell r="M5056" t="str">
            <v>Ferron Creek Upper</v>
          </cell>
          <cell r="N5056" t="str">
            <v>UT14060009-009_00</v>
          </cell>
          <cell r="O5056" t="str">
            <v>UT</v>
          </cell>
          <cell r="Q5056">
            <v>0</v>
          </cell>
          <cell r="R5056" t="str">
            <v xml:space="preserve"> </v>
          </cell>
          <cell r="S5056" t="str">
            <v>USFS</v>
          </cell>
          <cell r="T5056" t="str">
            <v>Category1</v>
          </cell>
          <cell r="U5056" t="str">
            <v>5931770 FERRON CK BL CNFL/ DAIRY CK UT09ST-218</v>
          </cell>
          <cell r="V5056">
            <v>5931770</v>
          </cell>
          <cell r="W5056" t="str">
            <v>Ferron Creek Upper</v>
          </cell>
          <cell r="X5056" t="str">
            <v>UT14060009-009_00</v>
          </cell>
          <cell r="Y5056" t="str">
            <v>River/Stream</v>
          </cell>
          <cell r="Z5056" t="str">
            <v>5931770 FERRON CK BL CNFL/ DAIRY CK UT09ST-218</v>
          </cell>
          <cell r="AA5056" t="str">
            <v>River/Stream</v>
          </cell>
        </row>
        <row r="5057">
          <cell r="A5057">
            <v>5931790</v>
          </cell>
          <cell r="B5057" t="str">
            <v>River/Stream</v>
          </cell>
          <cell r="C5057" t="str">
            <v>1C  2B 3A     4</v>
          </cell>
          <cell r="D5057" t="str">
            <v>INDIAN CK BL FERRON RES</v>
          </cell>
          <cell r="E5057">
            <v>14060009</v>
          </cell>
          <cell r="F5057" t="str">
            <v>Sanpete</v>
          </cell>
          <cell r="G5057" t="str">
            <v>Central</v>
          </cell>
          <cell r="H5057" t="str">
            <v>Colorado River West</v>
          </cell>
          <cell r="I5057">
            <v>461215</v>
          </cell>
          <cell r="J5057">
            <v>4332590</v>
          </cell>
          <cell r="K5057">
            <v>-111.44880158700001</v>
          </cell>
          <cell r="L5057">
            <v>39.141634541999998</v>
          </cell>
          <cell r="M5057" t="str">
            <v>Ferron Creek Upper</v>
          </cell>
          <cell r="N5057" t="str">
            <v>UT14060009-009_00</v>
          </cell>
          <cell r="O5057" t="str">
            <v>UT</v>
          </cell>
          <cell r="Q5057">
            <v>0</v>
          </cell>
          <cell r="R5057" t="str">
            <v xml:space="preserve"> </v>
          </cell>
          <cell r="S5057" t="str">
            <v>USFS</v>
          </cell>
          <cell r="T5057" t="str">
            <v>Category1</v>
          </cell>
          <cell r="U5057" t="str">
            <v>5931790 INDIAN CK BL FERRON RES</v>
          </cell>
          <cell r="V5057">
            <v>5931790</v>
          </cell>
          <cell r="W5057" t="str">
            <v>Ferron Creek Upper</v>
          </cell>
          <cell r="X5057" t="str">
            <v>UT14060009-009_00</v>
          </cell>
          <cell r="Y5057" t="str">
            <v>River/Stream</v>
          </cell>
          <cell r="Z5057" t="str">
            <v>5931790 INDIAN CK BL FERRON RES</v>
          </cell>
          <cell r="AA5057" t="str">
            <v>River/Stream</v>
          </cell>
        </row>
        <row r="5058">
          <cell r="A5058">
            <v>5931800</v>
          </cell>
          <cell r="B5058" t="str">
            <v>Lake</v>
          </cell>
          <cell r="C5058" t="str">
            <v>2B 3A     4</v>
          </cell>
          <cell r="D5058" t="str">
            <v>FERRON RES AB DAM 01</v>
          </cell>
          <cell r="E5058">
            <v>14060009</v>
          </cell>
          <cell r="F5058" t="str">
            <v>Sanpete</v>
          </cell>
          <cell r="G5058" t="str">
            <v>Central</v>
          </cell>
          <cell r="H5058" t="str">
            <v>Colorado River West</v>
          </cell>
          <cell r="I5058">
            <v>460999</v>
          </cell>
          <cell r="J5058">
            <v>4332437</v>
          </cell>
          <cell r="K5058">
            <v>-111.451292162</v>
          </cell>
          <cell r="L5058">
            <v>39.140246230000002</v>
          </cell>
          <cell r="M5058" t="str">
            <v>Ferron Reservoir</v>
          </cell>
          <cell r="N5058" t="str">
            <v>UT-L-14060009-001_00</v>
          </cell>
          <cell r="O5058" t="str">
            <v>UT</v>
          </cell>
          <cell r="Q5058">
            <v>2.5000000000000001E-2</v>
          </cell>
          <cell r="R5058" t="str">
            <v>mg/L</v>
          </cell>
          <cell r="S5058" t="str">
            <v>USFS</v>
          </cell>
          <cell r="T5058" t="str">
            <v>Category1</v>
          </cell>
          <cell r="U5058" t="str">
            <v>5931800 FERRON RES AB DAM 01</v>
          </cell>
          <cell r="V5058">
            <v>5931800</v>
          </cell>
          <cell r="W5058" t="str">
            <v>Ferron Reservoir</v>
          </cell>
          <cell r="X5058" t="str">
            <v>UT-L-14060009-001_00</v>
          </cell>
          <cell r="Y5058" t="str">
            <v>Lake</v>
          </cell>
          <cell r="Z5058" t="str">
            <v>5931800 FERRON RES AB DAM 01</v>
          </cell>
          <cell r="AA5058" t="str">
            <v>Lake</v>
          </cell>
        </row>
        <row r="5059">
          <cell r="A5059">
            <v>5931820</v>
          </cell>
          <cell r="B5059" t="str">
            <v>River/Stream</v>
          </cell>
          <cell r="C5059" t="str">
            <v>1C  2B 3A     4</v>
          </cell>
          <cell r="D5059" t="str">
            <v>STREAM AB FERRON RES</v>
          </cell>
          <cell r="E5059">
            <v>14060009</v>
          </cell>
          <cell r="F5059" t="str">
            <v>Sanpete</v>
          </cell>
          <cell r="G5059" t="str">
            <v>Central</v>
          </cell>
          <cell r="H5059" t="str">
            <v>Colorado River West</v>
          </cell>
          <cell r="I5059">
            <v>460542</v>
          </cell>
          <cell r="J5059">
            <v>4332408</v>
          </cell>
          <cell r="K5059">
            <v>-111.456578401</v>
          </cell>
          <cell r="L5059">
            <v>39.139964321000001</v>
          </cell>
          <cell r="M5059" t="str">
            <v>Ferron Creek Upper</v>
          </cell>
          <cell r="N5059" t="str">
            <v>UT14060009-009_00</v>
          </cell>
          <cell r="O5059" t="str">
            <v>UT</v>
          </cell>
          <cell r="Q5059">
            <v>0</v>
          </cell>
          <cell r="R5059" t="str">
            <v xml:space="preserve"> </v>
          </cell>
          <cell r="S5059" t="str">
            <v>USFS</v>
          </cell>
          <cell r="T5059" t="str">
            <v>Category1</v>
          </cell>
          <cell r="U5059" t="str">
            <v>5931820 STREAM AB FERRON RES</v>
          </cell>
          <cell r="V5059">
            <v>5931820</v>
          </cell>
          <cell r="W5059" t="str">
            <v>Ferron Creek Upper</v>
          </cell>
          <cell r="X5059" t="str">
            <v>UT14060009-009_00</v>
          </cell>
          <cell r="Y5059" t="str">
            <v>River/Stream</v>
          </cell>
          <cell r="Z5059" t="str">
            <v>5931820 STREAM AB FERRON RES</v>
          </cell>
          <cell r="AA5059" t="str">
            <v>River/Stream</v>
          </cell>
        </row>
        <row r="5060">
          <cell r="A5060">
            <v>5931860</v>
          </cell>
          <cell r="B5060" t="str">
            <v>Lake</v>
          </cell>
          <cell r="C5060" t="str">
            <v>1C  2B 3A     4</v>
          </cell>
          <cell r="D5060" t="str">
            <v>DUCK FORK RES 01</v>
          </cell>
          <cell r="E5060">
            <v>14060009</v>
          </cell>
          <cell r="F5060" t="str">
            <v>Sanpete</v>
          </cell>
          <cell r="G5060" t="str">
            <v>Central</v>
          </cell>
          <cell r="H5060" t="str">
            <v>Colorado River West</v>
          </cell>
          <cell r="I5060">
            <v>461135</v>
          </cell>
          <cell r="J5060">
            <v>4335704</v>
          </cell>
          <cell r="K5060">
            <v>-111.44990594399999</v>
          </cell>
          <cell r="L5060">
            <v>39.169690723000002</v>
          </cell>
          <cell r="M5060" t="str">
            <v>Duck Fork Reservoir</v>
          </cell>
          <cell r="N5060" t="str">
            <v>UT-L-14060009-004_00</v>
          </cell>
          <cell r="O5060" t="str">
            <v>UT</v>
          </cell>
          <cell r="Q5060">
            <v>2.5000000000000001E-2</v>
          </cell>
          <cell r="R5060" t="str">
            <v>mg/L</v>
          </cell>
          <cell r="S5060" t="str">
            <v>USFS</v>
          </cell>
          <cell r="T5060" t="str">
            <v>Category1</v>
          </cell>
          <cell r="U5060" t="str">
            <v>5931860 DUCK FORK RES 01</v>
          </cell>
          <cell r="V5060">
            <v>5931860</v>
          </cell>
          <cell r="W5060" t="str">
            <v>Duck Fork Reservoir</v>
          </cell>
          <cell r="X5060" t="str">
            <v>UT-L-14060009-004_00</v>
          </cell>
          <cell r="Y5060" t="str">
            <v>Lake</v>
          </cell>
          <cell r="Z5060" t="str">
            <v>5931860 DUCK FORK RES 01</v>
          </cell>
          <cell r="AA5060" t="str">
            <v>Lake</v>
          </cell>
        </row>
        <row r="5061">
          <cell r="A5061">
            <v>5931870</v>
          </cell>
          <cell r="B5061" t="str">
            <v>River/Stream</v>
          </cell>
          <cell r="C5061" t="str">
            <v>1C  2B 3A     4</v>
          </cell>
          <cell r="D5061" t="str">
            <v>STREAM AB DUCK FORK RES</v>
          </cell>
          <cell r="E5061">
            <v>14060009</v>
          </cell>
          <cell r="F5061" t="str">
            <v>Sanpete</v>
          </cell>
          <cell r="G5061" t="str">
            <v>Central</v>
          </cell>
          <cell r="H5061" t="str">
            <v>Colorado River West</v>
          </cell>
          <cell r="I5061">
            <v>460701</v>
          </cell>
          <cell r="J5061">
            <v>4335398</v>
          </cell>
          <cell r="K5061">
            <v>-111.45491207000001</v>
          </cell>
          <cell r="L5061">
            <v>39.166913909999998</v>
          </cell>
          <cell r="M5061" t="str">
            <v>Ferron Creek Upper</v>
          </cell>
          <cell r="N5061" t="str">
            <v>UT14060009-009_00</v>
          </cell>
          <cell r="O5061" t="str">
            <v>UT</v>
          </cell>
          <cell r="Q5061">
            <v>0</v>
          </cell>
          <cell r="R5061" t="str">
            <v xml:space="preserve"> </v>
          </cell>
          <cell r="S5061" t="str">
            <v>USFS</v>
          </cell>
          <cell r="T5061" t="str">
            <v>Category1</v>
          </cell>
          <cell r="U5061" t="str">
            <v>5931870 STREAM AB DUCK FORK RES</v>
          </cell>
          <cell r="V5061">
            <v>5931870</v>
          </cell>
          <cell r="W5061" t="str">
            <v>Ferron Creek Upper</v>
          </cell>
          <cell r="X5061" t="str">
            <v>UT14060009-009_00</v>
          </cell>
          <cell r="Y5061" t="str">
            <v>River/Stream</v>
          </cell>
          <cell r="Z5061" t="str">
            <v>5931870 STREAM AB DUCK FORK RES</v>
          </cell>
          <cell r="AA5061" t="str">
            <v>River/Stream</v>
          </cell>
        </row>
        <row r="5062">
          <cell r="A5062">
            <v>5931950</v>
          </cell>
          <cell r="B5062" t="str">
            <v>Lake</v>
          </cell>
          <cell r="C5062" t="str">
            <v>2A   3B    4</v>
          </cell>
          <cell r="D5062" t="str">
            <v>Huntington State Park about 130 meters south of boat ramp</v>
          </cell>
          <cell r="E5062">
            <v>14060009</v>
          </cell>
          <cell r="F5062" t="str">
            <v>Emery</v>
          </cell>
          <cell r="G5062" t="str">
            <v>Southeast</v>
          </cell>
          <cell r="H5062" t="str">
            <v>Colorado River West</v>
          </cell>
          <cell r="I5062">
            <v>504825</v>
          </cell>
          <cell r="J5062">
            <v>4355085</v>
          </cell>
          <cell r="K5062">
            <v>-110.94400899999999</v>
          </cell>
          <cell r="L5062">
            <v>39.345182999999999</v>
          </cell>
          <cell r="M5062" t="str">
            <v>Huntington Lake North</v>
          </cell>
          <cell r="N5062" t="str">
            <v>UT-L-14060009-034_00</v>
          </cell>
          <cell r="O5062" t="str">
            <v>UT</v>
          </cell>
          <cell r="Q5062">
            <v>2.5000000000000001E-2</v>
          </cell>
          <cell r="R5062" t="str">
            <v>mg/L</v>
          </cell>
          <cell r="S5062" t="str">
            <v>USP</v>
          </cell>
          <cell r="T5062" t="str">
            <v xml:space="preserve"> </v>
          </cell>
          <cell r="U5062" t="str">
            <v>5931950 Huntington State Park about 130 meters south of boat ramp</v>
          </cell>
          <cell r="V5062">
            <v>5931950</v>
          </cell>
          <cell r="W5062" t="str">
            <v>Huntington Lake North</v>
          </cell>
          <cell r="X5062" t="str">
            <v>UT-L-14060009-034_00</v>
          </cell>
          <cell r="Y5062" t="str">
            <v>Lake</v>
          </cell>
          <cell r="Z5062" t="str">
            <v>5931950 Huntington State Park about 130 meters south of boat ramp</v>
          </cell>
          <cell r="AA5062" t="str">
            <v>Lake</v>
          </cell>
        </row>
        <row r="5063">
          <cell r="A5063">
            <v>5931955</v>
          </cell>
          <cell r="B5063" t="str">
            <v>Lake</v>
          </cell>
          <cell r="C5063" t="str">
            <v>2A   3B    4</v>
          </cell>
          <cell r="D5063" t="str">
            <v>Huntington State Park about 80 meters north of boat ramp</v>
          </cell>
          <cell r="E5063">
            <v>14060009</v>
          </cell>
          <cell r="F5063" t="str">
            <v>Emery</v>
          </cell>
          <cell r="G5063" t="str">
            <v>Southeast</v>
          </cell>
          <cell r="H5063" t="str">
            <v>Colorado River West</v>
          </cell>
          <cell r="I5063">
            <v>504797</v>
          </cell>
          <cell r="J5063">
            <v>4355307</v>
          </cell>
          <cell r="K5063">
            <v>-110.944329025</v>
          </cell>
          <cell r="L5063">
            <v>39.347187667999997</v>
          </cell>
          <cell r="M5063" t="str">
            <v>Huntington Lake North</v>
          </cell>
          <cell r="N5063" t="str">
            <v>UT-L-14060009-034_00</v>
          </cell>
          <cell r="O5063" t="str">
            <v>UT</v>
          </cell>
          <cell r="Q5063">
            <v>2.5000000000000001E-2</v>
          </cell>
          <cell r="R5063" t="str">
            <v>mg/L</v>
          </cell>
          <cell r="S5063" t="str">
            <v>USP</v>
          </cell>
          <cell r="T5063" t="str">
            <v xml:space="preserve"> </v>
          </cell>
          <cell r="U5063" t="str">
            <v>5931955 Huntington State Park about 80 meters north of boat ramp</v>
          </cell>
          <cell r="V5063">
            <v>5931955</v>
          </cell>
          <cell r="W5063" t="str">
            <v>Huntington Lake North</v>
          </cell>
          <cell r="X5063" t="str">
            <v>UT-L-14060009-034_00</v>
          </cell>
          <cell r="Y5063" t="str">
            <v>Lake</v>
          </cell>
          <cell r="Z5063" t="str">
            <v>5931955 Huntington State Park about 80 meters north of boat ramp</v>
          </cell>
          <cell r="AA5063" t="str">
            <v>Lake</v>
          </cell>
        </row>
        <row r="5064">
          <cell r="A5064">
            <v>5931960</v>
          </cell>
          <cell r="B5064" t="str">
            <v>Canal Transport</v>
          </cell>
          <cell r="C5064" t="str">
            <v>2B     3E 4</v>
          </cell>
          <cell r="D5064" t="str">
            <v>OUTLET CANAL BL HUNTINGTON L N</v>
          </cell>
          <cell r="E5064">
            <v>14060009</v>
          </cell>
          <cell r="F5064" t="str">
            <v>Emery</v>
          </cell>
          <cell r="G5064" t="str">
            <v>Southeast</v>
          </cell>
          <cell r="H5064" t="str">
            <v>Colorado River West</v>
          </cell>
          <cell r="I5064">
            <v>505012</v>
          </cell>
          <cell r="J5064">
            <v>4354783</v>
          </cell>
          <cell r="K5064">
            <v>-110.941837785</v>
          </cell>
          <cell r="L5064">
            <v>39.342464778999997</v>
          </cell>
          <cell r="M5064" t="str">
            <v>Huntington creek-2</v>
          </cell>
          <cell r="N5064" t="str">
            <v>UT14060009-004_00</v>
          </cell>
          <cell r="O5064" t="str">
            <v>UT</v>
          </cell>
          <cell r="Q5064">
            <v>0</v>
          </cell>
          <cell r="R5064" t="str">
            <v xml:space="preserve"> </v>
          </cell>
          <cell r="S5064" t="str">
            <v>USP</v>
          </cell>
          <cell r="T5064" t="str">
            <v xml:space="preserve"> </v>
          </cell>
          <cell r="U5064" t="str">
            <v>5931960 OUTLET CANAL BL HUNTINGTON L N</v>
          </cell>
          <cell r="V5064">
            <v>5931960</v>
          </cell>
          <cell r="W5064" t="str">
            <v>Huntington creek-2</v>
          </cell>
          <cell r="X5064" t="str">
            <v>UT14060009-004_00</v>
          </cell>
          <cell r="Y5064" t="str">
            <v>Canal Transport</v>
          </cell>
          <cell r="Z5064" t="str">
            <v>5931960 OUTLET CANAL BL HUNTINGTON L N</v>
          </cell>
          <cell r="AA5064" t="str">
            <v>Canal Transport</v>
          </cell>
        </row>
        <row r="5065">
          <cell r="A5065">
            <v>5931970</v>
          </cell>
          <cell r="B5065" t="str">
            <v>Lake</v>
          </cell>
          <cell r="C5065" t="str">
            <v>2A   3B    4</v>
          </cell>
          <cell r="D5065" t="str">
            <v>HUNTINGTON L N 01</v>
          </cell>
          <cell r="E5065">
            <v>14060009</v>
          </cell>
          <cell r="F5065" t="str">
            <v>Emery</v>
          </cell>
          <cell r="G5065" t="str">
            <v>Southeast</v>
          </cell>
          <cell r="H5065" t="str">
            <v>Colorado River West</v>
          </cell>
          <cell r="I5065">
            <v>504773</v>
          </cell>
          <cell r="J5065">
            <v>4354876</v>
          </cell>
          <cell r="K5065">
            <v>-110.94461062000001</v>
          </cell>
          <cell r="L5065">
            <v>39.343304138999997</v>
          </cell>
          <cell r="M5065" t="str">
            <v>Huntington Lake North</v>
          </cell>
          <cell r="N5065" t="str">
            <v>UT-L-14060009-034_00</v>
          </cell>
          <cell r="O5065" t="str">
            <v>UT</v>
          </cell>
          <cell r="Q5065">
            <v>2.5000000000000001E-2</v>
          </cell>
          <cell r="R5065" t="str">
            <v>mg/L</v>
          </cell>
          <cell r="S5065" t="str">
            <v>USP</v>
          </cell>
          <cell r="T5065" t="str">
            <v xml:space="preserve"> </v>
          </cell>
          <cell r="U5065" t="str">
            <v>5931970 HUNTINGTON L N 01</v>
          </cell>
          <cell r="V5065">
            <v>5931970</v>
          </cell>
          <cell r="W5065" t="str">
            <v>Huntington Lake North</v>
          </cell>
          <cell r="X5065" t="str">
            <v>UT-L-14060009-034_00</v>
          </cell>
          <cell r="Y5065" t="str">
            <v>Lake</v>
          </cell>
          <cell r="Z5065" t="str">
            <v>5931970 HUNTINGTON L N 01</v>
          </cell>
          <cell r="AA5065" t="str">
            <v>Lake</v>
          </cell>
        </row>
        <row r="5066">
          <cell r="A5066">
            <v>5931971</v>
          </cell>
          <cell r="B5066" t="str">
            <v>Lake</v>
          </cell>
          <cell r="C5066" t="str">
            <v>2A   3B    4</v>
          </cell>
          <cell r="D5066" t="str">
            <v>HUNTINGTON LAKE NORTH RESERVOIR EMAP</v>
          </cell>
          <cell r="E5066">
            <v>14060009</v>
          </cell>
          <cell r="F5066" t="str">
            <v>Emery</v>
          </cell>
          <cell r="G5066" t="str">
            <v>Southeast</v>
          </cell>
          <cell r="H5066" t="str">
            <v>Colorado River West</v>
          </cell>
          <cell r="I5066">
            <v>504469</v>
          </cell>
          <cell r="J5066">
            <v>4355195</v>
          </cell>
          <cell r="K5066">
            <v>-110.948136332</v>
          </cell>
          <cell r="L5066">
            <v>39.346180214999997</v>
          </cell>
          <cell r="M5066" t="str">
            <v>Huntington Lake North</v>
          </cell>
          <cell r="N5066" t="str">
            <v>UT-L-14060009-034_00</v>
          </cell>
          <cell r="O5066" t="str">
            <v>UT</v>
          </cell>
          <cell r="Q5066">
            <v>2.5000000000000001E-2</v>
          </cell>
          <cell r="R5066" t="str">
            <v>mg/L</v>
          </cell>
          <cell r="S5066" t="str">
            <v>USP</v>
          </cell>
          <cell r="T5066" t="str">
            <v xml:space="preserve"> </v>
          </cell>
          <cell r="U5066" t="str">
            <v>5931971 HUNTINGTON LAKE NORTH RESERVOIR EMAP</v>
          </cell>
          <cell r="V5066">
            <v>5931971</v>
          </cell>
          <cell r="W5066" t="str">
            <v>Huntington Lake North</v>
          </cell>
          <cell r="X5066" t="str">
            <v>UT-L-14060009-034_00</v>
          </cell>
          <cell r="Y5066" t="str">
            <v>Lake</v>
          </cell>
          <cell r="Z5066" t="str">
            <v>5931971 HUNTINGTON LAKE NORTH RESERVOIR EMAP</v>
          </cell>
          <cell r="AA5066" t="str">
            <v>Lake</v>
          </cell>
        </row>
        <row r="5067">
          <cell r="A5067">
            <v>5931980</v>
          </cell>
          <cell r="B5067" t="str">
            <v>Canal Transport</v>
          </cell>
          <cell r="C5067" t="str">
            <v>2B     3E 4</v>
          </cell>
          <cell r="D5067" t="str">
            <v>N CANAL AB HUNTINGTON L N</v>
          </cell>
          <cell r="E5067">
            <v>14060009</v>
          </cell>
          <cell r="F5067" t="str">
            <v>Emery</v>
          </cell>
          <cell r="G5067" t="str">
            <v>Southeast</v>
          </cell>
          <cell r="H5067" t="str">
            <v>Colorado River West</v>
          </cell>
          <cell r="I5067">
            <v>503456</v>
          </cell>
          <cell r="J5067">
            <v>4355954</v>
          </cell>
          <cell r="K5067">
            <v>-110.95988849299999</v>
          </cell>
          <cell r="L5067">
            <v>39.353024067</v>
          </cell>
          <cell r="M5067" t="str">
            <v>Huntington creek-2</v>
          </cell>
          <cell r="N5067" t="str">
            <v>UT14060009-004_00</v>
          </cell>
          <cell r="O5067" t="str">
            <v>UT</v>
          </cell>
          <cell r="Q5067">
            <v>0</v>
          </cell>
          <cell r="R5067" t="str">
            <v xml:space="preserve"> </v>
          </cell>
          <cell r="S5067" t="str">
            <v>Private</v>
          </cell>
          <cell r="T5067" t="str">
            <v xml:space="preserve"> </v>
          </cell>
          <cell r="U5067" t="str">
            <v>5931980 N CANAL AB HUNTINGTON L N</v>
          </cell>
          <cell r="V5067">
            <v>5931980</v>
          </cell>
          <cell r="W5067" t="str">
            <v>Huntington creek-2</v>
          </cell>
          <cell r="X5067" t="str">
            <v>UT14060009-004_00</v>
          </cell>
          <cell r="Y5067" t="str">
            <v>Canal Transport</v>
          </cell>
          <cell r="Z5067" t="str">
            <v>5931980 N CANAL AB HUNTINGTON L N</v>
          </cell>
          <cell r="AA5067" t="str">
            <v>Canal Transport</v>
          </cell>
        </row>
        <row r="5068">
          <cell r="A5068">
            <v>5932000</v>
          </cell>
          <cell r="B5068" t="str">
            <v>River/Stream</v>
          </cell>
          <cell r="C5068" t="str">
            <v>1C  2B 3A     4</v>
          </cell>
          <cell r="D5068" t="str">
            <v>MILLER FLAT CK BL MILLER FLAT RES</v>
          </cell>
          <cell r="E5068">
            <v>14060009</v>
          </cell>
          <cell r="F5068" t="str">
            <v>Emery</v>
          </cell>
          <cell r="G5068" t="str">
            <v>Southeast</v>
          </cell>
          <cell r="H5068" t="str">
            <v>Colorado River West</v>
          </cell>
          <cell r="I5068">
            <v>479219</v>
          </cell>
          <cell r="J5068">
            <v>4376851</v>
          </cell>
          <cell r="K5068">
            <v>-111.24184078899999</v>
          </cell>
          <cell r="L5068">
            <v>39.541075229999997</v>
          </cell>
          <cell r="M5068" t="str">
            <v>LF Huntington Creek</v>
          </cell>
          <cell r="N5068" t="str">
            <v>UT14060009-002_00</v>
          </cell>
          <cell r="O5068" t="str">
            <v>UT</v>
          </cell>
          <cell r="Q5068">
            <v>0</v>
          </cell>
          <cell r="R5068" t="str">
            <v xml:space="preserve"> </v>
          </cell>
          <cell r="S5068" t="str">
            <v>Private</v>
          </cell>
          <cell r="T5068" t="str">
            <v>Category1</v>
          </cell>
          <cell r="U5068" t="str">
            <v>5932000 MILLER FLAT CK BL MILLER FLAT RES</v>
          </cell>
          <cell r="V5068">
            <v>5932000</v>
          </cell>
          <cell r="W5068" t="str">
            <v>LF Huntington Creek</v>
          </cell>
          <cell r="X5068" t="str">
            <v>UT14060009-002_00</v>
          </cell>
          <cell r="Y5068" t="str">
            <v>River/Stream</v>
          </cell>
          <cell r="Z5068" t="str">
            <v>5932000 MILLER FLAT CK BL MILLER FLAT RES</v>
          </cell>
          <cell r="AA5068" t="str">
            <v>River/Stream</v>
          </cell>
        </row>
        <row r="5069">
          <cell r="A5069">
            <v>5932010</v>
          </cell>
          <cell r="B5069" t="str">
            <v>Lake</v>
          </cell>
          <cell r="C5069" t="str">
            <v>2B 3A     4</v>
          </cell>
          <cell r="D5069" t="str">
            <v>MILLER FLAT RES AB DAM 01</v>
          </cell>
          <cell r="E5069">
            <v>14060009</v>
          </cell>
          <cell r="F5069" t="str">
            <v>Emery</v>
          </cell>
          <cell r="G5069" t="str">
            <v>Southeast</v>
          </cell>
          <cell r="H5069" t="str">
            <v>Colorado River West</v>
          </cell>
          <cell r="I5069">
            <v>479004</v>
          </cell>
          <cell r="J5069">
            <v>4376882</v>
          </cell>
          <cell r="K5069">
            <v>-111.244343829</v>
          </cell>
          <cell r="L5069">
            <v>39.541349320999998</v>
          </cell>
          <cell r="M5069" t="str">
            <v>Miller Flat Reservoir</v>
          </cell>
          <cell r="N5069" t="str">
            <v>UT-L-14060009-023_00</v>
          </cell>
          <cell r="O5069" t="str">
            <v>UT</v>
          </cell>
          <cell r="Q5069">
            <v>2.5000000000000001E-2</v>
          </cell>
          <cell r="R5069" t="str">
            <v>mg/L</v>
          </cell>
          <cell r="S5069" t="str">
            <v>Private</v>
          </cell>
          <cell r="T5069" t="str">
            <v>Category1</v>
          </cell>
          <cell r="U5069" t="str">
            <v>5932010 MILLER FLAT RES AB DAM 01</v>
          </cell>
          <cell r="V5069">
            <v>5932010</v>
          </cell>
          <cell r="W5069" t="str">
            <v>Miller Flat Reservoir</v>
          </cell>
          <cell r="X5069" t="str">
            <v>UT-L-14060009-023_00</v>
          </cell>
          <cell r="Y5069" t="str">
            <v>Lake</v>
          </cell>
          <cell r="Z5069" t="str">
            <v>5932010 MILLER FLAT RES AB DAM 01</v>
          </cell>
          <cell r="AA5069" t="str">
            <v>Lake</v>
          </cell>
        </row>
        <row r="5070">
          <cell r="A5070">
            <v>5932020</v>
          </cell>
          <cell r="B5070" t="str">
            <v>River/Stream</v>
          </cell>
          <cell r="C5070" t="str">
            <v>1C  2B 3A     4</v>
          </cell>
          <cell r="D5070" t="str">
            <v>MILLER FLAT CK AB MILLER FLAT RES</v>
          </cell>
          <cell r="E5070">
            <v>14060009</v>
          </cell>
          <cell r="F5070" t="str">
            <v>Sanpete</v>
          </cell>
          <cell r="G5070" t="str">
            <v>Central</v>
          </cell>
          <cell r="H5070" t="str">
            <v>Colorado River West</v>
          </cell>
          <cell r="I5070">
            <v>478500</v>
          </cell>
          <cell r="J5070">
            <v>4375712</v>
          </cell>
          <cell r="K5070">
            <v>-111.250171302</v>
          </cell>
          <cell r="L5070">
            <v>39.530794630000003</v>
          </cell>
          <cell r="M5070" t="str">
            <v>LF Huntington Creek</v>
          </cell>
          <cell r="N5070" t="str">
            <v>UT14060009-002_00</v>
          </cell>
          <cell r="O5070" t="str">
            <v>UT</v>
          </cell>
          <cell r="Q5070">
            <v>0</v>
          </cell>
          <cell r="R5070" t="str">
            <v xml:space="preserve"> </v>
          </cell>
          <cell r="S5070" t="str">
            <v>Private</v>
          </cell>
          <cell r="T5070" t="str">
            <v>Category1</v>
          </cell>
          <cell r="U5070" t="str">
            <v>5932020 MILLER FLAT CK AB MILLER FLAT RES</v>
          </cell>
          <cell r="V5070">
            <v>5932020</v>
          </cell>
          <cell r="W5070" t="str">
            <v>LF Huntington Creek</v>
          </cell>
          <cell r="X5070" t="str">
            <v>UT14060009-002_00</v>
          </cell>
          <cell r="Y5070" t="str">
            <v>River/Stream</v>
          </cell>
          <cell r="Z5070" t="str">
            <v>5932020 MILLER FLAT CK AB MILLER FLAT RES</v>
          </cell>
          <cell r="AA5070" t="str">
            <v>River/Stream</v>
          </cell>
        </row>
        <row r="5071">
          <cell r="A5071">
            <v>5932021</v>
          </cell>
          <cell r="B5071" t="str">
            <v>River/Stream</v>
          </cell>
          <cell r="C5071" t="str">
            <v>1C  2B 3A     4</v>
          </cell>
          <cell r="D5071" t="str">
            <v>Miller Flat Cr at Miller Flat Rd (FR 014) xing and ab Miller Flat Res.</v>
          </cell>
          <cell r="E5071">
            <v>14060009</v>
          </cell>
          <cell r="F5071" t="str">
            <v>Sanpete</v>
          </cell>
          <cell r="G5071" t="str">
            <v>Central</v>
          </cell>
          <cell r="H5071" t="str">
            <v>Colorado River West</v>
          </cell>
          <cell r="I5071">
            <v>478206</v>
          </cell>
          <cell r="J5071">
            <v>4375581</v>
          </cell>
          <cell r="K5071">
            <v>-111.253587924</v>
          </cell>
          <cell r="L5071">
            <v>39.529606848999997</v>
          </cell>
          <cell r="M5071" t="str">
            <v>LF Huntington Creek</v>
          </cell>
          <cell r="N5071" t="str">
            <v>UT14060009-002_00</v>
          </cell>
          <cell r="O5071" t="str">
            <v>UT</v>
          </cell>
          <cell r="Q5071">
            <v>0</v>
          </cell>
          <cell r="R5071" t="str">
            <v xml:space="preserve"> </v>
          </cell>
          <cell r="S5071" t="str">
            <v>USFS</v>
          </cell>
          <cell r="T5071" t="str">
            <v>Category1</v>
          </cell>
          <cell r="U5071" t="str">
            <v>5932021 Miller Flat Cr at Miller Flat Rd FR 014 xing and ab Miller Flat Res</v>
          </cell>
          <cell r="V5071">
            <v>5932021</v>
          </cell>
          <cell r="W5071" t="str">
            <v>LF Huntington Creek</v>
          </cell>
          <cell r="X5071" t="str">
            <v>UT14060009-002_00</v>
          </cell>
          <cell r="Y5071" t="str">
            <v>River/Stream</v>
          </cell>
          <cell r="Z5071" t="str">
            <v>5932021 Miller Flat Cr at Miller Flat Rd FR 014 xing and ab Miller Flat Res</v>
          </cell>
          <cell r="AA5071" t="str">
            <v>River/Stream</v>
          </cell>
        </row>
        <row r="5072">
          <cell r="A5072">
            <v>5932024</v>
          </cell>
          <cell r="B5072" t="str">
            <v>River/Stream</v>
          </cell>
          <cell r="C5072" t="str">
            <v>1C  2B 3A     4</v>
          </cell>
          <cell r="D5072" t="str">
            <v>Paradise Creek at Emery-Sanpete county line</v>
          </cell>
          <cell r="E5072">
            <v>14060009</v>
          </cell>
          <cell r="F5072" t="str">
            <v>Emery</v>
          </cell>
          <cell r="G5072" t="str">
            <v>Southeast</v>
          </cell>
          <cell r="H5072" t="str">
            <v>Colorado River West</v>
          </cell>
          <cell r="I5072">
            <v>478731</v>
          </cell>
          <cell r="J5072">
            <v>4372189</v>
          </cell>
          <cell r="K5072">
            <v>-111.24737082599999</v>
          </cell>
          <cell r="L5072">
            <v>39.499056482999997</v>
          </cell>
          <cell r="M5072" t="str">
            <v>LF Huntington Creek</v>
          </cell>
          <cell r="N5072" t="str">
            <v>UT14060009-002_00</v>
          </cell>
          <cell r="O5072" t="str">
            <v>UT</v>
          </cell>
          <cell r="Q5072">
            <v>0</v>
          </cell>
          <cell r="R5072" t="str">
            <v xml:space="preserve"> </v>
          </cell>
          <cell r="S5072" t="str">
            <v>USFS</v>
          </cell>
          <cell r="T5072" t="str">
            <v>Category1</v>
          </cell>
          <cell r="U5072" t="str">
            <v>5932024 Paradise Creek at Emery-Sanpete county line</v>
          </cell>
          <cell r="V5072">
            <v>5932024</v>
          </cell>
          <cell r="W5072" t="str">
            <v>LF Huntington Creek</v>
          </cell>
          <cell r="X5072" t="str">
            <v>UT14060009-002_00</v>
          </cell>
          <cell r="Y5072" t="str">
            <v>River/Stream</v>
          </cell>
          <cell r="Z5072" t="str">
            <v>5932024 Paradise Creek at Emery-Sanpete county line</v>
          </cell>
          <cell r="AA5072" t="str">
            <v>River/Stream</v>
          </cell>
        </row>
        <row r="5073">
          <cell r="A5073">
            <v>5932030</v>
          </cell>
          <cell r="B5073" t="str">
            <v>River/Stream</v>
          </cell>
          <cell r="C5073" t="str">
            <v>1C  2B 3A     4</v>
          </cell>
          <cell r="D5073" t="str">
            <v>ROLFSON CANYON CK ~ 3/4 MI AB ROLFSON RES (UT09ST-225)</v>
          </cell>
          <cell r="E5073">
            <v>14060009</v>
          </cell>
          <cell r="F5073" t="str">
            <v>Sanpete</v>
          </cell>
          <cell r="G5073" t="str">
            <v>Central</v>
          </cell>
          <cell r="H5073" t="str">
            <v>Colorado River West</v>
          </cell>
          <cell r="I5073">
            <v>475526</v>
          </cell>
          <cell r="J5073">
            <v>4379018</v>
          </cell>
          <cell r="K5073">
            <v>-111.284897801</v>
          </cell>
          <cell r="L5073">
            <v>39.560503377300002</v>
          </cell>
          <cell r="M5073" t="str">
            <v>LF Huntington Creek</v>
          </cell>
          <cell r="N5073" t="str">
            <v>UT14060009-002_00</v>
          </cell>
          <cell r="O5073" t="str">
            <v>UT</v>
          </cell>
          <cell r="Q5073">
            <v>0</v>
          </cell>
          <cell r="R5073" t="str">
            <v xml:space="preserve"> </v>
          </cell>
          <cell r="S5073" t="str">
            <v>USFS</v>
          </cell>
          <cell r="T5073" t="str">
            <v>Category1</v>
          </cell>
          <cell r="U5073" t="str">
            <v>5932030 ROLFSON CANYON CK ~ 3/4 MI AB ROLFSON RES (UT09ST-225)</v>
          </cell>
          <cell r="V5073">
            <v>5932030</v>
          </cell>
          <cell r="W5073" t="str">
            <v>LF Huntington Creek</v>
          </cell>
          <cell r="X5073" t="str">
            <v>UT14060009-002_00</v>
          </cell>
          <cell r="Y5073" t="str">
            <v>River/Stream</v>
          </cell>
          <cell r="Z5073" t="str">
            <v>5932030 ROLFSON CANYON CK ~ 3/4 MI AB ROLFSON RES (UT09ST-225)</v>
          </cell>
          <cell r="AA5073" t="str">
            <v>River/Stream</v>
          </cell>
        </row>
        <row r="5074">
          <cell r="A5074">
            <v>5932040</v>
          </cell>
          <cell r="B5074" t="str">
            <v>River/Stream</v>
          </cell>
          <cell r="C5074" t="str">
            <v>1C  2B 3A     4</v>
          </cell>
          <cell r="D5074" t="str">
            <v>LEFT FK HUNTINGTON CK BL CLEVELAND RES</v>
          </cell>
          <cell r="E5074">
            <v>14060009</v>
          </cell>
          <cell r="F5074" t="str">
            <v>Emery</v>
          </cell>
          <cell r="G5074" t="str">
            <v>Southeast</v>
          </cell>
          <cell r="H5074" t="str">
            <v>Colorado River West</v>
          </cell>
          <cell r="I5074">
            <v>479502</v>
          </cell>
          <cell r="J5074">
            <v>4380858</v>
          </cell>
          <cell r="K5074">
            <v>-111.23867109</v>
          </cell>
          <cell r="L5074">
            <v>39.577186752999999</v>
          </cell>
          <cell r="M5074" t="str">
            <v>LF Huntington Creek</v>
          </cell>
          <cell r="N5074" t="str">
            <v>UT14060009-002_00</v>
          </cell>
          <cell r="O5074" t="str">
            <v>UT</v>
          </cell>
          <cell r="Q5074">
            <v>0</v>
          </cell>
          <cell r="R5074" t="str">
            <v xml:space="preserve"> </v>
          </cell>
          <cell r="S5074" t="str">
            <v>USFS</v>
          </cell>
          <cell r="T5074" t="str">
            <v>Category1</v>
          </cell>
          <cell r="U5074" t="str">
            <v>5932040 LEFT FK HUNTINGTON CK BL CLEVELAND RES</v>
          </cell>
          <cell r="V5074">
            <v>5932040</v>
          </cell>
          <cell r="W5074" t="str">
            <v>LF Huntington Creek</v>
          </cell>
          <cell r="X5074" t="str">
            <v>UT14060009-002_00</v>
          </cell>
          <cell r="Y5074" t="str">
            <v>River/Stream</v>
          </cell>
          <cell r="Z5074" t="str">
            <v>5932040 LEFT FK HUNTINGTON CK BL CLEVELAND RES</v>
          </cell>
          <cell r="AA5074" t="str">
            <v>River/Stream</v>
          </cell>
        </row>
        <row r="5075">
          <cell r="A5075">
            <v>5932050</v>
          </cell>
          <cell r="B5075" t="str">
            <v>Lake</v>
          </cell>
          <cell r="C5075" t="str">
            <v>2B 3A     4</v>
          </cell>
          <cell r="D5075" t="str">
            <v>CLEVELAND L AB DAM 01</v>
          </cell>
          <cell r="E5075">
            <v>14060009</v>
          </cell>
          <cell r="F5075" t="str">
            <v>Emery</v>
          </cell>
          <cell r="G5075" t="str">
            <v>Southeast</v>
          </cell>
          <cell r="H5075" t="str">
            <v>Colorado River West</v>
          </cell>
          <cell r="I5075">
            <v>479660</v>
          </cell>
          <cell r="J5075">
            <v>4380981</v>
          </cell>
          <cell r="K5075">
            <v>-111.236835183</v>
          </cell>
          <cell r="L5075">
            <v>39.578298793999998</v>
          </cell>
          <cell r="M5075" t="str">
            <v>Cleveland Reservoir</v>
          </cell>
          <cell r="N5075" t="str">
            <v>UT-L-14060009-024_00</v>
          </cell>
          <cell r="O5075" t="str">
            <v>UT</v>
          </cell>
          <cell r="Q5075">
            <v>2.5000000000000001E-2</v>
          </cell>
          <cell r="R5075" t="str">
            <v>mg/L</v>
          </cell>
          <cell r="S5075" t="str">
            <v>USFS</v>
          </cell>
          <cell r="T5075" t="str">
            <v>Category1</v>
          </cell>
          <cell r="U5075" t="str">
            <v>5932050 CLEVELAND L AB DAM 01</v>
          </cell>
          <cell r="V5075">
            <v>5932050</v>
          </cell>
          <cell r="W5075" t="str">
            <v>Cleveland Reservoir</v>
          </cell>
          <cell r="X5075" t="str">
            <v>UT-L-14060009-024_00</v>
          </cell>
          <cell r="Y5075" t="str">
            <v>Lake</v>
          </cell>
          <cell r="Z5075" t="str">
            <v>5932050 CLEVELAND L AB DAM 01</v>
          </cell>
          <cell r="AA5075" t="str">
            <v>Lake</v>
          </cell>
        </row>
        <row r="5076">
          <cell r="A5076">
            <v>5932051</v>
          </cell>
          <cell r="B5076" t="str">
            <v>Lake</v>
          </cell>
          <cell r="C5076" t="str">
            <v>2B 3A     4</v>
          </cell>
          <cell r="D5076" t="str">
            <v>CLEVELAND RESERVOIR 100 M OFF BOAT RAMP</v>
          </cell>
          <cell r="E5076">
            <v>14060009</v>
          </cell>
          <cell r="F5076" t="str">
            <v>Emery</v>
          </cell>
          <cell r="G5076" t="str">
            <v>Southeast</v>
          </cell>
          <cell r="H5076" t="str">
            <v>Colorado River West</v>
          </cell>
          <cell r="I5076">
            <v>479660</v>
          </cell>
          <cell r="J5076">
            <v>4380981</v>
          </cell>
          <cell r="K5076">
            <v>-111.236835183</v>
          </cell>
          <cell r="L5076">
            <v>39.578298793999998</v>
          </cell>
          <cell r="M5076" t="str">
            <v>Cleveland Reservoir</v>
          </cell>
          <cell r="N5076" t="str">
            <v>UT-L-14060009-024_00</v>
          </cell>
          <cell r="O5076" t="str">
            <v>UT</v>
          </cell>
          <cell r="Q5076">
            <v>2.5000000000000001E-2</v>
          </cell>
          <cell r="R5076" t="str">
            <v>mg/L</v>
          </cell>
          <cell r="S5076" t="str">
            <v>USFS</v>
          </cell>
          <cell r="T5076" t="str">
            <v>Category1</v>
          </cell>
          <cell r="U5076" t="str">
            <v>5932051 CLEVELAND RESERVOIR 100 M OFF BOAT RAMP</v>
          </cell>
          <cell r="V5076">
            <v>5932051</v>
          </cell>
          <cell r="W5076" t="str">
            <v>Cleveland Reservoir</v>
          </cell>
          <cell r="X5076" t="str">
            <v>UT-L-14060009-024_00</v>
          </cell>
          <cell r="Y5076" t="str">
            <v>Lake</v>
          </cell>
          <cell r="Z5076" t="str">
            <v>5932051 CLEVELAND RESERVOIR 100 M OFF BOAT RAMP</v>
          </cell>
          <cell r="AA5076" t="str">
            <v>Lake</v>
          </cell>
        </row>
        <row r="5077">
          <cell r="A5077">
            <v>5932070</v>
          </cell>
          <cell r="B5077" t="str">
            <v>River/Stream</v>
          </cell>
          <cell r="C5077" t="str">
            <v>1C  2B 3A     4</v>
          </cell>
          <cell r="D5077" t="str">
            <v>SPRING CK AB CLEVELAND RES</v>
          </cell>
          <cell r="E5077">
            <v>14060009</v>
          </cell>
          <cell r="F5077" t="str">
            <v>Emery</v>
          </cell>
          <cell r="G5077" t="str">
            <v>Southeast</v>
          </cell>
          <cell r="H5077" t="str">
            <v>Colorado River West</v>
          </cell>
          <cell r="I5077">
            <v>479301</v>
          </cell>
          <cell r="J5077">
            <v>4380766</v>
          </cell>
          <cell r="K5077">
            <v>-111.241008569</v>
          </cell>
          <cell r="L5077">
            <v>39.576352968000002</v>
          </cell>
          <cell r="M5077" t="str">
            <v>LF Huntington Creek</v>
          </cell>
          <cell r="N5077" t="str">
            <v>UT14060009-002_00</v>
          </cell>
          <cell r="O5077" t="str">
            <v>UT</v>
          </cell>
          <cell r="Q5077">
            <v>0</v>
          </cell>
          <cell r="R5077" t="str">
            <v xml:space="preserve"> </v>
          </cell>
          <cell r="S5077" t="str">
            <v>USFS</v>
          </cell>
          <cell r="T5077" t="str">
            <v>Category1</v>
          </cell>
          <cell r="U5077" t="str">
            <v>5932070 SPRING CK AB CLEVELAND RES</v>
          </cell>
          <cell r="V5077">
            <v>5932070</v>
          </cell>
          <cell r="W5077" t="str">
            <v>LF Huntington Creek</v>
          </cell>
          <cell r="X5077" t="str">
            <v>UT14060009-002_00</v>
          </cell>
          <cell r="Y5077" t="str">
            <v>River/Stream</v>
          </cell>
          <cell r="Z5077" t="str">
            <v>5932070 SPRING CK AB CLEVELAND RES</v>
          </cell>
          <cell r="AA5077" t="str">
            <v>River/Stream</v>
          </cell>
        </row>
        <row r="5078">
          <cell r="A5078">
            <v>5932080</v>
          </cell>
          <cell r="B5078" t="str">
            <v>Lake</v>
          </cell>
          <cell r="C5078" t="str">
            <v>2B 3A     4</v>
          </cell>
          <cell r="D5078" t="str">
            <v>HUNTINGTON RES</v>
          </cell>
          <cell r="E5078">
            <v>14060009</v>
          </cell>
          <cell r="F5078" t="str">
            <v>Sanpete</v>
          </cell>
          <cell r="G5078" t="str">
            <v>Central</v>
          </cell>
          <cell r="H5078" t="str">
            <v>Colorado River West</v>
          </cell>
          <cell r="I5078">
            <v>477372</v>
          </cell>
          <cell r="J5078">
            <v>4381850</v>
          </cell>
          <cell r="K5078">
            <v>-111.26350563</v>
          </cell>
          <cell r="L5078">
            <v>39.586071447000002</v>
          </cell>
          <cell r="M5078" t="str">
            <v>Huntington Reservoir</v>
          </cell>
          <cell r="N5078" t="str">
            <v>UT-L-14060009-018_00</v>
          </cell>
          <cell r="O5078" t="str">
            <v>UT</v>
          </cell>
          <cell r="Q5078">
            <v>2.5000000000000001E-2</v>
          </cell>
          <cell r="R5078" t="str">
            <v>mg/L</v>
          </cell>
          <cell r="S5078" t="str">
            <v>USFS</v>
          </cell>
          <cell r="T5078" t="str">
            <v>Category1</v>
          </cell>
          <cell r="U5078" t="str">
            <v>5932080 HUNTINGTON RES</v>
          </cell>
          <cell r="V5078">
            <v>5932080</v>
          </cell>
          <cell r="W5078" t="str">
            <v>Huntington Reservoir</v>
          </cell>
          <cell r="X5078" t="str">
            <v>UT-L-14060009-018_00</v>
          </cell>
          <cell r="Y5078" t="str">
            <v>Lake</v>
          </cell>
          <cell r="Z5078" t="str">
            <v>5932080 HUNTINGTON RES</v>
          </cell>
          <cell r="AA5078" t="str">
            <v>Lake</v>
          </cell>
        </row>
        <row r="5079">
          <cell r="A5079">
            <v>5932090</v>
          </cell>
          <cell r="B5079" t="str">
            <v>Lake</v>
          </cell>
          <cell r="C5079" t="str">
            <v>2B 3A     4</v>
          </cell>
          <cell r="D5079" t="str">
            <v>HUNTINGTON RES 02</v>
          </cell>
          <cell r="E5079">
            <v>14060009</v>
          </cell>
          <cell r="F5079" t="str">
            <v>Sanpete</v>
          </cell>
          <cell r="G5079" t="str">
            <v>Central</v>
          </cell>
          <cell r="H5079" t="str">
            <v>Colorado River West</v>
          </cell>
          <cell r="I5079">
            <v>476682</v>
          </cell>
          <cell r="J5079">
            <v>4382623</v>
          </cell>
          <cell r="K5079">
            <v>-111.27156786499999</v>
          </cell>
          <cell r="L5079">
            <v>39.593017942000003</v>
          </cell>
          <cell r="M5079" t="str">
            <v>Huntington Reservoir</v>
          </cell>
          <cell r="N5079" t="str">
            <v>UT-L-14060009-018_00</v>
          </cell>
          <cell r="O5079" t="str">
            <v>UT</v>
          </cell>
          <cell r="Q5079">
            <v>2.5000000000000001E-2</v>
          </cell>
          <cell r="R5079" t="str">
            <v>mg/L</v>
          </cell>
          <cell r="S5079" t="str">
            <v>USFS</v>
          </cell>
          <cell r="T5079" t="str">
            <v>Category1</v>
          </cell>
          <cell r="U5079" t="str">
            <v>5932090 HUNTINGTON RES 02</v>
          </cell>
          <cell r="V5079">
            <v>5932090</v>
          </cell>
          <cell r="W5079" t="str">
            <v>Huntington Reservoir</v>
          </cell>
          <cell r="X5079" t="str">
            <v>UT-L-14060009-018_00</v>
          </cell>
          <cell r="Y5079" t="str">
            <v>Lake</v>
          </cell>
          <cell r="Z5079" t="str">
            <v>5932090 HUNTINGTON RES 02</v>
          </cell>
          <cell r="AA5079" t="str">
            <v>Lake</v>
          </cell>
        </row>
        <row r="5080">
          <cell r="A5080">
            <v>5932100</v>
          </cell>
          <cell r="B5080" t="str">
            <v>River/Stream</v>
          </cell>
          <cell r="C5080" t="str">
            <v>1C  2B 3A     4</v>
          </cell>
          <cell r="D5080" t="str">
            <v>SPRING CK ABOVE HUNTINGTON RES</v>
          </cell>
          <cell r="E5080">
            <v>14060009</v>
          </cell>
          <cell r="F5080" t="str">
            <v>Sanpete</v>
          </cell>
          <cell r="G5080" t="str">
            <v>Central</v>
          </cell>
          <cell r="H5080" t="str">
            <v>Colorado River West</v>
          </cell>
          <cell r="I5080">
            <v>476039</v>
          </cell>
          <cell r="J5080">
            <v>4382903</v>
          </cell>
          <cell r="K5080">
            <v>-111.279066461</v>
          </cell>
          <cell r="L5080">
            <v>39.595523090999997</v>
          </cell>
          <cell r="M5080" t="str">
            <v>LF Huntington Creek</v>
          </cell>
          <cell r="N5080" t="str">
            <v>UT14060009-002_00</v>
          </cell>
          <cell r="O5080" t="str">
            <v>UT</v>
          </cell>
          <cell r="Q5080">
            <v>0</v>
          </cell>
          <cell r="R5080" t="str">
            <v xml:space="preserve"> </v>
          </cell>
          <cell r="S5080" t="str">
            <v>USFS</v>
          </cell>
          <cell r="T5080" t="str">
            <v>Category1</v>
          </cell>
          <cell r="U5080" t="str">
            <v>5932100 SPRING CK ABOVE HUNTINGTON RES</v>
          </cell>
          <cell r="V5080">
            <v>5932100</v>
          </cell>
          <cell r="W5080" t="str">
            <v>LF Huntington Creek</v>
          </cell>
          <cell r="X5080" t="str">
            <v>UT14060009-002_00</v>
          </cell>
          <cell r="Y5080" t="str">
            <v>River/Stream</v>
          </cell>
          <cell r="Z5080" t="str">
            <v>5932100 SPRING CK ABOVE HUNTINGTON RES</v>
          </cell>
          <cell r="AA5080" t="str">
            <v>River/Stream</v>
          </cell>
        </row>
        <row r="5081">
          <cell r="A5081">
            <v>5932105</v>
          </cell>
          <cell r="B5081" t="str">
            <v>River/Stream</v>
          </cell>
          <cell r="C5081" t="str">
            <v>1C  2B 3A     4</v>
          </cell>
          <cell r="D5081" t="str">
            <v>SPRING CK 1 MI AB HUNTINGTON RES (EMAP)</v>
          </cell>
          <cell r="E5081">
            <v>14060009</v>
          </cell>
          <cell r="F5081" t="str">
            <v>Sanpete</v>
          </cell>
          <cell r="G5081" t="str">
            <v>Central</v>
          </cell>
          <cell r="H5081" t="str">
            <v>Colorado River West</v>
          </cell>
          <cell r="I5081">
            <v>474325</v>
          </cell>
          <cell r="J5081">
            <v>4383956</v>
          </cell>
          <cell r="K5081">
            <v>-111.29906945499999</v>
          </cell>
          <cell r="L5081">
            <v>39.604961281999998</v>
          </cell>
          <cell r="M5081" t="str">
            <v>LF Huntington Creek</v>
          </cell>
          <cell r="N5081" t="str">
            <v>UT14060009-002_00</v>
          </cell>
          <cell r="O5081" t="str">
            <v>UT</v>
          </cell>
          <cell r="Q5081">
            <v>0</v>
          </cell>
          <cell r="R5081" t="str">
            <v xml:space="preserve"> </v>
          </cell>
          <cell r="S5081" t="str">
            <v>USFS</v>
          </cell>
          <cell r="T5081" t="str">
            <v>Category1</v>
          </cell>
          <cell r="U5081" t="str">
            <v>5932105 SPRING CK 1 MI AB HUNTINGTON RES (EMAP)</v>
          </cell>
          <cell r="V5081">
            <v>5932105</v>
          </cell>
          <cell r="W5081" t="str">
            <v>LF Huntington Creek</v>
          </cell>
          <cell r="X5081" t="str">
            <v>UT14060009-002_00</v>
          </cell>
          <cell r="Y5081" t="str">
            <v>River/Stream</v>
          </cell>
          <cell r="Z5081" t="str">
            <v>5932105 SPRING CK 1 MI AB HUNTINGTON RES (EMAP)</v>
          </cell>
          <cell r="AA5081" t="str">
            <v>River/Stream</v>
          </cell>
        </row>
        <row r="5082">
          <cell r="A5082">
            <v>5932230</v>
          </cell>
          <cell r="B5082" t="str">
            <v>River/Stream</v>
          </cell>
          <cell r="C5082" t="str">
            <v>1C  2B 3A     4</v>
          </cell>
          <cell r="D5082" t="str">
            <v>GOOSEBERRY CK BL LOWER GOOSEBERRY RES</v>
          </cell>
          <cell r="E5082">
            <v>14060007</v>
          </cell>
          <cell r="F5082" t="str">
            <v>Sanpete</v>
          </cell>
          <cell r="G5082" t="str">
            <v>Central</v>
          </cell>
          <cell r="H5082" t="str">
            <v>Colorado River West</v>
          </cell>
          <cell r="I5082">
            <v>474867</v>
          </cell>
          <cell r="J5082">
            <v>4396440</v>
          </cell>
          <cell r="K5082">
            <v>-111.29323116400001</v>
          </cell>
          <cell r="L5082">
            <v>39.717460854999999</v>
          </cell>
          <cell r="M5082" t="str">
            <v>Scofield Tributaries</v>
          </cell>
          <cell r="N5082" t="str">
            <v>UT14060007-002_00</v>
          </cell>
          <cell r="O5082" t="str">
            <v>UT</v>
          </cell>
          <cell r="Q5082">
            <v>0</v>
          </cell>
          <cell r="R5082" t="str">
            <v xml:space="preserve"> </v>
          </cell>
          <cell r="S5082" t="str">
            <v>USFS</v>
          </cell>
          <cell r="T5082" t="str">
            <v>Category1</v>
          </cell>
          <cell r="U5082" t="str">
            <v>5932230 GOOSEBERRY CK BL LOWER GOOSEBERRY RES</v>
          </cell>
          <cell r="V5082">
            <v>5932230</v>
          </cell>
          <cell r="W5082" t="str">
            <v>Scofield Tributaries</v>
          </cell>
          <cell r="X5082" t="str">
            <v>UT14060007-002_00</v>
          </cell>
          <cell r="Y5082" t="str">
            <v>River/Stream</v>
          </cell>
          <cell r="Z5082" t="str">
            <v>5932230 GOOSEBERRY CK BL LOWER GOOSEBERRY RES</v>
          </cell>
          <cell r="AA5082" t="str">
            <v>River/Stream</v>
          </cell>
        </row>
        <row r="5083">
          <cell r="A5083">
            <v>5932240</v>
          </cell>
          <cell r="B5083" t="str">
            <v>Lake</v>
          </cell>
          <cell r="C5083" t="str">
            <v>1C  2B 3A     4</v>
          </cell>
          <cell r="D5083" t="str">
            <v>LOWER GOOSEBERRY RES AB DAM 01</v>
          </cell>
          <cell r="E5083">
            <v>14060007</v>
          </cell>
          <cell r="F5083" t="str">
            <v>Sanpete</v>
          </cell>
          <cell r="G5083" t="str">
            <v>Central</v>
          </cell>
          <cell r="H5083" t="str">
            <v>Colorado River West</v>
          </cell>
          <cell r="I5083">
            <v>474890</v>
          </cell>
          <cell r="J5083">
            <v>4396193</v>
          </cell>
          <cell r="K5083">
            <v>-111.292953407</v>
          </cell>
          <cell r="L5083">
            <v>39.715236031000003</v>
          </cell>
          <cell r="M5083" t="str">
            <v>Lower Gooseberry Reservoir</v>
          </cell>
          <cell r="N5083" t="str">
            <v>UT-L-14060007-004_00</v>
          </cell>
          <cell r="O5083" t="str">
            <v>UT</v>
          </cell>
          <cell r="Q5083">
            <v>2.5000000000000001E-2</v>
          </cell>
          <cell r="R5083" t="str">
            <v>mg/L</v>
          </cell>
          <cell r="S5083" t="str">
            <v>USFS</v>
          </cell>
          <cell r="T5083" t="str">
            <v>Category1</v>
          </cell>
          <cell r="U5083" t="str">
            <v>5932240 LOWER GOOSEBERRY RES AB DAM 01</v>
          </cell>
          <cell r="V5083">
            <v>5932240</v>
          </cell>
          <cell r="W5083" t="str">
            <v>Lower Gooseberry Reservoir</v>
          </cell>
          <cell r="X5083" t="str">
            <v>UT-L-14060007-004_00</v>
          </cell>
          <cell r="Y5083" t="str">
            <v>Lake</v>
          </cell>
          <cell r="Z5083" t="str">
            <v>5932240 LOWER GOOSEBERRY RES AB DAM 01</v>
          </cell>
          <cell r="AA5083" t="str">
            <v>Lake</v>
          </cell>
        </row>
        <row r="5084">
          <cell r="A5084">
            <v>5932250</v>
          </cell>
          <cell r="B5084" t="str">
            <v>River/Stream</v>
          </cell>
          <cell r="C5084" t="str">
            <v>1C  2B 3A     4</v>
          </cell>
          <cell r="D5084" t="str">
            <v>GOOSEBERRY CK AB LOWER GOOSEBERRY RES</v>
          </cell>
          <cell r="E5084">
            <v>14060007</v>
          </cell>
          <cell r="F5084" t="str">
            <v>Sanpete</v>
          </cell>
          <cell r="G5084" t="str">
            <v>Central</v>
          </cell>
          <cell r="H5084" t="str">
            <v>Colorado River West</v>
          </cell>
          <cell r="I5084">
            <v>474907</v>
          </cell>
          <cell r="J5084">
            <v>4394066</v>
          </cell>
          <cell r="K5084">
            <v>-111.292674095</v>
          </cell>
          <cell r="L5084">
            <v>39.696071955999997</v>
          </cell>
          <cell r="M5084" t="str">
            <v>Scofield Tributaries</v>
          </cell>
          <cell r="N5084" t="str">
            <v>UT14060007-002_00</v>
          </cell>
          <cell r="O5084" t="str">
            <v>UT</v>
          </cell>
          <cell r="Q5084">
            <v>0</v>
          </cell>
          <cell r="R5084" t="str">
            <v xml:space="preserve"> </v>
          </cell>
          <cell r="S5084" t="str">
            <v>USFS</v>
          </cell>
          <cell r="T5084" t="str">
            <v>Category1</v>
          </cell>
          <cell r="U5084" t="str">
            <v>5932250 GOOSEBERRY CK AB LOWER GOOSEBERRY RES</v>
          </cell>
          <cell r="V5084">
            <v>5932250</v>
          </cell>
          <cell r="W5084" t="str">
            <v>Scofield Tributaries</v>
          </cell>
          <cell r="X5084" t="str">
            <v>UT14060007-002_00</v>
          </cell>
          <cell r="Y5084" t="str">
            <v>River/Stream</v>
          </cell>
          <cell r="Z5084" t="str">
            <v>5932250 GOOSEBERRY CK AB LOWER GOOSEBERRY RES</v>
          </cell>
          <cell r="AA5084" t="str">
            <v>River/Stream</v>
          </cell>
        </row>
        <row r="5085">
          <cell r="A5085">
            <v>5932253</v>
          </cell>
          <cell r="B5085" t="str">
            <v>River/Stream</v>
          </cell>
          <cell r="C5085" t="str">
            <v>1C  2B 3A     4</v>
          </cell>
          <cell r="D5085" t="str">
            <v>Japanese Ck ab  Lower Gooseberry res</v>
          </cell>
          <cell r="E5085">
            <v>14060007</v>
          </cell>
          <cell r="F5085" t="str">
            <v>Sanpete</v>
          </cell>
          <cell r="G5085" t="str">
            <v>Central</v>
          </cell>
          <cell r="H5085" t="str">
            <v>Colorado River West</v>
          </cell>
          <cell r="I5085">
            <v>474713</v>
          </cell>
          <cell r="J5085">
            <v>4395907</v>
          </cell>
          <cell r="K5085">
            <v>-111.29500742800001</v>
          </cell>
          <cell r="L5085">
            <v>39.712653905000003</v>
          </cell>
          <cell r="M5085" t="str">
            <v>Scofield Tributaries</v>
          </cell>
          <cell r="N5085" t="str">
            <v>UT14060007-002_00</v>
          </cell>
          <cell r="O5085" t="str">
            <v>UT</v>
          </cell>
          <cell r="Q5085">
            <v>0</v>
          </cell>
          <cell r="R5085" t="str">
            <v xml:space="preserve"> </v>
          </cell>
          <cell r="S5085" t="str">
            <v>USFS</v>
          </cell>
          <cell r="T5085" t="str">
            <v>Category1</v>
          </cell>
          <cell r="U5085" t="str">
            <v>5932253 Japanese Ck ab  Lower Gooseberry res</v>
          </cell>
          <cell r="V5085">
            <v>5932253</v>
          </cell>
          <cell r="W5085" t="str">
            <v>Scofield Tributaries</v>
          </cell>
          <cell r="X5085" t="str">
            <v>UT14060007-002_00</v>
          </cell>
          <cell r="Y5085" t="str">
            <v>River/Stream</v>
          </cell>
          <cell r="Z5085" t="str">
            <v>5932253 Japanese Ck ab  Lower Gooseberry res</v>
          </cell>
          <cell r="AA5085" t="str">
            <v>River/Stream</v>
          </cell>
        </row>
        <row r="5086">
          <cell r="A5086">
            <v>5932254</v>
          </cell>
          <cell r="B5086" t="str">
            <v>River/Stream</v>
          </cell>
          <cell r="C5086" t="str">
            <v>1C  2B 3A     4</v>
          </cell>
          <cell r="D5086" t="str">
            <v>Brooks Canyon Ck ab Lower Gooseberry Res</v>
          </cell>
          <cell r="E5086">
            <v>14060007</v>
          </cell>
          <cell r="F5086" t="str">
            <v>Sanpete</v>
          </cell>
          <cell r="G5086" t="str">
            <v>Central</v>
          </cell>
          <cell r="H5086" t="str">
            <v>Colorado River West</v>
          </cell>
          <cell r="I5086">
            <v>474713</v>
          </cell>
          <cell r="J5086">
            <v>4395907</v>
          </cell>
          <cell r="K5086">
            <v>-111.29500742800001</v>
          </cell>
          <cell r="L5086">
            <v>39.712653905000003</v>
          </cell>
          <cell r="M5086" t="str">
            <v>Scofield Tributaries</v>
          </cell>
          <cell r="N5086" t="str">
            <v>UT14060007-002_00</v>
          </cell>
          <cell r="O5086" t="str">
            <v>UT</v>
          </cell>
          <cell r="Q5086">
            <v>0</v>
          </cell>
          <cell r="R5086" t="str">
            <v xml:space="preserve"> </v>
          </cell>
          <cell r="S5086" t="str">
            <v>USFS</v>
          </cell>
          <cell r="T5086" t="str">
            <v>Category1</v>
          </cell>
          <cell r="U5086" t="str">
            <v>5932254 Brooks Canyon Ck ab Lower Gooseberry Res</v>
          </cell>
          <cell r="V5086">
            <v>5932254</v>
          </cell>
          <cell r="W5086" t="str">
            <v>Scofield Tributaries</v>
          </cell>
          <cell r="X5086" t="str">
            <v>UT14060007-002_00</v>
          </cell>
          <cell r="Y5086" t="str">
            <v>River/Stream</v>
          </cell>
          <cell r="Z5086" t="str">
            <v>5932254 Brooks Canyon Ck ab Lower Gooseberry Res</v>
          </cell>
          <cell r="AA5086" t="str">
            <v>River/Stream</v>
          </cell>
        </row>
        <row r="5087">
          <cell r="A5087">
            <v>5932280</v>
          </cell>
          <cell r="B5087" t="str">
            <v>Lake</v>
          </cell>
          <cell r="C5087" t="str">
            <v>1C  2B 3A     4</v>
          </cell>
          <cell r="D5087" t="str">
            <v>FAIRVIEW LAKES NO.2 (EAST) 01</v>
          </cell>
          <cell r="E5087">
            <v>14060007</v>
          </cell>
          <cell r="F5087" t="str">
            <v>Sanpete</v>
          </cell>
          <cell r="G5087" t="str">
            <v>Central</v>
          </cell>
          <cell r="H5087" t="str">
            <v>Colorado River West</v>
          </cell>
          <cell r="I5087">
            <v>473433</v>
          </cell>
          <cell r="J5087">
            <v>4388059</v>
          </cell>
          <cell r="K5087">
            <v>-111.30962428399999</v>
          </cell>
          <cell r="L5087">
            <v>39.641903159999998</v>
          </cell>
          <cell r="M5087" t="str">
            <v>Fairview Lake #2</v>
          </cell>
          <cell r="N5087" t="str">
            <v>UT-L-14060007-001_00</v>
          </cell>
          <cell r="O5087" t="str">
            <v>UT</v>
          </cell>
          <cell r="Q5087">
            <v>2.5000000000000001E-2</v>
          </cell>
          <cell r="R5087" t="str">
            <v>mg/L</v>
          </cell>
          <cell r="S5087" t="str">
            <v>Private</v>
          </cell>
          <cell r="T5087" t="str">
            <v>Category1</v>
          </cell>
          <cell r="U5087" t="str">
            <v>5932280 FAIRVIEW LAKES NO.2 (EAST) 01</v>
          </cell>
          <cell r="V5087">
            <v>5932280</v>
          </cell>
          <cell r="W5087" t="str">
            <v>Fairview Lake #2</v>
          </cell>
          <cell r="X5087" t="str">
            <v>UT-L-14060007-001_00</v>
          </cell>
          <cell r="Y5087" t="str">
            <v>Lake</v>
          </cell>
          <cell r="Z5087" t="str">
            <v>5932280 FAIRVIEW LAKES NO.2 (EAST) 01</v>
          </cell>
          <cell r="AA5087" t="str">
            <v>Lake</v>
          </cell>
        </row>
        <row r="5088">
          <cell r="A5088">
            <v>5932290</v>
          </cell>
          <cell r="B5088" t="str">
            <v>River/Stream</v>
          </cell>
          <cell r="C5088" t="str">
            <v>1C  2B 3A     4</v>
          </cell>
          <cell r="D5088" t="str">
            <v>STREAM AB FAIRVEW RES #2</v>
          </cell>
          <cell r="E5088">
            <v>14060007</v>
          </cell>
          <cell r="F5088" t="str">
            <v>Sanpete</v>
          </cell>
          <cell r="G5088" t="str">
            <v>Central</v>
          </cell>
          <cell r="H5088" t="str">
            <v>Colorado River West</v>
          </cell>
          <cell r="I5088">
            <v>473358</v>
          </cell>
          <cell r="J5088">
            <v>4387166</v>
          </cell>
          <cell r="K5088">
            <v>-111.310462382</v>
          </cell>
          <cell r="L5088">
            <v>39.633854688</v>
          </cell>
          <cell r="M5088" t="str">
            <v>Scofield Tributaries</v>
          </cell>
          <cell r="N5088" t="str">
            <v>UT14060007-002_00</v>
          </cell>
          <cell r="O5088" t="str">
            <v>UT</v>
          </cell>
          <cell r="Q5088">
            <v>0</v>
          </cell>
          <cell r="R5088" t="str">
            <v xml:space="preserve"> </v>
          </cell>
          <cell r="S5088" t="str">
            <v>Private</v>
          </cell>
          <cell r="T5088" t="str">
            <v>Category1</v>
          </cell>
          <cell r="U5088" t="str">
            <v>5932290 STREAM AB FAIRVEW RES #2</v>
          </cell>
          <cell r="V5088">
            <v>5932290</v>
          </cell>
          <cell r="W5088" t="str">
            <v>Scofield Tributaries</v>
          </cell>
          <cell r="X5088" t="str">
            <v>UT14060007-002_00</v>
          </cell>
          <cell r="Y5088" t="str">
            <v>River/Stream</v>
          </cell>
          <cell r="Z5088" t="str">
            <v>5932290 STREAM AB FAIRVEW RES #2</v>
          </cell>
          <cell r="AA5088" t="str">
            <v>River/Stream</v>
          </cell>
        </row>
        <row r="5089">
          <cell r="A5089">
            <v>5932320</v>
          </cell>
          <cell r="B5089" t="str">
            <v>River/Stream</v>
          </cell>
          <cell r="C5089" t="str">
            <v>2B 3A     4</v>
          </cell>
          <cell r="D5089" t="str">
            <v>HILL CK BL TOWAVE RES</v>
          </cell>
          <cell r="E5089">
            <v>14060006</v>
          </cell>
          <cell r="F5089" t="str">
            <v>Uintah</v>
          </cell>
          <cell r="G5089" t="str">
            <v>Tri-County</v>
          </cell>
          <cell r="H5089" t="str">
            <v>Uinta Basin</v>
          </cell>
          <cell r="I5089">
            <v>607953</v>
          </cell>
          <cell r="J5089">
            <v>4381759</v>
          </cell>
          <cell r="K5089">
            <v>-109.743025656</v>
          </cell>
          <cell r="L5089">
            <v>39.578749262899997</v>
          </cell>
          <cell r="M5089" t="str">
            <v>Hill Creek</v>
          </cell>
          <cell r="N5089" t="str">
            <v>UT14060006-003_00</v>
          </cell>
          <cell r="O5089" t="str">
            <v>UT</v>
          </cell>
          <cell r="Q5089">
            <v>0</v>
          </cell>
          <cell r="R5089" t="str">
            <v xml:space="preserve"> </v>
          </cell>
          <cell r="S5089" t="str">
            <v>Tribal</v>
          </cell>
          <cell r="T5089" t="str">
            <v xml:space="preserve"> </v>
          </cell>
          <cell r="U5089" t="str">
            <v>5932320 HILL CK BL TOWAVE RES</v>
          </cell>
          <cell r="V5089">
            <v>5932320</v>
          </cell>
          <cell r="W5089" t="str">
            <v>Hill Creek</v>
          </cell>
          <cell r="X5089" t="str">
            <v>UT14060006-003_00</v>
          </cell>
          <cell r="Y5089" t="str">
            <v>River/Stream</v>
          </cell>
          <cell r="Z5089" t="str">
            <v>5932320 HILL CK BL TOWAVE RES</v>
          </cell>
          <cell r="AA5089" t="str">
            <v>River/Stream</v>
          </cell>
        </row>
        <row r="5090">
          <cell r="A5090">
            <v>5932330</v>
          </cell>
          <cell r="B5090" t="str">
            <v>Lake</v>
          </cell>
          <cell r="C5090" t="str">
            <v>2B 3A     4</v>
          </cell>
          <cell r="D5090" t="str">
            <v>TOWAVE RES AB DAM 01</v>
          </cell>
          <cell r="E5090">
            <v>14060006</v>
          </cell>
          <cell r="F5090" t="str">
            <v>Uintah</v>
          </cell>
          <cell r="G5090" t="str">
            <v>Tri-County</v>
          </cell>
          <cell r="H5090" t="str">
            <v>Uinta Basin</v>
          </cell>
          <cell r="I5090">
            <v>608089</v>
          </cell>
          <cell r="J5090">
            <v>4381217</v>
          </cell>
          <cell r="K5090">
            <v>-109.741530775</v>
          </cell>
          <cell r="L5090">
            <v>39.573851914000002</v>
          </cell>
          <cell r="M5090" t="str">
            <v>Towave Reservoir</v>
          </cell>
          <cell r="N5090" t="str">
            <v>UT-L-14060006-002_00</v>
          </cell>
          <cell r="O5090" t="str">
            <v>UT</v>
          </cell>
          <cell r="Q5090">
            <v>2.5000000000000001E-2</v>
          </cell>
          <cell r="R5090" t="str">
            <v>mg/L</v>
          </cell>
          <cell r="S5090" t="str">
            <v>Tribal</v>
          </cell>
          <cell r="T5090" t="str">
            <v xml:space="preserve"> </v>
          </cell>
          <cell r="U5090" t="str">
            <v>5932330 TOWAVE RES AB DAM 01</v>
          </cell>
          <cell r="V5090">
            <v>5932330</v>
          </cell>
          <cell r="W5090" t="str">
            <v>Towave Reservoir</v>
          </cell>
          <cell r="X5090" t="str">
            <v>UT-L-14060006-002_00</v>
          </cell>
          <cell r="Y5090" t="str">
            <v>Lake</v>
          </cell>
          <cell r="Z5090" t="str">
            <v>5932330 TOWAVE RES AB DAM 01</v>
          </cell>
          <cell r="AA5090" t="str">
            <v>Lake</v>
          </cell>
        </row>
        <row r="5091">
          <cell r="A5091">
            <v>5932340</v>
          </cell>
          <cell r="B5091" t="str">
            <v>River/Stream</v>
          </cell>
          <cell r="C5091" t="str">
            <v>2B 3A     4</v>
          </cell>
          <cell r="D5091" t="str">
            <v>HILL CK AB TOWAVE RES</v>
          </cell>
          <cell r="E5091">
            <v>14060006</v>
          </cell>
          <cell r="F5091" t="str">
            <v>Uintah</v>
          </cell>
          <cell r="G5091" t="str">
            <v>Tri-County</v>
          </cell>
          <cell r="H5091" t="str">
            <v>Uinta Basin</v>
          </cell>
          <cell r="I5091">
            <v>608053</v>
          </cell>
          <cell r="J5091">
            <v>4380384</v>
          </cell>
          <cell r="K5091">
            <v>-109.742085456</v>
          </cell>
          <cell r="L5091">
            <v>39.566352541999997</v>
          </cell>
          <cell r="M5091" t="str">
            <v>Hill Creek</v>
          </cell>
          <cell r="N5091" t="str">
            <v>UT14060006-003_00</v>
          </cell>
          <cell r="O5091" t="str">
            <v>UT</v>
          </cell>
          <cell r="Q5091">
            <v>0</v>
          </cell>
          <cell r="R5091" t="str">
            <v xml:space="preserve"> </v>
          </cell>
          <cell r="S5091" t="str">
            <v>Tribal</v>
          </cell>
          <cell r="T5091" t="str">
            <v xml:space="preserve"> </v>
          </cell>
          <cell r="U5091" t="str">
            <v>5932340 HILL CK AB TOWAVE RES</v>
          </cell>
          <cell r="V5091">
            <v>5932340</v>
          </cell>
          <cell r="W5091" t="str">
            <v>Hill Creek</v>
          </cell>
          <cell r="X5091" t="str">
            <v>UT14060006-003_00</v>
          </cell>
          <cell r="Y5091" t="str">
            <v>River/Stream</v>
          </cell>
          <cell r="Z5091" t="str">
            <v>5932340 HILL CK AB TOWAVE RES</v>
          </cell>
          <cell r="AA5091" t="str">
            <v>River/Stream</v>
          </cell>
        </row>
        <row r="5092">
          <cell r="A5092">
            <v>5932370</v>
          </cell>
          <cell r="B5092" t="str">
            <v>Lake</v>
          </cell>
          <cell r="C5092" t="str">
            <v>2B 3A     4</v>
          </cell>
          <cell r="D5092" t="str">
            <v>WEAVER RES 01 AB DAM</v>
          </cell>
          <cell r="E5092">
            <v>14060006</v>
          </cell>
          <cell r="F5092" t="str">
            <v>Grand</v>
          </cell>
          <cell r="G5092" t="str">
            <v>Southeast</v>
          </cell>
          <cell r="H5092" t="str">
            <v>Uinta Basin</v>
          </cell>
          <cell r="I5092">
            <v>605209</v>
          </cell>
          <cell r="J5092">
            <v>4345379</v>
          </cell>
          <cell r="K5092">
            <v>-109.780692426</v>
          </cell>
          <cell r="L5092">
            <v>39.251357732999999</v>
          </cell>
          <cell r="M5092" t="str">
            <v>Weaver Reservoir</v>
          </cell>
          <cell r="N5092" t="str">
            <v>UT-L-14060006-001_00</v>
          </cell>
          <cell r="O5092" t="str">
            <v>UT</v>
          </cell>
          <cell r="Q5092">
            <v>2.5000000000000001E-2</v>
          </cell>
          <cell r="R5092" t="str">
            <v>mg/L</v>
          </cell>
          <cell r="S5092" t="str">
            <v>Tribal</v>
          </cell>
          <cell r="T5092" t="str">
            <v xml:space="preserve"> </v>
          </cell>
          <cell r="U5092" t="str">
            <v>5932370 WEAVER RES 01 AB DAM</v>
          </cell>
          <cell r="V5092">
            <v>5932370</v>
          </cell>
          <cell r="W5092" t="str">
            <v>Weaver Reservoir</v>
          </cell>
          <cell r="X5092" t="str">
            <v>UT-L-14060006-001_00</v>
          </cell>
          <cell r="Y5092" t="str">
            <v>Lake</v>
          </cell>
          <cell r="Z5092" t="str">
            <v>5932370 WEAVER RES 01 AB DAM</v>
          </cell>
          <cell r="AA5092" t="str">
            <v>Lake</v>
          </cell>
        </row>
        <row r="5093">
          <cell r="A5093">
            <v>5932410</v>
          </cell>
          <cell r="B5093" t="str">
            <v>River/Stream</v>
          </cell>
          <cell r="C5093" t="str">
            <v>1C 2A   3B    4</v>
          </cell>
          <cell r="D5093" t="str">
            <v>BROUGH RES SPILLWAY</v>
          </cell>
          <cell r="E5093">
            <v>14060001</v>
          </cell>
          <cell r="F5093" t="str">
            <v>Uintah</v>
          </cell>
          <cell r="G5093" t="str">
            <v>Tri-County</v>
          </cell>
          <cell r="H5093" t="str">
            <v>Uinta Basin</v>
          </cell>
          <cell r="I5093">
            <v>610716</v>
          </cell>
          <cell r="J5093">
            <v>4456376</v>
          </cell>
          <cell r="K5093">
            <v>-109.698196447</v>
          </cell>
          <cell r="L5093">
            <v>40.250521302999999</v>
          </cell>
          <cell r="M5093" t="str">
            <v>Green River-2 West Tributaries</v>
          </cell>
          <cell r="N5093" t="str">
            <v>UT14060010-002_01</v>
          </cell>
          <cell r="O5093" t="str">
            <v>UT</v>
          </cell>
          <cell r="Q5093">
            <v>0</v>
          </cell>
          <cell r="R5093" t="str">
            <v xml:space="preserve"> </v>
          </cell>
          <cell r="S5093" t="str">
            <v>Private</v>
          </cell>
          <cell r="T5093" t="str">
            <v xml:space="preserve"> </v>
          </cell>
          <cell r="U5093" t="str">
            <v>5932410 BROUGH RES SPILLWAY</v>
          </cell>
          <cell r="V5093">
            <v>5932410</v>
          </cell>
          <cell r="W5093" t="str">
            <v>Green River-2 West Tributaries</v>
          </cell>
          <cell r="X5093" t="str">
            <v>UT14060010-002_01</v>
          </cell>
          <cell r="Y5093" t="str">
            <v>River/Stream</v>
          </cell>
          <cell r="Z5093" t="str">
            <v>5932410 BROUGH RES SPILLWAY</v>
          </cell>
          <cell r="AA5093" t="str">
            <v>River/Stream</v>
          </cell>
        </row>
        <row r="5094">
          <cell r="A5094">
            <v>5932420</v>
          </cell>
          <cell r="B5094" t="str">
            <v>Canal Irrigation</v>
          </cell>
          <cell r="C5094" t="str">
            <v>2B     3E 4</v>
          </cell>
          <cell r="D5094" t="str">
            <v>CANAL BL BROUGH RES</v>
          </cell>
          <cell r="E5094">
            <v>14060001</v>
          </cell>
          <cell r="F5094" t="str">
            <v>Uintah</v>
          </cell>
          <cell r="G5094" t="str">
            <v>Tri-County</v>
          </cell>
          <cell r="H5094" t="str">
            <v>Uinta Basin</v>
          </cell>
          <cell r="I5094">
            <v>611016</v>
          </cell>
          <cell r="J5094">
            <v>4456843</v>
          </cell>
          <cell r="K5094">
            <v>-109.694589067</v>
          </cell>
          <cell r="L5094">
            <v>40.254687873000002</v>
          </cell>
          <cell r="M5094" t="str">
            <v>Green River-2 West Tributaries</v>
          </cell>
          <cell r="N5094" t="str">
            <v>UT14060010-002_01</v>
          </cell>
          <cell r="O5094" t="str">
            <v>UT</v>
          </cell>
          <cell r="Q5094">
            <v>0</v>
          </cell>
          <cell r="R5094" t="str">
            <v xml:space="preserve"> </v>
          </cell>
          <cell r="S5094" t="str">
            <v>Private</v>
          </cell>
          <cell r="T5094" t="str">
            <v xml:space="preserve"> </v>
          </cell>
          <cell r="U5094" t="str">
            <v>5932420 CANAL BL BROUGH RES</v>
          </cell>
          <cell r="V5094">
            <v>5932420</v>
          </cell>
          <cell r="W5094" t="str">
            <v>Green River-2 West Tributaries</v>
          </cell>
          <cell r="X5094" t="str">
            <v>UT14060010-002_01</v>
          </cell>
          <cell r="Y5094" t="str">
            <v>Canal Irrigation</v>
          </cell>
          <cell r="Z5094" t="str">
            <v>5932420 CANAL BL BROUGH RES</v>
          </cell>
          <cell r="AA5094" t="str">
            <v>Canal Irrigation</v>
          </cell>
        </row>
        <row r="5095">
          <cell r="A5095">
            <v>5932430</v>
          </cell>
          <cell r="B5095" t="str">
            <v>Lake</v>
          </cell>
          <cell r="C5095" t="str">
            <v>2B 3A     4</v>
          </cell>
          <cell r="D5095" t="str">
            <v>BROUGH RES AB DAM 01</v>
          </cell>
          <cell r="E5095">
            <v>14060001</v>
          </cell>
          <cell r="F5095" t="str">
            <v>Uintah</v>
          </cell>
          <cell r="G5095" t="str">
            <v>Tri-County</v>
          </cell>
          <cell r="H5095" t="str">
            <v>Uinta Basin</v>
          </cell>
          <cell r="I5095">
            <v>610728</v>
          </cell>
          <cell r="J5095">
            <v>4456778</v>
          </cell>
          <cell r="K5095">
            <v>-109.697985985</v>
          </cell>
          <cell r="L5095">
            <v>40.254140561</v>
          </cell>
          <cell r="M5095" t="str">
            <v>Brough Reservoir</v>
          </cell>
          <cell r="N5095" t="str">
            <v>UT-L-14060010-002_00</v>
          </cell>
          <cell r="O5095" t="str">
            <v>UT</v>
          </cell>
          <cell r="Q5095">
            <v>2.5000000000000001E-2</v>
          </cell>
          <cell r="R5095" t="str">
            <v>mg/L</v>
          </cell>
          <cell r="S5095" t="str">
            <v>Private</v>
          </cell>
          <cell r="T5095" t="str">
            <v xml:space="preserve"> </v>
          </cell>
          <cell r="U5095" t="str">
            <v>5932430 BROUGH RES AB DAM 01</v>
          </cell>
          <cell r="V5095">
            <v>5932430</v>
          </cell>
          <cell r="W5095" t="str">
            <v>Brough Reservoir</v>
          </cell>
          <cell r="X5095" t="str">
            <v>UT-L-14060010-002_00</v>
          </cell>
          <cell r="Y5095" t="str">
            <v>Lake</v>
          </cell>
          <cell r="Z5095" t="str">
            <v>5932430 BROUGH RES AB DAM 01</v>
          </cell>
          <cell r="AA5095" t="str">
            <v>Lake</v>
          </cell>
        </row>
        <row r="5096">
          <cell r="A5096">
            <v>5932431</v>
          </cell>
          <cell r="B5096" t="str">
            <v>Lake</v>
          </cell>
          <cell r="C5096" t="str">
            <v>2B 3A     4</v>
          </cell>
          <cell r="D5096" t="str">
            <v>BROUGH RESERVOIR 100 M OFF BOAT RAMP</v>
          </cell>
          <cell r="E5096">
            <v>14060001</v>
          </cell>
          <cell r="F5096" t="str">
            <v>Uintah</v>
          </cell>
          <cell r="G5096" t="str">
            <v>Tri-County</v>
          </cell>
          <cell r="H5096" t="str">
            <v>Uinta Basin</v>
          </cell>
          <cell r="I5096">
            <v>610728</v>
          </cell>
          <cell r="J5096">
            <v>4456778</v>
          </cell>
          <cell r="K5096">
            <v>-109.697985985</v>
          </cell>
          <cell r="L5096">
            <v>40.254140561</v>
          </cell>
          <cell r="M5096" t="str">
            <v>Brough Reservoir</v>
          </cell>
          <cell r="N5096" t="str">
            <v>UT-L-14060010-002_00</v>
          </cell>
          <cell r="O5096" t="str">
            <v>UT</v>
          </cell>
          <cell r="Q5096">
            <v>2.5000000000000001E-2</v>
          </cell>
          <cell r="R5096" t="str">
            <v>mg/L</v>
          </cell>
          <cell r="S5096" t="str">
            <v>Private</v>
          </cell>
          <cell r="T5096" t="str">
            <v xml:space="preserve"> </v>
          </cell>
          <cell r="U5096" t="str">
            <v>5932431 BROUGH RESERVOIR 100 M OFF BOAT RAMP</v>
          </cell>
          <cell r="V5096">
            <v>5932431</v>
          </cell>
          <cell r="W5096" t="str">
            <v>Brough Reservoir</v>
          </cell>
          <cell r="X5096" t="str">
            <v>UT-L-14060010-002_00</v>
          </cell>
          <cell r="Y5096" t="str">
            <v>Lake</v>
          </cell>
          <cell r="Z5096" t="str">
            <v>5932431 BROUGH RESERVOIR 100 M OFF BOAT RAMP</v>
          </cell>
          <cell r="AA5096" t="str">
            <v>Lake</v>
          </cell>
        </row>
        <row r="5097">
          <cell r="A5097">
            <v>5932440</v>
          </cell>
          <cell r="B5097" t="str">
            <v>Lake</v>
          </cell>
          <cell r="C5097" t="str">
            <v>2B 3A     4</v>
          </cell>
          <cell r="D5097" t="str">
            <v>BROUGH RES MIDLAKE 02</v>
          </cell>
          <cell r="E5097">
            <v>14060001</v>
          </cell>
          <cell r="F5097" t="str">
            <v>Uintah</v>
          </cell>
          <cell r="G5097" t="str">
            <v>Tri-County</v>
          </cell>
          <cell r="H5097" t="str">
            <v>Uinta Basin</v>
          </cell>
          <cell r="I5097">
            <v>610424</v>
          </cell>
          <cell r="J5097">
            <v>4456957</v>
          </cell>
          <cell r="K5097">
            <v>-109.70152892999999</v>
          </cell>
          <cell r="L5097">
            <v>40.255792988000003</v>
          </cell>
          <cell r="M5097" t="str">
            <v>Brough Reservoir</v>
          </cell>
          <cell r="N5097" t="str">
            <v>UT-L-14060010-002_00</v>
          </cell>
          <cell r="O5097" t="str">
            <v>UT</v>
          </cell>
          <cell r="Q5097">
            <v>2.5000000000000001E-2</v>
          </cell>
          <cell r="R5097" t="str">
            <v>mg/L</v>
          </cell>
          <cell r="S5097" t="str">
            <v>Private</v>
          </cell>
          <cell r="T5097" t="str">
            <v xml:space="preserve"> </v>
          </cell>
          <cell r="U5097" t="str">
            <v>5932440 BROUGH RES MIDLAKE 02</v>
          </cell>
          <cell r="V5097">
            <v>5932440</v>
          </cell>
          <cell r="W5097" t="str">
            <v>Brough Reservoir</v>
          </cell>
          <cell r="X5097" t="str">
            <v>UT-L-14060010-002_00</v>
          </cell>
          <cell r="Y5097" t="str">
            <v>Lake</v>
          </cell>
          <cell r="Z5097" t="str">
            <v>5932440 BROUGH RES MIDLAKE 02</v>
          </cell>
          <cell r="AA5097" t="str">
            <v>Lake</v>
          </cell>
        </row>
        <row r="5098">
          <cell r="A5098">
            <v>5932450</v>
          </cell>
          <cell r="B5098" t="str">
            <v>River/Stream</v>
          </cell>
          <cell r="C5098" t="str">
            <v>1C 2A   3B    4</v>
          </cell>
          <cell r="D5098" t="str">
            <v>CANAL AB BROUGH RESERVOIR</v>
          </cell>
          <cell r="E5098">
            <v>14060001</v>
          </cell>
          <cell r="F5098" t="str">
            <v>Uintah</v>
          </cell>
          <cell r="G5098" t="str">
            <v>Tri-County</v>
          </cell>
          <cell r="H5098" t="str">
            <v>Uinta Basin</v>
          </cell>
          <cell r="I5098">
            <v>610147</v>
          </cell>
          <cell r="J5098">
            <v>4457517</v>
          </cell>
          <cell r="K5098">
            <v>-109.70468917300001</v>
          </cell>
          <cell r="L5098">
            <v>40.260873457999999</v>
          </cell>
          <cell r="M5098" t="str">
            <v>Green River-2 West Tributaries</v>
          </cell>
          <cell r="N5098" t="str">
            <v>UT14060010-002_01</v>
          </cell>
          <cell r="O5098" t="str">
            <v>UT</v>
          </cell>
          <cell r="Q5098">
            <v>0</v>
          </cell>
          <cell r="R5098" t="str">
            <v xml:space="preserve"> </v>
          </cell>
          <cell r="S5098" t="str">
            <v>BLM</v>
          </cell>
          <cell r="T5098" t="str">
            <v xml:space="preserve"> </v>
          </cell>
          <cell r="U5098" t="str">
            <v>5932450 CANAL AB BROUGH RESERVOIR</v>
          </cell>
          <cell r="V5098">
            <v>5932450</v>
          </cell>
          <cell r="W5098" t="str">
            <v>Green River-2 West Tributaries</v>
          </cell>
          <cell r="X5098" t="str">
            <v>UT14060010-002_01</v>
          </cell>
          <cell r="Y5098" t="str">
            <v>River/Stream</v>
          </cell>
          <cell r="Z5098" t="str">
            <v>5932450 CANAL AB BROUGH RESERVOIR</v>
          </cell>
          <cell r="AA5098" t="str">
            <v>River/Stream</v>
          </cell>
        </row>
        <row r="5099">
          <cell r="A5099">
            <v>5932470</v>
          </cell>
          <cell r="B5099" t="str">
            <v>River/Stream</v>
          </cell>
          <cell r="C5099" t="str">
            <v>2B  3B    4</v>
          </cell>
          <cell r="D5099" t="str">
            <v>BOTTLE HOLLOW RESERVOIR OUTLET</v>
          </cell>
          <cell r="E5099">
            <v>14060003</v>
          </cell>
          <cell r="F5099" t="str">
            <v>Uintah</v>
          </cell>
          <cell r="G5099" t="str">
            <v>Tri-County</v>
          </cell>
          <cell r="H5099" t="str">
            <v>Uinta Basin</v>
          </cell>
          <cell r="I5099">
            <v>596573</v>
          </cell>
          <cell r="J5099">
            <v>4461023</v>
          </cell>
          <cell r="K5099">
            <v>-109.863756845</v>
          </cell>
          <cell r="L5099">
            <v>40.294130680000002</v>
          </cell>
          <cell r="M5099" t="str">
            <v>Uinta River-2</v>
          </cell>
          <cell r="N5099" t="str">
            <v>UT14060003-004_00</v>
          </cell>
          <cell r="O5099" t="str">
            <v>UT</v>
          </cell>
          <cell r="Q5099">
            <v>0</v>
          </cell>
          <cell r="R5099" t="str">
            <v xml:space="preserve"> </v>
          </cell>
          <cell r="S5099" t="str">
            <v>Tribal</v>
          </cell>
          <cell r="T5099" t="str">
            <v xml:space="preserve"> </v>
          </cell>
          <cell r="U5099" t="str">
            <v>5932470 BOTTLE HOLLOW RESERVOIR OUTLET</v>
          </cell>
          <cell r="V5099">
            <v>5932470</v>
          </cell>
          <cell r="W5099" t="str">
            <v>Uinta River-2</v>
          </cell>
          <cell r="X5099" t="str">
            <v>UT14060003-004_00</v>
          </cell>
          <cell r="Y5099" t="str">
            <v>River/Stream</v>
          </cell>
          <cell r="Z5099" t="str">
            <v>5932470 BOTTLE HOLLOW RESERVOIR OUTLET</v>
          </cell>
          <cell r="AA5099" t="str">
            <v>River/Stream</v>
          </cell>
        </row>
        <row r="5100">
          <cell r="A5100">
            <v>5932480</v>
          </cell>
          <cell r="B5100" t="str">
            <v>Lake</v>
          </cell>
          <cell r="C5100" t="str">
            <v>2B  3B    4</v>
          </cell>
          <cell r="D5100" t="str">
            <v>BOTTLE HOLLOW RESERVOIR AB SOUTH OUTLET DAM 03</v>
          </cell>
          <cell r="E5100">
            <v>14060003</v>
          </cell>
          <cell r="F5100" t="str">
            <v>Uintah</v>
          </cell>
          <cell r="G5100" t="str">
            <v>Tri-County</v>
          </cell>
          <cell r="H5100" t="str">
            <v>Uinta Basin</v>
          </cell>
          <cell r="I5100">
            <v>595228</v>
          </cell>
          <cell r="J5100">
            <v>4460975</v>
          </cell>
          <cell r="K5100">
            <v>-109.879585887</v>
          </cell>
          <cell r="L5100">
            <v>40.293852631</v>
          </cell>
          <cell r="M5100" t="str">
            <v>Bottle Hollow Reservoir</v>
          </cell>
          <cell r="N5100" t="str">
            <v>UT-L-14060003-292_00</v>
          </cell>
          <cell r="O5100" t="str">
            <v>UT</v>
          </cell>
          <cell r="Q5100">
            <v>2.5000000000000001E-2</v>
          </cell>
          <cell r="R5100" t="str">
            <v>mg/L</v>
          </cell>
          <cell r="S5100" t="str">
            <v>Tribal</v>
          </cell>
          <cell r="T5100" t="str">
            <v xml:space="preserve"> </v>
          </cell>
          <cell r="U5100" t="str">
            <v>5932480 BOTTLE HOLLOW RESERVOIR AB SOUTH OUTLET DAM 03</v>
          </cell>
          <cell r="V5100">
            <v>5932480</v>
          </cell>
          <cell r="W5100" t="str">
            <v>Bottle Hollow Reservoir</v>
          </cell>
          <cell r="X5100" t="str">
            <v>UT-L-14060003-292_00</v>
          </cell>
          <cell r="Y5100" t="str">
            <v>Lake</v>
          </cell>
          <cell r="Z5100" t="str">
            <v>5932480 BOTTLE HOLLOW RESERVOIR AB SOUTH OUTLET DAM 03</v>
          </cell>
          <cell r="AA5100" t="str">
            <v>Lake</v>
          </cell>
        </row>
        <row r="5101">
          <cell r="A5101">
            <v>5932490</v>
          </cell>
          <cell r="B5101" t="str">
            <v>Lake</v>
          </cell>
          <cell r="C5101" t="str">
            <v>2B  3B    4</v>
          </cell>
          <cell r="D5101" t="str">
            <v>BOTTLE HOLLOW RESERVOIR AB NORTH DAM 02</v>
          </cell>
          <cell r="E5101">
            <v>14060003</v>
          </cell>
          <cell r="F5101" t="str">
            <v>Uintah</v>
          </cell>
          <cell r="G5101" t="str">
            <v>Tri-County</v>
          </cell>
          <cell r="H5101" t="str">
            <v>Uinta Basin</v>
          </cell>
          <cell r="I5101">
            <v>596334</v>
          </cell>
          <cell r="J5101">
            <v>4461235</v>
          </cell>
          <cell r="K5101">
            <v>-109.866536401</v>
          </cell>
          <cell r="L5101">
            <v>40.296067866000001</v>
          </cell>
          <cell r="M5101" t="str">
            <v>Bottle Hollow Reservoir</v>
          </cell>
          <cell r="N5101" t="str">
            <v>UT-L-14060003-292_00</v>
          </cell>
          <cell r="O5101" t="str">
            <v>UT</v>
          </cell>
          <cell r="Q5101">
            <v>2.5000000000000001E-2</v>
          </cell>
          <cell r="R5101" t="str">
            <v>mg/L</v>
          </cell>
          <cell r="S5101" t="str">
            <v>Tribal</v>
          </cell>
          <cell r="T5101" t="str">
            <v xml:space="preserve"> </v>
          </cell>
          <cell r="U5101" t="str">
            <v>5932490 BOTTLE HOLLOW RESERVOIR AB NORTH DAM 02</v>
          </cell>
          <cell r="V5101">
            <v>5932490</v>
          </cell>
          <cell r="W5101" t="str">
            <v>Bottle Hollow Reservoir</v>
          </cell>
          <cell r="X5101" t="str">
            <v>UT-L-14060003-292_00</v>
          </cell>
          <cell r="Y5101" t="str">
            <v>Lake</v>
          </cell>
          <cell r="Z5101" t="str">
            <v>5932490 BOTTLE HOLLOW RESERVOIR AB NORTH DAM 02</v>
          </cell>
          <cell r="AA5101" t="str">
            <v>Lake</v>
          </cell>
        </row>
        <row r="5102">
          <cell r="A5102">
            <v>5932500</v>
          </cell>
          <cell r="B5102" t="str">
            <v>Lake</v>
          </cell>
          <cell r="C5102" t="str">
            <v>2B  3B    4</v>
          </cell>
          <cell r="D5102" t="str">
            <v>BOTTLE HOLLOW RESERVOIR MIDLAKE 01</v>
          </cell>
          <cell r="E5102">
            <v>14060003</v>
          </cell>
          <cell r="F5102" t="str">
            <v>Uintah</v>
          </cell>
          <cell r="G5102" t="str">
            <v>Tri-County</v>
          </cell>
          <cell r="H5102" t="str">
            <v>Uinta Basin</v>
          </cell>
          <cell r="I5102">
            <v>596027</v>
          </cell>
          <cell r="J5102">
            <v>4461231</v>
          </cell>
          <cell r="K5102">
            <v>-109.87014849000001</v>
          </cell>
          <cell r="L5102">
            <v>40.296067164</v>
          </cell>
          <cell r="M5102" t="str">
            <v>Bottle Hollow Reservoir</v>
          </cell>
          <cell r="N5102" t="str">
            <v>UT-L-14060003-292_00</v>
          </cell>
          <cell r="O5102" t="str">
            <v>UT</v>
          </cell>
          <cell r="Q5102">
            <v>2.5000000000000001E-2</v>
          </cell>
          <cell r="R5102" t="str">
            <v>mg/L</v>
          </cell>
          <cell r="S5102" t="str">
            <v>Tribal</v>
          </cell>
          <cell r="T5102" t="str">
            <v xml:space="preserve"> </v>
          </cell>
          <cell r="U5102" t="str">
            <v>5932500 BOTTLE HOLLOW RESERVOIR MIDLAKE 01</v>
          </cell>
          <cell r="V5102">
            <v>5932500</v>
          </cell>
          <cell r="W5102" t="str">
            <v>Bottle Hollow Reservoir</v>
          </cell>
          <cell r="X5102" t="str">
            <v>UT-L-14060003-292_00</v>
          </cell>
          <cell r="Y5102" t="str">
            <v>Lake</v>
          </cell>
          <cell r="Z5102" t="str">
            <v>5932500 BOTTLE HOLLOW RESERVOIR MIDLAKE 01</v>
          </cell>
          <cell r="AA5102" t="str">
            <v>Lake</v>
          </cell>
        </row>
        <row r="5103">
          <cell r="A5103">
            <v>5932510</v>
          </cell>
          <cell r="B5103" t="str">
            <v>River/Stream</v>
          </cell>
          <cell r="C5103" t="str">
            <v>2B  3B    4</v>
          </cell>
          <cell r="D5103" t="str">
            <v>INDIAN BENCH CANAL AB BOTTLE HOLLOW RESERVOIR</v>
          </cell>
          <cell r="E5103">
            <v>14060003</v>
          </cell>
          <cell r="F5103" t="str">
            <v>Uintah</v>
          </cell>
          <cell r="G5103" t="str">
            <v>Tri-County</v>
          </cell>
          <cell r="H5103" t="str">
            <v>Uinta Basin</v>
          </cell>
          <cell r="I5103">
            <v>595557</v>
          </cell>
          <cell r="J5103">
            <v>4461040</v>
          </cell>
          <cell r="K5103">
            <v>-109.875706006</v>
          </cell>
          <cell r="L5103">
            <v>40.294400578999998</v>
          </cell>
          <cell r="M5103" t="str">
            <v>Uinta River-2</v>
          </cell>
          <cell r="N5103" t="str">
            <v>UT14060003-004_00</v>
          </cell>
          <cell r="O5103" t="str">
            <v>UT</v>
          </cell>
          <cell r="Q5103">
            <v>0</v>
          </cell>
          <cell r="R5103" t="str">
            <v xml:space="preserve"> </v>
          </cell>
          <cell r="S5103" t="str">
            <v>Tribal</v>
          </cell>
          <cell r="T5103" t="str">
            <v xml:space="preserve"> </v>
          </cell>
          <cell r="U5103" t="str">
            <v>5932510 INDIAN BENCH CANAL AB BOTTLE HOLLOW RESERVOIR</v>
          </cell>
          <cell r="V5103">
            <v>5932510</v>
          </cell>
          <cell r="W5103" t="str">
            <v>Uinta River-2</v>
          </cell>
          <cell r="X5103" t="str">
            <v>UT14060003-004_00</v>
          </cell>
          <cell r="Y5103" t="str">
            <v>River/Stream</v>
          </cell>
          <cell r="Z5103" t="str">
            <v>5932510 INDIAN BENCH CANAL AB BOTTLE HOLLOW RESERVOIR</v>
          </cell>
          <cell r="AA5103" t="str">
            <v>River/Stream</v>
          </cell>
        </row>
        <row r="5104">
          <cell r="A5104">
            <v>5932540</v>
          </cell>
          <cell r="B5104" t="str">
            <v>Seep</v>
          </cell>
          <cell r="C5104" t="str">
            <v>2B  3B    4</v>
          </cell>
          <cell r="D5104" t="str">
            <v>BOTTLE HOLLOW RESERVOIR N. SEEP #1</v>
          </cell>
          <cell r="E5104">
            <v>14060003</v>
          </cell>
          <cell r="F5104" t="str">
            <v>Uintah</v>
          </cell>
          <cell r="G5104" t="str">
            <v>Tri-County</v>
          </cell>
          <cell r="H5104" t="str">
            <v>Uinta Basin</v>
          </cell>
          <cell r="I5104">
            <v>596330</v>
          </cell>
          <cell r="J5104">
            <v>4461574</v>
          </cell>
          <cell r="K5104">
            <v>-109.866532425</v>
          </cell>
          <cell r="L5104">
            <v>40.299121892999999</v>
          </cell>
          <cell r="M5104" t="str">
            <v>Uinta River-2</v>
          </cell>
          <cell r="N5104" t="str">
            <v>UT14060003-004_00</v>
          </cell>
          <cell r="O5104" t="str">
            <v>UT</v>
          </cell>
          <cell r="Q5104">
            <v>0</v>
          </cell>
          <cell r="R5104" t="str">
            <v xml:space="preserve"> </v>
          </cell>
          <cell r="S5104" t="str">
            <v>Tribal</v>
          </cell>
          <cell r="T5104" t="str">
            <v xml:space="preserve"> </v>
          </cell>
          <cell r="U5104" t="str">
            <v>5932540 BOTTLE HOLLOW RESERVOIR N. SEEP #1</v>
          </cell>
          <cell r="V5104">
            <v>5932540</v>
          </cell>
          <cell r="W5104" t="str">
            <v>Uinta River-2</v>
          </cell>
          <cell r="X5104" t="str">
            <v>UT14060003-004_00</v>
          </cell>
          <cell r="Y5104" t="str">
            <v>Seep</v>
          </cell>
          <cell r="Z5104" t="str">
            <v>5932540 BOTTLE HOLLOW RESERVOIR N. SEEP #1</v>
          </cell>
          <cell r="AA5104" t="str">
            <v>Seep</v>
          </cell>
        </row>
        <row r="5105">
          <cell r="A5105">
            <v>5932550</v>
          </cell>
          <cell r="B5105" t="str">
            <v>Seep</v>
          </cell>
          <cell r="C5105" t="str">
            <v>2B  3B    4</v>
          </cell>
          <cell r="D5105" t="str">
            <v>BOTTLE HOLLOW RESERVOIR NW SEEP #2</v>
          </cell>
          <cell r="E5105">
            <v>14060003</v>
          </cell>
          <cell r="F5105" t="str">
            <v>Uintah</v>
          </cell>
          <cell r="G5105" t="str">
            <v>Tri-County</v>
          </cell>
          <cell r="H5105" t="str">
            <v>Uinta Basin</v>
          </cell>
          <cell r="I5105">
            <v>596118</v>
          </cell>
          <cell r="J5105">
            <v>4461479</v>
          </cell>
          <cell r="K5105">
            <v>-109.869040734</v>
          </cell>
          <cell r="L5105">
            <v>40.298290582999996</v>
          </cell>
          <cell r="M5105" t="str">
            <v>Uinta River-2</v>
          </cell>
          <cell r="N5105" t="str">
            <v>UT14060003-004_00</v>
          </cell>
          <cell r="O5105" t="str">
            <v>UT</v>
          </cell>
          <cell r="Q5105">
            <v>0</v>
          </cell>
          <cell r="R5105" t="str">
            <v xml:space="preserve"> </v>
          </cell>
          <cell r="S5105" t="str">
            <v>Tribal</v>
          </cell>
          <cell r="T5105" t="str">
            <v xml:space="preserve"> </v>
          </cell>
          <cell r="U5105" t="str">
            <v>5932550 BOTTLE HOLLOW RESERVOIR NW SEEP #2</v>
          </cell>
          <cell r="V5105">
            <v>5932550</v>
          </cell>
          <cell r="W5105" t="str">
            <v>Uinta River-2</v>
          </cell>
          <cell r="X5105" t="str">
            <v>UT14060003-004_00</v>
          </cell>
          <cell r="Y5105" t="str">
            <v>Seep</v>
          </cell>
          <cell r="Z5105" t="str">
            <v>5932550 BOTTLE HOLLOW RESERVOIR NW SEEP #2</v>
          </cell>
          <cell r="AA5105" t="str">
            <v>Seep</v>
          </cell>
        </row>
        <row r="5106">
          <cell r="A5106">
            <v>5932565</v>
          </cell>
          <cell r="B5106" t="str">
            <v>Lake</v>
          </cell>
          <cell r="C5106" t="str">
            <v>2B  3B    4</v>
          </cell>
          <cell r="D5106" t="str">
            <v>Big Montes Reservoir (HG FISH TISSUE)</v>
          </cell>
          <cell r="E5106">
            <v>14060003</v>
          </cell>
          <cell r="F5106" t="str">
            <v>Uintah</v>
          </cell>
          <cell r="G5106" t="str">
            <v>Tri-County</v>
          </cell>
          <cell r="H5106" t="str">
            <v>Uinta Basin</v>
          </cell>
          <cell r="I5106">
            <v>589934</v>
          </cell>
          <cell r="J5106">
            <v>4467155</v>
          </cell>
          <cell r="K5106">
            <v>-109.94099</v>
          </cell>
          <cell r="L5106">
            <v>40.350102999999997</v>
          </cell>
          <cell r="M5106" t="str">
            <v xml:space="preserve"> </v>
          </cell>
          <cell r="N5106" t="str">
            <v xml:space="preserve"> </v>
          </cell>
          <cell r="O5106" t="str">
            <v>UT</v>
          </cell>
          <cell r="Q5106">
            <v>2.5000000000000001E-2</v>
          </cell>
          <cell r="R5106" t="str">
            <v>mg/L</v>
          </cell>
          <cell r="S5106" t="str">
            <v>Private</v>
          </cell>
          <cell r="T5106" t="str">
            <v xml:space="preserve"> </v>
          </cell>
          <cell r="U5106" t="str">
            <v>5932565 Big Montes Reservoir (HG FISH TISSUE)</v>
          </cell>
          <cell r="V5106">
            <v>5932565</v>
          </cell>
          <cell r="W5106" t="str">
            <v xml:space="preserve"> </v>
          </cell>
          <cell r="X5106" t="str">
            <v xml:space="preserve"> </v>
          </cell>
          <cell r="Y5106" t="str">
            <v>Lake</v>
          </cell>
          <cell r="Z5106" t="str">
            <v>5932565 Big Montes Reservoir (HG FISH TISSUE)</v>
          </cell>
          <cell r="AA5106" t="str">
            <v>Lake</v>
          </cell>
        </row>
        <row r="5107">
          <cell r="A5107">
            <v>5932580</v>
          </cell>
          <cell r="B5107" t="str">
            <v>Lake</v>
          </cell>
          <cell r="C5107" t="str">
            <v>2B  3B    4</v>
          </cell>
          <cell r="D5107" t="str">
            <v>Little Montes Reservoir 50m from spillway</v>
          </cell>
          <cell r="E5107">
            <v>14060003</v>
          </cell>
          <cell r="F5107" t="str">
            <v>Uintah</v>
          </cell>
          <cell r="G5107" t="str">
            <v>Tri-County</v>
          </cell>
          <cell r="H5107" t="str">
            <v>Uinta Basin</v>
          </cell>
          <cell r="I5107">
            <v>590830</v>
          </cell>
          <cell r="J5107">
            <v>4466789</v>
          </cell>
          <cell r="K5107">
            <v>-109.93049999999999</v>
          </cell>
          <cell r="L5107">
            <v>40.346713999999999</v>
          </cell>
          <cell r="M5107" t="str">
            <v xml:space="preserve"> </v>
          </cell>
          <cell r="N5107" t="str">
            <v xml:space="preserve"> </v>
          </cell>
          <cell r="O5107" t="str">
            <v>UT</v>
          </cell>
          <cell r="Q5107">
            <v>2.5000000000000001E-2</v>
          </cell>
          <cell r="R5107" t="str">
            <v>mg/L</v>
          </cell>
          <cell r="S5107" t="str">
            <v>UDWR</v>
          </cell>
          <cell r="T5107" t="str">
            <v xml:space="preserve"> </v>
          </cell>
          <cell r="U5107" t="str">
            <v>5932580 Little Montes Reservoir 50m from spillway</v>
          </cell>
          <cell r="V5107">
            <v>5932580</v>
          </cell>
          <cell r="W5107" t="str">
            <v xml:space="preserve"> </v>
          </cell>
          <cell r="X5107" t="str">
            <v xml:space="preserve"> </v>
          </cell>
          <cell r="Y5107" t="str">
            <v>Lake</v>
          </cell>
          <cell r="Z5107" t="str">
            <v>5932580 Little Montes Reservoir 50m from spillway</v>
          </cell>
          <cell r="AA5107" t="str">
            <v>Lake</v>
          </cell>
        </row>
        <row r="5108">
          <cell r="A5108">
            <v>5932607</v>
          </cell>
          <cell r="B5108" t="str">
            <v>River/Stream</v>
          </cell>
          <cell r="C5108" t="str">
            <v>1C  2B 3A     4</v>
          </cell>
          <cell r="D5108" t="str">
            <v>PARADISE CREEK 1 MILE BELOW RESERVOIR (EMAP)</v>
          </cell>
          <cell r="E5108">
            <v>14060003</v>
          </cell>
          <cell r="F5108" t="str">
            <v>Uintah</v>
          </cell>
          <cell r="G5108" t="str">
            <v>Tri-County</v>
          </cell>
          <cell r="H5108" t="str">
            <v>Uinta Basin</v>
          </cell>
          <cell r="I5108">
            <v>592056</v>
          </cell>
          <cell r="J5108">
            <v>4501359</v>
          </cell>
          <cell r="K5108">
            <v>-109.911038206</v>
          </cell>
          <cell r="L5108">
            <v>40.65796435</v>
          </cell>
          <cell r="M5108" t="str">
            <v>Whiterocks River Upper</v>
          </cell>
          <cell r="N5108" t="str">
            <v>UT14060003-013_00</v>
          </cell>
          <cell r="O5108" t="str">
            <v>UT</v>
          </cell>
          <cell r="Q5108">
            <v>0</v>
          </cell>
          <cell r="R5108" t="str">
            <v xml:space="preserve"> </v>
          </cell>
          <cell r="S5108" t="str">
            <v>USFS</v>
          </cell>
          <cell r="T5108" t="str">
            <v>Category1</v>
          </cell>
          <cell r="U5108" t="str">
            <v>5932607 PARADISE CREEK 1 MILE BELOW RESERVOIR (EMAP)</v>
          </cell>
          <cell r="V5108">
            <v>5932607</v>
          </cell>
          <cell r="W5108" t="str">
            <v>Whiterocks River Upper</v>
          </cell>
          <cell r="X5108" t="str">
            <v>UT14060003-013_00</v>
          </cell>
          <cell r="Y5108" t="str">
            <v>River/Stream</v>
          </cell>
          <cell r="Z5108" t="str">
            <v>5932607 PARADISE CREEK 1 MILE BELOW RESERVOIR (EMAP)</v>
          </cell>
          <cell r="AA5108" t="str">
            <v>River/Stream</v>
          </cell>
        </row>
        <row r="5109">
          <cell r="A5109">
            <v>5932620</v>
          </cell>
          <cell r="B5109" t="str">
            <v>Lake</v>
          </cell>
          <cell r="C5109" t="str">
            <v>2B 3A     4</v>
          </cell>
          <cell r="D5109" t="str">
            <v>PARADISE PARK RES AB DAM 01</v>
          </cell>
          <cell r="E5109">
            <v>14060003</v>
          </cell>
          <cell r="F5109" t="str">
            <v>Uintah</v>
          </cell>
          <cell r="G5109" t="str">
            <v>Tri-County</v>
          </cell>
          <cell r="H5109" t="str">
            <v>Uinta Basin</v>
          </cell>
          <cell r="I5109">
            <v>591601</v>
          </cell>
          <cell r="J5109">
            <v>4502438</v>
          </cell>
          <cell r="K5109">
            <v>-109.916262331</v>
          </cell>
          <cell r="L5109">
            <v>40.667733697000003</v>
          </cell>
          <cell r="M5109" t="str">
            <v>Paradise Park Reservoir</v>
          </cell>
          <cell r="N5109" t="str">
            <v>UT-L-14060003-297_00</v>
          </cell>
          <cell r="O5109" t="str">
            <v>UT</v>
          </cell>
          <cell r="Q5109">
            <v>2.5000000000000001E-2</v>
          </cell>
          <cell r="R5109" t="str">
            <v>mg/L</v>
          </cell>
          <cell r="S5109" t="str">
            <v>USFS</v>
          </cell>
          <cell r="T5109" t="str">
            <v>Category1</v>
          </cell>
          <cell r="U5109" t="str">
            <v>5932620 PARADISE PARK RES AB DAM 01</v>
          </cell>
          <cell r="V5109">
            <v>5932620</v>
          </cell>
          <cell r="W5109" t="str">
            <v>Paradise Park Reservoir</v>
          </cell>
          <cell r="X5109" t="str">
            <v>UT-L-14060003-297_00</v>
          </cell>
          <cell r="Y5109" t="str">
            <v>Lake</v>
          </cell>
          <cell r="Z5109" t="str">
            <v>5932620 PARADISE PARK RES AB DAM 01</v>
          </cell>
          <cell r="AA5109" t="str">
            <v>Lake</v>
          </cell>
        </row>
        <row r="5110">
          <cell r="A5110">
            <v>5932621</v>
          </cell>
          <cell r="B5110" t="str">
            <v>Lake</v>
          </cell>
          <cell r="C5110" t="str">
            <v>2B 3A     4</v>
          </cell>
          <cell r="D5110" t="str">
            <v>PARADISE PARK RESERVOIR 100 M OFF BOAT RAMP</v>
          </cell>
          <cell r="E5110">
            <v>14060003</v>
          </cell>
          <cell r="F5110" t="str">
            <v>Uintah</v>
          </cell>
          <cell r="G5110" t="str">
            <v>Tri-County</v>
          </cell>
          <cell r="H5110" t="str">
            <v>Uinta Basin</v>
          </cell>
          <cell r="I5110">
            <v>591601</v>
          </cell>
          <cell r="J5110">
            <v>4502438</v>
          </cell>
          <cell r="K5110">
            <v>-109.916262331</v>
          </cell>
          <cell r="L5110">
            <v>40.667733697000003</v>
          </cell>
          <cell r="M5110" t="str">
            <v>Paradise Park Reservoir</v>
          </cell>
          <cell r="N5110" t="str">
            <v>UT-L-14060003-297_00</v>
          </cell>
          <cell r="O5110" t="str">
            <v>UT</v>
          </cell>
          <cell r="Q5110">
            <v>2.5000000000000001E-2</v>
          </cell>
          <cell r="R5110" t="str">
            <v>mg/L</v>
          </cell>
          <cell r="S5110" t="str">
            <v>USFS</v>
          </cell>
          <cell r="T5110" t="str">
            <v>Category1</v>
          </cell>
          <cell r="U5110" t="str">
            <v>5932621 PARADISE PARK RESERVOIR 100 M OFF BOAT RAMP</v>
          </cell>
          <cell r="V5110">
            <v>5932621</v>
          </cell>
          <cell r="W5110" t="str">
            <v>Paradise Park Reservoir</v>
          </cell>
          <cell r="X5110" t="str">
            <v>UT-L-14060003-297_00</v>
          </cell>
          <cell r="Y5110" t="str">
            <v>Lake</v>
          </cell>
          <cell r="Z5110" t="str">
            <v>5932621 PARADISE PARK RESERVOIR 100 M OFF BOAT RAMP</v>
          </cell>
          <cell r="AA5110" t="str">
            <v>Lake</v>
          </cell>
        </row>
        <row r="5111">
          <cell r="A5111">
            <v>5932630</v>
          </cell>
          <cell r="B5111" t="str">
            <v>River/Stream</v>
          </cell>
          <cell r="C5111" t="str">
            <v>1C  2B 3A     4</v>
          </cell>
          <cell r="D5111" t="str">
            <v>UNNAMED STREAM ABOVE PARADISE PARK RES</v>
          </cell>
          <cell r="E5111">
            <v>14060003</v>
          </cell>
          <cell r="F5111" t="str">
            <v>Uintah</v>
          </cell>
          <cell r="G5111" t="str">
            <v>Tri-County</v>
          </cell>
          <cell r="H5111" t="str">
            <v>Uinta Basin</v>
          </cell>
          <cell r="I5111">
            <v>590839</v>
          </cell>
          <cell r="J5111">
            <v>4503323</v>
          </cell>
          <cell r="K5111">
            <v>-109.92514808200001</v>
          </cell>
          <cell r="L5111">
            <v>40.675789297000001</v>
          </cell>
          <cell r="M5111" t="str">
            <v>Whiterocks River Upper</v>
          </cell>
          <cell r="N5111" t="str">
            <v>UT14060003-013_00</v>
          </cell>
          <cell r="O5111" t="str">
            <v>UT</v>
          </cell>
          <cell r="Q5111">
            <v>0</v>
          </cell>
          <cell r="R5111" t="str">
            <v xml:space="preserve"> </v>
          </cell>
          <cell r="S5111" t="str">
            <v>USFS</v>
          </cell>
          <cell r="T5111" t="str">
            <v>Category1</v>
          </cell>
          <cell r="U5111" t="str">
            <v>5932630 UNNAMED STREAM ABOVE PARADISE PARK RES</v>
          </cell>
          <cell r="V5111">
            <v>5932630</v>
          </cell>
          <cell r="W5111" t="str">
            <v>Whiterocks River Upper</v>
          </cell>
          <cell r="X5111" t="str">
            <v>UT14060003-013_00</v>
          </cell>
          <cell r="Y5111" t="str">
            <v>River/Stream</v>
          </cell>
          <cell r="Z5111" t="str">
            <v>5932630 UNNAMED STREAM ABOVE PARADISE PARK RES</v>
          </cell>
          <cell r="AA5111" t="str">
            <v>River/Stream</v>
          </cell>
        </row>
        <row r="5112">
          <cell r="A5112">
            <v>5932750</v>
          </cell>
          <cell r="B5112" t="str">
            <v>River/Stream</v>
          </cell>
          <cell r="C5112" t="str">
            <v>1C  2B 3A     4</v>
          </cell>
          <cell r="D5112" t="str">
            <v>GOOSEBERRY CK BL FAIRVIEW LAKES</v>
          </cell>
          <cell r="E5112">
            <v>14060007</v>
          </cell>
          <cell r="F5112" t="str">
            <v>Sanpete</v>
          </cell>
          <cell r="G5112" t="str">
            <v>Central</v>
          </cell>
          <cell r="H5112" t="str">
            <v>Colorado River West</v>
          </cell>
          <cell r="I5112">
            <v>472790</v>
          </cell>
          <cell r="J5112">
            <v>4388277</v>
          </cell>
          <cell r="K5112">
            <v>-111.317126973</v>
          </cell>
          <cell r="L5112">
            <v>39.643847172000001</v>
          </cell>
          <cell r="M5112" t="str">
            <v>Scofield Tributaries</v>
          </cell>
          <cell r="N5112" t="str">
            <v>UT14060007-002_00</v>
          </cell>
          <cell r="O5112" t="str">
            <v>UT</v>
          </cell>
          <cell r="Q5112">
            <v>0</v>
          </cell>
          <cell r="R5112" t="str">
            <v xml:space="preserve"> </v>
          </cell>
          <cell r="S5112" t="str">
            <v>Private</v>
          </cell>
          <cell r="T5112" t="str">
            <v>Category1</v>
          </cell>
          <cell r="U5112" t="str">
            <v>5932750 GOOSEBERRY CK BL FAIRVIEW LAKES</v>
          </cell>
          <cell r="V5112">
            <v>5932750</v>
          </cell>
          <cell r="W5112" t="str">
            <v>Scofield Tributaries</v>
          </cell>
          <cell r="X5112" t="str">
            <v>UT14060007-002_00</v>
          </cell>
          <cell r="Y5112" t="str">
            <v>River/Stream</v>
          </cell>
          <cell r="Z5112" t="str">
            <v>5932750 GOOSEBERRY CK BL FAIRVIEW LAKES</v>
          </cell>
          <cell r="AA5112" t="str">
            <v>River/Stream</v>
          </cell>
        </row>
        <row r="5113">
          <cell r="A5113">
            <v>5932900</v>
          </cell>
          <cell r="B5113" t="str">
            <v>Lake</v>
          </cell>
          <cell r="C5113" t="str">
            <v>1C  2B 3A     4</v>
          </cell>
          <cell r="D5113" t="str">
            <v>WALK UP LAKE NW OF CHEPETA LAKE</v>
          </cell>
          <cell r="E5113">
            <v>14060003</v>
          </cell>
          <cell r="F5113" t="str">
            <v>Duchesne</v>
          </cell>
          <cell r="G5113" t="str">
            <v>Tri-County</v>
          </cell>
          <cell r="H5113" t="str">
            <v>Uinta Basin</v>
          </cell>
          <cell r="I5113">
            <v>581190</v>
          </cell>
          <cell r="J5113">
            <v>4518198</v>
          </cell>
          <cell r="K5113">
            <v>-110.037373641</v>
          </cell>
          <cell r="L5113">
            <v>40.810780278000003</v>
          </cell>
          <cell r="M5113" t="str">
            <v>Walk-up Lake</v>
          </cell>
          <cell r="N5113" t="str">
            <v>UT-L-14060003-280_00</v>
          </cell>
          <cell r="O5113" t="str">
            <v>UT</v>
          </cell>
          <cell r="Q5113">
            <v>2.5000000000000001E-2</v>
          </cell>
          <cell r="R5113" t="str">
            <v>mg/L</v>
          </cell>
          <cell r="S5113" t="str">
            <v>USFS</v>
          </cell>
          <cell r="T5113" t="str">
            <v>Category1</v>
          </cell>
          <cell r="U5113" t="str">
            <v>5932900 WALK UP LAKE NW OF CHEPETA LAKE</v>
          </cell>
          <cell r="V5113">
            <v>5932900</v>
          </cell>
          <cell r="W5113" t="str">
            <v>Walk-up Lake</v>
          </cell>
          <cell r="X5113" t="str">
            <v>UT-L-14060003-280_00</v>
          </cell>
          <cell r="Y5113" t="str">
            <v>Lake</v>
          </cell>
          <cell r="Z5113" t="str">
            <v>5932900 WALK UP LAKE NW OF CHEPETA LAKE</v>
          </cell>
          <cell r="AA5113" t="str">
            <v>Lake</v>
          </cell>
        </row>
        <row r="5114">
          <cell r="A5114">
            <v>5933280</v>
          </cell>
          <cell r="B5114" t="str">
            <v>Lake</v>
          </cell>
          <cell r="C5114" t="str">
            <v>2B 3A     4</v>
          </cell>
          <cell r="D5114" t="str">
            <v>COTTONWOOD RES AB DAM 01</v>
          </cell>
          <cell r="E5114">
            <v>14060003</v>
          </cell>
          <cell r="F5114" t="str">
            <v>Uintah</v>
          </cell>
          <cell r="G5114" t="str">
            <v>Tri-County</v>
          </cell>
          <cell r="H5114" t="str">
            <v>Uinta Basin</v>
          </cell>
          <cell r="I5114">
            <v>602770</v>
          </cell>
          <cell r="J5114">
            <v>4467543</v>
          </cell>
          <cell r="K5114">
            <v>-109.789811684</v>
          </cell>
          <cell r="L5114">
            <v>40.352119242999997</v>
          </cell>
          <cell r="M5114" t="str">
            <v xml:space="preserve"> </v>
          </cell>
          <cell r="N5114" t="str">
            <v xml:space="preserve"> </v>
          </cell>
          <cell r="O5114" t="str">
            <v>UT</v>
          </cell>
          <cell r="Q5114">
            <v>2.5000000000000001E-2</v>
          </cell>
          <cell r="R5114" t="str">
            <v>mg/L</v>
          </cell>
          <cell r="S5114" t="str">
            <v>Private</v>
          </cell>
          <cell r="T5114" t="str">
            <v xml:space="preserve"> </v>
          </cell>
          <cell r="U5114" t="str">
            <v>5933280 COTTONWOOD RES AB DAM 01</v>
          </cell>
          <cell r="V5114">
            <v>5933280</v>
          </cell>
          <cell r="W5114" t="str">
            <v xml:space="preserve"> </v>
          </cell>
          <cell r="X5114" t="str">
            <v xml:space="preserve"> </v>
          </cell>
          <cell r="Y5114" t="str">
            <v>Lake</v>
          </cell>
          <cell r="Z5114" t="str">
            <v>5933280 COTTONWOOD RES AB DAM 01</v>
          </cell>
          <cell r="AA5114" t="str">
            <v>Lake</v>
          </cell>
        </row>
        <row r="5115">
          <cell r="A5115">
            <v>5933300</v>
          </cell>
          <cell r="B5115" t="str">
            <v>River/Stream</v>
          </cell>
          <cell r="C5115" t="str">
            <v>2B 3A     4</v>
          </cell>
          <cell r="D5115" t="str">
            <v>CANAL AB COTTONWOOD RES</v>
          </cell>
          <cell r="E5115">
            <v>14060003</v>
          </cell>
          <cell r="F5115" t="str">
            <v>Uintah</v>
          </cell>
          <cell r="G5115" t="str">
            <v>Tri-County</v>
          </cell>
          <cell r="H5115" t="str">
            <v>Uinta Basin</v>
          </cell>
          <cell r="I5115">
            <v>602103</v>
          </cell>
          <cell r="J5115">
            <v>4467717</v>
          </cell>
          <cell r="K5115">
            <v>-109.79763658900001</v>
          </cell>
          <cell r="L5115">
            <v>40.353768416000001</v>
          </cell>
          <cell r="M5115" t="str">
            <v>Uinta River-3</v>
          </cell>
          <cell r="N5115" t="str">
            <v>UT14060003-010_00</v>
          </cell>
          <cell r="O5115" t="str">
            <v>UT</v>
          </cell>
          <cell r="Q5115">
            <v>0</v>
          </cell>
          <cell r="R5115" t="str">
            <v xml:space="preserve"> </v>
          </cell>
          <cell r="S5115" t="str">
            <v>SITLA</v>
          </cell>
          <cell r="T5115" t="str">
            <v xml:space="preserve"> </v>
          </cell>
          <cell r="U5115" t="str">
            <v>5933300 CANAL AB COTTONWOOD RES</v>
          </cell>
          <cell r="V5115">
            <v>5933300</v>
          </cell>
          <cell r="W5115" t="str">
            <v>Uinta River-3</v>
          </cell>
          <cell r="X5115" t="str">
            <v>UT14060003-010_00</v>
          </cell>
          <cell r="Y5115" t="str">
            <v>River/Stream</v>
          </cell>
          <cell r="Z5115" t="str">
            <v>5933300 CANAL AB COTTONWOOD RES</v>
          </cell>
          <cell r="AA5115" t="str">
            <v>River/Stream</v>
          </cell>
        </row>
        <row r="5116">
          <cell r="A5116">
            <v>5933370</v>
          </cell>
          <cell r="B5116" t="str">
            <v>Lake</v>
          </cell>
          <cell r="C5116" t="str">
            <v>2B 3A     4</v>
          </cell>
          <cell r="D5116" t="str">
            <v>LAPOINT RES AB DAM 01</v>
          </cell>
          <cell r="E5116">
            <v>14060003</v>
          </cell>
          <cell r="F5116" t="str">
            <v>Uintah</v>
          </cell>
          <cell r="G5116" t="str">
            <v>Tri-County</v>
          </cell>
          <cell r="H5116" t="str">
            <v>Uinta Basin</v>
          </cell>
          <cell r="I5116">
            <v>603535</v>
          </cell>
          <cell r="J5116">
            <v>4476408</v>
          </cell>
          <cell r="K5116">
            <v>-109.779364133</v>
          </cell>
          <cell r="L5116">
            <v>40.431872978999998</v>
          </cell>
          <cell r="M5116" t="str">
            <v xml:space="preserve"> </v>
          </cell>
          <cell r="N5116" t="str">
            <v xml:space="preserve"> </v>
          </cell>
          <cell r="O5116" t="str">
            <v>UT</v>
          </cell>
          <cell r="Q5116">
            <v>2.5000000000000001E-2</v>
          </cell>
          <cell r="R5116" t="str">
            <v>mg/L</v>
          </cell>
          <cell r="S5116" t="str">
            <v>Private</v>
          </cell>
          <cell r="T5116" t="str">
            <v xml:space="preserve"> </v>
          </cell>
          <cell r="U5116" t="str">
            <v>5933370 LAPOINT RES AB DAM 01</v>
          </cell>
          <cell r="V5116">
            <v>5933370</v>
          </cell>
          <cell r="W5116" t="str">
            <v xml:space="preserve"> </v>
          </cell>
          <cell r="X5116" t="str">
            <v xml:space="preserve"> </v>
          </cell>
          <cell r="Y5116" t="str">
            <v>Lake</v>
          </cell>
          <cell r="Z5116" t="str">
            <v>5933370 LAPOINT RES AB DAM 01</v>
          </cell>
          <cell r="AA5116" t="str">
            <v>Lake</v>
          </cell>
        </row>
        <row r="5117">
          <cell r="A5117">
            <v>5933380</v>
          </cell>
          <cell r="B5117" t="str">
            <v>River/Stream</v>
          </cell>
          <cell r="C5117" t="str">
            <v>2B 3A     4</v>
          </cell>
          <cell r="D5117" t="str">
            <v>CANAL AB LAPOINT RES</v>
          </cell>
          <cell r="E5117">
            <v>14060003</v>
          </cell>
          <cell r="F5117" t="str">
            <v>Uintah</v>
          </cell>
          <cell r="G5117" t="str">
            <v>Tri-County</v>
          </cell>
          <cell r="H5117" t="str">
            <v>Uinta Basin</v>
          </cell>
          <cell r="I5117">
            <v>603164</v>
          </cell>
          <cell r="J5117">
            <v>4476791</v>
          </cell>
          <cell r="K5117">
            <v>-109.783674971</v>
          </cell>
          <cell r="L5117">
            <v>40.435368789000002</v>
          </cell>
          <cell r="M5117" t="str">
            <v>Deep Creek</v>
          </cell>
          <cell r="N5117" t="str">
            <v>UT14060003-012_00</v>
          </cell>
          <cell r="O5117" t="str">
            <v>UT</v>
          </cell>
          <cell r="Q5117">
            <v>0</v>
          </cell>
          <cell r="R5117" t="str">
            <v xml:space="preserve"> </v>
          </cell>
          <cell r="S5117" t="str">
            <v>Private</v>
          </cell>
          <cell r="T5117" t="str">
            <v xml:space="preserve"> </v>
          </cell>
          <cell r="U5117" t="str">
            <v>5933380 CANAL AB LAPOINT RES</v>
          </cell>
          <cell r="V5117">
            <v>5933380</v>
          </cell>
          <cell r="W5117" t="str">
            <v>Deep Creek</v>
          </cell>
          <cell r="X5117" t="str">
            <v>UT14060003-012_00</v>
          </cell>
          <cell r="Y5117" t="str">
            <v>River/Stream</v>
          </cell>
          <cell r="Z5117" t="str">
            <v>5933380 CANAL AB LAPOINT RES</v>
          </cell>
          <cell r="AA5117" t="str">
            <v>River/Stream</v>
          </cell>
        </row>
        <row r="5118">
          <cell r="A5118">
            <v>5933470</v>
          </cell>
          <cell r="B5118" t="str">
            <v>Lake</v>
          </cell>
          <cell r="C5118" t="str">
            <v>2B  3B    4</v>
          </cell>
          <cell r="D5118" t="str">
            <v>CEDARVIEW RES AB DAM 01</v>
          </cell>
          <cell r="E5118">
            <v>14060003</v>
          </cell>
          <cell r="F5118" t="str">
            <v>Duchesne</v>
          </cell>
          <cell r="G5118" t="str">
            <v>Tri-County</v>
          </cell>
          <cell r="H5118" t="str">
            <v>Uinta Basin</v>
          </cell>
          <cell r="I5118">
            <v>573711</v>
          </cell>
          <cell r="J5118">
            <v>4490212</v>
          </cell>
          <cell r="K5118">
            <v>-110.12932485100001</v>
          </cell>
          <cell r="L5118">
            <v>40.559396905</v>
          </cell>
          <cell r="M5118" t="str">
            <v>Cedarview Reservoir</v>
          </cell>
          <cell r="N5118" t="str">
            <v>UT-L-14060003-251_00</v>
          </cell>
          <cell r="O5118" t="str">
            <v>UT</v>
          </cell>
          <cell r="Q5118">
            <v>2.5000000000000001E-2</v>
          </cell>
          <cell r="R5118" t="str">
            <v>mg/L</v>
          </cell>
          <cell r="S5118" t="str">
            <v>Tribal</v>
          </cell>
          <cell r="T5118" t="str">
            <v xml:space="preserve"> </v>
          </cell>
          <cell r="U5118" t="str">
            <v>5933470 CEDARVIEW RES AB DAM 01</v>
          </cell>
          <cell r="V5118">
            <v>5933470</v>
          </cell>
          <cell r="W5118" t="str">
            <v>Cedarview Reservoir</v>
          </cell>
          <cell r="X5118" t="str">
            <v>UT-L-14060003-251_00</v>
          </cell>
          <cell r="Y5118" t="str">
            <v>Lake</v>
          </cell>
          <cell r="Z5118" t="str">
            <v>5933470 CEDARVIEW RES AB DAM 01</v>
          </cell>
          <cell r="AA5118" t="str">
            <v>Lake</v>
          </cell>
        </row>
        <row r="5119">
          <cell r="A5119">
            <v>5933480</v>
          </cell>
          <cell r="B5119" t="str">
            <v>River/Stream</v>
          </cell>
          <cell r="C5119" t="str">
            <v>2B  3B    4</v>
          </cell>
          <cell r="D5119" t="str">
            <v>COTTONWOOD CK AB CEDAR VIEW RES</v>
          </cell>
          <cell r="E5119">
            <v>14060003</v>
          </cell>
          <cell r="F5119" t="str">
            <v>Duchesne</v>
          </cell>
          <cell r="G5119" t="str">
            <v>Tri-County</v>
          </cell>
          <cell r="H5119" t="str">
            <v>Uinta Basin</v>
          </cell>
          <cell r="I5119">
            <v>572985</v>
          </cell>
          <cell r="J5119">
            <v>4489958</v>
          </cell>
          <cell r="K5119">
            <v>-110.137928796</v>
          </cell>
          <cell r="L5119">
            <v>40.557173202999998</v>
          </cell>
          <cell r="M5119" t="str">
            <v>Dry Gulch Creek</v>
          </cell>
          <cell r="N5119" t="str">
            <v>UT14060003-009_01</v>
          </cell>
          <cell r="O5119" t="str">
            <v>UT</v>
          </cell>
          <cell r="Q5119">
            <v>0</v>
          </cell>
          <cell r="R5119" t="str">
            <v xml:space="preserve"> </v>
          </cell>
          <cell r="S5119" t="str">
            <v>Tribal</v>
          </cell>
          <cell r="T5119" t="str">
            <v xml:space="preserve"> </v>
          </cell>
          <cell r="U5119" t="str">
            <v>5933480 COTTONWOOD CK AB CEDAR VIEW RES</v>
          </cell>
          <cell r="V5119">
            <v>5933480</v>
          </cell>
          <cell r="W5119" t="str">
            <v>Dry Gulch Creek</v>
          </cell>
          <cell r="X5119" t="str">
            <v>UT14060003-009_01</v>
          </cell>
          <cell r="Y5119" t="str">
            <v>River/Stream</v>
          </cell>
          <cell r="Z5119" t="str">
            <v>5933480 COTTONWOOD CK AB CEDAR VIEW RES</v>
          </cell>
          <cell r="AA5119" t="str">
            <v>River/Stream</v>
          </cell>
        </row>
        <row r="5120">
          <cell r="A5120">
            <v>5933510</v>
          </cell>
          <cell r="B5120" t="str">
            <v>Canal Irrigation</v>
          </cell>
          <cell r="C5120" t="str">
            <v>2B     3E 4</v>
          </cell>
          <cell r="D5120" t="str">
            <v>LAKE FK CANAL BL BIG SAND WASH RES</v>
          </cell>
          <cell r="E5120">
            <v>14060003</v>
          </cell>
          <cell r="F5120" t="str">
            <v>Duchesne</v>
          </cell>
          <cell r="G5120" t="str">
            <v>Tri-County</v>
          </cell>
          <cell r="H5120" t="str">
            <v>Uinta Basin</v>
          </cell>
          <cell r="I5120">
            <v>566379</v>
          </cell>
          <cell r="J5120">
            <v>4460325</v>
          </cell>
          <cell r="K5120">
            <v>-110.21904260700001</v>
          </cell>
          <cell r="L5120">
            <v>40.290786148000002</v>
          </cell>
          <cell r="M5120" t="str">
            <v>Big Sand Wash</v>
          </cell>
          <cell r="N5120" t="str">
            <v>UT14060003-009_03</v>
          </cell>
          <cell r="O5120" t="str">
            <v>UT</v>
          </cell>
          <cell r="Q5120">
            <v>0</v>
          </cell>
          <cell r="R5120" t="str">
            <v xml:space="preserve"> </v>
          </cell>
          <cell r="S5120" t="str">
            <v>Private</v>
          </cell>
          <cell r="T5120" t="str">
            <v xml:space="preserve"> </v>
          </cell>
          <cell r="U5120" t="str">
            <v>5933510 LAKE FK CANAL BL BIG SAND WASH RES</v>
          </cell>
          <cell r="V5120">
            <v>5933510</v>
          </cell>
          <cell r="W5120" t="str">
            <v>Big Sand Wash</v>
          </cell>
          <cell r="X5120" t="str">
            <v>UT14060003-009_03</v>
          </cell>
          <cell r="Y5120" t="str">
            <v>Canal Irrigation</v>
          </cell>
          <cell r="Z5120" t="str">
            <v>5933510 LAKE FK CANAL BL BIG SAND WASH RES</v>
          </cell>
          <cell r="AA5120" t="str">
            <v>Canal Irrigation</v>
          </cell>
        </row>
        <row r="5121">
          <cell r="A5121">
            <v>5933520</v>
          </cell>
          <cell r="B5121" t="str">
            <v>Lake</v>
          </cell>
          <cell r="C5121" t="str">
            <v>1C  2B 3A     4</v>
          </cell>
          <cell r="D5121" t="str">
            <v>BIG SAND WASH RES AB DAM 01</v>
          </cell>
          <cell r="E5121">
            <v>14060003</v>
          </cell>
          <cell r="F5121" t="str">
            <v>Duchesne</v>
          </cell>
          <cell r="G5121" t="str">
            <v>Tri-County</v>
          </cell>
          <cell r="H5121" t="str">
            <v>Uinta Basin</v>
          </cell>
          <cell r="I5121">
            <v>565454</v>
          </cell>
          <cell r="J5121">
            <v>4460749</v>
          </cell>
          <cell r="K5121">
            <v>-110.229881053</v>
          </cell>
          <cell r="L5121">
            <v>40.294678705999999</v>
          </cell>
          <cell r="M5121" t="str">
            <v>Big Sand Wash Reservoir</v>
          </cell>
          <cell r="N5121" t="str">
            <v>UT-L-14060003-230_00</v>
          </cell>
          <cell r="O5121" t="str">
            <v>UT</v>
          </cell>
          <cell r="Q5121">
            <v>2.5000000000000001E-2</v>
          </cell>
          <cell r="R5121" t="str">
            <v>mg/L</v>
          </cell>
          <cell r="S5121" t="str">
            <v>Private</v>
          </cell>
          <cell r="T5121" t="str">
            <v xml:space="preserve"> </v>
          </cell>
          <cell r="U5121" t="str">
            <v>5933520 BIG SAND WASH RES AB DAM 01</v>
          </cell>
          <cell r="V5121">
            <v>5933520</v>
          </cell>
          <cell r="W5121" t="str">
            <v>Big Sand Wash Reservoir</v>
          </cell>
          <cell r="X5121" t="str">
            <v>UT-L-14060003-230_00</v>
          </cell>
          <cell r="Y5121" t="str">
            <v>Lake</v>
          </cell>
          <cell r="Z5121" t="str">
            <v>5933520 BIG SAND WASH RES AB DAM 01</v>
          </cell>
          <cell r="AA5121" t="str">
            <v>Lake</v>
          </cell>
        </row>
        <row r="5122">
          <cell r="A5122">
            <v>5933521</v>
          </cell>
          <cell r="B5122" t="str">
            <v>Lake</v>
          </cell>
          <cell r="C5122" t="str">
            <v>1C  2B 3A     4</v>
          </cell>
          <cell r="D5122" t="str">
            <v>Big Sand Wash Reservoir EMAP</v>
          </cell>
          <cell r="E5122">
            <v>14060003</v>
          </cell>
          <cell r="F5122" t="str">
            <v>Duchesne</v>
          </cell>
          <cell r="G5122" t="str">
            <v>Tri-County</v>
          </cell>
          <cell r="H5122" t="str">
            <v>Uinta Basin</v>
          </cell>
          <cell r="I5122">
            <v>565478</v>
          </cell>
          <cell r="J5122">
            <v>4460959</v>
          </cell>
          <cell r="K5122">
            <v>-110.22957721100001</v>
          </cell>
          <cell r="L5122">
            <v>40.296568616999998</v>
          </cell>
          <cell r="M5122" t="str">
            <v>Big Sand Wash Reservoir</v>
          </cell>
          <cell r="N5122" t="str">
            <v>UT-L-14060003-230_00</v>
          </cell>
          <cell r="O5122" t="str">
            <v>UT</v>
          </cell>
          <cell r="Q5122">
            <v>2.5000000000000001E-2</v>
          </cell>
          <cell r="R5122" t="str">
            <v>mg/L</v>
          </cell>
          <cell r="S5122" t="str">
            <v>Private</v>
          </cell>
          <cell r="T5122" t="str">
            <v xml:space="preserve"> </v>
          </cell>
          <cell r="U5122" t="str">
            <v>5933521 Big Sand Wash Reservoir EMAP</v>
          </cell>
          <cell r="V5122">
            <v>5933521</v>
          </cell>
          <cell r="W5122" t="str">
            <v>Big Sand Wash Reservoir</v>
          </cell>
          <cell r="X5122" t="str">
            <v>UT-L-14060003-230_00</v>
          </cell>
          <cell r="Y5122" t="str">
            <v>Lake</v>
          </cell>
          <cell r="Z5122" t="str">
            <v>5933521 Big Sand Wash Reservoir EMAP</v>
          </cell>
          <cell r="AA5122" t="str">
            <v>Lake</v>
          </cell>
        </row>
        <row r="5123">
          <cell r="A5123">
            <v>5933522</v>
          </cell>
          <cell r="B5123" t="str">
            <v>Lake</v>
          </cell>
          <cell r="C5123" t="str">
            <v>1C  2B 3A     4</v>
          </cell>
          <cell r="D5123" t="str">
            <v>BIG SAND WASH RESERVOIR 100 M OFF BOAT RAMP</v>
          </cell>
          <cell r="E5123">
            <v>14060003</v>
          </cell>
          <cell r="F5123" t="str">
            <v>Duchesne</v>
          </cell>
          <cell r="G5123" t="str">
            <v>Tri-County</v>
          </cell>
          <cell r="H5123" t="str">
            <v>Uinta Basin</v>
          </cell>
          <cell r="I5123">
            <v>565454</v>
          </cell>
          <cell r="J5123">
            <v>4460749</v>
          </cell>
          <cell r="K5123">
            <v>-110.229881053</v>
          </cell>
          <cell r="L5123">
            <v>40.294678705999999</v>
          </cell>
          <cell r="M5123" t="str">
            <v>Big Sand Wash Reservoir</v>
          </cell>
          <cell r="N5123" t="str">
            <v>UT-L-14060003-230_00</v>
          </cell>
          <cell r="O5123" t="str">
            <v>UT</v>
          </cell>
          <cell r="Q5123">
            <v>2.5000000000000001E-2</v>
          </cell>
          <cell r="R5123" t="str">
            <v>mg/L</v>
          </cell>
          <cell r="S5123" t="str">
            <v>Private</v>
          </cell>
          <cell r="T5123" t="str">
            <v xml:space="preserve"> </v>
          </cell>
          <cell r="U5123" t="str">
            <v>5933522 BIG SAND WASH RESERVOIR 100 M OFF BOAT RAMP</v>
          </cell>
          <cell r="V5123">
            <v>5933522</v>
          </cell>
          <cell r="W5123" t="str">
            <v>Big Sand Wash Reservoir</v>
          </cell>
          <cell r="X5123" t="str">
            <v>UT-L-14060003-230_00</v>
          </cell>
          <cell r="Y5123" t="str">
            <v>Lake</v>
          </cell>
          <cell r="Z5123" t="str">
            <v>5933522 BIG SAND WASH RESERVOIR 100 M OFF BOAT RAMP</v>
          </cell>
          <cell r="AA5123" t="str">
            <v>Lake</v>
          </cell>
        </row>
        <row r="5124">
          <cell r="A5124">
            <v>5933530</v>
          </cell>
          <cell r="B5124" t="str">
            <v>River/Stream</v>
          </cell>
          <cell r="C5124" t="str">
            <v>2B  3B    4</v>
          </cell>
          <cell r="D5124" t="str">
            <v>BIG SAND WASH AB BIG SAND WASH RES</v>
          </cell>
          <cell r="E5124">
            <v>14060003</v>
          </cell>
          <cell r="F5124" t="str">
            <v>Duchesne</v>
          </cell>
          <cell r="G5124" t="str">
            <v>Tri-County</v>
          </cell>
          <cell r="H5124" t="str">
            <v>Uinta Basin</v>
          </cell>
          <cell r="I5124">
            <v>564908</v>
          </cell>
          <cell r="J5124">
            <v>4461145</v>
          </cell>
          <cell r="K5124">
            <v>-110.23626447300001</v>
          </cell>
          <cell r="L5124">
            <v>40.298288667999998</v>
          </cell>
          <cell r="M5124" t="str">
            <v>Big Sand Wash</v>
          </cell>
          <cell r="N5124" t="str">
            <v>UT14060003-009_03</v>
          </cell>
          <cell r="O5124" t="str">
            <v>UT</v>
          </cell>
          <cell r="Q5124">
            <v>0</v>
          </cell>
          <cell r="R5124" t="str">
            <v xml:space="preserve"> </v>
          </cell>
          <cell r="S5124" t="str">
            <v>Private</v>
          </cell>
          <cell r="T5124" t="str">
            <v xml:space="preserve"> </v>
          </cell>
          <cell r="U5124" t="str">
            <v>5933530 BIG SAND WASH AB BIG SAND WASH RES</v>
          </cell>
          <cell r="V5124">
            <v>5933530</v>
          </cell>
          <cell r="W5124" t="str">
            <v>Big Sand Wash</v>
          </cell>
          <cell r="X5124" t="str">
            <v>UT14060003-009_03</v>
          </cell>
          <cell r="Y5124" t="str">
            <v>River/Stream</v>
          </cell>
          <cell r="Z5124" t="str">
            <v>5933530 BIG SAND WASH AB BIG SAND WASH RES</v>
          </cell>
          <cell r="AA5124" t="str">
            <v>River/Stream</v>
          </cell>
        </row>
        <row r="5125">
          <cell r="A5125">
            <v>5933535</v>
          </cell>
          <cell r="B5125" t="str">
            <v>Lake</v>
          </cell>
          <cell r="C5125" t="str">
            <v>1C  2B 3A     4</v>
          </cell>
          <cell r="D5125" t="str">
            <v>Big Sand Wash Reservoir @ Boat Ramp</v>
          </cell>
          <cell r="E5125">
            <v>14060003</v>
          </cell>
          <cell r="F5125" t="str">
            <v>Duchesne</v>
          </cell>
          <cell r="G5125" t="str">
            <v>Tri-County</v>
          </cell>
          <cell r="H5125" t="str">
            <v>Uinta Basin</v>
          </cell>
          <cell r="I5125">
            <v>566200</v>
          </cell>
          <cell r="J5125">
            <v>4460910</v>
          </cell>
          <cell r="K5125">
            <v>-110.221091</v>
          </cell>
          <cell r="L5125">
            <v>40.296073</v>
          </cell>
          <cell r="M5125" t="str">
            <v xml:space="preserve"> </v>
          </cell>
          <cell r="N5125" t="str">
            <v xml:space="preserve"> </v>
          </cell>
          <cell r="O5125" t="str">
            <v>UT</v>
          </cell>
          <cell r="Q5125">
            <v>0</v>
          </cell>
          <cell r="R5125" t="str">
            <v xml:space="preserve"> </v>
          </cell>
          <cell r="S5125" t="str">
            <v xml:space="preserve"> </v>
          </cell>
          <cell r="T5125" t="str">
            <v xml:space="preserve"> </v>
          </cell>
          <cell r="U5125" t="str">
            <v>5933535 Big Sand Wash Reservoir @ Boat Ramp</v>
          </cell>
          <cell r="V5125">
            <v>5933535</v>
          </cell>
          <cell r="W5125" t="str">
            <v xml:space="preserve"> </v>
          </cell>
          <cell r="X5125" t="str">
            <v xml:space="preserve"> </v>
          </cell>
          <cell r="Y5125" t="str">
            <v>Lake</v>
          </cell>
          <cell r="Z5125" t="str">
            <v>5933535 Big Sand Wash Reservoir @ Boat Ramp</v>
          </cell>
          <cell r="AA5125" t="str">
            <v>Lake</v>
          </cell>
        </row>
        <row r="5126">
          <cell r="A5126">
            <v>5933540</v>
          </cell>
          <cell r="B5126" t="str">
            <v>River/Stream</v>
          </cell>
          <cell r="C5126" t="str">
            <v>2B  3B    4</v>
          </cell>
          <cell r="D5126" t="str">
            <v>LAKE FORK CANAL AB BIG SAND WASH RES</v>
          </cell>
          <cell r="E5126">
            <v>14060003</v>
          </cell>
          <cell r="F5126" t="str">
            <v>Duchesne</v>
          </cell>
          <cell r="G5126" t="str">
            <v>Tri-County</v>
          </cell>
          <cell r="H5126" t="str">
            <v>Uinta Basin</v>
          </cell>
          <cell r="I5126">
            <v>564909</v>
          </cell>
          <cell r="J5126">
            <v>4461053</v>
          </cell>
          <cell r="K5126">
            <v>-110.23626204</v>
          </cell>
          <cell r="L5126">
            <v>40.297459805000003</v>
          </cell>
          <cell r="M5126" t="str">
            <v>Big Sand Wash</v>
          </cell>
          <cell r="N5126" t="str">
            <v>UT14060003-009_03</v>
          </cell>
          <cell r="O5126" t="str">
            <v>UT</v>
          </cell>
          <cell r="Q5126">
            <v>0</v>
          </cell>
          <cell r="R5126" t="str">
            <v xml:space="preserve"> </v>
          </cell>
          <cell r="S5126" t="str">
            <v>Private</v>
          </cell>
          <cell r="T5126" t="str">
            <v xml:space="preserve"> </v>
          </cell>
          <cell r="U5126" t="str">
            <v>5933540 LAKE FORK CANAL AB BIG SAND WASH RES</v>
          </cell>
          <cell r="V5126">
            <v>5933540</v>
          </cell>
          <cell r="W5126" t="str">
            <v>Big Sand Wash</v>
          </cell>
          <cell r="X5126" t="str">
            <v>UT14060003-009_03</v>
          </cell>
          <cell r="Y5126" t="str">
            <v>River/Stream</v>
          </cell>
          <cell r="Z5126" t="str">
            <v>5933540 LAKE FORK CANAL AB BIG SAND WASH RES</v>
          </cell>
          <cell r="AA5126" t="str">
            <v>River/Stream</v>
          </cell>
        </row>
        <row r="5127">
          <cell r="A5127">
            <v>5934100</v>
          </cell>
          <cell r="B5127" t="str">
            <v>Lake</v>
          </cell>
          <cell r="C5127" t="str">
            <v>1C  2B 3A     4</v>
          </cell>
          <cell r="D5127" t="str">
            <v>SWASEY LAKE 01</v>
          </cell>
          <cell r="E5127">
            <v>14060003</v>
          </cell>
          <cell r="F5127" t="str">
            <v>Duchesne</v>
          </cell>
          <cell r="G5127" t="str">
            <v>Tri-County</v>
          </cell>
          <cell r="H5127" t="str">
            <v>Uinta Basin</v>
          </cell>
          <cell r="I5127">
            <v>544784</v>
          </cell>
          <cell r="J5127">
            <v>4501822</v>
          </cell>
          <cell r="K5127">
            <v>-110.470167059</v>
          </cell>
          <cell r="L5127">
            <v>40.666054889999998</v>
          </cell>
          <cell r="M5127" t="str">
            <v>Swasey Lakes</v>
          </cell>
          <cell r="N5127" t="str">
            <v>UT-L-14060003-131_00</v>
          </cell>
          <cell r="O5127" t="str">
            <v>UT</v>
          </cell>
          <cell r="Q5127">
            <v>2.5000000000000001E-2</v>
          </cell>
          <cell r="R5127" t="str">
            <v>mg/L</v>
          </cell>
          <cell r="S5127" t="str">
            <v>USFS</v>
          </cell>
          <cell r="T5127" t="str">
            <v>Category1</v>
          </cell>
          <cell r="U5127" t="str">
            <v>5934100 SWASEY LAKE 01</v>
          </cell>
          <cell r="V5127">
            <v>5934100</v>
          </cell>
          <cell r="W5127" t="str">
            <v>Swasey Lakes</v>
          </cell>
          <cell r="X5127" t="str">
            <v>UT-L-14060003-131_00</v>
          </cell>
          <cell r="Y5127" t="str">
            <v>Lake</v>
          </cell>
          <cell r="Z5127" t="str">
            <v>5934100 SWASEY LAKE 01</v>
          </cell>
          <cell r="AA5127" t="str">
            <v>Lake</v>
          </cell>
        </row>
        <row r="5128">
          <cell r="A5128">
            <v>5934140</v>
          </cell>
          <cell r="B5128" t="str">
            <v>Lake</v>
          </cell>
          <cell r="C5128" t="str">
            <v>1C  2B 3A     4</v>
          </cell>
          <cell r="D5128" t="str">
            <v>FIVE POINT LAKE 01</v>
          </cell>
          <cell r="E5128">
            <v>14060003</v>
          </cell>
          <cell r="F5128" t="str">
            <v>Duchesne</v>
          </cell>
          <cell r="G5128" t="str">
            <v>Tri-County</v>
          </cell>
          <cell r="H5128" t="str">
            <v>Uinta Basin</v>
          </cell>
          <cell r="I5128">
            <v>544210</v>
          </cell>
          <cell r="J5128">
            <v>4507523</v>
          </cell>
          <cell r="K5128">
            <v>-110.476555953</v>
          </cell>
          <cell r="L5128">
            <v>40.717442429000002</v>
          </cell>
          <cell r="M5128" t="str">
            <v>Five Point Reservoir</v>
          </cell>
          <cell r="N5128" t="str">
            <v>UT-L-14060003-125_00</v>
          </cell>
          <cell r="O5128" t="str">
            <v>UT</v>
          </cell>
          <cell r="Q5128">
            <v>2.5000000000000001E-2</v>
          </cell>
          <cell r="R5128" t="str">
            <v>mg/L</v>
          </cell>
          <cell r="S5128" t="str">
            <v>USFS</v>
          </cell>
          <cell r="T5128" t="str">
            <v>Category1</v>
          </cell>
          <cell r="U5128" t="str">
            <v>5934140 FIVE POINT LAKE 01</v>
          </cell>
          <cell r="V5128">
            <v>5934140</v>
          </cell>
          <cell r="W5128" t="str">
            <v>Five Point Reservoir</v>
          </cell>
          <cell r="X5128" t="str">
            <v>UT-L-14060003-125_00</v>
          </cell>
          <cell r="Y5128" t="str">
            <v>Lake</v>
          </cell>
          <cell r="Z5128" t="str">
            <v>5934140 FIVE POINT LAKE 01</v>
          </cell>
          <cell r="AA5128" t="str">
            <v>Lake</v>
          </cell>
        </row>
        <row r="5129">
          <cell r="A5129">
            <v>5934180</v>
          </cell>
          <cell r="B5129" t="str">
            <v>Lake</v>
          </cell>
          <cell r="C5129" t="str">
            <v>1C  2B 3A     4</v>
          </cell>
          <cell r="D5129" t="str">
            <v>SUPERIOR LAKE 01</v>
          </cell>
          <cell r="E5129">
            <v>14060003</v>
          </cell>
          <cell r="F5129" t="str">
            <v>Duchesne</v>
          </cell>
          <cell r="G5129" t="str">
            <v>Tri-County</v>
          </cell>
          <cell r="H5129" t="str">
            <v>Uinta Basin</v>
          </cell>
          <cell r="I5129">
            <v>544555</v>
          </cell>
          <cell r="J5129">
            <v>4508759</v>
          </cell>
          <cell r="K5129">
            <v>-110.47238341800001</v>
          </cell>
          <cell r="L5129">
            <v>40.728558081000003</v>
          </cell>
          <cell r="M5129" t="str">
            <v>Superior Lake</v>
          </cell>
          <cell r="N5129" t="str">
            <v>UT-L-14060003-129_00</v>
          </cell>
          <cell r="O5129" t="str">
            <v>UT</v>
          </cell>
          <cell r="Q5129">
            <v>2.5000000000000001E-2</v>
          </cell>
          <cell r="R5129" t="str">
            <v>mg/L</v>
          </cell>
          <cell r="S5129" t="str">
            <v>USFS</v>
          </cell>
          <cell r="T5129" t="str">
            <v>Category1</v>
          </cell>
          <cell r="U5129" t="str">
            <v>5934180 SUPERIOR LAKE 01</v>
          </cell>
          <cell r="V5129">
            <v>5934180</v>
          </cell>
          <cell r="W5129" t="str">
            <v>Superior Lake</v>
          </cell>
          <cell r="X5129" t="str">
            <v>UT-L-14060003-129_00</v>
          </cell>
          <cell r="Y5129" t="str">
            <v>Lake</v>
          </cell>
          <cell r="Z5129" t="str">
            <v>5934180 SUPERIOR LAKE 01</v>
          </cell>
          <cell r="AA5129" t="str">
            <v>Lake</v>
          </cell>
        </row>
        <row r="5130">
          <cell r="A5130">
            <v>5934250</v>
          </cell>
          <cell r="B5130" t="str">
            <v>Lake</v>
          </cell>
          <cell r="C5130" t="str">
            <v>1C  2B 3A     4</v>
          </cell>
          <cell r="D5130" t="str">
            <v>BLUBELL LAKE IN GARFIELD BASIN</v>
          </cell>
          <cell r="E5130">
            <v>14060003</v>
          </cell>
          <cell r="F5130" t="str">
            <v>Duchesne</v>
          </cell>
          <cell r="G5130" t="str">
            <v>Tri-County</v>
          </cell>
          <cell r="H5130" t="str">
            <v>Uinta Basin</v>
          </cell>
          <cell r="I5130">
            <v>543450</v>
          </cell>
          <cell r="J5130">
            <v>4505144</v>
          </cell>
          <cell r="K5130">
            <v>-110.48571885200001</v>
          </cell>
          <cell r="L5130">
            <v>40.696052051999999</v>
          </cell>
          <cell r="M5130" t="str">
            <v>Bluebell Lake</v>
          </cell>
          <cell r="N5130" t="str">
            <v>UT-L-14060003-117_00</v>
          </cell>
          <cell r="O5130" t="str">
            <v>UT</v>
          </cell>
          <cell r="Q5130">
            <v>2.5000000000000001E-2</v>
          </cell>
          <cell r="R5130" t="str">
            <v>mg/L</v>
          </cell>
          <cell r="S5130" t="str">
            <v>USFS</v>
          </cell>
          <cell r="T5130" t="str">
            <v>Category1</v>
          </cell>
          <cell r="U5130" t="str">
            <v>5934250 BLUBELL LAKE IN GARFIELD BASIN</v>
          </cell>
          <cell r="V5130">
            <v>5934250</v>
          </cell>
          <cell r="W5130" t="str">
            <v>Bluebell Lake</v>
          </cell>
          <cell r="X5130" t="str">
            <v>UT-L-14060003-117_00</v>
          </cell>
          <cell r="Y5130" t="str">
            <v>Lake</v>
          </cell>
          <cell r="Z5130" t="str">
            <v>5934250 BLUBELL LAKE IN GARFIELD BASIN</v>
          </cell>
          <cell r="AA5130" t="str">
            <v>Lake</v>
          </cell>
        </row>
        <row r="5131">
          <cell r="A5131">
            <v>5934640</v>
          </cell>
          <cell r="B5131" t="str">
            <v>River/Stream</v>
          </cell>
          <cell r="C5131" t="str">
            <v>1C  2B 3A     4</v>
          </cell>
          <cell r="D5131" t="str">
            <v>TRIBUTARY TO LAKE FK R BL TWIN POTS RES</v>
          </cell>
          <cell r="E5131">
            <v>14060003</v>
          </cell>
          <cell r="F5131" t="str">
            <v>Duchesne</v>
          </cell>
          <cell r="G5131" t="str">
            <v>Tri-County</v>
          </cell>
          <cell r="H5131" t="str">
            <v>Uinta Basin</v>
          </cell>
          <cell r="I5131">
            <v>548446</v>
          </cell>
          <cell r="J5131">
            <v>4483899</v>
          </cell>
          <cell r="K5131">
            <v>-110.428221107</v>
          </cell>
          <cell r="L5131">
            <v>40.504389728</v>
          </cell>
          <cell r="M5131" t="str">
            <v>Lake Fork-3</v>
          </cell>
          <cell r="N5131" t="str">
            <v>UT14060003-022_00</v>
          </cell>
          <cell r="O5131" t="str">
            <v>UT</v>
          </cell>
          <cell r="Q5131">
            <v>0</v>
          </cell>
          <cell r="R5131" t="str">
            <v xml:space="preserve"> </v>
          </cell>
          <cell r="S5131" t="str">
            <v>Tribal</v>
          </cell>
          <cell r="T5131" t="str">
            <v xml:space="preserve"> </v>
          </cell>
          <cell r="U5131" t="str">
            <v>5934640 TRIBUTARY TO LAKE FK R BL TWIN POTS RES</v>
          </cell>
          <cell r="V5131">
            <v>5934640</v>
          </cell>
          <cell r="W5131" t="str">
            <v>Lake Fork-3</v>
          </cell>
          <cell r="X5131" t="str">
            <v>UT14060003-022_00</v>
          </cell>
          <cell r="Y5131" t="str">
            <v>River/Stream</v>
          </cell>
          <cell r="Z5131" t="str">
            <v>5934640 TRIBUTARY TO LAKE FK R BL TWIN POTS RES</v>
          </cell>
          <cell r="AA5131" t="str">
            <v>River/Stream</v>
          </cell>
        </row>
        <row r="5132">
          <cell r="A5132">
            <v>5934650</v>
          </cell>
          <cell r="B5132" t="str">
            <v>Lake</v>
          </cell>
          <cell r="C5132" t="str">
            <v>1C  2B 3A     4</v>
          </cell>
          <cell r="D5132" t="str">
            <v>TWIN POTS RES AB DAM 01</v>
          </cell>
          <cell r="E5132">
            <v>14060003</v>
          </cell>
          <cell r="F5132" t="str">
            <v>Duchesne</v>
          </cell>
          <cell r="G5132" t="str">
            <v>Tri-County</v>
          </cell>
          <cell r="H5132" t="str">
            <v>Uinta Basin</v>
          </cell>
          <cell r="I5132">
            <v>548114</v>
          </cell>
          <cell r="J5132">
            <v>4484329</v>
          </cell>
          <cell r="K5132">
            <v>-110.432106647</v>
          </cell>
          <cell r="L5132">
            <v>40.508282731999998</v>
          </cell>
          <cell r="M5132" t="str">
            <v>Twin Pots Reservoir</v>
          </cell>
          <cell r="N5132" t="str">
            <v>UT-L-14060003-138_00</v>
          </cell>
          <cell r="O5132" t="str">
            <v>UT</v>
          </cell>
          <cell r="Q5132">
            <v>2.5000000000000001E-2</v>
          </cell>
          <cell r="R5132" t="str">
            <v>mg/L</v>
          </cell>
          <cell r="S5132" t="str">
            <v>Tribal</v>
          </cell>
          <cell r="T5132" t="str">
            <v xml:space="preserve"> </v>
          </cell>
          <cell r="U5132" t="str">
            <v>5934650 TWIN POTS RES AB DAM 01</v>
          </cell>
          <cell r="V5132">
            <v>5934650</v>
          </cell>
          <cell r="W5132" t="str">
            <v>Twin Pots Reservoir</v>
          </cell>
          <cell r="X5132" t="str">
            <v>UT-L-14060003-138_00</v>
          </cell>
          <cell r="Y5132" t="str">
            <v>Lake</v>
          </cell>
          <cell r="Z5132" t="str">
            <v>5934650 TWIN POTS RES AB DAM 01</v>
          </cell>
          <cell r="AA5132" t="str">
            <v>Lake</v>
          </cell>
        </row>
        <row r="5133">
          <cell r="A5133">
            <v>5934660</v>
          </cell>
          <cell r="B5133" t="str">
            <v>Canal Irrigation</v>
          </cell>
          <cell r="C5133" t="str">
            <v>2B     3E 4</v>
          </cell>
          <cell r="D5133" t="str">
            <v>FARNSWORTH CANAL AB TWIN POTS RES</v>
          </cell>
          <cell r="E5133">
            <v>14060003</v>
          </cell>
          <cell r="F5133" t="str">
            <v>Duchesne</v>
          </cell>
          <cell r="G5133" t="str">
            <v>Tri-County</v>
          </cell>
          <cell r="H5133" t="str">
            <v>Uinta Basin</v>
          </cell>
          <cell r="I5133">
            <v>547592</v>
          </cell>
          <cell r="J5133">
            <v>4484942</v>
          </cell>
          <cell r="K5133">
            <v>-110.438221489</v>
          </cell>
          <cell r="L5133">
            <v>40.513835098000001</v>
          </cell>
          <cell r="M5133" t="str">
            <v>Lake Fork-3</v>
          </cell>
          <cell r="N5133" t="str">
            <v>UT14060003-022_00</v>
          </cell>
          <cell r="O5133" t="str">
            <v>UT</v>
          </cell>
          <cell r="Q5133">
            <v>0</v>
          </cell>
          <cell r="R5133" t="str">
            <v xml:space="preserve"> </v>
          </cell>
          <cell r="S5133" t="str">
            <v>Tribal</v>
          </cell>
          <cell r="T5133" t="str">
            <v xml:space="preserve"> </v>
          </cell>
          <cell r="U5133" t="str">
            <v>5934660 FARNSWORTH CANAL AB TWIN POTS RES</v>
          </cell>
          <cell r="V5133">
            <v>5934660</v>
          </cell>
          <cell r="W5133" t="str">
            <v>Lake Fork-3</v>
          </cell>
          <cell r="X5133" t="str">
            <v>UT14060003-022_00</v>
          </cell>
          <cell r="Y5133" t="str">
            <v>Canal Irrigation</v>
          </cell>
          <cell r="Z5133" t="str">
            <v>5934660 FARNSWORTH CANAL AB TWIN POTS RES</v>
          </cell>
          <cell r="AA5133" t="str">
            <v>Canal Irrigation</v>
          </cell>
        </row>
        <row r="5134">
          <cell r="A5134">
            <v>5934810</v>
          </cell>
          <cell r="B5134" t="str">
            <v>Lake</v>
          </cell>
          <cell r="C5134" t="str">
            <v>1C  2B 3A     4</v>
          </cell>
          <cell r="D5134" t="str">
            <v>BROWN DUCK LAKE</v>
          </cell>
          <cell r="E5134">
            <v>14060003</v>
          </cell>
          <cell r="F5134" t="str">
            <v>Duchesne</v>
          </cell>
          <cell r="G5134" t="str">
            <v>Tri-County</v>
          </cell>
          <cell r="H5134" t="str">
            <v>Uinta Basin</v>
          </cell>
          <cell r="I5134">
            <v>534044</v>
          </cell>
          <cell r="J5134">
            <v>4493779</v>
          </cell>
          <cell r="K5134">
            <v>-110.59766208000001</v>
          </cell>
          <cell r="L5134">
            <v>40.594111886</v>
          </cell>
          <cell r="M5134" t="str">
            <v>Brown Duck Reservoir</v>
          </cell>
          <cell r="N5134" t="str">
            <v>UT-L-14060003-101_00</v>
          </cell>
          <cell r="O5134" t="str">
            <v>UT</v>
          </cell>
          <cell r="Q5134">
            <v>2.5000000000000001E-2</v>
          </cell>
          <cell r="R5134" t="str">
            <v>mg/L</v>
          </cell>
          <cell r="S5134" t="str">
            <v>USFS</v>
          </cell>
          <cell r="T5134" t="str">
            <v>Category1</v>
          </cell>
          <cell r="U5134" t="str">
            <v>5934810 BROWN DUCK LAKE</v>
          </cell>
          <cell r="V5134">
            <v>5934810</v>
          </cell>
          <cell r="W5134" t="str">
            <v>Brown Duck Reservoir</v>
          </cell>
          <cell r="X5134" t="str">
            <v>UT-L-14060003-101_00</v>
          </cell>
          <cell r="Y5134" t="str">
            <v>Lake</v>
          </cell>
          <cell r="Z5134" t="str">
            <v>5934810 BROWN DUCK LAKE</v>
          </cell>
          <cell r="AA5134" t="str">
            <v>Lake</v>
          </cell>
        </row>
        <row r="5135">
          <cell r="A5135">
            <v>5934990</v>
          </cell>
          <cell r="B5135" t="str">
            <v>Lake</v>
          </cell>
          <cell r="C5135" t="str">
            <v>1C  2B 3A     4</v>
          </cell>
          <cell r="D5135" t="str">
            <v>CLEMENTS LAKE</v>
          </cell>
          <cell r="E5135">
            <v>14060003</v>
          </cell>
          <cell r="F5135" t="str">
            <v>Duchesne</v>
          </cell>
          <cell r="G5135" t="str">
            <v>Tri-County</v>
          </cell>
          <cell r="H5135" t="str">
            <v>Uinta Basin</v>
          </cell>
          <cell r="I5135">
            <v>534662</v>
          </cell>
          <cell r="J5135">
            <v>4497359</v>
          </cell>
          <cell r="K5135">
            <v>-110.590161636</v>
          </cell>
          <cell r="L5135">
            <v>40.626337071999998</v>
          </cell>
          <cell r="M5135" t="str">
            <v>Clements Reservoir</v>
          </cell>
          <cell r="N5135" t="str">
            <v>UT-L-14060003-103_00</v>
          </cell>
          <cell r="O5135" t="str">
            <v>UT</v>
          </cell>
          <cell r="Q5135">
            <v>2.5000000000000001E-2</v>
          </cell>
          <cell r="R5135" t="str">
            <v>mg/L</v>
          </cell>
          <cell r="S5135" t="str">
            <v>USFS</v>
          </cell>
          <cell r="T5135" t="str">
            <v>Category1</v>
          </cell>
          <cell r="U5135" t="str">
            <v>5934990 CLEMENTS LAKE</v>
          </cell>
          <cell r="V5135">
            <v>5934990</v>
          </cell>
          <cell r="W5135" t="str">
            <v>Clements Reservoir</v>
          </cell>
          <cell r="X5135" t="str">
            <v>UT-L-14060003-103_00</v>
          </cell>
          <cell r="Y5135" t="str">
            <v>Lake</v>
          </cell>
          <cell r="Z5135" t="str">
            <v>5934990 CLEMENTS LAKE</v>
          </cell>
          <cell r="AA5135" t="str">
            <v>Lake</v>
          </cell>
        </row>
        <row r="5136">
          <cell r="A5136">
            <v>5935140</v>
          </cell>
          <cell r="B5136" t="str">
            <v>Canal Irrigation</v>
          </cell>
          <cell r="C5136" t="str">
            <v>2B     3E 4</v>
          </cell>
          <cell r="D5136" t="str">
            <v>CANAL BL L BOREHAM</v>
          </cell>
          <cell r="E5136">
            <v>14060003</v>
          </cell>
          <cell r="F5136" t="str">
            <v>Duchesne</v>
          </cell>
          <cell r="G5136" t="str">
            <v>Tri-County</v>
          </cell>
          <cell r="H5136" t="str">
            <v>Uinta Basin</v>
          </cell>
          <cell r="I5136">
            <v>571091</v>
          </cell>
          <cell r="J5136">
            <v>4447942</v>
          </cell>
          <cell r="K5136">
            <v>-110.164982116</v>
          </cell>
          <cell r="L5136">
            <v>40.178846737999997</v>
          </cell>
          <cell r="M5136" t="str">
            <v>Duchesne River-3</v>
          </cell>
          <cell r="N5136" t="str">
            <v>UT14060003-006_00</v>
          </cell>
          <cell r="O5136" t="str">
            <v>UT</v>
          </cell>
          <cell r="Q5136">
            <v>0</v>
          </cell>
          <cell r="R5136" t="str">
            <v xml:space="preserve"> </v>
          </cell>
          <cell r="S5136" t="str">
            <v>Private</v>
          </cell>
          <cell r="T5136" t="str">
            <v xml:space="preserve"> </v>
          </cell>
          <cell r="U5136" t="str">
            <v>5935140 CANAL BL L BOREHAM</v>
          </cell>
          <cell r="V5136">
            <v>5935140</v>
          </cell>
          <cell r="W5136" t="str">
            <v>Duchesne River-3</v>
          </cell>
          <cell r="X5136" t="str">
            <v>UT14060003-006_00</v>
          </cell>
          <cell r="Y5136" t="str">
            <v>Canal Irrigation</v>
          </cell>
          <cell r="Z5136" t="str">
            <v>5935140 CANAL BL L BOREHAM</v>
          </cell>
          <cell r="AA5136" t="str">
            <v>Canal Irrigation</v>
          </cell>
        </row>
        <row r="5137">
          <cell r="A5137">
            <v>5935150</v>
          </cell>
          <cell r="B5137" t="str">
            <v>Lake</v>
          </cell>
          <cell r="C5137" t="str">
            <v>1C  2B 3A     4</v>
          </cell>
          <cell r="D5137" t="str">
            <v>L BOREHAM AB DAM 01</v>
          </cell>
          <cell r="E5137">
            <v>14060003</v>
          </cell>
          <cell r="F5137" t="str">
            <v>Duchesne</v>
          </cell>
          <cell r="G5137" t="str">
            <v>Tri-County</v>
          </cell>
          <cell r="H5137" t="str">
            <v>Uinta Basin</v>
          </cell>
          <cell r="I5137">
            <v>570840</v>
          </cell>
          <cell r="J5137">
            <v>4447971</v>
          </cell>
          <cell r="K5137">
            <v>-110.167926816</v>
          </cell>
          <cell r="L5137">
            <v>40.179129211000003</v>
          </cell>
          <cell r="M5137" t="str">
            <v>Lake Boreham</v>
          </cell>
          <cell r="N5137" t="str">
            <v>UT-L-14060003-236_00</v>
          </cell>
          <cell r="O5137" t="str">
            <v>UT</v>
          </cell>
          <cell r="Q5137">
            <v>2.5000000000000001E-2</v>
          </cell>
          <cell r="R5137" t="str">
            <v>mg/L</v>
          </cell>
          <cell r="S5137" t="str">
            <v>Private</v>
          </cell>
          <cell r="T5137" t="str">
            <v xml:space="preserve"> </v>
          </cell>
          <cell r="U5137" t="str">
            <v>5935150 L BOREHAM AB DAM 01</v>
          </cell>
          <cell r="V5137">
            <v>5935150</v>
          </cell>
          <cell r="W5137" t="str">
            <v>Lake Boreham</v>
          </cell>
          <cell r="X5137" t="str">
            <v>UT-L-14060003-236_00</v>
          </cell>
          <cell r="Y5137" t="str">
            <v>Lake</v>
          </cell>
          <cell r="Z5137" t="str">
            <v>5935150 L BOREHAM AB DAM 01</v>
          </cell>
          <cell r="AA5137" t="str">
            <v>Lake</v>
          </cell>
        </row>
        <row r="5138">
          <cell r="A5138">
            <v>5935180</v>
          </cell>
          <cell r="B5138" t="str">
            <v>Canal Drainage</v>
          </cell>
          <cell r="C5138" t="str">
            <v>2B     3E</v>
          </cell>
          <cell r="D5138" t="str">
            <v>MIDVIEW DITCH AB L BOREHAM</v>
          </cell>
          <cell r="E5138">
            <v>14060003</v>
          </cell>
          <cell r="F5138" t="str">
            <v>Duchesne</v>
          </cell>
          <cell r="G5138" t="str">
            <v>Tri-County</v>
          </cell>
          <cell r="H5138" t="str">
            <v>Uinta Basin</v>
          </cell>
          <cell r="I5138">
            <v>570147</v>
          </cell>
          <cell r="J5138">
            <v>4448704</v>
          </cell>
          <cell r="K5138">
            <v>-110.175985971</v>
          </cell>
          <cell r="L5138">
            <v>40.185790716</v>
          </cell>
          <cell r="M5138" t="str">
            <v>Zimmerman Wash</v>
          </cell>
          <cell r="N5138" t="str">
            <v>UT14060003-007_00</v>
          </cell>
          <cell r="O5138" t="str">
            <v>UT</v>
          </cell>
          <cell r="Q5138">
            <v>0</v>
          </cell>
          <cell r="R5138" t="str">
            <v xml:space="preserve"> </v>
          </cell>
          <cell r="S5138" t="str">
            <v>Private</v>
          </cell>
          <cell r="T5138" t="str">
            <v xml:space="preserve"> </v>
          </cell>
          <cell r="U5138" t="str">
            <v>5935180 MIDVIEW DITCH AB L BOREHAM</v>
          </cell>
          <cell r="V5138">
            <v>5935180</v>
          </cell>
          <cell r="W5138" t="str">
            <v>Zimmerman Wash</v>
          </cell>
          <cell r="X5138" t="str">
            <v>UT14060003-007_00</v>
          </cell>
          <cell r="Y5138" t="str">
            <v>Canal Drainage</v>
          </cell>
          <cell r="Z5138" t="str">
            <v>5935180 MIDVIEW DITCH AB L BOREHAM</v>
          </cell>
          <cell r="AA5138" t="str">
            <v>Canal Drainage</v>
          </cell>
        </row>
        <row r="5139">
          <cell r="A5139">
            <v>5935500</v>
          </cell>
          <cell r="B5139" t="str">
            <v>Lake</v>
          </cell>
          <cell r="C5139" t="str">
            <v>1C  2B 3A     4</v>
          </cell>
          <cell r="D5139" t="str">
            <v>DEAN LAKE IN FOUR LAKES BASIN</v>
          </cell>
          <cell r="E5139">
            <v>14060003</v>
          </cell>
          <cell r="F5139" t="str">
            <v>Duchesne</v>
          </cell>
          <cell r="G5139" t="str">
            <v>Tri-County</v>
          </cell>
          <cell r="H5139" t="str">
            <v>Uinta Basin</v>
          </cell>
          <cell r="I5139">
            <v>520174</v>
          </cell>
          <cell r="J5139">
            <v>4503102</v>
          </cell>
          <cell r="K5139">
            <v>-110.761279372</v>
          </cell>
          <cell r="L5139">
            <v>40.678554918000003</v>
          </cell>
          <cell r="M5139" t="str">
            <v>Dean Lake</v>
          </cell>
          <cell r="N5139" t="str">
            <v>UT-L-14060003-055_00</v>
          </cell>
          <cell r="O5139" t="str">
            <v>UT</v>
          </cell>
          <cell r="Q5139">
            <v>2.5000000000000001E-2</v>
          </cell>
          <cell r="R5139" t="str">
            <v>mg/L</v>
          </cell>
          <cell r="S5139" t="str">
            <v>USFS</v>
          </cell>
          <cell r="T5139" t="str">
            <v>Category1</v>
          </cell>
          <cell r="U5139" t="str">
            <v>5935500 DEAN LAKE IN FOUR LAKES BASIN</v>
          </cell>
          <cell r="V5139">
            <v>5935500</v>
          </cell>
          <cell r="W5139" t="str">
            <v>Dean Lake</v>
          </cell>
          <cell r="X5139" t="str">
            <v>UT-L-14060003-055_00</v>
          </cell>
          <cell r="Y5139" t="str">
            <v>Lake</v>
          </cell>
          <cell r="Z5139" t="str">
            <v>5935500 DEAN LAKE IN FOUR LAKES BASIN</v>
          </cell>
          <cell r="AA5139" t="str">
            <v>Lake</v>
          </cell>
        </row>
        <row r="5140">
          <cell r="A5140">
            <v>5935501</v>
          </cell>
          <cell r="B5140" t="str">
            <v>Lake</v>
          </cell>
          <cell r="C5140" t="str">
            <v>1C  2B 3A     4</v>
          </cell>
          <cell r="D5140" t="str">
            <v>DEAN LAKE EMAP</v>
          </cell>
          <cell r="E5140">
            <v>14060003</v>
          </cell>
          <cell r="F5140" t="str">
            <v>Duchesne</v>
          </cell>
          <cell r="G5140" t="str">
            <v>Tri-County</v>
          </cell>
          <cell r="H5140" t="str">
            <v>Uinta Basin</v>
          </cell>
          <cell r="I5140">
            <v>520111</v>
          </cell>
          <cell r="J5140">
            <v>4503023</v>
          </cell>
          <cell r="K5140">
            <v>-110.76202738000001</v>
          </cell>
          <cell r="L5140">
            <v>40.677844772</v>
          </cell>
          <cell r="M5140" t="str">
            <v xml:space="preserve"> </v>
          </cell>
          <cell r="N5140" t="str">
            <v xml:space="preserve"> </v>
          </cell>
          <cell r="O5140" t="str">
            <v>UT</v>
          </cell>
          <cell r="Q5140">
            <v>2.5000000000000001E-2</v>
          </cell>
          <cell r="R5140" t="str">
            <v>mg/L</v>
          </cell>
          <cell r="S5140" t="str">
            <v>USFS</v>
          </cell>
          <cell r="T5140" t="str">
            <v>Category1</v>
          </cell>
          <cell r="U5140" t="str">
            <v>5935501 DEAN LAKE EMAP</v>
          </cell>
          <cell r="V5140">
            <v>5935501</v>
          </cell>
          <cell r="W5140" t="str">
            <v xml:space="preserve"> </v>
          </cell>
          <cell r="X5140" t="str">
            <v xml:space="preserve"> </v>
          </cell>
          <cell r="Y5140" t="str">
            <v>Lake</v>
          </cell>
          <cell r="Z5140" t="str">
            <v>5935501 DEAN LAKE EMAP</v>
          </cell>
          <cell r="AA5140" t="str">
            <v>Lake</v>
          </cell>
        </row>
        <row r="5141">
          <cell r="A5141">
            <v>5935600</v>
          </cell>
          <cell r="B5141" t="str">
            <v>Lake</v>
          </cell>
          <cell r="C5141" t="str">
            <v>1C  2B 3A     4</v>
          </cell>
          <cell r="D5141" t="str">
            <v>Twin Lakes 01 and EMAP</v>
          </cell>
          <cell r="E5141">
            <v>14060003</v>
          </cell>
          <cell r="F5141" t="str">
            <v>Duchesne</v>
          </cell>
          <cell r="G5141" t="str">
            <v>Tri-County</v>
          </cell>
          <cell r="H5141" t="str">
            <v>Uinta Basin</v>
          </cell>
          <cell r="I5141">
            <v>551985</v>
          </cell>
          <cell r="J5141">
            <v>4504623</v>
          </cell>
          <cell r="K5141">
            <v>-110.38474549</v>
          </cell>
          <cell r="L5141">
            <v>40.690864583</v>
          </cell>
          <cell r="M5141" t="str">
            <v>Twin Lakes</v>
          </cell>
          <cell r="N5141" t="str">
            <v>UT-L-14060003-094_00</v>
          </cell>
          <cell r="O5141" t="str">
            <v>UT</v>
          </cell>
          <cell r="Q5141">
            <v>2.5000000000000001E-2</v>
          </cell>
          <cell r="R5141" t="str">
            <v>mg/L</v>
          </cell>
          <cell r="S5141" t="str">
            <v>USFS</v>
          </cell>
          <cell r="T5141" t="str">
            <v>Category1</v>
          </cell>
          <cell r="U5141" t="str">
            <v>5935600 Twin Lakes 01 and EMAP</v>
          </cell>
          <cell r="V5141">
            <v>5935600</v>
          </cell>
          <cell r="W5141" t="str">
            <v>Twin Lakes</v>
          </cell>
          <cell r="X5141" t="str">
            <v>UT-L-14060003-094_00</v>
          </cell>
          <cell r="Y5141" t="str">
            <v>Lake</v>
          </cell>
          <cell r="Z5141" t="str">
            <v>5935600 Twin Lakes 01 and EMAP</v>
          </cell>
          <cell r="AA5141" t="str">
            <v>Lake</v>
          </cell>
        </row>
        <row r="5142">
          <cell r="A5142">
            <v>5935602</v>
          </cell>
          <cell r="B5142" t="str">
            <v>River/Stream</v>
          </cell>
          <cell r="C5142" t="str">
            <v>1C  2B 3A     4</v>
          </cell>
          <cell r="D5142" t="str">
            <v>Twin Lakes inflow</v>
          </cell>
          <cell r="E5142">
            <v>14060003</v>
          </cell>
          <cell r="F5142" t="str">
            <v>Duchesne</v>
          </cell>
          <cell r="G5142" t="str">
            <v>Tri-County</v>
          </cell>
          <cell r="H5142" t="str">
            <v>Uinta Basin</v>
          </cell>
          <cell r="I5142">
            <v>551945</v>
          </cell>
          <cell r="J5142">
            <v>4504675</v>
          </cell>
          <cell r="K5142">
            <v>-110.38521456799999</v>
          </cell>
          <cell r="L5142">
            <v>40.691335531999997</v>
          </cell>
          <cell r="M5142" t="str">
            <v>Yellowstone Upper</v>
          </cell>
          <cell r="N5142" t="str">
            <v>UT14060003-023_00</v>
          </cell>
          <cell r="O5142" t="str">
            <v>UT</v>
          </cell>
          <cell r="Q5142">
            <v>0</v>
          </cell>
          <cell r="R5142" t="str">
            <v xml:space="preserve"> </v>
          </cell>
          <cell r="S5142" t="str">
            <v>USFS</v>
          </cell>
          <cell r="T5142" t="str">
            <v>Category1</v>
          </cell>
          <cell r="U5142" t="str">
            <v>5935602 Twin Lakes inflow</v>
          </cell>
          <cell r="V5142">
            <v>5935602</v>
          </cell>
          <cell r="W5142" t="str">
            <v>Yellowstone Upper</v>
          </cell>
          <cell r="X5142" t="str">
            <v>UT14060003-023_00</v>
          </cell>
          <cell r="Y5142" t="str">
            <v>River/Stream</v>
          </cell>
          <cell r="Z5142" t="str">
            <v>5935602 Twin Lakes inflow</v>
          </cell>
          <cell r="AA5142" t="str">
            <v>River/Stream</v>
          </cell>
        </row>
        <row r="5143">
          <cell r="A5143">
            <v>5935870</v>
          </cell>
          <cell r="B5143" t="str">
            <v>Lake</v>
          </cell>
          <cell r="C5143" t="str">
            <v>1C  2B 3A     4</v>
          </cell>
          <cell r="D5143" t="str">
            <v>PYRAMID L 01</v>
          </cell>
          <cell r="E5143">
            <v>14060003</v>
          </cell>
          <cell r="F5143" t="str">
            <v>Duchesne</v>
          </cell>
          <cell r="G5143" t="str">
            <v>Tri-County</v>
          </cell>
          <cell r="H5143" t="str">
            <v>Uinta Basin</v>
          </cell>
          <cell r="I5143">
            <v>508440</v>
          </cell>
          <cell r="J5143">
            <v>4500258</v>
          </cell>
          <cell r="K5143">
            <v>-110.900166646</v>
          </cell>
          <cell r="L5143">
            <v>40.653137628000003</v>
          </cell>
          <cell r="M5143" t="str">
            <v>Pyramid Lake</v>
          </cell>
          <cell r="N5143" t="str">
            <v>UT-L-14060003-003_00</v>
          </cell>
          <cell r="O5143" t="str">
            <v>UT</v>
          </cell>
          <cell r="Q5143">
            <v>2.5000000000000001E-2</v>
          </cell>
          <cell r="R5143" t="str">
            <v>mg/L</v>
          </cell>
          <cell r="S5143" t="str">
            <v>USFS</v>
          </cell>
          <cell r="T5143" t="str">
            <v>Category1</v>
          </cell>
          <cell r="U5143" t="str">
            <v>5935870 PYRAMID L 01</v>
          </cell>
          <cell r="V5143">
            <v>5935870</v>
          </cell>
          <cell r="W5143" t="str">
            <v>Pyramid Lake</v>
          </cell>
          <cell r="X5143" t="str">
            <v>UT-L-14060003-003_00</v>
          </cell>
          <cell r="Y5143" t="str">
            <v>Lake</v>
          </cell>
          <cell r="Z5143" t="str">
            <v>5935870 PYRAMID L 01</v>
          </cell>
          <cell r="AA5143" t="str">
            <v>Lake</v>
          </cell>
        </row>
        <row r="5144">
          <cell r="A5144">
            <v>5935871</v>
          </cell>
          <cell r="B5144" t="str">
            <v>Lake</v>
          </cell>
          <cell r="C5144" t="str">
            <v>1C  2B 3A     4</v>
          </cell>
          <cell r="D5144" t="str">
            <v>PYRAMID LAKE 100 M OFF BOAT RAMP</v>
          </cell>
          <cell r="E5144">
            <v>14060003</v>
          </cell>
          <cell r="F5144" t="str">
            <v>Duchesne</v>
          </cell>
          <cell r="G5144" t="str">
            <v>Tri-County</v>
          </cell>
          <cell r="H5144" t="str">
            <v>Uinta Basin</v>
          </cell>
          <cell r="I5144">
            <v>508440</v>
          </cell>
          <cell r="J5144">
            <v>4500258</v>
          </cell>
          <cell r="K5144">
            <v>-110.900166646</v>
          </cell>
          <cell r="L5144">
            <v>40.653137628000003</v>
          </cell>
          <cell r="M5144" t="str">
            <v>Pyramid Lake</v>
          </cell>
          <cell r="N5144" t="str">
            <v>UT-L-14060003-003_00</v>
          </cell>
          <cell r="O5144" t="str">
            <v>UT</v>
          </cell>
          <cell r="Q5144">
            <v>2.5000000000000001E-2</v>
          </cell>
          <cell r="R5144" t="str">
            <v>mg/L</v>
          </cell>
          <cell r="S5144" t="str">
            <v>USFS</v>
          </cell>
          <cell r="T5144" t="str">
            <v>Category1</v>
          </cell>
          <cell r="U5144" t="str">
            <v>5935871 PYRAMID LAKE 100 M OFF BOAT RAMP</v>
          </cell>
          <cell r="V5144">
            <v>5935871</v>
          </cell>
          <cell r="W5144" t="str">
            <v>Pyramid Lake</v>
          </cell>
          <cell r="X5144" t="str">
            <v>UT-L-14060003-003_00</v>
          </cell>
          <cell r="Y5144" t="str">
            <v>Lake</v>
          </cell>
          <cell r="Z5144" t="str">
            <v>5935871 PYRAMID LAKE 100 M OFF BOAT RAMP</v>
          </cell>
          <cell r="AA5144" t="str">
            <v>Lake</v>
          </cell>
        </row>
        <row r="5145">
          <cell r="A5145">
            <v>5935874</v>
          </cell>
          <cell r="B5145" t="str">
            <v>Lake</v>
          </cell>
          <cell r="C5145" t="str">
            <v>1C  2B 3A     4</v>
          </cell>
          <cell r="D5145" t="str">
            <v>Pyramid Lake north end</v>
          </cell>
          <cell r="E5145">
            <v>14060003</v>
          </cell>
          <cell r="F5145" t="str">
            <v>Duchesne</v>
          </cell>
          <cell r="G5145" t="str">
            <v>Tri-County</v>
          </cell>
          <cell r="H5145" t="str">
            <v>Uinta Basin</v>
          </cell>
          <cell r="I5145">
            <v>508408</v>
          </cell>
          <cell r="J5145">
            <v>4500410</v>
          </cell>
          <cell r="K5145">
            <v>-110.900547</v>
          </cell>
          <cell r="L5145">
            <v>40.654504000000003</v>
          </cell>
          <cell r="M5145" t="str">
            <v>Pyramid Lake</v>
          </cell>
          <cell r="N5145" t="str">
            <v>UT-L-14060003-003_00</v>
          </cell>
          <cell r="O5145" t="str">
            <v>UT</v>
          </cell>
          <cell r="Q5145">
            <v>2.5000000000000001E-2</v>
          </cell>
          <cell r="R5145" t="str">
            <v>mg/L</v>
          </cell>
          <cell r="S5145" t="str">
            <v>USFS</v>
          </cell>
          <cell r="T5145" t="str">
            <v>Category1</v>
          </cell>
          <cell r="U5145" t="str">
            <v>5935874 Pyramid Lake north end</v>
          </cell>
          <cell r="V5145">
            <v>5935874</v>
          </cell>
          <cell r="W5145" t="str">
            <v>Pyramid Lake</v>
          </cell>
          <cell r="X5145" t="str">
            <v>UT-L-14060003-003_00</v>
          </cell>
          <cell r="Y5145" t="str">
            <v>Lake</v>
          </cell>
          <cell r="Z5145" t="str">
            <v>5935874 Pyramid Lake north end</v>
          </cell>
          <cell r="AA5145" t="str">
            <v>Lake</v>
          </cell>
        </row>
        <row r="5146">
          <cell r="A5146">
            <v>5935920</v>
          </cell>
          <cell r="B5146" t="str">
            <v>Lake</v>
          </cell>
          <cell r="C5146" t="str">
            <v>2B 3A     4</v>
          </cell>
          <cell r="D5146" t="str">
            <v>MARSHAL L 01</v>
          </cell>
          <cell r="E5146">
            <v>14060003</v>
          </cell>
          <cell r="F5146" t="str">
            <v>Duchesne</v>
          </cell>
          <cell r="G5146" t="str">
            <v>Tri-County</v>
          </cell>
          <cell r="H5146" t="str">
            <v>Uinta Basin</v>
          </cell>
          <cell r="I5146">
            <v>510620</v>
          </cell>
          <cell r="J5146">
            <v>4502774</v>
          </cell>
          <cell r="K5146">
            <v>-110.874337826</v>
          </cell>
          <cell r="L5146">
            <v>40.675778453</v>
          </cell>
          <cell r="M5146" t="str">
            <v>Marshall Lake</v>
          </cell>
          <cell r="N5146" t="str">
            <v>UT-L-14060003-011_00</v>
          </cell>
          <cell r="O5146" t="str">
            <v>UT</v>
          </cell>
          <cell r="Q5146">
            <v>2.5000000000000001E-2</v>
          </cell>
          <cell r="R5146" t="str">
            <v>mg/L</v>
          </cell>
          <cell r="S5146" t="str">
            <v>USFS</v>
          </cell>
          <cell r="T5146" t="str">
            <v>Category1</v>
          </cell>
          <cell r="U5146" t="str">
            <v>5935920 MARSHAL L 01</v>
          </cell>
          <cell r="V5146">
            <v>5935920</v>
          </cell>
          <cell r="W5146" t="str">
            <v>Marshall Lake</v>
          </cell>
          <cell r="X5146" t="str">
            <v>UT-L-14060003-011_00</v>
          </cell>
          <cell r="Y5146" t="str">
            <v>Lake</v>
          </cell>
          <cell r="Z5146" t="str">
            <v>5935920 MARSHAL L 01</v>
          </cell>
          <cell r="AA5146" t="str">
            <v>Lake</v>
          </cell>
        </row>
        <row r="5147">
          <cell r="A5147">
            <v>5935921</v>
          </cell>
          <cell r="B5147" t="str">
            <v>Lake</v>
          </cell>
          <cell r="C5147" t="str">
            <v>2B 3A     4</v>
          </cell>
          <cell r="D5147" t="str">
            <v>MARSHALL LAKE 100 M OFF BOAT RAMP</v>
          </cell>
          <cell r="E5147">
            <v>14060003</v>
          </cell>
          <cell r="F5147" t="str">
            <v>Duchesne</v>
          </cell>
          <cell r="G5147" t="str">
            <v>Tri-County</v>
          </cell>
          <cell r="H5147" t="str">
            <v>Uinta Basin</v>
          </cell>
          <cell r="I5147">
            <v>510620</v>
          </cell>
          <cell r="J5147">
            <v>4502774</v>
          </cell>
          <cell r="K5147">
            <v>-110.874337826</v>
          </cell>
          <cell r="L5147">
            <v>40.675778453</v>
          </cell>
          <cell r="M5147" t="str">
            <v>Marshall Lake</v>
          </cell>
          <cell r="N5147" t="str">
            <v>UT-L-14060003-011_00</v>
          </cell>
          <cell r="O5147" t="str">
            <v>UT</v>
          </cell>
          <cell r="Q5147">
            <v>2.5000000000000001E-2</v>
          </cell>
          <cell r="R5147" t="str">
            <v>mg/L</v>
          </cell>
          <cell r="S5147" t="str">
            <v>USFS</v>
          </cell>
          <cell r="T5147" t="str">
            <v>Category1</v>
          </cell>
          <cell r="U5147" t="str">
            <v>5935921 MARSHALL LAKE 100 M OFF BOAT RAMP</v>
          </cell>
          <cell r="V5147">
            <v>5935921</v>
          </cell>
          <cell r="W5147" t="str">
            <v>Marshall Lake</v>
          </cell>
          <cell r="X5147" t="str">
            <v>UT-L-14060003-011_00</v>
          </cell>
          <cell r="Y5147" t="str">
            <v>Lake</v>
          </cell>
          <cell r="Z5147" t="str">
            <v>5935921 MARSHALL LAKE 100 M OFF BOAT RAMP</v>
          </cell>
          <cell r="AA5147" t="str">
            <v>Lake</v>
          </cell>
        </row>
        <row r="5148">
          <cell r="A5148">
            <v>5935950</v>
          </cell>
          <cell r="B5148" t="str">
            <v>Lake</v>
          </cell>
          <cell r="C5148" t="str">
            <v>2B 3A     4</v>
          </cell>
          <cell r="D5148" t="str">
            <v>HOOVER L 01</v>
          </cell>
          <cell r="E5148">
            <v>14060003</v>
          </cell>
          <cell r="F5148" t="str">
            <v>Duchesne</v>
          </cell>
          <cell r="G5148" t="str">
            <v>Tri-County</v>
          </cell>
          <cell r="H5148" t="str">
            <v>Uinta Basin</v>
          </cell>
          <cell r="I5148">
            <v>510948</v>
          </cell>
          <cell r="J5148">
            <v>4503175</v>
          </cell>
          <cell r="K5148">
            <v>-110.87044975000001</v>
          </cell>
          <cell r="L5148">
            <v>40.679386661000002</v>
          </cell>
          <cell r="M5148" t="str">
            <v>Hoover Lake</v>
          </cell>
          <cell r="N5148" t="str">
            <v>UT-L-14060003-012_00</v>
          </cell>
          <cell r="O5148" t="str">
            <v>UT</v>
          </cell>
          <cell r="Q5148">
            <v>2.5000000000000001E-2</v>
          </cell>
          <cell r="R5148" t="str">
            <v>mg/L</v>
          </cell>
          <cell r="S5148" t="str">
            <v>USFS</v>
          </cell>
          <cell r="T5148" t="str">
            <v>Category1</v>
          </cell>
          <cell r="U5148" t="str">
            <v>5935950 HOOVER L 01</v>
          </cell>
          <cell r="V5148">
            <v>5935950</v>
          </cell>
          <cell r="W5148" t="str">
            <v>Hoover Lake</v>
          </cell>
          <cell r="X5148" t="str">
            <v>UT-L-14060003-012_00</v>
          </cell>
          <cell r="Y5148" t="str">
            <v>Lake</v>
          </cell>
          <cell r="Z5148" t="str">
            <v>5935950 HOOVER L 01</v>
          </cell>
          <cell r="AA5148" t="str">
            <v>Lake</v>
          </cell>
        </row>
        <row r="5149">
          <cell r="A5149">
            <v>5935951</v>
          </cell>
          <cell r="B5149" t="str">
            <v>Lake</v>
          </cell>
          <cell r="C5149" t="str">
            <v>2B 3A     4</v>
          </cell>
          <cell r="D5149" t="str">
            <v>HOOVER LAKE 100 M OFF BOAT RAMP</v>
          </cell>
          <cell r="E5149">
            <v>14060003</v>
          </cell>
          <cell r="F5149" t="str">
            <v>Duchesne</v>
          </cell>
          <cell r="G5149" t="str">
            <v>Tri-County</v>
          </cell>
          <cell r="H5149" t="str">
            <v>Uinta Basin</v>
          </cell>
          <cell r="I5149">
            <v>510948</v>
          </cell>
          <cell r="J5149">
            <v>4503175</v>
          </cell>
          <cell r="K5149">
            <v>-110.87044975000001</v>
          </cell>
          <cell r="L5149">
            <v>40.679386661000002</v>
          </cell>
          <cell r="M5149" t="str">
            <v>Hoover Lake</v>
          </cell>
          <cell r="N5149" t="str">
            <v>UT-L-14060003-012_00</v>
          </cell>
          <cell r="O5149" t="str">
            <v>UT</v>
          </cell>
          <cell r="Q5149">
            <v>2.5000000000000001E-2</v>
          </cell>
          <cell r="R5149" t="str">
            <v>mg/L</v>
          </cell>
          <cell r="S5149" t="str">
            <v>USFS</v>
          </cell>
          <cell r="T5149" t="str">
            <v>Category1</v>
          </cell>
          <cell r="U5149" t="str">
            <v>5935951 HOOVER LAKE 100 M OFF BOAT RAMP</v>
          </cell>
          <cell r="V5149">
            <v>5935951</v>
          </cell>
          <cell r="W5149" t="str">
            <v>Hoover Lake</v>
          </cell>
          <cell r="X5149" t="str">
            <v>UT-L-14060003-012_00</v>
          </cell>
          <cell r="Y5149" t="str">
            <v>Lake</v>
          </cell>
          <cell r="Z5149" t="str">
            <v>5935951 HOOVER LAKE 100 M OFF BOAT RAMP</v>
          </cell>
          <cell r="AA5149" t="str">
            <v>Lake</v>
          </cell>
        </row>
        <row r="5150">
          <cell r="A5150">
            <v>5936000</v>
          </cell>
          <cell r="B5150" t="str">
            <v>Lake</v>
          </cell>
          <cell r="C5150" t="str">
            <v>2B 3A     4</v>
          </cell>
          <cell r="D5150" t="str">
            <v>LOWER ROCK LK 001 (UINTAS)</v>
          </cell>
          <cell r="E5150">
            <v>14060003</v>
          </cell>
          <cell r="F5150" t="str">
            <v>Duchesne</v>
          </cell>
          <cell r="G5150" t="str">
            <v>Tri-County</v>
          </cell>
          <cell r="H5150" t="str">
            <v>Uinta Basin</v>
          </cell>
          <cell r="I5150">
            <v>577844</v>
          </cell>
          <cell r="J5150">
            <v>4504291</v>
          </cell>
          <cell r="K5150">
            <v>-110.078770815</v>
          </cell>
          <cell r="L5150">
            <v>40.685837622999998</v>
          </cell>
          <cell r="M5150" t="str">
            <v>Lower Rock Lake</v>
          </cell>
          <cell r="N5150" t="str">
            <v>UT-L-14060003-268_00</v>
          </cell>
          <cell r="O5150" t="str">
            <v>UT</v>
          </cell>
          <cell r="Q5150">
            <v>2.5000000000000001E-2</v>
          </cell>
          <cell r="R5150" t="str">
            <v>mg/L</v>
          </cell>
          <cell r="S5150" t="str">
            <v>USFS</v>
          </cell>
          <cell r="T5150" t="str">
            <v>Category1</v>
          </cell>
          <cell r="U5150" t="str">
            <v>5936000 LOWER ROCK LK 001 (UINTAS)</v>
          </cell>
          <cell r="V5150">
            <v>5936000</v>
          </cell>
          <cell r="W5150" t="str">
            <v>Lower Rock Lake</v>
          </cell>
          <cell r="X5150" t="str">
            <v>UT-L-14060003-268_00</v>
          </cell>
          <cell r="Y5150" t="str">
            <v>Lake</v>
          </cell>
          <cell r="Z5150" t="str">
            <v>5936000 LOWER ROCK LK 001 (UINTAS)</v>
          </cell>
          <cell r="AA5150" t="str">
            <v>Lake</v>
          </cell>
        </row>
        <row r="5151">
          <cell r="A5151">
            <v>5936010</v>
          </cell>
          <cell r="B5151" t="str">
            <v>Lake</v>
          </cell>
          <cell r="C5151" t="str">
            <v>1C  2B 3A     4</v>
          </cell>
          <cell r="D5151" t="str">
            <v>BLYTHE L 01</v>
          </cell>
          <cell r="E5151">
            <v>14060003</v>
          </cell>
          <cell r="F5151" t="str">
            <v>Duchesne</v>
          </cell>
          <cell r="G5151" t="str">
            <v>Tri-County</v>
          </cell>
          <cell r="H5151" t="str">
            <v>Uinta Basin</v>
          </cell>
          <cell r="I5151">
            <v>510569</v>
          </cell>
          <cell r="J5151">
            <v>4505950</v>
          </cell>
          <cell r="K5151">
            <v>-110.874887785</v>
          </cell>
          <cell r="L5151">
            <v>40.704390750000002</v>
          </cell>
          <cell r="M5151" t="str">
            <v>Blythe Lake</v>
          </cell>
          <cell r="N5151" t="str">
            <v>UT-L-14060003-010_00</v>
          </cell>
          <cell r="O5151" t="str">
            <v>UT</v>
          </cell>
          <cell r="Q5151">
            <v>2.5000000000000001E-2</v>
          </cell>
          <cell r="R5151" t="str">
            <v>mg/L</v>
          </cell>
          <cell r="S5151" t="str">
            <v>USFS</v>
          </cell>
          <cell r="T5151" t="str">
            <v>Category1</v>
          </cell>
          <cell r="U5151" t="str">
            <v>5936010 BLYTHE L 01</v>
          </cell>
          <cell r="V5151">
            <v>5936010</v>
          </cell>
          <cell r="W5151" t="str">
            <v>Blythe Lake</v>
          </cell>
          <cell r="X5151" t="str">
            <v>UT-L-14060003-010_00</v>
          </cell>
          <cell r="Y5151" t="str">
            <v>Lake</v>
          </cell>
          <cell r="Z5151" t="str">
            <v>5936010 BLYTHE L 01</v>
          </cell>
          <cell r="AA5151" t="str">
            <v>Lake</v>
          </cell>
        </row>
        <row r="5152">
          <cell r="A5152">
            <v>5936040</v>
          </cell>
          <cell r="B5152" t="str">
            <v>River/Stream</v>
          </cell>
          <cell r="C5152" t="str">
            <v>1C  2B 3A     4</v>
          </cell>
          <cell r="D5152" t="str">
            <v>DUCHESNE R BL MIRROR L</v>
          </cell>
          <cell r="E5152">
            <v>14060003</v>
          </cell>
          <cell r="F5152" t="str">
            <v>Duchesne</v>
          </cell>
          <cell r="G5152" t="str">
            <v>Tri-County</v>
          </cell>
          <cell r="H5152" t="str">
            <v>Uinta Basin</v>
          </cell>
          <cell r="I5152">
            <v>509654</v>
          </cell>
          <cell r="J5152">
            <v>4505548</v>
          </cell>
          <cell r="K5152">
            <v>-110.885725411</v>
          </cell>
          <cell r="L5152">
            <v>40.700780487999999</v>
          </cell>
          <cell r="M5152" t="str">
            <v>North Fork Duchesne</v>
          </cell>
          <cell r="N5152" t="str">
            <v>UT14060003-019_00</v>
          </cell>
          <cell r="O5152" t="str">
            <v>UT</v>
          </cell>
          <cell r="Q5152">
            <v>0</v>
          </cell>
          <cell r="R5152" t="str">
            <v xml:space="preserve"> </v>
          </cell>
          <cell r="S5152" t="str">
            <v>USFS</v>
          </cell>
          <cell r="T5152" t="str">
            <v>Category1</v>
          </cell>
          <cell r="U5152" t="str">
            <v>5936040 DUCHESNE R BL MIRROR L</v>
          </cell>
          <cell r="V5152">
            <v>5936040</v>
          </cell>
          <cell r="W5152" t="str">
            <v>North Fork Duchesne</v>
          </cell>
          <cell r="X5152" t="str">
            <v>UT14060003-019_00</v>
          </cell>
          <cell r="Y5152" t="str">
            <v>River/Stream</v>
          </cell>
          <cell r="Z5152" t="str">
            <v>5936040 DUCHESNE R BL MIRROR L</v>
          </cell>
          <cell r="AA5152" t="str">
            <v>River/Stream</v>
          </cell>
        </row>
        <row r="5153">
          <cell r="A5153">
            <v>5936050</v>
          </cell>
          <cell r="B5153" t="str">
            <v>Lake</v>
          </cell>
          <cell r="C5153" t="str">
            <v>2B 3A     4</v>
          </cell>
          <cell r="D5153" t="str">
            <v>MIRROR L 75 M SE OF MIRROR L LODGE BOAT DOCK 01</v>
          </cell>
          <cell r="E5153">
            <v>14060003</v>
          </cell>
          <cell r="F5153" t="str">
            <v>Duchesne</v>
          </cell>
          <cell r="G5153" t="str">
            <v>Tri-County</v>
          </cell>
          <cell r="H5153" t="str">
            <v>Uinta Basin</v>
          </cell>
          <cell r="I5153">
            <v>509395</v>
          </cell>
          <cell r="J5153">
            <v>4505948</v>
          </cell>
          <cell r="K5153">
            <v>-110.8887852</v>
          </cell>
          <cell r="L5153">
            <v>40.704386956999997</v>
          </cell>
          <cell r="M5153" t="str">
            <v>Mirror Lake</v>
          </cell>
          <cell r="N5153" t="str">
            <v>UT-L-14060003-006_00</v>
          </cell>
          <cell r="O5153" t="str">
            <v>UT</v>
          </cell>
          <cell r="Q5153">
            <v>2.5000000000000001E-2</v>
          </cell>
          <cell r="R5153" t="str">
            <v>mg/L</v>
          </cell>
          <cell r="S5153" t="str">
            <v>USFS</v>
          </cell>
          <cell r="T5153" t="str">
            <v>Category1</v>
          </cell>
          <cell r="U5153" t="str">
            <v>5936050 MIRROR L 75 M SE OF MIRROR L LODGE BOAT DOCK 01</v>
          </cell>
          <cell r="V5153">
            <v>5936050</v>
          </cell>
          <cell r="W5153" t="str">
            <v>Mirror Lake</v>
          </cell>
          <cell r="X5153" t="str">
            <v>UT-L-14060003-006_00</v>
          </cell>
          <cell r="Y5153" t="str">
            <v>Lake</v>
          </cell>
          <cell r="Z5153" t="str">
            <v>5936050 MIRROR L 75 M SE OF MIRROR L LODGE BOAT DOCK 01</v>
          </cell>
          <cell r="AA5153" t="str">
            <v>Lake</v>
          </cell>
        </row>
        <row r="5154">
          <cell r="A5154">
            <v>5936051</v>
          </cell>
          <cell r="B5154" t="str">
            <v>Lake</v>
          </cell>
          <cell r="C5154" t="str">
            <v>2B 3A     4</v>
          </cell>
          <cell r="D5154" t="str">
            <v>MIRROR LAKE 100 M OFF BOAT RAMP</v>
          </cell>
          <cell r="E5154">
            <v>14060003</v>
          </cell>
          <cell r="F5154" t="str">
            <v>Duchesne</v>
          </cell>
          <cell r="G5154" t="str">
            <v>Tri-County</v>
          </cell>
          <cell r="H5154" t="str">
            <v>Uinta Basin</v>
          </cell>
          <cell r="I5154">
            <v>509395</v>
          </cell>
          <cell r="J5154">
            <v>4505948</v>
          </cell>
          <cell r="K5154">
            <v>-110.8887852</v>
          </cell>
          <cell r="L5154">
            <v>40.704386956999997</v>
          </cell>
          <cell r="M5154" t="str">
            <v>Mirror Lake</v>
          </cell>
          <cell r="N5154" t="str">
            <v>UT-L-14060003-006_00</v>
          </cell>
          <cell r="O5154" t="str">
            <v>UT</v>
          </cell>
          <cell r="Q5154">
            <v>2.5000000000000001E-2</v>
          </cell>
          <cell r="R5154" t="str">
            <v>mg/L</v>
          </cell>
          <cell r="S5154" t="str">
            <v>USFS</v>
          </cell>
          <cell r="T5154" t="str">
            <v>Category1</v>
          </cell>
          <cell r="U5154" t="str">
            <v>5936051 MIRROR LAKE 100 M OFF BOAT RAMP</v>
          </cell>
          <cell r="V5154">
            <v>5936051</v>
          </cell>
          <cell r="W5154" t="str">
            <v>Mirror Lake</v>
          </cell>
          <cell r="X5154" t="str">
            <v>UT-L-14060003-006_00</v>
          </cell>
          <cell r="Y5154" t="str">
            <v>Lake</v>
          </cell>
          <cell r="Z5154" t="str">
            <v>5936051 MIRROR LAKE 100 M OFF BOAT RAMP</v>
          </cell>
          <cell r="AA5154" t="str">
            <v>Lake</v>
          </cell>
        </row>
        <row r="5155">
          <cell r="A5155">
            <v>5936070</v>
          </cell>
          <cell r="B5155" t="str">
            <v>Lake</v>
          </cell>
          <cell r="C5155" t="str">
            <v>2A  3A     4</v>
          </cell>
          <cell r="D5155" t="str">
            <v>SCOUT LAKE 01</v>
          </cell>
          <cell r="E5155">
            <v>14060003</v>
          </cell>
          <cell r="F5155" t="str">
            <v>Duchesne</v>
          </cell>
          <cell r="G5155" t="str">
            <v>Tri-County</v>
          </cell>
          <cell r="H5155" t="str">
            <v>Uinta Basin</v>
          </cell>
          <cell r="I5155">
            <v>509721</v>
          </cell>
          <cell r="J5155">
            <v>4507891</v>
          </cell>
          <cell r="K5155">
            <v>-110.88489599099999</v>
          </cell>
          <cell r="L5155">
            <v>40.721887021000001</v>
          </cell>
          <cell r="M5155" t="str">
            <v>Scout Lake</v>
          </cell>
          <cell r="N5155" t="str">
            <v>UT-L-14060003-002_00</v>
          </cell>
          <cell r="O5155" t="str">
            <v>UT</v>
          </cell>
          <cell r="Q5155">
            <v>2.5000000000000001E-2</v>
          </cell>
          <cell r="R5155" t="str">
            <v>mg/L</v>
          </cell>
          <cell r="S5155" t="str">
            <v>USFS</v>
          </cell>
          <cell r="T5155" t="str">
            <v>Category1</v>
          </cell>
          <cell r="U5155" t="str">
            <v>5936070 SCOUT LAKE 01</v>
          </cell>
          <cell r="V5155">
            <v>5936070</v>
          </cell>
          <cell r="W5155" t="str">
            <v>Scout Lake</v>
          </cell>
          <cell r="X5155" t="str">
            <v>UT-L-14060003-002_00</v>
          </cell>
          <cell r="Y5155" t="str">
            <v>Lake</v>
          </cell>
          <cell r="Z5155" t="str">
            <v>5936070 SCOUT LAKE 01</v>
          </cell>
          <cell r="AA5155" t="str">
            <v>Lake</v>
          </cell>
        </row>
        <row r="5156">
          <cell r="A5156">
            <v>5936071</v>
          </cell>
          <cell r="B5156" t="str">
            <v>Lake</v>
          </cell>
          <cell r="C5156" t="str">
            <v>2A  3A     4</v>
          </cell>
          <cell r="D5156" t="str">
            <v>SCOUT LAKE 100 M OFF BOAT RAMP</v>
          </cell>
          <cell r="E5156">
            <v>14060003</v>
          </cell>
          <cell r="F5156" t="str">
            <v>Duchesne</v>
          </cell>
          <cell r="G5156" t="str">
            <v>Tri-County</v>
          </cell>
          <cell r="H5156" t="str">
            <v>Uinta Basin</v>
          </cell>
          <cell r="I5156">
            <v>509721</v>
          </cell>
          <cell r="J5156">
            <v>4507891</v>
          </cell>
          <cell r="K5156">
            <v>-110.88489599099999</v>
          </cell>
          <cell r="L5156">
            <v>40.721887021000001</v>
          </cell>
          <cell r="M5156" t="str">
            <v>Scout Lake</v>
          </cell>
          <cell r="N5156" t="str">
            <v>UT-L-14060003-002_00</v>
          </cell>
          <cell r="O5156" t="str">
            <v>UT</v>
          </cell>
          <cell r="Q5156">
            <v>2.5000000000000001E-2</v>
          </cell>
          <cell r="R5156" t="str">
            <v>mg/L</v>
          </cell>
          <cell r="S5156" t="str">
            <v>USFS</v>
          </cell>
          <cell r="T5156" t="str">
            <v>Category1</v>
          </cell>
          <cell r="U5156" t="str">
            <v>5936071 SCOUT LAKE 100 M OFF BOAT RAMP</v>
          </cell>
          <cell r="V5156">
            <v>5936071</v>
          </cell>
          <cell r="W5156" t="str">
            <v>Scout Lake</v>
          </cell>
          <cell r="X5156" t="str">
            <v>UT-L-14060003-002_00</v>
          </cell>
          <cell r="Y5156" t="str">
            <v>Lake</v>
          </cell>
          <cell r="Z5156" t="str">
            <v>5936071 SCOUT LAKE 100 M OFF BOAT RAMP</v>
          </cell>
          <cell r="AA5156" t="str">
            <v>Lake</v>
          </cell>
        </row>
        <row r="5157">
          <cell r="A5157">
            <v>5936074</v>
          </cell>
          <cell r="B5157" t="str">
            <v>Lake</v>
          </cell>
          <cell r="C5157" t="str">
            <v>2A  3A     4</v>
          </cell>
          <cell r="D5157" t="str">
            <v>Scout Lake</v>
          </cell>
          <cell r="E5157">
            <v>14060003</v>
          </cell>
          <cell r="F5157" t="str">
            <v>Duchesne</v>
          </cell>
          <cell r="G5157" t="str">
            <v>Tri-County</v>
          </cell>
          <cell r="H5157" t="str">
            <v>Uinta Basin</v>
          </cell>
          <cell r="I5157">
            <v>509666</v>
          </cell>
          <cell r="J5157">
            <v>4507864</v>
          </cell>
          <cell r="K5157">
            <v>-110.88554999999999</v>
          </cell>
          <cell r="L5157">
            <v>40.721643</v>
          </cell>
          <cell r="M5157" t="str">
            <v>Scout Lake</v>
          </cell>
          <cell r="N5157" t="str">
            <v>UT-L-14060003-002_00</v>
          </cell>
          <cell r="O5157" t="str">
            <v>UT</v>
          </cell>
          <cell r="Q5157">
            <v>2.5000000000000001E-2</v>
          </cell>
          <cell r="R5157" t="str">
            <v>mg/L</v>
          </cell>
          <cell r="S5157" t="str">
            <v>USFS</v>
          </cell>
          <cell r="T5157" t="str">
            <v>Category1</v>
          </cell>
          <cell r="U5157" t="str">
            <v>5936074 Scout Lake</v>
          </cell>
          <cell r="V5157">
            <v>5936074</v>
          </cell>
          <cell r="W5157" t="str">
            <v>Scout Lake</v>
          </cell>
          <cell r="X5157" t="str">
            <v>UT-L-14060003-002_00</v>
          </cell>
          <cell r="Y5157" t="str">
            <v>Lake</v>
          </cell>
          <cell r="Z5157" t="str">
            <v>5936074 Scout Lake</v>
          </cell>
          <cell r="AA5157" t="str">
            <v>Lake</v>
          </cell>
        </row>
        <row r="5158">
          <cell r="A5158">
            <v>5936100</v>
          </cell>
          <cell r="B5158" t="str">
            <v>River/Stream</v>
          </cell>
          <cell r="C5158" t="str">
            <v>1C  2B 3A     4</v>
          </cell>
          <cell r="D5158" t="str">
            <v>STREAM BL BUTTERFLY L</v>
          </cell>
          <cell r="E5158">
            <v>14060003</v>
          </cell>
          <cell r="F5158" t="str">
            <v>Duchesne</v>
          </cell>
          <cell r="G5158" t="str">
            <v>Tri-County</v>
          </cell>
          <cell r="H5158" t="str">
            <v>Uinta Basin</v>
          </cell>
          <cell r="I5158">
            <v>511364</v>
          </cell>
          <cell r="J5158">
            <v>4507832</v>
          </cell>
          <cell r="K5158">
            <v>-110.86544274400001</v>
          </cell>
          <cell r="L5158">
            <v>40.721334472999999</v>
          </cell>
          <cell r="M5158" t="str">
            <v>North Fork Duchesne</v>
          </cell>
          <cell r="N5158" t="str">
            <v>UT14060003-019_00</v>
          </cell>
          <cell r="O5158" t="str">
            <v>UT</v>
          </cell>
          <cell r="Q5158">
            <v>0</v>
          </cell>
          <cell r="R5158" t="str">
            <v xml:space="preserve"> </v>
          </cell>
          <cell r="S5158" t="str">
            <v>USFS</v>
          </cell>
          <cell r="T5158" t="str">
            <v>Category1</v>
          </cell>
          <cell r="U5158" t="str">
            <v>5936100 STREAM BL BUTTERFLY L</v>
          </cell>
          <cell r="V5158">
            <v>5936100</v>
          </cell>
          <cell r="W5158" t="str">
            <v>North Fork Duchesne</v>
          </cell>
          <cell r="X5158" t="str">
            <v>UT14060003-019_00</v>
          </cell>
          <cell r="Y5158" t="str">
            <v>River/Stream</v>
          </cell>
          <cell r="Z5158" t="str">
            <v>5936100 STREAM BL BUTTERFLY L</v>
          </cell>
          <cell r="AA5158" t="str">
            <v>River/Stream</v>
          </cell>
        </row>
        <row r="5159">
          <cell r="A5159">
            <v>5936110</v>
          </cell>
          <cell r="B5159" t="str">
            <v>Lake</v>
          </cell>
          <cell r="C5159" t="str">
            <v>2B 3A     4</v>
          </cell>
          <cell r="D5159" t="str">
            <v>BUTTERFLY L 01</v>
          </cell>
          <cell r="E5159">
            <v>14060003</v>
          </cell>
          <cell r="F5159" t="str">
            <v>Duchesne</v>
          </cell>
          <cell r="G5159" t="str">
            <v>Tri-County</v>
          </cell>
          <cell r="H5159" t="str">
            <v>Uinta Basin</v>
          </cell>
          <cell r="I5159">
            <v>511258</v>
          </cell>
          <cell r="J5159">
            <v>4507924</v>
          </cell>
          <cell r="K5159">
            <v>-110.866696197</v>
          </cell>
          <cell r="L5159">
            <v>40.722164724999999</v>
          </cell>
          <cell r="M5159" t="str">
            <v>Butterfly Lake</v>
          </cell>
          <cell r="N5159" t="str">
            <v>UT-L-14060003-293_00</v>
          </cell>
          <cell r="O5159" t="str">
            <v>UT</v>
          </cell>
          <cell r="Q5159">
            <v>2.5000000000000001E-2</v>
          </cell>
          <cell r="R5159" t="str">
            <v>mg/L</v>
          </cell>
          <cell r="S5159" t="str">
            <v>USFS</v>
          </cell>
          <cell r="T5159" t="str">
            <v>Category1</v>
          </cell>
          <cell r="U5159" t="str">
            <v>5936110 BUTTERFLY L 01</v>
          </cell>
          <cell r="V5159">
            <v>5936110</v>
          </cell>
          <cell r="W5159" t="str">
            <v>Butterfly Lake</v>
          </cell>
          <cell r="X5159" t="str">
            <v>UT-L-14060003-293_00</v>
          </cell>
          <cell r="Y5159" t="str">
            <v>Lake</v>
          </cell>
          <cell r="Z5159" t="str">
            <v>5936110 BUTTERFLY L 01</v>
          </cell>
          <cell r="AA5159" t="str">
            <v>Lake</v>
          </cell>
        </row>
        <row r="5160">
          <cell r="A5160">
            <v>5936111</v>
          </cell>
          <cell r="B5160" t="str">
            <v>Lake</v>
          </cell>
          <cell r="C5160" t="str">
            <v>2B 3A     4</v>
          </cell>
          <cell r="D5160" t="str">
            <v>BUTTERFLY LAKE 100 M OFF BOAT RAMP</v>
          </cell>
          <cell r="E5160">
            <v>14060003</v>
          </cell>
          <cell r="F5160" t="str">
            <v>Duchesne</v>
          </cell>
          <cell r="G5160" t="str">
            <v>Tri-County</v>
          </cell>
          <cell r="H5160" t="str">
            <v>Uinta Basin</v>
          </cell>
          <cell r="I5160">
            <v>511258</v>
          </cell>
          <cell r="J5160">
            <v>4507924</v>
          </cell>
          <cell r="K5160">
            <v>-110.866696197</v>
          </cell>
          <cell r="L5160">
            <v>40.722164724999999</v>
          </cell>
          <cell r="M5160" t="str">
            <v>Butterfly Lake</v>
          </cell>
          <cell r="N5160" t="str">
            <v>UT-L-14060003-293_00</v>
          </cell>
          <cell r="O5160" t="str">
            <v>UT</v>
          </cell>
          <cell r="Q5160">
            <v>2.5000000000000001E-2</v>
          </cell>
          <cell r="R5160" t="str">
            <v>mg/L</v>
          </cell>
          <cell r="S5160" t="str">
            <v>USFS</v>
          </cell>
          <cell r="T5160" t="str">
            <v>Category1</v>
          </cell>
          <cell r="U5160" t="str">
            <v>5936111 BUTTERFLY LAKE 100 M OFF BOAT RAMP</v>
          </cell>
          <cell r="V5160">
            <v>5936111</v>
          </cell>
          <cell r="W5160" t="str">
            <v>Butterfly Lake</v>
          </cell>
          <cell r="X5160" t="str">
            <v>UT-L-14060003-293_00</v>
          </cell>
          <cell r="Y5160" t="str">
            <v>Lake</v>
          </cell>
          <cell r="Z5160" t="str">
            <v>5936111 BUTTERFLY LAKE 100 M OFF BOAT RAMP</v>
          </cell>
          <cell r="AA5160" t="str">
            <v>Lake</v>
          </cell>
        </row>
        <row r="5161">
          <cell r="A5161">
            <v>5936200</v>
          </cell>
          <cell r="B5161" t="str">
            <v>Lake</v>
          </cell>
          <cell r="C5161" t="str">
            <v>1C  2B 3A     4</v>
          </cell>
          <cell r="D5161" t="str">
            <v>TAMARA LK 001 (UINTAS)</v>
          </cell>
          <cell r="E5161">
            <v>14060003</v>
          </cell>
          <cell r="F5161" t="str">
            <v>Duchesne</v>
          </cell>
          <cell r="G5161" t="str">
            <v>Tri-County</v>
          </cell>
          <cell r="H5161" t="str">
            <v>Uinta Basin</v>
          </cell>
          <cell r="I5161">
            <v>573187</v>
          </cell>
          <cell r="J5161">
            <v>4510753</v>
          </cell>
          <cell r="K5161">
            <v>-110.133122251</v>
          </cell>
          <cell r="L5161">
            <v>40.744471654000002</v>
          </cell>
          <cell r="M5161" t="str">
            <v>Tamara Lake</v>
          </cell>
          <cell r="N5161" t="str">
            <v>UT-L-14060003-248_00</v>
          </cell>
          <cell r="O5161" t="str">
            <v>UT</v>
          </cell>
          <cell r="Q5161">
            <v>2.5000000000000001E-2</v>
          </cell>
          <cell r="R5161" t="str">
            <v>mg/L</v>
          </cell>
          <cell r="S5161" t="str">
            <v>USFS</v>
          </cell>
          <cell r="T5161" t="str">
            <v>Category1</v>
          </cell>
          <cell r="U5161" t="str">
            <v>5936200 TAMARA LK 001 (UINTAS)</v>
          </cell>
          <cell r="V5161">
            <v>5936200</v>
          </cell>
          <cell r="W5161" t="str">
            <v>Tamara Lake</v>
          </cell>
          <cell r="X5161" t="str">
            <v>UT-L-14060003-248_00</v>
          </cell>
          <cell r="Y5161" t="str">
            <v>Lake</v>
          </cell>
          <cell r="Z5161" t="str">
            <v>5936200 TAMARA LK 001 (UINTAS)</v>
          </cell>
          <cell r="AA5161" t="str">
            <v>Lake</v>
          </cell>
        </row>
        <row r="5162">
          <cell r="A5162">
            <v>5936210</v>
          </cell>
          <cell r="B5162" t="str">
            <v>Lake</v>
          </cell>
          <cell r="C5162" t="str">
            <v>2B 3A     4</v>
          </cell>
          <cell r="D5162" t="str">
            <v>RED CK RES AB DAM 01</v>
          </cell>
          <cell r="E5162">
            <v>14060004</v>
          </cell>
          <cell r="F5162" t="str">
            <v>Duchesne</v>
          </cell>
          <cell r="G5162" t="str">
            <v>Tri-County</v>
          </cell>
          <cell r="H5162" t="str">
            <v>Uinta Basin</v>
          </cell>
          <cell r="I5162">
            <v>512639</v>
          </cell>
          <cell r="J5162">
            <v>4461677</v>
          </cell>
          <cell r="K5162">
            <v>-110.85126754300001</v>
          </cell>
          <cell r="L5162">
            <v>40.305506856000001</v>
          </cell>
          <cell r="M5162" t="str">
            <v>Red Creek Reservoir</v>
          </cell>
          <cell r="N5162" t="str">
            <v>UT-L-14060004-003_00</v>
          </cell>
          <cell r="O5162" t="str">
            <v>UT</v>
          </cell>
          <cell r="Q5162">
            <v>2.5000000000000001E-2</v>
          </cell>
          <cell r="R5162" t="str">
            <v>mg/L</v>
          </cell>
          <cell r="S5162" t="str">
            <v>Private</v>
          </cell>
          <cell r="T5162" t="str">
            <v xml:space="preserve"> </v>
          </cell>
          <cell r="U5162" t="str">
            <v>5936210 RED CK RES AB DAM 01</v>
          </cell>
          <cell r="V5162">
            <v>5936210</v>
          </cell>
          <cell r="W5162" t="str">
            <v>Red Creek Reservoir</v>
          </cell>
          <cell r="X5162" t="str">
            <v>UT-L-14060004-003_00</v>
          </cell>
          <cell r="Y5162" t="str">
            <v>Lake</v>
          </cell>
          <cell r="Z5162" t="str">
            <v>5936210 RED CK RES AB DAM 01</v>
          </cell>
          <cell r="AA5162" t="str">
            <v>Lake</v>
          </cell>
        </row>
        <row r="5163">
          <cell r="A5163">
            <v>5936211</v>
          </cell>
          <cell r="B5163" t="str">
            <v>Lake</v>
          </cell>
          <cell r="C5163" t="str">
            <v>2B 3A     4</v>
          </cell>
          <cell r="D5163" t="str">
            <v>RED CREEK RES 100 M OFF BOAT RAMP</v>
          </cell>
          <cell r="E5163">
            <v>14060004</v>
          </cell>
          <cell r="F5163" t="str">
            <v>Duchesne</v>
          </cell>
          <cell r="G5163" t="str">
            <v>Tri-County</v>
          </cell>
          <cell r="H5163" t="str">
            <v>Uinta Basin</v>
          </cell>
          <cell r="I5163">
            <v>512639</v>
          </cell>
          <cell r="J5163">
            <v>4461677</v>
          </cell>
          <cell r="K5163">
            <v>-110.85126754300001</v>
          </cell>
          <cell r="L5163">
            <v>40.305506856000001</v>
          </cell>
          <cell r="M5163" t="str">
            <v>Red Creek Reservoir</v>
          </cell>
          <cell r="N5163" t="str">
            <v>UT-L-14060004-003_00</v>
          </cell>
          <cell r="O5163" t="str">
            <v>UT</v>
          </cell>
          <cell r="Q5163">
            <v>2.5000000000000001E-2</v>
          </cell>
          <cell r="R5163" t="str">
            <v>mg/L</v>
          </cell>
          <cell r="S5163" t="str">
            <v>Private</v>
          </cell>
          <cell r="T5163" t="str">
            <v xml:space="preserve"> </v>
          </cell>
          <cell r="U5163" t="str">
            <v>5936211 RED CREEK RES 100 M OFF BOAT RAMP</v>
          </cell>
          <cell r="V5163">
            <v>5936211</v>
          </cell>
          <cell r="W5163" t="str">
            <v>Red Creek Reservoir</v>
          </cell>
          <cell r="X5163" t="str">
            <v>UT-L-14060004-003_00</v>
          </cell>
          <cell r="Y5163" t="str">
            <v>Lake</v>
          </cell>
          <cell r="Z5163" t="str">
            <v>5936211 RED CREEK RES 100 M OFF BOAT RAMP</v>
          </cell>
          <cell r="AA5163" t="str">
            <v>Lake</v>
          </cell>
        </row>
        <row r="5164">
          <cell r="A5164">
            <v>5936230</v>
          </cell>
          <cell r="B5164" t="str">
            <v>River/Stream</v>
          </cell>
          <cell r="C5164" t="str">
            <v>1C  2B 3A     4</v>
          </cell>
          <cell r="D5164" t="str">
            <v>RED CK AB RED CK RES</v>
          </cell>
          <cell r="E5164">
            <v>14060004</v>
          </cell>
          <cell r="F5164" t="str">
            <v>Duchesne</v>
          </cell>
          <cell r="G5164" t="str">
            <v>Tri-County</v>
          </cell>
          <cell r="H5164" t="str">
            <v>Uinta Basin</v>
          </cell>
          <cell r="I5164">
            <v>511715</v>
          </cell>
          <cell r="J5164">
            <v>4463340</v>
          </cell>
          <cell r="K5164">
            <v>-110.862110433</v>
          </cell>
          <cell r="L5164">
            <v>40.320502769999997</v>
          </cell>
          <cell r="M5164" t="str">
            <v>Red Creek Upper</v>
          </cell>
          <cell r="N5164" t="str">
            <v>UT14060004-008_00</v>
          </cell>
          <cell r="O5164" t="str">
            <v>UT</v>
          </cell>
          <cell r="Q5164">
            <v>0</v>
          </cell>
          <cell r="R5164" t="str">
            <v xml:space="preserve"> </v>
          </cell>
          <cell r="S5164" t="str">
            <v>Private</v>
          </cell>
          <cell r="T5164" t="str">
            <v xml:space="preserve"> </v>
          </cell>
          <cell r="U5164" t="str">
            <v>5936230 RED CK AB RED CK RES</v>
          </cell>
          <cell r="V5164">
            <v>5936230</v>
          </cell>
          <cell r="W5164" t="str">
            <v>Red Creek Upper</v>
          </cell>
          <cell r="X5164" t="str">
            <v>UT14060004-008_00</v>
          </cell>
          <cell r="Y5164" t="str">
            <v>River/Stream</v>
          </cell>
          <cell r="Z5164" t="str">
            <v>5936230 RED CK AB RED CK RES</v>
          </cell>
          <cell r="AA5164" t="str">
            <v>River/Stream</v>
          </cell>
        </row>
        <row r="5165">
          <cell r="A5165">
            <v>5936240</v>
          </cell>
          <cell r="B5165" t="str">
            <v>River/Stream</v>
          </cell>
          <cell r="C5165" t="str">
            <v>1C  2B 3A     4</v>
          </cell>
          <cell r="D5165" t="str">
            <v>KERSHA CK AB RED CK RES</v>
          </cell>
          <cell r="E5165">
            <v>14060004</v>
          </cell>
          <cell r="F5165" t="str">
            <v>Duchesne</v>
          </cell>
          <cell r="G5165" t="str">
            <v>Tri-County</v>
          </cell>
          <cell r="H5165" t="str">
            <v>Uinta Basin</v>
          </cell>
          <cell r="I5165">
            <v>512614</v>
          </cell>
          <cell r="J5165">
            <v>4462355</v>
          </cell>
          <cell r="K5165">
            <v>-110.85154836300001</v>
          </cell>
          <cell r="L5165">
            <v>40.311615533000001</v>
          </cell>
          <cell r="M5165" t="str">
            <v>Red Creek Upper</v>
          </cell>
          <cell r="N5165" t="str">
            <v>UT14060004-008_00</v>
          </cell>
          <cell r="O5165" t="str">
            <v>UT</v>
          </cell>
          <cell r="Q5165">
            <v>0</v>
          </cell>
          <cell r="R5165" t="str">
            <v xml:space="preserve"> </v>
          </cell>
          <cell r="S5165" t="str">
            <v>UDWR</v>
          </cell>
          <cell r="T5165" t="str">
            <v xml:space="preserve"> </v>
          </cell>
          <cell r="U5165" t="str">
            <v>5936240 KERSHA CK AB RED CK RES</v>
          </cell>
          <cell r="V5165">
            <v>5936240</v>
          </cell>
          <cell r="W5165" t="str">
            <v>Red Creek Upper</v>
          </cell>
          <cell r="X5165" t="str">
            <v>UT14060004-008_00</v>
          </cell>
          <cell r="Y5165" t="str">
            <v>River/Stream</v>
          </cell>
          <cell r="Z5165" t="str">
            <v>5936240 KERSHA CK AB RED CK RES</v>
          </cell>
          <cell r="AA5165" t="str">
            <v>River/Stream</v>
          </cell>
        </row>
        <row r="5166">
          <cell r="A5166">
            <v>5936450</v>
          </cell>
          <cell r="B5166" t="str">
            <v>Lake</v>
          </cell>
          <cell r="C5166" t="str">
            <v>1C  2B 3A     4</v>
          </cell>
          <cell r="D5166" t="str">
            <v>CURRANT CREEK RESERVOIR 001 ABOVE DAM</v>
          </cell>
          <cell r="E5166">
            <v>14060004</v>
          </cell>
          <cell r="F5166" t="str">
            <v>Wasatch</v>
          </cell>
          <cell r="G5166" t="str">
            <v>Wasatch County</v>
          </cell>
          <cell r="H5166" t="str">
            <v>Uinta Basin</v>
          </cell>
          <cell r="I5166">
            <v>495482</v>
          </cell>
          <cell r="J5166">
            <v>4464766</v>
          </cell>
          <cell r="K5166">
            <v>-111.05318855500001</v>
          </cell>
          <cell r="L5166">
            <v>40.333419972000002</v>
          </cell>
          <cell r="M5166" t="str">
            <v>Currant Creek Reservoir</v>
          </cell>
          <cell r="N5166" t="str">
            <v>UT-L-14060004-007_00</v>
          </cell>
          <cell r="O5166" t="str">
            <v>UT</v>
          </cell>
          <cell r="Q5166">
            <v>2.5000000000000001E-2</v>
          </cell>
          <cell r="R5166" t="str">
            <v>mg/L</v>
          </cell>
          <cell r="S5166" t="str">
            <v>USFS</v>
          </cell>
          <cell r="T5166" t="str">
            <v>Category1</v>
          </cell>
          <cell r="U5166" t="str">
            <v>5936450 CURRANT CREEK RESERVOIR 001 ABOVE DAM</v>
          </cell>
          <cell r="V5166">
            <v>5936450</v>
          </cell>
          <cell r="W5166" t="str">
            <v>Currant Creek Reservoir</v>
          </cell>
          <cell r="X5166" t="str">
            <v>UT-L-14060004-007_00</v>
          </cell>
          <cell r="Y5166" t="str">
            <v>Lake</v>
          </cell>
          <cell r="Z5166" t="str">
            <v>5936450 CURRANT CREEK RESERVOIR 001 ABOVE DAM</v>
          </cell>
          <cell r="AA5166" t="str">
            <v>Lake</v>
          </cell>
        </row>
        <row r="5167">
          <cell r="A5167">
            <v>5936451</v>
          </cell>
          <cell r="B5167" t="str">
            <v>Lake</v>
          </cell>
          <cell r="C5167" t="str">
            <v>1C  2B 3A     4</v>
          </cell>
          <cell r="D5167" t="str">
            <v>CURRANT CREEK RESERVOIR 100 M OFF BOAT RAMP</v>
          </cell>
          <cell r="E5167">
            <v>14060004</v>
          </cell>
          <cell r="F5167" t="str">
            <v>Wasatch</v>
          </cell>
          <cell r="G5167" t="str">
            <v>Wasatch County</v>
          </cell>
          <cell r="H5167" t="str">
            <v>Uinta Basin</v>
          </cell>
          <cell r="I5167">
            <v>495482</v>
          </cell>
          <cell r="J5167">
            <v>4464766</v>
          </cell>
          <cell r="K5167">
            <v>-111.05318855500001</v>
          </cell>
          <cell r="L5167">
            <v>40.333419972000002</v>
          </cell>
          <cell r="M5167" t="str">
            <v>Currant Creek Reservoir</v>
          </cell>
          <cell r="N5167" t="str">
            <v>UT-L-14060004-007_00</v>
          </cell>
          <cell r="O5167" t="str">
            <v>UT</v>
          </cell>
          <cell r="Q5167">
            <v>2.5000000000000001E-2</v>
          </cell>
          <cell r="R5167" t="str">
            <v>mg/L</v>
          </cell>
          <cell r="S5167" t="str">
            <v>USFS</v>
          </cell>
          <cell r="T5167" t="str">
            <v>Category1</v>
          </cell>
          <cell r="U5167" t="str">
            <v>5936451 CURRANT CREEK RESERVOIR 100 M OFF BOAT RAMP</v>
          </cell>
          <cell r="V5167">
            <v>5936451</v>
          </cell>
          <cell r="W5167" t="str">
            <v>Currant Creek Reservoir</v>
          </cell>
          <cell r="X5167" t="str">
            <v>UT-L-14060004-007_00</v>
          </cell>
          <cell r="Y5167" t="str">
            <v>Lake</v>
          </cell>
          <cell r="Z5167" t="str">
            <v>5936451 CURRANT CREEK RESERVOIR 100 M OFF BOAT RAMP</v>
          </cell>
          <cell r="AA5167" t="str">
            <v>Lake</v>
          </cell>
        </row>
        <row r="5168">
          <cell r="A5168">
            <v>5936460</v>
          </cell>
          <cell r="B5168" t="str">
            <v>Lake</v>
          </cell>
          <cell r="C5168" t="str">
            <v>1C  2B 3A     4</v>
          </cell>
          <cell r="D5168" t="str">
            <v>CURRANT CREEK RESERVOIR EMAP and 002 MIDLAKE</v>
          </cell>
          <cell r="E5168">
            <v>14060004</v>
          </cell>
          <cell r="F5168" t="str">
            <v>Wasatch</v>
          </cell>
          <cell r="G5168" t="str">
            <v>Wasatch County</v>
          </cell>
          <cell r="H5168" t="str">
            <v>Uinta Basin</v>
          </cell>
          <cell r="I5168">
            <v>495173</v>
          </cell>
          <cell r="J5168">
            <v>4465399</v>
          </cell>
          <cell r="K5168">
            <v>-111.056831067</v>
          </cell>
          <cell r="L5168">
            <v>40.339121112000001</v>
          </cell>
          <cell r="M5168" t="str">
            <v>Currant Creek Reservoir</v>
          </cell>
          <cell r="N5168" t="str">
            <v>UT-L-14060004-007_00</v>
          </cell>
          <cell r="O5168" t="str">
            <v>UT</v>
          </cell>
          <cell r="Q5168">
            <v>2.5000000000000001E-2</v>
          </cell>
          <cell r="R5168" t="str">
            <v>mg/L</v>
          </cell>
          <cell r="S5168" t="str">
            <v>USFS</v>
          </cell>
          <cell r="T5168" t="str">
            <v>Category1</v>
          </cell>
          <cell r="U5168" t="str">
            <v>5936460 CURRANT CREEK RESERVOIR EMAP and 002 MIDLAKE</v>
          </cell>
          <cell r="V5168">
            <v>5936460</v>
          </cell>
          <cell r="W5168" t="str">
            <v>Currant Creek Reservoir</v>
          </cell>
          <cell r="X5168" t="str">
            <v>UT-L-14060004-007_00</v>
          </cell>
          <cell r="Y5168" t="str">
            <v>Lake</v>
          </cell>
          <cell r="Z5168" t="str">
            <v>5936460 CURRANT CREEK RESERVOIR EMAP and 002 MIDLAKE</v>
          </cell>
          <cell r="AA5168" t="str">
            <v>Lake</v>
          </cell>
        </row>
        <row r="5169">
          <cell r="A5169">
            <v>5936470</v>
          </cell>
          <cell r="B5169" t="str">
            <v>Lake</v>
          </cell>
          <cell r="C5169" t="str">
            <v>1C  2B 3A     4</v>
          </cell>
          <cell r="D5169" t="str">
            <v>CURRANT CREEK RESERVOIR 003 UPPERLAKE</v>
          </cell>
          <cell r="E5169">
            <v>14060004</v>
          </cell>
          <cell r="F5169" t="str">
            <v>Wasatch</v>
          </cell>
          <cell r="G5169" t="str">
            <v>Wasatch County</v>
          </cell>
          <cell r="H5169" t="str">
            <v>Uinta Basin</v>
          </cell>
          <cell r="I5169">
            <v>494890</v>
          </cell>
          <cell r="J5169">
            <v>4466015</v>
          </cell>
          <cell r="K5169">
            <v>-111.06016791899999</v>
          </cell>
          <cell r="L5169">
            <v>40.344669134</v>
          </cell>
          <cell r="M5169" t="str">
            <v>Currant Creek Reservoir</v>
          </cell>
          <cell r="N5169" t="str">
            <v>UT-L-14060004-007_00</v>
          </cell>
          <cell r="O5169" t="str">
            <v>UT</v>
          </cell>
          <cell r="Q5169">
            <v>2.5000000000000001E-2</v>
          </cell>
          <cell r="R5169" t="str">
            <v>mg/L</v>
          </cell>
          <cell r="S5169" t="str">
            <v>USFS</v>
          </cell>
          <cell r="T5169" t="str">
            <v>Category1</v>
          </cell>
          <cell r="U5169" t="str">
            <v>5936470 CURRANT CREEK RESERVOIR 003 UPPERLAKE</v>
          </cell>
          <cell r="V5169">
            <v>5936470</v>
          </cell>
          <cell r="W5169" t="str">
            <v>Currant Creek Reservoir</v>
          </cell>
          <cell r="X5169" t="str">
            <v>UT-L-14060004-007_00</v>
          </cell>
          <cell r="Y5169" t="str">
            <v>Lake</v>
          </cell>
          <cell r="Z5169" t="str">
            <v>5936470 CURRANT CREEK RESERVOIR 003 UPPERLAKE</v>
          </cell>
          <cell r="AA5169" t="str">
            <v>Lake</v>
          </cell>
        </row>
        <row r="5170">
          <cell r="A5170">
            <v>5936480</v>
          </cell>
          <cell r="B5170" t="str">
            <v>River/Stream</v>
          </cell>
          <cell r="C5170" t="str">
            <v>1C  2B 3A     4</v>
          </cell>
          <cell r="D5170" t="str">
            <v>CURRANT CREEK AB PASS CREEK AND RESERVOIR</v>
          </cell>
          <cell r="E5170">
            <v>14060004</v>
          </cell>
          <cell r="F5170" t="str">
            <v>Wasatch</v>
          </cell>
          <cell r="G5170" t="str">
            <v>Wasatch County</v>
          </cell>
          <cell r="H5170" t="str">
            <v>Uinta Basin</v>
          </cell>
          <cell r="I5170">
            <v>492721</v>
          </cell>
          <cell r="J5170">
            <v>4467158</v>
          </cell>
          <cell r="K5170">
            <v>-111.08571991700001</v>
          </cell>
          <cell r="L5170">
            <v>40.354950598999999</v>
          </cell>
          <cell r="M5170" t="str">
            <v>Currant Creek Upper</v>
          </cell>
          <cell r="N5170" t="str">
            <v>UT14060004-015_00</v>
          </cell>
          <cell r="O5170" t="str">
            <v>UT</v>
          </cell>
          <cell r="Q5170">
            <v>0</v>
          </cell>
          <cell r="R5170" t="str">
            <v xml:space="preserve"> </v>
          </cell>
          <cell r="S5170" t="str">
            <v>USFS</v>
          </cell>
          <cell r="T5170" t="str">
            <v>Category1</v>
          </cell>
          <cell r="U5170" t="str">
            <v>5936480 CURRANT CREEK AB PASS CREEK AND RESERVOIR</v>
          </cell>
          <cell r="V5170">
            <v>5936480</v>
          </cell>
          <cell r="W5170" t="str">
            <v>Currant Creek Upper</v>
          </cell>
          <cell r="X5170" t="str">
            <v>UT14060004-015_00</v>
          </cell>
          <cell r="Y5170" t="str">
            <v>River/Stream</v>
          </cell>
          <cell r="Z5170" t="str">
            <v>5936480 CURRANT CREEK AB PASS CREEK AND RESERVOIR</v>
          </cell>
          <cell r="AA5170" t="str">
            <v>River/Stream</v>
          </cell>
        </row>
        <row r="5171">
          <cell r="A5171">
            <v>5936483</v>
          </cell>
          <cell r="B5171" t="str">
            <v>River/Stream</v>
          </cell>
          <cell r="C5171" t="str">
            <v>1C  2B 3A     4</v>
          </cell>
          <cell r="D5171" t="str">
            <v>R FK CURRANT CK .5MI AB USFS RD 70471</v>
          </cell>
          <cell r="E5171">
            <v>14060004</v>
          </cell>
          <cell r="F5171" t="str">
            <v>Wasatch</v>
          </cell>
          <cell r="G5171" t="str">
            <v>Wasatch County</v>
          </cell>
          <cell r="H5171" t="str">
            <v>Uinta Basin</v>
          </cell>
          <cell r="I5171">
            <v>493373</v>
          </cell>
          <cell r="J5171">
            <v>4467831</v>
          </cell>
          <cell r="K5171">
            <v>-111.078048747</v>
          </cell>
          <cell r="L5171">
            <v>40.361019249999998</v>
          </cell>
          <cell r="M5171" t="str">
            <v>Currant Creek Upper</v>
          </cell>
          <cell r="N5171" t="str">
            <v>UT14060004-015_00</v>
          </cell>
          <cell r="O5171" t="str">
            <v>UT</v>
          </cell>
          <cell r="Q5171">
            <v>0</v>
          </cell>
          <cell r="R5171" t="str">
            <v xml:space="preserve"> </v>
          </cell>
          <cell r="S5171" t="str">
            <v>USFS</v>
          </cell>
          <cell r="T5171" t="str">
            <v>Category1</v>
          </cell>
          <cell r="U5171" t="str">
            <v>5936483 R FK CURRANT CK .5MI AB USFS RD 70471</v>
          </cell>
          <cell r="V5171">
            <v>5936483</v>
          </cell>
          <cell r="W5171" t="str">
            <v>Currant Creek Upper</v>
          </cell>
          <cell r="X5171" t="str">
            <v>UT14060004-015_00</v>
          </cell>
          <cell r="Y5171" t="str">
            <v>River/Stream</v>
          </cell>
          <cell r="Z5171" t="str">
            <v>5936483 R FK CURRANT CK .5MI AB USFS RD 70471</v>
          </cell>
          <cell r="AA5171" t="str">
            <v>River/Stream</v>
          </cell>
        </row>
        <row r="5172">
          <cell r="A5172">
            <v>5936490</v>
          </cell>
          <cell r="B5172" t="str">
            <v>River/Stream</v>
          </cell>
          <cell r="C5172" t="str">
            <v>1C  2B 3A     4</v>
          </cell>
          <cell r="D5172" t="str">
            <v>RACE TRACK CREEK AB CURRANT CREEK RESERVOIR</v>
          </cell>
          <cell r="E5172">
            <v>14060004</v>
          </cell>
          <cell r="F5172" t="str">
            <v>Wasatch</v>
          </cell>
          <cell r="G5172" t="str">
            <v>Wasatch County</v>
          </cell>
          <cell r="H5172" t="str">
            <v>Uinta Basin</v>
          </cell>
          <cell r="I5172">
            <v>494408</v>
          </cell>
          <cell r="J5172">
            <v>4464752</v>
          </cell>
          <cell r="K5172">
            <v>-111.065832185</v>
          </cell>
          <cell r="L5172">
            <v>40.333287337000002</v>
          </cell>
          <cell r="M5172" t="str">
            <v>Currant Creek Upper</v>
          </cell>
          <cell r="N5172" t="str">
            <v>UT14060004-015_00</v>
          </cell>
          <cell r="O5172" t="str">
            <v>UT</v>
          </cell>
          <cell r="Q5172">
            <v>0</v>
          </cell>
          <cell r="R5172" t="str">
            <v xml:space="preserve"> </v>
          </cell>
          <cell r="S5172" t="str">
            <v>USFS</v>
          </cell>
          <cell r="T5172" t="str">
            <v>Category1</v>
          </cell>
          <cell r="U5172" t="str">
            <v>5936490 RACE TRACK CREEK AB CURRANT CREEK RESERVOIR</v>
          </cell>
          <cell r="V5172">
            <v>5936490</v>
          </cell>
          <cell r="W5172" t="str">
            <v>Currant Creek Upper</v>
          </cell>
          <cell r="X5172" t="str">
            <v>UT14060004-015_00</v>
          </cell>
          <cell r="Y5172" t="str">
            <v>River/Stream</v>
          </cell>
          <cell r="Z5172" t="str">
            <v>5936490 RACE TRACK CREEK AB CURRANT CREEK RESERVOIR</v>
          </cell>
          <cell r="AA5172" t="str">
            <v>River/Stream</v>
          </cell>
        </row>
        <row r="5173">
          <cell r="A5173">
            <v>5936500</v>
          </cell>
          <cell r="B5173" t="str">
            <v>River/Stream</v>
          </cell>
          <cell r="C5173" t="str">
            <v>1C  2B 3A     4</v>
          </cell>
          <cell r="D5173" t="str">
            <v>PASS CREEK AB CURRANT CREEK AND RESERVOIR</v>
          </cell>
          <cell r="E5173">
            <v>14060004</v>
          </cell>
          <cell r="F5173" t="str">
            <v>Wasatch</v>
          </cell>
          <cell r="G5173" t="str">
            <v>Wasatch County</v>
          </cell>
          <cell r="H5173" t="str">
            <v>Uinta Basin</v>
          </cell>
          <cell r="I5173">
            <v>492791</v>
          </cell>
          <cell r="J5173">
            <v>4466970</v>
          </cell>
          <cell r="K5173">
            <v>-111.084893451</v>
          </cell>
          <cell r="L5173">
            <v>40.353257470000003</v>
          </cell>
          <cell r="M5173" t="str">
            <v>Currant Creek Upper</v>
          </cell>
          <cell r="N5173" t="str">
            <v>UT14060004-015_00</v>
          </cell>
          <cell r="O5173" t="str">
            <v>UT</v>
          </cell>
          <cell r="Q5173">
            <v>0</v>
          </cell>
          <cell r="R5173" t="str">
            <v xml:space="preserve"> </v>
          </cell>
          <cell r="S5173" t="str">
            <v>USFS</v>
          </cell>
          <cell r="T5173" t="str">
            <v>Category1</v>
          </cell>
          <cell r="U5173" t="str">
            <v>5936500 PASS CREEK AB CURRANT CREEK AND RESERVOIR</v>
          </cell>
          <cell r="V5173">
            <v>5936500</v>
          </cell>
          <cell r="W5173" t="str">
            <v>Currant Creek Upper</v>
          </cell>
          <cell r="X5173" t="str">
            <v>UT14060004-015_00</v>
          </cell>
          <cell r="Y5173" t="str">
            <v>River/Stream</v>
          </cell>
          <cell r="Z5173" t="str">
            <v>5936500 PASS CREEK AB CURRANT CREEK AND RESERVOIR</v>
          </cell>
          <cell r="AA5173" t="str">
            <v>River/Stream</v>
          </cell>
        </row>
        <row r="5174">
          <cell r="A5174">
            <v>5936510</v>
          </cell>
          <cell r="B5174" t="str">
            <v>River/Stream</v>
          </cell>
          <cell r="C5174" t="str">
            <v>1C  2B 3A     4</v>
          </cell>
          <cell r="D5174" t="str">
            <v>LOW PASS CREEK AB CURRANT CREEK RESERVOIR</v>
          </cell>
          <cell r="E5174">
            <v>14060004</v>
          </cell>
          <cell r="F5174" t="str">
            <v>Wasatch</v>
          </cell>
          <cell r="G5174" t="str">
            <v>Wasatch County</v>
          </cell>
          <cell r="H5174" t="str">
            <v>Uinta Basin</v>
          </cell>
          <cell r="I5174">
            <v>494655</v>
          </cell>
          <cell r="J5174">
            <v>4467619</v>
          </cell>
          <cell r="K5174">
            <v>-111.06294837</v>
          </cell>
          <cell r="L5174">
            <v>40.359118494999997</v>
          </cell>
          <cell r="M5174" t="str">
            <v>Currant Creek Upper</v>
          </cell>
          <cell r="N5174" t="str">
            <v>UT14060004-015_00</v>
          </cell>
          <cell r="O5174" t="str">
            <v>UT</v>
          </cell>
          <cell r="Q5174">
            <v>0</v>
          </cell>
          <cell r="R5174" t="str">
            <v xml:space="preserve"> </v>
          </cell>
          <cell r="S5174" t="str">
            <v>USFS</v>
          </cell>
          <cell r="T5174" t="str">
            <v>Category1</v>
          </cell>
          <cell r="U5174" t="str">
            <v>5936510 LOW PASS CREEK AB CURRANT CREEK RESERVOIR</v>
          </cell>
          <cell r="V5174">
            <v>5936510</v>
          </cell>
          <cell r="W5174" t="str">
            <v>Currant Creek Upper</v>
          </cell>
          <cell r="X5174" t="str">
            <v>UT14060004-015_00</v>
          </cell>
          <cell r="Y5174" t="str">
            <v>River/Stream</v>
          </cell>
          <cell r="Z5174" t="str">
            <v>5936510 LOW PASS CREEK AB CURRANT CREEK RESERVOIR</v>
          </cell>
          <cell r="AA5174" t="str">
            <v>River/Stream</v>
          </cell>
        </row>
        <row r="5175">
          <cell r="A5175">
            <v>5936520</v>
          </cell>
          <cell r="B5175" t="str">
            <v>River/Stream</v>
          </cell>
          <cell r="C5175" t="str">
            <v>1C  2B 3A     4</v>
          </cell>
          <cell r="D5175" t="str">
            <v>ROCK CREEK DIVERSION AB CURRANT CREEK RESERVOIR</v>
          </cell>
          <cell r="E5175">
            <v>14060004</v>
          </cell>
          <cell r="F5175" t="str">
            <v>Wasatch</v>
          </cell>
          <cell r="G5175" t="str">
            <v>Wasatch County</v>
          </cell>
          <cell r="H5175" t="str">
            <v>Uinta Basin</v>
          </cell>
          <cell r="I5175">
            <v>495009</v>
          </cell>
          <cell r="J5175">
            <v>4467033</v>
          </cell>
          <cell r="K5175">
            <v>-111.05877470999999</v>
          </cell>
          <cell r="L5175">
            <v>40.353841273999997</v>
          </cell>
          <cell r="M5175" t="str">
            <v>Currant Creek Upper</v>
          </cell>
          <cell r="N5175" t="str">
            <v>UT14060004-015_00</v>
          </cell>
          <cell r="O5175" t="str">
            <v>UT</v>
          </cell>
          <cell r="Q5175">
            <v>0</v>
          </cell>
          <cell r="R5175" t="str">
            <v xml:space="preserve"> </v>
          </cell>
          <cell r="S5175" t="str">
            <v>USFS</v>
          </cell>
          <cell r="T5175" t="str">
            <v>Category1</v>
          </cell>
          <cell r="U5175" t="str">
            <v>5936520 ROCK CREEK DIVERSION AB CURRANT CREEK RESERVOIR</v>
          </cell>
          <cell r="V5175">
            <v>5936520</v>
          </cell>
          <cell r="W5175" t="str">
            <v>Currant Creek Upper</v>
          </cell>
          <cell r="X5175" t="str">
            <v>UT14060004-015_00</v>
          </cell>
          <cell r="Y5175" t="str">
            <v>River/Stream</v>
          </cell>
          <cell r="Z5175" t="str">
            <v>5936520 ROCK CREEK DIVERSION AB CURRANT CREEK RESERVOIR</v>
          </cell>
          <cell r="AA5175" t="str">
            <v>River/Stream</v>
          </cell>
        </row>
        <row r="5176">
          <cell r="A5176">
            <v>5936760</v>
          </cell>
          <cell r="B5176" t="str">
            <v>Lake</v>
          </cell>
          <cell r="C5176" t="str">
            <v>1C  2B 3A     4</v>
          </cell>
          <cell r="D5176" t="str">
            <v>STRAWBERRY RES INDIAN CK BAY T-10</v>
          </cell>
          <cell r="E5176">
            <v>14060004</v>
          </cell>
          <cell r="F5176" t="str">
            <v>Wasatch</v>
          </cell>
          <cell r="G5176" t="str">
            <v>Wasatch County</v>
          </cell>
          <cell r="H5176" t="str">
            <v>Uinta Basin</v>
          </cell>
          <cell r="I5176">
            <v>488721</v>
          </cell>
          <cell r="J5176">
            <v>4442251</v>
          </cell>
          <cell r="K5176">
            <v>-111.13238731600001</v>
          </cell>
          <cell r="L5176">
            <v>40.130508970000001</v>
          </cell>
          <cell r="M5176" t="str">
            <v>Strawberry Reservoir</v>
          </cell>
          <cell r="N5176" t="str">
            <v>UT-L-14060004-001_00</v>
          </cell>
          <cell r="O5176" t="str">
            <v>UT</v>
          </cell>
          <cell r="Q5176">
            <v>2.5000000000000001E-2</v>
          </cell>
          <cell r="R5176" t="str">
            <v>mg/L</v>
          </cell>
          <cell r="S5176" t="str">
            <v>USFS</v>
          </cell>
          <cell r="T5176" t="str">
            <v>Category1</v>
          </cell>
          <cell r="U5176" t="str">
            <v>5936760 STRAWBERRY RES INDIAN CK BAY T-10</v>
          </cell>
          <cell r="V5176">
            <v>5936760</v>
          </cell>
          <cell r="W5176" t="str">
            <v>Strawberry Reservoir</v>
          </cell>
          <cell r="X5176" t="str">
            <v>UT-L-14060004-001_00</v>
          </cell>
          <cell r="Y5176" t="str">
            <v>Lake</v>
          </cell>
          <cell r="Z5176" t="str">
            <v>5936760 STRAWBERRY RES INDIAN CK BAY T-10</v>
          </cell>
          <cell r="AA5176" t="str">
            <v>Lake</v>
          </cell>
        </row>
        <row r="5177">
          <cell r="A5177">
            <v>5937630</v>
          </cell>
          <cell r="B5177" t="str">
            <v>Lake</v>
          </cell>
          <cell r="C5177" t="str">
            <v>1C 2A  3A     4</v>
          </cell>
          <cell r="D5177" t="str">
            <v>RED FLEET RES 003 COTTONWOOD WASH ARM</v>
          </cell>
          <cell r="E5177">
            <v>14060002</v>
          </cell>
          <cell r="F5177" t="str">
            <v>Uintah</v>
          </cell>
          <cell r="G5177" t="str">
            <v>Tri-County</v>
          </cell>
          <cell r="H5177" t="str">
            <v>Uinta Basin</v>
          </cell>
          <cell r="I5177">
            <v>633920</v>
          </cell>
          <cell r="J5177">
            <v>4493520</v>
          </cell>
          <cell r="K5177">
            <v>-109.41763362899999</v>
          </cell>
          <cell r="L5177">
            <v>40.581631041999998</v>
          </cell>
          <cell r="M5177" t="str">
            <v>Red Fleet Reservoir</v>
          </cell>
          <cell r="N5177" t="str">
            <v>UT-L-14060002-006_00</v>
          </cell>
          <cell r="O5177" t="str">
            <v>UT</v>
          </cell>
          <cell r="Q5177">
            <v>2.5000000000000001E-2</v>
          </cell>
          <cell r="R5177" t="str">
            <v>mg/L</v>
          </cell>
          <cell r="S5177" t="str">
            <v>USP</v>
          </cell>
          <cell r="T5177" t="str">
            <v xml:space="preserve"> </v>
          </cell>
          <cell r="U5177" t="str">
            <v>5937630 RED FLEET RES 003 COTTONWOOD WASH ARM</v>
          </cell>
          <cell r="V5177">
            <v>5937630</v>
          </cell>
          <cell r="W5177" t="str">
            <v>Red Fleet Reservoir</v>
          </cell>
          <cell r="X5177" t="str">
            <v>UT-L-14060002-006_00</v>
          </cell>
          <cell r="Y5177" t="str">
            <v>Lake</v>
          </cell>
          <cell r="Z5177" t="str">
            <v>5937630 RED FLEET RES 003 COTTONWOOD WASH ARM</v>
          </cell>
          <cell r="AA5177" t="str">
            <v>Lake</v>
          </cell>
        </row>
        <row r="5178">
          <cell r="A5178">
            <v>5937640</v>
          </cell>
          <cell r="B5178" t="str">
            <v>River/Stream</v>
          </cell>
          <cell r="C5178" t="str">
            <v>2B  3B    4</v>
          </cell>
          <cell r="D5178" t="str">
            <v>BIG BRUSH CREEK BL RED FLEET RES</v>
          </cell>
          <cell r="E5178">
            <v>14060002</v>
          </cell>
          <cell r="F5178" t="str">
            <v>Uintah</v>
          </cell>
          <cell r="G5178" t="str">
            <v>Tri-County</v>
          </cell>
          <cell r="H5178" t="str">
            <v>Uinta Basin</v>
          </cell>
          <cell r="I5178">
            <v>633796</v>
          </cell>
          <cell r="J5178">
            <v>4492561</v>
          </cell>
          <cell r="K5178">
            <v>-109.419301578</v>
          </cell>
          <cell r="L5178">
            <v>40.573014858999997</v>
          </cell>
          <cell r="M5178" t="str">
            <v>Brush Creek</v>
          </cell>
          <cell r="N5178" t="str">
            <v>UT14060002-003_00</v>
          </cell>
          <cell r="O5178" t="str">
            <v>UT</v>
          </cell>
          <cell r="Q5178">
            <v>0</v>
          </cell>
          <cell r="R5178" t="str">
            <v xml:space="preserve"> </v>
          </cell>
          <cell r="S5178" t="str">
            <v>USP</v>
          </cell>
          <cell r="T5178" t="str">
            <v xml:space="preserve"> </v>
          </cell>
          <cell r="U5178" t="str">
            <v>5937640 BIG BRUSH CREEK BL RED FLEET RES</v>
          </cell>
          <cell r="V5178">
            <v>5937640</v>
          </cell>
          <cell r="W5178" t="str">
            <v>Brush Creek</v>
          </cell>
          <cell r="X5178" t="str">
            <v>UT14060002-003_00</v>
          </cell>
          <cell r="Y5178" t="str">
            <v>River/Stream</v>
          </cell>
          <cell r="Z5178" t="str">
            <v>5937640 BIG BRUSH CREEK BL RED FLEET RES</v>
          </cell>
          <cell r="AA5178" t="str">
            <v>River/Stream</v>
          </cell>
        </row>
        <row r="5179">
          <cell r="A5179">
            <v>5937650</v>
          </cell>
          <cell r="B5179" t="str">
            <v>Lake</v>
          </cell>
          <cell r="C5179" t="str">
            <v>1C 2A  3A     4</v>
          </cell>
          <cell r="D5179" t="str">
            <v>RED FLEET RES AB DAM 01</v>
          </cell>
          <cell r="E5179">
            <v>14060002</v>
          </cell>
          <cell r="F5179" t="str">
            <v>Uintah</v>
          </cell>
          <cell r="G5179" t="str">
            <v>Tri-County</v>
          </cell>
          <cell r="H5179" t="str">
            <v>Uinta Basin</v>
          </cell>
          <cell r="I5179">
            <v>633509</v>
          </cell>
          <cell r="J5179">
            <v>4492803</v>
          </cell>
          <cell r="K5179">
            <v>-109.42263985300001</v>
          </cell>
          <cell r="L5179">
            <v>40.575240526000002</v>
          </cell>
          <cell r="M5179" t="str">
            <v>Red Fleet Reservoir</v>
          </cell>
          <cell r="N5179" t="str">
            <v>UT-L-14060010-008_00</v>
          </cell>
          <cell r="O5179" t="str">
            <v>UT</v>
          </cell>
          <cell r="Q5179">
            <v>2.5000000000000001E-2</v>
          </cell>
          <cell r="R5179" t="str">
            <v>mg/L</v>
          </cell>
          <cell r="S5179" t="str">
            <v>USP</v>
          </cell>
          <cell r="T5179" t="str">
            <v xml:space="preserve"> </v>
          </cell>
          <cell r="U5179" t="str">
            <v>5937650 RED FLEET RES AB DAM 01</v>
          </cell>
          <cell r="V5179">
            <v>5937650</v>
          </cell>
          <cell r="W5179" t="str">
            <v>Red Fleet Reservoir</v>
          </cell>
          <cell r="X5179" t="str">
            <v>UT-L-14060010-008_00</v>
          </cell>
          <cell r="Y5179" t="str">
            <v>Lake</v>
          </cell>
          <cell r="Z5179" t="str">
            <v>5937650 RED FLEET RES AB DAM 01</v>
          </cell>
          <cell r="AA5179" t="str">
            <v>Lake</v>
          </cell>
        </row>
        <row r="5180">
          <cell r="A5180">
            <v>5937651</v>
          </cell>
          <cell r="B5180" t="str">
            <v>Lake</v>
          </cell>
          <cell r="C5180" t="str">
            <v>1C 2A  3A     4</v>
          </cell>
          <cell r="D5180" t="str">
            <v>RED FLEET RESERVOIR 100 M OFF BOAT RAMP</v>
          </cell>
          <cell r="E5180">
            <v>14060002</v>
          </cell>
          <cell r="F5180" t="str">
            <v>Uintah</v>
          </cell>
          <cell r="G5180" t="str">
            <v>Tri-County</v>
          </cell>
          <cell r="H5180" t="str">
            <v>Uinta Basin</v>
          </cell>
          <cell r="I5180">
            <v>633509</v>
          </cell>
          <cell r="J5180">
            <v>4492803</v>
          </cell>
          <cell r="K5180">
            <v>-109.42263985300001</v>
          </cell>
          <cell r="L5180">
            <v>40.575240526000002</v>
          </cell>
          <cell r="M5180" t="str">
            <v>Red Fleet Reservoir</v>
          </cell>
          <cell r="N5180" t="str">
            <v>UT-L-14060010-008_00</v>
          </cell>
          <cell r="O5180" t="str">
            <v>UT</v>
          </cell>
          <cell r="Q5180">
            <v>2.5000000000000001E-2</v>
          </cell>
          <cell r="R5180" t="str">
            <v>mg/L</v>
          </cell>
          <cell r="S5180" t="str">
            <v>USP</v>
          </cell>
          <cell r="T5180" t="str">
            <v xml:space="preserve"> </v>
          </cell>
          <cell r="U5180" t="str">
            <v>5937651 RED FLEET RESERVOIR 100 M OFF BOAT RAMP</v>
          </cell>
          <cell r="V5180">
            <v>5937651</v>
          </cell>
          <cell r="W5180" t="str">
            <v>Red Fleet Reservoir</v>
          </cell>
          <cell r="X5180" t="str">
            <v>UT-L-14060010-008_00</v>
          </cell>
          <cell r="Y5180" t="str">
            <v>Lake</v>
          </cell>
          <cell r="Z5180" t="str">
            <v>5937651 RED FLEET RESERVOIR 100 M OFF BOAT RAMP</v>
          </cell>
          <cell r="AA5180" t="str">
            <v>Lake</v>
          </cell>
        </row>
        <row r="5181">
          <cell r="A5181">
            <v>5937655</v>
          </cell>
          <cell r="B5181" t="str">
            <v>Lake</v>
          </cell>
          <cell r="C5181" t="str">
            <v>1C 2A  3A     4</v>
          </cell>
          <cell r="D5181" t="str">
            <v>RED FLEET RES W OF DAM (Hg Fish Tissue)</v>
          </cell>
          <cell r="E5181">
            <v>14060002</v>
          </cell>
          <cell r="F5181" t="str">
            <v>Uintah</v>
          </cell>
          <cell r="G5181" t="str">
            <v>Tri-County</v>
          </cell>
          <cell r="H5181" t="str">
            <v>Uinta Basin</v>
          </cell>
          <cell r="I5181">
            <v>632756</v>
          </cell>
          <cell r="J5181">
            <v>4492724</v>
          </cell>
          <cell r="K5181">
            <v>-109.431549714</v>
          </cell>
          <cell r="L5181">
            <v>40.574650206999998</v>
          </cell>
          <cell r="M5181" t="str">
            <v>Red Fleet Reservoir</v>
          </cell>
          <cell r="N5181" t="str">
            <v>UT-L-14060010-008_00</v>
          </cell>
          <cell r="O5181" t="str">
            <v>UT</v>
          </cell>
          <cell r="Q5181">
            <v>2.5000000000000001E-2</v>
          </cell>
          <cell r="R5181" t="str">
            <v>mg/L</v>
          </cell>
          <cell r="S5181" t="str">
            <v>USP</v>
          </cell>
          <cell r="T5181" t="str">
            <v xml:space="preserve"> </v>
          </cell>
          <cell r="U5181" t="str">
            <v>5937655 RED FLEET RES W OF DAM (Hg Fish Tissue)</v>
          </cell>
          <cell r="V5181">
            <v>5937655</v>
          </cell>
          <cell r="W5181" t="str">
            <v>Red Fleet Reservoir</v>
          </cell>
          <cell r="X5181" t="str">
            <v>UT-L-14060010-008_00</v>
          </cell>
          <cell r="Y5181" t="str">
            <v>Lake</v>
          </cell>
          <cell r="Z5181" t="str">
            <v>5937655 RED FLEET RES W OF DAM (Hg Fish Tissue)</v>
          </cell>
          <cell r="AA5181" t="str">
            <v>Lake</v>
          </cell>
        </row>
        <row r="5182">
          <cell r="A5182">
            <v>5937660</v>
          </cell>
          <cell r="B5182" t="str">
            <v>Lake</v>
          </cell>
          <cell r="C5182" t="str">
            <v>1C 2A  3A     4</v>
          </cell>
          <cell r="D5182" t="str">
            <v>RED FLEET RES MIDLAKE 002</v>
          </cell>
          <cell r="E5182">
            <v>14060002</v>
          </cell>
          <cell r="F5182" t="str">
            <v>Uintah</v>
          </cell>
          <cell r="G5182" t="str">
            <v>Tri-County</v>
          </cell>
          <cell r="H5182" t="str">
            <v>Uinta Basin</v>
          </cell>
          <cell r="I5182">
            <v>632344</v>
          </cell>
          <cell r="J5182">
            <v>4493553</v>
          </cell>
          <cell r="K5182">
            <v>-109.436241712</v>
          </cell>
          <cell r="L5182">
            <v>40.582181775000002</v>
          </cell>
          <cell r="M5182" t="str">
            <v>Red Fleet Reservoir</v>
          </cell>
          <cell r="N5182" t="str">
            <v>UT-L-14060010-008_00</v>
          </cell>
          <cell r="O5182" t="str">
            <v>UT</v>
          </cell>
          <cell r="Q5182">
            <v>2.5000000000000001E-2</v>
          </cell>
          <cell r="R5182" t="str">
            <v>mg/L</v>
          </cell>
          <cell r="S5182" t="str">
            <v>USP</v>
          </cell>
          <cell r="T5182" t="str">
            <v xml:space="preserve"> </v>
          </cell>
          <cell r="U5182" t="str">
            <v>5937660 RED FLEET RES MIDLAKE 002</v>
          </cell>
          <cell r="V5182">
            <v>5937660</v>
          </cell>
          <cell r="W5182" t="str">
            <v>Red Fleet Reservoir</v>
          </cell>
          <cell r="X5182" t="str">
            <v>UT-L-14060010-008_00</v>
          </cell>
          <cell r="Y5182" t="str">
            <v>Lake</v>
          </cell>
          <cell r="Z5182" t="str">
            <v>5937660 RED FLEET RES MIDLAKE 002</v>
          </cell>
          <cell r="AA5182" t="str">
            <v>Lake</v>
          </cell>
        </row>
        <row r="5183">
          <cell r="A5183">
            <v>5937665</v>
          </cell>
          <cell r="B5183" t="str">
            <v>Lake</v>
          </cell>
          <cell r="C5183" t="str">
            <v>1C 2A  3A     4</v>
          </cell>
          <cell r="D5183" t="str">
            <v>Red Fleet SP @ Boat Launch Ramp</v>
          </cell>
          <cell r="E5183">
            <v>14060002</v>
          </cell>
          <cell r="F5183" t="str">
            <v>Uintah</v>
          </cell>
          <cell r="G5183" t="str">
            <v>Tri-County</v>
          </cell>
          <cell r="H5183" t="str">
            <v>Uinta Basin</v>
          </cell>
          <cell r="I5183">
            <v>631921</v>
          </cell>
          <cell r="J5183">
            <v>4493984</v>
          </cell>
          <cell r="K5183">
            <v>-109.441142</v>
          </cell>
          <cell r="L5183">
            <v>40.586132999999997</v>
          </cell>
          <cell r="M5183" t="str">
            <v>Red Fleet Reservoir</v>
          </cell>
          <cell r="N5183" t="str">
            <v>UT-L-14060010-008_00</v>
          </cell>
          <cell r="O5183" t="str">
            <v>UT</v>
          </cell>
          <cell r="Q5183">
            <v>2.5000000000000001E-2</v>
          </cell>
          <cell r="R5183" t="str">
            <v>mg/L</v>
          </cell>
          <cell r="S5183" t="str">
            <v>USP</v>
          </cell>
          <cell r="T5183" t="str">
            <v xml:space="preserve"> </v>
          </cell>
          <cell r="U5183" t="str">
            <v>5937665 Red Fleet SP @ Boat Launch Ramp</v>
          </cell>
          <cell r="V5183">
            <v>5937665</v>
          </cell>
          <cell r="W5183" t="str">
            <v>Red Fleet Reservoir</v>
          </cell>
          <cell r="X5183" t="str">
            <v>UT-L-14060010-008_00</v>
          </cell>
          <cell r="Y5183" t="str">
            <v>Lake</v>
          </cell>
          <cell r="Z5183" t="str">
            <v>5937665 Red Fleet SP @ Boat Launch Ramp</v>
          </cell>
          <cell r="AA5183" t="str">
            <v>Lake</v>
          </cell>
        </row>
        <row r="5184">
          <cell r="A5184">
            <v>5937670</v>
          </cell>
          <cell r="B5184" t="str">
            <v>Lake</v>
          </cell>
          <cell r="C5184" t="str">
            <v>1C 2A  3A     4</v>
          </cell>
          <cell r="D5184" t="str">
            <v>RED FLEET RES UPPER (BIG BRUSH) ARM 06</v>
          </cell>
          <cell r="E5184">
            <v>14060002</v>
          </cell>
          <cell r="F5184" t="str">
            <v>Uintah</v>
          </cell>
          <cell r="G5184" t="str">
            <v>Tri-County</v>
          </cell>
          <cell r="H5184" t="str">
            <v>Uinta Basin</v>
          </cell>
          <cell r="I5184">
            <v>631433</v>
          </cell>
          <cell r="J5184">
            <v>4494493</v>
          </cell>
          <cell r="K5184">
            <v>-109.446806322</v>
          </cell>
          <cell r="L5184">
            <v>40.590792208000003</v>
          </cell>
          <cell r="M5184" t="str">
            <v>Red Fleet Reservoir</v>
          </cell>
          <cell r="N5184" t="str">
            <v>UT-L-14060010-008_00</v>
          </cell>
          <cell r="O5184" t="str">
            <v>UT</v>
          </cell>
          <cell r="Q5184">
            <v>2.5000000000000001E-2</v>
          </cell>
          <cell r="R5184" t="str">
            <v>mg/L</v>
          </cell>
          <cell r="S5184" t="str">
            <v>USP</v>
          </cell>
          <cell r="T5184" t="str">
            <v xml:space="preserve"> </v>
          </cell>
          <cell r="U5184" t="str">
            <v>5937670 RED FLEET RES UPPER (BIG BRUSH) ARM 06</v>
          </cell>
          <cell r="V5184">
            <v>5937670</v>
          </cell>
          <cell r="W5184" t="str">
            <v>Red Fleet Reservoir</v>
          </cell>
          <cell r="X5184" t="str">
            <v>UT-L-14060010-008_00</v>
          </cell>
          <cell r="Y5184" t="str">
            <v>Lake</v>
          </cell>
          <cell r="Z5184" t="str">
            <v>5937670 RED FLEET RES UPPER (BIG BRUSH) ARM 06</v>
          </cell>
          <cell r="AA5184" t="str">
            <v>Lake</v>
          </cell>
        </row>
        <row r="5185">
          <cell r="A5185">
            <v>5937680</v>
          </cell>
          <cell r="B5185" t="str">
            <v>Lake</v>
          </cell>
          <cell r="C5185" t="str">
            <v>1C 2A  3A     4</v>
          </cell>
          <cell r="D5185" t="str">
            <v>RED FLEET RES 004 UNAMED WEST ARM</v>
          </cell>
          <cell r="E5185">
            <v>14060002</v>
          </cell>
          <cell r="F5185" t="str">
            <v>Uintah</v>
          </cell>
          <cell r="G5185" t="str">
            <v>Tri-County</v>
          </cell>
          <cell r="H5185" t="str">
            <v>Uinta Basin</v>
          </cell>
          <cell r="I5185">
            <v>632352</v>
          </cell>
          <cell r="J5185">
            <v>4493060</v>
          </cell>
          <cell r="K5185">
            <v>-109.436250629</v>
          </cell>
          <cell r="L5185">
            <v>40.577740767000002</v>
          </cell>
          <cell r="M5185" t="str">
            <v>Red Fleet Reservoir</v>
          </cell>
          <cell r="N5185" t="str">
            <v>UT-L-14060010-008_00</v>
          </cell>
          <cell r="O5185" t="str">
            <v>UT</v>
          </cell>
          <cell r="Q5185">
            <v>2.5000000000000001E-2</v>
          </cell>
          <cell r="R5185" t="str">
            <v>mg/L</v>
          </cell>
          <cell r="S5185" t="str">
            <v>USP</v>
          </cell>
          <cell r="T5185" t="str">
            <v xml:space="preserve"> </v>
          </cell>
          <cell r="U5185" t="str">
            <v>5937680 RED FLEET RES 004 UNAMED WEST ARM</v>
          </cell>
          <cell r="V5185">
            <v>5937680</v>
          </cell>
          <cell r="W5185" t="str">
            <v>Red Fleet Reservoir</v>
          </cell>
          <cell r="X5185" t="str">
            <v>UT-L-14060010-008_00</v>
          </cell>
          <cell r="Y5185" t="str">
            <v>Lake</v>
          </cell>
          <cell r="Z5185" t="str">
            <v>5937680 RED FLEET RES 004 UNAMED WEST ARM</v>
          </cell>
          <cell r="AA5185" t="str">
            <v>Lake</v>
          </cell>
        </row>
        <row r="5186">
          <cell r="A5186">
            <v>5937690</v>
          </cell>
          <cell r="B5186" t="str">
            <v>River/Stream</v>
          </cell>
          <cell r="C5186" t="str">
            <v>1C  2B 3A     4</v>
          </cell>
          <cell r="D5186" t="str">
            <v>OUTLET BL OAKS PARK RES</v>
          </cell>
          <cell r="E5186">
            <v>14060002</v>
          </cell>
          <cell r="F5186" t="str">
            <v>Uintah</v>
          </cell>
          <cell r="G5186" t="str">
            <v>Tri-County</v>
          </cell>
          <cell r="H5186" t="str">
            <v>Uinta Basin</v>
          </cell>
          <cell r="I5186">
            <v>616311</v>
          </cell>
          <cell r="J5186">
            <v>4511173</v>
          </cell>
          <cell r="K5186">
            <v>-109.62236804699999</v>
          </cell>
          <cell r="L5186">
            <v>40.743288378000003</v>
          </cell>
          <cell r="M5186" t="str">
            <v>Big Brush Creek</v>
          </cell>
          <cell r="N5186" t="str">
            <v>UT14060010-009_00</v>
          </cell>
          <cell r="O5186" t="str">
            <v>UT</v>
          </cell>
          <cell r="Q5186">
            <v>0</v>
          </cell>
          <cell r="R5186" t="str">
            <v xml:space="preserve"> </v>
          </cell>
          <cell r="S5186" t="str">
            <v>USFS</v>
          </cell>
          <cell r="T5186" t="str">
            <v>Category1</v>
          </cell>
          <cell r="U5186" t="str">
            <v>5937690 OUTLET BL OAKS PARK RES</v>
          </cell>
          <cell r="V5186">
            <v>5937690</v>
          </cell>
          <cell r="W5186" t="str">
            <v>Big Brush Creek</v>
          </cell>
          <cell r="X5186" t="str">
            <v>UT14060010-009_00</v>
          </cell>
          <cell r="Y5186" t="str">
            <v>River/Stream</v>
          </cell>
          <cell r="Z5186" t="str">
            <v>5937690 OUTLET BL OAKS PARK RES</v>
          </cell>
          <cell r="AA5186" t="str">
            <v>River/Stream</v>
          </cell>
        </row>
        <row r="5187">
          <cell r="A5187">
            <v>5937700</v>
          </cell>
          <cell r="B5187" t="str">
            <v>Lake</v>
          </cell>
          <cell r="C5187" t="str">
            <v>2B 3A     4</v>
          </cell>
          <cell r="D5187" t="str">
            <v>OAKS PARK RES AB DAM 01</v>
          </cell>
          <cell r="E5187">
            <v>14060002</v>
          </cell>
          <cell r="F5187" t="str">
            <v>Uintah</v>
          </cell>
          <cell r="G5187" t="str">
            <v>Tri-County</v>
          </cell>
          <cell r="H5187" t="str">
            <v>Uinta Basin</v>
          </cell>
          <cell r="I5187">
            <v>616448</v>
          </cell>
          <cell r="J5187">
            <v>4511422</v>
          </cell>
          <cell r="K5187">
            <v>-109.620699479</v>
          </cell>
          <cell r="L5187">
            <v>40.745511499999999</v>
          </cell>
          <cell r="M5187" t="str">
            <v>Oaks Park Reservoir</v>
          </cell>
          <cell r="N5187" t="str">
            <v>UT-L-14060010-005_00</v>
          </cell>
          <cell r="O5187" t="str">
            <v>UT</v>
          </cell>
          <cell r="Q5187">
            <v>2.5000000000000001E-2</v>
          </cell>
          <cell r="R5187" t="str">
            <v>mg/L</v>
          </cell>
          <cell r="S5187" t="str">
            <v>USFS</v>
          </cell>
          <cell r="T5187" t="str">
            <v>Category1</v>
          </cell>
          <cell r="U5187" t="str">
            <v>5937700 OAKS PARK RES AB DAM 01</v>
          </cell>
          <cell r="V5187">
            <v>5937700</v>
          </cell>
          <cell r="W5187" t="str">
            <v>Oaks Park Reservoir</v>
          </cell>
          <cell r="X5187" t="str">
            <v>UT-L-14060010-005_00</v>
          </cell>
          <cell r="Y5187" t="str">
            <v>Lake</v>
          </cell>
          <cell r="Z5187" t="str">
            <v>5937700 OAKS PARK RES AB DAM 01</v>
          </cell>
          <cell r="AA5187" t="str">
            <v>Lake</v>
          </cell>
        </row>
        <row r="5188">
          <cell r="A5188">
            <v>5937701</v>
          </cell>
          <cell r="B5188" t="str">
            <v>Lake</v>
          </cell>
          <cell r="C5188" t="str">
            <v>2B 3A     4</v>
          </cell>
          <cell r="D5188" t="str">
            <v>OAKS PARK RESERVOIR 100 M OFF BOAT RAMP</v>
          </cell>
          <cell r="E5188">
            <v>14060002</v>
          </cell>
          <cell r="F5188" t="str">
            <v>Uintah</v>
          </cell>
          <cell r="G5188" t="str">
            <v>Tri-County</v>
          </cell>
          <cell r="H5188" t="str">
            <v>Uinta Basin</v>
          </cell>
          <cell r="I5188">
            <v>616448</v>
          </cell>
          <cell r="J5188">
            <v>4511422</v>
          </cell>
          <cell r="K5188">
            <v>-109.620699479</v>
          </cell>
          <cell r="L5188">
            <v>40.745511499999999</v>
          </cell>
          <cell r="M5188" t="str">
            <v>Oaks Park Reservoir</v>
          </cell>
          <cell r="N5188" t="str">
            <v>UT-L-14060010-005_00</v>
          </cell>
          <cell r="O5188" t="str">
            <v>UT</v>
          </cell>
          <cell r="Q5188">
            <v>2.5000000000000001E-2</v>
          </cell>
          <cell r="R5188" t="str">
            <v>mg/L</v>
          </cell>
          <cell r="S5188" t="str">
            <v>USFS</v>
          </cell>
          <cell r="T5188" t="str">
            <v>Category1</v>
          </cell>
          <cell r="U5188" t="str">
            <v>5937701 OAKS PARK RESERVOIR 100 M OFF BOAT RAMP</v>
          </cell>
          <cell r="V5188">
            <v>5937701</v>
          </cell>
          <cell r="W5188" t="str">
            <v>Oaks Park Reservoir</v>
          </cell>
          <cell r="X5188" t="str">
            <v>UT-L-14060010-005_00</v>
          </cell>
          <cell r="Y5188" t="str">
            <v>Lake</v>
          </cell>
          <cell r="Z5188" t="str">
            <v>5937701 OAKS PARK RESERVOIR 100 M OFF BOAT RAMP</v>
          </cell>
          <cell r="AA5188" t="str">
            <v>Lake</v>
          </cell>
        </row>
        <row r="5189">
          <cell r="A5189">
            <v>5937710</v>
          </cell>
          <cell r="B5189" t="str">
            <v>Lake</v>
          </cell>
          <cell r="C5189" t="str">
            <v>2B 3A     4</v>
          </cell>
          <cell r="D5189" t="str">
            <v>OAKS PARK RES MIDLAKE EMAP and 02</v>
          </cell>
          <cell r="E5189">
            <v>14060002</v>
          </cell>
          <cell r="F5189" t="str">
            <v>Uintah</v>
          </cell>
          <cell r="G5189" t="str">
            <v>Tri-County</v>
          </cell>
          <cell r="H5189" t="str">
            <v>Uinta Basin</v>
          </cell>
          <cell r="I5189">
            <v>616143</v>
          </cell>
          <cell r="J5189">
            <v>4512929</v>
          </cell>
          <cell r="K5189">
            <v>-109.624031331</v>
          </cell>
          <cell r="L5189">
            <v>40.759126690999999</v>
          </cell>
          <cell r="M5189" t="str">
            <v>Oaks Park Reservoir</v>
          </cell>
          <cell r="N5189" t="str">
            <v>UT-L-14060010-005_00</v>
          </cell>
          <cell r="O5189" t="str">
            <v>UT</v>
          </cell>
          <cell r="Q5189">
            <v>2.5000000000000001E-2</v>
          </cell>
          <cell r="R5189" t="str">
            <v>mg/L</v>
          </cell>
          <cell r="S5189" t="str">
            <v>USFS</v>
          </cell>
          <cell r="T5189" t="str">
            <v>Category1</v>
          </cell>
          <cell r="U5189" t="str">
            <v>5937710 OAKS PARK RES MIDLAKE EMAP and 02</v>
          </cell>
          <cell r="V5189">
            <v>5937710</v>
          </cell>
          <cell r="W5189" t="str">
            <v>Oaks Park Reservoir</v>
          </cell>
          <cell r="X5189" t="str">
            <v>UT-L-14060010-005_00</v>
          </cell>
          <cell r="Y5189" t="str">
            <v>Lake</v>
          </cell>
          <cell r="Z5189" t="str">
            <v>5937710 OAKS PARK RES MIDLAKE EMAP and 02</v>
          </cell>
          <cell r="AA5189" t="str">
            <v>Lake</v>
          </cell>
        </row>
        <row r="5190">
          <cell r="A5190">
            <v>5937720</v>
          </cell>
          <cell r="B5190" t="str">
            <v>River/Stream</v>
          </cell>
          <cell r="C5190" t="str">
            <v>1C  2B 3A     4</v>
          </cell>
          <cell r="D5190" t="str">
            <v>BIG BRUSH CK AB OAKS PARK RES</v>
          </cell>
          <cell r="E5190">
            <v>14060002</v>
          </cell>
          <cell r="F5190" t="str">
            <v>Uintah</v>
          </cell>
          <cell r="G5190" t="str">
            <v>Tri-County</v>
          </cell>
          <cell r="H5190" t="str">
            <v>Uinta Basin</v>
          </cell>
          <cell r="I5190">
            <v>616019</v>
          </cell>
          <cell r="J5190">
            <v>4513328</v>
          </cell>
          <cell r="K5190">
            <v>-109.625425944</v>
          </cell>
          <cell r="L5190">
            <v>40.762737594999997</v>
          </cell>
          <cell r="M5190" t="str">
            <v>Big Brush Creek</v>
          </cell>
          <cell r="N5190" t="str">
            <v>UT14060010-009_00</v>
          </cell>
          <cell r="O5190" t="str">
            <v>UT</v>
          </cell>
          <cell r="Q5190">
            <v>0</v>
          </cell>
          <cell r="R5190" t="str">
            <v xml:space="preserve"> </v>
          </cell>
          <cell r="S5190" t="str">
            <v>USFS</v>
          </cell>
          <cell r="T5190" t="str">
            <v>Category1</v>
          </cell>
          <cell r="U5190" t="str">
            <v>5937720 BIG BRUSH CK AB OAKS PARK RES</v>
          </cell>
          <cell r="V5190">
            <v>5937720</v>
          </cell>
          <cell r="W5190" t="str">
            <v>Big Brush Creek</v>
          </cell>
          <cell r="X5190" t="str">
            <v>UT14060010-009_00</v>
          </cell>
          <cell r="Y5190" t="str">
            <v>River/Stream</v>
          </cell>
          <cell r="Z5190" t="str">
            <v>5937720 BIG BRUSH CK AB OAKS PARK RES</v>
          </cell>
          <cell r="AA5190" t="str">
            <v>River/Stream</v>
          </cell>
        </row>
        <row r="5191">
          <cell r="A5191">
            <v>5937730</v>
          </cell>
          <cell r="B5191" t="str">
            <v>Lake</v>
          </cell>
          <cell r="C5191" t="str">
            <v>1C 2A  3A     4</v>
          </cell>
          <cell r="D5191" t="str">
            <v>RED FLEET RESERVOIR 005 BIG BRUSH ARM</v>
          </cell>
          <cell r="E5191">
            <v>14060002</v>
          </cell>
          <cell r="F5191" t="str">
            <v>Uintah</v>
          </cell>
          <cell r="G5191" t="str">
            <v>Tri-County</v>
          </cell>
          <cell r="H5191" t="str">
            <v>Uinta Basin</v>
          </cell>
          <cell r="I5191">
            <v>632006</v>
          </cell>
          <cell r="J5191">
            <v>4494010</v>
          </cell>
          <cell r="K5191">
            <v>-109.44013843499999</v>
          </cell>
          <cell r="L5191">
            <v>40.586351297</v>
          </cell>
          <cell r="M5191" t="str">
            <v>Red Fleet Reservoir</v>
          </cell>
          <cell r="N5191" t="str">
            <v>UT-L-14060010-008_00</v>
          </cell>
          <cell r="O5191" t="str">
            <v>UT</v>
          </cell>
          <cell r="Q5191">
            <v>2.5000000000000001E-2</v>
          </cell>
          <cell r="R5191" t="str">
            <v>mg/L</v>
          </cell>
          <cell r="S5191" t="str">
            <v>USP</v>
          </cell>
          <cell r="T5191" t="str">
            <v xml:space="preserve"> </v>
          </cell>
          <cell r="U5191" t="str">
            <v>5937730 RED FLEET RESERVOIR 005 BIG BRUSH ARM</v>
          </cell>
          <cell r="V5191">
            <v>5937730</v>
          </cell>
          <cell r="W5191" t="str">
            <v>Red Fleet Reservoir</v>
          </cell>
          <cell r="X5191" t="str">
            <v>UT-L-14060010-008_00</v>
          </cell>
          <cell r="Y5191" t="str">
            <v>Lake</v>
          </cell>
          <cell r="Z5191" t="str">
            <v>5937730 RED FLEET RESERVOIR 005 BIG BRUSH ARM</v>
          </cell>
          <cell r="AA5191" t="str">
            <v>Lake</v>
          </cell>
        </row>
        <row r="5192">
          <cell r="A5192">
            <v>5937740</v>
          </cell>
          <cell r="B5192" t="str">
            <v>River/Stream</v>
          </cell>
          <cell r="C5192" t="str">
            <v>2B  3B    4</v>
          </cell>
          <cell r="D5192" t="str">
            <v>LITTLE BRUSH CREEK BL EAST PARK RES</v>
          </cell>
          <cell r="E5192">
            <v>14060002</v>
          </cell>
          <cell r="F5192" t="str">
            <v>Uintah</v>
          </cell>
          <cell r="G5192" t="str">
            <v>Tri-County</v>
          </cell>
          <cell r="H5192" t="str">
            <v>Uinta Basin</v>
          </cell>
          <cell r="I5192">
            <v>622815</v>
          </cell>
          <cell r="J5192">
            <v>4515072</v>
          </cell>
          <cell r="K5192">
            <v>-109.54458938499999</v>
          </cell>
          <cell r="L5192">
            <v>40.777456536999999</v>
          </cell>
          <cell r="M5192" t="str">
            <v>Little Brush Creek Upper</v>
          </cell>
          <cell r="N5192" t="str">
            <v>UT14060010-011_00</v>
          </cell>
          <cell r="O5192" t="str">
            <v>UT</v>
          </cell>
          <cell r="Q5192">
            <v>0</v>
          </cell>
          <cell r="R5192" t="str">
            <v xml:space="preserve"> </v>
          </cell>
          <cell r="S5192" t="str">
            <v>USFS</v>
          </cell>
          <cell r="T5192" t="str">
            <v>Category1</v>
          </cell>
          <cell r="U5192" t="str">
            <v>5937740 LITTLE BRUSH CREEK BL EAST PARK RES</v>
          </cell>
          <cell r="V5192">
            <v>5937740</v>
          </cell>
          <cell r="W5192" t="str">
            <v>Little Brush Creek Upper</v>
          </cell>
          <cell r="X5192" t="str">
            <v>UT14060010-011_00</v>
          </cell>
          <cell r="Y5192" t="str">
            <v>River/Stream</v>
          </cell>
          <cell r="Z5192" t="str">
            <v>5937740 LITTLE BRUSH CREEK BL EAST PARK RES</v>
          </cell>
          <cell r="AA5192" t="str">
            <v>River/Stream</v>
          </cell>
        </row>
        <row r="5193">
          <cell r="A5193">
            <v>5937750</v>
          </cell>
          <cell r="B5193" t="str">
            <v>Lake</v>
          </cell>
          <cell r="C5193" t="str">
            <v>2B 3A     4</v>
          </cell>
          <cell r="D5193" t="str">
            <v>EAST PARK RES AB DAM</v>
          </cell>
          <cell r="E5193">
            <v>14060002</v>
          </cell>
          <cell r="F5193" t="str">
            <v>Uintah</v>
          </cell>
          <cell r="G5193" t="str">
            <v>Tri-County</v>
          </cell>
          <cell r="H5193" t="str">
            <v>Uinta Basin</v>
          </cell>
          <cell r="I5193">
            <v>622648</v>
          </cell>
          <cell r="J5193">
            <v>4515285</v>
          </cell>
          <cell r="K5193">
            <v>-109.54652598200001</v>
          </cell>
          <cell r="L5193">
            <v>40.779399687000002</v>
          </cell>
          <cell r="M5193" t="str">
            <v>East Park Reservoir</v>
          </cell>
          <cell r="N5193" t="str">
            <v>UT-L-14060010-007_00</v>
          </cell>
          <cell r="O5193" t="str">
            <v>UT</v>
          </cell>
          <cell r="Q5193">
            <v>2.5000000000000001E-2</v>
          </cell>
          <cell r="R5193" t="str">
            <v>mg/L</v>
          </cell>
          <cell r="S5193" t="str">
            <v>USFS</v>
          </cell>
          <cell r="T5193" t="str">
            <v>Category1</v>
          </cell>
          <cell r="U5193" t="str">
            <v>5937750 EAST PARK RES AB DAM</v>
          </cell>
          <cell r="V5193">
            <v>5937750</v>
          </cell>
          <cell r="W5193" t="str">
            <v>East Park Reservoir</v>
          </cell>
          <cell r="X5193" t="str">
            <v>UT-L-14060010-007_00</v>
          </cell>
          <cell r="Y5193" t="str">
            <v>Lake</v>
          </cell>
          <cell r="Z5193" t="str">
            <v>5937750 EAST PARK RES AB DAM</v>
          </cell>
          <cell r="AA5193" t="str">
            <v>Lake</v>
          </cell>
        </row>
        <row r="5194">
          <cell r="A5194">
            <v>5937751</v>
          </cell>
          <cell r="B5194" t="str">
            <v>Lake</v>
          </cell>
          <cell r="C5194" t="str">
            <v>2B 3A     4</v>
          </cell>
          <cell r="D5194" t="str">
            <v>EAST PARK RESERVOIR 100 M OFF BOAT RAMP</v>
          </cell>
          <cell r="E5194">
            <v>14060002</v>
          </cell>
          <cell r="F5194" t="str">
            <v>Uintah</v>
          </cell>
          <cell r="G5194" t="str">
            <v>Tri-County</v>
          </cell>
          <cell r="H5194" t="str">
            <v>Uinta Basin</v>
          </cell>
          <cell r="I5194">
            <v>622648</v>
          </cell>
          <cell r="J5194">
            <v>4515285</v>
          </cell>
          <cell r="K5194">
            <v>-109.54652598200001</v>
          </cell>
          <cell r="L5194">
            <v>40.779399687000002</v>
          </cell>
          <cell r="M5194" t="str">
            <v>East Park Reservoir</v>
          </cell>
          <cell r="N5194" t="str">
            <v>UT-L-14060010-007_00</v>
          </cell>
          <cell r="O5194" t="str">
            <v>UT</v>
          </cell>
          <cell r="Q5194">
            <v>2.5000000000000001E-2</v>
          </cell>
          <cell r="R5194" t="str">
            <v>mg/L</v>
          </cell>
          <cell r="S5194" t="str">
            <v>USFS</v>
          </cell>
          <cell r="T5194" t="str">
            <v>Category1</v>
          </cell>
          <cell r="U5194" t="str">
            <v>5937751 EAST PARK RESERVOIR 100 M OFF BOAT RAMP</v>
          </cell>
          <cell r="V5194">
            <v>5937751</v>
          </cell>
          <cell r="W5194" t="str">
            <v>East Park Reservoir</v>
          </cell>
          <cell r="X5194" t="str">
            <v>UT-L-14060010-007_00</v>
          </cell>
          <cell r="Y5194" t="str">
            <v>Lake</v>
          </cell>
          <cell r="Z5194" t="str">
            <v>5937751 EAST PARK RESERVOIR 100 M OFF BOAT RAMP</v>
          </cell>
          <cell r="AA5194" t="str">
            <v>Lake</v>
          </cell>
        </row>
        <row r="5195">
          <cell r="A5195">
            <v>5937760</v>
          </cell>
          <cell r="B5195" t="str">
            <v>River/Stream</v>
          </cell>
          <cell r="C5195" t="str">
            <v>2B  3B    4</v>
          </cell>
          <cell r="D5195" t="str">
            <v>LITTLE BRUSH CREEK AB EAST PARK RES</v>
          </cell>
          <cell r="E5195">
            <v>14060002</v>
          </cell>
          <cell r="F5195" t="str">
            <v>Uintah</v>
          </cell>
          <cell r="G5195" t="str">
            <v>Tri-County</v>
          </cell>
          <cell r="H5195" t="str">
            <v>Uinta Basin</v>
          </cell>
          <cell r="I5195">
            <v>622832</v>
          </cell>
          <cell r="J5195">
            <v>4516892</v>
          </cell>
          <cell r="K5195">
            <v>-109.544030006</v>
          </cell>
          <cell r="L5195">
            <v>40.793844299</v>
          </cell>
          <cell r="M5195" t="str">
            <v>Little Brush Creek Upper</v>
          </cell>
          <cell r="N5195" t="str">
            <v>UT14060010-011_00</v>
          </cell>
          <cell r="O5195" t="str">
            <v>UT</v>
          </cell>
          <cell r="Q5195">
            <v>0</v>
          </cell>
          <cell r="R5195" t="str">
            <v xml:space="preserve"> </v>
          </cell>
          <cell r="S5195" t="str">
            <v>USFS</v>
          </cell>
          <cell r="T5195" t="str">
            <v>Category1</v>
          </cell>
          <cell r="U5195" t="str">
            <v>5937760 LITTLE BRUSH CREEK AB EAST PARK RES</v>
          </cell>
          <cell r="V5195">
            <v>5937760</v>
          </cell>
          <cell r="W5195" t="str">
            <v>Little Brush Creek Upper</v>
          </cell>
          <cell r="X5195" t="str">
            <v>UT14060010-011_00</v>
          </cell>
          <cell r="Y5195" t="str">
            <v>River/Stream</v>
          </cell>
          <cell r="Z5195" t="str">
            <v>5937760 LITTLE BRUSH CREEK AB EAST PARK RES</v>
          </cell>
          <cell r="AA5195" t="str">
            <v>River/Stream</v>
          </cell>
        </row>
        <row r="5196">
          <cell r="A5196">
            <v>5937780</v>
          </cell>
          <cell r="B5196" t="str">
            <v>Lake</v>
          </cell>
          <cell r="C5196" t="str">
            <v>2B 3A     4</v>
          </cell>
          <cell r="D5196" t="str">
            <v>CROUSE RES 01</v>
          </cell>
          <cell r="E5196">
            <v>14040106</v>
          </cell>
          <cell r="F5196" t="str">
            <v>Uintah</v>
          </cell>
          <cell r="G5196" t="str">
            <v>Tri-County</v>
          </cell>
          <cell r="H5196" t="str">
            <v>Uinta Basin</v>
          </cell>
          <cell r="I5196">
            <v>653656</v>
          </cell>
          <cell r="J5196">
            <v>4509325</v>
          </cell>
          <cell r="K5196">
            <v>-109.18067982399999</v>
          </cell>
          <cell r="L5196">
            <v>40.720514149000003</v>
          </cell>
          <cell r="M5196" t="str">
            <v>Crouse Reservoir</v>
          </cell>
          <cell r="N5196" t="str">
            <v>UT-L-14040106-026_00</v>
          </cell>
          <cell r="O5196" t="str">
            <v>UT</v>
          </cell>
          <cell r="Q5196">
            <v>2.5000000000000001E-2</v>
          </cell>
          <cell r="R5196" t="str">
            <v>mg/L</v>
          </cell>
          <cell r="S5196" t="str">
            <v>UDWR</v>
          </cell>
          <cell r="T5196" t="str">
            <v xml:space="preserve"> </v>
          </cell>
          <cell r="U5196" t="str">
            <v>5937780 CROUSE RES 01</v>
          </cell>
          <cell r="V5196">
            <v>5937780</v>
          </cell>
          <cell r="W5196" t="str">
            <v>Crouse Reservoir</v>
          </cell>
          <cell r="X5196" t="str">
            <v>UT-L-14040106-026_00</v>
          </cell>
          <cell r="Y5196" t="str">
            <v>Lake</v>
          </cell>
          <cell r="Z5196" t="str">
            <v>5937780 CROUSE RES 01</v>
          </cell>
          <cell r="AA5196" t="str">
            <v>Lake</v>
          </cell>
        </row>
        <row r="5197">
          <cell r="A5197">
            <v>5937781</v>
          </cell>
          <cell r="B5197" t="str">
            <v>Lake</v>
          </cell>
          <cell r="C5197" t="str">
            <v>2B 3A     4</v>
          </cell>
          <cell r="D5197" t="str">
            <v>CROUSE RESERVOIR EMAP</v>
          </cell>
          <cell r="E5197">
            <v>14040106</v>
          </cell>
          <cell r="F5197" t="str">
            <v>Uintah</v>
          </cell>
          <cell r="G5197" t="str">
            <v>Tri-County</v>
          </cell>
          <cell r="H5197" t="str">
            <v>Uinta Basin</v>
          </cell>
          <cell r="I5197">
            <v>653370</v>
          </cell>
          <cell r="J5197">
            <v>4509852</v>
          </cell>
          <cell r="K5197">
            <v>-109.18393549300001</v>
          </cell>
          <cell r="L5197">
            <v>40.725312643000002</v>
          </cell>
          <cell r="M5197" t="str">
            <v>Crouse Reservoir</v>
          </cell>
          <cell r="N5197" t="str">
            <v>UT-L-14040106-026_00</v>
          </cell>
          <cell r="O5197" t="str">
            <v>UT</v>
          </cell>
          <cell r="Q5197">
            <v>2.5000000000000001E-2</v>
          </cell>
          <cell r="R5197" t="str">
            <v>mg/L</v>
          </cell>
          <cell r="S5197" t="str">
            <v>UDWR</v>
          </cell>
          <cell r="T5197" t="str">
            <v xml:space="preserve"> </v>
          </cell>
          <cell r="U5197" t="str">
            <v>5937781 CROUSE RESERVOIR EMAP</v>
          </cell>
          <cell r="V5197">
            <v>5937781</v>
          </cell>
          <cell r="W5197" t="str">
            <v>Crouse Reservoir</v>
          </cell>
          <cell r="X5197" t="str">
            <v>UT-L-14040106-026_00</v>
          </cell>
          <cell r="Y5197" t="str">
            <v>Lake</v>
          </cell>
          <cell r="Z5197" t="str">
            <v>5937781 CROUSE RESERVOIR EMAP</v>
          </cell>
          <cell r="AA5197" t="str">
            <v>Lake</v>
          </cell>
        </row>
        <row r="5198">
          <cell r="A5198">
            <v>5937782</v>
          </cell>
          <cell r="B5198" t="str">
            <v>Lake</v>
          </cell>
          <cell r="C5198" t="str">
            <v>2B 3A     4</v>
          </cell>
          <cell r="D5198" t="str">
            <v>CROUSE RESERVOIR 100 M OFF BOAT RAMP</v>
          </cell>
          <cell r="E5198">
            <v>14040106</v>
          </cell>
          <cell r="F5198" t="str">
            <v>Uintah</v>
          </cell>
          <cell r="G5198" t="str">
            <v>Tri-County</v>
          </cell>
          <cell r="H5198" t="str">
            <v>Uinta Basin</v>
          </cell>
          <cell r="I5198">
            <v>653459</v>
          </cell>
          <cell r="J5198">
            <v>4509753</v>
          </cell>
          <cell r="K5198">
            <v>-109.182906394</v>
          </cell>
          <cell r="L5198">
            <v>40.724404651</v>
          </cell>
          <cell r="M5198" t="str">
            <v>Crouse Reservoir</v>
          </cell>
          <cell r="N5198" t="str">
            <v>UT-L-14040106-026_00</v>
          </cell>
          <cell r="O5198" t="str">
            <v>UT</v>
          </cell>
          <cell r="Q5198">
            <v>2.5000000000000001E-2</v>
          </cell>
          <cell r="R5198" t="str">
            <v>mg/L</v>
          </cell>
          <cell r="S5198" t="str">
            <v>UDWR</v>
          </cell>
          <cell r="T5198" t="str">
            <v xml:space="preserve"> </v>
          </cell>
          <cell r="U5198" t="str">
            <v>5937782 CROUSE RESERVOIR 100 M OFF BOAT RAMP</v>
          </cell>
          <cell r="V5198">
            <v>5937782</v>
          </cell>
          <cell r="W5198" t="str">
            <v>Crouse Reservoir</v>
          </cell>
          <cell r="X5198" t="str">
            <v>UT-L-14040106-026_00</v>
          </cell>
          <cell r="Y5198" t="str">
            <v>Lake</v>
          </cell>
          <cell r="Z5198" t="str">
            <v>5937782 CROUSE RESERVOIR 100 M OFF BOAT RAMP</v>
          </cell>
          <cell r="AA5198" t="str">
            <v>Lake</v>
          </cell>
        </row>
        <row r="5199">
          <cell r="A5199">
            <v>5937790</v>
          </cell>
          <cell r="B5199" t="str">
            <v>River/Stream</v>
          </cell>
          <cell r="C5199" t="str">
            <v>2B 3A     4</v>
          </cell>
          <cell r="D5199" t="str">
            <v>POT CREEK BL CALDER RES &amp; AB CROUSE RES</v>
          </cell>
          <cell r="E5199">
            <v>14040106</v>
          </cell>
          <cell r="F5199" t="str">
            <v>Uintah</v>
          </cell>
          <cell r="G5199" t="str">
            <v>Tri-County</v>
          </cell>
          <cell r="H5199" t="str">
            <v>Uinta Basin</v>
          </cell>
          <cell r="I5199">
            <v>652014</v>
          </cell>
          <cell r="J5199">
            <v>4510402</v>
          </cell>
          <cell r="K5199">
            <v>-109.199850916</v>
          </cell>
          <cell r="L5199">
            <v>40.730516418999997</v>
          </cell>
          <cell r="M5199" t="str">
            <v>Pot Creek</v>
          </cell>
          <cell r="N5199" t="str">
            <v>UT14040106-021_00</v>
          </cell>
          <cell r="O5199" t="str">
            <v>UT</v>
          </cell>
          <cell r="Q5199">
            <v>0</v>
          </cell>
          <cell r="R5199" t="str">
            <v xml:space="preserve"> </v>
          </cell>
          <cell r="S5199" t="str">
            <v>UDWR</v>
          </cell>
          <cell r="T5199" t="str">
            <v xml:space="preserve"> </v>
          </cell>
          <cell r="U5199" t="str">
            <v>5937790 POT CREEK BL CALDER RES &amp; AB CROUSE RES</v>
          </cell>
          <cell r="V5199">
            <v>5937790</v>
          </cell>
          <cell r="W5199" t="str">
            <v>Pot Creek</v>
          </cell>
          <cell r="X5199" t="str">
            <v>UT14040106-021_00</v>
          </cell>
          <cell r="Y5199" t="str">
            <v>River/Stream</v>
          </cell>
          <cell r="Z5199" t="str">
            <v>5937790 POT CREEK BL CALDER RES &amp; AB CROUSE RES</v>
          </cell>
          <cell r="AA5199" t="str">
            <v>River/Stream</v>
          </cell>
        </row>
        <row r="5200">
          <cell r="A5200">
            <v>5937800</v>
          </cell>
          <cell r="B5200" t="str">
            <v>Lake</v>
          </cell>
          <cell r="C5200" t="str">
            <v>2B 3A     4</v>
          </cell>
          <cell r="D5200" t="str">
            <v>CALDER RES AB DAM</v>
          </cell>
          <cell r="E5200">
            <v>14040106</v>
          </cell>
          <cell r="F5200" t="str">
            <v>Uintah</v>
          </cell>
          <cell r="G5200" t="str">
            <v>Tri-County</v>
          </cell>
          <cell r="H5200" t="str">
            <v>Uinta Basin</v>
          </cell>
          <cell r="I5200">
            <v>651476</v>
          </cell>
          <cell r="J5200">
            <v>4510524</v>
          </cell>
          <cell r="K5200">
            <v>-109.20618942199999</v>
          </cell>
          <cell r="L5200">
            <v>40.731714103999998</v>
          </cell>
          <cell r="M5200" t="str">
            <v>Calder Reservoir</v>
          </cell>
          <cell r="N5200" t="str">
            <v>UT-L-14040106-034_00</v>
          </cell>
          <cell r="O5200" t="str">
            <v>UT</v>
          </cell>
          <cell r="Q5200">
            <v>2.5000000000000001E-2</v>
          </cell>
          <cell r="R5200" t="str">
            <v>mg/L</v>
          </cell>
          <cell r="S5200" t="str">
            <v>UDWR</v>
          </cell>
          <cell r="T5200" t="str">
            <v xml:space="preserve"> </v>
          </cell>
          <cell r="U5200" t="str">
            <v>5937800 CALDER RES AB DAM</v>
          </cell>
          <cell r="V5200">
            <v>5937800</v>
          </cell>
          <cell r="W5200" t="str">
            <v>Calder Reservoir</v>
          </cell>
          <cell r="X5200" t="str">
            <v>UT-L-14040106-034_00</v>
          </cell>
          <cell r="Y5200" t="str">
            <v>Lake</v>
          </cell>
          <cell r="Z5200" t="str">
            <v>5937800 CALDER RES AB DAM</v>
          </cell>
          <cell r="AA5200" t="str">
            <v>Lake</v>
          </cell>
        </row>
        <row r="5201">
          <cell r="A5201">
            <v>5937801</v>
          </cell>
          <cell r="B5201" t="str">
            <v>Lake</v>
          </cell>
          <cell r="C5201" t="str">
            <v>2B 3A     4</v>
          </cell>
          <cell r="D5201" t="str">
            <v>CALDER RESERVOIR 100 OFF BOAT RAMP</v>
          </cell>
          <cell r="E5201">
            <v>14040106</v>
          </cell>
          <cell r="F5201" t="str">
            <v>Uintah</v>
          </cell>
          <cell r="G5201" t="str">
            <v>Tri-County</v>
          </cell>
          <cell r="H5201" t="str">
            <v>Uinta Basin</v>
          </cell>
          <cell r="I5201">
            <v>651476</v>
          </cell>
          <cell r="J5201">
            <v>4510524</v>
          </cell>
          <cell r="K5201">
            <v>-109.20618942199999</v>
          </cell>
          <cell r="L5201">
            <v>40.731714103999998</v>
          </cell>
          <cell r="M5201" t="str">
            <v>Calder Reservoir</v>
          </cell>
          <cell r="N5201" t="str">
            <v>UT-L-14040106-034_00</v>
          </cell>
          <cell r="O5201" t="str">
            <v>UT</v>
          </cell>
          <cell r="Q5201">
            <v>2.5000000000000001E-2</v>
          </cell>
          <cell r="R5201" t="str">
            <v>mg/L</v>
          </cell>
          <cell r="S5201" t="str">
            <v>UDWR</v>
          </cell>
          <cell r="T5201" t="str">
            <v xml:space="preserve"> </v>
          </cell>
          <cell r="U5201" t="str">
            <v>5937801 CALDER RESERVOIR 100 OFF BOAT RAMP</v>
          </cell>
          <cell r="V5201">
            <v>5937801</v>
          </cell>
          <cell r="W5201" t="str">
            <v>Calder Reservoir</v>
          </cell>
          <cell r="X5201" t="str">
            <v>UT-L-14040106-034_00</v>
          </cell>
          <cell r="Y5201" t="str">
            <v>Lake</v>
          </cell>
          <cell r="Z5201" t="str">
            <v>5937801 CALDER RESERVOIR 100 OFF BOAT RAMP</v>
          </cell>
          <cell r="AA5201" t="str">
            <v>Lake</v>
          </cell>
        </row>
        <row r="5202">
          <cell r="A5202">
            <v>5937804</v>
          </cell>
          <cell r="B5202" t="str">
            <v>Lake</v>
          </cell>
          <cell r="C5202" t="str">
            <v>2B 3A     4</v>
          </cell>
          <cell r="D5202" t="str">
            <v>Calder Reservoir Boat Ramp</v>
          </cell>
          <cell r="E5202">
            <v>14040106</v>
          </cell>
          <cell r="F5202" t="str">
            <v>Uintah</v>
          </cell>
          <cell r="G5202" t="str">
            <v>Tri-County</v>
          </cell>
          <cell r="H5202" t="str">
            <v>Uinta Basin</v>
          </cell>
          <cell r="I5202">
            <v>651670</v>
          </cell>
          <cell r="J5202">
            <v>4510227</v>
          </cell>
          <cell r="K5202">
            <v>-109.203969</v>
          </cell>
          <cell r="L5202">
            <v>40.729007000000003</v>
          </cell>
          <cell r="M5202" t="str">
            <v>Calder Reservoir</v>
          </cell>
          <cell r="N5202" t="str">
            <v>UT-L-14040106-034_00</v>
          </cell>
          <cell r="O5202" t="str">
            <v>UT</v>
          </cell>
          <cell r="Q5202">
            <v>2.5000000000000001E-2</v>
          </cell>
          <cell r="R5202" t="str">
            <v>mg/L</v>
          </cell>
          <cell r="S5202" t="str">
            <v>UDWR</v>
          </cell>
          <cell r="T5202" t="str">
            <v xml:space="preserve"> </v>
          </cell>
          <cell r="U5202" t="str">
            <v>5937804 Calder Reservoir Boat Ramp</v>
          </cell>
          <cell r="V5202">
            <v>5937804</v>
          </cell>
          <cell r="W5202" t="str">
            <v>Calder Reservoir</v>
          </cell>
          <cell r="X5202" t="str">
            <v>UT-L-14040106-034_00</v>
          </cell>
          <cell r="Y5202" t="str">
            <v>Lake</v>
          </cell>
          <cell r="Z5202" t="str">
            <v>5937804 Calder Reservoir Boat Ramp</v>
          </cell>
          <cell r="AA5202" t="str">
            <v>Lake</v>
          </cell>
        </row>
        <row r="5203">
          <cell r="A5203">
            <v>5937810</v>
          </cell>
          <cell r="B5203" t="str">
            <v>River/Stream</v>
          </cell>
          <cell r="C5203" t="str">
            <v>2B 3A     4</v>
          </cell>
          <cell r="D5203" t="str">
            <v>POT CREEK AB CALDER RES</v>
          </cell>
          <cell r="E5203">
            <v>14040106</v>
          </cell>
          <cell r="F5203" t="str">
            <v>Uintah</v>
          </cell>
          <cell r="G5203" t="str">
            <v>Tri-County</v>
          </cell>
          <cell r="H5203" t="str">
            <v>Uinta Basin</v>
          </cell>
          <cell r="I5203">
            <v>649982</v>
          </cell>
          <cell r="J5203">
            <v>4510947</v>
          </cell>
          <cell r="K5203">
            <v>-109.22377222900001</v>
          </cell>
          <cell r="L5203">
            <v>40.735796483999998</v>
          </cell>
          <cell r="M5203" t="str">
            <v>Pot Creek</v>
          </cell>
          <cell r="N5203" t="str">
            <v>UT14040106-021_00</v>
          </cell>
          <cell r="O5203" t="str">
            <v>UT</v>
          </cell>
          <cell r="Q5203">
            <v>0</v>
          </cell>
          <cell r="R5203" t="str">
            <v xml:space="preserve"> </v>
          </cell>
          <cell r="S5203" t="str">
            <v>Private</v>
          </cell>
          <cell r="T5203" t="str">
            <v xml:space="preserve"> </v>
          </cell>
          <cell r="U5203" t="str">
            <v>5937810 POT CREEK AB CALDER RES</v>
          </cell>
          <cell r="V5203">
            <v>5937810</v>
          </cell>
          <cell r="W5203" t="str">
            <v>Pot Creek</v>
          </cell>
          <cell r="X5203" t="str">
            <v>UT14040106-021_00</v>
          </cell>
          <cell r="Y5203" t="str">
            <v>River/Stream</v>
          </cell>
          <cell r="Z5203" t="str">
            <v>5937810 POT CREEK AB CALDER RES</v>
          </cell>
          <cell r="AA5203" t="str">
            <v>River/Stream</v>
          </cell>
        </row>
        <row r="5204">
          <cell r="A5204">
            <v>5937840</v>
          </cell>
          <cell r="B5204" t="str">
            <v>River/Stream</v>
          </cell>
          <cell r="C5204" t="str">
            <v>2B 3A     4</v>
          </cell>
          <cell r="D5204" t="str">
            <v>POT CREEK BL MATT WARNER RES</v>
          </cell>
          <cell r="E5204">
            <v>14040106</v>
          </cell>
          <cell r="F5204" t="str">
            <v>Uintah</v>
          </cell>
          <cell r="G5204" t="str">
            <v>Tri-County</v>
          </cell>
          <cell r="H5204" t="str">
            <v>Uinta Basin</v>
          </cell>
          <cell r="I5204">
            <v>643780</v>
          </cell>
          <cell r="J5204">
            <v>4513838</v>
          </cell>
          <cell r="K5204">
            <v>-109.29653</v>
          </cell>
          <cell r="L5204">
            <v>40.76294</v>
          </cell>
          <cell r="M5204" t="str">
            <v>Pot Creek</v>
          </cell>
          <cell r="N5204" t="str">
            <v>UT14040106-021_00</v>
          </cell>
          <cell r="O5204" t="str">
            <v>UT</v>
          </cell>
          <cell r="Q5204">
            <v>0</v>
          </cell>
          <cell r="R5204" t="str">
            <v xml:space="preserve"> </v>
          </cell>
          <cell r="S5204" t="str">
            <v>UDWR</v>
          </cell>
          <cell r="T5204" t="str">
            <v xml:space="preserve"> </v>
          </cell>
          <cell r="U5204" t="str">
            <v>5937840 POT CREEK BL MATT WARNER RES</v>
          </cell>
          <cell r="V5204">
            <v>5937840</v>
          </cell>
          <cell r="W5204" t="str">
            <v>Pot Creek</v>
          </cell>
          <cell r="X5204" t="str">
            <v>UT14040106-021_00</v>
          </cell>
          <cell r="Y5204" t="str">
            <v>River/Stream</v>
          </cell>
          <cell r="Z5204" t="str">
            <v>5937840 POT CREEK BL MATT WARNER RES</v>
          </cell>
          <cell r="AA5204" t="str">
            <v>River/Stream</v>
          </cell>
        </row>
        <row r="5205">
          <cell r="A5205">
            <v>5937850</v>
          </cell>
          <cell r="B5205" t="str">
            <v>Lake</v>
          </cell>
          <cell r="C5205" t="str">
            <v>2B 3A     4</v>
          </cell>
          <cell r="D5205" t="str">
            <v>MATT WARNER RES AB DAM</v>
          </cell>
          <cell r="E5205">
            <v>14040106</v>
          </cell>
          <cell r="F5205" t="str">
            <v>Uintah</v>
          </cell>
          <cell r="G5205" t="str">
            <v>Tri-County</v>
          </cell>
          <cell r="H5205" t="str">
            <v>Uinta Basin</v>
          </cell>
          <cell r="I5205">
            <v>643658</v>
          </cell>
          <cell r="J5205">
            <v>4514091</v>
          </cell>
          <cell r="K5205">
            <v>-109.29791288200001</v>
          </cell>
          <cell r="L5205">
            <v>40.765235189000002</v>
          </cell>
          <cell r="M5205" t="str">
            <v>Matt Warner Reservoir</v>
          </cell>
          <cell r="N5205" t="str">
            <v>UT-L-14040106-033_00</v>
          </cell>
          <cell r="O5205" t="str">
            <v>UT</v>
          </cell>
          <cell r="Q5205">
            <v>2.5000000000000001E-2</v>
          </cell>
          <cell r="R5205" t="str">
            <v>mg/L</v>
          </cell>
          <cell r="S5205" t="str">
            <v>UDWR</v>
          </cell>
          <cell r="T5205" t="str">
            <v xml:space="preserve"> </v>
          </cell>
          <cell r="U5205" t="str">
            <v>5937850 MATT WARNER RES AB DAM</v>
          </cell>
          <cell r="V5205">
            <v>5937850</v>
          </cell>
          <cell r="W5205" t="str">
            <v>Matt Warner Reservoir</v>
          </cell>
          <cell r="X5205" t="str">
            <v>UT-L-14040106-033_00</v>
          </cell>
          <cell r="Y5205" t="str">
            <v>Lake</v>
          </cell>
          <cell r="Z5205" t="str">
            <v>5937850 MATT WARNER RES AB DAM</v>
          </cell>
          <cell r="AA5205" t="str">
            <v>Lake</v>
          </cell>
        </row>
        <row r="5206">
          <cell r="A5206">
            <v>5937851</v>
          </cell>
          <cell r="B5206" t="str">
            <v>Lake</v>
          </cell>
          <cell r="C5206" t="str">
            <v>2B 3A     4</v>
          </cell>
          <cell r="D5206" t="str">
            <v>Matt Warner Res EMAP</v>
          </cell>
          <cell r="E5206">
            <v>14040106</v>
          </cell>
          <cell r="F5206" t="str">
            <v>Uintah</v>
          </cell>
          <cell r="G5206" t="str">
            <v>Tri-County</v>
          </cell>
          <cell r="H5206" t="str">
            <v>Uinta Basin</v>
          </cell>
          <cell r="I5206">
            <v>643666</v>
          </cell>
          <cell r="J5206">
            <v>4514739</v>
          </cell>
          <cell r="K5206">
            <v>-109.29766919799999</v>
          </cell>
          <cell r="L5206">
            <v>40.771068782999997</v>
          </cell>
          <cell r="M5206" t="str">
            <v>Matt Warner Reservoir</v>
          </cell>
          <cell r="N5206" t="str">
            <v>UT-L-14040106-033_00</v>
          </cell>
          <cell r="O5206" t="str">
            <v>UT</v>
          </cell>
          <cell r="Q5206">
            <v>2.5000000000000001E-2</v>
          </cell>
          <cell r="R5206" t="str">
            <v>mg/L</v>
          </cell>
          <cell r="S5206" t="str">
            <v>Private</v>
          </cell>
          <cell r="T5206" t="str">
            <v xml:space="preserve"> </v>
          </cell>
          <cell r="U5206" t="str">
            <v>5937851 Matt Warner Res EMAP</v>
          </cell>
          <cell r="V5206">
            <v>5937851</v>
          </cell>
          <cell r="W5206" t="str">
            <v>Matt Warner Reservoir</v>
          </cell>
          <cell r="X5206" t="str">
            <v>UT-L-14040106-033_00</v>
          </cell>
          <cell r="Y5206" t="str">
            <v>Lake</v>
          </cell>
          <cell r="Z5206" t="str">
            <v>5937851 Matt Warner Res EMAP</v>
          </cell>
          <cell r="AA5206" t="str">
            <v>Lake</v>
          </cell>
        </row>
        <row r="5207">
          <cell r="A5207">
            <v>5937852</v>
          </cell>
          <cell r="B5207" t="str">
            <v>Lake</v>
          </cell>
          <cell r="C5207" t="str">
            <v>2B 3A     4</v>
          </cell>
          <cell r="D5207" t="str">
            <v>MATT WARNER RESERVOIR 100 M OFF BOAT RAMP</v>
          </cell>
          <cell r="E5207">
            <v>14040106</v>
          </cell>
          <cell r="F5207" t="str">
            <v>Uintah</v>
          </cell>
          <cell r="G5207" t="str">
            <v>Tri-County</v>
          </cell>
          <cell r="H5207" t="str">
            <v>Uinta Basin</v>
          </cell>
          <cell r="I5207">
            <v>643658</v>
          </cell>
          <cell r="J5207">
            <v>4514091</v>
          </cell>
          <cell r="K5207">
            <v>-109.29791288200001</v>
          </cell>
          <cell r="L5207">
            <v>40.765235189000002</v>
          </cell>
          <cell r="M5207" t="str">
            <v>Matt Warner Reservoir</v>
          </cell>
          <cell r="N5207" t="str">
            <v>UT-L-14040106-033_00</v>
          </cell>
          <cell r="O5207" t="str">
            <v>UT</v>
          </cell>
          <cell r="Q5207">
            <v>2.5000000000000001E-2</v>
          </cell>
          <cell r="R5207" t="str">
            <v>mg/L</v>
          </cell>
          <cell r="S5207" t="str">
            <v>UDWR</v>
          </cell>
          <cell r="T5207" t="str">
            <v xml:space="preserve"> </v>
          </cell>
          <cell r="U5207" t="str">
            <v>5937852 MATT WARNER RESERVOIR 100 M OFF BOAT RAMP</v>
          </cell>
          <cell r="V5207">
            <v>5937852</v>
          </cell>
          <cell r="W5207" t="str">
            <v>Matt Warner Reservoir</v>
          </cell>
          <cell r="X5207" t="str">
            <v>UT-L-14040106-033_00</v>
          </cell>
          <cell r="Y5207" t="str">
            <v>Lake</v>
          </cell>
          <cell r="Z5207" t="str">
            <v>5937852 MATT WARNER RESERVOIR 100 M OFF BOAT RAMP</v>
          </cell>
          <cell r="AA5207" t="str">
            <v>Lake</v>
          </cell>
        </row>
        <row r="5208">
          <cell r="A5208">
            <v>5937855</v>
          </cell>
          <cell r="B5208" t="str">
            <v>Lake</v>
          </cell>
          <cell r="C5208" t="str">
            <v>2B 3A     4</v>
          </cell>
          <cell r="D5208" t="str">
            <v>Matt Warner Reservoir at boat ramp</v>
          </cell>
          <cell r="E5208">
            <v>14040106</v>
          </cell>
          <cell r="F5208" t="str">
            <v>Uintah</v>
          </cell>
          <cell r="G5208" t="str">
            <v>Tri-County</v>
          </cell>
          <cell r="H5208" t="str">
            <v>Uinta Basin</v>
          </cell>
          <cell r="I5208">
            <v>643528</v>
          </cell>
          <cell r="J5208">
            <v>4514026</v>
          </cell>
          <cell r="K5208">
            <v>-109.299471</v>
          </cell>
          <cell r="L5208">
            <v>40.764676000000001</v>
          </cell>
          <cell r="M5208" t="str">
            <v>Matt Warner Reservoir</v>
          </cell>
          <cell r="N5208" t="str">
            <v>UT-L-14040106-033_00</v>
          </cell>
          <cell r="O5208" t="str">
            <v>UT</v>
          </cell>
          <cell r="Q5208">
            <v>2.5000000000000001E-2</v>
          </cell>
          <cell r="R5208" t="str">
            <v>mg/L</v>
          </cell>
          <cell r="S5208" t="str">
            <v>UDWR</v>
          </cell>
          <cell r="T5208" t="str">
            <v xml:space="preserve"> </v>
          </cell>
          <cell r="U5208" t="str">
            <v>5937855 Matt Warner Reservoir at boat ramp</v>
          </cell>
          <cell r="V5208">
            <v>5937855</v>
          </cell>
          <cell r="W5208" t="str">
            <v>Matt Warner Reservoir</v>
          </cell>
          <cell r="X5208" t="str">
            <v>UT-L-14040106-033_00</v>
          </cell>
          <cell r="Y5208" t="str">
            <v>Lake</v>
          </cell>
          <cell r="Z5208" t="str">
            <v>5937855 Matt Warner Reservoir at boat ramp</v>
          </cell>
          <cell r="AA5208" t="str">
            <v>Lake</v>
          </cell>
        </row>
        <row r="5209">
          <cell r="A5209">
            <v>5937860</v>
          </cell>
          <cell r="B5209" t="str">
            <v>Lake</v>
          </cell>
          <cell r="C5209" t="str">
            <v>2B 3A     4</v>
          </cell>
          <cell r="D5209" t="str">
            <v>MATT WARNER RES W MIDLAKE 02</v>
          </cell>
          <cell r="E5209">
            <v>14040106</v>
          </cell>
          <cell r="F5209" t="str">
            <v>Uintah</v>
          </cell>
          <cell r="G5209" t="str">
            <v>Tri-County</v>
          </cell>
          <cell r="H5209" t="str">
            <v>Uinta Basin</v>
          </cell>
          <cell r="I5209">
            <v>642822</v>
          </cell>
          <cell r="J5209">
            <v>4514908</v>
          </cell>
          <cell r="K5209">
            <v>-109.307627154</v>
          </cell>
          <cell r="L5209">
            <v>40.772737638999999</v>
          </cell>
          <cell r="M5209" t="str">
            <v>Matt Warner Reservoir</v>
          </cell>
          <cell r="N5209" t="str">
            <v>UT-L-14040106-033_00</v>
          </cell>
          <cell r="O5209" t="str">
            <v>UT</v>
          </cell>
          <cell r="Q5209">
            <v>2.5000000000000001E-2</v>
          </cell>
          <cell r="R5209" t="str">
            <v>mg/L</v>
          </cell>
          <cell r="S5209" t="str">
            <v>UDWR</v>
          </cell>
          <cell r="T5209" t="str">
            <v xml:space="preserve"> </v>
          </cell>
          <cell r="U5209" t="str">
            <v>5937860 MATT WARNER RES W MIDLAKE 02</v>
          </cell>
          <cell r="V5209">
            <v>5937860</v>
          </cell>
          <cell r="W5209" t="str">
            <v>Matt Warner Reservoir</v>
          </cell>
          <cell r="X5209" t="str">
            <v>UT-L-14040106-033_00</v>
          </cell>
          <cell r="Y5209" t="str">
            <v>Lake</v>
          </cell>
          <cell r="Z5209" t="str">
            <v>5937860 MATT WARNER RES W MIDLAKE 02</v>
          </cell>
          <cell r="AA5209" t="str">
            <v>Lake</v>
          </cell>
        </row>
        <row r="5210">
          <cell r="A5210">
            <v>5937870</v>
          </cell>
          <cell r="B5210" t="str">
            <v>Lake</v>
          </cell>
          <cell r="C5210" t="str">
            <v>2B 3A     4</v>
          </cell>
          <cell r="D5210" t="str">
            <v>MATT WARNER RES E MIDLAKE 03</v>
          </cell>
          <cell r="E5210">
            <v>14040106</v>
          </cell>
          <cell r="F5210" t="str">
            <v>Uintah</v>
          </cell>
          <cell r="G5210" t="str">
            <v>Tri-County</v>
          </cell>
          <cell r="H5210" t="str">
            <v>Uinta Basin</v>
          </cell>
          <cell r="I5210">
            <v>644439</v>
          </cell>
          <cell r="J5210">
            <v>4514939</v>
          </cell>
          <cell r="K5210">
            <v>-109.288467404</v>
          </cell>
          <cell r="L5210">
            <v>40.772734241000002</v>
          </cell>
          <cell r="M5210" t="str">
            <v>Matt Warner Reservoir</v>
          </cell>
          <cell r="N5210" t="str">
            <v>UT-L-14040106-033_00</v>
          </cell>
          <cell r="O5210" t="str">
            <v>UT</v>
          </cell>
          <cell r="Q5210">
            <v>2.5000000000000001E-2</v>
          </cell>
          <cell r="R5210" t="str">
            <v>mg/L</v>
          </cell>
          <cell r="S5210" t="str">
            <v>Private</v>
          </cell>
          <cell r="T5210" t="str">
            <v xml:space="preserve"> </v>
          </cell>
          <cell r="U5210" t="str">
            <v>5937870 MATT WARNER RES E MIDLAKE 03</v>
          </cell>
          <cell r="V5210">
            <v>5937870</v>
          </cell>
          <cell r="W5210" t="str">
            <v>Matt Warner Reservoir</v>
          </cell>
          <cell r="X5210" t="str">
            <v>UT-L-14040106-033_00</v>
          </cell>
          <cell r="Y5210" t="str">
            <v>Lake</v>
          </cell>
          <cell r="Z5210" t="str">
            <v>5937870 MATT WARNER RES E MIDLAKE 03</v>
          </cell>
          <cell r="AA5210" t="str">
            <v>Lake</v>
          </cell>
        </row>
        <row r="5211">
          <cell r="A5211">
            <v>5937875</v>
          </cell>
          <cell r="B5211" t="str">
            <v>River/Stream</v>
          </cell>
          <cell r="C5211" t="str">
            <v>2B 3A     4</v>
          </cell>
          <cell r="D5211" t="str">
            <v>Simons Creek bl Jackson Draw Rd 1050 and county road 1060 junction</v>
          </cell>
          <cell r="E5211">
            <v>14040106</v>
          </cell>
          <cell r="F5211" t="str">
            <v>Uintah</v>
          </cell>
          <cell r="G5211" t="str">
            <v>Tri-County</v>
          </cell>
          <cell r="H5211" t="str">
            <v>Uinta Basin</v>
          </cell>
          <cell r="I5211">
            <v>642185</v>
          </cell>
          <cell r="J5211">
            <v>4512781</v>
          </cell>
          <cell r="K5211">
            <v>-109.31565999999999</v>
          </cell>
          <cell r="L5211">
            <v>40.753700000000002</v>
          </cell>
          <cell r="M5211" t="str">
            <v>Pot Creek</v>
          </cell>
          <cell r="N5211" t="str">
            <v>UT14040106-021_00</v>
          </cell>
          <cell r="O5211" t="str">
            <v>UT</v>
          </cell>
          <cell r="Q5211">
            <v>0</v>
          </cell>
          <cell r="R5211" t="str">
            <v xml:space="preserve"> </v>
          </cell>
          <cell r="S5211" t="str">
            <v>Private</v>
          </cell>
          <cell r="T5211">
            <v>3</v>
          </cell>
          <cell r="U5211" t="str">
            <v>5937875 Simons Creek bl Jackson Draw Rd 1050 and county road 1060 junction</v>
          </cell>
          <cell r="V5211">
            <v>5937875</v>
          </cell>
          <cell r="W5211" t="str">
            <v>Pot Creek</v>
          </cell>
          <cell r="X5211" t="str">
            <v>UT14040106-021_00</v>
          </cell>
          <cell r="Y5211" t="str">
            <v>River/Stream</v>
          </cell>
          <cell r="Z5211" t="str">
            <v>5937875 Simons Creek bl Jackson Draw Rd 1050 and county road 1060 junction</v>
          </cell>
          <cell r="AA5211" t="str">
            <v>River/Stream</v>
          </cell>
        </row>
        <row r="5212">
          <cell r="A5212">
            <v>5937880</v>
          </cell>
          <cell r="B5212" t="str">
            <v>River/Stream</v>
          </cell>
          <cell r="C5212" t="str">
            <v>2B 3A     4</v>
          </cell>
          <cell r="D5212" t="str">
            <v>POT CREEK AB MATT WARNER RES</v>
          </cell>
          <cell r="E5212">
            <v>14040106</v>
          </cell>
          <cell r="F5212" t="str">
            <v>Uintah</v>
          </cell>
          <cell r="G5212" t="str">
            <v>Tri-County</v>
          </cell>
          <cell r="H5212" t="str">
            <v>Uinta Basin</v>
          </cell>
          <cell r="I5212">
            <v>641798</v>
          </cell>
          <cell r="J5212">
            <v>4514456</v>
          </cell>
          <cell r="K5212">
            <v>-109.319858633</v>
          </cell>
          <cell r="L5212">
            <v>40.768844788999999</v>
          </cell>
          <cell r="M5212" t="str">
            <v>Pot Creek</v>
          </cell>
          <cell r="N5212" t="str">
            <v>UT14040106-021_00</v>
          </cell>
          <cell r="O5212" t="str">
            <v>UT</v>
          </cell>
          <cell r="Q5212">
            <v>0</v>
          </cell>
          <cell r="R5212" t="str">
            <v xml:space="preserve"> </v>
          </cell>
          <cell r="S5212" t="str">
            <v>Private</v>
          </cell>
          <cell r="T5212" t="str">
            <v xml:space="preserve"> </v>
          </cell>
          <cell r="U5212" t="str">
            <v>5937880 POT CREEK AB MATT WARNER RES</v>
          </cell>
          <cell r="V5212">
            <v>5937880</v>
          </cell>
          <cell r="W5212" t="str">
            <v>Pot Creek</v>
          </cell>
          <cell r="X5212" t="str">
            <v>UT14040106-021_00</v>
          </cell>
          <cell r="Y5212" t="str">
            <v>River/Stream</v>
          </cell>
          <cell r="Z5212" t="str">
            <v>5937880 POT CREEK AB MATT WARNER RES</v>
          </cell>
          <cell r="AA5212" t="str">
            <v>River/Stream</v>
          </cell>
        </row>
        <row r="5213">
          <cell r="A5213">
            <v>5937890</v>
          </cell>
          <cell r="B5213" t="str">
            <v>River/Stream</v>
          </cell>
          <cell r="C5213" t="str">
            <v>2B 3A     4</v>
          </cell>
          <cell r="D5213" t="str">
            <v>Pot Creek 1 mile bl USFS boundary and bl road 1040 xing and tributary confluence</v>
          </cell>
          <cell r="E5213">
            <v>14040106</v>
          </cell>
          <cell r="F5213" t="str">
            <v>Uintah</v>
          </cell>
          <cell r="G5213" t="str">
            <v>Tri-County</v>
          </cell>
          <cell r="H5213" t="str">
            <v>Uinta Basin</v>
          </cell>
          <cell r="I5213">
            <v>638147</v>
          </cell>
          <cell r="J5213">
            <v>4514509</v>
          </cell>
          <cell r="K5213">
            <v>-109.36309</v>
          </cell>
          <cell r="L5213">
            <v>40.769950000000001</v>
          </cell>
          <cell r="M5213" t="str">
            <v>Pot Creek</v>
          </cell>
          <cell r="N5213" t="str">
            <v>UT14040106-021_00</v>
          </cell>
          <cell r="O5213" t="str">
            <v>UT</v>
          </cell>
          <cell r="Q5213">
            <v>0</v>
          </cell>
          <cell r="R5213" t="str">
            <v xml:space="preserve"> </v>
          </cell>
          <cell r="S5213" t="str">
            <v>Private</v>
          </cell>
          <cell r="T5213">
            <v>3</v>
          </cell>
          <cell r="U5213" t="str">
            <v>5937890 Pot Creek 1 mile bl USFS boundary and bl road 1040 xing</v>
          </cell>
          <cell r="V5213">
            <v>5937890</v>
          </cell>
          <cell r="W5213" t="str">
            <v>Pot Creek</v>
          </cell>
          <cell r="X5213" t="str">
            <v>UT14040106-021_00</v>
          </cell>
          <cell r="Y5213" t="str">
            <v>River/Stream</v>
          </cell>
          <cell r="Z5213" t="str">
            <v>5937890 Pot Creek 1 mile bl USFS boundary and bl road 1040 xing</v>
          </cell>
          <cell r="AA5213" t="str">
            <v>River/Stream</v>
          </cell>
        </row>
        <row r="5214">
          <cell r="A5214">
            <v>5937892</v>
          </cell>
          <cell r="B5214" t="str">
            <v>River/Stream</v>
          </cell>
          <cell r="C5214" t="str">
            <v>2B 3A     4</v>
          </cell>
          <cell r="D5214" t="str">
            <v>Pot Creek 0.9 mile bl USFS boundary and ab road 1040 xing</v>
          </cell>
          <cell r="E5214">
            <v>14040106</v>
          </cell>
          <cell r="F5214" t="str">
            <v>Uintah</v>
          </cell>
          <cell r="G5214" t="str">
            <v>Tri-County</v>
          </cell>
          <cell r="H5214" t="str">
            <v>Uinta Basin</v>
          </cell>
          <cell r="I5214">
            <v>638049</v>
          </cell>
          <cell r="J5214">
            <v>4514443</v>
          </cell>
          <cell r="K5214">
            <v>-109.36427</v>
          </cell>
          <cell r="L5214">
            <v>40.769370000000002</v>
          </cell>
          <cell r="M5214" t="str">
            <v>Pot Creek</v>
          </cell>
          <cell r="N5214" t="str">
            <v>UT14040106-021_00</v>
          </cell>
          <cell r="O5214" t="str">
            <v>UT</v>
          </cell>
          <cell r="Q5214">
            <v>0</v>
          </cell>
          <cell r="R5214" t="str">
            <v xml:space="preserve"> </v>
          </cell>
          <cell r="S5214" t="str">
            <v>Private</v>
          </cell>
          <cell r="T5214">
            <v>3</v>
          </cell>
          <cell r="U5214" t="str">
            <v>5937892 Pot Creek 0.9 mile bl USFS boundary and ab road 1040 xing</v>
          </cell>
          <cell r="V5214">
            <v>5937892</v>
          </cell>
          <cell r="W5214" t="str">
            <v>Pot Creek</v>
          </cell>
          <cell r="X5214" t="str">
            <v>UT14040106-021_00</v>
          </cell>
          <cell r="Y5214" t="str">
            <v>River/Stream</v>
          </cell>
          <cell r="Z5214" t="str">
            <v>5937892 Pot Creek 0.9 mile bl USFS boundary and ab road 1040 xing</v>
          </cell>
          <cell r="AA5214" t="str">
            <v>River/Stream</v>
          </cell>
        </row>
        <row r="5215">
          <cell r="A5215">
            <v>5937895</v>
          </cell>
          <cell r="B5215" t="str">
            <v>River/Stream</v>
          </cell>
          <cell r="C5215" t="str">
            <v>2B 3A     4</v>
          </cell>
          <cell r="D5215" t="str">
            <v>Pot Creek tributary ab Pot Creek confl and ab road 1040 xing</v>
          </cell>
          <cell r="E5215">
            <v>14040106</v>
          </cell>
          <cell r="F5215" t="str">
            <v>Uintah</v>
          </cell>
          <cell r="G5215" t="str">
            <v>Tri-County</v>
          </cell>
          <cell r="H5215" t="str">
            <v>Uinta Basin</v>
          </cell>
          <cell r="I5215">
            <v>638062</v>
          </cell>
          <cell r="J5215">
            <v>4514543</v>
          </cell>
          <cell r="K5215">
            <v>-109.36409</v>
          </cell>
          <cell r="L5215">
            <v>40.770269999999996</v>
          </cell>
          <cell r="M5215" t="str">
            <v>Pot Creek</v>
          </cell>
          <cell r="N5215" t="str">
            <v>UT14040106-021_00</v>
          </cell>
          <cell r="O5215" t="str">
            <v>UT</v>
          </cell>
          <cell r="Q5215">
            <v>0</v>
          </cell>
          <cell r="R5215" t="str">
            <v xml:space="preserve"> </v>
          </cell>
          <cell r="S5215" t="str">
            <v>Private</v>
          </cell>
          <cell r="T5215">
            <v>3</v>
          </cell>
          <cell r="U5215" t="str">
            <v>5937895 Pot Creek tributary ab Pot Creek confl and ab road 1040 xing</v>
          </cell>
          <cell r="V5215">
            <v>5937895</v>
          </cell>
          <cell r="W5215" t="str">
            <v>Pot Creek</v>
          </cell>
          <cell r="X5215" t="str">
            <v>UT14040106-021_00</v>
          </cell>
          <cell r="Y5215" t="str">
            <v>River/Stream</v>
          </cell>
          <cell r="Z5215" t="str">
            <v>5937895 Pot Creek tributary ab Pot Creek confl and ab road 1040 xing</v>
          </cell>
          <cell r="AA5215" t="str">
            <v>River/Stream</v>
          </cell>
        </row>
        <row r="5216">
          <cell r="A5216">
            <v>5937910</v>
          </cell>
          <cell r="B5216" t="str">
            <v>River/Stream</v>
          </cell>
          <cell r="C5216" t="str">
            <v>2B 3A     4</v>
          </cell>
          <cell r="D5216" t="str">
            <v>CARTER CK BL BROWNE RES</v>
          </cell>
          <cell r="E5216">
            <v>14040106</v>
          </cell>
          <cell r="F5216" t="str">
            <v>Daggett</v>
          </cell>
          <cell r="G5216" t="str">
            <v>Tri-County</v>
          </cell>
          <cell r="H5216" t="str">
            <v>Uinta Basin</v>
          </cell>
          <cell r="I5216">
            <v>600337</v>
          </cell>
          <cell r="J5216">
            <v>4524358</v>
          </cell>
          <cell r="K5216">
            <v>-109.809407783</v>
          </cell>
          <cell r="L5216">
            <v>40.864141673799999</v>
          </cell>
          <cell r="M5216" t="str">
            <v>Carter Creek</v>
          </cell>
          <cell r="N5216" t="str">
            <v>UT14040106-010_00</v>
          </cell>
          <cell r="O5216" t="str">
            <v>UT</v>
          </cell>
          <cell r="Q5216">
            <v>0</v>
          </cell>
          <cell r="R5216" t="str">
            <v xml:space="preserve"> </v>
          </cell>
          <cell r="S5216" t="str">
            <v>USFS</v>
          </cell>
          <cell r="T5216" t="str">
            <v>Category1</v>
          </cell>
          <cell r="U5216" t="str">
            <v>5937910 CARTER CK BL BROWNE RES</v>
          </cell>
          <cell r="V5216">
            <v>5937910</v>
          </cell>
          <cell r="W5216" t="str">
            <v>Carter Creek</v>
          </cell>
          <cell r="X5216" t="str">
            <v>UT14040106-010_00</v>
          </cell>
          <cell r="Y5216" t="str">
            <v>River/Stream</v>
          </cell>
          <cell r="Z5216" t="str">
            <v>5937910 CARTER CK BL BROWNE RES</v>
          </cell>
          <cell r="AA5216" t="str">
            <v>River/Stream</v>
          </cell>
        </row>
        <row r="5217">
          <cell r="A5217">
            <v>5937920</v>
          </cell>
          <cell r="B5217" t="str">
            <v>Lake</v>
          </cell>
          <cell r="C5217" t="str">
            <v>2B 3A     4</v>
          </cell>
          <cell r="D5217" t="str">
            <v>BROWNE LAKE AB DAM 01</v>
          </cell>
          <cell r="E5217">
            <v>14040106</v>
          </cell>
          <cell r="F5217" t="str">
            <v>Daggett</v>
          </cell>
          <cell r="G5217" t="str">
            <v>Tri-County</v>
          </cell>
          <cell r="H5217" t="str">
            <v>Uinta Basin</v>
          </cell>
          <cell r="I5217">
            <v>600158</v>
          </cell>
          <cell r="J5217">
            <v>4524292</v>
          </cell>
          <cell r="K5217">
            <v>-109.811541976</v>
          </cell>
          <cell r="L5217">
            <v>40.863570975000002</v>
          </cell>
          <cell r="M5217" t="str">
            <v>Browne Lake</v>
          </cell>
          <cell r="N5217" t="str">
            <v>UT-L-14040106-019_00</v>
          </cell>
          <cell r="O5217" t="str">
            <v>UT</v>
          </cell>
          <cell r="Q5217">
            <v>2.5000000000000001E-2</v>
          </cell>
          <cell r="R5217" t="str">
            <v>mg/L</v>
          </cell>
          <cell r="S5217" t="str">
            <v>USFS</v>
          </cell>
          <cell r="T5217" t="str">
            <v>Category1</v>
          </cell>
          <cell r="U5217" t="str">
            <v>5937920 BROWNE LAKE AB DAM 01</v>
          </cell>
          <cell r="V5217">
            <v>5937920</v>
          </cell>
          <cell r="W5217" t="str">
            <v>Browne Lake</v>
          </cell>
          <cell r="X5217" t="str">
            <v>UT-L-14040106-019_00</v>
          </cell>
          <cell r="Y5217" t="str">
            <v>Lake</v>
          </cell>
          <cell r="Z5217" t="str">
            <v>5937920 BROWNE LAKE AB DAM 01</v>
          </cell>
          <cell r="AA5217" t="str">
            <v>Lake</v>
          </cell>
        </row>
        <row r="5218">
          <cell r="A5218">
            <v>5937921</v>
          </cell>
          <cell r="B5218" t="str">
            <v>Lake</v>
          </cell>
          <cell r="C5218" t="str">
            <v>2B 3A     4</v>
          </cell>
          <cell r="D5218" t="str">
            <v>BROWNE LAKE 100 M OFF BOAT RAMP</v>
          </cell>
          <cell r="E5218">
            <v>14040106</v>
          </cell>
          <cell r="F5218" t="str">
            <v>Daggett</v>
          </cell>
          <cell r="G5218" t="str">
            <v>Tri-County</v>
          </cell>
          <cell r="H5218" t="str">
            <v>Uinta Basin</v>
          </cell>
          <cell r="I5218">
            <v>600158</v>
          </cell>
          <cell r="J5218">
            <v>4524292</v>
          </cell>
          <cell r="K5218">
            <v>-109.811541976</v>
          </cell>
          <cell r="L5218">
            <v>40.863570975000002</v>
          </cell>
          <cell r="M5218" t="str">
            <v>Browne Lake</v>
          </cell>
          <cell r="N5218" t="str">
            <v>UT-L-14040106-019_00</v>
          </cell>
          <cell r="O5218" t="str">
            <v>UT</v>
          </cell>
          <cell r="Q5218">
            <v>2.5000000000000001E-2</v>
          </cell>
          <cell r="R5218" t="str">
            <v>mg/L</v>
          </cell>
          <cell r="S5218" t="str">
            <v>USFS</v>
          </cell>
          <cell r="T5218" t="str">
            <v>Category1</v>
          </cell>
          <cell r="U5218" t="str">
            <v>5937921 BROWNE LAKE 100 M OFF BOAT RAMP</v>
          </cell>
          <cell r="V5218">
            <v>5937921</v>
          </cell>
          <cell r="W5218" t="str">
            <v>Browne Lake</v>
          </cell>
          <cell r="X5218" t="str">
            <v>UT-L-14040106-019_00</v>
          </cell>
          <cell r="Y5218" t="str">
            <v>Lake</v>
          </cell>
          <cell r="Z5218" t="str">
            <v>5937921 BROWNE LAKE 100 M OFF BOAT RAMP</v>
          </cell>
          <cell r="AA5218" t="str">
            <v>Lake</v>
          </cell>
        </row>
        <row r="5219">
          <cell r="A5219">
            <v>5937930</v>
          </cell>
          <cell r="B5219" t="str">
            <v>River/Stream</v>
          </cell>
          <cell r="C5219" t="str">
            <v>2B 3A     4</v>
          </cell>
          <cell r="D5219" t="str">
            <v>WEYMAN CK AB BROWNE L AT CAMPGROUND</v>
          </cell>
          <cell r="E5219">
            <v>14040106</v>
          </cell>
          <cell r="F5219" t="str">
            <v>Daggett</v>
          </cell>
          <cell r="G5219" t="str">
            <v>Tri-County</v>
          </cell>
          <cell r="H5219" t="str">
            <v>Uinta Basin</v>
          </cell>
          <cell r="I5219">
            <v>599953</v>
          </cell>
          <cell r="J5219">
            <v>4523857</v>
          </cell>
          <cell r="K5219">
            <v>-109.814043869</v>
          </cell>
          <cell r="L5219">
            <v>40.859678172000002</v>
          </cell>
          <cell r="M5219" t="str">
            <v>Carter Creek</v>
          </cell>
          <cell r="N5219" t="str">
            <v>UT14040106-010_00</v>
          </cell>
          <cell r="O5219" t="str">
            <v>UT</v>
          </cell>
          <cell r="Q5219">
            <v>0</v>
          </cell>
          <cell r="R5219" t="str">
            <v xml:space="preserve"> </v>
          </cell>
          <cell r="S5219" t="str">
            <v>USFS</v>
          </cell>
          <cell r="T5219" t="str">
            <v>Category1</v>
          </cell>
          <cell r="U5219" t="str">
            <v>5937930 WEYMAN CK AB BROWNE L AT CAMPGROUND</v>
          </cell>
          <cell r="V5219">
            <v>5937930</v>
          </cell>
          <cell r="W5219" t="str">
            <v>Carter Creek</v>
          </cell>
          <cell r="X5219" t="str">
            <v>UT14040106-010_00</v>
          </cell>
          <cell r="Y5219" t="str">
            <v>River/Stream</v>
          </cell>
          <cell r="Z5219" t="str">
            <v>5937930 WEYMAN CK AB BROWNE L AT CAMPGROUND</v>
          </cell>
          <cell r="AA5219" t="str">
            <v>River/Stream</v>
          </cell>
        </row>
        <row r="5220">
          <cell r="A5220">
            <v>5937940</v>
          </cell>
          <cell r="B5220" t="str">
            <v>River/Stream</v>
          </cell>
          <cell r="C5220" t="str">
            <v>2B 3A     4</v>
          </cell>
          <cell r="D5220" t="str">
            <v>BEAVER CK ABOVE BROWNE LAKE</v>
          </cell>
          <cell r="E5220">
            <v>14040106</v>
          </cell>
          <cell r="F5220" t="str">
            <v>Daggett</v>
          </cell>
          <cell r="G5220" t="str">
            <v>Tri-County</v>
          </cell>
          <cell r="H5220" t="str">
            <v>Uinta Basin</v>
          </cell>
          <cell r="I5220">
            <v>599212</v>
          </cell>
          <cell r="J5220">
            <v>4524680</v>
          </cell>
          <cell r="K5220">
            <v>-109.82270289100001</v>
          </cell>
          <cell r="L5220">
            <v>40.867180611999999</v>
          </cell>
          <cell r="M5220" t="str">
            <v>Carter Creek</v>
          </cell>
          <cell r="N5220" t="str">
            <v>UT14040106-010_00</v>
          </cell>
          <cell r="O5220" t="str">
            <v>UT</v>
          </cell>
          <cell r="Q5220">
            <v>0</v>
          </cell>
          <cell r="R5220" t="str">
            <v xml:space="preserve"> </v>
          </cell>
          <cell r="S5220" t="str">
            <v>USFS</v>
          </cell>
          <cell r="T5220" t="str">
            <v>Category1</v>
          </cell>
          <cell r="U5220" t="str">
            <v>5937940 BEAVER CK ABOVE BROWNE LAKE</v>
          </cell>
          <cell r="V5220">
            <v>5937940</v>
          </cell>
          <cell r="W5220" t="str">
            <v>Carter Creek</v>
          </cell>
          <cell r="X5220" t="str">
            <v>UT14040106-010_00</v>
          </cell>
          <cell r="Y5220" t="str">
            <v>River/Stream</v>
          </cell>
          <cell r="Z5220" t="str">
            <v>5937940 BEAVER CK ABOVE BROWNE LAKE</v>
          </cell>
          <cell r="AA5220" t="str">
            <v>River/Stream</v>
          </cell>
        </row>
        <row r="5221">
          <cell r="A5221">
            <v>5938000</v>
          </cell>
          <cell r="B5221" t="str">
            <v>River/Stream</v>
          </cell>
          <cell r="C5221" t="str">
            <v>1C  2B 3A     4</v>
          </cell>
          <cell r="D5221" t="str">
            <v>N FK ASHLEY CK AB CENTER CK</v>
          </cell>
          <cell r="E5221">
            <v>14060002</v>
          </cell>
          <cell r="F5221" t="str">
            <v>Uintah</v>
          </cell>
          <cell r="G5221" t="str">
            <v>Tri-County</v>
          </cell>
          <cell r="H5221" t="str">
            <v>Uinta Basin</v>
          </cell>
          <cell r="I5221">
            <v>609713</v>
          </cell>
          <cell r="J5221">
            <v>4512306</v>
          </cell>
          <cell r="K5221">
            <v>-109.700298874</v>
          </cell>
          <cell r="L5221">
            <v>40.7543961792</v>
          </cell>
          <cell r="M5221" t="str">
            <v>Ashley Creek Upper</v>
          </cell>
          <cell r="N5221" t="str">
            <v>UT14060010-005_00</v>
          </cell>
          <cell r="O5221" t="str">
            <v>UT</v>
          </cell>
          <cell r="Q5221">
            <v>0</v>
          </cell>
          <cell r="R5221" t="str">
            <v xml:space="preserve"> </v>
          </cell>
          <cell r="S5221" t="str">
            <v>USFS</v>
          </cell>
          <cell r="T5221" t="str">
            <v>Category1</v>
          </cell>
          <cell r="U5221" t="str">
            <v>5938000 N FK ASHLEY CK AB CENTER CK</v>
          </cell>
          <cell r="V5221">
            <v>5938000</v>
          </cell>
          <cell r="W5221" t="str">
            <v>Ashley Creek Upper</v>
          </cell>
          <cell r="X5221" t="str">
            <v>UT14060010-005_00</v>
          </cell>
          <cell r="Y5221" t="str">
            <v>River/Stream</v>
          </cell>
          <cell r="Z5221" t="str">
            <v>5938000 N FK ASHLEY CK AB CENTER CK</v>
          </cell>
          <cell r="AA5221" t="str">
            <v>River/Stream</v>
          </cell>
        </row>
        <row r="5222">
          <cell r="A5222">
            <v>5938010</v>
          </cell>
          <cell r="B5222" t="str">
            <v>River/Stream</v>
          </cell>
          <cell r="C5222" t="str">
            <v>1C  2B 3A     4</v>
          </cell>
          <cell r="D5222" t="str">
            <v>NORTH FORK ASHLEY CREEK BL LONG PARK RES</v>
          </cell>
          <cell r="E5222">
            <v>14060002</v>
          </cell>
          <cell r="F5222" t="str">
            <v>Uintah</v>
          </cell>
          <cell r="G5222" t="str">
            <v>Tri-County</v>
          </cell>
          <cell r="H5222" t="str">
            <v>Uinta Basin</v>
          </cell>
          <cell r="I5222">
            <v>604493</v>
          </cell>
          <cell r="J5222">
            <v>4514174</v>
          </cell>
          <cell r="K5222">
            <v>-109.761810625</v>
          </cell>
          <cell r="L5222">
            <v>40.771902683</v>
          </cell>
          <cell r="M5222" t="str">
            <v>Ashley Creek Upper</v>
          </cell>
          <cell r="N5222" t="str">
            <v>UT14060010-005_00</v>
          </cell>
          <cell r="O5222" t="str">
            <v>UT</v>
          </cell>
          <cell r="Q5222">
            <v>0</v>
          </cell>
          <cell r="R5222" t="str">
            <v xml:space="preserve"> </v>
          </cell>
          <cell r="S5222" t="str">
            <v>USFS</v>
          </cell>
          <cell r="T5222" t="str">
            <v>Category1</v>
          </cell>
          <cell r="U5222" t="str">
            <v>5938010 NORTH FORK ASHLEY CREEK BL LONG PARK RES</v>
          </cell>
          <cell r="V5222">
            <v>5938010</v>
          </cell>
          <cell r="W5222" t="str">
            <v>Ashley Creek Upper</v>
          </cell>
          <cell r="X5222" t="str">
            <v>UT14060010-005_00</v>
          </cell>
          <cell r="Y5222" t="str">
            <v>River/Stream</v>
          </cell>
          <cell r="Z5222" t="str">
            <v>5938010 NORTH FORK ASHLEY CREEK BL LONG PARK RES</v>
          </cell>
          <cell r="AA5222" t="str">
            <v>River/Stream</v>
          </cell>
        </row>
        <row r="5223">
          <cell r="A5223">
            <v>5938020</v>
          </cell>
          <cell r="B5223" t="str">
            <v>Lake</v>
          </cell>
          <cell r="C5223" t="str">
            <v>1C  2B 3A     4</v>
          </cell>
          <cell r="D5223" t="str">
            <v>LONG PARK RES AB DAM 01 (ASHLEY CK DRAINAGE)</v>
          </cell>
          <cell r="E5223">
            <v>14060002</v>
          </cell>
          <cell r="F5223" t="str">
            <v>Uintah</v>
          </cell>
          <cell r="G5223" t="str">
            <v>Tri-County</v>
          </cell>
          <cell r="H5223" t="str">
            <v>Uinta Basin</v>
          </cell>
          <cell r="I5223">
            <v>604187</v>
          </cell>
          <cell r="J5223">
            <v>4514200</v>
          </cell>
          <cell r="K5223">
            <v>-109.765431433</v>
          </cell>
          <cell r="L5223">
            <v>40.772175695999998</v>
          </cell>
          <cell r="M5223" t="str">
            <v>Long Park Reservoir</v>
          </cell>
          <cell r="N5223" t="str">
            <v>UT-L-14060002-002_00</v>
          </cell>
          <cell r="O5223" t="str">
            <v>UT</v>
          </cell>
          <cell r="Q5223">
            <v>2.5000000000000001E-2</v>
          </cell>
          <cell r="R5223" t="str">
            <v>mg/L</v>
          </cell>
          <cell r="S5223" t="str">
            <v>USFS</v>
          </cell>
          <cell r="T5223" t="str">
            <v>Category1</v>
          </cell>
          <cell r="U5223" t="str">
            <v>5938020 LONG PARK RES AB DAM 01 (ASHLEY CK DRAINAGE)</v>
          </cell>
          <cell r="V5223">
            <v>5938020</v>
          </cell>
          <cell r="W5223" t="str">
            <v>Long Park Reservoir</v>
          </cell>
          <cell r="X5223" t="str">
            <v>UT-L-14060002-002_00</v>
          </cell>
          <cell r="Y5223" t="str">
            <v>Lake</v>
          </cell>
          <cell r="Z5223" t="str">
            <v>5938020 LONG PARK RES AB DAM 01 (ASHLEY CK DRAINAGE)</v>
          </cell>
          <cell r="AA5223" t="str">
            <v>Lake</v>
          </cell>
        </row>
        <row r="5224">
          <cell r="A5224">
            <v>5938030</v>
          </cell>
          <cell r="B5224" t="str">
            <v>River/Stream</v>
          </cell>
          <cell r="C5224" t="str">
            <v>1C  2B 3A     4</v>
          </cell>
          <cell r="D5224" t="str">
            <v>NORTH FORK ASHLEY CREEK AB LONG PARK RES</v>
          </cell>
          <cell r="E5224">
            <v>14060002</v>
          </cell>
          <cell r="F5224" t="str">
            <v>Uintah</v>
          </cell>
          <cell r="G5224" t="str">
            <v>Tri-County</v>
          </cell>
          <cell r="H5224" t="str">
            <v>Uinta Basin</v>
          </cell>
          <cell r="I5224">
            <v>603602</v>
          </cell>
          <cell r="J5224">
            <v>4514161</v>
          </cell>
          <cell r="K5224">
            <v>-109.772368363</v>
          </cell>
          <cell r="L5224">
            <v>40.771898385</v>
          </cell>
          <cell r="M5224" t="str">
            <v>Ashley Creek Upper</v>
          </cell>
          <cell r="N5224" t="str">
            <v>UT14060010-005_00</v>
          </cell>
          <cell r="O5224" t="str">
            <v>UT</v>
          </cell>
          <cell r="Q5224">
            <v>0</v>
          </cell>
          <cell r="R5224" t="str">
            <v xml:space="preserve"> </v>
          </cell>
          <cell r="S5224" t="str">
            <v>USFS</v>
          </cell>
          <cell r="T5224" t="str">
            <v>Category1</v>
          </cell>
          <cell r="U5224" t="str">
            <v>5938030 NORTH FORK ASHLEY CREEK AB LONG PARK RES</v>
          </cell>
          <cell r="V5224">
            <v>5938030</v>
          </cell>
          <cell r="W5224" t="str">
            <v>Ashley Creek Upper</v>
          </cell>
          <cell r="X5224" t="str">
            <v>UT14060010-005_00</v>
          </cell>
          <cell r="Y5224" t="str">
            <v>River/Stream</v>
          </cell>
          <cell r="Z5224" t="str">
            <v>5938030 NORTH FORK ASHLEY CREEK AB LONG PARK RES</v>
          </cell>
          <cell r="AA5224" t="str">
            <v>River/Stream</v>
          </cell>
        </row>
        <row r="5225">
          <cell r="A5225">
            <v>5938052</v>
          </cell>
          <cell r="B5225" t="str">
            <v>River/Stream</v>
          </cell>
          <cell r="C5225" t="str">
            <v>2B   3C   4</v>
          </cell>
          <cell r="D5225" t="str">
            <v>LINWOOD POND INLET AT NATIONAL FOREST/REC AREA BOUNDARY</v>
          </cell>
          <cell r="E5225">
            <v>14040106</v>
          </cell>
          <cell r="F5225" t="str">
            <v>Daggett</v>
          </cell>
          <cell r="G5225" t="str">
            <v>Tri-County</v>
          </cell>
          <cell r="H5225" t="str">
            <v>Uinta Basin</v>
          </cell>
          <cell r="I5225">
            <v>613050</v>
          </cell>
          <cell r="J5225">
            <v>4538983</v>
          </cell>
          <cell r="K5225">
            <v>-109.65592669599999</v>
          </cell>
          <cell r="L5225">
            <v>40.994198912000002</v>
          </cell>
          <cell r="M5225" t="str">
            <v>Birch Spring Draw</v>
          </cell>
          <cell r="N5225" t="str">
            <v>UT14040106-009_00</v>
          </cell>
          <cell r="O5225" t="str">
            <v>UT</v>
          </cell>
          <cell r="Q5225">
            <v>0</v>
          </cell>
          <cell r="R5225" t="str">
            <v xml:space="preserve"> </v>
          </cell>
          <cell r="S5225" t="str">
            <v>USFS</v>
          </cell>
          <cell r="T5225" t="str">
            <v>Category1</v>
          </cell>
          <cell r="U5225" t="str">
            <v>5938052 LINWOOD POND INLET AT NATIONAL FOREST/REC AREA BOUNDARY</v>
          </cell>
          <cell r="V5225">
            <v>5938052</v>
          </cell>
          <cell r="W5225" t="str">
            <v>Birch Spring Draw</v>
          </cell>
          <cell r="X5225" t="str">
            <v>UT14040106-009_00</v>
          </cell>
          <cell r="Y5225" t="str">
            <v>River/Stream</v>
          </cell>
          <cell r="Z5225" t="str">
            <v>5938052 LINWOOD POND INLET AT NATIONAL FOREST/REC AREA BOUNDARY</v>
          </cell>
          <cell r="AA5225" t="str">
            <v>River/Stream</v>
          </cell>
        </row>
        <row r="5226">
          <cell r="A5226">
            <v>5938060</v>
          </cell>
          <cell r="B5226" t="str">
            <v>Lake</v>
          </cell>
          <cell r="C5226" t="str">
            <v>2B 3A     4</v>
          </cell>
          <cell r="D5226" t="str">
            <v>SHEEP CREEK LAKE AB DAM 01</v>
          </cell>
          <cell r="E5226">
            <v>14040106</v>
          </cell>
          <cell r="F5226" t="str">
            <v>Daggett</v>
          </cell>
          <cell r="G5226" t="str">
            <v>Tri-County</v>
          </cell>
          <cell r="H5226" t="str">
            <v>Uinta Basin</v>
          </cell>
          <cell r="I5226">
            <v>597429</v>
          </cell>
          <cell r="J5226">
            <v>4527062</v>
          </cell>
          <cell r="K5226">
            <v>-109.843483302</v>
          </cell>
          <cell r="L5226">
            <v>40.888848306</v>
          </cell>
          <cell r="M5226" t="str">
            <v>Sheep Creek Lake</v>
          </cell>
          <cell r="N5226" t="str">
            <v>UT-L-14040106-016_00</v>
          </cell>
          <cell r="O5226" t="str">
            <v>UT</v>
          </cell>
          <cell r="Q5226">
            <v>2.5000000000000001E-2</v>
          </cell>
          <cell r="R5226" t="str">
            <v>mg/L</v>
          </cell>
          <cell r="S5226" t="str">
            <v>USFS</v>
          </cell>
          <cell r="T5226" t="str">
            <v>Category1</v>
          </cell>
          <cell r="U5226" t="str">
            <v>5938060 SHEEP CREEK LAKE AB DAM 01</v>
          </cell>
          <cell r="V5226">
            <v>5938060</v>
          </cell>
          <cell r="W5226" t="str">
            <v>Sheep Creek Lake</v>
          </cell>
          <cell r="X5226" t="str">
            <v>UT-L-14040106-016_00</v>
          </cell>
          <cell r="Y5226" t="str">
            <v>Lake</v>
          </cell>
          <cell r="Z5226" t="str">
            <v>5938060 SHEEP CREEK LAKE AB DAM 01</v>
          </cell>
          <cell r="AA5226" t="str">
            <v>Lake</v>
          </cell>
        </row>
        <row r="5227">
          <cell r="A5227">
            <v>5938061</v>
          </cell>
          <cell r="B5227" t="str">
            <v>Lake</v>
          </cell>
          <cell r="C5227" t="str">
            <v>2B 3A     4</v>
          </cell>
          <cell r="D5227" t="str">
            <v>SHEEP CREEK LAKE 100 M OFF BOAT RAMP</v>
          </cell>
          <cell r="E5227">
            <v>14040106</v>
          </cell>
          <cell r="F5227" t="str">
            <v>Daggett</v>
          </cell>
          <cell r="G5227" t="str">
            <v>Tri-County</v>
          </cell>
          <cell r="H5227" t="str">
            <v>Uinta Basin</v>
          </cell>
          <cell r="I5227">
            <v>598131</v>
          </cell>
          <cell r="J5227">
            <v>4527071</v>
          </cell>
          <cell r="K5227">
            <v>-109.835150528</v>
          </cell>
          <cell r="L5227">
            <v>40.888845512000003</v>
          </cell>
          <cell r="M5227" t="str">
            <v>Sheep Creek Lake</v>
          </cell>
          <cell r="N5227" t="str">
            <v>UT-L-14040106-016_00</v>
          </cell>
          <cell r="O5227" t="str">
            <v>UT</v>
          </cell>
          <cell r="Q5227">
            <v>2.5000000000000001E-2</v>
          </cell>
          <cell r="R5227" t="str">
            <v>mg/L</v>
          </cell>
          <cell r="S5227" t="str">
            <v>USFS</v>
          </cell>
          <cell r="T5227" t="str">
            <v>Category1</v>
          </cell>
          <cell r="U5227" t="str">
            <v>5938061 SHEEP CREEK LAKE 100 M OFF BOAT RAMP</v>
          </cell>
          <cell r="V5227">
            <v>5938061</v>
          </cell>
          <cell r="W5227" t="str">
            <v>Sheep Creek Lake</v>
          </cell>
          <cell r="X5227" t="str">
            <v>UT-L-14040106-016_00</v>
          </cell>
          <cell r="Y5227" t="str">
            <v>Lake</v>
          </cell>
          <cell r="Z5227" t="str">
            <v>5938061 SHEEP CREEK LAKE 100 M OFF BOAT RAMP</v>
          </cell>
          <cell r="AA5227" t="str">
            <v>Lake</v>
          </cell>
        </row>
        <row r="5228">
          <cell r="A5228">
            <v>5938070</v>
          </cell>
          <cell r="B5228" t="str">
            <v>River/Stream</v>
          </cell>
          <cell r="C5228" t="str">
            <v>2B 3A     4</v>
          </cell>
          <cell r="D5228" t="str">
            <v>CANAL FROM BEAVER CK AB SHEEP CK LAKE</v>
          </cell>
          <cell r="E5228">
            <v>14040106</v>
          </cell>
          <cell r="F5228" t="str">
            <v>Daggett</v>
          </cell>
          <cell r="G5228" t="str">
            <v>Tri-County</v>
          </cell>
          <cell r="H5228" t="str">
            <v>Uinta Basin</v>
          </cell>
          <cell r="I5228">
            <v>596916</v>
          </cell>
          <cell r="J5228">
            <v>4526870</v>
          </cell>
          <cell r="K5228">
            <v>-109.849601572</v>
          </cell>
          <cell r="L5228">
            <v>40.887179936000003</v>
          </cell>
          <cell r="M5228" t="str">
            <v>Carter Creek</v>
          </cell>
          <cell r="N5228" t="str">
            <v>UT14040106-010_00</v>
          </cell>
          <cell r="O5228" t="str">
            <v>UT</v>
          </cell>
          <cell r="Q5228">
            <v>0</v>
          </cell>
          <cell r="R5228" t="str">
            <v xml:space="preserve"> </v>
          </cell>
          <cell r="S5228" t="str">
            <v>USFS</v>
          </cell>
          <cell r="T5228" t="str">
            <v>Category1</v>
          </cell>
          <cell r="U5228" t="str">
            <v>5938070 CANAL FROM BEAVER CK AB SHEEP CK LAKE</v>
          </cell>
          <cell r="V5228">
            <v>5938070</v>
          </cell>
          <cell r="W5228" t="str">
            <v>Carter Creek</v>
          </cell>
          <cell r="X5228" t="str">
            <v>UT14040106-010_00</v>
          </cell>
          <cell r="Y5228" t="str">
            <v>River/Stream</v>
          </cell>
          <cell r="Z5228" t="str">
            <v>5938070 CANAL FROM BEAVER CK AB SHEEP CK LAKE</v>
          </cell>
          <cell r="AA5228" t="str">
            <v>River/Stream</v>
          </cell>
        </row>
        <row r="5229">
          <cell r="A5229">
            <v>5938090</v>
          </cell>
          <cell r="B5229" t="str">
            <v>River/Stream</v>
          </cell>
          <cell r="C5229" t="str">
            <v>2B 3A     4</v>
          </cell>
          <cell r="D5229" t="str">
            <v>SHEEP CK BL LONG PARK RES</v>
          </cell>
          <cell r="E5229">
            <v>14040106</v>
          </cell>
          <cell r="F5229" t="str">
            <v>Daggett</v>
          </cell>
          <cell r="G5229" t="str">
            <v>Tri-County</v>
          </cell>
          <cell r="H5229" t="str">
            <v>Uinta Basin</v>
          </cell>
          <cell r="I5229">
            <v>594843</v>
          </cell>
          <cell r="J5229">
            <v>4529773</v>
          </cell>
          <cell r="K5229">
            <v>-109.873760154</v>
          </cell>
          <cell r="L5229">
            <v>40.913569037999999</v>
          </cell>
          <cell r="M5229" t="str">
            <v>Sheep Creek</v>
          </cell>
          <cell r="N5229" t="str">
            <v>UT14040106-007_00</v>
          </cell>
          <cell r="O5229" t="str">
            <v>UT</v>
          </cell>
          <cell r="Q5229">
            <v>0</v>
          </cell>
          <cell r="R5229" t="str">
            <v xml:space="preserve"> </v>
          </cell>
          <cell r="S5229" t="str">
            <v>USFS</v>
          </cell>
          <cell r="T5229" t="str">
            <v>Category1</v>
          </cell>
          <cell r="U5229" t="str">
            <v>5938090 SHEEP CK BL LONG PARK RES</v>
          </cell>
          <cell r="V5229">
            <v>5938090</v>
          </cell>
          <cell r="W5229" t="str">
            <v>Sheep Creek</v>
          </cell>
          <cell r="X5229" t="str">
            <v>UT14040106-007_00</v>
          </cell>
          <cell r="Y5229" t="str">
            <v>River/Stream</v>
          </cell>
          <cell r="Z5229" t="str">
            <v>5938090 SHEEP CK BL LONG PARK RES</v>
          </cell>
          <cell r="AA5229" t="str">
            <v>River/Stream</v>
          </cell>
        </row>
        <row r="5230">
          <cell r="A5230">
            <v>5938100</v>
          </cell>
          <cell r="B5230" t="str">
            <v>Lake</v>
          </cell>
          <cell r="C5230" t="str">
            <v>1C  2B 3A     4</v>
          </cell>
          <cell r="D5230" t="str">
            <v>LONG PARK RES AB DAM 01 (SHEEP CK DRAINAGE)</v>
          </cell>
          <cell r="E5230">
            <v>14040106</v>
          </cell>
          <cell r="F5230" t="str">
            <v>Daggett</v>
          </cell>
          <cell r="G5230" t="str">
            <v>Tri-County</v>
          </cell>
          <cell r="H5230" t="str">
            <v>Uinta Basin</v>
          </cell>
          <cell r="I5230">
            <v>595117</v>
          </cell>
          <cell r="J5230">
            <v>4529385</v>
          </cell>
          <cell r="K5230">
            <v>-109.870566543</v>
          </cell>
          <cell r="L5230">
            <v>40.910042648999998</v>
          </cell>
          <cell r="M5230" t="str">
            <v>Long Park Reservoir</v>
          </cell>
          <cell r="N5230" t="str">
            <v>UT-L-14040106-032_00</v>
          </cell>
          <cell r="O5230" t="str">
            <v>UT</v>
          </cell>
          <cell r="Q5230">
            <v>2.5000000000000001E-2</v>
          </cell>
          <cell r="R5230" t="str">
            <v>mg/L</v>
          </cell>
          <cell r="S5230" t="str">
            <v>USFS</v>
          </cell>
          <cell r="T5230" t="str">
            <v>Category1</v>
          </cell>
          <cell r="U5230" t="str">
            <v>5938100 LONG PARK RES AB DAM 01 (SHEEP CK DRAINAGE)</v>
          </cell>
          <cell r="V5230">
            <v>5938100</v>
          </cell>
          <cell r="W5230" t="str">
            <v>Long Park Reservoir</v>
          </cell>
          <cell r="X5230" t="str">
            <v>UT-L-14040106-032_00</v>
          </cell>
          <cell r="Y5230" t="str">
            <v>Lake</v>
          </cell>
          <cell r="Z5230" t="str">
            <v>5938100 LONG PARK RES AB DAM 01 (SHEEP CK DRAINAGE)</v>
          </cell>
          <cell r="AA5230" t="str">
            <v>Lake</v>
          </cell>
        </row>
        <row r="5231">
          <cell r="A5231">
            <v>5938101</v>
          </cell>
          <cell r="B5231" t="str">
            <v>Lake</v>
          </cell>
          <cell r="C5231" t="str">
            <v>1C  2B 3A     4</v>
          </cell>
          <cell r="D5231" t="str">
            <v>LONG PARK RESERVOIR 100 M OFF BOAT RAMP</v>
          </cell>
          <cell r="E5231">
            <v>14040106</v>
          </cell>
          <cell r="F5231" t="str">
            <v>Daggett</v>
          </cell>
          <cell r="G5231" t="str">
            <v>Tri-County</v>
          </cell>
          <cell r="H5231" t="str">
            <v>Uinta Basin</v>
          </cell>
          <cell r="I5231">
            <v>595117</v>
          </cell>
          <cell r="J5231">
            <v>4529385</v>
          </cell>
          <cell r="K5231">
            <v>-109.870566543</v>
          </cell>
          <cell r="L5231">
            <v>40.910042648999998</v>
          </cell>
          <cell r="M5231" t="str">
            <v>Long Park Reservoir</v>
          </cell>
          <cell r="N5231" t="str">
            <v>UT-L-14040106-032_00</v>
          </cell>
          <cell r="O5231" t="str">
            <v>UT</v>
          </cell>
          <cell r="Q5231">
            <v>2.5000000000000001E-2</v>
          </cell>
          <cell r="R5231" t="str">
            <v>mg/L</v>
          </cell>
          <cell r="S5231" t="str">
            <v>USFS</v>
          </cell>
          <cell r="T5231" t="str">
            <v>Category1</v>
          </cell>
          <cell r="U5231" t="str">
            <v>5938101 LONG PARK RESERVOIR 100 M OFF BOAT RAMP</v>
          </cell>
          <cell r="V5231">
            <v>5938101</v>
          </cell>
          <cell r="W5231" t="str">
            <v>Long Park Reservoir</v>
          </cell>
          <cell r="X5231" t="str">
            <v>UT-L-14040106-032_00</v>
          </cell>
          <cell r="Y5231" t="str">
            <v>Lake</v>
          </cell>
          <cell r="Z5231" t="str">
            <v>5938101 LONG PARK RESERVOIR 100 M OFF BOAT RAMP</v>
          </cell>
          <cell r="AA5231" t="str">
            <v>Lake</v>
          </cell>
        </row>
        <row r="5232">
          <cell r="A5232">
            <v>5938110</v>
          </cell>
          <cell r="B5232" t="str">
            <v>Lake</v>
          </cell>
          <cell r="C5232" t="str">
            <v>1C  2B 3A     4</v>
          </cell>
          <cell r="D5232" t="str">
            <v>LONG PARK RES MIDLAKE 02 (SHEEP CK DRAINAGE)</v>
          </cell>
          <cell r="E5232">
            <v>14040106</v>
          </cell>
          <cell r="F5232" t="str">
            <v>Daggett</v>
          </cell>
          <cell r="G5232" t="str">
            <v>Tri-County</v>
          </cell>
          <cell r="H5232" t="str">
            <v>Uinta Basin</v>
          </cell>
          <cell r="I5232">
            <v>595835</v>
          </cell>
          <cell r="J5232">
            <v>4529045</v>
          </cell>
          <cell r="K5232">
            <v>-109.862095004</v>
          </cell>
          <cell r="L5232">
            <v>40.906896598000003</v>
          </cell>
          <cell r="M5232" t="str">
            <v>Long Park Reservoir</v>
          </cell>
          <cell r="N5232" t="str">
            <v>UT-L-14040106-032_00</v>
          </cell>
          <cell r="O5232" t="str">
            <v>UT</v>
          </cell>
          <cell r="Q5232">
            <v>2.5000000000000001E-2</v>
          </cell>
          <cell r="R5232" t="str">
            <v>mg/L</v>
          </cell>
          <cell r="S5232" t="str">
            <v>USFS</v>
          </cell>
          <cell r="T5232" t="str">
            <v>Category1</v>
          </cell>
          <cell r="U5232" t="str">
            <v>5938110 LONG PARK RES MIDLAKE 02 (SHEEP CK DRAINAGE)</v>
          </cell>
          <cell r="V5232">
            <v>5938110</v>
          </cell>
          <cell r="W5232" t="str">
            <v>Long Park Reservoir</v>
          </cell>
          <cell r="X5232" t="str">
            <v>UT-L-14040106-032_00</v>
          </cell>
          <cell r="Y5232" t="str">
            <v>Lake</v>
          </cell>
          <cell r="Z5232" t="str">
            <v>5938110 LONG PARK RES MIDLAKE 02 (SHEEP CK DRAINAGE)</v>
          </cell>
          <cell r="AA5232" t="str">
            <v>Lake</v>
          </cell>
        </row>
        <row r="5233">
          <cell r="A5233">
            <v>5938120</v>
          </cell>
          <cell r="B5233" t="str">
            <v>Canal Transport</v>
          </cell>
          <cell r="C5233" t="str">
            <v>2B     3E 4</v>
          </cell>
          <cell r="D5233" t="str">
            <v>SHEEP CK CANAL AB LONG PARK RES</v>
          </cell>
          <cell r="E5233">
            <v>14040106</v>
          </cell>
          <cell r="F5233" t="str">
            <v>Daggett</v>
          </cell>
          <cell r="G5233" t="str">
            <v>Tri-County</v>
          </cell>
          <cell r="H5233" t="str">
            <v>Uinta Basin</v>
          </cell>
          <cell r="I5233">
            <v>594459</v>
          </cell>
          <cell r="J5233">
            <v>4528657</v>
          </cell>
          <cell r="K5233">
            <v>-109.87848909500001</v>
          </cell>
          <cell r="L5233">
            <v>40.903562053000002</v>
          </cell>
          <cell r="M5233" t="str">
            <v>Sheep Creek</v>
          </cell>
          <cell r="N5233" t="str">
            <v>UT14040106-007_00</v>
          </cell>
          <cell r="O5233" t="str">
            <v>UT</v>
          </cell>
          <cell r="Q5233">
            <v>0</v>
          </cell>
          <cell r="R5233" t="str">
            <v xml:space="preserve"> </v>
          </cell>
          <cell r="S5233" t="str">
            <v>USFS</v>
          </cell>
          <cell r="T5233" t="str">
            <v>Category1</v>
          </cell>
          <cell r="U5233" t="str">
            <v>5938120 SHEEP CK CANAL AB LONG PARK RES</v>
          </cell>
          <cell r="V5233">
            <v>5938120</v>
          </cell>
          <cell r="W5233" t="str">
            <v>Sheep Creek</v>
          </cell>
          <cell r="X5233" t="str">
            <v>UT14040106-007_00</v>
          </cell>
          <cell r="Y5233" t="str">
            <v>Canal Transport</v>
          </cell>
          <cell r="Z5233" t="str">
            <v>5938120 SHEEP CK CANAL AB LONG PARK RES</v>
          </cell>
          <cell r="AA5233" t="str">
            <v>Canal Transport</v>
          </cell>
        </row>
        <row r="5234">
          <cell r="A5234">
            <v>5938150</v>
          </cell>
          <cell r="B5234" t="str">
            <v>Lake</v>
          </cell>
          <cell r="C5234" t="str">
            <v>2B 3A     4</v>
          </cell>
          <cell r="D5234" t="str">
            <v>EAST GREENS LAKE</v>
          </cell>
          <cell r="E5234">
            <v>14040106</v>
          </cell>
          <cell r="F5234" t="str">
            <v>Daggett</v>
          </cell>
          <cell r="G5234" t="str">
            <v>Tri-County</v>
          </cell>
          <cell r="H5234" t="str">
            <v>Uinta Basin</v>
          </cell>
          <cell r="I5234">
            <v>623097</v>
          </cell>
          <cell r="J5234">
            <v>4525996</v>
          </cell>
          <cell r="K5234">
            <v>-109.539090836</v>
          </cell>
          <cell r="L5234">
            <v>40.875791309</v>
          </cell>
          <cell r="M5234" t="str">
            <v>Green Lakes</v>
          </cell>
          <cell r="N5234" t="str">
            <v>UT-L-14040106-023_00</v>
          </cell>
          <cell r="O5234" t="str">
            <v>UT</v>
          </cell>
          <cell r="Q5234">
            <v>2.5000000000000001E-2</v>
          </cell>
          <cell r="R5234" t="str">
            <v>mg/L</v>
          </cell>
          <cell r="S5234" t="str">
            <v>USFS</v>
          </cell>
          <cell r="T5234" t="str">
            <v>Category1</v>
          </cell>
          <cell r="U5234" t="str">
            <v>5938150 EAST GREENS LAKE</v>
          </cell>
          <cell r="V5234">
            <v>5938150</v>
          </cell>
          <cell r="W5234" t="str">
            <v>Green Lakes</v>
          </cell>
          <cell r="X5234" t="str">
            <v>UT-L-14040106-023_00</v>
          </cell>
          <cell r="Y5234" t="str">
            <v>Lake</v>
          </cell>
          <cell r="Z5234" t="str">
            <v>5938150 EAST GREENS LAKE</v>
          </cell>
          <cell r="AA5234" t="str">
            <v>Lake</v>
          </cell>
        </row>
        <row r="5235">
          <cell r="A5235">
            <v>5938240</v>
          </cell>
          <cell r="B5235" t="str">
            <v>River/Stream</v>
          </cell>
          <cell r="C5235" t="str">
            <v>2B 3A     4</v>
          </cell>
          <cell r="D5235" t="str">
            <v>MIDDLE FK SHEEP CK BL SPIRIT L</v>
          </cell>
          <cell r="E5235">
            <v>14040106</v>
          </cell>
          <cell r="F5235" t="str">
            <v>Daggett</v>
          </cell>
          <cell r="G5235" t="str">
            <v>Tri-County</v>
          </cell>
          <cell r="H5235" t="str">
            <v>Uinta Basin</v>
          </cell>
          <cell r="I5235">
            <v>584497</v>
          </cell>
          <cell r="J5235">
            <v>4521998</v>
          </cell>
          <cell r="K5235">
            <v>-109.99765462800001</v>
          </cell>
          <cell r="L5235">
            <v>40.8446736</v>
          </cell>
          <cell r="M5235" t="str">
            <v>Sheep Creek</v>
          </cell>
          <cell r="N5235" t="str">
            <v>UT14040106-007_00</v>
          </cell>
          <cell r="O5235" t="str">
            <v>UT</v>
          </cell>
          <cell r="Q5235">
            <v>0</v>
          </cell>
          <cell r="R5235" t="str">
            <v xml:space="preserve"> </v>
          </cell>
          <cell r="S5235" t="str">
            <v>USFS</v>
          </cell>
          <cell r="T5235" t="str">
            <v>Category1</v>
          </cell>
          <cell r="U5235" t="str">
            <v>5938240 MIDDLE FK SHEEP CK BL SPIRIT L</v>
          </cell>
          <cell r="V5235">
            <v>5938240</v>
          </cell>
          <cell r="W5235" t="str">
            <v>Sheep Creek</v>
          </cell>
          <cell r="X5235" t="str">
            <v>UT14040106-007_00</v>
          </cell>
          <cell r="Y5235" t="str">
            <v>River/Stream</v>
          </cell>
          <cell r="Z5235" t="str">
            <v>5938240 MIDDLE FK SHEEP CK BL SPIRIT L</v>
          </cell>
          <cell r="AA5235" t="str">
            <v>River/Stream</v>
          </cell>
        </row>
        <row r="5236">
          <cell r="A5236">
            <v>5938250</v>
          </cell>
          <cell r="B5236" t="str">
            <v>Lake</v>
          </cell>
          <cell r="C5236" t="str">
            <v>2B 3A     4</v>
          </cell>
          <cell r="D5236" t="str">
            <v>SPIRIT LAKE 01</v>
          </cell>
          <cell r="E5236">
            <v>14040106</v>
          </cell>
          <cell r="F5236" t="str">
            <v>Daggett</v>
          </cell>
          <cell r="G5236" t="str">
            <v>Tri-County</v>
          </cell>
          <cell r="H5236" t="str">
            <v>Uinta Basin</v>
          </cell>
          <cell r="I5236">
            <v>584478</v>
          </cell>
          <cell r="J5236">
            <v>4521659</v>
          </cell>
          <cell r="K5236">
            <v>-109.99792597699999</v>
          </cell>
          <cell r="L5236">
            <v>40.841622149999999</v>
          </cell>
          <cell r="M5236" t="str">
            <v>Spirit Lake</v>
          </cell>
          <cell r="N5236" t="str">
            <v>UT-L-14040106-002_00</v>
          </cell>
          <cell r="O5236" t="str">
            <v>UT</v>
          </cell>
          <cell r="Q5236">
            <v>2.5000000000000001E-2</v>
          </cell>
          <cell r="R5236" t="str">
            <v>mg/L</v>
          </cell>
          <cell r="S5236" t="str">
            <v>USFS</v>
          </cell>
          <cell r="T5236" t="str">
            <v>Category1</v>
          </cell>
          <cell r="U5236" t="str">
            <v>5938250 SPIRIT LAKE 01</v>
          </cell>
          <cell r="V5236">
            <v>5938250</v>
          </cell>
          <cell r="W5236" t="str">
            <v>Spirit Lake</v>
          </cell>
          <cell r="X5236" t="str">
            <v>UT-L-14040106-002_00</v>
          </cell>
          <cell r="Y5236" t="str">
            <v>Lake</v>
          </cell>
          <cell r="Z5236" t="str">
            <v>5938250 SPIRIT LAKE 01</v>
          </cell>
          <cell r="AA5236" t="str">
            <v>Lake</v>
          </cell>
        </row>
        <row r="5237">
          <cell r="A5237">
            <v>5938251</v>
          </cell>
          <cell r="B5237" t="str">
            <v>Lake</v>
          </cell>
          <cell r="C5237" t="str">
            <v>2B 3A     4</v>
          </cell>
          <cell r="D5237" t="str">
            <v>SPIRIT LAKE 100 M OFF BOAT RAMP</v>
          </cell>
          <cell r="E5237">
            <v>14040106</v>
          </cell>
          <cell r="F5237" t="str">
            <v>Daggett</v>
          </cell>
          <cell r="G5237" t="str">
            <v>Tri-County</v>
          </cell>
          <cell r="H5237" t="str">
            <v>Uinta Basin</v>
          </cell>
          <cell r="I5237">
            <v>584478</v>
          </cell>
          <cell r="J5237">
            <v>4521659</v>
          </cell>
          <cell r="K5237">
            <v>-109.99792597699999</v>
          </cell>
          <cell r="L5237">
            <v>40.841622149999999</v>
          </cell>
          <cell r="M5237" t="str">
            <v>Spirit Lake</v>
          </cell>
          <cell r="N5237" t="str">
            <v>UT-L-14040106-002_00</v>
          </cell>
          <cell r="O5237" t="str">
            <v>UT</v>
          </cell>
          <cell r="Q5237">
            <v>2.5000000000000001E-2</v>
          </cell>
          <cell r="R5237" t="str">
            <v>mg/L</v>
          </cell>
          <cell r="S5237" t="str">
            <v>USFS</v>
          </cell>
          <cell r="T5237" t="str">
            <v>Category1</v>
          </cell>
          <cell r="U5237" t="str">
            <v>5938251 SPIRIT LAKE 100 M OFF BOAT RAMP</v>
          </cell>
          <cell r="V5237">
            <v>5938251</v>
          </cell>
          <cell r="W5237" t="str">
            <v>Spirit Lake</v>
          </cell>
          <cell r="X5237" t="str">
            <v>UT-L-14040106-002_00</v>
          </cell>
          <cell r="Y5237" t="str">
            <v>Lake</v>
          </cell>
          <cell r="Z5237" t="str">
            <v>5938251 SPIRIT LAKE 100 M OFF BOAT RAMP</v>
          </cell>
          <cell r="AA5237" t="str">
            <v>Lake</v>
          </cell>
        </row>
        <row r="5238">
          <cell r="A5238">
            <v>5938260</v>
          </cell>
          <cell r="B5238" t="str">
            <v>River/Stream</v>
          </cell>
          <cell r="C5238" t="str">
            <v>2B 3A     4</v>
          </cell>
          <cell r="D5238" t="str">
            <v>MIDDLE FK SHEEP CK AB SPIRIT L</v>
          </cell>
          <cell r="E5238">
            <v>14040106</v>
          </cell>
          <cell r="F5238" t="str">
            <v>Summit</v>
          </cell>
          <cell r="G5238" t="str">
            <v>Summit County</v>
          </cell>
          <cell r="H5238" t="str">
            <v>Uinta Basin</v>
          </cell>
          <cell r="I5238">
            <v>584108</v>
          </cell>
          <cell r="J5238">
            <v>4521192</v>
          </cell>
          <cell r="K5238">
            <v>-110.002377336</v>
          </cell>
          <cell r="L5238">
            <v>40.837453861</v>
          </cell>
          <cell r="M5238" t="str">
            <v>Sheep Creek</v>
          </cell>
          <cell r="N5238" t="str">
            <v>UT14040106-007_00</v>
          </cell>
          <cell r="O5238" t="str">
            <v>UT</v>
          </cell>
          <cell r="Q5238">
            <v>0</v>
          </cell>
          <cell r="R5238" t="str">
            <v xml:space="preserve"> </v>
          </cell>
          <cell r="S5238" t="str">
            <v>USFS</v>
          </cell>
          <cell r="T5238" t="str">
            <v>Category1</v>
          </cell>
          <cell r="U5238" t="str">
            <v>5938260 MIDDLE FK SHEEP CK AB SPIRIT L</v>
          </cell>
          <cell r="V5238">
            <v>5938260</v>
          </cell>
          <cell r="W5238" t="str">
            <v>Sheep Creek</v>
          </cell>
          <cell r="X5238" t="str">
            <v>UT14040106-007_00</v>
          </cell>
          <cell r="Y5238" t="str">
            <v>River/Stream</v>
          </cell>
          <cell r="Z5238" t="str">
            <v>5938260 MIDDLE FK SHEEP CK AB SPIRIT L</v>
          </cell>
          <cell r="AA5238" t="str">
            <v>River/Stream</v>
          </cell>
        </row>
        <row r="5239">
          <cell r="A5239">
            <v>5938300</v>
          </cell>
          <cell r="B5239" t="str">
            <v>Lake</v>
          </cell>
          <cell r="C5239" t="str">
            <v>2B 3A     4</v>
          </cell>
          <cell r="D5239" t="str">
            <v>FISH LAKE (BURNT FORK DRAINAGE)</v>
          </cell>
          <cell r="E5239">
            <v>14040106</v>
          </cell>
          <cell r="F5239" t="str">
            <v>Summit</v>
          </cell>
          <cell r="G5239" t="str">
            <v>Summit County</v>
          </cell>
          <cell r="H5239" t="str">
            <v>Uinta Basin</v>
          </cell>
          <cell r="I5239">
            <v>578277</v>
          </cell>
          <cell r="J5239">
            <v>4521066</v>
          </cell>
          <cell r="K5239">
            <v>-110.07154691</v>
          </cell>
          <cell r="L5239">
            <v>40.836896269</v>
          </cell>
          <cell r="M5239" t="str">
            <v xml:space="preserve"> </v>
          </cell>
          <cell r="N5239" t="str">
            <v xml:space="preserve"> </v>
          </cell>
          <cell r="O5239" t="str">
            <v>UT</v>
          </cell>
          <cell r="Q5239">
            <v>2.5000000000000001E-2</v>
          </cell>
          <cell r="R5239" t="str">
            <v>mg/L</v>
          </cell>
          <cell r="S5239" t="str">
            <v>USFS</v>
          </cell>
          <cell r="T5239" t="str">
            <v>Category1</v>
          </cell>
          <cell r="U5239" t="str">
            <v>5938300 FISH LAKE (BURNT FORK DRAINAGE)</v>
          </cell>
          <cell r="V5239">
            <v>5938300</v>
          </cell>
          <cell r="W5239" t="str">
            <v xml:space="preserve"> </v>
          </cell>
          <cell r="X5239" t="str">
            <v xml:space="preserve"> </v>
          </cell>
          <cell r="Y5239" t="str">
            <v>Lake</v>
          </cell>
          <cell r="Z5239" t="str">
            <v>5938300 FISH LAKE (BURNT FORK DRAINAGE)</v>
          </cell>
          <cell r="AA5239" t="str">
            <v>Lake</v>
          </cell>
        </row>
        <row r="5240">
          <cell r="A5240">
            <v>5938330</v>
          </cell>
          <cell r="B5240" t="str">
            <v>Lake</v>
          </cell>
          <cell r="C5240" t="str">
            <v>2B 3A     4</v>
          </cell>
          <cell r="D5240" t="str">
            <v>BEAVER MEADOW RESERVOIR AB DAM 01</v>
          </cell>
          <cell r="E5240">
            <v>14040106</v>
          </cell>
          <cell r="F5240" t="str">
            <v>Summit</v>
          </cell>
          <cell r="G5240" t="str">
            <v>Summit County</v>
          </cell>
          <cell r="H5240" t="str">
            <v>Uinta Basin</v>
          </cell>
          <cell r="I5240">
            <v>579251</v>
          </cell>
          <cell r="J5240">
            <v>4528539</v>
          </cell>
          <cell r="K5240">
            <v>-110.059043157</v>
          </cell>
          <cell r="L5240">
            <v>40.904113719999998</v>
          </cell>
          <cell r="M5240" t="str">
            <v>Beaver Meadow Reservoir</v>
          </cell>
          <cell r="N5240" t="str">
            <v>UT-L-14040106-031_00</v>
          </cell>
          <cell r="O5240" t="str">
            <v>UT</v>
          </cell>
          <cell r="Q5240">
            <v>2.5000000000000001E-2</v>
          </cell>
          <cell r="R5240" t="str">
            <v>mg/L</v>
          </cell>
          <cell r="S5240" t="str">
            <v>USFS</v>
          </cell>
          <cell r="T5240" t="str">
            <v>Category1</v>
          </cell>
          <cell r="U5240" t="str">
            <v>5938330 BEAVER MEADOW RESERVOIR AB DAM 01</v>
          </cell>
          <cell r="V5240">
            <v>5938330</v>
          </cell>
          <cell r="W5240" t="str">
            <v>Beaver Meadow Reservoir</v>
          </cell>
          <cell r="X5240" t="str">
            <v>UT-L-14040106-031_00</v>
          </cell>
          <cell r="Y5240" t="str">
            <v>Lake</v>
          </cell>
          <cell r="Z5240" t="str">
            <v>5938330 BEAVER MEADOW RESERVOIR AB DAM 01</v>
          </cell>
          <cell r="AA5240" t="str">
            <v>Lake</v>
          </cell>
        </row>
        <row r="5241">
          <cell r="A5241">
            <v>5938331</v>
          </cell>
          <cell r="B5241" t="str">
            <v>Lake</v>
          </cell>
          <cell r="C5241" t="str">
            <v>2B 3A     4</v>
          </cell>
          <cell r="D5241" t="str">
            <v>BEAVER MEADOW RESERVOIR 100 M OFF BOAT RAMP</v>
          </cell>
          <cell r="E5241">
            <v>14040106</v>
          </cell>
          <cell r="F5241" t="str">
            <v>Summit</v>
          </cell>
          <cell r="G5241" t="str">
            <v>Summit County</v>
          </cell>
          <cell r="H5241" t="str">
            <v>Uinta Basin</v>
          </cell>
          <cell r="I5241">
            <v>579251</v>
          </cell>
          <cell r="J5241">
            <v>4528539</v>
          </cell>
          <cell r="K5241">
            <v>-110.059043157</v>
          </cell>
          <cell r="L5241">
            <v>40.904113719999998</v>
          </cell>
          <cell r="M5241" t="str">
            <v>Beaver Meadow Reservoir</v>
          </cell>
          <cell r="N5241" t="str">
            <v>UT-L-14040106-031_00</v>
          </cell>
          <cell r="O5241" t="str">
            <v>UT</v>
          </cell>
          <cell r="Q5241">
            <v>2.5000000000000001E-2</v>
          </cell>
          <cell r="R5241" t="str">
            <v>mg/L</v>
          </cell>
          <cell r="S5241" t="str">
            <v>USFS</v>
          </cell>
          <cell r="T5241" t="str">
            <v>Category1</v>
          </cell>
          <cell r="U5241" t="str">
            <v>5938331 BEAVER MEADOW RESERVOIR 100 M OFF BOAT RAMP</v>
          </cell>
          <cell r="V5241">
            <v>5938331</v>
          </cell>
          <cell r="W5241" t="str">
            <v>Beaver Meadow Reservoir</v>
          </cell>
          <cell r="X5241" t="str">
            <v>UT-L-14040106-031_00</v>
          </cell>
          <cell r="Y5241" t="str">
            <v>Lake</v>
          </cell>
          <cell r="Z5241" t="str">
            <v>5938331 BEAVER MEADOW RESERVOIR 100 M OFF BOAT RAMP</v>
          </cell>
          <cell r="AA5241" t="str">
            <v>Lake</v>
          </cell>
        </row>
        <row r="5242">
          <cell r="A5242">
            <v>5938360</v>
          </cell>
          <cell r="B5242" t="str">
            <v>River/Stream</v>
          </cell>
          <cell r="C5242" t="str">
            <v>2B 3A     4</v>
          </cell>
          <cell r="D5242" t="str">
            <v>E FK BEAVER CK BL HOOP L</v>
          </cell>
          <cell r="E5242">
            <v>14040106</v>
          </cell>
          <cell r="F5242" t="str">
            <v>Summit</v>
          </cell>
          <cell r="G5242" t="str">
            <v>Summit County</v>
          </cell>
          <cell r="H5242" t="str">
            <v>Uinta Basin</v>
          </cell>
          <cell r="I5242">
            <v>573662</v>
          </cell>
          <cell r="J5242">
            <v>4530548</v>
          </cell>
          <cell r="K5242">
            <v>-110.125155861</v>
          </cell>
          <cell r="L5242">
            <v>40.922731742000003</v>
          </cell>
          <cell r="M5242" t="str">
            <v>Middle Fork Beaver Creek</v>
          </cell>
          <cell r="N5242" t="str">
            <v>UT14040106-004_00</v>
          </cell>
          <cell r="O5242" t="str">
            <v>UT</v>
          </cell>
          <cell r="Q5242">
            <v>0</v>
          </cell>
          <cell r="R5242" t="str">
            <v xml:space="preserve"> </v>
          </cell>
          <cell r="S5242" t="str">
            <v>USFS</v>
          </cell>
          <cell r="T5242" t="str">
            <v>Category1</v>
          </cell>
          <cell r="U5242" t="str">
            <v>5938360 E FK BEAVER CK BL HOOP L</v>
          </cell>
          <cell r="V5242">
            <v>5938360</v>
          </cell>
          <cell r="W5242" t="str">
            <v>Middle Fork Beaver Creek</v>
          </cell>
          <cell r="X5242" t="str">
            <v>UT14040106-004_00</v>
          </cell>
          <cell r="Y5242" t="str">
            <v>River/Stream</v>
          </cell>
          <cell r="Z5242" t="str">
            <v>5938360 E FK BEAVER CK BL HOOP L</v>
          </cell>
          <cell r="AA5242" t="str">
            <v>River/Stream</v>
          </cell>
        </row>
        <row r="5243">
          <cell r="A5243">
            <v>5938370</v>
          </cell>
          <cell r="B5243" t="str">
            <v>Lake</v>
          </cell>
          <cell r="C5243" t="str">
            <v>2B 3A     4</v>
          </cell>
          <cell r="D5243" t="str">
            <v>HOOP L AB DAM 01</v>
          </cell>
          <cell r="E5243">
            <v>14040106</v>
          </cell>
          <cell r="F5243" t="str">
            <v>Summit</v>
          </cell>
          <cell r="G5243" t="str">
            <v>Summit County</v>
          </cell>
          <cell r="H5243" t="str">
            <v>Uinta Basin</v>
          </cell>
          <cell r="I5243">
            <v>573896</v>
          </cell>
          <cell r="J5243">
            <v>4530581</v>
          </cell>
          <cell r="K5243">
            <v>-110.122373147</v>
          </cell>
          <cell r="L5243">
            <v>40.923007867000003</v>
          </cell>
          <cell r="M5243" t="str">
            <v>Hoop Lake</v>
          </cell>
          <cell r="N5243" t="str">
            <v>UT-L-14040106-001_00</v>
          </cell>
          <cell r="O5243" t="str">
            <v>UT</v>
          </cell>
          <cell r="Q5243">
            <v>2.5000000000000001E-2</v>
          </cell>
          <cell r="R5243" t="str">
            <v>mg/L</v>
          </cell>
          <cell r="S5243" t="str">
            <v>USFS</v>
          </cell>
          <cell r="T5243" t="str">
            <v>Category1</v>
          </cell>
          <cell r="U5243" t="str">
            <v>5938370 HOOP L AB DAM 01</v>
          </cell>
          <cell r="V5243">
            <v>5938370</v>
          </cell>
          <cell r="W5243" t="str">
            <v>Hoop Lake</v>
          </cell>
          <cell r="X5243" t="str">
            <v>UT-L-14040106-001_00</v>
          </cell>
          <cell r="Y5243" t="str">
            <v>Lake</v>
          </cell>
          <cell r="Z5243" t="str">
            <v>5938370 HOOP L AB DAM 01</v>
          </cell>
          <cell r="AA5243" t="str">
            <v>Lake</v>
          </cell>
        </row>
        <row r="5244">
          <cell r="A5244">
            <v>5938371</v>
          </cell>
          <cell r="B5244" t="str">
            <v>Lake</v>
          </cell>
          <cell r="C5244" t="str">
            <v>2B 3A     4</v>
          </cell>
          <cell r="D5244" t="str">
            <v>HOOP LAKE 100 M OFF BOAT RAMP</v>
          </cell>
          <cell r="E5244">
            <v>14040106</v>
          </cell>
          <cell r="F5244" t="str">
            <v>Summit</v>
          </cell>
          <cell r="G5244" t="str">
            <v>Summit County</v>
          </cell>
          <cell r="H5244" t="str">
            <v>Uinta Basin</v>
          </cell>
          <cell r="I5244">
            <v>573896</v>
          </cell>
          <cell r="J5244">
            <v>4530581</v>
          </cell>
          <cell r="K5244">
            <v>-110.122373147</v>
          </cell>
          <cell r="L5244">
            <v>40.923007867000003</v>
          </cell>
          <cell r="M5244" t="str">
            <v>Hoop Lake</v>
          </cell>
          <cell r="N5244" t="str">
            <v>UT-L-14040106-001_00</v>
          </cell>
          <cell r="O5244" t="str">
            <v>UT</v>
          </cell>
          <cell r="Q5244">
            <v>2.5000000000000001E-2</v>
          </cell>
          <cell r="R5244" t="str">
            <v>mg/L</v>
          </cell>
          <cell r="S5244" t="str">
            <v>USFS</v>
          </cell>
          <cell r="T5244" t="str">
            <v>Category1</v>
          </cell>
          <cell r="U5244" t="str">
            <v>5938371 HOOP LAKE 100 M OFF BOAT RAMP</v>
          </cell>
          <cell r="V5244">
            <v>5938371</v>
          </cell>
          <cell r="W5244" t="str">
            <v>Hoop Lake</v>
          </cell>
          <cell r="X5244" t="str">
            <v>UT-L-14040106-001_00</v>
          </cell>
          <cell r="Y5244" t="str">
            <v>Lake</v>
          </cell>
          <cell r="Z5244" t="str">
            <v>5938371 HOOP LAKE 100 M OFF BOAT RAMP</v>
          </cell>
          <cell r="AA5244" t="str">
            <v>Lake</v>
          </cell>
        </row>
        <row r="5245">
          <cell r="A5245">
            <v>5938380</v>
          </cell>
          <cell r="B5245" t="str">
            <v>Canal Transport</v>
          </cell>
          <cell r="C5245" t="str">
            <v>2B     3E 4</v>
          </cell>
          <cell r="D5245" t="str">
            <v>CANAL FROM THOMPSON CK AB HOOP LAKE</v>
          </cell>
          <cell r="E5245">
            <v>14040106</v>
          </cell>
          <cell r="F5245" t="str">
            <v>Summit</v>
          </cell>
          <cell r="G5245" t="str">
            <v>Summit County</v>
          </cell>
          <cell r="H5245" t="str">
            <v>Uinta Basin</v>
          </cell>
          <cell r="I5245">
            <v>574416</v>
          </cell>
          <cell r="J5245">
            <v>4530062</v>
          </cell>
          <cell r="K5245">
            <v>-110.11626033</v>
          </cell>
          <cell r="L5245">
            <v>40.918285918999999</v>
          </cell>
          <cell r="M5245" t="str">
            <v>Middle Fork Beaver Creek</v>
          </cell>
          <cell r="N5245" t="str">
            <v>UT14040106-004_00</v>
          </cell>
          <cell r="O5245" t="str">
            <v>UT</v>
          </cell>
          <cell r="Q5245">
            <v>0</v>
          </cell>
          <cell r="R5245" t="str">
            <v xml:space="preserve"> </v>
          </cell>
          <cell r="S5245" t="str">
            <v>USFS</v>
          </cell>
          <cell r="T5245" t="str">
            <v>Category1</v>
          </cell>
          <cell r="U5245" t="str">
            <v>5938380 CANAL FROM THOMPSON CK AB HOOP LAKE</v>
          </cell>
          <cell r="V5245">
            <v>5938380</v>
          </cell>
          <cell r="W5245" t="str">
            <v>Middle Fork Beaver Creek</v>
          </cell>
          <cell r="X5245" t="str">
            <v>UT14040106-004_00</v>
          </cell>
          <cell r="Y5245" t="str">
            <v>Canal Transport</v>
          </cell>
          <cell r="Z5245" t="str">
            <v>5938380 CANAL FROM THOMPSON CK AB HOOP LAKE</v>
          </cell>
          <cell r="AA5245" t="str">
            <v>Canal Transport</v>
          </cell>
        </row>
        <row r="5246">
          <cell r="A5246">
            <v>5938400</v>
          </cell>
          <cell r="B5246" t="str">
            <v>Lake</v>
          </cell>
          <cell r="C5246" t="str">
            <v>2B 3A     4</v>
          </cell>
          <cell r="D5246" t="str">
            <v>Lake Blanchard</v>
          </cell>
          <cell r="E5246">
            <v>14040106</v>
          </cell>
          <cell r="F5246" t="str">
            <v>Summit</v>
          </cell>
          <cell r="G5246" t="str">
            <v>Summit County</v>
          </cell>
          <cell r="H5246" t="str">
            <v>Uinta Basin</v>
          </cell>
          <cell r="I5246">
            <v>550171</v>
          </cell>
          <cell r="J5246">
            <v>4517511</v>
          </cell>
          <cell r="K5246">
            <v>-110.405179855</v>
          </cell>
          <cell r="L5246">
            <v>40.807073991000003</v>
          </cell>
          <cell r="M5246" t="str">
            <v xml:space="preserve"> </v>
          </cell>
          <cell r="N5246" t="str">
            <v xml:space="preserve"> </v>
          </cell>
          <cell r="O5246" t="str">
            <v>UT</v>
          </cell>
          <cell r="Q5246">
            <v>2.5000000000000001E-2</v>
          </cell>
          <cell r="R5246" t="str">
            <v>mg/L</v>
          </cell>
          <cell r="S5246" t="str">
            <v>USFS</v>
          </cell>
          <cell r="T5246" t="str">
            <v>Category1</v>
          </cell>
          <cell r="U5246" t="str">
            <v>5938400 Lake Blanchard</v>
          </cell>
          <cell r="V5246">
            <v>5938400</v>
          </cell>
          <cell r="W5246" t="str">
            <v xml:space="preserve"> </v>
          </cell>
          <cell r="X5246" t="str">
            <v xml:space="preserve"> </v>
          </cell>
          <cell r="Y5246" t="str">
            <v>Lake</v>
          </cell>
          <cell r="Z5246" t="str">
            <v>5938400 Lake Blanchard</v>
          </cell>
          <cell r="AA5246" t="str">
            <v>Lake</v>
          </cell>
        </row>
        <row r="5247">
          <cell r="A5247">
            <v>5938401</v>
          </cell>
          <cell r="B5247" t="str">
            <v>River/Stream</v>
          </cell>
          <cell r="C5247" t="str">
            <v>2B 3A     4</v>
          </cell>
          <cell r="D5247" t="str">
            <v>Lake Blanchard West Inflow ab Lake Blanchard</v>
          </cell>
          <cell r="E5247">
            <v>14040106</v>
          </cell>
          <cell r="F5247" t="str">
            <v>Summit</v>
          </cell>
          <cell r="G5247" t="str">
            <v>Summit County</v>
          </cell>
          <cell r="H5247" t="str">
            <v>Uinta Basin</v>
          </cell>
          <cell r="I5247">
            <v>549946</v>
          </cell>
          <cell r="J5247">
            <v>4517381</v>
          </cell>
          <cell r="K5247">
            <v>-110.40785769599999</v>
          </cell>
          <cell r="L5247">
            <v>40.805916662999998</v>
          </cell>
          <cell r="M5247" t="str">
            <v>Henrys Fork River</v>
          </cell>
          <cell r="N5247" t="str">
            <v>UT14040106-002_00</v>
          </cell>
          <cell r="O5247" t="str">
            <v>UT</v>
          </cell>
          <cell r="Q5247">
            <v>0</v>
          </cell>
          <cell r="R5247" t="str">
            <v xml:space="preserve"> </v>
          </cell>
          <cell r="S5247" t="str">
            <v>USFS</v>
          </cell>
          <cell r="T5247" t="str">
            <v>Category1</v>
          </cell>
          <cell r="U5247" t="str">
            <v>5938401 Lake Blanchard West Inflow ab Lake Blanchard</v>
          </cell>
          <cell r="V5247">
            <v>5938401</v>
          </cell>
          <cell r="W5247" t="str">
            <v>Henrys Fork River</v>
          </cell>
          <cell r="X5247" t="str">
            <v>UT14040106-002_00</v>
          </cell>
          <cell r="Y5247" t="str">
            <v>River/Stream</v>
          </cell>
          <cell r="Z5247" t="str">
            <v>5938401 Lake Blanchard West Inflow ab Lake Blanchard</v>
          </cell>
          <cell r="AA5247" t="str">
            <v>River/Stream</v>
          </cell>
        </row>
        <row r="5248">
          <cell r="A5248">
            <v>5938402</v>
          </cell>
          <cell r="B5248" t="str">
            <v>River/Stream</v>
          </cell>
          <cell r="C5248" t="str">
            <v>2B 3A     4</v>
          </cell>
          <cell r="D5248" t="str">
            <v>Lake Blanchard East Inflow ab Blanchard and bl Cliff Lake</v>
          </cell>
          <cell r="E5248">
            <v>14040106</v>
          </cell>
          <cell r="F5248" t="str">
            <v>Summit</v>
          </cell>
          <cell r="G5248" t="str">
            <v>Summit County</v>
          </cell>
          <cell r="H5248" t="str">
            <v>Uinta Basin</v>
          </cell>
          <cell r="I5248">
            <v>550505</v>
          </cell>
          <cell r="J5248">
            <v>4517542</v>
          </cell>
          <cell r="K5248">
            <v>-110.401217694</v>
          </cell>
          <cell r="L5248">
            <v>40.807332758999998</v>
          </cell>
          <cell r="M5248" t="str">
            <v>Henrys Fork River</v>
          </cell>
          <cell r="N5248" t="str">
            <v>UT14040106-002_00</v>
          </cell>
          <cell r="O5248" t="str">
            <v>UT</v>
          </cell>
          <cell r="Q5248">
            <v>0</v>
          </cell>
          <cell r="R5248" t="str">
            <v xml:space="preserve"> </v>
          </cell>
          <cell r="S5248" t="str">
            <v>USFS</v>
          </cell>
          <cell r="T5248" t="str">
            <v>Category1</v>
          </cell>
          <cell r="U5248" t="str">
            <v>5938402 Lake Blanchard East Inflow ab Blanchard and bl Cliff Lake</v>
          </cell>
          <cell r="V5248">
            <v>5938402</v>
          </cell>
          <cell r="W5248" t="str">
            <v>Henrys Fork River</v>
          </cell>
          <cell r="X5248" t="str">
            <v>UT14040106-002_00</v>
          </cell>
          <cell r="Y5248" t="str">
            <v>River/Stream</v>
          </cell>
          <cell r="Z5248" t="str">
            <v>5938402 Lake Blanchard East Inflow ab Blanchard and bl Cliff Lake</v>
          </cell>
          <cell r="AA5248" t="str">
            <v>River/Stream</v>
          </cell>
        </row>
        <row r="5249">
          <cell r="A5249">
            <v>5939320</v>
          </cell>
          <cell r="B5249" t="str">
            <v>Lake</v>
          </cell>
          <cell r="C5249" t="str">
            <v>2B 3A     4</v>
          </cell>
          <cell r="D5249" t="str">
            <v>STATELINE RES MIDLAKE 02</v>
          </cell>
          <cell r="E5249">
            <v>14040107</v>
          </cell>
          <cell r="F5249" t="str">
            <v>Summit</v>
          </cell>
          <cell r="G5249" t="str">
            <v>Summit County</v>
          </cell>
          <cell r="H5249" t="str">
            <v>Uinta Basin</v>
          </cell>
          <cell r="I5249">
            <v>551533</v>
          </cell>
          <cell r="J5249">
            <v>4537359</v>
          </cell>
          <cell r="K5249">
            <v>-110.387385851</v>
          </cell>
          <cell r="L5249">
            <v>40.985778158000002</v>
          </cell>
          <cell r="M5249" t="str">
            <v>Stateline Reservoir</v>
          </cell>
          <cell r="N5249" t="str">
            <v>UT-L-14040107-007_00</v>
          </cell>
          <cell r="O5249" t="str">
            <v>UT</v>
          </cell>
          <cell r="Q5249">
            <v>2.5000000000000001E-2</v>
          </cell>
          <cell r="R5249" t="str">
            <v>mg/L</v>
          </cell>
          <cell r="S5249" t="str">
            <v>USFS</v>
          </cell>
          <cell r="T5249" t="str">
            <v>Category1</v>
          </cell>
          <cell r="U5249" t="str">
            <v>5939320 STATELINE RES MIDLAKE 02</v>
          </cell>
          <cell r="V5249">
            <v>5939320</v>
          </cell>
          <cell r="W5249" t="str">
            <v>Stateline Reservoir</v>
          </cell>
          <cell r="X5249" t="str">
            <v>UT-L-14040107-007_00</v>
          </cell>
          <cell r="Y5249" t="str">
            <v>Lake</v>
          </cell>
          <cell r="Z5249" t="str">
            <v>5939320 STATELINE RES MIDLAKE 02</v>
          </cell>
          <cell r="AA5249" t="str">
            <v>Lake</v>
          </cell>
        </row>
        <row r="5250">
          <cell r="A5250">
            <v>5939330</v>
          </cell>
          <cell r="B5250" t="str">
            <v>River/Stream</v>
          </cell>
          <cell r="C5250" t="str">
            <v>2B 3A     4</v>
          </cell>
          <cell r="D5250" t="str">
            <v>E FK SMITHS FK BL STATELINE RES</v>
          </cell>
          <cell r="E5250">
            <v>14040107</v>
          </cell>
          <cell r="F5250" t="str">
            <v>Summit</v>
          </cell>
          <cell r="G5250" t="str">
            <v>Summit County</v>
          </cell>
          <cell r="H5250" t="str">
            <v>Uinta Basin</v>
          </cell>
          <cell r="I5250">
            <v>551831</v>
          </cell>
          <cell r="J5250">
            <v>4538286</v>
          </cell>
          <cell r="K5250">
            <v>-110.38376574</v>
          </cell>
          <cell r="L5250">
            <v>40.994109447</v>
          </cell>
          <cell r="M5250" t="str">
            <v>East Fork Smiths Fork</v>
          </cell>
          <cell r="N5250" t="str">
            <v>UT14040107-005_00</v>
          </cell>
          <cell r="O5250" t="str">
            <v>UT</v>
          </cell>
          <cell r="Q5250">
            <v>0</v>
          </cell>
          <cell r="R5250" t="str">
            <v xml:space="preserve"> </v>
          </cell>
          <cell r="S5250" t="str">
            <v>USFS</v>
          </cell>
          <cell r="T5250" t="str">
            <v>Category1</v>
          </cell>
          <cell r="U5250" t="str">
            <v>5939330 E FK SMITHS FK BL STATELINE RES</v>
          </cell>
          <cell r="V5250">
            <v>5939330</v>
          </cell>
          <cell r="W5250" t="str">
            <v>East Fork Smiths Fork</v>
          </cell>
          <cell r="X5250" t="str">
            <v>UT14040107-005_00</v>
          </cell>
          <cell r="Y5250" t="str">
            <v>River/Stream</v>
          </cell>
          <cell r="Z5250" t="str">
            <v>5939330 E FK SMITHS FK BL STATELINE RES</v>
          </cell>
          <cell r="AA5250" t="str">
            <v>River/Stream</v>
          </cell>
        </row>
        <row r="5251">
          <cell r="A5251">
            <v>5939340</v>
          </cell>
          <cell r="B5251" t="str">
            <v>Lake</v>
          </cell>
          <cell r="C5251" t="str">
            <v>2B 3A     4</v>
          </cell>
          <cell r="D5251" t="str">
            <v>STATELINE RES AB DAM 01</v>
          </cell>
          <cell r="E5251">
            <v>14040107</v>
          </cell>
          <cell r="F5251" t="str">
            <v>Summit</v>
          </cell>
          <cell r="G5251" t="str">
            <v>Summit County</v>
          </cell>
          <cell r="H5251" t="str">
            <v>Uinta Basin</v>
          </cell>
          <cell r="I5251">
            <v>551189</v>
          </cell>
          <cell r="J5251">
            <v>4536524</v>
          </cell>
          <cell r="K5251">
            <v>-110.391544166</v>
          </cell>
          <cell r="L5251">
            <v>40.978278338000003</v>
          </cell>
          <cell r="M5251" t="str">
            <v>Stateline Reservoir</v>
          </cell>
          <cell r="N5251" t="str">
            <v>UT-L-14040107-007_00</v>
          </cell>
          <cell r="O5251" t="str">
            <v>UT</v>
          </cell>
          <cell r="Q5251">
            <v>2.5000000000000001E-2</v>
          </cell>
          <cell r="R5251" t="str">
            <v>mg/L</v>
          </cell>
          <cell r="S5251" t="str">
            <v>USFS</v>
          </cell>
          <cell r="T5251" t="str">
            <v>Category1</v>
          </cell>
          <cell r="U5251" t="str">
            <v>5939340 STATELINE RES AB DAM 01</v>
          </cell>
          <cell r="V5251">
            <v>5939340</v>
          </cell>
          <cell r="W5251" t="str">
            <v>Stateline Reservoir</v>
          </cell>
          <cell r="X5251" t="str">
            <v>UT-L-14040107-007_00</v>
          </cell>
          <cell r="Y5251" t="str">
            <v>Lake</v>
          </cell>
          <cell r="Z5251" t="str">
            <v>5939340 STATELINE RES AB DAM 01</v>
          </cell>
          <cell r="AA5251" t="str">
            <v>Lake</v>
          </cell>
        </row>
        <row r="5252">
          <cell r="A5252">
            <v>5939341</v>
          </cell>
          <cell r="B5252" t="str">
            <v>Lake</v>
          </cell>
          <cell r="C5252" t="str">
            <v>2B 3A     4</v>
          </cell>
          <cell r="D5252" t="str">
            <v>STATELINE RESERVOIR 100 M OFF BOAT RAMP</v>
          </cell>
          <cell r="E5252">
            <v>14040107</v>
          </cell>
          <cell r="F5252" t="str">
            <v>Summit</v>
          </cell>
          <cell r="G5252" t="str">
            <v>Summit County</v>
          </cell>
          <cell r="H5252" t="str">
            <v>Uinta Basin</v>
          </cell>
          <cell r="I5252">
            <v>551189</v>
          </cell>
          <cell r="J5252">
            <v>4536524</v>
          </cell>
          <cell r="K5252">
            <v>-110.391544166</v>
          </cell>
          <cell r="L5252">
            <v>40.978278338000003</v>
          </cell>
          <cell r="M5252" t="str">
            <v>Stateline Reservoir</v>
          </cell>
          <cell r="N5252" t="str">
            <v>UT-L-14040107-007_00</v>
          </cell>
          <cell r="O5252" t="str">
            <v>UT</v>
          </cell>
          <cell r="Q5252">
            <v>2.5000000000000001E-2</v>
          </cell>
          <cell r="R5252" t="str">
            <v>mg/L</v>
          </cell>
          <cell r="S5252" t="str">
            <v>USFS</v>
          </cell>
          <cell r="T5252" t="str">
            <v>Category1</v>
          </cell>
          <cell r="U5252" t="str">
            <v>5939341 STATELINE RESERVOIR 100 M OFF BOAT RAMP</v>
          </cell>
          <cell r="V5252">
            <v>5939341</v>
          </cell>
          <cell r="W5252" t="str">
            <v>Stateline Reservoir</v>
          </cell>
          <cell r="X5252" t="str">
            <v>UT-L-14040107-007_00</v>
          </cell>
          <cell r="Y5252" t="str">
            <v>Lake</v>
          </cell>
          <cell r="Z5252" t="str">
            <v>5939341 STATELINE RESERVOIR 100 M OFF BOAT RAMP</v>
          </cell>
          <cell r="AA5252" t="str">
            <v>Lake</v>
          </cell>
        </row>
        <row r="5253">
          <cell r="A5253">
            <v>5939350</v>
          </cell>
          <cell r="B5253" t="str">
            <v>River/Stream</v>
          </cell>
          <cell r="C5253" t="str">
            <v>2B 3A     4</v>
          </cell>
          <cell r="D5253" t="str">
            <v>E FK SMITHS FK AB STATELINE RES</v>
          </cell>
          <cell r="E5253">
            <v>14040107</v>
          </cell>
          <cell r="F5253" t="str">
            <v>Summit</v>
          </cell>
          <cell r="G5253" t="str">
            <v>Summit County</v>
          </cell>
          <cell r="H5253" t="str">
            <v>Uinta Basin</v>
          </cell>
          <cell r="I5253">
            <v>551856</v>
          </cell>
          <cell r="J5253">
            <v>4538040</v>
          </cell>
          <cell r="K5253">
            <v>-110.38348916699999</v>
          </cell>
          <cell r="L5253">
            <v>40.991891957</v>
          </cell>
          <cell r="M5253" t="str">
            <v>East Fork Smiths Fork</v>
          </cell>
          <cell r="N5253" t="str">
            <v>UT14040107-005_00</v>
          </cell>
          <cell r="O5253" t="str">
            <v>UT</v>
          </cell>
          <cell r="Q5253">
            <v>0</v>
          </cell>
          <cell r="R5253" t="str">
            <v xml:space="preserve"> </v>
          </cell>
          <cell r="S5253" t="str">
            <v>USFS</v>
          </cell>
          <cell r="T5253" t="str">
            <v>Category1</v>
          </cell>
          <cell r="U5253" t="str">
            <v>5939350 E FK SMITHS FK AB STATELINE RES</v>
          </cell>
          <cell r="V5253">
            <v>5939350</v>
          </cell>
          <cell r="W5253" t="str">
            <v>East Fork Smiths Fork</v>
          </cell>
          <cell r="X5253" t="str">
            <v>UT14040107-005_00</v>
          </cell>
          <cell r="Y5253" t="str">
            <v>River/Stream</v>
          </cell>
          <cell r="Z5253" t="str">
            <v>5939350 E FK SMITHS FK AB STATELINE RES</v>
          </cell>
          <cell r="AA5253" t="str">
            <v>River/Stream</v>
          </cell>
        </row>
        <row r="5254">
          <cell r="A5254">
            <v>5939360</v>
          </cell>
          <cell r="B5254" t="str">
            <v>River/Stream</v>
          </cell>
          <cell r="C5254" t="str">
            <v>2B 3A     4</v>
          </cell>
          <cell r="D5254" t="str">
            <v>TRIBUTARY TO E FK SMITHS FK BL BRIDGER L</v>
          </cell>
          <cell r="E5254">
            <v>14040107</v>
          </cell>
          <cell r="F5254" t="str">
            <v>Summit</v>
          </cell>
          <cell r="G5254" t="str">
            <v>Summit County</v>
          </cell>
          <cell r="H5254" t="str">
            <v>Uinta Basin</v>
          </cell>
          <cell r="I5254">
            <v>551603</v>
          </cell>
          <cell r="J5254">
            <v>4535090</v>
          </cell>
          <cell r="K5254">
            <v>-110.386743063</v>
          </cell>
          <cell r="L5254">
            <v>40.965335125000003</v>
          </cell>
          <cell r="M5254" t="str">
            <v>East Fork Smiths Fork</v>
          </cell>
          <cell r="N5254" t="str">
            <v>UT14040107-005_00</v>
          </cell>
          <cell r="O5254" t="str">
            <v>UT</v>
          </cell>
          <cell r="Q5254">
            <v>0</v>
          </cell>
          <cell r="R5254" t="str">
            <v xml:space="preserve"> </v>
          </cell>
          <cell r="S5254" t="str">
            <v>USFS</v>
          </cell>
          <cell r="T5254" t="str">
            <v>Category1</v>
          </cell>
          <cell r="U5254" t="str">
            <v>5939360 TRIBUTARY TO E FK SMITHS FK BL BRIDGER L</v>
          </cell>
          <cell r="V5254">
            <v>5939360</v>
          </cell>
          <cell r="W5254" t="str">
            <v>East Fork Smiths Fork</v>
          </cell>
          <cell r="X5254" t="str">
            <v>UT14040107-005_00</v>
          </cell>
          <cell r="Y5254" t="str">
            <v>River/Stream</v>
          </cell>
          <cell r="Z5254" t="str">
            <v>5939360 TRIBUTARY TO E FK SMITHS FK BL BRIDGER L</v>
          </cell>
          <cell r="AA5254" t="str">
            <v>River/Stream</v>
          </cell>
        </row>
        <row r="5255">
          <cell r="A5255">
            <v>5939370</v>
          </cell>
          <cell r="B5255" t="str">
            <v>Lake</v>
          </cell>
          <cell r="C5255" t="str">
            <v>2B 3A     4</v>
          </cell>
          <cell r="D5255" t="str">
            <v>BRIDGER L 01</v>
          </cell>
          <cell r="E5255">
            <v>14040107</v>
          </cell>
          <cell r="F5255" t="str">
            <v>Summit</v>
          </cell>
          <cell r="G5255" t="str">
            <v>Summit County</v>
          </cell>
          <cell r="H5255" t="str">
            <v>Uinta Basin</v>
          </cell>
          <cell r="I5255">
            <v>551644</v>
          </cell>
          <cell r="J5255">
            <v>4534862</v>
          </cell>
          <cell r="K5255">
            <v>-110.386274867</v>
          </cell>
          <cell r="L5255">
            <v>40.963278758999998</v>
          </cell>
          <cell r="M5255" t="str">
            <v>Bridger Lake</v>
          </cell>
          <cell r="N5255" t="str">
            <v>UT-L-14040107-004_00</v>
          </cell>
          <cell r="O5255" t="str">
            <v>UT</v>
          </cell>
          <cell r="Q5255">
            <v>2.5000000000000001E-2</v>
          </cell>
          <cell r="R5255" t="str">
            <v>mg/L</v>
          </cell>
          <cell r="S5255" t="str">
            <v>USFS</v>
          </cell>
          <cell r="T5255" t="str">
            <v>Category1</v>
          </cell>
          <cell r="U5255" t="str">
            <v>5939370 BRIDGER L 01</v>
          </cell>
          <cell r="V5255">
            <v>5939370</v>
          </cell>
          <cell r="W5255" t="str">
            <v>Bridger Lake</v>
          </cell>
          <cell r="X5255" t="str">
            <v>UT-L-14040107-004_00</v>
          </cell>
          <cell r="Y5255" t="str">
            <v>Lake</v>
          </cell>
          <cell r="Z5255" t="str">
            <v>5939370 BRIDGER L 01</v>
          </cell>
          <cell r="AA5255" t="str">
            <v>Lake</v>
          </cell>
        </row>
        <row r="5256">
          <cell r="A5256">
            <v>5939371</v>
          </cell>
          <cell r="B5256" t="str">
            <v>Lake</v>
          </cell>
          <cell r="C5256" t="str">
            <v>2B 3A     4</v>
          </cell>
          <cell r="D5256" t="str">
            <v>BRIDGER LAKE 100 M OFF BOAT RAMP</v>
          </cell>
          <cell r="E5256">
            <v>14040107</v>
          </cell>
          <cell r="F5256" t="str">
            <v>Summit</v>
          </cell>
          <cell r="G5256" t="str">
            <v>Summit County</v>
          </cell>
          <cell r="H5256" t="str">
            <v>Uinta Basin</v>
          </cell>
          <cell r="I5256">
            <v>551644</v>
          </cell>
          <cell r="J5256">
            <v>4534862</v>
          </cell>
          <cell r="K5256">
            <v>-110.386274867</v>
          </cell>
          <cell r="L5256">
            <v>40.963278758999998</v>
          </cell>
          <cell r="M5256" t="str">
            <v>Bridger Lake</v>
          </cell>
          <cell r="N5256" t="str">
            <v>UT-L-14040107-004_00</v>
          </cell>
          <cell r="O5256" t="str">
            <v>UT</v>
          </cell>
          <cell r="Q5256">
            <v>2.5000000000000001E-2</v>
          </cell>
          <cell r="R5256" t="str">
            <v>mg/L</v>
          </cell>
          <cell r="S5256" t="str">
            <v>USFS</v>
          </cell>
          <cell r="T5256" t="str">
            <v>Category1</v>
          </cell>
          <cell r="U5256" t="str">
            <v>5939371 BRIDGER LAKE 100 M OFF BOAT RAMP</v>
          </cell>
          <cell r="V5256">
            <v>5939371</v>
          </cell>
          <cell r="W5256" t="str">
            <v>Bridger Lake</v>
          </cell>
          <cell r="X5256" t="str">
            <v>UT-L-14040107-004_00</v>
          </cell>
          <cell r="Y5256" t="str">
            <v>Lake</v>
          </cell>
          <cell r="Z5256" t="str">
            <v>5939371 BRIDGER LAKE 100 M OFF BOAT RAMP</v>
          </cell>
          <cell r="AA5256" t="str">
            <v>Lake</v>
          </cell>
        </row>
        <row r="5257">
          <cell r="A5257">
            <v>5939380</v>
          </cell>
          <cell r="B5257" t="str">
            <v>River/Stream</v>
          </cell>
          <cell r="C5257" t="str">
            <v>2B 3A     4</v>
          </cell>
          <cell r="D5257" t="str">
            <v>UNNAMED STREAM AB BRIDGER L</v>
          </cell>
          <cell r="E5257">
            <v>14040107</v>
          </cell>
          <cell r="F5257" t="str">
            <v>Summit</v>
          </cell>
          <cell r="G5257" t="str">
            <v>Summit County</v>
          </cell>
          <cell r="H5257" t="str">
            <v>Uinta Basin</v>
          </cell>
          <cell r="I5257">
            <v>551640</v>
          </cell>
          <cell r="J5257">
            <v>4534443</v>
          </cell>
          <cell r="K5257">
            <v>-110.386357359</v>
          </cell>
          <cell r="L5257">
            <v>40.959504752000001</v>
          </cell>
          <cell r="M5257" t="str">
            <v>East Fork Smiths Fork</v>
          </cell>
          <cell r="N5257" t="str">
            <v>UT14040107-005_00</v>
          </cell>
          <cell r="O5257" t="str">
            <v>UT</v>
          </cell>
          <cell r="Q5257">
            <v>0</v>
          </cell>
          <cell r="R5257" t="str">
            <v xml:space="preserve"> </v>
          </cell>
          <cell r="S5257" t="str">
            <v>USFS</v>
          </cell>
          <cell r="T5257" t="str">
            <v>Category1</v>
          </cell>
          <cell r="U5257" t="str">
            <v>5939380 UNNAMED STREAM AB BRIDGER L</v>
          </cell>
          <cell r="V5257">
            <v>5939380</v>
          </cell>
          <cell r="W5257" t="str">
            <v>East Fork Smiths Fork</v>
          </cell>
          <cell r="X5257" t="str">
            <v>UT14040107-005_00</v>
          </cell>
          <cell r="Y5257" t="str">
            <v>River/Stream</v>
          </cell>
          <cell r="Z5257" t="str">
            <v>5939380 UNNAMED STREAM AB BRIDGER L</v>
          </cell>
          <cell r="AA5257" t="str">
            <v>River/Stream</v>
          </cell>
        </row>
        <row r="5258">
          <cell r="A5258">
            <v>5939400</v>
          </cell>
          <cell r="B5258" t="str">
            <v>Lake</v>
          </cell>
          <cell r="C5258" t="str">
            <v>2B 3A     4</v>
          </cell>
          <cell r="D5258" t="str">
            <v>MARSH L 01</v>
          </cell>
          <cell r="E5258">
            <v>14040107</v>
          </cell>
          <cell r="F5258" t="str">
            <v>Summit</v>
          </cell>
          <cell r="G5258" t="str">
            <v>Summit County</v>
          </cell>
          <cell r="H5258" t="str">
            <v>Uinta Basin</v>
          </cell>
          <cell r="I5258">
            <v>550854</v>
          </cell>
          <cell r="J5258">
            <v>4534240</v>
          </cell>
          <cell r="K5258">
            <v>-110.39571364299999</v>
          </cell>
          <cell r="L5258">
            <v>40.957725498999999</v>
          </cell>
          <cell r="M5258" t="str">
            <v>Marsh Lake</v>
          </cell>
          <cell r="N5258" t="str">
            <v>UT-L-14040107-003_00</v>
          </cell>
          <cell r="O5258" t="str">
            <v>UT</v>
          </cell>
          <cell r="Q5258">
            <v>2.5000000000000001E-2</v>
          </cell>
          <cell r="R5258" t="str">
            <v>mg/L</v>
          </cell>
          <cell r="S5258" t="str">
            <v>USFS</v>
          </cell>
          <cell r="T5258" t="str">
            <v>Category1</v>
          </cell>
          <cell r="U5258" t="str">
            <v>5939400 MARSH L 01</v>
          </cell>
          <cell r="V5258">
            <v>5939400</v>
          </cell>
          <cell r="W5258" t="str">
            <v>Marsh Lake</v>
          </cell>
          <cell r="X5258" t="str">
            <v>UT-L-14040107-003_00</v>
          </cell>
          <cell r="Y5258" t="str">
            <v>Lake</v>
          </cell>
          <cell r="Z5258" t="str">
            <v>5939400 MARSH L 01</v>
          </cell>
          <cell r="AA5258" t="str">
            <v>Lake</v>
          </cell>
        </row>
        <row r="5259">
          <cell r="A5259">
            <v>5939401</v>
          </cell>
          <cell r="B5259" t="str">
            <v>Lake</v>
          </cell>
          <cell r="C5259" t="str">
            <v>2B 3A     4</v>
          </cell>
          <cell r="D5259" t="str">
            <v>MARSH LAKE 100 M OFF BOAT RAMP</v>
          </cell>
          <cell r="E5259">
            <v>14040107</v>
          </cell>
          <cell r="F5259" t="str">
            <v>Summit</v>
          </cell>
          <cell r="G5259" t="str">
            <v>Summit County</v>
          </cell>
          <cell r="H5259" t="str">
            <v>Uinta Basin</v>
          </cell>
          <cell r="I5259">
            <v>550854</v>
          </cell>
          <cell r="J5259">
            <v>4534240</v>
          </cell>
          <cell r="K5259">
            <v>-110.39571364299999</v>
          </cell>
          <cell r="L5259">
            <v>40.957725498999999</v>
          </cell>
          <cell r="M5259" t="str">
            <v>Marsh Lake</v>
          </cell>
          <cell r="N5259" t="str">
            <v>UT-L-14040107-003_00</v>
          </cell>
          <cell r="O5259" t="str">
            <v>UT</v>
          </cell>
          <cell r="Q5259">
            <v>2.5000000000000001E-2</v>
          </cell>
          <cell r="R5259" t="str">
            <v>mg/L</v>
          </cell>
          <cell r="S5259" t="str">
            <v>USFS</v>
          </cell>
          <cell r="T5259" t="str">
            <v>Category1</v>
          </cell>
          <cell r="U5259" t="str">
            <v>5939401 MARSH LAKE 100 M OFF BOAT RAMP</v>
          </cell>
          <cell r="V5259">
            <v>5939401</v>
          </cell>
          <cell r="W5259" t="str">
            <v>Marsh Lake</v>
          </cell>
          <cell r="X5259" t="str">
            <v>UT-L-14040107-003_00</v>
          </cell>
          <cell r="Y5259" t="str">
            <v>Lake</v>
          </cell>
          <cell r="Z5259" t="str">
            <v>5939401 MARSH LAKE 100 M OFF BOAT RAMP</v>
          </cell>
          <cell r="AA5259" t="str">
            <v>Lake</v>
          </cell>
        </row>
        <row r="5260">
          <cell r="A5260">
            <v>5939440</v>
          </cell>
          <cell r="B5260" t="str">
            <v>River/Stream</v>
          </cell>
          <cell r="C5260" t="str">
            <v>2B 3A     4</v>
          </cell>
          <cell r="D5260" t="str">
            <v>E FK SMITHS FK BL CHINA L</v>
          </cell>
          <cell r="E5260">
            <v>14040107</v>
          </cell>
          <cell r="F5260" t="str">
            <v>Summit</v>
          </cell>
          <cell r="G5260" t="str">
            <v>Summit County</v>
          </cell>
          <cell r="H5260" t="str">
            <v>Uinta Basin</v>
          </cell>
          <cell r="I5260">
            <v>550046</v>
          </cell>
          <cell r="J5260">
            <v>4532723</v>
          </cell>
          <cell r="K5260">
            <v>-110.405437022</v>
          </cell>
          <cell r="L5260">
            <v>40.944110541999997</v>
          </cell>
          <cell r="M5260" t="str">
            <v>East Fork Smiths Fork</v>
          </cell>
          <cell r="N5260" t="str">
            <v>UT14040107-005_00</v>
          </cell>
          <cell r="O5260" t="str">
            <v>UT</v>
          </cell>
          <cell r="Q5260">
            <v>0</v>
          </cell>
          <cell r="R5260" t="str">
            <v xml:space="preserve"> </v>
          </cell>
          <cell r="S5260" t="str">
            <v>USFS</v>
          </cell>
          <cell r="T5260" t="str">
            <v>Category1</v>
          </cell>
          <cell r="U5260" t="str">
            <v>5939440 E FK SMITHS FK BL CHINA L</v>
          </cell>
          <cell r="V5260">
            <v>5939440</v>
          </cell>
          <cell r="W5260" t="str">
            <v>East Fork Smiths Fork</v>
          </cell>
          <cell r="X5260" t="str">
            <v>UT14040107-005_00</v>
          </cell>
          <cell r="Y5260" t="str">
            <v>River/Stream</v>
          </cell>
          <cell r="Z5260" t="str">
            <v>5939440 E FK SMITHS FK BL CHINA L</v>
          </cell>
          <cell r="AA5260" t="str">
            <v>River/Stream</v>
          </cell>
        </row>
        <row r="5261">
          <cell r="A5261">
            <v>5939450</v>
          </cell>
          <cell r="B5261" t="str">
            <v>Lake</v>
          </cell>
          <cell r="C5261" t="str">
            <v>2B 3A     4</v>
          </cell>
          <cell r="D5261" t="str">
            <v>CHINA L 01</v>
          </cell>
          <cell r="E5261">
            <v>14040107</v>
          </cell>
          <cell r="F5261" t="str">
            <v>Summit</v>
          </cell>
          <cell r="G5261" t="str">
            <v>Summit County</v>
          </cell>
          <cell r="H5261" t="str">
            <v>Uinta Basin</v>
          </cell>
          <cell r="I5261">
            <v>550036</v>
          </cell>
          <cell r="J5261">
            <v>4532507</v>
          </cell>
          <cell r="K5261">
            <v>-110.405573265</v>
          </cell>
          <cell r="L5261">
            <v>40.942165459999998</v>
          </cell>
          <cell r="M5261" t="str">
            <v>China Lake</v>
          </cell>
          <cell r="N5261" t="str">
            <v>UT-L-14040107-006_00</v>
          </cell>
          <cell r="O5261" t="str">
            <v>UT</v>
          </cell>
          <cell r="Q5261">
            <v>2.5000000000000001E-2</v>
          </cell>
          <cell r="R5261" t="str">
            <v>mg/L</v>
          </cell>
          <cell r="S5261" t="str">
            <v>USFS</v>
          </cell>
          <cell r="T5261" t="str">
            <v>Category1</v>
          </cell>
          <cell r="U5261" t="str">
            <v>5939450 CHINA L 01</v>
          </cell>
          <cell r="V5261">
            <v>5939450</v>
          </cell>
          <cell r="W5261" t="str">
            <v>China Lake</v>
          </cell>
          <cell r="X5261" t="str">
            <v>UT-L-14040107-006_00</v>
          </cell>
          <cell r="Y5261" t="str">
            <v>Lake</v>
          </cell>
          <cell r="Z5261" t="str">
            <v>5939450 CHINA L 01</v>
          </cell>
          <cell r="AA5261" t="str">
            <v>Lake</v>
          </cell>
        </row>
        <row r="5262">
          <cell r="A5262">
            <v>5939451</v>
          </cell>
          <cell r="B5262" t="str">
            <v>Lake</v>
          </cell>
          <cell r="C5262" t="str">
            <v>2B 3A     4</v>
          </cell>
          <cell r="D5262" t="str">
            <v>CHINA LAKE 100 OFF BOAT RAMP</v>
          </cell>
          <cell r="E5262">
            <v>14040107</v>
          </cell>
          <cell r="F5262" t="str">
            <v>Summit</v>
          </cell>
          <cell r="G5262" t="str">
            <v>Summit County</v>
          </cell>
          <cell r="H5262" t="str">
            <v>Uinta Basin</v>
          </cell>
          <cell r="I5262">
            <v>550036</v>
          </cell>
          <cell r="J5262">
            <v>4532507</v>
          </cell>
          <cell r="K5262">
            <v>-110.405573265</v>
          </cell>
          <cell r="L5262">
            <v>40.942165459999998</v>
          </cell>
          <cell r="M5262" t="str">
            <v>China Lake</v>
          </cell>
          <cell r="N5262" t="str">
            <v>UT-L-14040107-006_00</v>
          </cell>
          <cell r="O5262" t="str">
            <v>UT</v>
          </cell>
          <cell r="Q5262">
            <v>2.5000000000000001E-2</v>
          </cell>
          <cell r="R5262" t="str">
            <v>mg/L</v>
          </cell>
          <cell r="S5262" t="str">
            <v>USFS</v>
          </cell>
          <cell r="T5262" t="str">
            <v>Category1</v>
          </cell>
          <cell r="U5262" t="str">
            <v>5939451 CHINA LAKE 100 OFF BOAT RAMP</v>
          </cell>
          <cell r="V5262">
            <v>5939451</v>
          </cell>
          <cell r="W5262" t="str">
            <v>China Lake</v>
          </cell>
          <cell r="X5262" t="str">
            <v>UT-L-14040107-006_00</v>
          </cell>
          <cell r="Y5262" t="str">
            <v>Lake</v>
          </cell>
          <cell r="Z5262" t="str">
            <v>5939451 CHINA LAKE 100 OFF BOAT RAMP</v>
          </cell>
          <cell r="AA5262" t="str">
            <v>Lake</v>
          </cell>
        </row>
        <row r="5263">
          <cell r="A5263">
            <v>5939452</v>
          </cell>
          <cell r="B5263" t="str">
            <v>Lake</v>
          </cell>
          <cell r="C5263" t="str">
            <v>2B 3A     4</v>
          </cell>
          <cell r="D5263" t="str">
            <v>China Lake 02</v>
          </cell>
          <cell r="E5263">
            <v>14040107</v>
          </cell>
          <cell r="F5263" t="str">
            <v>Summit</v>
          </cell>
          <cell r="G5263" t="str">
            <v>Summit County</v>
          </cell>
          <cell r="H5263" t="str">
            <v>Uinta Basin</v>
          </cell>
          <cell r="I5263">
            <v>550050</v>
          </cell>
          <cell r="J5263">
            <v>4532076</v>
          </cell>
          <cell r="K5263">
            <v>-110.40544177</v>
          </cell>
          <cell r="L5263">
            <v>40.938282221000001</v>
          </cell>
          <cell r="M5263" t="str">
            <v>China Lake</v>
          </cell>
          <cell r="N5263" t="str">
            <v>UT-L-14040107-006_00</v>
          </cell>
          <cell r="O5263" t="str">
            <v>UT</v>
          </cell>
          <cell r="Q5263">
            <v>2.5000000000000001E-2</v>
          </cell>
          <cell r="R5263" t="str">
            <v>mg/L</v>
          </cell>
          <cell r="S5263" t="str">
            <v>USFS</v>
          </cell>
          <cell r="T5263" t="str">
            <v>Category1</v>
          </cell>
          <cell r="U5263" t="str">
            <v>5939452 China Lake 02</v>
          </cell>
          <cell r="V5263">
            <v>5939452</v>
          </cell>
          <cell r="W5263" t="str">
            <v>China Lake</v>
          </cell>
          <cell r="X5263" t="str">
            <v>UT-L-14040107-006_00</v>
          </cell>
          <cell r="Y5263" t="str">
            <v>Lake</v>
          </cell>
          <cell r="Z5263" t="str">
            <v>5939452 China Lake 02</v>
          </cell>
          <cell r="AA5263" t="str">
            <v>Lake</v>
          </cell>
        </row>
        <row r="5264">
          <cell r="A5264">
            <v>5939460</v>
          </cell>
          <cell r="B5264" t="str">
            <v>River/Stream</v>
          </cell>
          <cell r="C5264" t="str">
            <v>2B 3A     4</v>
          </cell>
          <cell r="D5264" t="str">
            <v>UNNAMED STREAM AB CHINA L</v>
          </cell>
          <cell r="E5264">
            <v>14040107</v>
          </cell>
          <cell r="F5264" t="str">
            <v>Summit</v>
          </cell>
          <cell r="G5264" t="str">
            <v>Summit County</v>
          </cell>
          <cell r="H5264" t="str">
            <v>Uinta Basin</v>
          </cell>
          <cell r="I5264">
            <v>549821</v>
          </cell>
          <cell r="J5264">
            <v>4532136</v>
          </cell>
          <cell r="K5264">
            <v>-110.408157163</v>
          </cell>
          <cell r="L5264">
            <v>40.938836686000002</v>
          </cell>
          <cell r="M5264" t="str">
            <v>East Fork Smiths Fork</v>
          </cell>
          <cell r="N5264" t="str">
            <v>UT14040107-005_00</v>
          </cell>
          <cell r="O5264" t="str">
            <v>UT</v>
          </cell>
          <cell r="Q5264">
            <v>0</v>
          </cell>
          <cell r="R5264" t="str">
            <v xml:space="preserve"> </v>
          </cell>
          <cell r="S5264" t="str">
            <v>USFS</v>
          </cell>
          <cell r="T5264" t="str">
            <v>Category1</v>
          </cell>
          <cell r="U5264" t="str">
            <v>5939460 UNNAMED STREAM AB CHINA L</v>
          </cell>
          <cell r="V5264">
            <v>5939460</v>
          </cell>
          <cell r="W5264" t="str">
            <v>East Fork Smiths Fork</v>
          </cell>
          <cell r="X5264" t="str">
            <v>UT14040107-005_00</v>
          </cell>
          <cell r="Y5264" t="str">
            <v>River/Stream</v>
          </cell>
          <cell r="Z5264" t="str">
            <v>5939460 UNNAMED STREAM AB CHINA L</v>
          </cell>
          <cell r="AA5264" t="str">
            <v>River/Stream</v>
          </cell>
        </row>
        <row r="5265">
          <cell r="A5265">
            <v>5939500</v>
          </cell>
          <cell r="B5265" t="str">
            <v>Lake</v>
          </cell>
          <cell r="C5265" t="str">
            <v>2B 3A     4</v>
          </cell>
          <cell r="D5265" t="str">
            <v>Red Castle Lake 01</v>
          </cell>
          <cell r="E5265">
            <v>14040107</v>
          </cell>
          <cell r="F5265" t="str">
            <v>Summit</v>
          </cell>
          <cell r="G5265" t="str">
            <v>Summit County</v>
          </cell>
          <cell r="H5265" t="str">
            <v>Uinta Basin</v>
          </cell>
          <cell r="I5265">
            <v>544233</v>
          </cell>
          <cell r="J5265">
            <v>4515516</v>
          </cell>
          <cell r="K5265">
            <v>-110.475718343</v>
          </cell>
          <cell r="L5265">
            <v>40.789444119000002</v>
          </cell>
          <cell r="M5265" t="str">
            <v>Red Castle Lake</v>
          </cell>
          <cell r="N5265" t="str">
            <v>UT-L-14040107-002_00</v>
          </cell>
          <cell r="O5265" t="str">
            <v>UT</v>
          </cell>
          <cell r="Q5265">
            <v>2.5000000000000001E-2</v>
          </cell>
          <cell r="R5265" t="str">
            <v>mg/L</v>
          </cell>
          <cell r="S5265" t="str">
            <v>USFS</v>
          </cell>
          <cell r="T5265" t="str">
            <v>Category1</v>
          </cell>
          <cell r="U5265" t="str">
            <v>5939500 Red Castle Lake 01</v>
          </cell>
          <cell r="V5265">
            <v>5939500</v>
          </cell>
          <cell r="W5265" t="str">
            <v>Red Castle Lake</v>
          </cell>
          <cell r="X5265" t="str">
            <v>UT-L-14040107-002_00</v>
          </cell>
          <cell r="Y5265" t="str">
            <v>Lake</v>
          </cell>
          <cell r="Z5265" t="str">
            <v>5939500 Red Castle Lake 01</v>
          </cell>
          <cell r="AA5265" t="str">
            <v>Lake</v>
          </cell>
        </row>
        <row r="5266">
          <cell r="A5266">
            <v>5939780</v>
          </cell>
          <cell r="B5266" t="str">
            <v>Lake</v>
          </cell>
          <cell r="C5266" t="str">
            <v>2B 3A     4</v>
          </cell>
          <cell r="D5266" t="str">
            <v>MEEKS CABIN RES MIDLAKE 02</v>
          </cell>
          <cell r="E5266">
            <v>14040107</v>
          </cell>
          <cell r="F5266" t="str">
            <v>Summit</v>
          </cell>
          <cell r="G5266" t="str">
            <v>Summit County</v>
          </cell>
          <cell r="H5266" t="str">
            <v>Uinta Basin</v>
          </cell>
          <cell r="I5266">
            <v>535056</v>
          </cell>
          <cell r="J5266">
            <v>4537971</v>
          </cell>
          <cell r="K5266">
            <v>-110.583220357</v>
          </cell>
          <cell r="L5266">
            <v>40.992165546000003</v>
          </cell>
          <cell r="M5266" t="str">
            <v>Meeks Cabin Reservoir</v>
          </cell>
          <cell r="N5266" t="str">
            <v>UT-L-14040107-001_00</v>
          </cell>
          <cell r="O5266" t="str">
            <v>UT</v>
          </cell>
          <cell r="Q5266">
            <v>2.5000000000000001E-2</v>
          </cell>
          <cell r="R5266" t="str">
            <v>mg/L</v>
          </cell>
          <cell r="S5266" t="str">
            <v>USFS</v>
          </cell>
          <cell r="T5266" t="str">
            <v>Category1</v>
          </cell>
          <cell r="U5266" t="str">
            <v>5939780 MEEKS CABIN RES MIDLAKE 02</v>
          </cell>
          <cell r="V5266">
            <v>5939780</v>
          </cell>
          <cell r="W5266" t="str">
            <v>Meeks Cabin Reservoir</v>
          </cell>
          <cell r="X5266" t="str">
            <v>UT-L-14040107-001_00</v>
          </cell>
          <cell r="Y5266" t="str">
            <v>Lake</v>
          </cell>
          <cell r="Z5266" t="str">
            <v>5939780 MEEKS CABIN RES MIDLAKE 02</v>
          </cell>
          <cell r="AA5266" t="str">
            <v>Lake</v>
          </cell>
        </row>
        <row r="5267">
          <cell r="A5267">
            <v>5939790</v>
          </cell>
          <cell r="B5267" t="str">
            <v>River/Stream</v>
          </cell>
          <cell r="C5267" t="str">
            <v>2B 3A     4</v>
          </cell>
          <cell r="D5267" t="str">
            <v>BLACKS FK AB MEEKS CABIN RES</v>
          </cell>
          <cell r="E5267">
            <v>14040107</v>
          </cell>
          <cell r="F5267" t="str">
            <v>Summit</v>
          </cell>
          <cell r="G5267" t="str">
            <v>Summit County</v>
          </cell>
          <cell r="H5267" t="str">
            <v>Uinta Basin</v>
          </cell>
          <cell r="I5267">
            <v>535377</v>
          </cell>
          <cell r="J5267">
            <v>4534303</v>
          </cell>
          <cell r="K5267">
            <v>-110.57961390600001</v>
          </cell>
          <cell r="L5267">
            <v>40.959110215999999</v>
          </cell>
          <cell r="M5267" t="str">
            <v>Blacks Fork</v>
          </cell>
          <cell r="N5267" t="str">
            <v>UT14040107-001_00</v>
          </cell>
          <cell r="O5267" t="str">
            <v>UT</v>
          </cell>
          <cell r="Q5267">
            <v>0</v>
          </cell>
          <cell r="R5267" t="str">
            <v xml:space="preserve"> </v>
          </cell>
          <cell r="S5267" t="str">
            <v>USFS</v>
          </cell>
          <cell r="T5267" t="str">
            <v>Category1</v>
          </cell>
          <cell r="U5267" t="str">
            <v>5939790 BLACKS FK AB MEEKS CABIN RES</v>
          </cell>
          <cell r="V5267">
            <v>5939790</v>
          </cell>
          <cell r="W5267" t="str">
            <v>Blacks Fork</v>
          </cell>
          <cell r="X5267" t="str">
            <v>UT14040107-001_00</v>
          </cell>
          <cell r="Y5267" t="str">
            <v>River/Stream</v>
          </cell>
          <cell r="Z5267" t="str">
            <v>5939790 BLACKS FK AB MEEKS CABIN RES</v>
          </cell>
          <cell r="AA5267" t="str">
            <v>River/Stream</v>
          </cell>
        </row>
        <row r="5268">
          <cell r="A5268">
            <v>5939850</v>
          </cell>
          <cell r="B5268" t="str">
            <v>River/Stream</v>
          </cell>
          <cell r="C5268" t="str">
            <v>2B 3A     4</v>
          </cell>
          <cell r="D5268" t="str">
            <v>Unnamed Stream bl Lyman Lake</v>
          </cell>
          <cell r="E5268">
            <v>14040107</v>
          </cell>
          <cell r="F5268" t="str">
            <v>Summit</v>
          </cell>
          <cell r="G5268" t="str">
            <v>Summit County</v>
          </cell>
          <cell r="H5268" t="str">
            <v>Uinta Basin</v>
          </cell>
          <cell r="I5268">
            <v>532511</v>
          </cell>
          <cell r="J5268">
            <v>4531762</v>
          </cell>
          <cell r="K5268">
            <v>-110.61380329399999</v>
          </cell>
          <cell r="L5268">
            <v>40.936339736999997</v>
          </cell>
          <cell r="M5268" t="str">
            <v>Blacks Fork</v>
          </cell>
          <cell r="N5268" t="str">
            <v>UT14040107-001_00</v>
          </cell>
          <cell r="O5268" t="str">
            <v>UT</v>
          </cell>
          <cell r="Q5268">
            <v>0</v>
          </cell>
          <cell r="R5268" t="str">
            <v xml:space="preserve"> </v>
          </cell>
          <cell r="S5268" t="str">
            <v>USFS</v>
          </cell>
          <cell r="T5268" t="str">
            <v>Category1</v>
          </cell>
          <cell r="U5268" t="str">
            <v>5939850 Unnamed Stream bl Lyman Lake</v>
          </cell>
          <cell r="V5268">
            <v>5939850</v>
          </cell>
          <cell r="W5268" t="str">
            <v>Blacks Fork</v>
          </cell>
          <cell r="X5268" t="str">
            <v>UT14040107-001_00</v>
          </cell>
          <cell r="Y5268" t="str">
            <v>River/Stream</v>
          </cell>
          <cell r="Z5268" t="str">
            <v>5939850 Unnamed Stream bl Lyman Lake</v>
          </cell>
          <cell r="AA5268" t="str">
            <v>River/Stream</v>
          </cell>
        </row>
        <row r="5269">
          <cell r="A5269">
            <v>5939860</v>
          </cell>
          <cell r="B5269" t="str">
            <v>Lake</v>
          </cell>
          <cell r="C5269" t="str">
            <v>2A  3A     4</v>
          </cell>
          <cell r="D5269" t="str">
            <v>LYMAN LAKE</v>
          </cell>
          <cell r="E5269">
            <v>14040107</v>
          </cell>
          <cell r="F5269" t="str">
            <v>Summit</v>
          </cell>
          <cell r="G5269" t="str">
            <v>Summit County</v>
          </cell>
          <cell r="H5269" t="str">
            <v>Uinta Basin</v>
          </cell>
          <cell r="I5269">
            <v>532491</v>
          </cell>
          <cell r="J5269">
            <v>4531943</v>
          </cell>
          <cell r="K5269">
            <v>-110.614031377</v>
          </cell>
          <cell r="L5269">
            <v>40.937971003999998</v>
          </cell>
          <cell r="M5269" t="str">
            <v>Lyman Lake</v>
          </cell>
          <cell r="N5269" t="str">
            <v>UT-L-14040107-005_00</v>
          </cell>
          <cell r="O5269" t="str">
            <v>UT</v>
          </cell>
          <cell r="Q5269">
            <v>2.5000000000000001E-2</v>
          </cell>
          <cell r="R5269" t="str">
            <v>mg/L</v>
          </cell>
          <cell r="S5269" t="str">
            <v>USFS</v>
          </cell>
          <cell r="T5269" t="str">
            <v>Category1</v>
          </cell>
          <cell r="U5269" t="str">
            <v>5939860 LYMAN LAKE</v>
          </cell>
          <cell r="V5269">
            <v>5939860</v>
          </cell>
          <cell r="W5269" t="str">
            <v>Lyman Lake</v>
          </cell>
          <cell r="X5269" t="str">
            <v>UT-L-14040107-005_00</v>
          </cell>
          <cell r="Y5269" t="str">
            <v>Lake</v>
          </cell>
          <cell r="Z5269" t="str">
            <v>5939860 LYMAN LAKE</v>
          </cell>
          <cell r="AA5269" t="str">
            <v>Lake</v>
          </cell>
        </row>
        <row r="5270">
          <cell r="A5270">
            <v>5939861</v>
          </cell>
          <cell r="B5270" t="str">
            <v>Lake</v>
          </cell>
          <cell r="C5270" t="str">
            <v>2A  3A     4</v>
          </cell>
          <cell r="D5270" t="str">
            <v>LYMAN LAKE 100 M OFF BOAT RAMP</v>
          </cell>
          <cell r="E5270">
            <v>14040107</v>
          </cell>
          <cell r="F5270" t="str">
            <v>Summit</v>
          </cell>
          <cell r="G5270" t="str">
            <v>Summit County</v>
          </cell>
          <cell r="H5270" t="str">
            <v>Uinta Basin</v>
          </cell>
          <cell r="I5270">
            <v>532491</v>
          </cell>
          <cell r="J5270">
            <v>4531943</v>
          </cell>
          <cell r="K5270">
            <v>-110.614031377</v>
          </cell>
          <cell r="L5270">
            <v>40.937971003999998</v>
          </cell>
          <cell r="M5270" t="str">
            <v>Lyman Lake</v>
          </cell>
          <cell r="N5270" t="str">
            <v>UT-L-14040107-005_00</v>
          </cell>
          <cell r="O5270" t="str">
            <v>UT</v>
          </cell>
          <cell r="Q5270">
            <v>2.5000000000000001E-2</v>
          </cell>
          <cell r="R5270" t="str">
            <v>mg/L</v>
          </cell>
          <cell r="S5270" t="str">
            <v>USFS</v>
          </cell>
          <cell r="T5270" t="str">
            <v>Category1</v>
          </cell>
          <cell r="U5270" t="str">
            <v>5939861 LYMAN LAKE 100 M OFF BOAT RAMP</v>
          </cell>
          <cell r="V5270">
            <v>5939861</v>
          </cell>
          <cell r="W5270" t="str">
            <v>Lyman Lake</v>
          </cell>
          <cell r="X5270" t="str">
            <v>UT-L-14040107-005_00</v>
          </cell>
          <cell r="Y5270" t="str">
            <v>Lake</v>
          </cell>
          <cell r="Z5270" t="str">
            <v>5939861 LYMAN LAKE 100 M OFF BOAT RAMP</v>
          </cell>
          <cell r="AA5270" t="str">
            <v>Lake</v>
          </cell>
        </row>
        <row r="5271">
          <cell r="A5271">
            <v>5939862</v>
          </cell>
          <cell r="B5271" t="str">
            <v>Lake</v>
          </cell>
          <cell r="C5271" t="str">
            <v>2A  3A     4</v>
          </cell>
          <cell r="D5271" t="str">
            <v>Lyman Lake 02</v>
          </cell>
          <cell r="E5271">
            <v>14040107</v>
          </cell>
          <cell r="F5271" t="str">
            <v>Summit</v>
          </cell>
          <cell r="G5271" t="str">
            <v>Summit County</v>
          </cell>
          <cell r="H5271" t="str">
            <v>Uinta Basin</v>
          </cell>
          <cell r="I5271">
            <v>532745</v>
          </cell>
          <cell r="J5271">
            <v>4532133</v>
          </cell>
          <cell r="K5271">
            <v>-110.61100407399999</v>
          </cell>
          <cell r="L5271">
            <v>40.939672409000003</v>
          </cell>
          <cell r="M5271" t="str">
            <v>Lyman Lake</v>
          </cell>
          <cell r="N5271" t="str">
            <v>UT-L-14040107-005_00</v>
          </cell>
          <cell r="O5271" t="str">
            <v>UT</v>
          </cell>
          <cell r="Q5271">
            <v>2.5000000000000001E-2</v>
          </cell>
          <cell r="R5271" t="str">
            <v>mg/L</v>
          </cell>
          <cell r="S5271" t="str">
            <v>USFS</v>
          </cell>
          <cell r="T5271" t="str">
            <v>Category1</v>
          </cell>
          <cell r="U5271" t="str">
            <v>5939862 Lyman Lake 02</v>
          </cell>
          <cell r="V5271">
            <v>5939862</v>
          </cell>
          <cell r="W5271" t="str">
            <v>Lyman Lake</v>
          </cell>
          <cell r="X5271" t="str">
            <v>UT-L-14040107-005_00</v>
          </cell>
          <cell r="Y5271" t="str">
            <v>Lake</v>
          </cell>
          <cell r="Z5271" t="str">
            <v>5939862 Lyman Lake 02</v>
          </cell>
          <cell r="AA5271" t="str">
            <v>Lake</v>
          </cell>
        </row>
        <row r="5272">
          <cell r="A5272">
            <v>5939865</v>
          </cell>
          <cell r="B5272" t="str">
            <v>Lake</v>
          </cell>
          <cell r="C5272" t="str">
            <v>2A  3A     4</v>
          </cell>
          <cell r="D5272" t="str">
            <v>Lyman Lake at northeast end boat dock</v>
          </cell>
          <cell r="E5272">
            <v>14040107</v>
          </cell>
          <cell r="F5272" t="str">
            <v>Summit</v>
          </cell>
          <cell r="G5272" t="str">
            <v>Summit County</v>
          </cell>
          <cell r="H5272" t="str">
            <v>Uinta Basin</v>
          </cell>
          <cell r="I5272">
            <v>532847</v>
          </cell>
          <cell r="J5272">
            <v>4532253</v>
          </cell>
          <cell r="K5272">
            <v>-110.609786</v>
          </cell>
          <cell r="L5272">
            <v>40.940748999999997</v>
          </cell>
          <cell r="M5272" t="str">
            <v>Lyman Lake</v>
          </cell>
          <cell r="N5272" t="str">
            <v>UT-L-14040107-005_00</v>
          </cell>
          <cell r="O5272" t="str">
            <v>UT</v>
          </cell>
          <cell r="Q5272">
            <v>2.5000000000000001E-2</v>
          </cell>
          <cell r="R5272" t="str">
            <v>mg/L</v>
          </cell>
          <cell r="S5272" t="str">
            <v>USFS</v>
          </cell>
          <cell r="T5272" t="str">
            <v>Category1</v>
          </cell>
          <cell r="U5272" t="str">
            <v>5939865 Lyman Lake at northeast end boat dock</v>
          </cell>
          <cell r="V5272">
            <v>5939865</v>
          </cell>
          <cell r="W5272" t="str">
            <v>Lyman Lake</v>
          </cell>
          <cell r="X5272" t="str">
            <v>UT-L-14040107-005_00</v>
          </cell>
          <cell r="Y5272" t="str">
            <v>Lake</v>
          </cell>
          <cell r="Z5272" t="str">
            <v>5939865 Lyman Lake at northeast end boat dock</v>
          </cell>
          <cell r="AA5272" t="str">
            <v>Lake</v>
          </cell>
        </row>
        <row r="5273">
          <cell r="A5273">
            <v>5939870</v>
          </cell>
          <cell r="B5273" t="str">
            <v>River/Stream</v>
          </cell>
          <cell r="C5273" t="str">
            <v>2B 3A     4</v>
          </cell>
          <cell r="D5273" t="str">
            <v>CREEK AB LYMAN LAKE</v>
          </cell>
          <cell r="E5273">
            <v>14040107</v>
          </cell>
          <cell r="F5273" t="str">
            <v>Summit</v>
          </cell>
          <cell r="G5273" t="str">
            <v>Summit County</v>
          </cell>
          <cell r="H5273" t="str">
            <v>Uinta Basin</v>
          </cell>
          <cell r="I5273">
            <v>532346</v>
          </cell>
          <cell r="J5273">
            <v>4531940</v>
          </cell>
          <cell r="K5273">
            <v>-110.61575398799999</v>
          </cell>
          <cell r="L5273">
            <v>40.937949733000004</v>
          </cell>
          <cell r="M5273" t="str">
            <v>Blacks Fork</v>
          </cell>
          <cell r="N5273" t="str">
            <v>UT14040107-001_00</v>
          </cell>
          <cell r="O5273" t="str">
            <v>UT</v>
          </cell>
          <cell r="Q5273">
            <v>0</v>
          </cell>
          <cell r="R5273" t="str">
            <v xml:space="preserve"> </v>
          </cell>
          <cell r="S5273" t="str">
            <v>USFS</v>
          </cell>
          <cell r="T5273" t="str">
            <v>Category1</v>
          </cell>
          <cell r="U5273" t="str">
            <v>5939870 CREEK AB LYMAN LAKE</v>
          </cell>
          <cell r="V5273">
            <v>5939870</v>
          </cell>
          <cell r="W5273" t="str">
            <v>Blacks Fork</v>
          </cell>
          <cell r="X5273" t="str">
            <v>UT14040107-001_00</v>
          </cell>
          <cell r="Y5273" t="str">
            <v>River/Stream</v>
          </cell>
          <cell r="Z5273" t="str">
            <v>5939870 CREEK AB LYMAN LAKE</v>
          </cell>
          <cell r="AA5273" t="str">
            <v>River/Stream</v>
          </cell>
        </row>
        <row r="5274">
          <cell r="A5274">
            <v>5940030</v>
          </cell>
          <cell r="B5274" t="str">
            <v>River/Stream</v>
          </cell>
          <cell r="C5274" t="str">
            <v>2B   3C   4</v>
          </cell>
          <cell r="D5274" t="str">
            <v>BEAVER R SE MILFORD @U21 XING</v>
          </cell>
          <cell r="E5274">
            <v>16030007</v>
          </cell>
          <cell r="F5274" t="str">
            <v>Beaver</v>
          </cell>
          <cell r="G5274" t="str">
            <v>Southwest</v>
          </cell>
          <cell r="H5274" t="str">
            <v>Cedar/Beaver</v>
          </cell>
          <cell r="I5274">
            <v>324695</v>
          </cell>
          <cell r="J5274">
            <v>4250592</v>
          </cell>
          <cell r="K5274">
            <v>-113.00718271300001</v>
          </cell>
          <cell r="L5274">
            <v>38.386359429999999</v>
          </cell>
          <cell r="M5274" t="str">
            <v xml:space="preserve"> </v>
          </cell>
          <cell r="N5274" t="str">
            <v xml:space="preserve"> </v>
          </cell>
          <cell r="O5274" t="str">
            <v>UT</v>
          </cell>
          <cell r="Q5274">
            <v>0</v>
          </cell>
          <cell r="R5274" t="str">
            <v xml:space="preserve"> </v>
          </cell>
          <cell r="S5274" t="str">
            <v>Private</v>
          </cell>
          <cell r="T5274" t="str">
            <v xml:space="preserve"> </v>
          </cell>
          <cell r="U5274" t="str">
            <v>5940030 BEAVER R SE MILFORD @U21 XING</v>
          </cell>
          <cell r="V5274">
            <v>5940030</v>
          </cell>
          <cell r="W5274" t="str">
            <v xml:space="preserve"> </v>
          </cell>
          <cell r="X5274" t="str">
            <v xml:space="preserve"> </v>
          </cell>
          <cell r="Y5274" t="str">
            <v>River/Stream</v>
          </cell>
          <cell r="Z5274" t="str">
            <v>5940030 BEAVER R SE MILFORD @U21 XING</v>
          </cell>
          <cell r="AA5274" t="str">
            <v>River/Stream</v>
          </cell>
        </row>
        <row r="5275">
          <cell r="A5275">
            <v>5940040</v>
          </cell>
          <cell r="B5275" t="str">
            <v>River/Stream</v>
          </cell>
          <cell r="C5275" t="str">
            <v>2B 3A     4</v>
          </cell>
          <cell r="D5275" t="str">
            <v>BEAVER R IN MINERSVILLE @ U130 XING</v>
          </cell>
          <cell r="E5275">
            <v>16030007</v>
          </cell>
          <cell r="F5275" t="str">
            <v>Beaver</v>
          </cell>
          <cell r="G5275" t="str">
            <v>Southwest</v>
          </cell>
          <cell r="H5275" t="str">
            <v>Cedar/Beaver</v>
          </cell>
          <cell r="I5275">
            <v>331585</v>
          </cell>
          <cell r="J5275">
            <v>4231726</v>
          </cell>
          <cell r="K5275">
            <v>-112.923841748</v>
          </cell>
          <cell r="L5275">
            <v>38.217751159999999</v>
          </cell>
          <cell r="M5275" t="str">
            <v>Beaver River-1</v>
          </cell>
          <cell r="N5275" t="str">
            <v>UT16030007-001_00</v>
          </cell>
          <cell r="O5275" t="str">
            <v>UT</v>
          </cell>
          <cell r="Q5275">
            <v>0</v>
          </cell>
          <cell r="R5275" t="str">
            <v xml:space="preserve"> </v>
          </cell>
          <cell r="S5275" t="str">
            <v>Private</v>
          </cell>
          <cell r="T5275" t="str">
            <v xml:space="preserve"> </v>
          </cell>
          <cell r="U5275" t="str">
            <v>5940040 BEAVER R IN MINERSVILLE @ U130 XING</v>
          </cell>
          <cell r="V5275">
            <v>5940040</v>
          </cell>
          <cell r="W5275" t="str">
            <v>Beaver River-1</v>
          </cell>
          <cell r="X5275" t="str">
            <v>UT16030007-001_00</v>
          </cell>
          <cell r="Y5275" t="str">
            <v>River/Stream</v>
          </cell>
          <cell r="Z5275" t="str">
            <v>5940040 BEAVER R IN MINERSVILLE @ U130 XING</v>
          </cell>
          <cell r="AA5275" t="str">
            <v>River/Stream</v>
          </cell>
        </row>
        <row r="5276">
          <cell r="A5276">
            <v>5940050</v>
          </cell>
          <cell r="B5276" t="str">
            <v>River/Stream</v>
          </cell>
          <cell r="C5276" t="str">
            <v>2B 3A     4</v>
          </cell>
          <cell r="D5276" t="str">
            <v>BEAVER R AB MINERSVILLE CITY</v>
          </cell>
          <cell r="E5276">
            <v>16030007</v>
          </cell>
          <cell r="F5276" t="str">
            <v>Beaver</v>
          </cell>
          <cell r="G5276" t="str">
            <v>Southwest</v>
          </cell>
          <cell r="H5276" t="str">
            <v>Cedar/Beaver</v>
          </cell>
          <cell r="I5276">
            <v>333579</v>
          </cell>
          <cell r="J5276">
            <v>4231654</v>
          </cell>
          <cell r="K5276">
            <v>-112.90105861399999</v>
          </cell>
          <cell r="L5276">
            <v>38.217473644999998</v>
          </cell>
          <cell r="M5276" t="str">
            <v>Beaver River-1</v>
          </cell>
          <cell r="N5276" t="str">
            <v>UT16030007-001_00</v>
          </cell>
          <cell r="O5276" t="str">
            <v>UT</v>
          </cell>
          <cell r="Q5276">
            <v>0</v>
          </cell>
          <cell r="R5276" t="str">
            <v xml:space="preserve"> </v>
          </cell>
          <cell r="S5276" t="str">
            <v>BLM</v>
          </cell>
          <cell r="T5276" t="str">
            <v xml:space="preserve"> </v>
          </cell>
          <cell r="U5276" t="str">
            <v>5940050 BEAVER R AB MINERSVILLE CITY</v>
          </cell>
          <cell r="V5276">
            <v>5940050</v>
          </cell>
          <cell r="W5276" t="str">
            <v>Beaver River-1</v>
          </cell>
          <cell r="X5276" t="str">
            <v>UT16030007-001_00</v>
          </cell>
          <cell r="Y5276" t="str">
            <v>River/Stream</v>
          </cell>
          <cell r="Z5276" t="str">
            <v>5940050 BEAVER R AB MINERSVILLE CITY</v>
          </cell>
          <cell r="AA5276" t="str">
            <v>River/Stream</v>
          </cell>
        </row>
        <row r="5277">
          <cell r="A5277">
            <v>5940060</v>
          </cell>
          <cell r="B5277" t="str">
            <v>River/Stream</v>
          </cell>
          <cell r="C5277" t="str">
            <v>2B 3A     4</v>
          </cell>
          <cell r="D5277" t="str">
            <v>BEAVER R BY OLD DANCE HALL CEMENT FOUNDATION</v>
          </cell>
          <cell r="E5277">
            <v>16030007</v>
          </cell>
          <cell r="F5277" t="str">
            <v>Beaver</v>
          </cell>
          <cell r="G5277" t="str">
            <v>Southwest</v>
          </cell>
          <cell r="H5277" t="str">
            <v>Cedar/Beaver</v>
          </cell>
          <cell r="I5277">
            <v>359359</v>
          </cell>
          <cell r="J5277">
            <v>4237467</v>
          </cell>
          <cell r="K5277">
            <v>-112.607839063</v>
          </cell>
          <cell r="L5277">
            <v>38.274242266000002</v>
          </cell>
          <cell r="M5277" t="str">
            <v>Beaver River-2</v>
          </cell>
          <cell r="N5277" t="str">
            <v>UT16030007-002_00</v>
          </cell>
          <cell r="O5277" t="str">
            <v>UT</v>
          </cell>
          <cell r="Q5277">
            <v>0</v>
          </cell>
          <cell r="R5277" t="str">
            <v xml:space="preserve"> </v>
          </cell>
          <cell r="S5277" t="str">
            <v>Private</v>
          </cell>
          <cell r="T5277" t="str">
            <v xml:space="preserve"> </v>
          </cell>
          <cell r="U5277" t="str">
            <v>5940060 BEAVER R BY OLD DANCE HALL CEMENT FOUNDATION</v>
          </cell>
          <cell r="V5277">
            <v>5940060</v>
          </cell>
          <cell r="W5277" t="str">
            <v>Beaver River-2</v>
          </cell>
          <cell r="X5277" t="str">
            <v>UT16030007-002_00</v>
          </cell>
          <cell r="Y5277" t="str">
            <v>River/Stream</v>
          </cell>
          <cell r="Z5277" t="str">
            <v>5940060 BEAVER R BY OLD DANCE HALL CEMENT FOUNDATION</v>
          </cell>
          <cell r="AA5277" t="str">
            <v>River/Stream</v>
          </cell>
        </row>
        <row r="5278">
          <cell r="A5278">
            <v>5940070</v>
          </cell>
          <cell r="B5278" t="str">
            <v>River/Stream</v>
          </cell>
          <cell r="C5278" t="str">
            <v>2B 3A     4</v>
          </cell>
          <cell r="D5278" t="str">
            <v>BEAVER R AT CARTER PROPERTY LOWER BOUNDRY</v>
          </cell>
          <cell r="E5278">
            <v>16030007</v>
          </cell>
          <cell r="F5278" t="str">
            <v>Beaver</v>
          </cell>
          <cell r="G5278" t="str">
            <v>Southwest</v>
          </cell>
          <cell r="H5278" t="str">
            <v>Cedar/Beaver</v>
          </cell>
          <cell r="I5278">
            <v>358358</v>
          </cell>
          <cell r="J5278">
            <v>4237485</v>
          </cell>
          <cell r="K5278">
            <v>-112.619282111</v>
          </cell>
          <cell r="L5278">
            <v>38.274247074000002</v>
          </cell>
          <cell r="M5278" t="str">
            <v>Beaver River-2</v>
          </cell>
          <cell r="N5278" t="str">
            <v>UT16030007-002_00</v>
          </cell>
          <cell r="O5278" t="str">
            <v>UT</v>
          </cell>
          <cell r="Q5278">
            <v>0</v>
          </cell>
          <cell r="R5278" t="str">
            <v xml:space="preserve"> </v>
          </cell>
          <cell r="S5278" t="str">
            <v>Private</v>
          </cell>
          <cell r="T5278" t="str">
            <v xml:space="preserve"> </v>
          </cell>
          <cell r="U5278" t="str">
            <v>5940070 BEAVER R AT CARTER PROPERTY LOWER BOUNDRY</v>
          </cell>
          <cell r="V5278">
            <v>5940070</v>
          </cell>
          <cell r="W5278" t="str">
            <v>Beaver River-2</v>
          </cell>
          <cell r="X5278" t="str">
            <v>UT16030007-002_00</v>
          </cell>
          <cell r="Y5278" t="str">
            <v>River/Stream</v>
          </cell>
          <cell r="Z5278" t="str">
            <v>5940070 BEAVER R AT CARTER PROPERTY LOWER BOUNDRY</v>
          </cell>
          <cell r="AA5278" t="str">
            <v>River/Stream</v>
          </cell>
        </row>
        <row r="5279">
          <cell r="A5279">
            <v>5940090</v>
          </cell>
          <cell r="B5279" t="str">
            <v>River/Stream</v>
          </cell>
          <cell r="C5279" t="str">
            <v>2B 3A     4</v>
          </cell>
          <cell r="D5279" t="str">
            <v>BEAVER R (UT09ST-711)</v>
          </cell>
          <cell r="E5279">
            <v>16030007</v>
          </cell>
          <cell r="F5279" t="str">
            <v>Beaver</v>
          </cell>
          <cell r="G5279" t="str">
            <v>Southwest</v>
          </cell>
          <cell r="H5279" t="str">
            <v>Cedar/Beaver</v>
          </cell>
          <cell r="I5279">
            <v>334333</v>
          </cell>
          <cell r="J5279">
            <v>4231391</v>
          </cell>
          <cell r="K5279">
            <v>-112.892388501</v>
          </cell>
          <cell r="L5279">
            <v>38.215243782999998</v>
          </cell>
          <cell r="M5279" t="str">
            <v>Beaver River-1</v>
          </cell>
          <cell r="N5279" t="str">
            <v>UT16030007-001_00</v>
          </cell>
          <cell r="O5279" t="str">
            <v>UT</v>
          </cell>
          <cell r="Q5279">
            <v>0</v>
          </cell>
          <cell r="R5279" t="str">
            <v xml:space="preserve"> </v>
          </cell>
          <cell r="S5279" t="str">
            <v>Private</v>
          </cell>
          <cell r="T5279" t="str">
            <v xml:space="preserve"> </v>
          </cell>
          <cell r="U5279" t="str">
            <v>5940090 BEAVER R (UT09ST-711)</v>
          </cell>
          <cell r="V5279">
            <v>5940090</v>
          </cell>
          <cell r="W5279" t="str">
            <v>Beaver River-1</v>
          </cell>
          <cell r="X5279" t="str">
            <v>UT16030007-001_00</v>
          </cell>
          <cell r="Y5279" t="str">
            <v>River/Stream</v>
          </cell>
          <cell r="Z5279" t="str">
            <v>5940090 BEAVER R (UT09ST-711)</v>
          </cell>
          <cell r="AA5279" t="str">
            <v>River/Stream</v>
          </cell>
        </row>
        <row r="5280">
          <cell r="A5280">
            <v>5940100</v>
          </cell>
          <cell r="B5280" t="str">
            <v>River/Stream</v>
          </cell>
          <cell r="C5280" t="str">
            <v>2B 3A     4</v>
          </cell>
          <cell r="D5280" t="str">
            <v>BEAVER R BL MINERSVILLE RES AT U-21 XING</v>
          </cell>
          <cell r="E5280">
            <v>16030007</v>
          </cell>
          <cell r="F5280" t="str">
            <v>Beaver</v>
          </cell>
          <cell r="G5280" t="str">
            <v>Southwest</v>
          </cell>
          <cell r="H5280" t="str">
            <v>Cedar/Beaver</v>
          </cell>
          <cell r="I5280">
            <v>339301</v>
          </cell>
          <cell r="J5280">
            <v>4231351</v>
          </cell>
          <cell r="K5280">
            <v>-112.835658063</v>
          </cell>
          <cell r="L5280">
            <v>38.215784436</v>
          </cell>
          <cell r="M5280" t="str">
            <v>Beaver River-1</v>
          </cell>
          <cell r="N5280" t="str">
            <v>UT16030007-001_00</v>
          </cell>
          <cell r="O5280" t="str">
            <v>UT</v>
          </cell>
          <cell r="Q5280">
            <v>0</v>
          </cell>
          <cell r="R5280" t="str">
            <v xml:space="preserve"> </v>
          </cell>
          <cell r="S5280" t="str">
            <v>Private</v>
          </cell>
          <cell r="T5280" t="str">
            <v xml:space="preserve"> </v>
          </cell>
          <cell r="U5280" t="str">
            <v>5940100 BEAVER R BL MINERSVILLE RES AT U-21 XING</v>
          </cell>
          <cell r="V5280">
            <v>5940100</v>
          </cell>
          <cell r="W5280" t="str">
            <v>Beaver River-1</v>
          </cell>
          <cell r="X5280" t="str">
            <v>UT16030007-001_00</v>
          </cell>
          <cell r="Y5280" t="str">
            <v>River/Stream</v>
          </cell>
          <cell r="Z5280" t="str">
            <v>5940100 BEAVER R BL MINERSVILLE RES AT U-21 XING</v>
          </cell>
          <cell r="AA5280" t="str">
            <v>River/Stream</v>
          </cell>
        </row>
        <row r="5281">
          <cell r="A5281">
            <v>5940110</v>
          </cell>
          <cell r="B5281" t="str">
            <v>Lake</v>
          </cell>
          <cell r="C5281" t="str">
            <v>2B 3A   3D  4</v>
          </cell>
          <cell r="D5281" t="str">
            <v>MINERSVILLE RES AB DAM 01</v>
          </cell>
          <cell r="E5281">
            <v>16030007</v>
          </cell>
          <cell r="F5281" t="str">
            <v>Beaver</v>
          </cell>
          <cell r="G5281" t="str">
            <v>Southwest</v>
          </cell>
          <cell r="H5281" t="str">
            <v>Cedar/Beaver</v>
          </cell>
          <cell r="I5281">
            <v>339489</v>
          </cell>
          <cell r="J5281">
            <v>4231534</v>
          </cell>
          <cell r="K5281">
            <v>-112.833552942</v>
          </cell>
          <cell r="L5281">
            <v>38.217466446000003</v>
          </cell>
          <cell r="M5281" t="str">
            <v>Minersville Reservoir</v>
          </cell>
          <cell r="N5281" t="str">
            <v>UT-L-16030007-011_00</v>
          </cell>
          <cell r="O5281" t="str">
            <v>UT</v>
          </cell>
          <cell r="Q5281">
            <v>2.5000000000000001E-2</v>
          </cell>
          <cell r="R5281" t="str">
            <v>mg/L</v>
          </cell>
          <cell r="S5281" t="str">
            <v>Private</v>
          </cell>
          <cell r="T5281" t="str">
            <v xml:space="preserve"> </v>
          </cell>
          <cell r="U5281" t="str">
            <v>5940110 MINERSVILLE RES AB DAM 01</v>
          </cell>
          <cell r="V5281">
            <v>5940110</v>
          </cell>
          <cell r="W5281" t="str">
            <v>Minersville Reservoir</v>
          </cell>
          <cell r="X5281" t="str">
            <v>UT-L-16030007-011_00</v>
          </cell>
          <cell r="Y5281" t="str">
            <v>Lake</v>
          </cell>
          <cell r="Z5281" t="str">
            <v>5940110 MINERSVILLE RES AB DAM 01</v>
          </cell>
          <cell r="AA5281" t="str">
            <v>Lake</v>
          </cell>
        </row>
        <row r="5282">
          <cell r="A5282">
            <v>5940115</v>
          </cell>
          <cell r="B5282" t="str">
            <v>Lake</v>
          </cell>
          <cell r="C5282" t="str">
            <v>2B 3A   3D  4</v>
          </cell>
          <cell r="D5282" t="str">
            <v>MINERSVILLE RES MID-LAKE (HG SAMPLING LOCATION)</v>
          </cell>
          <cell r="E5282">
            <v>16030007</v>
          </cell>
          <cell r="F5282" t="str">
            <v>Beaver</v>
          </cell>
          <cell r="G5282" t="str">
            <v>Southwest</v>
          </cell>
          <cell r="H5282" t="str">
            <v>Cedar/Beaver</v>
          </cell>
          <cell r="I5282">
            <v>339718</v>
          </cell>
          <cell r="J5282">
            <v>4232440</v>
          </cell>
          <cell r="K5282">
            <v>-112.831142877</v>
          </cell>
          <cell r="L5282">
            <v>38.225668468999999</v>
          </cell>
          <cell r="M5282" t="str">
            <v>Minersville Reservoir</v>
          </cell>
          <cell r="N5282" t="str">
            <v>UT-L-16030007-011_00</v>
          </cell>
          <cell r="O5282" t="str">
            <v>UT</v>
          </cell>
          <cell r="Q5282">
            <v>2.5000000000000001E-2</v>
          </cell>
          <cell r="R5282" t="str">
            <v>mg/L</v>
          </cell>
          <cell r="S5282" t="str">
            <v>Private</v>
          </cell>
          <cell r="T5282" t="str">
            <v xml:space="preserve"> </v>
          </cell>
          <cell r="U5282" t="str">
            <v>5940115 MINERSVILLE RES MID-LAKE (HG SAMPLING LOCATION)</v>
          </cell>
          <cell r="V5282">
            <v>5940115</v>
          </cell>
          <cell r="W5282" t="str">
            <v>Minersville Reservoir</v>
          </cell>
          <cell r="X5282" t="str">
            <v>UT-L-16030007-011_00</v>
          </cell>
          <cell r="Y5282" t="str">
            <v>Lake</v>
          </cell>
          <cell r="Z5282" t="str">
            <v>5940115 MINERSVILLE RES MID-LAKE (HG SAMPLING LOCATION)</v>
          </cell>
          <cell r="AA5282" t="str">
            <v>Lake</v>
          </cell>
        </row>
        <row r="5283">
          <cell r="A5283">
            <v>5940120</v>
          </cell>
          <cell r="B5283" t="str">
            <v>Lake</v>
          </cell>
          <cell r="C5283" t="str">
            <v>2B 3A   3D  4</v>
          </cell>
          <cell r="D5283" t="str">
            <v>MINERSVILLE RES MIDWAY UP LAKE 02</v>
          </cell>
          <cell r="E5283">
            <v>16030007</v>
          </cell>
          <cell r="F5283" t="str">
            <v>Beaver</v>
          </cell>
          <cell r="G5283" t="str">
            <v>Southwest</v>
          </cell>
          <cell r="H5283" t="str">
            <v>Cedar/Beaver</v>
          </cell>
          <cell r="I5283">
            <v>341057</v>
          </cell>
          <cell r="J5283">
            <v>4233354</v>
          </cell>
          <cell r="K5283">
            <v>-112.816057374</v>
          </cell>
          <cell r="L5283">
            <v>38.234139397</v>
          </cell>
          <cell r="M5283" t="str">
            <v>Minersville Reservoir</v>
          </cell>
          <cell r="N5283" t="str">
            <v>UT-L-16030007-011_00</v>
          </cell>
          <cell r="O5283" t="str">
            <v>UT</v>
          </cell>
          <cell r="Q5283">
            <v>2.5000000000000001E-2</v>
          </cell>
          <cell r="R5283" t="str">
            <v>mg/L</v>
          </cell>
          <cell r="S5283" t="str">
            <v>Private</v>
          </cell>
          <cell r="T5283" t="str">
            <v xml:space="preserve"> </v>
          </cell>
          <cell r="U5283" t="str">
            <v>5940120 MINERSVILLE RES MIDWAY UP LAKE 02</v>
          </cell>
          <cell r="V5283">
            <v>5940120</v>
          </cell>
          <cell r="W5283" t="str">
            <v>Minersville Reservoir</v>
          </cell>
          <cell r="X5283" t="str">
            <v>UT-L-16030007-011_00</v>
          </cell>
          <cell r="Y5283" t="str">
            <v>Lake</v>
          </cell>
          <cell r="Z5283" t="str">
            <v>5940120 MINERSVILLE RES MIDWAY UP LAKE 02</v>
          </cell>
          <cell r="AA5283" t="str">
            <v>Lake</v>
          </cell>
        </row>
        <row r="5284">
          <cell r="A5284">
            <v>5940130</v>
          </cell>
          <cell r="B5284" t="str">
            <v>Lake</v>
          </cell>
          <cell r="C5284" t="str">
            <v>2B 3A   3D  4</v>
          </cell>
          <cell r="D5284" t="str">
            <v>MINERSVILLE RES NORTH END 03A</v>
          </cell>
          <cell r="E5284">
            <v>16030007</v>
          </cell>
          <cell r="F5284" t="str">
            <v>Beaver</v>
          </cell>
          <cell r="G5284" t="str">
            <v>Southwest</v>
          </cell>
          <cell r="H5284" t="str">
            <v>Cedar/Beaver</v>
          </cell>
          <cell r="I5284">
            <v>342234</v>
          </cell>
          <cell r="J5284">
            <v>4235088</v>
          </cell>
          <cell r="K5284">
            <v>-112.80300119899999</v>
          </cell>
          <cell r="L5284">
            <v>38.249966643</v>
          </cell>
          <cell r="M5284" t="str">
            <v>Minersville Reservoir</v>
          </cell>
          <cell r="N5284" t="str">
            <v>UT-L-16030007-011_00</v>
          </cell>
          <cell r="O5284" t="str">
            <v>UT</v>
          </cell>
          <cell r="Q5284">
            <v>2.5000000000000001E-2</v>
          </cell>
          <cell r="R5284" t="str">
            <v>mg/L</v>
          </cell>
          <cell r="S5284" t="str">
            <v>Private</v>
          </cell>
          <cell r="T5284" t="str">
            <v xml:space="preserve"> </v>
          </cell>
          <cell r="U5284" t="str">
            <v>5940130 MINERSVILLE RES NORTH END 03A</v>
          </cell>
          <cell r="V5284">
            <v>5940130</v>
          </cell>
          <cell r="W5284" t="str">
            <v>Minersville Reservoir</v>
          </cell>
          <cell r="X5284" t="str">
            <v>UT-L-16030007-011_00</v>
          </cell>
          <cell r="Y5284" t="str">
            <v>Lake</v>
          </cell>
          <cell r="Z5284" t="str">
            <v>5940130 MINERSVILLE RES NORTH END 03A</v>
          </cell>
          <cell r="AA5284" t="str">
            <v>Lake</v>
          </cell>
        </row>
        <row r="5285">
          <cell r="A5285">
            <v>5940140</v>
          </cell>
          <cell r="B5285" t="str">
            <v>Lake</v>
          </cell>
          <cell r="C5285" t="str">
            <v>2B 3A   3D  4</v>
          </cell>
          <cell r="D5285" t="str">
            <v>MINERSVILLE RES OFF BOAT RAMP 04A</v>
          </cell>
          <cell r="E5285">
            <v>16030007</v>
          </cell>
          <cell r="F5285" t="str">
            <v>Beaver</v>
          </cell>
          <cell r="G5285" t="str">
            <v>Southwest</v>
          </cell>
          <cell r="H5285" t="str">
            <v>Cedar/Beaver</v>
          </cell>
          <cell r="I5285">
            <v>339557</v>
          </cell>
          <cell r="J5285">
            <v>4231536</v>
          </cell>
          <cell r="K5285">
            <v>-112.832776982</v>
          </cell>
          <cell r="L5285">
            <v>38.217496590000003</v>
          </cell>
          <cell r="M5285" t="str">
            <v>Minersville Reservoir</v>
          </cell>
          <cell r="N5285" t="str">
            <v>UT-L-16030007-011_00</v>
          </cell>
          <cell r="O5285" t="str">
            <v>UT</v>
          </cell>
          <cell r="Q5285">
            <v>2.5000000000000001E-2</v>
          </cell>
          <cell r="R5285" t="str">
            <v>mg/L</v>
          </cell>
          <cell r="S5285" t="str">
            <v>Private</v>
          </cell>
          <cell r="T5285" t="str">
            <v xml:space="preserve"> </v>
          </cell>
          <cell r="U5285" t="str">
            <v>5940140 MINERSVILLE RES OFF BOAT RAMP 04A</v>
          </cell>
          <cell r="V5285">
            <v>5940140</v>
          </cell>
          <cell r="W5285" t="str">
            <v>Minersville Reservoir</v>
          </cell>
          <cell r="X5285" t="str">
            <v>UT-L-16030007-011_00</v>
          </cell>
          <cell r="Y5285" t="str">
            <v>Lake</v>
          </cell>
          <cell r="Z5285" t="str">
            <v>5940140 MINERSVILLE RES OFF BOAT RAMP 04A</v>
          </cell>
          <cell r="AA5285" t="str">
            <v>Lake</v>
          </cell>
        </row>
        <row r="5286">
          <cell r="A5286">
            <v>5940150</v>
          </cell>
          <cell r="B5286" t="str">
            <v>Canal Drainage</v>
          </cell>
          <cell r="C5286" t="str">
            <v>2B     3E</v>
          </cell>
          <cell r="D5286" t="str">
            <v>DITCH @ U21 XING 1/2 MI S OF BEAVER R</v>
          </cell>
          <cell r="E5286">
            <v>16030007</v>
          </cell>
          <cell r="F5286" t="str">
            <v>Beaver</v>
          </cell>
          <cell r="G5286" t="str">
            <v>Southwest</v>
          </cell>
          <cell r="H5286" t="str">
            <v>Cedar/Beaver</v>
          </cell>
          <cell r="I5286">
            <v>344611</v>
          </cell>
          <cell r="J5286">
            <v>4234796</v>
          </cell>
          <cell r="K5286">
            <v>-112.775784194</v>
          </cell>
          <cell r="L5286">
            <v>38.247750402000001</v>
          </cell>
          <cell r="M5286" t="str">
            <v>Beaver River-2</v>
          </cell>
          <cell r="N5286" t="str">
            <v>UT16030007-002_00</v>
          </cell>
          <cell r="O5286" t="str">
            <v>UT</v>
          </cell>
          <cell r="Q5286">
            <v>0</v>
          </cell>
          <cell r="R5286" t="str">
            <v xml:space="preserve"> </v>
          </cell>
          <cell r="S5286" t="str">
            <v>Private</v>
          </cell>
          <cell r="T5286" t="str">
            <v xml:space="preserve"> </v>
          </cell>
          <cell r="U5286" t="str">
            <v>5940150 DITCH @ U21 XING 1/2 MI S OF BEAVER R</v>
          </cell>
          <cell r="V5286">
            <v>5940150</v>
          </cell>
          <cell r="W5286" t="str">
            <v>Beaver River-2</v>
          </cell>
          <cell r="X5286" t="str">
            <v>UT16030007-002_00</v>
          </cell>
          <cell r="Y5286" t="str">
            <v>Canal Drainage</v>
          </cell>
          <cell r="Z5286" t="str">
            <v>5940150 DITCH @ U21 XING 1/2 MI S OF BEAVER R</v>
          </cell>
          <cell r="AA5286" t="str">
            <v>Canal Drainage</v>
          </cell>
        </row>
        <row r="5287">
          <cell r="A5287">
            <v>5940160</v>
          </cell>
          <cell r="B5287" t="str">
            <v>River/Stream</v>
          </cell>
          <cell r="C5287" t="str">
            <v>2B 3A     4</v>
          </cell>
          <cell r="D5287" t="str">
            <v>BEAVER R AB MINERSVILLE RES AT COUNTY RD XING</v>
          </cell>
          <cell r="E5287">
            <v>16030007</v>
          </cell>
          <cell r="F5287" t="str">
            <v>Beaver</v>
          </cell>
          <cell r="G5287" t="str">
            <v>Southwest</v>
          </cell>
          <cell r="H5287" t="str">
            <v>Cedar/Beaver</v>
          </cell>
          <cell r="I5287">
            <v>343197</v>
          </cell>
          <cell r="J5287">
            <v>4235335</v>
          </cell>
          <cell r="K5287">
            <v>-112.79205536400001</v>
          </cell>
          <cell r="L5287">
            <v>38.252360183</v>
          </cell>
          <cell r="M5287" t="str">
            <v>Beaver River-2</v>
          </cell>
          <cell r="N5287" t="str">
            <v>UT16030007-002_00</v>
          </cell>
          <cell r="O5287" t="str">
            <v>UT</v>
          </cell>
          <cell r="Q5287">
            <v>0</v>
          </cell>
          <cell r="R5287" t="str">
            <v xml:space="preserve"> </v>
          </cell>
          <cell r="S5287" t="str">
            <v>Private</v>
          </cell>
          <cell r="T5287" t="str">
            <v xml:space="preserve"> </v>
          </cell>
          <cell r="U5287" t="str">
            <v>5940160 BEAVER R AB MINERSVILLE RES AT COUNTY RD XING</v>
          </cell>
          <cell r="V5287">
            <v>5940160</v>
          </cell>
          <cell r="W5287" t="str">
            <v>Beaver River-2</v>
          </cell>
          <cell r="X5287" t="str">
            <v>UT16030007-002_00</v>
          </cell>
          <cell r="Y5287" t="str">
            <v>River/Stream</v>
          </cell>
          <cell r="Z5287" t="str">
            <v>5940160 BEAVER R AB MINERSVILLE RES AT COUNTY RD XING</v>
          </cell>
          <cell r="AA5287" t="str">
            <v>River/Stream</v>
          </cell>
        </row>
        <row r="5288">
          <cell r="A5288">
            <v>5940170</v>
          </cell>
          <cell r="B5288" t="str">
            <v>Canal Drainage</v>
          </cell>
          <cell r="C5288" t="str">
            <v>2B     3E</v>
          </cell>
          <cell r="D5288" t="str">
            <v>DRAINAGE DITCH ABOVE BEAVER RIVER AND BELOW FEEDLOT</v>
          </cell>
          <cell r="E5288">
            <v>16030007</v>
          </cell>
          <cell r="F5288" t="str">
            <v>Beaver</v>
          </cell>
          <cell r="G5288" t="str">
            <v>Southwest</v>
          </cell>
          <cell r="H5288" t="str">
            <v>Cedar/Beaver</v>
          </cell>
          <cell r="I5288">
            <v>343425</v>
          </cell>
          <cell r="J5288">
            <v>4235065</v>
          </cell>
          <cell r="K5288">
            <v>-112.789391137</v>
          </cell>
          <cell r="L5288">
            <v>38.249967750000003</v>
          </cell>
          <cell r="M5288" t="str">
            <v>Beaver River-2</v>
          </cell>
          <cell r="N5288" t="str">
            <v>UT16030007-002_00</v>
          </cell>
          <cell r="O5288" t="str">
            <v>UT</v>
          </cell>
          <cell r="Q5288">
            <v>0</v>
          </cell>
          <cell r="R5288" t="str">
            <v xml:space="preserve"> </v>
          </cell>
          <cell r="S5288" t="str">
            <v>Private</v>
          </cell>
          <cell r="T5288" t="str">
            <v xml:space="preserve"> </v>
          </cell>
          <cell r="U5288" t="str">
            <v>5940170 DRAINAGE DITCH ABOVE BEAVER RIVER AND BELOW FEEDLOT</v>
          </cell>
          <cell r="V5288">
            <v>5940170</v>
          </cell>
          <cell r="W5288" t="str">
            <v>Beaver River-2</v>
          </cell>
          <cell r="X5288" t="str">
            <v>UT16030007-002_00</v>
          </cell>
          <cell r="Y5288" t="str">
            <v>Canal Drainage</v>
          </cell>
          <cell r="Z5288" t="str">
            <v>5940170 DRAINAGE DITCH ABOVE BEAVER RIVER AND BELOW FEEDLOT</v>
          </cell>
          <cell r="AA5288" t="str">
            <v>Canal Drainage</v>
          </cell>
        </row>
        <row r="5289">
          <cell r="A5289">
            <v>5940180</v>
          </cell>
          <cell r="B5289" t="str">
            <v>River/Stream</v>
          </cell>
          <cell r="C5289" t="str">
            <v>2B 3A     4</v>
          </cell>
          <cell r="D5289" t="str">
            <v>INDIAN CREEK NEAR ADAMSVILLE ABOVE MINERSVILLE RESERVOIR</v>
          </cell>
          <cell r="E5289">
            <v>16030007</v>
          </cell>
          <cell r="F5289" t="str">
            <v>Beaver</v>
          </cell>
          <cell r="G5289" t="str">
            <v>Southwest</v>
          </cell>
          <cell r="H5289" t="str">
            <v>Cedar/Beaver</v>
          </cell>
          <cell r="I5289">
            <v>343272</v>
          </cell>
          <cell r="J5289">
            <v>4235962</v>
          </cell>
          <cell r="K5289">
            <v>-112.791337297</v>
          </cell>
          <cell r="L5289">
            <v>38.258021341000003</v>
          </cell>
          <cell r="M5289" t="str">
            <v>Beaver River-2</v>
          </cell>
          <cell r="N5289" t="str">
            <v>UT16030007-002_00</v>
          </cell>
          <cell r="O5289" t="str">
            <v>UT</v>
          </cell>
          <cell r="Q5289">
            <v>0</v>
          </cell>
          <cell r="R5289" t="str">
            <v xml:space="preserve"> </v>
          </cell>
          <cell r="S5289" t="str">
            <v>Private</v>
          </cell>
          <cell r="T5289" t="str">
            <v xml:space="preserve"> </v>
          </cell>
          <cell r="U5289" t="str">
            <v>5940180 INDIAN CREEK NEAR ADAMSVILLE ABOVE MINERSVILLE RESERVOIR</v>
          </cell>
          <cell r="V5289">
            <v>5940180</v>
          </cell>
          <cell r="W5289" t="str">
            <v>Beaver River-2</v>
          </cell>
          <cell r="X5289" t="str">
            <v>UT16030007-002_00</v>
          </cell>
          <cell r="Y5289" t="str">
            <v>River/Stream</v>
          </cell>
          <cell r="Z5289" t="str">
            <v>5940180 INDIAN CREEK NEAR ADAMSVILLE ABOVE MINERSVILLE RESERVOIR</v>
          </cell>
          <cell r="AA5289" t="str">
            <v>River/Stream</v>
          </cell>
        </row>
        <row r="5290">
          <cell r="A5290">
            <v>5940185</v>
          </cell>
          <cell r="B5290" t="str">
            <v>River/Stream</v>
          </cell>
          <cell r="C5290" t="str">
            <v>2B 3A     4</v>
          </cell>
          <cell r="D5290" t="str">
            <v>INDIAN CK AT USFS BNDRY (FISHLAKE NF)</v>
          </cell>
          <cell r="E5290">
            <v>16030007</v>
          </cell>
          <cell r="F5290" t="str">
            <v>Beaver</v>
          </cell>
          <cell r="G5290" t="str">
            <v>Southwest</v>
          </cell>
          <cell r="H5290" t="str">
            <v>Cedar/Beaver</v>
          </cell>
          <cell r="I5290">
            <v>361864</v>
          </cell>
          <cell r="J5290">
            <v>4255182</v>
          </cell>
          <cell r="K5290">
            <v>-112.58268255599999</v>
          </cell>
          <cell r="L5290">
            <v>38.434224090000001</v>
          </cell>
          <cell r="M5290" t="str">
            <v>Beaver River-3</v>
          </cell>
          <cell r="N5290" t="str">
            <v>UT16030007-003_00</v>
          </cell>
          <cell r="O5290" t="str">
            <v>UT</v>
          </cell>
          <cell r="Q5290">
            <v>0</v>
          </cell>
          <cell r="R5290" t="str">
            <v xml:space="preserve"> </v>
          </cell>
          <cell r="S5290" t="str">
            <v>USFS</v>
          </cell>
          <cell r="T5290" t="str">
            <v>Category1</v>
          </cell>
          <cell r="U5290" t="str">
            <v>5940185 INDIAN CK AT USFS BNDRY (FISHLAKE NF)</v>
          </cell>
          <cell r="V5290">
            <v>5940185</v>
          </cell>
          <cell r="W5290" t="str">
            <v>Beaver River-3</v>
          </cell>
          <cell r="X5290" t="str">
            <v>UT16030007-003_00</v>
          </cell>
          <cell r="Y5290" t="str">
            <v>River/Stream</v>
          </cell>
          <cell r="Z5290" t="str">
            <v>5940185 INDIAN CK AT USFS BNDRY (FISHLAKE NF)</v>
          </cell>
          <cell r="AA5290" t="str">
            <v>River/Stream</v>
          </cell>
        </row>
        <row r="5291">
          <cell r="A5291">
            <v>5940190</v>
          </cell>
          <cell r="B5291" t="str">
            <v>River/Stream</v>
          </cell>
          <cell r="C5291" t="str">
            <v>2B 3A     4</v>
          </cell>
          <cell r="D5291" t="str">
            <v>BEAVER R ~1.3 MI AB U-21 XING (UT09ST-711)</v>
          </cell>
          <cell r="E5291">
            <v>16030007</v>
          </cell>
          <cell r="F5291" t="str">
            <v>Beaver</v>
          </cell>
          <cell r="G5291" t="str">
            <v>Southwest</v>
          </cell>
          <cell r="H5291" t="str">
            <v>Cedar/Beaver</v>
          </cell>
          <cell r="I5291">
            <v>334515</v>
          </cell>
          <cell r="J5291">
            <v>4231410</v>
          </cell>
          <cell r="K5291">
            <v>-112.89031501700001</v>
          </cell>
          <cell r="L5291">
            <v>38.215448418000001</v>
          </cell>
          <cell r="M5291" t="str">
            <v>Beaver River-2</v>
          </cell>
          <cell r="N5291" t="str">
            <v>UT16030007-002_00</v>
          </cell>
          <cell r="O5291" t="str">
            <v>UT</v>
          </cell>
          <cell r="Q5291">
            <v>0</v>
          </cell>
          <cell r="R5291" t="str">
            <v xml:space="preserve"> </v>
          </cell>
          <cell r="S5291" t="str">
            <v>Private</v>
          </cell>
          <cell r="T5291" t="str">
            <v xml:space="preserve"> </v>
          </cell>
          <cell r="U5291" t="str">
            <v>5940190 BEAVER R ~1.3 MI AB U-21 XING (UT09ST-711)</v>
          </cell>
          <cell r="V5291">
            <v>5940190</v>
          </cell>
          <cell r="W5291" t="str">
            <v>Beaver River-2</v>
          </cell>
          <cell r="X5291" t="str">
            <v>UT16030007-002_00</v>
          </cell>
          <cell r="Y5291" t="str">
            <v>River/Stream</v>
          </cell>
          <cell r="Z5291" t="str">
            <v>5940190 BEAVER R ~1.3 MI AB U-21 XING (UT09ST-711)</v>
          </cell>
          <cell r="AA5291" t="str">
            <v>River/Stream</v>
          </cell>
        </row>
        <row r="5292">
          <cell r="A5292">
            <v>5940195</v>
          </cell>
          <cell r="B5292" t="str">
            <v>River/Stream</v>
          </cell>
          <cell r="C5292" t="str">
            <v>2B 3A     4</v>
          </cell>
          <cell r="D5292" t="str">
            <v>Beaver R at Brown Property nr Greenville (UT09ST-727)</v>
          </cell>
          <cell r="E5292">
            <v>16030007</v>
          </cell>
          <cell r="F5292" t="str">
            <v>Beaver</v>
          </cell>
          <cell r="G5292" t="str">
            <v>Southwest</v>
          </cell>
          <cell r="H5292" t="str">
            <v>Cedar/Beaver</v>
          </cell>
          <cell r="I5292">
            <v>347172</v>
          </cell>
          <cell r="J5292">
            <v>4235147</v>
          </cell>
          <cell r="K5292">
            <v>-112.746605468</v>
          </cell>
          <cell r="L5292">
            <v>38.251351458999999</v>
          </cell>
          <cell r="M5292" t="str">
            <v>Beaver River-2</v>
          </cell>
          <cell r="N5292" t="str">
            <v>UT16030007-002_00</v>
          </cell>
          <cell r="O5292" t="str">
            <v>UT</v>
          </cell>
          <cell r="Q5292">
            <v>0</v>
          </cell>
          <cell r="R5292" t="str">
            <v xml:space="preserve"> </v>
          </cell>
          <cell r="S5292" t="str">
            <v>Private</v>
          </cell>
          <cell r="T5292" t="str">
            <v xml:space="preserve"> </v>
          </cell>
          <cell r="U5292" t="str">
            <v>5940195 Beaver R at Brown Property nr Greenville (UT09ST-727)</v>
          </cell>
          <cell r="V5292">
            <v>5940195</v>
          </cell>
          <cell r="W5292" t="str">
            <v>Beaver River-2</v>
          </cell>
          <cell r="X5292" t="str">
            <v>UT16030007-002_00</v>
          </cell>
          <cell r="Y5292" t="str">
            <v>River/Stream</v>
          </cell>
          <cell r="Z5292" t="str">
            <v>5940195 Beaver R at Brown Property nr Greenville (UT09ST-727)</v>
          </cell>
          <cell r="AA5292" t="str">
            <v>River/Stream</v>
          </cell>
        </row>
        <row r="5293">
          <cell r="A5293">
            <v>5940200</v>
          </cell>
          <cell r="B5293" t="str">
            <v>River/Stream</v>
          </cell>
          <cell r="C5293" t="str">
            <v>2B 3A     4</v>
          </cell>
          <cell r="D5293" t="str">
            <v>Beaver R 1 Mi bl Greenville</v>
          </cell>
          <cell r="E5293">
            <v>16030007</v>
          </cell>
          <cell r="F5293" t="str">
            <v>Beaver</v>
          </cell>
          <cell r="G5293" t="str">
            <v>Southwest</v>
          </cell>
          <cell r="H5293" t="str">
            <v>Cedar/Beaver</v>
          </cell>
          <cell r="I5293">
            <v>348913</v>
          </cell>
          <cell r="J5293">
            <v>4234689</v>
          </cell>
          <cell r="K5293">
            <v>-112.726619082</v>
          </cell>
          <cell r="L5293">
            <v>38.247520008000002</v>
          </cell>
          <cell r="M5293" t="str">
            <v>Beaver River-2</v>
          </cell>
          <cell r="N5293" t="str">
            <v>UT16030007-002_00</v>
          </cell>
          <cell r="O5293" t="str">
            <v>UT</v>
          </cell>
          <cell r="Q5293">
            <v>0</v>
          </cell>
          <cell r="R5293" t="str">
            <v xml:space="preserve"> </v>
          </cell>
          <cell r="S5293" t="str">
            <v>Private</v>
          </cell>
          <cell r="T5293" t="str">
            <v xml:space="preserve"> </v>
          </cell>
          <cell r="U5293" t="str">
            <v>5940200 Beaver R 1 Mi bl Greenville</v>
          </cell>
          <cell r="V5293">
            <v>5940200</v>
          </cell>
          <cell r="W5293" t="str">
            <v>Beaver River-2</v>
          </cell>
          <cell r="X5293" t="str">
            <v>UT16030007-002_00</v>
          </cell>
          <cell r="Y5293" t="str">
            <v>River/Stream</v>
          </cell>
          <cell r="Z5293" t="str">
            <v>5940200 Beaver R 1 Mi bl Greenville</v>
          </cell>
          <cell r="AA5293" t="str">
            <v>River/Stream</v>
          </cell>
        </row>
        <row r="5294">
          <cell r="A5294">
            <v>5940210</v>
          </cell>
          <cell r="B5294" t="str">
            <v>River/Stream</v>
          </cell>
          <cell r="C5294" t="str">
            <v>2B 3A     4</v>
          </cell>
          <cell r="D5294" t="str">
            <v>BEAVER R AB RES AT U21 XING</v>
          </cell>
          <cell r="E5294">
            <v>16030007</v>
          </cell>
          <cell r="F5294" t="str">
            <v>Beaver</v>
          </cell>
          <cell r="G5294" t="str">
            <v>Southwest</v>
          </cell>
          <cell r="H5294" t="str">
            <v>Cedar/Beaver</v>
          </cell>
          <cell r="I5294">
            <v>345402</v>
          </cell>
          <cell r="J5294">
            <v>4235428</v>
          </cell>
          <cell r="K5294">
            <v>-112.766886508</v>
          </cell>
          <cell r="L5294">
            <v>38.253580006999996</v>
          </cell>
          <cell r="M5294" t="str">
            <v>Beaver River-2</v>
          </cell>
          <cell r="N5294" t="str">
            <v>UT16030007-002_00</v>
          </cell>
          <cell r="O5294" t="str">
            <v>UT</v>
          </cell>
          <cell r="Q5294">
            <v>0</v>
          </cell>
          <cell r="R5294" t="str">
            <v xml:space="preserve"> </v>
          </cell>
          <cell r="S5294" t="str">
            <v>Private</v>
          </cell>
          <cell r="T5294" t="str">
            <v xml:space="preserve"> </v>
          </cell>
          <cell r="U5294" t="str">
            <v>5940210 BEAVER R AB RES AT U21 XING</v>
          </cell>
          <cell r="V5294">
            <v>5940210</v>
          </cell>
          <cell r="W5294" t="str">
            <v>Beaver River-2</v>
          </cell>
          <cell r="X5294" t="str">
            <v>UT16030007-002_00</v>
          </cell>
          <cell r="Y5294" t="str">
            <v>River/Stream</v>
          </cell>
          <cell r="Z5294" t="str">
            <v>5940210 BEAVER R AB RES AT U21 XING</v>
          </cell>
          <cell r="AA5294" t="str">
            <v>River/Stream</v>
          </cell>
        </row>
        <row r="5295">
          <cell r="A5295">
            <v>5940220</v>
          </cell>
          <cell r="B5295" t="str">
            <v>River/Stream</v>
          </cell>
          <cell r="C5295" t="str">
            <v>2B 3A     4</v>
          </cell>
          <cell r="D5295" t="str">
            <v>CANAL AT U21 XING SOUTH OF BEAVER RIVER</v>
          </cell>
          <cell r="E5295">
            <v>16030007</v>
          </cell>
          <cell r="F5295" t="str">
            <v>Beaver</v>
          </cell>
          <cell r="G5295" t="str">
            <v>Southwest</v>
          </cell>
          <cell r="H5295" t="str">
            <v>Cedar/Beaver</v>
          </cell>
          <cell r="I5295">
            <v>345105</v>
          </cell>
          <cell r="J5295">
            <v>4235187</v>
          </cell>
          <cell r="K5295">
            <v>-112.770226717</v>
          </cell>
          <cell r="L5295">
            <v>38.251357882999997</v>
          </cell>
          <cell r="M5295" t="str">
            <v>Beaver River-2</v>
          </cell>
          <cell r="N5295" t="str">
            <v>UT16030007-002_00</v>
          </cell>
          <cell r="O5295" t="str">
            <v>UT</v>
          </cell>
          <cell r="Q5295">
            <v>0</v>
          </cell>
          <cell r="R5295" t="str">
            <v xml:space="preserve"> </v>
          </cell>
          <cell r="S5295" t="str">
            <v>Private</v>
          </cell>
          <cell r="T5295" t="str">
            <v xml:space="preserve"> </v>
          </cell>
          <cell r="U5295" t="str">
            <v>5940220 CANAL AT U21 XING SOUTH OF BEAVER RIVER</v>
          </cell>
          <cell r="V5295">
            <v>5940220</v>
          </cell>
          <cell r="W5295" t="str">
            <v>Beaver River-2</v>
          </cell>
          <cell r="X5295" t="str">
            <v>UT16030007-002_00</v>
          </cell>
          <cell r="Y5295" t="str">
            <v>River/Stream</v>
          </cell>
          <cell r="Z5295" t="str">
            <v>5940220 CANAL AT U21 XING SOUTH OF BEAVER RIVER</v>
          </cell>
          <cell r="AA5295" t="str">
            <v>River/Stream</v>
          </cell>
        </row>
        <row r="5296">
          <cell r="A5296">
            <v>5940230</v>
          </cell>
          <cell r="B5296" t="str">
            <v>River/Stream</v>
          </cell>
          <cell r="C5296" t="str">
            <v>2B 3A     4</v>
          </cell>
          <cell r="D5296" t="str">
            <v>BEAVER RIVER AB CNFL / DRY CREEK SOUTH OF GREENVILLE</v>
          </cell>
          <cell r="E5296">
            <v>16030007</v>
          </cell>
          <cell r="F5296" t="str">
            <v>Beaver</v>
          </cell>
          <cell r="G5296" t="str">
            <v>Southwest</v>
          </cell>
          <cell r="H5296" t="str">
            <v>Cedar/Beaver</v>
          </cell>
          <cell r="I5296">
            <v>350135</v>
          </cell>
          <cell r="J5296">
            <v>4235000</v>
          </cell>
          <cell r="K5296">
            <v>-112.712725644</v>
          </cell>
          <cell r="L5296">
            <v>38.250526243000003</v>
          </cell>
          <cell r="M5296" t="str">
            <v>Beaver River-2</v>
          </cell>
          <cell r="N5296" t="str">
            <v>UT16030007-002_00</v>
          </cell>
          <cell r="O5296" t="str">
            <v>UT</v>
          </cell>
          <cell r="Q5296">
            <v>0</v>
          </cell>
          <cell r="R5296" t="str">
            <v xml:space="preserve"> </v>
          </cell>
          <cell r="S5296" t="str">
            <v>Private</v>
          </cell>
          <cell r="T5296" t="str">
            <v xml:space="preserve"> </v>
          </cell>
          <cell r="U5296" t="str">
            <v>5940230 BEAVER RIVER AB CNFL / DRY CREEK SOUTH OF GREENVILLE</v>
          </cell>
          <cell r="V5296">
            <v>5940230</v>
          </cell>
          <cell r="W5296" t="str">
            <v>Beaver River-2</v>
          </cell>
          <cell r="X5296" t="str">
            <v>UT16030007-002_00</v>
          </cell>
          <cell r="Y5296" t="str">
            <v>River/Stream</v>
          </cell>
          <cell r="Z5296" t="str">
            <v>5940230 BEAVER RIVER AB CNFL / DRY CREEK SOUTH OF GREENVILLE</v>
          </cell>
          <cell r="AA5296" t="str">
            <v>River/Stream</v>
          </cell>
        </row>
        <row r="5297">
          <cell r="A5297">
            <v>5940260</v>
          </cell>
          <cell r="B5297" t="str">
            <v>River/Stream</v>
          </cell>
          <cell r="C5297" t="str">
            <v>2B 3A     4</v>
          </cell>
          <cell r="D5297" t="str">
            <v>DEVIL CREEK AT COUNTY ROAD CROSSING SOUTH OF GREENVILLE</v>
          </cell>
          <cell r="E5297">
            <v>16030007</v>
          </cell>
          <cell r="F5297" t="str">
            <v>Beaver</v>
          </cell>
          <cell r="G5297" t="str">
            <v>Southwest</v>
          </cell>
          <cell r="H5297" t="str">
            <v>Cedar/Beaver</v>
          </cell>
          <cell r="I5297">
            <v>350054</v>
          </cell>
          <cell r="J5297">
            <v>4234539</v>
          </cell>
          <cell r="K5297">
            <v>-112.713553432</v>
          </cell>
          <cell r="L5297">
            <v>38.246359824000002</v>
          </cell>
          <cell r="M5297" t="str">
            <v>Beaver River-2</v>
          </cell>
          <cell r="N5297" t="str">
            <v>UT16030007-002_00</v>
          </cell>
          <cell r="O5297" t="str">
            <v>UT</v>
          </cell>
          <cell r="Q5297">
            <v>0</v>
          </cell>
          <cell r="R5297" t="str">
            <v xml:space="preserve"> </v>
          </cell>
          <cell r="S5297" t="str">
            <v>Private</v>
          </cell>
          <cell r="T5297" t="str">
            <v xml:space="preserve"> </v>
          </cell>
          <cell r="U5297" t="str">
            <v>5940260 DEVIL CREEK AT COUNTY ROAD CROSSING SOUTH OF GREENVILLE</v>
          </cell>
          <cell r="V5297">
            <v>5940260</v>
          </cell>
          <cell r="W5297" t="str">
            <v>Beaver River-2</v>
          </cell>
          <cell r="X5297" t="str">
            <v>UT16030007-002_00</v>
          </cell>
          <cell r="Y5297" t="str">
            <v>River/Stream</v>
          </cell>
          <cell r="Z5297" t="str">
            <v>5940260 DEVIL CREEK AT COUNTY ROAD CROSSING SOUTH OF GREENVILLE</v>
          </cell>
          <cell r="AA5297" t="str">
            <v>River/Stream</v>
          </cell>
        </row>
        <row r="5298">
          <cell r="A5298">
            <v>5940270</v>
          </cell>
          <cell r="B5298" t="str">
            <v>River/Stream</v>
          </cell>
          <cell r="C5298" t="str">
            <v>2B 3A     4</v>
          </cell>
          <cell r="D5298" t="str">
            <v>DRY CREEK ABOVE CNFL / BEAVER R SOUTH OF GREENVILLE</v>
          </cell>
          <cell r="E5298">
            <v>16030007</v>
          </cell>
          <cell r="F5298" t="str">
            <v>Beaver</v>
          </cell>
          <cell r="G5298" t="str">
            <v>Southwest</v>
          </cell>
          <cell r="H5298" t="str">
            <v>Cedar/Beaver</v>
          </cell>
          <cell r="I5298">
            <v>350113</v>
          </cell>
          <cell r="J5298">
            <v>4235093</v>
          </cell>
          <cell r="K5298">
            <v>-112.712996637</v>
          </cell>
          <cell r="L5298">
            <v>38.251360363000003</v>
          </cell>
          <cell r="M5298" t="str">
            <v>Beaver River-2</v>
          </cell>
          <cell r="N5298" t="str">
            <v>UT16030007-002_00</v>
          </cell>
          <cell r="O5298" t="str">
            <v>UT</v>
          </cell>
          <cell r="Q5298">
            <v>0</v>
          </cell>
          <cell r="R5298" t="str">
            <v xml:space="preserve"> </v>
          </cell>
          <cell r="S5298" t="str">
            <v>Private</v>
          </cell>
          <cell r="T5298" t="str">
            <v xml:space="preserve"> </v>
          </cell>
          <cell r="U5298" t="str">
            <v>5940270 DRY CREEK ABOVE CNFL / BEAVER R SOUTH OF GREENVILLE</v>
          </cell>
          <cell r="V5298">
            <v>5940270</v>
          </cell>
          <cell r="W5298" t="str">
            <v>Beaver River-2</v>
          </cell>
          <cell r="X5298" t="str">
            <v>UT16030007-002_00</v>
          </cell>
          <cell r="Y5298" t="str">
            <v>River/Stream</v>
          </cell>
          <cell r="Z5298" t="str">
            <v>5940270 DRY CREEK ABOVE CNFL / BEAVER R SOUTH OF GREENVILLE</v>
          </cell>
          <cell r="AA5298" t="str">
            <v>River/Stream</v>
          </cell>
        </row>
        <row r="5299">
          <cell r="A5299">
            <v>5940280</v>
          </cell>
          <cell r="B5299" t="str">
            <v>River/Stream</v>
          </cell>
          <cell r="C5299" t="str">
            <v>2B 3A     4</v>
          </cell>
          <cell r="D5299" t="str">
            <v>NORTH CREEK 1/2M AB CNFL/ BEAVER R N OF CO RD</v>
          </cell>
          <cell r="E5299">
            <v>16030007</v>
          </cell>
          <cell r="F5299" t="str">
            <v>Beaver</v>
          </cell>
          <cell r="G5299" t="str">
            <v>Southwest</v>
          </cell>
          <cell r="H5299" t="str">
            <v>Cedar/Beaver</v>
          </cell>
          <cell r="I5299">
            <v>349758</v>
          </cell>
          <cell r="J5299">
            <v>4235624</v>
          </cell>
          <cell r="K5299">
            <v>-112.71716469899999</v>
          </cell>
          <cell r="L5299">
            <v>38.256084567999999</v>
          </cell>
          <cell r="M5299" t="str">
            <v>Beaver River-2</v>
          </cell>
          <cell r="N5299" t="str">
            <v>UT16030007-002_00</v>
          </cell>
          <cell r="O5299" t="str">
            <v>UT</v>
          </cell>
          <cell r="Q5299">
            <v>0</v>
          </cell>
          <cell r="R5299" t="str">
            <v xml:space="preserve"> </v>
          </cell>
          <cell r="S5299" t="str">
            <v>Private</v>
          </cell>
          <cell r="T5299" t="str">
            <v xml:space="preserve"> </v>
          </cell>
          <cell r="U5299" t="str">
            <v>5940280 NORTH CREEK 1/2M AB CNFL/ BEAVER R N OF CO RD</v>
          </cell>
          <cell r="V5299">
            <v>5940280</v>
          </cell>
          <cell r="W5299" t="str">
            <v>Beaver River-2</v>
          </cell>
          <cell r="X5299" t="str">
            <v>UT16030007-002_00</v>
          </cell>
          <cell r="Y5299" t="str">
            <v>River/Stream</v>
          </cell>
          <cell r="Z5299" t="str">
            <v>5940280 NORTH CREEK 1/2M AB CNFL/ BEAVER R N OF CO RD</v>
          </cell>
          <cell r="AA5299" t="str">
            <v>River/Stream</v>
          </cell>
        </row>
        <row r="5300">
          <cell r="A5300">
            <v>5940290</v>
          </cell>
          <cell r="B5300" t="str">
            <v>River/Stream</v>
          </cell>
          <cell r="C5300" t="str">
            <v>2B 3A     4</v>
          </cell>
          <cell r="D5300" t="str">
            <v>NORTH CK AB CNFL/ BEAVER R</v>
          </cell>
          <cell r="E5300">
            <v>16030007</v>
          </cell>
          <cell r="F5300" t="str">
            <v>Beaver</v>
          </cell>
          <cell r="G5300" t="str">
            <v>Southwest</v>
          </cell>
          <cell r="H5300" t="str">
            <v>Cedar/Beaver</v>
          </cell>
          <cell r="I5300">
            <v>351141</v>
          </cell>
          <cell r="J5300">
            <v>4235434</v>
          </cell>
          <cell r="K5300">
            <v>-112.70132449</v>
          </cell>
          <cell r="L5300">
            <v>38.254603148999998</v>
          </cell>
          <cell r="M5300" t="str">
            <v>Beaver River-2</v>
          </cell>
          <cell r="N5300" t="str">
            <v>UT16030007-002_00</v>
          </cell>
          <cell r="O5300" t="str">
            <v>UT</v>
          </cell>
          <cell r="Q5300">
            <v>0</v>
          </cell>
          <cell r="R5300" t="str">
            <v xml:space="preserve"> </v>
          </cell>
          <cell r="S5300" t="str">
            <v>Private</v>
          </cell>
          <cell r="T5300" t="str">
            <v xml:space="preserve"> </v>
          </cell>
          <cell r="U5300" t="str">
            <v>5940290 NORTH CK AB CNFL/ BEAVER R</v>
          </cell>
          <cell r="V5300">
            <v>5940290</v>
          </cell>
          <cell r="W5300" t="str">
            <v>Beaver River-2</v>
          </cell>
          <cell r="X5300" t="str">
            <v>UT16030007-002_00</v>
          </cell>
          <cell r="Y5300" t="str">
            <v>River/Stream</v>
          </cell>
          <cell r="Z5300" t="str">
            <v>5940290 NORTH CK AB CNFL/ BEAVER R</v>
          </cell>
          <cell r="AA5300" t="str">
            <v>River/Stream</v>
          </cell>
        </row>
        <row r="5301">
          <cell r="A5301">
            <v>5940300</v>
          </cell>
          <cell r="B5301" t="str">
            <v>River/Stream</v>
          </cell>
          <cell r="C5301" t="str">
            <v>2B 3A     4</v>
          </cell>
          <cell r="D5301" t="str">
            <v>BIG SLOUGH AB DIV 1/2 MI AB 594031</v>
          </cell>
          <cell r="E5301">
            <v>16030007</v>
          </cell>
          <cell r="F5301" t="str">
            <v>Beaver</v>
          </cell>
          <cell r="G5301" t="str">
            <v>Southwest</v>
          </cell>
          <cell r="H5301" t="str">
            <v>Cedar/Beaver</v>
          </cell>
          <cell r="I5301">
            <v>352726</v>
          </cell>
          <cell r="J5301">
            <v>4235723</v>
          </cell>
          <cell r="K5301">
            <v>-112.68327670399999</v>
          </cell>
          <cell r="L5301">
            <v>38.257467830000003</v>
          </cell>
          <cell r="M5301" t="str">
            <v>Beaver River-2</v>
          </cell>
          <cell r="N5301" t="str">
            <v>UT16030007-002_00</v>
          </cell>
          <cell r="O5301" t="str">
            <v>UT</v>
          </cell>
          <cell r="Q5301">
            <v>0</v>
          </cell>
          <cell r="R5301" t="str">
            <v xml:space="preserve"> </v>
          </cell>
          <cell r="S5301" t="str">
            <v>Private</v>
          </cell>
          <cell r="T5301" t="str">
            <v xml:space="preserve"> </v>
          </cell>
          <cell r="U5301" t="str">
            <v>5940300 BIG SLOUGH AB DIV 1/2 MI AB 594031</v>
          </cell>
          <cell r="V5301">
            <v>5940300</v>
          </cell>
          <cell r="W5301" t="str">
            <v>Beaver River-2</v>
          </cell>
          <cell r="X5301" t="str">
            <v>UT16030007-002_00</v>
          </cell>
          <cell r="Y5301" t="str">
            <v>River/Stream</v>
          </cell>
          <cell r="Z5301" t="str">
            <v>5940300 BIG SLOUGH AB DIV 1/2 MI AB 594031</v>
          </cell>
          <cell r="AA5301" t="str">
            <v>River/Stream</v>
          </cell>
        </row>
        <row r="5302">
          <cell r="A5302">
            <v>5940310</v>
          </cell>
          <cell r="B5302" t="str">
            <v>River/Stream</v>
          </cell>
          <cell r="C5302" t="str">
            <v>2B 3A     4</v>
          </cell>
          <cell r="D5302" t="str">
            <v>BIG SLOUGH 1/2M AB CNFL/ BEAVER R ABOVE COUNTY ROAD</v>
          </cell>
          <cell r="E5302">
            <v>16030007</v>
          </cell>
          <cell r="F5302" t="str">
            <v>Beaver</v>
          </cell>
          <cell r="G5302" t="str">
            <v>Southwest</v>
          </cell>
          <cell r="H5302" t="str">
            <v>Cedar/Beaver</v>
          </cell>
          <cell r="I5302">
            <v>352284</v>
          </cell>
          <cell r="J5302">
            <v>4235485</v>
          </cell>
          <cell r="K5302">
            <v>-112.688276921</v>
          </cell>
          <cell r="L5302">
            <v>38.255251223999998</v>
          </cell>
          <cell r="M5302" t="str">
            <v>Beaver River-2</v>
          </cell>
          <cell r="N5302" t="str">
            <v>UT16030007-002_00</v>
          </cell>
          <cell r="O5302" t="str">
            <v>UT</v>
          </cell>
          <cell r="Q5302">
            <v>0</v>
          </cell>
          <cell r="R5302" t="str">
            <v xml:space="preserve"> </v>
          </cell>
          <cell r="S5302" t="str">
            <v>Private</v>
          </cell>
          <cell r="T5302" t="str">
            <v xml:space="preserve"> </v>
          </cell>
          <cell r="U5302" t="str">
            <v>5940310 BIG SLOUGH 1/2M AB CNFL/ BEAVER R ABOVE COUNTY ROAD</v>
          </cell>
          <cell r="V5302">
            <v>5940310</v>
          </cell>
          <cell r="W5302" t="str">
            <v>Beaver River-2</v>
          </cell>
          <cell r="X5302" t="str">
            <v>UT16030007-002_00</v>
          </cell>
          <cell r="Y5302" t="str">
            <v>River/Stream</v>
          </cell>
          <cell r="Z5302" t="str">
            <v>5940310 BIG SLOUGH 1/2M AB CNFL/ BEAVER R ABOVE COUNTY ROAD</v>
          </cell>
          <cell r="AA5302" t="str">
            <v>River/Stream</v>
          </cell>
        </row>
        <row r="5303">
          <cell r="A5303">
            <v>5940320</v>
          </cell>
          <cell r="B5303" t="str">
            <v>River/Stream</v>
          </cell>
          <cell r="C5303" t="str">
            <v>2B 3A     4</v>
          </cell>
          <cell r="D5303" t="str">
            <v>BIG SLOUGH ABOVE CNFL / BULBERRY SLOUGH</v>
          </cell>
          <cell r="E5303">
            <v>16030007</v>
          </cell>
          <cell r="F5303" t="str">
            <v>Beaver</v>
          </cell>
          <cell r="G5303" t="str">
            <v>Southwest</v>
          </cell>
          <cell r="H5303" t="str">
            <v>Cedar/Beaver</v>
          </cell>
          <cell r="I5303">
            <v>353948</v>
          </cell>
          <cell r="J5303">
            <v>4236040</v>
          </cell>
          <cell r="K5303">
            <v>-112.66938064599999</v>
          </cell>
          <cell r="L5303">
            <v>38.260523063000001</v>
          </cell>
          <cell r="M5303" t="str">
            <v>Beaver River-2</v>
          </cell>
          <cell r="N5303" t="str">
            <v>UT16030007-002_00</v>
          </cell>
          <cell r="O5303" t="str">
            <v>UT</v>
          </cell>
          <cell r="Q5303">
            <v>0</v>
          </cell>
          <cell r="R5303" t="str">
            <v xml:space="preserve"> </v>
          </cell>
          <cell r="S5303" t="str">
            <v>Private</v>
          </cell>
          <cell r="T5303" t="str">
            <v xml:space="preserve"> </v>
          </cell>
          <cell r="U5303" t="str">
            <v>5940320 BIG SLOUGH ABOVE CNFL / BULBERRY SLOUGH</v>
          </cell>
          <cell r="V5303">
            <v>5940320</v>
          </cell>
          <cell r="W5303" t="str">
            <v>Beaver River-2</v>
          </cell>
          <cell r="X5303" t="str">
            <v>UT16030007-002_00</v>
          </cell>
          <cell r="Y5303" t="str">
            <v>River/Stream</v>
          </cell>
          <cell r="Z5303" t="str">
            <v>5940320 BIG SLOUGH ABOVE CNFL / BULBERRY SLOUGH</v>
          </cell>
          <cell r="AA5303" t="str">
            <v>River/Stream</v>
          </cell>
        </row>
        <row r="5304">
          <cell r="A5304">
            <v>5940330</v>
          </cell>
          <cell r="B5304" t="str">
            <v>River/Stream</v>
          </cell>
          <cell r="C5304" t="str">
            <v>2B 3A     4</v>
          </cell>
          <cell r="D5304" t="str">
            <v>BEAVER RIVER ABOVE CNFL / SOUTH CREEK</v>
          </cell>
          <cell r="E5304">
            <v>16030007</v>
          </cell>
          <cell r="F5304" t="str">
            <v>Beaver</v>
          </cell>
          <cell r="G5304" t="str">
            <v>Southwest</v>
          </cell>
          <cell r="H5304" t="str">
            <v>Cedar/Beaver</v>
          </cell>
          <cell r="I5304">
            <v>352453</v>
          </cell>
          <cell r="J5304">
            <v>4235389</v>
          </cell>
          <cell r="K5304">
            <v>-112.686326166</v>
          </cell>
          <cell r="L5304">
            <v>38.254414167</v>
          </cell>
          <cell r="M5304" t="str">
            <v>Beaver River-2</v>
          </cell>
          <cell r="N5304" t="str">
            <v>UT16030007-002_00</v>
          </cell>
          <cell r="O5304" t="str">
            <v>UT</v>
          </cell>
          <cell r="Q5304">
            <v>0</v>
          </cell>
          <cell r="R5304" t="str">
            <v xml:space="preserve"> </v>
          </cell>
          <cell r="S5304" t="str">
            <v>Private</v>
          </cell>
          <cell r="T5304" t="str">
            <v xml:space="preserve"> </v>
          </cell>
          <cell r="U5304" t="str">
            <v>5940330 BEAVER RIVER ABOVE CNFL / SOUTH CREEK</v>
          </cell>
          <cell r="V5304">
            <v>5940330</v>
          </cell>
          <cell r="W5304" t="str">
            <v>Beaver River-2</v>
          </cell>
          <cell r="X5304" t="str">
            <v>UT16030007-002_00</v>
          </cell>
          <cell r="Y5304" t="str">
            <v>River/Stream</v>
          </cell>
          <cell r="Z5304" t="str">
            <v>5940330 BEAVER RIVER ABOVE CNFL / SOUTH CREEK</v>
          </cell>
          <cell r="AA5304" t="str">
            <v>River/Stream</v>
          </cell>
        </row>
        <row r="5305">
          <cell r="A5305">
            <v>5940340</v>
          </cell>
          <cell r="B5305" t="str">
            <v>River/Stream</v>
          </cell>
          <cell r="C5305" t="str">
            <v>2B 3A     4</v>
          </cell>
          <cell r="D5305" t="str">
            <v>Beaver R 2.5 Mi N of Greenville</v>
          </cell>
          <cell r="E5305">
            <v>16030007</v>
          </cell>
          <cell r="F5305" t="str">
            <v>Beaver</v>
          </cell>
          <cell r="G5305" t="str">
            <v>Southwest</v>
          </cell>
          <cell r="H5305" t="str">
            <v>Cedar/Beaver</v>
          </cell>
          <cell r="I5305">
            <v>353808</v>
          </cell>
          <cell r="J5305">
            <v>4235582</v>
          </cell>
          <cell r="K5305">
            <v>-112.670885703</v>
          </cell>
          <cell r="L5305">
            <v>38.256374323999999</v>
          </cell>
          <cell r="M5305" t="str">
            <v>Beaver River-2</v>
          </cell>
          <cell r="N5305" t="str">
            <v>UT16030007-002_00</v>
          </cell>
          <cell r="O5305" t="str">
            <v>UT</v>
          </cell>
          <cell r="Q5305">
            <v>0</v>
          </cell>
          <cell r="R5305" t="str">
            <v xml:space="preserve"> </v>
          </cell>
          <cell r="S5305" t="str">
            <v>Private</v>
          </cell>
          <cell r="T5305" t="str">
            <v xml:space="preserve"> </v>
          </cell>
          <cell r="U5305" t="str">
            <v>5940340 Beaver R 2.5 Mi N of Greenville</v>
          </cell>
          <cell r="V5305">
            <v>5940340</v>
          </cell>
          <cell r="W5305" t="str">
            <v>Beaver River-2</v>
          </cell>
          <cell r="X5305" t="str">
            <v>UT16030007-002_00</v>
          </cell>
          <cell r="Y5305" t="str">
            <v>River/Stream</v>
          </cell>
          <cell r="Z5305" t="str">
            <v>5940340 Beaver R 2.5 Mi N of Greenville</v>
          </cell>
          <cell r="AA5305" t="str">
            <v>River/Stream</v>
          </cell>
        </row>
        <row r="5306">
          <cell r="A5306">
            <v>5940350</v>
          </cell>
          <cell r="B5306" t="str">
            <v>River/Stream</v>
          </cell>
          <cell r="C5306" t="str">
            <v>2B 3A     4</v>
          </cell>
          <cell r="D5306" t="str">
            <v>FISH HATCHERY CK AB CNFL/ BEAVER R</v>
          </cell>
          <cell r="E5306">
            <v>16030007</v>
          </cell>
          <cell r="F5306" t="str">
            <v>Beaver</v>
          </cell>
          <cell r="G5306" t="str">
            <v>Southwest</v>
          </cell>
          <cell r="H5306" t="str">
            <v>Cedar/Beaver</v>
          </cell>
          <cell r="I5306">
            <v>355096</v>
          </cell>
          <cell r="J5306">
            <v>4236359</v>
          </cell>
          <cell r="K5306">
            <v>-112.656329309</v>
          </cell>
          <cell r="L5306">
            <v>38.263582757999998</v>
          </cell>
          <cell r="M5306" t="str">
            <v>Beaver River-2</v>
          </cell>
          <cell r="N5306" t="str">
            <v>UT16030007-002_00</v>
          </cell>
          <cell r="O5306" t="str">
            <v>UT</v>
          </cell>
          <cell r="Q5306">
            <v>0</v>
          </cell>
          <cell r="R5306" t="str">
            <v xml:space="preserve"> </v>
          </cell>
          <cell r="S5306" t="str">
            <v>Private</v>
          </cell>
          <cell r="T5306" t="str">
            <v xml:space="preserve"> </v>
          </cell>
          <cell r="U5306" t="str">
            <v>5940350 FISH HATCHERY CK AB CNFL/ BEAVER R</v>
          </cell>
          <cell r="V5306">
            <v>5940350</v>
          </cell>
          <cell r="W5306" t="str">
            <v>Beaver River-2</v>
          </cell>
          <cell r="X5306" t="str">
            <v>UT16030007-002_00</v>
          </cell>
          <cell r="Y5306" t="str">
            <v>River/Stream</v>
          </cell>
          <cell r="Z5306" t="str">
            <v>5940350 FISH HATCHERY CK AB CNFL/ BEAVER R</v>
          </cell>
          <cell r="AA5306" t="str">
            <v>River/Stream</v>
          </cell>
        </row>
        <row r="5307">
          <cell r="A5307">
            <v>5940360</v>
          </cell>
          <cell r="B5307" t="str">
            <v>River/Stream</v>
          </cell>
          <cell r="C5307" t="str">
            <v>2B 3A     4</v>
          </cell>
          <cell r="D5307" t="str">
            <v>SOUTH CREEK ABOVE CNFL / BEAVER RIVER</v>
          </cell>
          <cell r="E5307">
            <v>16030007</v>
          </cell>
          <cell r="F5307" t="str">
            <v>Beaver</v>
          </cell>
          <cell r="G5307" t="str">
            <v>Southwest</v>
          </cell>
          <cell r="H5307" t="str">
            <v>Cedar/Beaver</v>
          </cell>
          <cell r="I5307">
            <v>352471</v>
          </cell>
          <cell r="J5307">
            <v>4235050</v>
          </cell>
          <cell r="K5307">
            <v>-112.686049943</v>
          </cell>
          <cell r="L5307">
            <v>38.251363206999997</v>
          </cell>
          <cell r="M5307" t="str">
            <v>Beaver River-2</v>
          </cell>
          <cell r="N5307" t="str">
            <v>UT16030007-002_00</v>
          </cell>
          <cell r="O5307" t="str">
            <v>UT</v>
          </cell>
          <cell r="Q5307">
            <v>0</v>
          </cell>
          <cell r="R5307" t="str">
            <v xml:space="preserve"> </v>
          </cell>
          <cell r="S5307" t="str">
            <v>Private</v>
          </cell>
          <cell r="T5307" t="str">
            <v xml:space="preserve"> </v>
          </cell>
          <cell r="U5307" t="str">
            <v>5940360 SOUTH CREEK ABOVE CNFL / BEAVER RIVER</v>
          </cell>
          <cell r="V5307">
            <v>5940360</v>
          </cell>
          <cell r="W5307" t="str">
            <v>Beaver River-2</v>
          </cell>
          <cell r="X5307" t="str">
            <v>UT16030007-002_00</v>
          </cell>
          <cell r="Y5307" t="str">
            <v>River/Stream</v>
          </cell>
          <cell r="Z5307" t="str">
            <v>5940360 SOUTH CREEK ABOVE CNFL / BEAVER RIVER</v>
          </cell>
          <cell r="AA5307" t="str">
            <v>River/Stream</v>
          </cell>
        </row>
        <row r="5308">
          <cell r="A5308">
            <v>5940370</v>
          </cell>
          <cell r="B5308" t="str">
            <v>River/Stream</v>
          </cell>
          <cell r="C5308" t="str">
            <v>2B 3A     4</v>
          </cell>
          <cell r="D5308" t="str">
            <v>BEAVER RIVER NEAR I-15 XING</v>
          </cell>
          <cell r="E5308">
            <v>16030007</v>
          </cell>
          <cell r="F5308" t="str">
            <v>Beaver</v>
          </cell>
          <cell r="G5308" t="str">
            <v>Southwest</v>
          </cell>
          <cell r="H5308" t="str">
            <v>Cedar/Beaver</v>
          </cell>
          <cell r="I5308">
            <v>355097</v>
          </cell>
          <cell r="J5308">
            <v>4236421</v>
          </cell>
          <cell r="K5308">
            <v>-112.656330569</v>
          </cell>
          <cell r="L5308">
            <v>38.264141459999998</v>
          </cell>
          <cell r="M5308" t="str">
            <v>Beaver River-2</v>
          </cell>
          <cell r="N5308" t="str">
            <v>UT16030007-002_00</v>
          </cell>
          <cell r="O5308" t="str">
            <v>UT</v>
          </cell>
          <cell r="Q5308">
            <v>0</v>
          </cell>
          <cell r="R5308" t="str">
            <v xml:space="preserve"> </v>
          </cell>
          <cell r="S5308" t="str">
            <v>Private</v>
          </cell>
          <cell r="T5308" t="str">
            <v xml:space="preserve"> </v>
          </cell>
          <cell r="U5308" t="str">
            <v>5940370 BEAVER RIVER NEAR I-15 XING</v>
          </cell>
          <cell r="V5308">
            <v>5940370</v>
          </cell>
          <cell r="W5308" t="str">
            <v>Beaver River-2</v>
          </cell>
          <cell r="X5308" t="str">
            <v>UT16030007-002_00</v>
          </cell>
          <cell r="Y5308" t="str">
            <v>River/Stream</v>
          </cell>
          <cell r="Z5308" t="str">
            <v>5940370 BEAVER RIVER NEAR I-15 XING</v>
          </cell>
          <cell r="AA5308" t="str">
            <v>River/Stream</v>
          </cell>
        </row>
        <row r="5309">
          <cell r="A5309">
            <v>5940380</v>
          </cell>
          <cell r="B5309" t="str">
            <v>Canal Drainage</v>
          </cell>
          <cell r="C5309" t="str">
            <v>2B     3E</v>
          </cell>
          <cell r="D5309" t="str">
            <v>SOUTH FIELD DITCH NEAR I-15 XING</v>
          </cell>
          <cell r="E5309">
            <v>16030007</v>
          </cell>
          <cell r="F5309" t="str">
            <v>Beaver</v>
          </cell>
          <cell r="G5309" t="str">
            <v>Southwest</v>
          </cell>
          <cell r="H5309" t="str">
            <v>Cedar/Beaver</v>
          </cell>
          <cell r="I5309">
            <v>355510</v>
          </cell>
          <cell r="J5309">
            <v>4235056</v>
          </cell>
          <cell r="K5309">
            <v>-112.651333118</v>
          </cell>
          <cell r="L5309">
            <v>38.251911049</v>
          </cell>
          <cell r="M5309" t="str">
            <v>Beaver River-2</v>
          </cell>
          <cell r="N5309" t="str">
            <v>UT16030007-002_00</v>
          </cell>
          <cell r="O5309" t="str">
            <v>UT</v>
          </cell>
          <cell r="Q5309">
            <v>0</v>
          </cell>
          <cell r="R5309" t="str">
            <v xml:space="preserve"> </v>
          </cell>
          <cell r="S5309" t="str">
            <v>Private</v>
          </cell>
          <cell r="T5309" t="str">
            <v xml:space="preserve"> </v>
          </cell>
          <cell r="U5309" t="str">
            <v>5940380 SOUTH FIELD DITCH NEAR I-15 XING</v>
          </cell>
          <cell r="V5309">
            <v>5940380</v>
          </cell>
          <cell r="W5309" t="str">
            <v>Beaver River-2</v>
          </cell>
          <cell r="X5309" t="str">
            <v>UT16030007-002_00</v>
          </cell>
          <cell r="Y5309" t="str">
            <v>Canal Drainage</v>
          </cell>
          <cell r="Z5309" t="str">
            <v>5940380 SOUTH FIELD DITCH NEAR I-15 XING</v>
          </cell>
          <cell r="AA5309" t="str">
            <v>Canal Drainage</v>
          </cell>
        </row>
        <row r="5310">
          <cell r="A5310">
            <v>5940390</v>
          </cell>
          <cell r="B5310" t="str">
            <v>River/Stream</v>
          </cell>
          <cell r="C5310" t="str">
            <v>2B 3A     4</v>
          </cell>
          <cell r="D5310" t="str">
            <v>BEAVER R AT 5TH E RD XING NR FLYING J RANCH</v>
          </cell>
          <cell r="E5310">
            <v>16030007</v>
          </cell>
          <cell r="F5310" t="str">
            <v>Beaver</v>
          </cell>
          <cell r="G5310" t="str">
            <v>Southwest</v>
          </cell>
          <cell r="H5310" t="str">
            <v>Cedar/Beaver</v>
          </cell>
          <cell r="I5310">
            <v>357143</v>
          </cell>
          <cell r="J5310">
            <v>4236631</v>
          </cell>
          <cell r="K5310">
            <v>-112.63299473399999</v>
          </cell>
          <cell r="L5310">
            <v>38.266361056000001</v>
          </cell>
          <cell r="M5310" t="str">
            <v>Beaver River-2</v>
          </cell>
          <cell r="N5310" t="str">
            <v>UT16030007-002_00</v>
          </cell>
          <cell r="O5310" t="str">
            <v>UT</v>
          </cell>
          <cell r="Q5310">
            <v>0</v>
          </cell>
          <cell r="R5310" t="str">
            <v xml:space="preserve"> </v>
          </cell>
          <cell r="S5310" t="str">
            <v>Private</v>
          </cell>
          <cell r="T5310" t="str">
            <v xml:space="preserve"> </v>
          </cell>
          <cell r="U5310" t="str">
            <v>5940390 BEAVER R AT 5TH E RD XING NR FLYING J RANCH</v>
          </cell>
          <cell r="V5310">
            <v>5940390</v>
          </cell>
          <cell r="W5310" t="str">
            <v>Beaver River-2</v>
          </cell>
          <cell r="X5310" t="str">
            <v>UT16030007-002_00</v>
          </cell>
          <cell r="Y5310" t="str">
            <v>River/Stream</v>
          </cell>
          <cell r="Z5310" t="str">
            <v>5940390 BEAVER R AT 5TH E RD XING NR FLYING J RANCH</v>
          </cell>
          <cell r="AA5310" t="str">
            <v>River/Stream</v>
          </cell>
        </row>
        <row r="5311">
          <cell r="A5311">
            <v>5940400</v>
          </cell>
          <cell r="B5311" t="str">
            <v>Canal Drainage</v>
          </cell>
          <cell r="C5311" t="str">
            <v>2B     3E</v>
          </cell>
          <cell r="D5311" t="str">
            <v>SOUTH FIELD DITCH AT 6TH E RD XING NR FLYING J RANCH</v>
          </cell>
          <cell r="E5311">
            <v>16030007</v>
          </cell>
          <cell r="F5311" t="str">
            <v>Beaver</v>
          </cell>
          <cell r="G5311" t="str">
            <v>Southwest</v>
          </cell>
          <cell r="H5311" t="str">
            <v>Cedar/Beaver</v>
          </cell>
          <cell r="I5311">
            <v>357404</v>
          </cell>
          <cell r="J5311">
            <v>4236256</v>
          </cell>
          <cell r="K5311">
            <v>-112.62993685399999</v>
          </cell>
          <cell r="L5311">
            <v>38.263024219000002</v>
          </cell>
          <cell r="M5311" t="str">
            <v>Beaver River-2</v>
          </cell>
          <cell r="N5311" t="str">
            <v>UT16030007-002_00</v>
          </cell>
          <cell r="O5311" t="str">
            <v>UT</v>
          </cell>
          <cell r="Q5311">
            <v>0</v>
          </cell>
          <cell r="R5311" t="str">
            <v xml:space="preserve"> </v>
          </cell>
          <cell r="S5311" t="str">
            <v>Private</v>
          </cell>
          <cell r="T5311" t="str">
            <v xml:space="preserve"> </v>
          </cell>
          <cell r="U5311" t="str">
            <v>5940400 SOUTH FIELD DITCH AT 6TH E RD XING NR FLYING J RANCH</v>
          </cell>
          <cell r="V5311">
            <v>5940400</v>
          </cell>
          <cell r="W5311" t="str">
            <v>Beaver River-2</v>
          </cell>
          <cell r="X5311" t="str">
            <v>UT16030007-002_00</v>
          </cell>
          <cell r="Y5311" t="str">
            <v>Canal Drainage</v>
          </cell>
          <cell r="Z5311" t="str">
            <v>5940400 SOUTH FIELD DITCH AT 6TH E RD XING NR FLYING J RANCH</v>
          </cell>
          <cell r="AA5311" t="str">
            <v>Canal Drainage</v>
          </cell>
        </row>
        <row r="5312">
          <cell r="A5312">
            <v>5940410</v>
          </cell>
          <cell r="B5312" t="str">
            <v>River/Stream</v>
          </cell>
          <cell r="C5312" t="str">
            <v>2B 3A     4</v>
          </cell>
          <cell r="D5312" t="str">
            <v>SOUTH CREEK BELOW RESERVOIR BELOW NARROWS</v>
          </cell>
          <cell r="E5312">
            <v>16030007</v>
          </cell>
          <cell r="F5312" t="str">
            <v>Beaver</v>
          </cell>
          <cell r="G5312" t="str">
            <v>Southwest</v>
          </cell>
          <cell r="H5312" t="str">
            <v>Cedar/Beaver</v>
          </cell>
          <cell r="I5312">
            <v>359978</v>
          </cell>
          <cell r="J5312">
            <v>4231895</v>
          </cell>
          <cell r="K5312">
            <v>-112.599664158</v>
          </cell>
          <cell r="L5312">
            <v>38.224140902999999</v>
          </cell>
          <cell r="M5312" t="str">
            <v>Beaver River-2</v>
          </cell>
          <cell r="N5312" t="str">
            <v>UT16030007-002_00</v>
          </cell>
          <cell r="O5312" t="str">
            <v>UT</v>
          </cell>
          <cell r="Q5312">
            <v>0</v>
          </cell>
          <cell r="R5312" t="str">
            <v xml:space="preserve"> </v>
          </cell>
          <cell r="S5312" t="str">
            <v>BLM</v>
          </cell>
          <cell r="T5312" t="str">
            <v xml:space="preserve"> </v>
          </cell>
          <cell r="U5312" t="str">
            <v>5940410 SOUTH CREEK BELOW RESERVOIR BELOW NARROWS</v>
          </cell>
          <cell r="V5312">
            <v>5940410</v>
          </cell>
          <cell r="W5312" t="str">
            <v>Beaver River-2</v>
          </cell>
          <cell r="X5312" t="str">
            <v>UT16030007-002_00</v>
          </cell>
          <cell r="Y5312" t="str">
            <v>River/Stream</v>
          </cell>
          <cell r="Z5312" t="str">
            <v>5940410 SOUTH CREEK BELOW RESERVOIR BELOW NARROWS</v>
          </cell>
          <cell r="AA5312" t="str">
            <v>River/Stream</v>
          </cell>
        </row>
        <row r="5313">
          <cell r="A5313">
            <v>5940420</v>
          </cell>
          <cell r="B5313" t="str">
            <v>River/Stream</v>
          </cell>
          <cell r="C5313" t="str">
            <v>2B 3A     4</v>
          </cell>
          <cell r="D5313" t="str">
            <v>SOUTH CREEK ABOVE CNFL / BIG TWIST CREEK</v>
          </cell>
          <cell r="E5313">
            <v>16030007</v>
          </cell>
          <cell r="F5313" t="str">
            <v>Beaver</v>
          </cell>
          <cell r="G5313" t="str">
            <v>Southwest</v>
          </cell>
          <cell r="H5313" t="str">
            <v>Cedar/Beaver</v>
          </cell>
          <cell r="I5313">
            <v>363907</v>
          </cell>
          <cell r="J5313">
            <v>4228282</v>
          </cell>
          <cell r="K5313">
            <v>-112.55410083</v>
          </cell>
          <cell r="L5313">
            <v>38.192193523999997</v>
          </cell>
          <cell r="M5313" t="str">
            <v>Beaver River-2</v>
          </cell>
          <cell r="N5313" t="str">
            <v>UT16030007-002_00</v>
          </cell>
          <cell r="O5313" t="str">
            <v>UT</v>
          </cell>
          <cell r="Q5313">
            <v>0</v>
          </cell>
          <cell r="R5313" t="str">
            <v xml:space="preserve"> </v>
          </cell>
          <cell r="S5313" t="str">
            <v>BLM</v>
          </cell>
          <cell r="T5313" t="str">
            <v xml:space="preserve"> </v>
          </cell>
          <cell r="U5313" t="str">
            <v>5940420 SOUTH CREEK ABOVE CNFL / BIG TWIST CREEK</v>
          </cell>
          <cell r="V5313">
            <v>5940420</v>
          </cell>
          <cell r="W5313" t="str">
            <v>Beaver River-2</v>
          </cell>
          <cell r="X5313" t="str">
            <v>UT16030007-002_00</v>
          </cell>
          <cell r="Y5313" t="str">
            <v>River/Stream</v>
          </cell>
          <cell r="Z5313" t="str">
            <v>5940420 SOUTH CREEK ABOVE CNFL / BIG TWIST CREEK</v>
          </cell>
          <cell r="AA5313" t="str">
            <v>River/Stream</v>
          </cell>
        </row>
        <row r="5314">
          <cell r="A5314">
            <v>5940425</v>
          </cell>
          <cell r="B5314" t="str">
            <v>River/Stream</v>
          </cell>
          <cell r="C5314" t="str">
            <v>2B 3A     4</v>
          </cell>
          <cell r="D5314" t="str">
            <v>SOUTH CREEK AT USFS BNDRY (FISHLAKE NF)</v>
          </cell>
          <cell r="E5314">
            <v>16030007</v>
          </cell>
          <cell r="F5314" t="str">
            <v>Beaver</v>
          </cell>
          <cell r="G5314" t="str">
            <v>Southwest</v>
          </cell>
          <cell r="H5314" t="str">
            <v>Cedar/Beaver</v>
          </cell>
          <cell r="I5314">
            <v>366150</v>
          </cell>
          <cell r="J5314">
            <v>4227061</v>
          </cell>
          <cell r="K5314">
            <v>-112.52826568899999</v>
          </cell>
          <cell r="L5314">
            <v>38.181529245999997</v>
          </cell>
          <cell r="M5314" t="str">
            <v>Beaver River-3</v>
          </cell>
          <cell r="N5314" t="str">
            <v>UT16030007-003_00</v>
          </cell>
          <cell r="O5314" t="str">
            <v>UT</v>
          </cell>
          <cell r="Q5314">
            <v>0</v>
          </cell>
          <cell r="R5314" t="str">
            <v xml:space="preserve"> </v>
          </cell>
          <cell r="S5314" t="str">
            <v>USFS</v>
          </cell>
          <cell r="T5314" t="str">
            <v>Category1</v>
          </cell>
          <cell r="U5314" t="str">
            <v>5940425 SOUTH CREEK AT USFS BNDRY (FISHLAKE NF)</v>
          </cell>
          <cell r="V5314">
            <v>5940425</v>
          </cell>
          <cell r="W5314" t="str">
            <v>Beaver River-3</v>
          </cell>
          <cell r="X5314" t="str">
            <v>UT16030007-003_00</v>
          </cell>
          <cell r="Y5314" t="str">
            <v>River/Stream</v>
          </cell>
          <cell r="Z5314" t="str">
            <v>5940425 SOUTH CREEK AT USFS BNDRY (FISHLAKE NF)</v>
          </cell>
          <cell r="AA5314" t="str">
            <v>River/Stream</v>
          </cell>
        </row>
        <row r="5315">
          <cell r="A5315">
            <v>5940430</v>
          </cell>
          <cell r="B5315" t="str">
            <v>River/Stream</v>
          </cell>
          <cell r="C5315" t="str">
            <v>2B 3A     4</v>
          </cell>
          <cell r="D5315" t="str">
            <v>BIG TWIST CREEK ABOVE CNFL / SOUTH CREEK</v>
          </cell>
          <cell r="E5315">
            <v>16030007</v>
          </cell>
          <cell r="F5315" t="str">
            <v>Beaver</v>
          </cell>
          <cell r="G5315" t="str">
            <v>Southwest</v>
          </cell>
          <cell r="H5315" t="str">
            <v>Cedar/Beaver</v>
          </cell>
          <cell r="I5315">
            <v>363644</v>
          </cell>
          <cell r="J5315">
            <v>4228595</v>
          </cell>
          <cell r="K5315">
            <v>-112.557163168</v>
          </cell>
          <cell r="L5315">
            <v>38.194973638999997</v>
          </cell>
          <cell r="M5315" t="str">
            <v>Beaver River-2</v>
          </cell>
          <cell r="N5315" t="str">
            <v>UT16030007-002_00</v>
          </cell>
          <cell r="O5315" t="str">
            <v>UT</v>
          </cell>
          <cell r="Q5315">
            <v>0</v>
          </cell>
          <cell r="R5315" t="str">
            <v xml:space="preserve"> </v>
          </cell>
          <cell r="S5315" t="str">
            <v>Private</v>
          </cell>
          <cell r="T5315" t="str">
            <v xml:space="preserve"> </v>
          </cell>
          <cell r="U5315" t="str">
            <v>5940430 BIG TWIST CREEK ABOVE CNFL / SOUTH CREEK</v>
          </cell>
          <cell r="V5315">
            <v>5940430</v>
          </cell>
          <cell r="W5315" t="str">
            <v>Beaver River-2</v>
          </cell>
          <cell r="X5315" t="str">
            <v>UT16030007-002_00</v>
          </cell>
          <cell r="Y5315" t="str">
            <v>River/Stream</v>
          </cell>
          <cell r="Z5315" t="str">
            <v>5940430 BIG TWIST CREEK ABOVE CNFL / SOUTH CREEK</v>
          </cell>
          <cell r="AA5315" t="str">
            <v>River/Stream</v>
          </cell>
        </row>
        <row r="5316">
          <cell r="A5316">
            <v>5940440</v>
          </cell>
          <cell r="B5316" t="str">
            <v>River/Stream</v>
          </cell>
          <cell r="C5316" t="str">
            <v>2B 3A     4</v>
          </cell>
          <cell r="D5316" t="str">
            <v>BEAVER R ABOVE USGS GAGE</v>
          </cell>
          <cell r="E5316">
            <v>16030007</v>
          </cell>
          <cell r="F5316" t="str">
            <v>Beaver</v>
          </cell>
          <cell r="G5316" t="str">
            <v>Southwest</v>
          </cell>
          <cell r="H5316" t="str">
            <v>Cedar/Beaver</v>
          </cell>
          <cell r="I5316">
            <v>362865</v>
          </cell>
          <cell r="J5316">
            <v>4238043</v>
          </cell>
          <cell r="K5316">
            <v>-112.56788335500001</v>
          </cell>
          <cell r="L5316">
            <v>38.279973837999997</v>
          </cell>
          <cell r="M5316" t="str">
            <v>Beaver River-2</v>
          </cell>
          <cell r="N5316" t="str">
            <v>UT16030007-002_00</v>
          </cell>
          <cell r="O5316" t="str">
            <v>UT</v>
          </cell>
          <cell r="Q5316">
            <v>0</v>
          </cell>
          <cell r="R5316" t="str">
            <v xml:space="preserve"> </v>
          </cell>
          <cell r="S5316" t="str">
            <v>BLM</v>
          </cell>
          <cell r="T5316" t="str">
            <v>Category1</v>
          </cell>
          <cell r="U5316" t="str">
            <v>5940440 BEAVER R ABOVE USGS GAGE</v>
          </cell>
          <cell r="V5316">
            <v>5940440</v>
          </cell>
          <cell r="W5316" t="str">
            <v>Beaver River-2</v>
          </cell>
          <cell r="X5316" t="str">
            <v>UT16030007-002_00</v>
          </cell>
          <cell r="Y5316" t="str">
            <v>River/Stream</v>
          </cell>
          <cell r="Z5316" t="str">
            <v>5940440 BEAVER R ABOVE USGS GAGE</v>
          </cell>
          <cell r="AA5316" t="str">
            <v>River/Stream</v>
          </cell>
        </row>
        <row r="5317">
          <cell r="A5317">
            <v>5940450</v>
          </cell>
          <cell r="B5317" t="str">
            <v>River/Stream</v>
          </cell>
          <cell r="C5317" t="str">
            <v>2B 3A     4</v>
          </cell>
          <cell r="D5317" t="str">
            <v>BEAVER R BL CNFL/ MERCHANT &amp; IANS CKS</v>
          </cell>
          <cell r="E5317">
            <v>16030007</v>
          </cell>
          <cell r="F5317" t="str">
            <v>Beaver</v>
          </cell>
          <cell r="G5317" t="str">
            <v>Southwest</v>
          </cell>
          <cell r="H5317" t="str">
            <v>Cedar/Beaver</v>
          </cell>
          <cell r="I5317">
            <v>373373</v>
          </cell>
          <cell r="J5317">
            <v>4238088</v>
          </cell>
          <cell r="K5317">
            <v>-112.447789094</v>
          </cell>
          <cell r="L5317">
            <v>38.281932097999999</v>
          </cell>
          <cell r="M5317" t="str">
            <v>Beaver River-3</v>
          </cell>
          <cell r="N5317" t="str">
            <v>UT16030007-003_00</v>
          </cell>
          <cell r="O5317" t="str">
            <v>UT</v>
          </cell>
          <cell r="Q5317">
            <v>0</v>
          </cell>
          <cell r="R5317" t="str">
            <v xml:space="preserve"> </v>
          </cell>
          <cell r="S5317" t="str">
            <v>USFS</v>
          </cell>
          <cell r="T5317" t="str">
            <v>Category1</v>
          </cell>
          <cell r="U5317" t="str">
            <v>5940450 BEAVER R BL CNFL/ MERCHANT &amp; IANS CKS</v>
          </cell>
          <cell r="V5317">
            <v>5940450</v>
          </cell>
          <cell r="W5317" t="str">
            <v>Beaver River-3</v>
          </cell>
          <cell r="X5317" t="str">
            <v>UT16030007-003_00</v>
          </cell>
          <cell r="Y5317" t="str">
            <v>River/Stream</v>
          </cell>
          <cell r="Z5317" t="str">
            <v>5940450 BEAVER R BL CNFL/ MERCHANT &amp; IANS CKS</v>
          </cell>
          <cell r="AA5317" t="str">
            <v>River/Stream</v>
          </cell>
        </row>
        <row r="5318">
          <cell r="A5318">
            <v>5940460</v>
          </cell>
          <cell r="B5318" t="str">
            <v>Canal Drainage</v>
          </cell>
          <cell r="C5318" t="str">
            <v>2B     3E</v>
          </cell>
          <cell r="D5318" t="str">
            <v>BARTON DITCH AT I-70 XING</v>
          </cell>
          <cell r="E5318">
            <v>16030007</v>
          </cell>
          <cell r="F5318" t="str">
            <v>Beaver</v>
          </cell>
          <cell r="G5318" t="str">
            <v>Southwest</v>
          </cell>
          <cell r="H5318" t="str">
            <v>Cedar/Beaver</v>
          </cell>
          <cell r="I5318">
            <v>343205</v>
          </cell>
          <cell r="J5318">
            <v>4235227</v>
          </cell>
          <cell r="K5318">
            <v>-112.791940079</v>
          </cell>
          <cell r="L5318">
            <v>38.251388704999997</v>
          </cell>
          <cell r="M5318" t="str">
            <v>Beaver River-2</v>
          </cell>
          <cell r="N5318" t="str">
            <v>UT16030007-002_00</v>
          </cell>
          <cell r="O5318" t="str">
            <v>UT</v>
          </cell>
          <cell r="Q5318">
            <v>0</v>
          </cell>
          <cell r="R5318" t="str">
            <v xml:space="preserve"> </v>
          </cell>
          <cell r="S5318" t="str">
            <v>Private</v>
          </cell>
          <cell r="T5318" t="str">
            <v xml:space="preserve"> </v>
          </cell>
          <cell r="U5318" t="str">
            <v>5940460 BARTON DITCH AT I-70 XING</v>
          </cell>
          <cell r="V5318">
            <v>5940460</v>
          </cell>
          <cell r="W5318" t="str">
            <v>Beaver River-2</v>
          </cell>
          <cell r="X5318" t="str">
            <v>UT16030007-002_00</v>
          </cell>
          <cell r="Y5318" t="str">
            <v>Canal Drainage</v>
          </cell>
          <cell r="Z5318" t="str">
            <v>5940460 BARTON DITCH AT I-70 XING</v>
          </cell>
          <cell r="AA5318" t="str">
            <v>Canal Drainage</v>
          </cell>
        </row>
        <row r="5319">
          <cell r="A5319">
            <v>5940470</v>
          </cell>
          <cell r="B5319" t="str">
            <v>River/Stream</v>
          </cell>
          <cell r="C5319" t="str">
            <v>2B 3A     4</v>
          </cell>
          <cell r="D5319" t="str">
            <v>BIRCH CK @ PRIVATE LAND BNDY</v>
          </cell>
          <cell r="E5319">
            <v>16030007</v>
          </cell>
          <cell r="F5319" t="str">
            <v>Beaver</v>
          </cell>
          <cell r="G5319" t="str">
            <v>Southwest</v>
          </cell>
          <cell r="H5319" t="str">
            <v>Cedar/Beaver</v>
          </cell>
          <cell r="I5319">
            <v>366237</v>
          </cell>
          <cell r="J5319">
            <v>4230895</v>
          </cell>
          <cell r="K5319">
            <v>-112.527994537</v>
          </cell>
          <cell r="L5319">
            <v>38.216084143000003</v>
          </cell>
          <cell r="M5319" t="str">
            <v>Beaver River-3</v>
          </cell>
          <cell r="N5319" t="str">
            <v>UT16030007-003_00</v>
          </cell>
          <cell r="O5319" t="str">
            <v>UT</v>
          </cell>
          <cell r="Q5319">
            <v>0</v>
          </cell>
          <cell r="R5319" t="str">
            <v xml:space="preserve"> </v>
          </cell>
          <cell r="S5319" t="str">
            <v>USFS</v>
          </cell>
          <cell r="T5319" t="str">
            <v>Category1</v>
          </cell>
          <cell r="U5319" t="str">
            <v>5940470 BIRCH CK @ PRIVATE LAND BNDY</v>
          </cell>
          <cell r="V5319">
            <v>5940470</v>
          </cell>
          <cell r="W5319" t="str">
            <v>Beaver River-3</v>
          </cell>
          <cell r="X5319" t="str">
            <v>UT16030007-003_00</v>
          </cell>
          <cell r="Y5319" t="str">
            <v>River/Stream</v>
          </cell>
          <cell r="Z5319" t="str">
            <v>5940470 BIRCH CK @ PRIVATE LAND BNDY</v>
          </cell>
          <cell r="AA5319" t="str">
            <v>River/Stream</v>
          </cell>
        </row>
        <row r="5320">
          <cell r="A5320">
            <v>5940480</v>
          </cell>
          <cell r="B5320" t="str">
            <v>River/Stream</v>
          </cell>
          <cell r="C5320" t="str">
            <v>2B 3A     4</v>
          </cell>
          <cell r="D5320" t="str">
            <v>BIRCH CK @ USFS BNDY</v>
          </cell>
          <cell r="E5320">
            <v>16030007</v>
          </cell>
          <cell r="F5320" t="str">
            <v>Beaver</v>
          </cell>
          <cell r="G5320" t="str">
            <v>Southwest</v>
          </cell>
          <cell r="H5320" t="str">
            <v>Cedar/Beaver</v>
          </cell>
          <cell r="I5320">
            <v>361373</v>
          </cell>
          <cell r="J5320">
            <v>4231807</v>
          </cell>
          <cell r="K5320">
            <v>-112.583715611</v>
          </cell>
          <cell r="L5320">
            <v>38.223564181999997</v>
          </cell>
          <cell r="M5320" t="str">
            <v>Beaver River-2</v>
          </cell>
          <cell r="N5320" t="str">
            <v>UT16030007-002_00</v>
          </cell>
          <cell r="O5320" t="str">
            <v>UT</v>
          </cell>
          <cell r="Q5320">
            <v>0</v>
          </cell>
          <cell r="R5320" t="str">
            <v xml:space="preserve"> </v>
          </cell>
          <cell r="S5320" t="str">
            <v>BLM</v>
          </cell>
          <cell r="T5320" t="str">
            <v>Category1</v>
          </cell>
          <cell r="U5320" t="str">
            <v>5940480 BIRCH CK @ USFS BNDY</v>
          </cell>
          <cell r="V5320">
            <v>5940480</v>
          </cell>
          <cell r="W5320" t="str">
            <v>Beaver River-2</v>
          </cell>
          <cell r="X5320" t="str">
            <v>UT16030007-002_00</v>
          </cell>
          <cell r="Y5320" t="str">
            <v>River/Stream</v>
          </cell>
          <cell r="Z5320" t="str">
            <v>5940480 BIRCH CK @ USFS BNDY</v>
          </cell>
          <cell r="AA5320" t="str">
            <v>River/Stream</v>
          </cell>
        </row>
        <row r="5321">
          <cell r="A5321">
            <v>5940490</v>
          </cell>
          <cell r="B5321" t="str">
            <v>River/Stream</v>
          </cell>
          <cell r="C5321" t="str">
            <v>2B 3A     4</v>
          </cell>
          <cell r="D5321" t="str">
            <v>BEAVER R BL CNFL/ S FK BEAVER R</v>
          </cell>
          <cell r="E5321">
            <v>16030007</v>
          </cell>
          <cell r="F5321" t="str">
            <v>Beaver</v>
          </cell>
          <cell r="G5321" t="str">
            <v>Southwest</v>
          </cell>
          <cell r="H5321" t="str">
            <v>Cedar/Beaver</v>
          </cell>
          <cell r="I5321">
            <v>369533</v>
          </cell>
          <cell r="J5321">
            <v>4236174</v>
          </cell>
          <cell r="K5321">
            <v>-112.49132738199999</v>
          </cell>
          <cell r="L5321">
            <v>38.264138142999997</v>
          </cell>
          <cell r="M5321" t="str">
            <v>Beaver River-3</v>
          </cell>
          <cell r="N5321" t="str">
            <v>UT16030007-003_00</v>
          </cell>
          <cell r="O5321" t="str">
            <v>UT</v>
          </cell>
          <cell r="Q5321">
            <v>0</v>
          </cell>
          <cell r="R5321" t="str">
            <v xml:space="preserve"> </v>
          </cell>
          <cell r="S5321" t="str">
            <v>USFS</v>
          </cell>
          <cell r="T5321" t="str">
            <v>Category1</v>
          </cell>
          <cell r="U5321" t="str">
            <v>5940490 BEAVER R BL CNFL/ S FK BEAVER R</v>
          </cell>
          <cell r="V5321">
            <v>5940490</v>
          </cell>
          <cell r="W5321" t="str">
            <v>Beaver River-3</v>
          </cell>
          <cell r="X5321" t="str">
            <v>UT16030007-003_00</v>
          </cell>
          <cell r="Y5321" t="str">
            <v>River/Stream</v>
          </cell>
          <cell r="Z5321" t="str">
            <v>5940490 BEAVER R BL CNFL/ S FK BEAVER R</v>
          </cell>
          <cell r="AA5321" t="str">
            <v>River/Stream</v>
          </cell>
        </row>
        <row r="5322">
          <cell r="A5322">
            <v>5940495</v>
          </cell>
          <cell r="B5322" t="str">
            <v>River/Stream</v>
          </cell>
          <cell r="C5322" t="str">
            <v>2B 3A     4</v>
          </cell>
          <cell r="D5322" t="str">
            <v>BEAVER R AB MAHOGANY COVE CG (UT09ST-717)</v>
          </cell>
          <cell r="E5322">
            <v>16030007</v>
          </cell>
          <cell r="F5322" t="str">
            <v>Beaver</v>
          </cell>
          <cell r="G5322" t="str">
            <v>Southwest</v>
          </cell>
          <cell r="H5322" t="str">
            <v>Cedar/Beaver</v>
          </cell>
          <cell r="I5322">
            <v>371850</v>
          </cell>
          <cell r="J5322">
            <v>4237077</v>
          </cell>
          <cell r="K5322">
            <v>-112.465014</v>
          </cell>
          <cell r="L5322">
            <v>38.272607329000003</v>
          </cell>
          <cell r="M5322" t="str">
            <v>Beaver River-3</v>
          </cell>
          <cell r="N5322" t="str">
            <v>UT16030007-003_00</v>
          </cell>
          <cell r="O5322" t="str">
            <v>UT</v>
          </cell>
          <cell r="Q5322">
            <v>0</v>
          </cell>
          <cell r="R5322" t="str">
            <v xml:space="preserve"> </v>
          </cell>
          <cell r="S5322" t="str">
            <v>USFS</v>
          </cell>
          <cell r="T5322" t="str">
            <v>Category1</v>
          </cell>
          <cell r="U5322" t="str">
            <v>5940495 BEAVER R AB MAHOGANY COVE CG (UT09ST-717)</v>
          </cell>
          <cell r="V5322">
            <v>5940495</v>
          </cell>
          <cell r="W5322" t="str">
            <v>Beaver River-3</v>
          </cell>
          <cell r="X5322" t="str">
            <v>UT16030007-003_00</v>
          </cell>
          <cell r="Y5322" t="str">
            <v>River/Stream</v>
          </cell>
          <cell r="Z5322" t="str">
            <v>5940495 BEAVER R AB MAHOGANY COVE CG (UT09ST-717)</v>
          </cell>
          <cell r="AA5322" t="str">
            <v>River/Stream</v>
          </cell>
        </row>
        <row r="5323">
          <cell r="A5323">
            <v>5940500</v>
          </cell>
          <cell r="B5323" t="str">
            <v>River/Stream</v>
          </cell>
          <cell r="C5323" t="str">
            <v>2B 3A     4</v>
          </cell>
          <cell r="D5323" t="str">
            <v>DRY CK @ RD XING IN GREENVILLE</v>
          </cell>
          <cell r="E5323">
            <v>16030007</v>
          </cell>
          <cell r="F5323" t="str">
            <v>Beaver</v>
          </cell>
          <cell r="G5323" t="str">
            <v>Southwest</v>
          </cell>
          <cell r="H5323" t="str">
            <v>Cedar/Beaver</v>
          </cell>
          <cell r="I5323">
            <v>350216</v>
          </cell>
          <cell r="J5323">
            <v>4235430</v>
          </cell>
          <cell r="K5323">
            <v>-112.711891216</v>
          </cell>
          <cell r="L5323">
            <v>38.254413393999997</v>
          </cell>
          <cell r="M5323" t="str">
            <v>Beaver River-2</v>
          </cell>
          <cell r="N5323" t="str">
            <v>UT16030007-002_00</v>
          </cell>
          <cell r="O5323" t="str">
            <v>UT</v>
          </cell>
          <cell r="Q5323">
            <v>0</v>
          </cell>
          <cell r="R5323" t="str">
            <v xml:space="preserve"> </v>
          </cell>
          <cell r="S5323" t="str">
            <v>Private</v>
          </cell>
          <cell r="T5323" t="str">
            <v xml:space="preserve"> </v>
          </cell>
          <cell r="U5323" t="str">
            <v>5940500 DRY CK @ RD XING IN GREENVILLE</v>
          </cell>
          <cell r="V5323">
            <v>5940500</v>
          </cell>
          <cell r="W5323" t="str">
            <v>Beaver River-2</v>
          </cell>
          <cell r="X5323" t="str">
            <v>UT16030007-002_00</v>
          </cell>
          <cell r="Y5323" t="str">
            <v>River/Stream</v>
          </cell>
          <cell r="Z5323" t="str">
            <v>5940500 DRY CK @ RD XING IN GREENVILLE</v>
          </cell>
          <cell r="AA5323" t="str">
            <v>River/Stream</v>
          </cell>
        </row>
        <row r="5324">
          <cell r="A5324">
            <v>5940510</v>
          </cell>
          <cell r="B5324" t="str">
            <v>River/Stream</v>
          </cell>
          <cell r="C5324" t="str">
            <v>2B 3A     4</v>
          </cell>
          <cell r="D5324" t="str">
            <v>BIG SLOUGH @ DIVERSION AB FEEDLOT</v>
          </cell>
          <cell r="E5324">
            <v>16030007</v>
          </cell>
          <cell r="F5324" t="str">
            <v>Beaver</v>
          </cell>
          <cell r="G5324" t="str">
            <v>Southwest</v>
          </cell>
          <cell r="H5324" t="str">
            <v>Cedar/Beaver</v>
          </cell>
          <cell r="I5324">
            <v>352333</v>
          </cell>
          <cell r="J5324">
            <v>4235484</v>
          </cell>
          <cell r="K5324">
            <v>-112.68771690600001</v>
          </cell>
          <cell r="L5324">
            <v>38.255250269000001</v>
          </cell>
          <cell r="M5324" t="str">
            <v>Beaver River-2</v>
          </cell>
          <cell r="N5324" t="str">
            <v>UT16030007-002_00</v>
          </cell>
          <cell r="O5324" t="str">
            <v>UT</v>
          </cell>
          <cell r="Q5324">
            <v>0</v>
          </cell>
          <cell r="R5324" t="str">
            <v xml:space="preserve"> </v>
          </cell>
          <cell r="S5324" t="str">
            <v>Private</v>
          </cell>
          <cell r="T5324" t="str">
            <v xml:space="preserve"> </v>
          </cell>
          <cell r="U5324" t="str">
            <v>5940510 BIG SLOUGH @ DIVERSION AB FEEDLOT</v>
          </cell>
          <cell r="V5324">
            <v>5940510</v>
          </cell>
          <cell r="W5324" t="str">
            <v>Beaver River-2</v>
          </cell>
          <cell r="X5324" t="str">
            <v>UT16030007-002_00</v>
          </cell>
          <cell r="Y5324" t="str">
            <v>River/Stream</v>
          </cell>
          <cell r="Z5324" t="str">
            <v>5940510 BIG SLOUGH @ DIVERSION AB FEEDLOT</v>
          </cell>
          <cell r="AA5324" t="str">
            <v>River/Stream</v>
          </cell>
        </row>
        <row r="5325">
          <cell r="A5325">
            <v>5940520</v>
          </cell>
          <cell r="B5325" t="str">
            <v>Canal Drainage</v>
          </cell>
          <cell r="C5325" t="str">
            <v>2B     3E</v>
          </cell>
          <cell r="D5325" t="str">
            <v>DITCH @ COUNTY RD XING NR 594031</v>
          </cell>
          <cell r="E5325">
            <v>16030007</v>
          </cell>
          <cell r="F5325" t="str">
            <v>Beaver</v>
          </cell>
          <cell r="G5325" t="str">
            <v>Southwest</v>
          </cell>
          <cell r="H5325" t="str">
            <v>Cedar/Beaver</v>
          </cell>
          <cell r="I5325">
            <v>352355</v>
          </cell>
          <cell r="J5325">
            <v>4235391</v>
          </cell>
          <cell r="K5325">
            <v>-112.687446184</v>
          </cell>
          <cell r="L5325">
            <v>38.254416085999999</v>
          </cell>
          <cell r="M5325" t="str">
            <v>Beaver River-2</v>
          </cell>
          <cell r="N5325" t="str">
            <v>UT16030007-002_00</v>
          </cell>
          <cell r="O5325" t="str">
            <v>UT</v>
          </cell>
          <cell r="Q5325">
            <v>0</v>
          </cell>
          <cell r="R5325" t="str">
            <v xml:space="preserve"> </v>
          </cell>
          <cell r="S5325" t="str">
            <v>Private</v>
          </cell>
          <cell r="T5325" t="str">
            <v xml:space="preserve"> </v>
          </cell>
          <cell r="U5325" t="str">
            <v>5940520 DITCH @ COUNTY RD XING NR 594031</v>
          </cell>
          <cell r="V5325">
            <v>5940520</v>
          </cell>
          <cell r="W5325" t="str">
            <v>Beaver River-2</v>
          </cell>
          <cell r="X5325" t="str">
            <v>UT16030007-002_00</v>
          </cell>
          <cell r="Y5325" t="str">
            <v>Canal Drainage</v>
          </cell>
          <cell r="Z5325" t="str">
            <v>5940520 DITCH @ COUNTY RD XING NR 594031</v>
          </cell>
          <cell r="AA5325" t="str">
            <v>Canal Drainage</v>
          </cell>
        </row>
        <row r="5326">
          <cell r="A5326">
            <v>5940530</v>
          </cell>
          <cell r="B5326" t="str">
            <v>River/Stream</v>
          </cell>
          <cell r="C5326" t="str">
            <v>2B 3A     4</v>
          </cell>
          <cell r="D5326" t="str">
            <v>BIG SLOUGH @ DIVERSION BL DAIRY</v>
          </cell>
          <cell r="E5326">
            <v>16030007</v>
          </cell>
          <cell r="F5326" t="str">
            <v>Beaver</v>
          </cell>
          <cell r="G5326" t="str">
            <v>Southwest</v>
          </cell>
          <cell r="H5326" t="str">
            <v>Cedar/Beaver</v>
          </cell>
          <cell r="I5326">
            <v>352845</v>
          </cell>
          <cell r="J5326">
            <v>4235598</v>
          </cell>
          <cell r="K5326">
            <v>-112.68189116400001</v>
          </cell>
          <cell r="L5326">
            <v>38.256361253000001</v>
          </cell>
          <cell r="M5326" t="str">
            <v>Beaver River-2</v>
          </cell>
          <cell r="N5326" t="str">
            <v>UT16030007-002_00</v>
          </cell>
          <cell r="O5326" t="str">
            <v>UT</v>
          </cell>
          <cell r="Q5326">
            <v>0</v>
          </cell>
          <cell r="R5326" t="str">
            <v xml:space="preserve"> </v>
          </cell>
          <cell r="S5326" t="str">
            <v>Private</v>
          </cell>
          <cell r="T5326" t="str">
            <v xml:space="preserve"> </v>
          </cell>
          <cell r="U5326" t="str">
            <v>5940530 BIG SLOUGH @ DIVERSION BL DAIRY</v>
          </cell>
          <cell r="V5326">
            <v>5940530</v>
          </cell>
          <cell r="W5326" t="str">
            <v>Beaver River-2</v>
          </cell>
          <cell r="X5326" t="str">
            <v>UT16030007-002_00</v>
          </cell>
          <cell r="Y5326" t="str">
            <v>River/Stream</v>
          </cell>
          <cell r="Z5326" t="str">
            <v>5940530 BIG SLOUGH @ DIVERSION BL DAIRY</v>
          </cell>
          <cell r="AA5326" t="str">
            <v>River/Stream</v>
          </cell>
        </row>
        <row r="5327">
          <cell r="A5327">
            <v>5940540</v>
          </cell>
          <cell r="B5327" t="str">
            <v>River/Stream</v>
          </cell>
          <cell r="C5327" t="str">
            <v>2B 3A     4</v>
          </cell>
          <cell r="D5327" t="str">
            <v>BIG SLOUGH AB DAIRY</v>
          </cell>
          <cell r="E5327">
            <v>16030007</v>
          </cell>
          <cell r="F5327" t="str">
            <v>Beaver</v>
          </cell>
          <cell r="G5327" t="str">
            <v>Southwest</v>
          </cell>
          <cell r="H5327" t="str">
            <v>Cedar/Beaver</v>
          </cell>
          <cell r="I5327">
            <v>353042</v>
          </cell>
          <cell r="J5327">
            <v>4235687</v>
          </cell>
          <cell r="K5327">
            <v>-112.679658932</v>
          </cell>
          <cell r="L5327">
            <v>38.257195264000003</v>
          </cell>
          <cell r="M5327" t="str">
            <v>Beaver River-2</v>
          </cell>
          <cell r="N5327" t="str">
            <v>UT16030007-002_00</v>
          </cell>
          <cell r="O5327" t="str">
            <v>UT</v>
          </cell>
          <cell r="Q5327">
            <v>0</v>
          </cell>
          <cell r="R5327" t="str">
            <v xml:space="preserve"> </v>
          </cell>
          <cell r="S5327" t="str">
            <v>Private</v>
          </cell>
          <cell r="T5327" t="str">
            <v xml:space="preserve"> </v>
          </cell>
          <cell r="U5327" t="str">
            <v>5940540 BIG SLOUGH AB DAIRY</v>
          </cell>
          <cell r="V5327">
            <v>5940540</v>
          </cell>
          <cell r="W5327" t="str">
            <v>Beaver River-2</v>
          </cell>
          <cell r="X5327" t="str">
            <v>UT16030007-002_00</v>
          </cell>
          <cell r="Y5327" t="str">
            <v>River/Stream</v>
          </cell>
          <cell r="Z5327" t="str">
            <v>5940540 BIG SLOUGH AB DAIRY</v>
          </cell>
          <cell r="AA5327" t="str">
            <v>River/Stream</v>
          </cell>
        </row>
        <row r="5328">
          <cell r="A5328">
            <v>5940550</v>
          </cell>
          <cell r="B5328" t="str">
            <v>Canal Drainage</v>
          </cell>
          <cell r="C5328" t="str">
            <v>2B     3E</v>
          </cell>
          <cell r="D5328" t="str">
            <v>DITCH AB NURSERY/FARM COMPLEX</v>
          </cell>
          <cell r="E5328">
            <v>16030007</v>
          </cell>
          <cell r="F5328" t="str">
            <v>Beaver</v>
          </cell>
          <cell r="G5328" t="str">
            <v>Southwest</v>
          </cell>
          <cell r="H5328" t="str">
            <v>Cedar/Beaver</v>
          </cell>
          <cell r="I5328">
            <v>356098</v>
          </cell>
          <cell r="J5328">
            <v>4236649</v>
          </cell>
          <cell r="K5328">
            <v>-112.644939228</v>
          </cell>
          <cell r="L5328">
            <v>38.266356387999998</v>
          </cell>
          <cell r="M5328" t="str">
            <v>Beaver River-2</v>
          </cell>
          <cell r="N5328" t="str">
            <v>UT16030007-002_00</v>
          </cell>
          <cell r="O5328" t="str">
            <v>UT</v>
          </cell>
          <cell r="Q5328">
            <v>0</v>
          </cell>
          <cell r="R5328" t="str">
            <v xml:space="preserve"> </v>
          </cell>
          <cell r="S5328" t="str">
            <v>Private</v>
          </cell>
          <cell r="T5328" t="str">
            <v xml:space="preserve"> </v>
          </cell>
          <cell r="U5328" t="str">
            <v>5940550 DITCH AB NURSERY/FARM COMPLEX</v>
          </cell>
          <cell r="V5328">
            <v>5940550</v>
          </cell>
          <cell r="W5328" t="str">
            <v>Beaver River-2</v>
          </cell>
          <cell r="X5328" t="str">
            <v>UT16030007-002_00</v>
          </cell>
          <cell r="Y5328" t="str">
            <v>Canal Drainage</v>
          </cell>
          <cell r="Z5328" t="str">
            <v>5940550 DITCH AB NURSERY/FARM COMPLEX</v>
          </cell>
          <cell r="AA5328" t="str">
            <v>Canal Drainage</v>
          </cell>
        </row>
        <row r="5329">
          <cell r="A5329">
            <v>5940560</v>
          </cell>
          <cell r="B5329" t="str">
            <v>River/Stream</v>
          </cell>
          <cell r="C5329" t="str">
            <v>2B 3A     4</v>
          </cell>
          <cell r="D5329" t="str">
            <v>BEAVER R @ US 91 XING</v>
          </cell>
          <cell r="E5329">
            <v>16030007</v>
          </cell>
          <cell r="F5329" t="str">
            <v>Beaver</v>
          </cell>
          <cell r="G5329" t="str">
            <v>Southwest</v>
          </cell>
          <cell r="H5329" t="str">
            <v>Cedar/Beaver</v>
          </cell>
          <cell r="I5329">
            <v>356143</v>
          </cell>
          <cell r="J5329">
            <v>4236433</v>
          </cell>
          <cell r="K5329">
            <v>-112.644381149</v>
          </cell>
          <cell r="L5329">
            <v>38.264417702999999</v>
          </cell>
          <cell r="M5329" t="str">
            <v>Beaver River-2</v>
          </cell>
          <cell r="N5329" t="str">
            <v>UT16030007-002_00</v>
          </cell>
          <cell r="O5329" t="str">
            <v>UT</v>
          </cell>
          <cell r="Q5329">
            <v>0</v>
          </cell>
          <cell r="R5329" t="str">
            <v xml:space="preserve"> </v>
          </cell>
          <cell r="S5329" t="str">
            <v>Private</v>
          </cell>
          <cell r="T5329" t="str">
            <v xml:space="preserve"> </v>
          </cell>
          <cell r="U5329" t="str">
            <v>5940560 BEAVER R @ US 91 XING</v>
          </cell>
          <cell r="V5329">
            <v>5940560</v>
          </cell>
          <cell r="W5329" t="str">
            <v>Beaver River-2</v>
          </cell>
          <cell r="X5329" t="str">
            <v>UT16030007-002_00</v>
          </cell>
          <cell r="Y5329" t="str">
            <v>River/Stream</v>
          </cell>
          <cell r="Z5329" t="str">
            <v>5940560 BEAVER R @ US 91 XING</v>
          </cell>
          <cell r="AA5329" t="str">
            <v>River/Stream</v>
          </cell>
        </row>
        <row r="5330">
          <cell r="A5330">
            <v>5940570</v>
          </cell>
          <cell r="B5330" t="str">
            <v>Canal Drainage</v>
          </cell>
          <cell r="C5330" t="str">
            <v>2B     3E</v>
          </cell>
          <cell r="D5330" t="str">
            <v>SOUTH FIELD DITCH W OF US 91 XING BL DAIRY</v>
          </cell>
          <cell r="E5330">
            <v>16030007</v>
          </cell>
          <cell r="F5330" t="str">
            <v>Beaver</v>
          </cell>
          <cell r="G5330" t="str">
            <v>Southwest</v>
          </cell>
          <cell r="H5330" t="str">
            <v>Cedar/Beaver</v>
          </cell>
          <cell r="I5330">
            <v>355951</v>
          </cell>
          <cell r="J5330">
            <v>4235234</v>
          </cell>
          <cell r="K5330">
            <v>-112.646331172</v>
          </cell>
          <cell r="L5330">
            <v>38.253585414</v>
          </cell>
          <cell r="M5330" t="str">
            <v>Beaver River-2</v>
          </cell>
          <cell r="N5330" t="str">
            <v>UT16030007-002_00</v>
          </cell>
          <cell r="O5330" t="str">
            <v>UT</v>
          </cell>
          <cell r="Q5330">
            <v>0</v>
          </cell>
          <cell r="R5330" t="str">
            <v xml:space="preserve"> </v>
          </cell>
          <cell r="S5330" t="str">
            <v>Private</v>
          </cell>
          <cell r="T5330" t="str">
            <v xml:space="preserve"> </v>
          </cell>
          <cell r="U5330" t="str">
            <v>5940570 SOUTH FIELD DITCH W OF US 91 XING BL DAIRY</v>
          </cell>
          <cell r="V5330">
            <v>5940570</v>
          </cell>
          <cell r="W5330" t="str">
            <v>Beaver River-2</v>
          </cell>
          <cell r="X5330" t="str">
            <v>UT16030007-002_00</v>
          </cell>
          <cell r="Y5330" t="str">
            <v>Canal Drainage</v>
          </cell>
          <cell r="Z5330" t="str">
            <v>5940570 SOUTH FIELD DITCH W OF US 91 XING BL DAIRY</v>
          </cell>
          <cell r="AA5330" t="str">
            <v>Canal Drainage</v>
          </cell>
        </row>
        <row r="5331">
          <cell r="A5331">
            <v>5940580</v>
          </cell>
          <cell r="B5331" t="str">
            <v>Canal Drainage</v>
          </cell>
          <cell r="C5331" t="str">
            <v>2B     3E</v>
          </cell>
          <cell r="D5331" t="str">
            <v>SOUTH FIELD DITCH W OF US 91 XING AB DAIRY</v>
          </cell>
          <cell r="E5331">
            <v>16030007</v>
          </cell>
          <cell r="F5331" t="str">
            <v>Beaver</v>
          </cell>
          <cell r="G5331" t="str">
            <v>Southwest</v>
          </cell>
          <cell r="H5331" t="str">
            <v>Cedar/Beaver</v>
          </cell>
          <cell r="I5331">
            <v>356081</v>
          </cell>
          <cell r="J5331">
            <v>4235694</v>
          </cell>
          <cell r="K5331">
            <v>-112.64493941800001</v>
          </cell>
          <cell r="L5331">
            <v>38.257750285999997</v>
          </cell>
          <cell r="M5331" t="str">
            <v>Beaver River-2</v>
          </cell>
          <cell r="N5331" t="str">
            <v>UT16030007-002_00</v>
          </cell>
          <cell r="O5331" t="str">
            <v>UT</v>
          </cell>
          <cell r="Q5331">
            <v>0</v>
          </cell>
          <cell r="R5331" t="str">
            <v xml:space="preserve"> </v>
          </cell>
          <cell r="S5331" t="str">
            <v>Private</v>
          </cell>
          <cell r="T5331" t="str">
            <v xml:space="preserve"> </v>
          </cell>
          <cell r="U5331" t="str">
            <v>5940580 SOUTH FIELD DITCH W OF US 91 XING AB DAIRY</v>
          </cell>
          <cell r="V5331">
            <v>5940580</v>
          </cell>
          <cell r="W5331" t="str">
            <v>Beaver River-2</v>
          </cell>
          <cell r="X5331" t="str">
            <v>UT16030007-002_00</v>
          </cell>
          <cell r="Y5331" t="str">
            <v>Canal Drainage</v>
          </cell>
          <cell r="Z5331" t="str">
            <v>5940580 SOUTH FIELD DITCH W OF US 91 XING AB DAIRY</v>
          </cell>
          <cell r="AA5331" t="str">
            <v>Canal Drainage</v>
          </cell>
        </row>
        <row r="5332">
          <cell r="A5332">
            <v>5940590</v>
          </cell>
          <cell r="B5332" t="str">
            <v>Canal Drainage</v>
          </cell>
          <cell r="C5332" t="str">
            <v>2B     3E</v>
          </cell>
          <cell r="D5332" t="str">
            <v>DITCH NR 400W 825N</v>
          </cell>
          <cell r="E5332">
            <v>16030007</v>
          </cell>
          <cell r="F5332" t="str">
            <v>Beaver</v>
          </cell>
          <cell r="G5332" t="str">
            <v>Southwest</v>
          </cell>
          <cell r="H5332" t="str">
            <v>Cedar/Beaver</v>
          </cell>
          <cell r="I5332">
            <v>355819</v>
          </cell>
          <cell r="J5332">
            <v>4238751</v>
          </cell>
          <cell r="K5332">
            <v>-112.648555458</v>
          </cell>
          <cell r="L5332">
            <v>38.285248008000003</v>
          </cell>
          <cell r="M5332" t="str">
            <v>Beaver River-2</v>
          </cell>
          <cell r="N5332" t="str">
            <v>UT16030007-002_00</v>
          </cell>
          <cell r="O5332" t="str">
            <v>UT</v>
          </cell>
          <cell r="Q5332">
            <v>0</v>
          </cell>
          <cell r="R5332" t="str">
            <v xml:space="preserve"> </v>
          </cell>
          <cell r="S5332" t="str">
            <v>Private</v>
          </cell>
          <cell r="T5332" t="str">
            <v xml:space="preserve"> </v>
          </cell>
          <cell r="U5332" t="str">
            <v>5940590 DITCH NR 400W 825N</v>
          </cell>
          <cell r="V5332">
            <v>5940590</v>
          </cell>
          <cell r="W5332" t="str">
            <v>Beaver River-2</v>
          </cell>
          <cell r="X5332" t="str">
            <v>UT16030007-002_00</v>
          </cell>
          <cell r="Y5332" t="str">
            <v>Canal Drainage</v>
          </cell>
          <cell r="Z5332" t="str">
            <v>5940590 DITCH NR 400W 825N</v>
          </cell>
          <cell r="AA5332" t="str">
            <v>Canal Drainage</v>
          </cell>
        </row>
        <row r="5333">
          <cell r="A5333">
            <v>5940600</v>
          </cell>
          <cell r="B5333" t="str">
            <v>Canal Drainage</v>
          </cell>
          <cell r="C5333" t="str">
            <v>2B     3E</v>
          </cell>
          <cell r="D5333" t="str">
            <v>DITCH NR 100W 650N</v>
          </cell>
          <cell r="E5333">
            <v>16030007</v>
          </cell>
          <cell r="F5333" t="str">
            <v>Beaver</v>
          </cell>
          <cell r="G5333" t="str">
            <v>Southwest</v>
          </cell>
          <cell r="H5333" t="str">
            <v>Cedar/Beaver</v>
          </cell>
          <cell r="I5333">
            <v>356277</v>
          </cell>
          <cell r="J5333">
            <v>4238496</v>
          </cell>
          <cell r="K5333">
            <v>-112.643268909</v>
          </cell>
          <cell r="L5333">
            <v>38.283024234999999</v>
          </cell>
          <cell r="M5333" t="str">
            <v>Beaver River-2</v>
          </cell>
          <cell r="N5333" t="str">
            <v>UT16030007-002_00</v>
          </cell>
          <cell r="O5333" t="str">
            <v>UT</v>
          </cell>
          <cell r="Q5333">
            <v>0</v>
          </cell>
          <cell r="R5333" t="str">
            <v xml:space="preserve"> </v>
          </cell>
          <cell r="S5333" t="str">
            <v>Private</v>
          </cell>
          <cell r="T5333" t="str">
            <v xml:space="preserve"> </v>
          </cell>
          <cell r="U5333" t="str">
            <v>5940600 DITCH NR 100W 650N</v>
          </cell>
          <cell r="V5333">
            <v>5940600</v>
          </cell>
          <cell r="W5333" t="str">
            <v>Beaver River-2</v>
          </cell>
          <cell r="X5333" t="str">
            <v>UT16030007-002_00</v>
          </cell>
          <cell r="Y5333" t="str">
            <v>Canal Drainage</v>
          </cell>
          <cell r="Z5333" t="str">
            <v>5940600 DITCH NR 100W 650N</v>
          </cell>
          <cell r="AA5333" t="str">
            <v>Canal Drainage</v>
          </cell>
        </row>
        <row r="5334">
          <cell r="A5334">
            <v>5940610</v>
          </cell>
          <cell r="B5334" t="str">
            <v>River/Stream</v>
          </cell>
          <cell r="C5334" t="str">
            <v>2B 3A     4</v>
          </cell>
          <cell r="D5334" t="str">
            <v>INDIAN CREEK BL INDIAN CREEK RESERVOIR</v>
          </cell>
          <cell r="E5334">
            <v>16030007</v>
          </cell>
          <cell r="F5334" t="str">
            <v>Beaver</v>
          </cell>
          <cell r="G5334" t="str">
            <v>Southwest</v>
          </cell>
          <cell r="H5334" t="str">
            <v>Cedar/Beaver</v>
          </cell>
          <cell r="I5334">
            <v>354119</v>
          </cell>
          <cell r="J5334">
            <v>4244178</v>
          </cell>
          <cell r="K5334">
            <v>-112.669106028</v>
          </cell>
          <cell r="L5334">
            <v>38.333862942000003</v>
          </cell>
          <cell r="M5334" t="str">
            <v>Beaver River-2</v>
          </cell>
          <cell r="N5334" t="str">
            <v>UT16030007-002_00</v>
          </cell>
          <cell r="O5334" t="str">
            <v>UT</v>
          </cell>
          <cell r="Q5334">
            <v>0</v>
          </cell>
          <cell r="R5334" t="str">
            <v xml:space="preserve"> </v>
          </cell>
          <cell r="S5334" t="str">
            <v>Private</v>
          </cell>
          <cell r="T5334" t="str">
            <v xml:space="preserve"> </v>
          </cell>
          <cell r="U5334" t="str">
            <v>5940610 INDIAN CREEK BL INDIAN CREEK RESERVOIR</v>
          </cell>
          <cell r="V5334">
            <v>5940610</v>
          </cell>
          <cell r="W5334" t="str">
            <v>Beaver River-2</v>
          </cell>
          <cell r="X5334" t="str">
            <v>UT16030007-002_00</v>
          </cell>
          <cell r="Y5334" t="str">
            <v>River/Stream</v>
          </cell>
          <cell r="Z5334" t="str">
            <v>5940610 INDIAN CREEK BL INDIAN CREEK RESERVOIR</v>
          </cell>
          <cell r="AA5334" t="str">
            <v>River/Stream</v>
          </cell>
        </row>
        <row r="5335">
          <cell r="A5335">
            <v>5940630</v>
          </cell>
          <cell r="B5335" t="str">
            <v>Lake</v>
          </cell>
          <cell r="C5335" t="str">
            <v>2B 3A     4</v>
          </cell>
          <cell r="D5335" t="str">
            <v>INDIAN CREEK RESERVOIR</v>
          </cell>
          <cell r="E5335">
            <v>16030007</v>
          </cell>
          <cell r="F5335" t="str">
            <v>Beaver</v>
          </cell>
          <cell r="G5335" t="str">
            <v>Southwest</v>
          </cell>
          <cell r="H5335" t="str">
            <v>Cedar/Beaver</v>
          </cell>
          <cell r="I5335">
            <v>354145</v>
          </cell>
          <cell r="J5335">
            <v>4244300</v>
          </cell>
          <cell r="K5335">
            <v>-112.668833879</v>
          </cell>
          <cell r="L5335">
            <v>38.334966217999998</v>
          </cell>
          <cell r="M5335" t="str">
            <v>Indian Creek Reserv</v>
          </cell>
          <cell r="N5335" t="str">
            <v>UT-L-16030007-013_00</v>
          </cell>
          <cell r="O5335" t="str">
            <v>UT</v>
          </cell>
          <cell r="Q5335">
            <v>2.5000000000000001E-2</v>
          </cell>
          <cell r="R5335" t="str">
            <v>mg/L</v>
          </cell>
          <cell r="S5335" t="str">
            <v>Private</v>
          </cell>
          <cell r="T5335" t="str">
            <v xml:space="preserve"> </v>
          </cell>
          <cell r="U5335" t="str">
            <v>5940630 INDIAN CREEK RESERVOIR</v>
          </cell>
          <cell r="V5335">
            <v>5940630</v>
          </cell>
          <cell r="W5335" t="str">
            <v>Indian Creek Reserv</v>
          </cell>
          <cell r="X5335" t="str">
            <v>UT-L-16030007-013_00</v>
          </cell>
          <cell r="Y5335" t="str">
            <v>Lake</v>
          </cell>
          <cell r="Z5335" t="str">
            <v>5940630 INDIAN CREEK RESERVOIR</v>
          </cell>
          <cell r="AA5335" t="str">
            <v>Lake</v>
          </cell>
        </row>
        <row r="5336">
          <cell r="A5336">
            <v>5940640</v>
          </cell>
          <cell r="B5336" t="str">
            <v>River/Stream</v>
          </cell>
          <cell r="C5336" t="str">
            <v>2B 3A     4</v>
          </cell>
          <cell r="D5336" t="str">
            <v>INDIAN CREEK ABOVE INDIAN CREEK RESERVOIR</v>
          </cell>
          <cell r="E5336">
            <v>16030007</v>
          </cell>
          <cell r="F5336" t="str">
            <v>Beaver</v>
          </cell>
          <cell r="G5336" t="str">
            <v>Southwest</v>
          </cell>
          <cell r="H5336" t="str">
            <v>Cedar/Beaver</v>
          </cell>
          <cell r="I5336">
            <v>361478</v>
          </cell>
          <cell r="J5336">
            <v>4244202</v>
          </cell>
          <cell r="K5336">
            <v>-112.584942893</v>
          </cell>
          <cell r="L5336">
            <v>38.335247144999997</v>
          </cell>
          <cell r="M5336" t="str">
            <v>Beaver River-2</v>
          </cell>
          <cell r="N5336" t="str">
            <v>UT16030007-002_00</v>
          </cell>
          <cell r="O5336" t="str">
            <v>UT</v>
          </cell>
          <cell r="Q5336">
            <v>0</v>
          </cell>
          <cell r="R5336" t="str">
            <v xml:space="preserve"> </v>
          </cell>
          <cell r="S5336" t="str">
            <v>Private</v>
          </cell>
          <cell r="T5336" t="str">
            <v xml:space="preserve"> </v>
          </cell>
          <cell r="U5336" t="str">
            <v>5940640 INDIAN CREEK ABOVE INDIAN CREEK RESERVOIR</v>
          </cell>
          <cell r="V5336">
            <v>5940640</v>
          </cell>
          <cell r="W5336" t="str">
            <v>Beaver River-2</v>
          </cell>
          <cell r="X5336" t="str">
            <v>UT16030007-002_00</v>
          </cell>
          <cell r="Y5336" t="str">
            <v>River/Stream</v>
          </cell>
          <cell r="Z5336" t="str">
            <v>5940640 INDIAN CREEK ABOVE INDIAN CREEK RESERVOIR</v>
          </cell>
          <cell r="AA5336" t="str">
            <v>River/Stream</v>
          </cell>
        </row>
        <row r="5337">
          <cell r="A5337">
            <v>5940650</v>
          </cell>
          <cell r="B5337" t="str">
            <v>River/Stream</v>
          </cell>
          <cell r="C5337" t="str">
            <v>2B 3A     4</v>
          </cell>
          <cell r="D5337" t="str">
            <v>NORTH CK BL DON ROBERTS DAIRY</v>
          </cell>
          <cell r="E5337">
            <v>16030007</v>
          </cell>
          <cell r="F5337" t="str">
            <v>Beaver</v>
          </cell>
          <cell r="G5337" t="str">
            <v>Southwest</v>
          </cell>
          <cell r="H5337" t="str">
            <v>Cedar/Beaver</v>
          </cell>
          <cell r="I5337">
            <v>352650</v>
          </cell>
          <cell r="J5337">
            <v>4236896</v>
          </cell>
          <cell r="K5337">
            <v>-112.68438905399999</v>
          </cell>
          <cell r="L5337">
            <v>38.268022447</v>
          </cell>
          <cell r="M5337" t="str">
            <v>Beaver River-2</v>
          </cell>
          <cell r="N5337" t="str">
            <v>UT16030007-002_00</v>
          </cell>
          <cell r="O5337" t="str">
            <v>UT</v>
          </cell>
          <cell r="Q5337">
            <v>0</v>
          </cell>
          <cell r="R5337" t="str">
            <v xml:space="preserve"> </v>
          </cell>
          <cell r="S5337" t="str">
            <v>Private</v>
          </cell>
          <cell r="T5337" t="str">
            <v xml:space="preserve"> </v>
          </cell>
          <cell r="U5337" t="str">
            <v>5940650 NORTH CK BL DON ROBERTS DAIRY</v>
          </cell>
          <cell r="V5337">
            <v>5940650</v>
          </cell>
          <cell r="W5337" t="str">
            <v>Beaver River-2</v>
          </cell>
          <cell r="X5337" t="str">
            <v>UT16030007-002_00</v>
          </cell>
          <cell r="Y5337" t="str">
            <v>River/Stream</v>
          </cell>
          <cell r="Z5337" t="str">
            <v>5940650 NORTH CK BL DON ROBERTS DAIRY</v>
          </cell>
          <cell r="AA5337" t="str">
            <v>River/Stream</v>
          </cell>
        </row>
        <row r="5338">
          <cell r="A5338">
            <v>5940660</v>
          </cell>
          <cell r="B5338" t="str">
            <v>River/Stream</v>
          </cell>
          <cell r="C5338" t="str">
            <v>2B 3A     4</v>
          </cell>
          <cell r="D5338" t="str">
            <v>NORTH CK AB DON ROBERTS DAIRY</v>
          </cell>
          <cell r="E5338">
            <v>16030007</v>
          </cell>
          <cell r="F5338" t="str">
            <v>Beaver</v>
          </cell>
          <cell r="G5338" t="str">
            <v>Southwest</v>
          </cell>
          <cell r="H5338" t="str">
            <v>Cedar/Beaver</v>
          </cell>
          <cell r="I5338">
            <v>352798</v>
          </cell>
          <cell r="J5338">
            <v>4236986</v>
          </cell>
          <cell r="K5338">
            <v>-112.682716621</v>
          </cell>
          <cell r="L5338">
            <v>38.268857490999999</v>
          </cell>
          <cell r="M5338" t="str">
            <v>Beaver River-2</v>
          </cell>
          <cell r="N5338" t="str">
            <v>UT16030007-002_00</v>
          </cell>
          <cell r="O5338" t="str">
            <v>UT</v>
          </cell>
          <cell r="Q5338">
            <v>0</v>
          </cell>
          <cell r="R5338" t="str">
            <v xml:space="preserve"> </v>
          </cell>
          <cell r="S5338" t="str">
            <v>Private</v>
          </cell>
          <cell r="T5338" t="str">
            <v xml:space="preserve"> </v>
          </cell>
          <cell r="U5338" t="str">
            <v>5940660 NORTH CK AB DON ROBERTS DAIRY</v>
          </cell>
          <cell r="V5338">
            <v>5940660</v>
          </cell>
          <cell r="W5338" t="str">
            <v>Beaver River-2</v>
          </cell>
          <cell r="X5338" t="str">
            <v>UT16030007-002_00</v>
          </cell>
          <cell r="Y5338" t="str">
            <v>River/Stream</v>
          </cell>
          <cell r="Z5338" t="str">
            <v>5940660 NORTH CK AB DON ROBERTS DAIRY</v>
          </cell>
          <cell r="AA5338" t="str">
            <v>River/Stream</v>
          </cell>
        </row>
        <row r="5339">
          <cell r="A5339">
            <v>5940670</v>
          </cell>
          <cell r="B5339" t="str">
            <v>River/Stream</v>
          </cell>
          <cell r="C5339" t="str">
            <v>2B 3A     4</v>
          </cell>
          <cell r="D5339" t="str">
            <v>NORTH CK @ U 21 XING</v>
          </cell>
          <cell r="E5339">
            <v>16030007</v>
          </cell>
          <cell r="F5339" t="str">
            <v>Beaver</v>
          </cell>
          <cell r="G5339" t="str">
            <v>Southwest</v>
          </cell>
          <cell r="H5339" t="str">
            <v>Cedar/Beaver</v>
          </cell>
          <cell r="I5339">
            <v>353075</v>
          </cell>
          <cell r="J5339">
            <v>4237505</v>
          </cell>
          <cell r="K5339">
            <v>-112.679659112</v>
          </cell>
          <cell r="L5339">
            <v>38.273578315000002</v>
          </cell>
          <cell r="M5339" t="str">
            <v>Beaver River-2</v>
          </cell>
          <cell r="N5339" t="str">
            <v>UT16030007-002_00</v>
          </cell>
          <cell r="O5339" t="str">
            <v>UT</v>
          </cell>
          <cell r="Q5339">
            <v>0</v>
          </cell>
          <cell r="R5339" t="str">
            <v xml:space="preserve"> </v>
          </cell>
          <cell r="S5339" t="str">
            <v>Private</v>
          </cell>
          <cell r="T5339" t="str">
            <v xml:space="preserve"> </v>
          </cell>
          <cell r="U5339" t="str">
            <v>5940670 NORTH CK @ U 21 XING</v>
          </cell>
          <cell r="V5339">
            <v>5940670</v>
          </cell>
          <cell r="W5339" t="str">
            <v>Beaver River-2</v>
          </cell>
          <cell r="X5339" t="str">
            <v>UT16030007-002_00</v>
          </cell>
          <cell r="Y5339" t="str">
            <v>River/Stream</v>
          </cell>
          <cell r="Z5339" t="str">
            <v>5940670 NORTH CK @ U 21 XING</v>
          </cell>
          <cell r="AA5339" t="str">
            <v>River/Stream</v>
          </cell>
        </row>
        <row r="5340">
          <cell r="A5340">
            <v>5940680</v>
          </cell>
          <cell r="B5340" t="str">
            <v>River/Stream</v>
          </cell>
          <cell r="C5340" t="str">
            <v>2B 3A     4</v>
          </cell>
          <cell r="D5340" t="str">
            <v>NORTH CK AB FARM NR U21 XING</v>
          </cell>
          <cell r="E5340">
            <v>16030007</v>
          </cell>
          <cell r="F5340" t="str">
            <v>Beaver</v>
          </cell>
          <cell r="G5340" t="str">
            <v>Southwest</v>
          </cell>
          <cell r="H5340" t="str">
            <v>Cedar/Beaver</v>
          </cell>
          <cell r="I5340">
            <v>353323</v>
          </cell>
          <cell r="J5340">
            <v>4237778</v>
          </cell>
          <cell r="K5340">
            <v>-112.67688165200001</v>
          </cell>
          <cell r="L5340">
            <v>38.276078210999998</v>
          </cell>
          <cell r="M5340" t="str">
            <v>Beaver River-2</v>
          </cell>
          <cell r="N5340" t="str">
            <v>UT16030007-002_00</v>
          </cell>
          <cell r="O5340" t="str">
            <v>UT</v>
          </cell>
          <cell r="Q5340">
            <v>0</v>
          </cell>
          <cell r="R5340" t="str">
            <v xml:space="preserve"> </v>
          </cell>
          <cell r="S5340" t="str">
            <v>Private</v>
          </cell>
          <cell r="T5340" t="str">
            <v xml:space="preserve"> </v>
          </cell>
          <cell r="U5340" t="str">
            <v>5940680 NORTH CK AB FARM NR U21 XING</v>
          </cell>
          <cell r="V5340">
            <v>5940680</v>
          </cell>
          <cell r="W5340" t="str">
            <v>Beaver River-2</v>
          </cell>
          <cell r="X5340" t="str">
            <v>UT16030007-002_00</v>
          </cell>
          <cell r="Y5340" t="str">
            <v>River/Stream</v>
          </cell>
          <cell r="Z5340" t="str">
            <v>5940680 NORTH CK AB FARM NR U21 XING</v>
          </cell>
          <cell r="AA5340" t="str">
            <v>River/Stream</v>
          </cell>
        </row>
        <row r="5341">
          <cell r="A5341">
            <v>5940690</v>
          </cell>
          <cell r="B5341" t="str">
            <v>Spring</v>
          </cell>
          <cell r="C5341" t="str">
            <v>2B 3A     4</v>
          </cell>
          <cell r="D5341" t="str">
            <v>BEAVER FISH HATCHERY SPRING</v>
          </cell>
          <cell r="E5341">
            <v>16030007</v>
          </cell>
          <cell r="F5341" t="str">
            <v>Beaver</v>
          </cell>
          <cell r="G5341" t="str">
            <v>Southwest</v>
          </cell>
          <cell r="H5341" t="str">
            <v>Cedar/Beaver</v>
          </cell>
          <cell r="I5341">
            <v>355471</v>
          </cell>
          <cell r="J5341">
            <v>4236938</v>
          </cell>
          <cell r="K5341">
            <v>-112.65216268899999</v>
          </cell>
          <cell r="L5341">
            <v>38.268859233000001</v>
          </cell>
          <cell r="M5341" t="str">
            <v>Beaver River-2</v>
          </cell>
          <cell r="N5341" t="str">
            <v>UT16030007-002_00</v>
          </cell>
          <cell r="O5341" t="str">
            <v>UT</v>
          </cell>
          <cell r="Q5341">
            <v>0</v>
          </cell>
          <cell r="R5341" t="str">
            <v xml:space="preserve"> </v>
          </cell>
          <cell r="S5341" t="str">
            <v>Private</v>
          </cell>
          <cell r="T5341" t="str">
            <v xml:space="preserve"> </v>
          </cell>
          <cell r="U5341" t="str">
            <v>5940690 BEAVER FISH HATCHERY SPRING</v>
          </cell>
          <cell r="V5341">
            <v>5940690</v>
          </cell>
          <cell r="W5341" t="str">
            <v>Beaver River-2</v>
          </cell>
          <cell r="X5341" t="str">
            <v>UT16030007-002_00</v>
          </cell>
          <cell r="Y5341" t="str">
            <v>Spring</v>
          </cell>
          <cell r="Z5341" t="str">
            <v>5940690 BEAVER FISH HATCHERY SPRING</v>
          </cell>
          <cell r="AA5341" t="str">
            <v>Spring</v>
          </cell>
        </row>
        <row r="5342">
          <cell r="A5342">
            <v>5940720</v>
          </cell>
          <cell r="B5342" t="str">
            <v>River/Stream</v>
          </cell>
          <cell r="C5342" t="str">
            <v>2B 3A     4</v>
          </cell>
          <cell r="D5342" t="str">
            <v>LOWLINE CANAL 2 MI E OF 594079</v>
          </cell>
          <cell r="E5342">
            <v>16030007</v>
          </cell>
          <cell r="F5342" t="str">
            <v>Beaver</v>
          </cell>
          <cell r="G5342" t="str">
            <v>Southwest</v>
          </cell>
          <cell r="H5342" t="str">
            <v>Cedar/Beaver</v>
          </cell>
          <cell r="I5342">
            <v>328090</v>
          </cell>
          <cell r="J5342">
            <v>4238708</v>
          </cell>
          <cell r="K5342">
            <v>-112.965437943</v>
          </cell>
          <cell r="L5342">
            <v>38.279978505000003</v>
          </cell>
          <cell r="M5342" t="str">
            <v>Beaver River-1</v>
          </cell>
          <cell r="N5342" t="str">
            <v>UT16030007-001_00</v>
          </cell>
          <cell r="O5342" t="str">
            <v>UT</v>
          </cell>
          <cell r="Q5342">
            <v>0</v>
          </cell>
          <cell r="R5342" t="str">
            <v xml:space="preserve"> </v>
          </cell>
          <cell r="S5342" t="str">
            <v>Private</v>
          </cell>
          <cell r="T5342" t="str">
            <v xml:space="preserve"> </v>
          </cell>
          <cell r="U5342" t="str">
            <v>5940720 LOWLINE CANAL 2 MI E OF 594079</v>
          </cell>
          <cell r="V5342">
            <v>5940720</v>
          </cell>
          <cell r="W5342" t="str">
            <v>Beaver River-1</v>
          </cell>
          <cell r="X5342" t="str">
            <v>UT16030007-001_00</v>
          </cell>
          <cell r="Y5342" t="str">
            <v>River/Stream</v>
          </cell>
          <cell r="Z5342" t="str">
            <v>5940720 LOWLINE CANAL 2 MI E OF 594079</v>
          </cell>
          <cell r="AA5342" t="str">
            <v>River/Stream</v>
          </cell>
        </row>
        <row r="5343">
          <cell r="A5343">
            <v>5940730</v>
          </cell>
          <cell r="B5343" t="str">
            <v>River/Stream</v>
          </cell>
          <cell r="C5343" t="str">
            <v>2B   3C   4</v>
          </cell>
          <cell r="D5343" t="str">
            <v>BEAVER R AB COUNTY LANDFILL</v>
          </cell>
          <cell r="E5343">
            <v>16030007</v>
          </cell>
          <cell r="F5343" t="str">
            <v>Beaver</v>
          </cell>
          <cell r="G5343" t="str">
            <v>Southwest</v>
          </cell>
          <cell r="H5343" t="str">
            <v>Cedar/Beaver</v>
          </cell>
          <cell r="I5343">
            <v>326971</v>
          </cell>
          <cell r="J5343">
            <v>4236695</v>
          </cell>
          <cell r="K5343">
            <v>-112.97773241900001</v>
          </cell>
          <cell r="L5343">
            <v>38.261632241999997</v>
          </cell>
          <cell r="M5343" t="str">
            <v xml:space="preserve"> </v>
          </cell>
          <cell r="N5343" t="str">
            <v xml:space="preserve"> </v>
          </cell>
          <cell r="O5343" t="str">
            <v>UT</v>
          </cell>
          <cell r="Q5343">
            <v>0</v>
          </cell>
          <cell r="R5343" t="str">
            <v xml:space="preserve"> </v>
          </cell>
          <cell r="S5343" t="str">
            <v>BLM</v>
          </cell>
          <cell r="T5343" t="str">
            <v xml:space="preserve"> </v>
          </cell>
          <cell r="U5343" t="str">
            <v>5940730 BEAVER R AB COUNTY LANDFILL</v>
          </cell>
          <cell r="V5343">
            <v>5940730</v>
          </cell>
          <cell r="W5343" t="str">
            <v xml:space="preserve"> </v>
          </cell>
          <cell r="X5343" t="str">
            <v xml:space="preserve"> </v>
          </cell>
          <cell r="Y5343" t="str">
            <v>River/Stream</v>
          </cell>
          <cell r="Z5343" t="str">
            <v>5940730 BEAVER R AB COUNTY LANDFILL</v>
          </cell>
          <cell r="AA5343" t="str">
            <v>River/Stream</v>
          </cell>
        </row>
        <row r="5344">
          <cell r="A5344">
            <v>5940740</v>
          </cell>
          <cell r="B5344" t="str">
            <v>River/Stream</v>
          </cell>
          <cell r="C5344" t="str">
            <v>2B     3E 4</v>
          </cell>
          <cell r="D5344" t="str">
            <v>TRANS CANAL @ BEAVER R DIVERSION</v>
          </cell>
          <cell r="E5344">
            <v>16030007</v>
          </cell>
          <cell r="F5344" t="str">
            <v>Beaver</v>
          </cell>
          <cell r="G5344" t="str">
            <v>Southwest</v>
          </cell>
          <cell r="H5344" t="str">
            <v>Cedar/Beaver</v>
          </cell>
          <cell r="I5344">
            <v>325640</v>
          </cell>
          <cell r="J5344">
            <v>4238112</v>
          </cell>
          <cell r="K5344">
            <v>-112.993286281</v>
          </cell>
          <cell r="L5344">
            <v>38.274137846999999</v>
          </cell>
          <cell r="M5344" t="str">
            <v xml:space="preserve"> </v>
          </cell>
          <cell r="N5344" t="str">
            <v xml:space="preserve"> </v>
          </cell>
          <cell r="O5344" t="str">
            <v>UT</v>
          </cell>
          <cell r="Q5344">
            <v>0</v>
          </cell>
          <cell r="R5344" t="str">
            <v xml:space="preserve"> </v>
          </cell>
          <cell r="S5344" t="str">
            <v>BLM</v>
          </cell>
          <cell r="T5344" t="str">
            <v xml:space="preserve"> </v>
          </cell>
          <cell r="U5344" t="str">
            <v>5940740 TRANS CANAL @ BEAVER R DIVERSION</v>
          </cell>
          <cell r="V5344">
            <v>5940740</v>
          </cell>
          <cell r="W5344" t="str">
            <v xml:space="preserve"> </v>
          </cell>
          <cell r="X5344" t="str">
            <v xml:space="preserve"> </v>
          </cell>
          <cell r="Y5344" t="str">
            <v>River/Stream</v>
          </cell>
          <cell r="Z5344" t="str">
            <v>5940740 TRANS CANAL @ BEAVER R DIVERSION</v>
          </cell>
          <cell r="AA5344" t="str">
            <v>River/Stream</v>
          </cell>
        </row>
        <row r="5345">
          <cell r="A5345">
            <v>5940750</v>
          </cell>
          <cell r="B5345" t="str">
            <v>River/Stream</v>
          </cell>
          <cell r="C5345" t="str">
            <v>2B     3E 4</v>
          </cell>
          <cell r="D5345" t="str">
            <v>TRANS CANAL @ HAY SPRINGS ROAD XING</v>
          </cell>
          <cell r="E5345">
            <v>16030007</v>
          </cell>
          <cell r="F5345" t="str">
            <v>Beaver</v>
          </cell>
          <cell r="G5345" t="str">
            <v>Southwest</v>
          </cell>
          <cell r="H5345" t="str">
            <v>Cedar/Beaver</v>
          </cell>
          <cell r="I5345">
            <v>319341</v>
          </cell>
          <cell r="J5345">
            <v>4240193</v>
          </cell>
          <cell r="K5345">
            <v>-113.065785375</v>
          </cell>
          <cell r="L5345">
            <v>38.291635409999998</v>
          </cell>
          <cell r="M5345" t="str">
            <v xml:space="preserve"> </v>
          </cell>
          <cell r="N5345" t="str">
            <v xml:space="preserve"> </v>
          </cell>
          <cell r="O5345" t="str">
            <v>UT</v>
          </cell>
          <cell r="Q5345">
            <v>0</v>
          </cell>
          <cell r="R5345" t="str">
            <v xml:space="preserve"> </v>
          </cell>
          <cell r="S5345" t="str">
            <v>Private</v>
          </cell>
          <cell r="T5345" t="str">
            <v xml:space="preserve"> </v>
          </cell>
          <cell r="U5345" t="str">
            <v>5940750 TRANS CANAL @ HAY SPRINGS ROAD XING</v>
          </cell>
          <cell r="V5345">
            <v>5940750</v>
          </cell>
          <cell r="W5345" t="str">
            <v xml:space="preserve"> </v>
          </cell>
          <cell r="X5345" t="str">
            <v xml:space="preserve"> </v>
          </cell>
          <cell r="Y5345" t="str">
            <v>River/Stream</v>
          </cell>
          <cell r="Z5345" t="str">
            <v>5940750 TRANS CANAL @ HAY SPRINGS ROAD XING</v>
          </cell>
          <cell r="AA5345" t="str">
            <v>River/Stream</v>
          </cell>
        </row>
        <row r="5346">
          <cell r="A5346">
            <v>5940760</v>
          </cell>
          <cell r="B5346" t="str">
            <v>River/Stream</v>
          </cell>
          <cell r="C5346" t="str">
            <v>2B   3C   4</v>
          </cell>
          <cell r="D5346" t="str">
            <v>BEAVER RIVER ON RICHARD ROLLINS</v>
          </cell>
          <cell r="E5346">
            <v>16030007</v>
          </cell>
          <cell r="F5346" t="str">
            <v>Beaver</v>
          </cell>
          <cell r="G5346" t="str">
            <v>Southwest</v>
          </cell>
          <cell r="H5346" t="str">
            <v>Cedar/Beaver</v>
          </cell>
          <cell r="I5346">
            <v>324351</v>
          </cell>
          <cell r="J5346">
            <v>4242581</v>
          </cell>
          <cell r="K5346">
            <v>-113.009123828</v>
          </cell>
          <cell r="L5346">
            <v>38.314138452000002</v>
          </cell>
          <cell r="M5346" t="str">
            <v xml:space="preserve"> </v>
          </cell>
          <cell r="N5346" t="str">
            <v xml:space="preserve"> </v>
          </cell>
          <cell r="O5346" t="str">
            <v>UT</v>
          </cell>
          <cell r="Q5346">
            <v>0</v>
          </cell>
          <cell r="R5346" t="str">
            <v xml:space="preserve"> </v>
          </cell>
          <cell r="S5346" t="str">
            <v>Private</v>
          </cell>
          <cell r="T5346" t="str">
            <v xml:space="preserve"> </v>
          </cell>
          <cell r="U5346" t="str">
            <v>5940760 BEAVER RIVER ON RICHARD ROLLINS</v>
          </cell>
          <cell r="V5346">
            <v>5940760</v>
          </cell>
          <cell r="W5346" t="str">
            <v xml:space="preserve"> </v>
          </cell>
          <cell r="X5346" t="str">
            <v xml:space="preserve"> </v>
          </cell>
          <cell r="Y5346" t="str">
            <v>River/Stream</v>
          </cell>
          <cell r="Z5346" t="str">
            <v>5940760 BEAVER RIVER ON RICHARD ROLLINS</v>
          </cell>
          <cell r="AA5346" t="str">
            <v>River/Stream</v>
          </cell>
        </row>
        <row r="5347">
          <cell r="A5347">
            <v>5940770</v>
          </cell>
          <cell r="B5347" t="str">
            <v>River/Stream</v>
          </cell>
          <cell r="C5347" t="str">
            <v>2B   3C   4</v>
          </cell>
          <cell r="D5347" t="str">
            <v>BEAVER RIVER @ MILFORD FLAT RD XING</v>
          </cell>
          <cell r="E5347">
            <v>16030007</v>
          </cell>
          <cell r="F5347" t="str">
            <v>Beaver</v>
          </cell>
          <cell r="G5347" t="str">
            <v>Southwest</v>
          </cell>
          <cell r="H5347" t="str">
            <v>Cedar/Beaver</v>
          </cell>
          <cell r="I5347">
            <v>324240</v>
          </cell>
          <cell r="J5347">
            <v>4245297</v>
          </cell>
          <cell r="K5347">
            <v>-113.011068865</v>
          </cell>
          <cell r="L5347">
            <v>38.338579264000003</v>
          </cell>
          <cell r="M5347" t="str">
            <v xml:space="preserve"> </v>
          </cell>
          <cell r="N5347" t="str">
            <v xml:space="preserve"> </v>
          </cell>
          <cell r="O5347" t="str">
            <v>UT</v>
          </cell>
          <cell r="Q5347">
            <v>0</v>
          </cell>
          <cell r="R5347" t="str">
            <v xml:space="preserve"> </v>
          </cell>
          <cell r="S5347" t="str">
            <v>Private</v>
          </cell>
          <cell r="T5347" t="str">
            <v xml:space="preserve"> </v>
          </cell>
          <cell r="U5347" t="str">
            <v>5940770 BEAVER RIVER @ MILFORD FLAT RD XING</v>
          </cell>
          <cell r="V5347">
            <v>5940770</v>
          </cell>
          <cell r="W5347" t="str">
            <v xml:space="preserve"> </v>
          </cell>
          <cell r="X5347" t="str">
            <v xml:space="preserve"> </v>
          </cell>
          <cell r="Y5347" t="str">
            <v>River/Stream</v>
          </cell>
          <cell r="Z5347" t="str">
            <v>5940770 BEAVER RIVER @ MILFORD FLAT RD XING</v>
          </cell>
          <cell r="AA5347" t="str">
            <v>River/Stream</v>
          </cell>
        </row>
        <row r="5348">
          <cell r="A5348">
            <v>5940780</v>
          </cell>
          <cell r="B5348" t="str">
            <v>River/Stream</v>
          </cell>
          <cell r="C5348" t="str">
            <v>2B   3C   4</v>
          </cell>
          <cell r="D5348" t="str">
            <v>BEAVER RIVER N OF RON WALKER</v>
          </cell>
          <cell r="E5348">
            <v>16030007</v>
          </cell>
          <cell r="F5348" t="str">
            <v>Beaver</v>
          </cell>
          <cell r="G5348" t="str">
            <v>Southwest</v>
          </cell>
          <cell r="H5348" t="str">
            <v>Cedar/Beaver</v>
          </cell>
          <cell r="I5348">
            <v>323510</v>
          </cell>
          <cell r="J5348">
            <v>4248582</v>
          </cell>
          <cell r="K5348">
            <v>-113.02023907500001</v>
          </cell>
          <cell r="L5348">
            <v>38.368022904</v>
          </cell>
          <cell r="M5348" t="str">
            <v xml:space="preserve"> </v>
          </cell>
          <cell r="N5348" t="str">
            <v xml:space="preserve"> </v>
          </cell>
          <cell r="O5348" t="str">
            <v>UT</v>
          </cell>
          <cell r="Q5348">
            <v>0</v>
          </cell>
          <cell r="R5348" t="str">
            <v xml:space="preserve"> </v>
          </cell>
          <cell r="S5348" t="str">
            <v>Private</v>
          </cell>
          <cell r="T5348" t="str">
            <v xml:space="preserve"> </v>
          </cell>
          <cell r="U5348" t="str">
            <v>5940780 BEAVER RIVER N OF RON WALKER</v>
          </cell>
          <cell r="V5348">
            <v>5940780</v>
          </cell>
          <cell r="W5348" t="str">
            <v xml:space="preserve"> </v>
          </cell>
          <cell r="X5348" t="str">
            <v xml:space="preserve"> </v>
          </cell>
          <cell r="Y5348" t="str">
            <v>River/Stream</v>
          </cell>
          <cell r="Z5348" t="str">
            <v>5940780 BEAVER RIVER N OF RON WALKER</v>
          </cell>
          <cell r="AA5348" t="str">
            <v>River/Stream</v>
          </cell>
        </row>
        <row r="5349">
          <cell r="A5349">
            <v>5940790</v>
          </cell>
          <cell r="B5349" t="str">
            <v>River/Stream</v>
          </cell>
          <cell r="C5349" t="str">
            <v>2B   3C   4</v>
          </cell>
          <cell r="D5349" t="str">
            <v>BEAVER RIVER BL COUNTY LANDFILL</v>
          </cell>
          <cell r="E5349">
            <v>16030007</v>
          </cell>
          <cell r="F5349" t="str">
            <v>Beaver</v>
          </cell>
          <cell r="G5349" t="str">
            <v>Southwest</v>
          </cell>
          <cell r="H5349" t="str">
            <v>Cedar/Beaver</v>
          </cell>
          <cell r="I5349">
            <v>325411</v>
          </cell>
          <cell r="J5349">
            <v>4238795</v>
          </cell>
          <cell r="K5349">
            <v>-112.996071226</v>
          </cell>
          <cell r="L5349">
            <v>38.280245127000001</v>
          </cell>
          <cell r="M5349" t="str">
            <v xml:space="preserve"> </v>
          </cell>
          <cell r="N5349" t="str">
            <v xml:space="preserve"> </v>
          </cell>
          <cell r="O5349" t="str">
            <v>UT</v>
          </cell>
          <cell r="Q5349">
            <v>0</v>
          </cell>
          <cell r="R5349" t="str">
            <v xml:space="preserve"> </v>
          </cell>
          <cell r="S5349" t="str">
            <v>Private</v>
          </cell>
          <cell r="T5349" t="str">
            <v xml:space="preserve"> </v>
          </cell>
          <cell r="U5349" t="str">
            <v>5940790 BEAVER RIVER BL COUNTY LANDFILL</v>
          </cell>
          <cell r="V5349">
            <v>5940790</v>
          </cell>
          <cell r="W5349" t="str">
            <v xml:space="preserve"> </v>
          </cell>
          <cell r="X5349" t="str">
            <v xml:space="preserve"> </v>
          </cell>
          <cell r="Y5349" t="str">
            <v>River/Stream</v>
          </cell>
          <cell r="Z5349" t="str">
            <v>5940790 BEAVER RIVER BL COUNTY LANDFILL</v>
          </cell>
          <cell r="AA5349" t="str">
            <v>River/Stream</v>
          </cell>
        </row>
        <row r="5350">
          <cell r="A5350">
            <v>5940880</v>
          </cell>
          <cell r="B5350" t="str">
            <v>River/Stream</v>
          </cell>
          <cell r="C5350" t="str">
            <v>2B 3A     4</v>
          </cell>
          <cell r="D5350" t="str">
            <v>INAT CK 1.5 MILES AB BEAVER R</v>
          </cell>
          <cell r="E5350">
            <v>16030007</v>
          </cell>
          <cell r="F5350" t="str">
            <v>Beaver</v>
          </cell>
          <cell r="G5350" t="str">
            <v>Southwest</v>
          </cell>
          <cell r="H5350" t="str">
            <v>Cedar/Beaver</v>
          </cell>
          <cell r="I5350">
            <v>374864</v>
          </cell>
          <cell r="J5350">
            <v>4237385</v>
          </cell>
          <cell r="K5350">
            <v>-112.43062237700001</v>
          </cell>
          <cell r="L5350">
            <v>38.275807413999999</v>
          </cell>
          <cell r="M5350" t="str">
            <v>Beaver River-3</v>
          </cell>
          <cell r="N5350" t="str">
            <v>UT16030007-003_00</v>
          </cell>
          <cell r="O5350" t="str">
            <v>UT</v>
          </cell>
          <cell r="Q5350">
            <v>0</v>
          </cell>
          <cell r="R5350" t="str">
            <v xml:space="preserve"> </v>
          </cell>
          <cell r="S5350" t="str">
            <v>USFS</v>
          </cell>
          <cell r="T5350" t="str">
            <v>Category1</v>
          </cell>
          <cell r="U5350" t="str">
            <v>5940880 INAT CK 1.5 MILES AB BEAVER R</v>
          </cell>
          <cell r="V5350">
            <v>5940880</v>
          </cell>
          <cell r="W5350" t="str">
            <v>Beaver River-3</v>
          </cell>
          <cell r="X5350" t="str">
            <v>UT16030007-003_00</v>
          </cell>
          <cell r="Y5350" t="str">
            <v>River/Stream</v>
          </cell>
          <cell r="Z5350" t="str">
            <v>5940880 INAT CK 1.5 MILES AB BEAVER R</v>
          </cell>
          <cell r="AA5350" t="str">
            <v>River/Stream</v>
          </cell>
        </row>
        <row r="5351">
          <cell r="A5351">
            <v>5940900</v>
          </cell>
          <cell r="B5351" t="str">
            <v>River/Stream</v>
          </cell>
          <cell r="C5351" t="str">
            <v>2B 3A     4</v>
          </cell>
          <cell r="D5351" t="str">
            <v>MERCHANT CK AB CNFL/ THREE CKS</v>
          </cell>
          <cell r="E5351">
            <v>16030007</v>
          </cell>
          <cell r="F5351" t="str">
            <v>Beaver</v>
          </cell>
          <cell r="G5351" t="str">
            <v>Southwest</v>
          </cell>
          <cell r="H5351" t="str">
            <v>Cedar/Beaver</v>
          </cell>
          <cell r="I5351">
            <v>374230</v>
          </cell>
          <cell r="J5351">
            <v>4239645</v>
          </cell>
          <cell r="K5351">
            <v>-112.438270327</v>
          </cell>
          <cell r="L5351">
            <v>38.296080551000003</v>
          </cell>
          <cell r="M5351" t="str">
            <v>Beaver River-3</v>
          </cell>
          <cell r="N5351" t="str">
            <v>UT16030007-003_00</v>
          </cell>
          <cell r="O5351" t="str">
            <v>UT</v>
          </cell>
          <cell r="Q5351">
            <v>0</v>
          </cell>
          <cell r="R5351" t="str">
            <v xml:space="preserve"> </v>
          </cell>
          <cell r="S5351" t="str">
            <v>USFS</v>
          </cell>
          <cell r="T5351" t="str">
            <v>Category1</v>
          </cell>
          <cell r="U5351" t="str">
            <v>5940900 MERCHANT CK AB CNFL/ THREE CKS</v>
          </cell>
          <cell r="V5351">
            <v>5940900</v>
          </cell>
          <cell r="W5351" t="str">
            <v>Beaver River-3</v>
          </cell>
          <cell r="X5351" t="str">
            <v>UT16030007-003_00</v>
          </cell>
          <cell r="Y5351" t="str">
            <v>River/Stream</v>
          </cell>
          <cell r="Z5351" t="str">
            <v>5940900 MERCHANT CK AB CNFL/ THREE CKS</v>
          </cell>
          <cell r="AA5351" t="str">
            <v>River/Stream</v>
          </cell>
        </row>
        <row r="5352">
          <cell r="A5352">
            <v>5940920</v>
          </cell>
          <cell r="B5352" t="str">
            <v>River/Stream</v>
          </cell>
          <cell r="C5352" t="str">
            <v>2B 3A     4</v>
          </cell>
          <cell r="D5352" t="str">
            <v>UNNAMED STREAM ~0.3 MI AB CNFL/ MERCHANT CK (UT09ST-733)</v>
          </cell>
          <cell r="E5352">
            <v>16030007</v>
          </cell>
          <cell r="F5352" t="str">
            <v>Beaver</v>
          </cell>
          <cell r="G5352" t="str">
            <v>Southwest</v>
          </cell>
          <cell r="H5352" t="str">
            <v>Cedar/Beaver</v>
          </cell>
          <cell r="I5352">
            <v>378490</v>
          </cell>
          <cell r="J5352">
            <v>4243665</v>
          </cell>
          <cell r="K5352">
            <v>-112.390259175</v>
          </cell>
          <cell r="L5352">
            <v>38.332886876000003</v>
          </cell>
          <cell r="M5352" t="str">
            <v>Beaver River-3</v>
          </cell>
          <cell r="N5352" t="str">
            <v>UT16030007-003_00</v>
          </cell>
          <cell r="O5352" t="str">
            <v>UT</v>
          </cell>
          <cell r="Q5352">
            <v>0</v>
          </cell>
          <cell r="R5352" t="str">
            <v xml:space="preserve"> </v>
          </cell>
          <cell r="S5352" t="str">
            <v>USFS</v>
          </cell>
          <cell r="T5352" t="str">
            <v>Category1</v>
          </cell>
          <cell r="U5352" t="str">
            <v>5940920 UNNAMED STREAM ~0.3 MI AB CNFL/ MERCHANT CK (UT09ST-733)</v>
          </cell>
          <cell r="V5352">
            <v>5940920</v>
          </cell>
          <cell r="W5352" t="str">
            <v>Beaver River-3</v>
          </cell>
          <cell r="X5352" t="str">
            <v>UT16030007-003_00</v>
          </cell>
          <cell r="Y5352" t="str">
            <v>River/Stream</v>
          </cell>
          <cell r="Z5352" t="str">
            <v>5940920 UNNAMED STREAM ~0.3 MI AB CNFL/ MERCHANT CK (UT09ST-733)</v>
          </cell>
          <cell r="AA5352" t="str">
            <v>River/Stream</v>
          </cell>
        </row>
        <row r="5353">
          <cell r="A5353">
            <v>5941000</v>
          </cell>
          <cell r="B5353" t="str">
            <v>Lake</v>
          </cell>
          <cell r="C5353" t="str">
            <v>2B 3A     4</v>
          </cell>
          <cell r="D5353" t="str">
            <v>LITTLE RES AB DAM 01</v>
          </cell>
          <cell r="E5353">
            <v>16030007</v>
          </cell>
          <cell r="F5353" t="str">
            <v>Beaver</v>
          </cell>
          <cell r="G5353" t="str">
            <v>Southwest</v>
          </cell>
          <cell r="H5353" t="str">
            <v>Cedar/Beaver</v>
          </cell>
          <cell r="I5353">
            <v>369672</v>
          </cell>
          <cell r="J5353">
            <v>4235709</v>
          </cell>
          <cell r="K5353">
            <v>-112.48965344200001</v>
          </cell>
          <cell r="L5353">
            <v>38.259968932</v>
          </cell>
          <cell r="M5353" t="str">
            <v>Little Reservoir</v>
          </cell>
          <cell r="N5353" t="str">
            <v>UT-L-16030007-016_00</v>
          </cell>
          <cell r="O5353" t="str">
            <v>UT</v>
          </cell>
          <cell r="Q5353">
            <v>2.5000000000000001E-2</v>
          </cell>
          <cell r="R5353" t="str">
            <v>mg/L</v>
          </cell>
          <cell r="S5353" t="str">
            <v>USFS</v>
          </cell>
          <cell r="T5353" t="str">
            <v>Category1</v>
          </cell>
          <cell r="U5353" t="str">
            <v>5941000 LITTLE RES AB DAM 01</v>
          </cell>
          <cell r="V5353">
            <v>5941000</v>
          </cell>
          <cell r="W5353" t="str">
            <v>Little Reservoir</v>
          </cell>
          <cell r="X5353" t="str">
            <v>UT-L-16030007-016_00</v>
          </cell>
          <cell r="Y5353" t="str">
            <v>Lake</v>
          </cell>
          <cell r="Z5353" t="str">
            <v>5941000 LITTLE RES AB DAM 01</v>
          </cell>
          <cell r="AA5353" t="str">
            <v>Lake</v>
          </cell>
        </row>
        <row r="5354">
          <cell r="A5354">
            <v>5941070</v>
          </cell>
          <cell r="B5354" t="str">
            <v>River/Stream</v>
          </cell>
          <cell r="C5354" t="str">
            <v>2B 3A     4</v>
          </cell>
          <cell r="D5354" t="str">
            <v>THREE CKS AB CNFL/ MERCHANT CK</v>
          </cell>
          <cell r="E5354">
            <v>16030007</v>
          </cell>
          <cell r="F5354" t="str">
            <v>Beaver</v>
          </cell>
          <cell r="G5354" t="str">
            <v>Southwest</v>
          </cell>
          <cell r="H5354" t="str">
            <v>Cedar/Beaver</v>
          </cell>
          <cell r="I5354">
            <v>374163</v>
          </cell>
          <cell r="J5354">
            <v>4239366</v>
          </cell>
          <cell r="K5354">
            <v>-112.43898664300001</v>
          </cell>
          <cell r="L5354">
            <v>38.293557477999997</v>
          </cell>
          <cell r="M5354" t="str">
            <v>Beaver River-3</v>
          </cell>
          <cell r="N5354" t="str">
            <v>UT16030007-003_00</v>
          </cell>
          <cell r="O5354" t="str">
            <v>UT</v>
          </cell>
          <cell r="Q5354">
            <v>0</v>
          </cell>
          <cell r="R5354" t="str">
            <v xml:space="preserve"> </v>
          </cell>
          <cell r="S5354" t="str">
            <v>USFS</v>
          </cell>
          <cell r="T5354" t="str">
            <v>Category1</v>
          </cell>
          <cell r="U5354" t="str">
            <v>5941070 THREE CKS AB CNFL/ MERCHANT CK</v>
          </cell>
          <cell r="V5354">
            <v>5941070</v>
          </cell>
          <cell r="W5354" t="str">
            <v>Beaver River-3</v>
          </cell>
          <cell r="X5354" t="str">
            <v>UT16030007-003_00</v>
          </cell>
          <cell r="Y5354" t="str">
            <v>River/Stream</v>
          </cell>
          <cell r="Z5354" t="str">
            <v>5941070 THREE CKS AB CNFL/ MERCHANT CK</v>
          </cell>
          <cell r="AA5354" t="str">
            <v>River/Stream</v>
          </cell>
        </row>
        <row r="5355">
          <cell r="A5355">
            <v>5941090</v>
          </cell>
          <cell r="B5355" t="str">
            <v>River/Stream</v>
          </cell>
          <cell r="C5355" t="str">
            <v>2B 3A     4</v>
          </cell>
          <cell r="D5355" t="str">
            <v>THREE CKS BL THREE CKS RES</v>
          </cell>
          <cell r="E5355">
            <v>16030007</v>
          </cell>
          <cell r="F5355" t="str">
            <v>Beaver</v>
          </cell>
          <cell r="G5355" t="str">
            <v>Southwest</v>
          </cell>
          <cell r="H5355" t="str">
            <v>Cedar/Beaver</v>
          </cell>
          <cell r="I5355">
            <v>375586</v>
          </cell>
          <cell r="J5355">
            <v>4239665</v>
          </cell>
          <cell r="K5355">
            <v>-112.422771455</v>
          </cell>
          <cell r="L5355">
            <v>38.296449817000003</v>
          </cell>
          <cell r="M5355" t="str">
            <v>Beaver River-3</v>
          </cell>
          <cell r="N5355" t="str">
            <v>UT16030007-003_00</v>
          </cell>
          <cell r="O5355" t="str">
            <v>UT</v>
          </cell>
          <cell r="Q5355">
            <v>0</v>
          </cell>
          <cell r="R5355" t="str">
            <v xml:space="preserve"> </v>
          </cell>
          <cell r="S5355" t="str">
            <v>USFS</v>
          </cell>
          <cell r="T5355" t="str">
            <v>Category1</v>
          </cell>
          <cell r="U5355" t="str">
            <v>5941090 THREE CKS BL THREE CKS RES</v>
          </cell>
          <cell r="V5355">
            <v>5941090</v>
          </cell>
          <cell r="W5355" t="str">
            <v>Beaver River-3</v>
          </cell>
          <cell r="X5355" t="str">
            <v>UT16030007-003_00</v>
          </cell>
          <cell r="Y5355" t="str">
            <v>River/Stream</v>
          </cell>
          <cell r="Z5355" t="str">
            <v>5941090 THREE CKS BL THREE CKS RES</v>
          </cell>
          <cell r="AA5355" t="str">
            <v>River/Stream</v>
          </cell>
        </row>
        <row r="5356">
          <cell r="A5356">
            <v>5941100</v>
          </cell>
          <cell r="B5356" t="str">
            <v>Lake</v>
          </cell>
          <cell r="C5356" t="str">
            <v>2B 3A     4</v>
          </cell>
          <cell r="D5356" t="str">
            <v>THREE CREEKS RESERVOIR AB DAM 01</v>
          </cell>
          <cell r="E5356">
            <v>16030007</v>
          </cell>
          <cell r="F5356" t="str">
            <v>Beaver</v>
          </cell>
          <cell r="G5356" t="str">
            <v>Southwest</v>
          </cell>
          <cell r="H5356" t="str">
            <v>Cedar/Beaver</v>
          </cell>
          <cell r="I5356">
            <v>375810</v>
          </cell>
          <cell r="J5356">
            <v>4239683</v>
          </cell>
          <cell r="K5356">
            <v>-112.42021373</v>
          </cell>
          <cell r="L5356">
            <v>38.296643027000002</v>
          </cell>
          <cell r="M5356" t="str">
            <v>Three Creeks Reservoir</v>
          </cell>
          <cell r="N5356" t="str">
            <v>UT-L-16030007-025_00</v>
          </cell>
          <cell r="O5356" t="str">
            <v>UT</v>
          </cell>
          <cell r="Q5356">
            <v>2.5000000000000001E-2</v>
          </cell>
          <cell r="R5356" t="str">
            <v>mg/L</v>
          </cell>
          <cell r="S5356" t="str">
            <v>USFS</v>
          </cell>
          <cell r="T5356" t="str">
            <v>Category1</v>
          </cell>
          <cell r="U5356" t="str">
            <v>5941100 THREE CREEKS RESERVOIR AB DAM 01</v>
          </cell>
          <cell r="V5356">
            <v>5941100</v>
          </cell>
          <cell r="W5356" t="str">
            <v>Three Creeks Reservoir</v>
          </cell>
          <cell r="X5356" t="str">
            <v>UT-L-16030007-025_00</v>
          </cell>
          <cell r="Y5356" t="str">
            <v>Lake</v>
          </cell>
          <cell r="Z5356" t="str">
            <v>5941100 THREE CREEKS RESERVOIR AB DAM 01</v>
          </cell>
          <cell r="AA5356" t="str">
            <v>Lake</v>
          </cell>
        </row>
        <row r="5357">
          <cell r="A5357">
            <v>5941110</v>
          </cell>
          <cell r="B5357" t="str">
            <v>River/Stream</v>
          </cell>
          <cell r="C5357" t="str">
            <v>2B 3A     4</v>
          </cell>
          <cell r="D5357" t="str">
            <v>NORTH FORK OF THREE CKS AB THREE CREEKS RES.</v>
          </cell>
          <cell r="E5357">
            <v>16030007</v>
          </cell>
          <cell r="F5357" t="str">
            <v>Beaver</v>
          </cell>
          <cell r="G5357" t="str">
            <v>Southwest</v>
          </cell>
          <cell r="H5357" t="str">
            <v>Cedar/Beaver</v>
          </cell>
          <cell r="I5357">
            <v>376302</v>
          </cell>
          <cell r="J5357">
            <v>4240076</v>
          </cell>
          <cell r="K5357">
            <v>-112.41465766499999</v>
          </cell>
          <cell r="L5357">
            <v>38.300251807999999</v>
          </cell>
          <cell r="M5357" t="str">
            <v>Beaver River-3</v>
          </cell>
          <cell r="N5357" t="str">
            <v>UT16030007-003_00</v>
          </cell>
          <cell r="O5357" t="str">
            <v>UT</v>
          </cell>
          <cell r="Q5357">
            <v>0</v>
          </cell>
          <cell r="R5357" t="str">
            <v xml:space="preserve"> </v>
          </cell>
          <cell r="S5357" t="str">
            <v>USFS</v>
          </cell>
          <cell r="T5357" t="str">
            <v>Category1</v>
          </cell>
          <cell r="U5357" t="str">
            <v>5941110 NORTH FORK OF THREE CKS AB THREE CREEKS RES.</v>
          </cell>
          <cell r="V5357">
            <v>5941110</v>
          </cell>
          <cell r="W5357" t="str">
            <v>Beaver River-3</v>
          </cell>
          <cell r="X5357" t="str">
            <v>UT16030007-003_00</v>
          </cell>
          <cell r="Y5357" t="str">
            <v>River/Stream</v>
          </cell>
          <cell r="Z5357" t="str">
            <v>5941110 NORTH FORK OF THREE CKS AB THREE CREEKS RES.</v>
          </cell>
          <cell r="AA5357" t="str">
            <v>River/Stream</v>
          </cell>
        </row>
        <row r="5358">
          <cell r="A5358">
            <v>5941120</v>
          </cell>
          <cell r="B5358" t="str">
            <v>River/Stream</v>
          </cell>
          <cell r="C5358" t="str">
            <v>2B 3A     4</v>
          </cell>
          <cell r="D5358" t="str">
            <v>LAKE CK AB THREE CREEKS RESERVOIR</v>
          </cell>
          <cell r="E5358">
            <v>16030007</v>
          </cell>
          <cell r="F5358" t="str">
            <v>Beaver</v>
          </cell>
          <cell r="G5358" t="str">
            <v>Southwest</v>
          </cell>
          <cell r="H5358" t="str">
            <v>Cedar/Beaver</v>
          </cell>
          <cell r="I5358">
            <v>376630</v>
          </cell>
          <cell r="J5358">
            <v>4239269</v>
          </cell>
          <cell r="K5358">
            <v>-112.410766763</v>
          </cell>
          <cell r="L5358">
            <v>38.293026148000003</v>
          </cell>
          <cell r="M5358" t="str">
            <v>Beaver River-3</v>
          </cell>
          <cell r="N5358" t="str">
            <v>UT16030007-003_00</v>
          </cell>
          <cell r="O5358" t="str">
            <v>UT</v>
          </cell>
          <cell r="Q5358">
            <v>0</v>
          </cell>
          <cell r="R5358" t="str">
            <v xml:space="preserve"> </v>
          </cell>
          <cell r="S5358" t="str">
            <v>USFS</v>
          </cell>
          <cell r="T5358" t="str">
            <v>Category1</v>
          </cell>
          <cell r="U5358" t="str">
            <v>5941120 LAKE CK AB THREE CREEKS RESERVOIR</v>
          </cell>
          <cell r="V5358">
            <v>5941120</v>
          </cell>
          <cell r="W5358" t="str">
            <v>Beaver River-3</v>
          </cell>
          <cell r="X5358" t="str">
            <v>UT16030007-003_00</v>
          </cell>
          <cell r="Y5358" t="str">
            <v>River/Stream</v>
          </cell>
          <cell r="Z5358" t="str">
            <v>5941120 LAKE CK AB THREE CREEKS RESERVOIR</v>
          </cell>
          <cell r="AA5358" t="str">
            <v>River/Stream</v>
          </cell>
        </row>
        <row r="5359">
          <cell r="A5359">
            <v>5941130</v>
          </cell>
          <cell r="B5359" t="str">
            <v>River/Stream</v>
          </cell>
          <cell r="C5359" t="str">
            <v>2B 3A     4</v>
          </cell>
          <cell r="D5359" t="str">
            <v>SOUTH FK OF THREE CKS AB THREE CKS RESERVOIR</v>
          </cell>
          <cell r="E5359">
            <v>16030007</v>
          </cell>
          <cell r="F5359" t="str">
            <v>Beaver</v>
          </cell>
          <cell r="G5359" t="str">
            <v>Southwest</v>
          </cell>
          <cell r="H5359" t="str">
            <v>Cedar/Beaver</v>
          </cell>
          <cell r="I5359">
            <v>375722</v>
          </cell>
          <cell r="J5359">
            <v>4238667</v>
          </cell>
          <cell r="K5359">
            <v>-112.421041241</v>
          </cell>
          <cell r="L5359">
            <v>38.287477015</v>
          </cell>
          <cell r="M5359" t="str">
            <v>Beaver River-3</v>
          </cell>
          <cell r="N5359" t="str">
            <v>UT16030007-003_00</v>
          </cell>
          <cell r="O5359" t="str">
            <v>UT</v>
          </cell>
          <cell r="Q5359">
            <v>0</v>
          </cell>
          <cell r="R5359" t="str">
            <v xml:space="preserve"> </v>
          </cell>
          <cell r="S5359" t="str">
            <v>SITLA</v>
          </cell>
          <cell r="T5359" t="str">
            <v>Category1</v>
          </cell>
          <cell r="U5359" t="str">
            <v>5941130 SOUTH FK OF THREE CKS AB THREE CKS RESERVOIR</v>
          </cell>
          <cell r="V5359">
            <v>5941130</v>
          </cell>
          <cell r="W5359" t="str">
            <v>Beaver River-3</v>
          </cell>
          <cell r="X5359" t="str">
            <v>UT16030007-003_00</v>
          </cell>
          <cell r="Y5359" t="str">
            <v>River/Stream</v>
          </cell>
          <cell r="Z5359" t="str">
            <v>5941130 SOUTH FK OF THREE CKS AB THREE CKS RESERVOIR</v>
          </cell>
          <cell r="AA5359" t="str">
            <v>River/Stream</v>
          </cell>
        </row>
        <row r="5360">
          <cell r="A5360">
            <v>5941140</v>
          </cell>
          <cell r="B5360" t="str">
            <v>River/Stream</v>
          </cell>
          <cell r="C5360" t="str">
            <v>2B 3A     4</v>
          </cell>
          <cell r="D5360" t="str">
            <v>S FK BEAVER R BL ANDERSON MEADOW RES</v>
          </cell>
          <cell r="E5360">
            <v>16030007</v>
          </cell>
          <cell r="F5360" t="str">
            <v>Beaver</v>
          </cell>
          <cell r="G5360" t="str">
            <v>Southwest</v>
          </cell>
          <cell r="H5360" t="str">
            <v>Cedar/Beaver</v>
          </cell>
          <cell r="I5360">
            <v>374425</v>
          </cell>
          <cell r="J5360">
            <v>4230239</v>
          </cell>
          <cell r="K5360">
            <v>-112.43437389100001</v>
          </cell>
          <cell r="L5360">
            <v>38.211362860999998</v>
          </cell>
          <cell r="M5360" t="str">
            <v>Beaver River-3</v>
          </cell>
          <cell r="N5360" t="str">
            <v>UT16030007-003_00</v>
          </cell>
          <cell r="O5360" t="str">
            <v>UT</v>
          </cell>
          <cell r="Q5360">
            <v>0</v>
          </cell>
          <cell r="R5360" t="str">
            <v xml:space="preserve"> </v>
          </cell>
          <cell r="S5360" t="str">
            <v>USFS</v>
          </cell>
          <cell r="T5360" t="str">
            <v>Category1</v>
          </cell>
          <cell r="U5360" t="str">
            <v>5941140 S FK BEAVER R BL ANDERSON MEADOW RES</v>
          </cell>
          <cell r="V5360">
            <v>5941140</v>
          </cell>
          <cell r="W5360" t="str">
            <v>Beaver River-3</v>
          </cell>
          <cell r="X5360" t="str">
            <v>UT16030007-003_00</v>
          </cell>
          <cell r="Y5360" t="str">
            <v>River/Stream</v>
          </cell>
          <cell r="Z5360" t="str">
            <v>5941140 S FK BEAVER R BL ANDERSON MEADOW RES</v>
          </cell>
          <cell r="AA5360" t="str">
            <v>River/Stream</v>
          </cell>
        </row>
        <row r="5361">
          <cell r="A5361">
            <v>5941150</v>
          </cell>
          <cell r="B5361" t="str">
            <v>Lake</v>
          </cell>
          <cell r="C5361" t="str">
            <v>2B 3A     4</v>
          </cell>
          <cell r="D5361" t="str">
            <v>ANDERSON MEADOW RES AB DAM 01</v>
          </cell>
          <cell r="E5361">
            <v>16030007</v>
          </cell>
          <cell r="F5361" t="str">
            <v>Beaver</v>
          </cell>
          <cell r="G5361" t="str">
            <v>Southwest</v>
          </cell>
          <cell r="H5361" t="str">
            <v>Cedar/Beaver</v>
          </cell>
          <cell r="I5361">
            <v>374447</v>
          </cell>
          <cell r="J5361">
            <v>4230115</v>
          </cell>
          <cell r="K5361">
            <v>-112.434100743</v>
          </cell>
          <cell r="L5361">
            <v>38.210248722999999</v>
          </cell>
          <cell r="M5361" t="str">
            <v>Anderson Meadow Reservoir</v>
          </cell>
          <cell r="N5361" t="str">
            <v>UT-L-16030007-024_00</v>
          </cell>
          <cell r="O5361" t="str">
            <v>UT</v>
          </cell>
          <cell r="Q5361">
            <v>2.5000000000000001E-2</v>
          </cell>
          <cell r="R5361" t="str">
            <v>mg/L</v>
          </cell>
          <cell r="S5361" t="str">
            <v>USFS</v>
          </cell>
          <cell r="T5361" t="str">
            <v>Category1</v>
          </cell>
          <cell r="U5361" t="str">
            <v>5941150 ANDERSON MEADOW RES AB DAM 01</v>
          </cell>
          <cell r="V5361">
            <v>5941150</v>
          </cell>
          <cell r="W5361" t="str">
            <v>Anderson Meadow Reservoir</v>
          </cell>
          <cell r="X5361" t="str">
            <v>UT-L-16030007-024_00</v>
          </cell>
          <cell r="Y5361" t="str">
            <v>Lake</v>
          </cell>
          <cell r="Z5361" t="str">
            <v>5941150 ANDERSON MEADOW RES AB DAM 01</v>
          </cell>
          <cell r="AA5361" t="str">
            <v>Lake</v>
          </cell>
        </row>
        <row r="5362">
          <cell r="A5362">
            <v>5941160</v>
          </cell>
          <cell r="B5362" t="str">
            <v>River/Stream</v>
          </cell>
          <cell r="C5362" t="str">
            <v>2B 3A     4</v>
          </cell>
          <cell r="D5362" t="str">
            <v>S FK BEAVER R AB ANDERSON MEADOW RES</v>
          </cell>
          <cell r="E5362">
            <v>16030007</v>
          </cell>
          <cell r="F5362" t="str">
            <v>Beaver</v>
          </cell>
          <cell r="G5362" t="str">
            <v>Southwest</v>
          </cell>
          <cell r="H5362" t="str">
            <v>Cedar/Beaver</v>
          </cell>
          <cell r="I5362">
            <v>374437</v>
          </cell>
          <cell r="J5362">
            <v>4230214</v>
          </cell>
          <cell r="K5362">
            <v>-112.43423244</v>
          </cell>
          <cell r="L5362">
            <v>38.211139291999999</v>
          </cell>
          <cell r="M5362" t="str">
            <v>Beaver River-3</v>
          </cell>
          <cell r="N5362" t="str">
            <v>UT16030007-003_00</v>
          </cell>
          <cell r="O5362" t="str">
            <v>UT</v>
          </cell>
          <cell r="Q5362">
            <v>0</v>
          </cell>
          <cell r="R5362" t="str">
            <v xml:space="preserve"> </v>
          </cell>
          <cell r="S5362" t="str">
            <v>USFS</v>
          </cell>
          <cell r="T5362" t="str">
            <v>Category1</v>
          </cell>
          <cell r="U5362" t="str">
            <v>5941160 S FK BEAVER R AB ANDERSON MEADOW RES</v>
          </cell>
          <cell r="V5362">
            <v>5941160</v>
          </cell>
          <cell r="W5362" t="str">
            <v>Beaver River-3</v>
          </cell>
          <cell r="X5362" t="str">
            <v>UT16030007-003_00</v>
          </cell>
          <cell r="Y5362" t="str">
            <v>River/Stream</v>
          </cell>
          <cell r="Z5362" t="str">
            <v>5941160 S FK BEAVER R AB ANDERSON MEADOW RES</v>
          </cell>
          <cell r="AA5362" t="str">
            <v>River/Stream</v>
          </cell>
        </row>
        <row r="5363">
          <cell r="A5363">
            <v>5941170</v>
          </cell>
          <cell r="B5363" t="str">
            <v>River/Stream</v>
          </cell>
          <cell r="C5363" t="str">
            <v>2B 3A     4</v>
          </cell>
          <cell r="D5363" t="str">
            <v>S FK BEAVER R ~1 MI AB ANDERSON MEADOW RES (UT09ST-754)</v>
          </cell>
          <cell r="E5363">
            <v>16030007</v>
          </cell>
          <cell r="F5363" t="str">
            <v>Beaver</v>
          </cell>
          <cell r="G5363" t="str">
            <v>Southwest</v>
          </cell>
          <cell r="H5363" t="str">
            <v>Cedar/Beaver</v>
          </cell>
          <cell r="I5363">
            <v>375318</v>
          </cell>
          <cell r="J5363">
            <v>4228573</v>
          </cell>
          <cell r="K5363">
            <v>-112.423884105</v>
          </cell>
          <cell r="L5363">
            <v>38.196472959499999</v>
          </cell>
          <cell r="M5363" t="str">
            <v>Beaver River-3</v>
          </cell>
          <cell r="N5363" t="str">
            <v>UT16030007-003_00</v>
          </cell>
          <cell r="O5363" t="str">
            <v>UT</v>
          </cell>
          <cell r="Q5363">
            <v>0</v>
          </cell>
          <cell r="R5363" t="str">
            <v xml:space="preserve"> </v>
          </cell>
          <cell r="S5363" t="str">
            <v>USFS</v>
          </cell>
          <cell r="T5363" t="str">
            <v>Category1</v>
          </cell>
          <cell r="U5363" t="str">
            <v>5941170 S FK BEAVER R ~1 MI AB ANDERSON MEADOW RES (UT09ST-754)</v>
          </cell>
          <cell r="V5363">
            <v>5941170</v>
          </cell>
          <cell r="W5363" t="str">
            <v>Beaver River-3</v>
          </cell>
          <cell r="X5363" t="str">
            <v>UT16030007-003_00</v>
          </cell>
          <cell r="Y5363" t="str">
            <v>River/Stream</v>
          </cell>
          <cell r="Z5363" t="str">
            <v>5941170 S FK BEAVER R ~1 MI AB ANDERSON MEADOW RES (UT09ST-754)</v>
          </cell>
          <cell r="AA5363" t="str">
            <v>River/Stream</v>
          </cell>
        </row>
        <row r="5364">
          <cell r="A5364">
            <v>5941180</v>
          </cell>
          <cell r="B5364" t="str">
            <v>Lake</v>
          </cell>
          <cell r="C5364" t="str">
            <v>2B 3A     4</v>
          </cell>
          <cell r="D5364" t="str">
            <v>KENTS LAKE 01</v>
          </cell>
          <cell r="E5364">
            <v>16030007</v>
          </cell>
          <cell r="F5364" t="str">
            <v>Beaver</v>
          </cell>
          <cell r="G5364" t="str">
            <v>Southwest</v>
          </cell>
          <cell r="H5364" t="str">
            <v>Cedar/Beaver</v>
          </cell>
          <cell r="I5364">
            <v>371938</v>
          </cell>
          <cell r="J5364">
            <v>4232991</v>
          </cell>
          <cell r="K5364">
            <v>-112.463269727</v>
          </cell>
          <cell r="L5364">
            <v>38.235806816999997</v>
          </cell>
          <cell r="M5364" t="str">
            <v>Kents Lake</v>
          </cell>
          <cell r="N5364" t="str">
            <v>UT-L-16030007-020_00</v>
          </cell>
          <cell r="O5364" t="str">
            <v>UT</v>
          </cell>
          <cell r="Q5364">
            <v>2.5000000000000001E-2</v>
          </cell>
          <cell r="R5364" t="str">
            <v>mg/L</v>
          </cell>
          <cell r="S5364" t="str">
            <v>USFS</v>
          </cell>
          <cell r="T5364" t="str">
            <v>Category1</v>
          </cell>
          <cell r="U5364" t="str">
            <v>5941180 KENTS LAKE 01</v>
          </cell>
          <cell r="V5364">
            <v>5941180</v>
          </cell>
          <cell r="W5364" t="str">
            <v>Kents Lake</v>
          </cell>
          <cell r="X5364" t="str">
            <v>UT-L-16030007-020_00</v>
          </cell>
          <cell r="Y5364" t="str">
            <v>Lake</v>
          </cell>
          <cell r="Z5364" t="str">
            <v>5941180 KENTS LAKE 01</v>
          </cell>
          <cell r="AA5364" t="str">
            <v>Lake</v>
          </cell>
        </row>
        <row r="5365">
          <cell r="A5365">
            <v>5941200</v>
          </cell>
          <cell r="B5365" t="str">
            <v>Lake</v>
          </cell>
          <cell r="C5365" t="str">
            <v>2B 3A     4</v>
          </cell>
          <cell r="D5365" t="str">
            <v>UPPER KENTS LAKE 01</v>
          </cell>
          <cell r="E5365">
            <v>16030007</v>
          </cell>
          <cell r="F5365" t="str">
            <v>Beaver</v>
          </cell>
          <cell r="G5365" t="str">
            <v>Southwest</v>
          </cell>
          <cell r="H5365" t="str">
            <v>Cedar/Beaver</v>
          </cell>
          <cell r="I5365">
            <v>372836</v>
          </cell>
          <cell r="J5365">
            <v>4232884</v>
          </cell>
          <cell r="K5365">
            <v>-112.45299281699999</v>
          </cell>
          <cell r="L5365">
            <v>38.234970247</v>
          </cell>
          <cell r="M5365" t="str">
            <v>Upper Kents Lake</v>
          </cell>
          <cell r="N5365" t="str">
            <v>UT-L-16030007-022_00</v>
          </cell>
          <cell r="O5365" t="str">
            <v>UT</v>
          </cell>
          <cell r="Q5365">
            <v>2.5000000000000001E-2</v>
          </cell>
          <cell r="R5365" t="str">
            <v>mg/L</v>
          </cell>
          <cell r="S5365" t="str">
            <v>USFS</v>
          </cell>
          <cell r="T5365" t="str">
            <v>Category1</v>
          </cell>
          <cell r="U5365" t="str">
            <v>5941200 UPPER KENTS LAKE 01</v>
          </cell>
          <cell r="V5365">
            <v>5941200</v>
          </cell>
          <cell r="W5365" t="str">
            <v>Upper Kents Lake</v>
          </cell>
          <cell r="X5365" t="str">
            <v>UT-L-16030007-022_00</v>
          </cell>
          <cell r="Y5365" t="str">
            <v>Lake</v>
          </cell>
          <cell r="Z5365" t="str">
            <v>5941200 UPPER KENTS LAKE 01</v>
          </cell>
          <cell r="AA5365" t="str">
            <v>Lake</v>
          </cell>
        </row>
        <row r="5366">
          <cell r="A5366">
            <v>5941270</v>
          </cell>
          <cell r="B5366" t="str">
            <v>River/Stream</v>
          </cell>
          <cell r="C5366" t="str">
            <v>2B 3A     4</v>
          </cell>
          <cell r="D5366" t="str">
            <v>LABARON CK BL LABARON RES</v>
          </cell>
          <cell r="E5366">
            <v>16030007</v>
          </cell>
          <cell r="F5366" t="str">
            <v>Beaver</v>
          </cell>
          <cell r="G5366" t="str">
            <v>Southwest</v>
          </cell>
          <cell r="H5366" t="str">
            <v>Cedar/Beaver</v>
          </cell>
          <cell r="I5366">
            <v>377536</v>
          </cell>
          <cell r="J5366">
            <v>4241352</v>
          </cell>
          <cell r="K5366">
            <v>-112.400770216</v>
          </cell>
          <cell r="L5366">
            <v>38.311917544000003</v>
          </cell>
          <cell r="M5366" t="str">
            <v>Beaver River-3</v>
          </cell>
          <cell r="N5366" t="str">
            <v>UT16030007-003_00</v>
          </cell>
          <cell r="O5366" t="str">
            <v>UT</v>
          </cell>
          <cell r="Q5366">
            <v>0</v>
          </cell>
          <cell r="R5366" t="str">
            <v xml:space="preserve"> </v>
          </cell>
          <cell r="S5366" t="str">
            <v>USFS</v>
          </cell>
          <cell r="T5366" t="str">
            <v>Category1</v>
          </cell>
          <cell r="U5366" t="str">
            <v>5941270 LABARON CK BL LABARON RES</v>
          </cell>
          <cell r="V5366">
            <v>5941270</v>
          </cell>
          <cell r="W5366" t="str">
            <v>Beaver River-3</v>
          </cell>
          <cell r="X5366" t="str">
            <v>UT16030007-003_00</v>
          </cell>
          <cell r="Y5366" t="str">
            <v>River/Stream</v>
          </cell>
          <cell r="Z5366" t="str">
            <v>5941270 LABARON CK BL LABARON RES</v>
          </cell>
          <cell r="AA5366" t="str">
            <v>River/Stream</v>
          </cell>
        </row>
        <row r="5367">
          <cell r="A5367">
            <v>5941280</v>
          </cell>
          <cell r="B5367" t="str">
            <v>Lake</v>
          </cell>
          <cell r="C5367" t="str">
            <v>2B 3A     4</v>
          </cell>
          <cell r="D5367" t="str">
            <v>LABARON RES 01</v>
          </cell>
          <cell r="E5367">
            <v>16030007</v>
          </cell>
          <cell r="F5367" t="str">
            <v>Beaver</v>
          </cell>
          <cell r="G5367" t="str">
            <v>Southwest</v>
          </cell>
          <cell r="H5367" t="str">
            <v>Cedar/Beaver</v>
          </cell>
          <cell r="I5367">
            <v>377467</v>
          </cell>
          <cell r="J5367">
            <v>4231919</v>
          </cell>
          <cell r="K5367">
            <v>-112.399926554</v>
          </cell>
          <cell r="L5367">
            <v>38.226918808999997</v>
          </cell>
          <cell r="M5367" t="str">
            <v>LaBaron Lake</v>
          </cell>
          <cell r="N5367" t="str">
            <v>UT-L-16030007-027_00</v>
          </cell>
          <cell r="O5367" t="str">
            <v>UT</v>
          </cell>
          <cell r="Q5367">
            <v>2.5000000000000001E-2</v>
          </cell>
          <cell r="R5367" t="str">
            <v>mg/L</v>
          </cell>
          <cell r="S5367" t="str">
            <v>USFS</v>
          </cell>
          <cell r="T5367" t="str">
            <v>Category1</v>
          </cell>
          <cell r="U5367" t="str">
            <v>5941280 LABARON RES 01</v>
          </cell>
          <cell r="V5367">
            <v>5941280</v>
          </cell>
          <cell r="W5367" t="str">
            <v>LaBaron Lake</v>
          </cell>
          <cell r="X5367" t="str">
            <v>UT-L-16030007-027_00</v>
          </cell>
          <cell r="Y5367" t="str">
            <v>Lake</v>
          </cell>
          <cell r="Z5367" t="str">
            <v>5941280 LABARON RES 01</v>
          </cell>
          <cell r="AA5367" t="str">
            <v>Lake</v>
          </cell>
        </row>
        <row r="5368">
          <cell r="A5368">
            <v>5941290</v>
          </cell>
          <cell r="B5368" t="str">
            <v>River/Stream</v>
          </cell>
          <cell r="C5368" t="str">
            <v>2B 3A     4</v>
          </cell>
          <cell r="D5368" t="str">
            <v>LABARON CK AB LABARON RES</v>
          </cell>
          <cell r="E5368">
            <v>16030007</v>
          </cell>
          <cell r="F5368" t="str">
            <v>Beaver</v>
          </cell>
          <cell r="G5368" t="str">
            <v>Southwest</v>
          </cell>
          <cell r="H5368" t="str">
            <v>Cedar/Beaver</v>
          </cell>
          <cell r="I5368">
            <v>377372</v>
          </cell>
          <cell r="J5368">
            <v>4232090</v>
          </cell>
          <cell r="K5368">
            <v>-112.401041178</v>
          </cell>
          <cell r="L5368">
            <v>38.228446544999997</v>
          </cell>
          <cell r="M5368" t="str">
            <v>Beaver River-3</v>
          </cell>
          <cell r="N5368" t="str">
            <v>UT16030007-003_00</v>
          </cell>
          <cell r="O5368" t="str">
            <v>UT</v>
          </cell>
          <cell r="Q5368">
            <v>0</v>
          </cell>
          <cell r="R5368" t="str">
            <v xml:space="preserve"> </v>
          </cell>
          <cell r="S5368" t="str">
            <v>USFS</v>
          </cell>
          <cell r="T5368" t="str">
            <v>Category1</v>
          </cell>
          <cell r="U5368" t="str">
            <v>5941290 LABARON CK AB LABARON RES</v>
          </cell>
          <cell r="V5368">
            <v>5941290</v>
          </cell>
          <cell r="W5368" t="str">
            <v>Beaver River-3</v>
          </cell>
          <cell r="X5368" t="str">
            <v>UT16030007-003_00</v>
          </cell>
          <cell r="Y5368" t="str">
            <v>River/Stream</v>
          </cell>
          <cell r="Z5368" t="str">
            <v>5941290 LABARON CK AB LABARON RES</v>
          </cell>
          <cell r="AA5368" t="str">
            <v>River/Stream</v>
          </cell>
        </row>
        <row r="5369">
          <cell r="A5369">
            <v>5941440</v>
          </cell>
          <cell r="B5369" t="str">
            <v>River/Stream</v>
          </cell>
          <cell r="C5369" t="str">
            <v>2B 3A     4</v>
          </cell>
          <cell r="D5369" t="str">
            <v>LAKE CK BL PUFFER L</v>
          </cell>
          <cell r="E5369">
            <v>16030007</v>
          </cell>
          <cell r="F5369" t="str">
            <v>Beaver</v>
          </cell>
          <cell r="G5369" t="str">
            <v>Southwest</v>
          </cell>
          <cell r="H5369" t="str">
            <v>Cedar/Beaver</v>
          </cell>
          <cell r="I5369">
            <v>380771</v>
          </cell>
          <cell r="J5369">
            <v>4241612</v>
          </cell>
          <cell r="K5369">
            <v>-112.36382128</v>
          </cell>
          <cell r="L5369">
            <v>38.314696118999997</v>
          </cell>
          <cell r="M5369" t="str">
            <v>Beaver River-3</v>
          </cell>
          <cell r="N5369" t="str">
            <v>UT16030007-003_00</v>
          </cell>
          <cell r="O5369" t="str">
            <v>UT</v>
          </cell>
          <cell r="Q5369">
            <v>0</v>
          </cell>
          <cell r="R5369" t="str">
            <v xml:space="preserve"> </v>
          </cell>
          <cell r="S5369" t="str">
            <v>Private</v>
          </cell>
          <cell r="T5369" t="str">
            <v>Category1</v>
          </cell>
          <cell r="U5369" t="str">
            <v>5941440 LAKE CK BL PUFFER L</v>
          </cell>
          <cell r="V5369">
            <v>5941440</v>
          </cell>
          <cell r="W5369" t="str">
            <v>Beaver River-3</v>
          </cell>
          <cell r="X5369" t="str">
            <v>UT16030007-003_00</v>
          </cell>
          <cell r="Y5369" t="str">
            <v>River/Stream</v>
          </cell>
          <cell r="Z5369" t="str">
            <v>5941440 LAKE CK BL PUFFER L</v>
          </cell>
          <cell r="AA5369" t="str">
            <v>River/Stream</v>
          </cell>
        </row>
        <row r="5370">
          <cell r="A5370">
            <v>5941450</v>
          </cell>
          <cell r="B5370" t="str">
            <v>Lake</v>
          </cell>
          <cell r="C5370" t="str">
            <v>2B 3A</v>
          </cell>
          <cell r="D5370" t="str">
            <v>PUFFER L 01</v>
          </cell>
          <cell r="E5370">
            <v>16030007</v>
          </cell>
          <cell r="F5370" t="str">
            <v>Beaver</v>
          </cell>
          <cell r="G5370" t="str">
            <v>Southwest</v>
          </cell>
          <cell r="H5370" t="str">
            <v>Cedar/Beaver</v>
          </cell>
          <cell r="I5370">
            <v>380699</v>
          </cell>
          <cell r="J5370">
            <v>4241675</v>
          </cell>
          <cell r="K5370">
            <v>-112.364655289</v>
          </cell>
          <cell r="L5370">
            <v>38.315254162000002</v>
          </cell>
          <cell r="M5370" t="str">
            <v>Puffer Lake</v>
          </cell>
          <cell r="N5370" t="str">
            <v>UT-L-16030007-028_00</v>
          </cell>
          <cell r="O5370" t="str">
            <v>UT</v>
          </cell>
          <cell r="Q5370">
            <v>2.5000000000000001E-2</v>
          </cell>
          <cell r="R5370" t="str">
            <v>mg/L</v>
          </cell>
          <cell r="S5370" t="str">
            <v>Private</v>
          </cell>
          <cell r="T5370" t="str">
            <v>Category1</v>
          </cell>
          <cell r="U5370" t="str">
            <v>5941450 PUFFER L 01</v>
          </cell>
          <cell r="V5370">
            <v>5941450</v>
          </cell>
          <cell r="W5370" t="str">
            <v>Puffer Lake</v>
          </cell>
          <cell r="X5370" t="str">
            <v>UT-L-16030007-028_00</v>
          </cell>
          <cell r="Y5370" t="str">
            <v>Lake</v>
          </cell>
          <cell r="Z5370" t="str">
            <v>5941450 PUFFER L 01</v>
          </cell>
          <cell r="AA5370" t="str">
            <v>Lake</v>
          </cell>
        </row>
        <row r="5371">
          <cell r="A5371">
            <v>5941451</v>
          </cell>
          <cell r="B5371" t="str">
            <v>Lake</v>
          </cell>
          <cell r="C5371" t="str">
            <v>2B 3A</v>
          </cell>
          <cell r="D5371" t="str">
            <v>PUFFER LAKE 100 M OFF BOAT RAMP</v>
          </cell>
          <cell r="E5371">
            <v>16030007</v>
          </cell>
          <cell r="F5371" t="str">
            <v>Beaver</v>
          </cell>
          <cell r="G5371" t="str">
            <v>Southwest</v>
          </cell>
          <cell r="H5371" t="str">
            <v>Cedar/Beaver</v>
          </cell>
          <cell r="I5371">
            <v>380699</v>
          </cell>
          <cell r="J5371">
            <v>4241675</v>
          </cell>
          <cell r="K5371">
            <v>-112.364655289</v>
          </cell>
          <cell r="L5371">
            <v>38.315254162000002</v>
          </cell>
          <cell r="M5371" t="str">
            <v>Puffer Lake</v>
          </cell>
          <cell r="N5371" t="str">
            <v>UT-L-16030007-028_00</v>
          </cell>
          <cell r="O5371" t="str">
            <v>UT</v>
          </cell>
          <cell r="Q5371">
            <v>2.5000000000000001E-2</v>
          </cell>
          <cell r="R5371" t="str">
            <v>mg/L</v>
          </cell>
          <cell r="S5371" t="str">
            <v>Private</v>
          </cell>
          <cell r="T5371" t="str">
            <v>Category1</v>
          </cell>
          <cell r="U5371" t="str">
            <v>5941451 PUFFER LAKE 100 M OFF BOAT RAMP</v>
          </cell>
          <cell r="V5371">
            <v>5941451</v>
          </cell>
          <cell r="W5371" t="str">
            <v>Puffer Lake</v>
          </cell>
          <cell r="X5371" t="str">
            <v>UT-L-16030007-028_00</v>
          </cell>
          <cell r="Y5371" t="str">
            <v>Lake</v>
          </cell>
          <cell r="Z5371" t="str">
            <v>5941451 PUFFER LAKE 100 M OFF BOAT RAMP</v>
          </cell>
          <cell r="AA5371" t="str">
            <v>Lake</v>
          </cell>
        </row>
        <row r="5372">
          <cell r="A5372">
            <v>5941490</v>
          </cell>
          <cell r="B5372" t="str">
            <v>River/Stream</v>
          </cell>
          <cell r="C5372" t="str">
            <v>2B 3A     4</v>
          </cell>
          <cell r="D5372" t="str">
            <v>CULLIN CREEK AB. PUFFER LAKE</v>
          </cell>
          <cell r="E5372">
            <v>16030007</v>
          </cell>
          <cell r="F5372" t="str">
            <v>Beaver</v>
          </cell>
          <cell r="G5372" t="str">
            <v>Southwest</v>
          </cell>
          <cell r="H5372" t="str">
            <v>Cedar/Beaver</v>
          </cell>
          <cell r="I5372">
            <v>381461</v>
          </cell>
          <cell r="J5372">
            <v>4241938</v>
          </cell>
          <cell r="K5372">
            <v>-112.355985359</v>
          </cell>
          <cell r="L5372">
            <v>38.317724837999997</v>
          </cell>
          <cell r="M5372" t="str">
            <v>Beaver River-3</v>
          </cell>
          <cell r="N5372" t="str">
            <v>UT16030007-003_00</v>
          </cell>
          <cell r="O5372" t="str">
            <v>UT</v>
          </cell>
          <cell r="Q5372">
            <v>0</v>
          </cell>
          <cell r="R5372" t="str">
            <v xml:space="preserve"> </v>
          </cell>
          <cell r="S5372" t="str">
            <v>Private</v>
          </cell>
          <cell r="T5372" t="str">
            <v>Category1</v>
          </cell>
          <cell r="U5372" t="str">
            <v>5941490 CULLIN CREEK AB. PUFFER LAKE</v>
          </cell>
          <cell r="V5372">
            <v>5941490</v>
          </cell>
          <cell r="W5372" t="str">
            <v>Beaver River-3</v>
          </cell>
          <cell r="X5372" t="str">
            <v>UT16030007-003_00</v>
          </cell>
          <cell r="Y5372" t="str">
            <v>River/Stream</v>
          </cell>
          <cell r="Z5372" t="str">
            <v>5941490 CULLIN CREEK AB. PUFFER LAKE</v>
          </cell>
          <cell r="AA5372" t="str">
            <v>River/Stream</v>
          </cell>
        </row>
        <row r="5373">
          <cell r="A5373">
            <v>5941798</v>
          </cell>
          <cell r="B5373" t="str">
            <v>River/Stream</v>
          </cell>
          <cell r="C5373" t="str">
            <v>2B 3A     4</v>
          </cell>
          <cell r="D5373" t="str">
            <v>Red Ck bl Red Ck Res</v>
          </cell>
          <cell r="E5373">
            <v>16030006</v>
          </cell>
          <cell r="F5373" t="str">
            <v>Iron</v>
          </cell>
          <cell r="G5373" t="str">
            <v>Southwest</v>
          </cell>
          <cell r="H5373" t="str">
            <v>Cedar/Beaver</v>
          </cell>
          <cell r="I5373">
            <v>352168</v>
          </cell>
          <cell r="J5373">
            <v>4192471</v>
          </cell>
          <cell r="K5373">
            <v>-112.680712486</v>
          </cell>
          <cell r="L5373">
            <v>37.867723423999998</v>
          </cell>
          <cell r="M5373" t="str">
            <v>Red Creek Lower (Iron Co.)</v>
          </cell>
          <cell r="N5373" t="str">
            <v>UT16030006-008_00</v>
          </cell>
          <cell r="O5373" t="str">
            <v>UT</v>
          </cell>
          <cell r="Q5373">
            <v>0</v>
          </cell>
          <cell r="R5373" t="str">
            <v xml:space="preserve"> </v>
          </cell>
          <cell r="S5373" t="str">
            <v>USFS</v>
          </cell>
          <cell r="T5373" t="str">
            <v>Category1</v>
          </cell>
          <cell r="U5373" t="str">
            <v>5941798 Red Ck bl Red Ck Res</v>
          </cell>
          <cell r="V5373">
            <v>5941798</v>
          </cell>
          <cell r="W5373" t="str">
            <v>Red Creek Lower (Iron Co.)</v>
          </cell>
          <cell r="X5373" t="str">
            <v>UT16030006-008_00</v>
          </cell>
          <cell r="Y5373" t="str">
            <v>River/Stream</v>
          </cell>
          <cell r="Z5373" t="str">
            <v>5941798 Red Ck bl Red Ck Res</v>
          </cell>
          <cell r="AA5373" t="str">
            <v>River/Stream</v>
          </cell>
        </row>
        <row r="5374">
          <cell r="A5374">
            <v>5941800</v>
          </cell>
          <cell r="B5374" t="str">
            <v>Lake</v>
          </cell>
          <cell r="C5374" t="str">
            <v>2B 3A     4</v>
          </cell>
          <cell r="D5374" t="str">
            <v>RED CK RES 01 (IRON CO.)</v>
          </cell>
          <cell r="E5374">
            <v>16030006</v>
          </cell>
          <cell r="F5374" t="str">
            <v>Iron</v>
          </cell>
          <cell r="G5374" t="str">
            <v>Southwest</v>
          </cell>
          <cell r="H5374" t="str">
            <v>Cedar/Beaver</v>
          </cell>
          <cell r="I5374">
            <v>352086</v>
          </cell>
          <cell r="J5374">
            <v>4192291</v>
          </cell>
          <cell r="K5374">
            <v>-112.681607517</v>
          </cell>
          <cell r="L5374">
            <v>37.866088456</v>
          </cell>
          <cell r="M5374" t="str">
            <v>Red Creek Reservoir (Iron Co)</v>
          </cell>
          <cell r="N5374" t="str">
            <v>UT-L-16030006-019_00</v>
          </cell>
          <cell r="O5374" t="str">
            <v>UT</v>
          </cell>
          <cell r="Q5374">
            <v>2.5000000000000001E-2</v>
          </cell>
          <cell r="R5374" t="str">
            <v>mg/L</v>
          </cell>
          <cell r="S5374" t="str">
            <v>USFS</v>
          </cell>
          <cell r="T5374" t="str">
            <v>Category1</v>
          </cell>
          <cell r="U5374" t="str">
            <v>5941800 RED CK RES 01 (IRON CO.)</v>
          </cell>
          <cell r="V5374">
            <v>5941800</v>
          </cell>
          <cell r="W5374" t="str">
            <v>Red Creek Reservoir (Iron Co)</v>
          </cell>
          <cell r="X5374" t="str">
            <v>UT-L-16030006-019_00</v>
          </cell>
          <cell r="Y5374" t="str">
            <v>Lake</v>
          </cell>
          <cell r="Z5374" t="str">
            <v>5941800 RED CK RES 01 (IRON CO.)</v>
          </cell>
          <cell r="AA5374" t="str">
            <v>Lake</v>
          </cell>
        </row>
        <row r="5375">
          <cell r="A5375">
            <v>5941810</v>
          </cell>
          <cell r="B5375" t="str">
            <v>Spring</v>
          </cell>
          <cell r="C5375" t="str">
            <v>2B 3A     4</v>
          </cell>
          <cell r="D5375" t="str">
            <v>WILLOW SPRING NR HORSE VALLEY RD (DIXIE NF)</v>
          </cell>
          <cell r="E5375">
            <v>16030006</v>
          </cell>
          <cell r="F5375" t="str">
            <v>Iron</v>
          </cell>
          <cell r="G5375" t="str">
            <v>Southwest</v>
          </cell>
          <cell r="H5375" t="str">
            <v>Cedar/Beaver</v>
          </cell>
          <cell r="I5375">
            <v>352544</v>
          </cell>
          <cell r="J5375">
            <v>4186591</v>
          </cell>
          <cell r="K5375">
            <v>-112.675240428</v>
          </cell>
          <cell r="L5375">
            <v>37.814809801999999</v>
          </cell>
          <cell r="M5375" t="str">
            <v>Red Creek (Iron Co.)</v>
          </cell>
          <cell r="N5375" t="str">
            <v>UT16030006-007_00</v>
          </cell>
          <cell r="O5375" t="str">
            <v>UT</v>
          </cell>
          <cell r="Q5375">
            <v>0</v>
          </cell>
          <cell r="R5375" t="str">
            <v xml:space="preserve"> </v>
          </cell>
          <cell r="S5375" t="str">
            <v>USFS</v>
          </cell>
          <cell r="T5375" t="str">
            <v>Category1</v>
          </cell>
          <cell r="U5375" t="str">
            <v>5941810 WILLOW SPRING NR HORSE VALLEY RD (DIXIE NF)</v>
          </cell>
          <cell r="V5375">
            <v>5941810</v>
          </cell>
          <cell r="W5375" t="str">
            <v>Red Creek (Iron Co.)</v>
          </cell>
          <cell r="X5375" t="str">
            <v>UT16030006-007_00</v>
          </cell>
          <cell r="Y5375" t="str">
            <v>Spring</v>
          </cell>
          <cell r="Z5375" t="str">
            <v>5941810 WILLOW SPRING NR HORSE VALLEY RD (DIXIE NF)</v>
          </cell>
          <cell r="AA5375" t="str">
            <v>Spring</v>
          </cell>
        </row>
        <row r="5376">
          <cell r="A5376">
            <v>5941815</v>
          </cell>
          <cell r="B5376" t="str">
            <v>Spring</v>
          </cell>
          <cell r="C5376" t="str">
            <v>2B 3A     4</v>
          </cell>
          <cell r="D5376" t="str">
            <v>UNNAMED SPRING (SPRING B) W OF HORSE VALLEY RD (DIXIE NF)</v>
          </cell>
          <cell r="E5376">
            <v>16030006</v>
          </cell>
          <cell r="F5376" t="str">
            <v>Iron</v>
          </cell>
          <cell r="G5376" t="str">
            <v>Southwest</v>
          </cell>
          <cell r="H5376" t="str">
            <v>Cedar/Beaver</v>
          </cell>
          <cell r="I5376">
            <v>351310</v>
          </cell>
          <cell r="J5376">
            <v>4188146</v>
          </cell>
          <cell r="K5376">
            <v>-112.689573682</v>
          </cell>
          <cell r="L5376">
            <v>37.828618992000003</v>
          </cell>
          <cell r="M5376" t="str">
            <v>Red Creek (Iron Co.)</v>
          </cell>
          <cell r="N5376" t="str">
            <v>UT16030006-007_00</v>
          </cell>
          <cell r="O5376" t="str">
            <v>UT</v>
          </cell>
          <cell r="Q5376">
            <v>0</v>
          </cell>
          <cell r="R5376" t="str">
            <v xml:space="preserve"> </v>
          </cell>
          <cell r="S5376" t="str">
            <v>USFS</v>
          </cell>
          <cell r="T5376" t="str">
            <v>Category1</v>
          </cell>
          <cell r="U5376" t="str">
            <v>5941815 UNNAMED SPRING (SPRING B) W OF HORSE VALLEY RD (DIXIE NF)</v>
          </cell>
          <cell r="V5376">
            <v>5941815</v>
          </cell>
          <cell r="W5376" t="str">
            <v>Red Creek (Iron Co.)</v>
          </cell>
          <cell r="X5376" t="str">
            <v>UT16030006-007_00</v>
          </cell>
          <cell r="Y5376" t="str">
            <v>Spring</v>
          </cell>
          <cell r="Z5376" t="str">
            <v>5941815 UNNAMED SPRING (SPRING B) W OF HORSE VALLEY RD (DIXIE NF)</v>
          </cell>
          <cell r="AA5376" t="str">
            <v>Spring</v>
          </cell>
        </row>
        <row r="5377">
          <cell r="A5377">
            <v>5941817</v>
          </cell>
          <cell r="B5377" t="str">
            <v>Spring</v>
          </cell>
          <cell r="C5377" t="str">
            <v>2B 3A     4</v>
          </cell>
          <cell r="D5377" t="str">
            <v>UNNAMED SPRING (SPRING A) E OF HORSE VALLEY RD (DIXIE NF)</v>
          </cell>
          <cell r="E5377">
            <v>16030006</v>
          </cell>
          <cell r="F5377" t="str">
            <v>Iron</v>
          </cell>
          <cell r="G5377" t="str">
            <v>Southwest</v>
          </cell>
          <cell r="H5377" t="str">
            <v>Cedar/Beaver</v>
          </cell>
          <cell r="I5377">
            <v>353004</v>
          </cell>
          <cell r="J5377">
            <v>4188522</v>
          </cell>
          <cell r="K5377">
            <v>-112.670408606</v>
          </cell>
          <cell r="L5377">
            <v>37.832281019</v>
          </cell>
          <cell r="M5377" t="str">
            <v>Red Creek (Iron Co.)</v>
          </cell>
          <cell r="N5377" t="str">
            <v>UT16030006-007_00</v>
          </cell>
          <cell r="O5377" t="str">
            <v>UT</v>
          </cell>
          <cell r="Q5377">
            <v>0</v>
          </cell>
          <cell r="R5377" t="str">
            <v xml:space="preserve"> </v>
          </cell>
          <cell r="S5377" t="str">
            <v>USFS</v>
          </cell>
          <cell r="T5377" t="str">
            <v>Category1</v>
          </cell>
          <cell r="U5377" t="str">
            <v>5941817 UNNAMED SPRING (SPRING A) E OF HORSE VALLEY RD (DIXIE NF)</v>
          </cell>
          <cell r="V5377">
            <v>5941817</v>
          </cell>
          <cell r="W5377" t="str">
            <v>Red Creek (Iron Co.)</v>
          </cell>
          <cell r="X5377" t="str">
            <v>UT16030006-007_00</v>
          </cell>
          <cell r="Y5377" t="str">
            <v>Spring</v>
          </cell>
          <cell r="Z5377" t="str">
            <v>5941817 UNNAMED SPRING (SPRING A) E OF HORSE VALLEY RD (DIXIE NF)</v>
          </cell>
          <cell r="AA5377" t="str">
            <v>Spring</v>
          </cell>
        </row>
        <row r="5378">
          <cell r="A5378">
            <v>5941820</v>
          </cell>
          <cell r="B5378" t="str">
            <v>River/Stream</v>
          </cell>
          <cell r="C5378" t="str">
            <v>2B 3A     4</v>
          </cell>
          <cell r="D5378" t="str">
            <v>RED CK AB RED CK RES (IRON CO.)</v>
          </cell>
          <cell r="E5378">
            <v>16030006</v>
          </cell>
          <cell r="F5378" t="str">
            <v>Iron</v>
          </cell>
          <cell r="G5378" t="str">
            <v>Southwest</v>
          </cell>
          <cell r="H5378" t="str">
            <v>Cedar/Beaver</v>
          </cell>
          <cell r="I5378">
            <v>352683</v>
          </cell>
          <cell r="J5378">
            <v>4191478</v>
          </cell>
          <cell r="K5378">
            <v>-112.67465721000001</v>
          </cell>
          <cell r="L5378">
            <v>37.858860663000002</v>
          </cell>
          <cell r="M5378" t="str">
            <v>Red Creek (Iron Co.)</v>
          </cell>
          <cell r="N5378" t="str">
            <v>UT16030006-007_00</v>
          </cell>
          <cell r="O5378" t="str">
            <v>UT</v>
          </cell>
          <cell r="Q5378">
            <v>0</v>
          </cell>
          <cell r="R5378" t="str">
            <v xml:space="preserve"> </v>
          </cell>
          <cell r="S5378" t="str">
            <v>USFS</v>
          </cell>
          <cell r="T5378" t="str">
            <v>Category1</v>
          </cell>
          <cell r="U5378" t="str">
            <v>5941820 RED CK AB RED CK RES (IRON CO.)</v>
          </cell>
          <cell r="V5378">
            <v>5941820</v>
          </cell>
          <cell r="W5378" t="str">
            <v>Red Creek (Iron Co.)</v>
          </cell>
          <cell r="X5378" t="str">
            <v>UT16030006-007_00</v>
          </cell>
          <cell r="Y5378" t="str">
            <v>River/Stream</v>
          </cell>
          <cell r="Z5378" t="str">
            <v>5941820 RED CK AB RED CK RES (IRON CO.)</v>
          </cell>
          <cell r="AA5378" t="str">
            <v>River/Stream</v>
          </cell>
        </row>
        <row r="5379">
          <cell r="A5379">
            <v>5941822</v>
          </cell>
          <cell r="B5379" t="str">
            <v>River/Stream</v>
          </cell>
          <cell r="C5379" t="str">
            <v>2B 3A     4</v>
          </cell>
          <cell r="D5379" t="str">
            <v>RED CK 300M AB RED CK RES</v>
          </cell>
          <cell r="E5379">
            <v>16030006</v>
          </cell>
          <cell r="F5379" t="str">
            <v>Iron</v>
          </cell>
          <cell r="G5379" t="str">
            <v>Southwest</v>
          </cell>
          <cell r="H5379" t="str">
            <v>Cedar/Beaver</v>
          </cell>
          <cell r="I5379">
            <v>352678</v>
          </cell>
          <cell r="J5379">
            <v>4191232</v>
          </cell>
          <cell r="K5379">
            <v>-112.67466387</v>
          </cell>
          <cell r="L5379">
            <v>37.856643577</v>
          </cell>
          <cell r="M5379" t="str">
            <v>Red Creek (Iron Co.)</v>
          </cell>
          <cell r="N5379" t="str">
            <v>UT16030006-007_00</v>
          </cell>
          <cell r="O5379" t="str">
            <v>UT</v>
          </cell>
          <cell r="Q5379">
            <v>0</v>
          </cell>
          <cell r="R5379" t="str">
            <v xml:space="preserve"> </v>
          </cell>
          <cell r="S5379" t="str">
            <v>USFS</v>
          </cell>
          <cell r="T5379" t="str">
            <v>Category1</v>
          </cell>
          <cell r="U5379" t="str">
            <v>5941822 RED CK 300M AB RED CK RES</v>
          </cell>
          <cell r="V5379">
            <v>5941822</v>
          </cell>
          <cell r="W5379" t="str">
            <v>Red Creek (Iron Co.)</v>
          </cell>
          <cell r="X5379" t="str">
            <v>UT16030006-007_00</v>
          </cell>
          <cell r="Y5379" t="str">
            <v>River/Stream</v>
          </cell>
          <cell r="Z5379" t="str">
            <v>5941822 RED CK 300M AB RED CK RES</v>
          </cell>
          <cell r="AA5379" t="str">
            <v>River/Stream</v>
          </cell>
        </row>
        <row r="5380">
          <cell r="A5380">
            <v>5941823</v>
          </cell>
          <cell r="B5380" t="str">
            <v>River/Stream</v>
          </cell>
          <cell r="C5380" t="str">
            <v>2B 3A     4</v>
          </cell>
          <cell r="D5380" t="str">
            <v>West Tributary to Red Ck Res</v>
          </cell>
          <cell r="E5380">
            <v>16030006</v>
          </cell>
          <cell r="F5380" t="str">
            <v>Iron</v>
          </cell>
          <cell r="G5380" t="str">
            <v>Southwest</v>
          </cell>
          <cell r="H5380" t="str">
            <v>Cedar/Beaver</v>
          </cell>
          <cell r="I5380">
            <v>352087</v>
          </cell>
          <cell r="J5380">
            <v>4192180</v>
          </cell>
          <cell r="K5380">
            <v>-112.681573422</v>
          </cell>
          <cell r="L5380">
            <v>37.865088595000003</v>
          </cell>
          <cell r="M5380" t="str">
            <v>Red Creek (Iron Co.)</v>
          </cell>
          <cell r="N5380" t="str">
            <v>UT16030006-007_00</v>
          </cell>
          <cell r="O5380" t="str">
            <v>UT</v>
          </cell>
          <cell r="Q5380">
            <v>0</v>
          </cell>
          <cell r="R5380" t="str">
            <v xml:space="preserve"> </v>
          </cell>
          <cell r="S5380" t="str">
            <v>USFS</v>
          </cell>
          <cell r="T5380" t="str">
            <v>Category1</v>
          </cell>
          <cell r="U5380" t="str">
            <v>5941823 West Tributary to Red Ck Res</v>
          </cell>
          <cell r="V5380">
            <v>5941823</v>
          </cell>
          <cell r="W5380" t="str">
            <v>Red Creek (Iron Co.)</v>
          </cell>
          <cell r="X5380" t="str">
            <v>UT16030006-007_00</v>
          </cell>
          <cell r="Y5380" t="str">
            <v>River/Stream</v>
          </cell>
          <cell r="Z5380" t="str">
            <v>5941823 West Tributary to Red Ck Res</v>
          </cell>
          <cell r="AA5380" t="str">
            <v>River/Stream</v>
          </cell>
        </row>
        <row r="5381">
          <cell r="A5381">
            <v>5941824</v>
          </cell>
          <cell r="B5381" t="str">
            <v>River/Stream</v>
          </cell>
          <cell r="C5381" t="str">
            <v>2B 3A     4</v>
          </cell>
          <cell r="D5381" t="str">
            <v>SW Tributary to Red Ck Res</v>
          </cell>
          <cell r="E5381">
            <v>16030006</v>
          </cell>
          <cell r="F5381" t="str">
            <v>Iron</v>
          </cell>
          <cell r="G5381" t="str">
            <v>Southwest</v>
          </cell>
          <cell r="H5381" t="str">
            <v>Cedar/Beaver</v>
          </cell>
          <cell r="I5381">
            <v>352320</v>
          </cell>
          <cell r="J5381">
            <v>4191559</v>
          </cell>
          <cell r="K5381">
            <v>-112.67879861900001</v>
          </cell>
          <cell r="L5381">
            <v>37.859531658999998</v>
          </cell>
          <cell r="M5381" t="str">
            <v>Red Creek (Iron Co.)</v>
          </cell>
          <cell r="N5381" t="str">
            <v>UT16030006-007_00</v>
          </cell>
          <cell r="O5381" t="str">
            <v>UT</v>
          </cell>
          <cell r="Q5381">
            <v>0</v>
          </cell>
          <cell r="R5381" t="str">
            <v xml:space="preserve"> </v>
          </cell>
          <cell r="S5381" t="str">
            <v>USFS</v>
          </cell>
          <cell r="T5381" t="str">
            <v>Category1</v>
          </cell>
          <cell r="U5381" t="str">
            <v>5941824 SW Tributary to Red Ck Res</v>
          </cell>
          <cell r="V5381">
            <v>5941824</v>
          </cell>
          <cell r="W5381" t="str">
            <v>Red Creek (Iron Co.)</v>
          </cell>
          <cell r="X5381" t="str">
            <v>UT16030006-007_00</v>
          </cell>
          <cell r="Y5381" t="str">
            <v>River/Stream</v>
          </cell>
          <cell r="Z5381" t="str">
            <v>5941824 SW Tributary to Red Ck Res</v>
          </cell>
          <cell r="AA5381" t="str">
            <v>River/Stream</v>
          </cell>
        </row>
        <row r="5382">
          <cell r="A5382">
            <v>5941898</v>
          </cell>
          <cell r="B5382" t="str">
            <v>River/Stream</v>
          </cell>
          <cell r="C5382" t="str">
            <v>2B 3A     4</v>
          </cell>
          <cell r="D5382" t="str">
            <v>Bowery Ck bl Yankee Meadow Res</v>
          </cell>
          <cell r="E5382">
            <v>16030006</v>
          </cell>
          <cell r="F5382" t="str">
            <v>Iron</v>
          </cell>
          <cell r="G5382" t="str">
            <v>Southwest</v>
          </cell>
          <cell r="H5382" t="str">
            <v>Cedar/Beaver</v>
          </cell>
          <cell r="I5382">
            <v>343975</v>
          </cell>
          <cell r="J5382">
            <v>4180006</v>
          </cell>
          <cell r="K5382">
            <v>-112.771134096</v>
          </cell>
          <cell r="L5382">
            <v>37.754061614999998</v>
          </cell>
          <cell r="M5382" t="str">
            <v>Parowan Creek</v>
          </cell>
          <cell r="N5382" t="str">
            <v>UT16030006-004_00</v>
          </cell>
          <cell r="O5382" t="str">
            <v>UT</v>
          </cell>
          <cell r="Q5382">
            <v>0</v>
          </cell>
          <cell r="R5382" t="str">
            <v xml:space="preserve"> </v>
          </cell>
          <cell r="S5382" t="str">
            <v>USFS</v>
          </cell>
          <cell r="T5382" t="str">
            <v>Category1</v>
          </cell>
          <cell r="U5382" t="str">
            <v>5941898 Bowery Ck bl Yankee Meadow Res</v>
          </cell>
          <cell r="V5382">
            <v>5941898</v>
          </cell>
          <cell r="W5382" t="str">
            <v>Parowan Creek</v>
          </cell>
          <cell r="X5382" t="str">
            <v>UT16030006-004_00</v>
          </cell>
          <cell r="Y5382" t="str">
            <v>River/Stream</v>
          </cell>
          <cell r="Z5382" t="str">
            <v>5941898 Bowery Ck bl Yankee Meadow Res</v>
          </cell>
          <cell r="AA5382" t="str">
            <v>River/Stream</v>
          </cell>
        </row>
        <row r="5383">
          <cell r="A5383">
            <v>5941900</v>
          </cell>
          <cell r="B5383" t="str">
            <v>Lake</v>
          </cell>
          <cell r="C5383" t="str">
            <v>2B 3A     4</v>
          </cell>
          <cell r="D5383" t="str">
            <v>YANKEE MEADOWS RES 01</v>
          </cell>
          <cell r="E5383">
            <v>16030006</v>
          </cell>
          <cell r="F5383" t="str">
            <v>Iron</v>
          </cell>
          <cell r="G5383" t="str">
            <v>Southwest</v>
          </cell>
          <cell r="H5383" t="str">
            <v>Cedar/Beaver</v>
          </cell>
          <cell r="I5383">
            <v>343784</v>
          </cell>
          <cell r="J5383">
            <v>4179895</v>
          </cell>
          <cell r="K5383">
            <v>-112.773277425</v>
          </cell>
          <cell r="L5383">
            <v>37.753029023000003</v>
          </cell>
          <cell r="M5383" t="str">
            <v>Yankee Meadow Reservoir</v>
          </cell>
          <cell r="N5383" t="str">
            <v>UT-L-16030006-017_00</v>
          </cell>
          <cell r="O5383" t="str">
            <v>UT</v>
          </cell>
          <cell r="Q5383">
            <v>2.5000000000000001E-2</v>
          </cell>
          <cell r="R5383" t="str">
            <v>mg/L</v>
          </cell>
          <cell r="S5383" t="str">
            <v>UDWR</v>
          </cell>
          <cell r="T5383" t="str">
            <v>Category1</v>
          </cell>
          <cell r="U5383" t="str">
            <v>5941900 YANKEE MEADOWS RES 01</v>
          </cell>
          <cell r="V5383">
            <v>5941900</v>
          </cell>
          <cell r="W5383" t="str">
            <v>Yankee Meadow Reservoir</v>
          </cell>
          <cell r="X5383" t="str">
            <v>UT-L-16030006-017_00</v>
          </cell>
          <cell r="Y5383" t="str">
            <v>Lake</v>
          </cell>
          <cell r="Z5383" t="str">
            <v>5941900 YANKEE MEADOWS RES 01</v>
          </cell>
          <cell r="AA5383" t="str">
            <v>Lake</v>
          </cell>
        </row>
        <row r="5384">
          <cell r="A5384">
            <v>5941910</v>
          </cell>
          <cell r="B5384" t="str">
            <v>River/Stream</v>
          </cell>
          <cell r="C5384" t="str">
            <v>2B 3A     4</v>
          </cell>
          <cell r="D5384" t="str">
            <v>BOWERY CK AB YANKEE MEADOWS RES</v>
          </cell>
          <cell r="E5384">
            <v>16030006</v>
          </cell>
          <cell r="F5384" t="str">
            <v>Iron</v>
          </cell>
          <cell r="G5384" t="str">
            <v>Southwest</v>
          </cell>
          <cell r="H5384" t="str">
            <v>Cedar/Beaver</v>
          </cell>
          <cell r="I5384">
            <v>343944</v>
          </cell>
          <cell r="J5384">
            <v>4179307</v>
          </cell>
          <cell r="K5384">
            <v>-112.771335673</v>
          </cell>
          <cell r="L5384">
            <v>37.747759060999996</v>
          </cell>
          <cell r="M5384" t="str">
            <v>Parowan Creek</v>
          </cell>
          <cell r="N5384" t="str">
            <v>UT16030006-004_00</v>
          </cell>
          <cell r="O5384" t="str">
            <v>UT</v>
          </cell>
          <cell r="Q5384">
            <v>0</v>
          </cell>
          <cell r="R5384" t="str">
            <v xml:space="preserve"> </v>
          </cell>
          <cell r="S5384" t="str">
            <v>USFS</v>
          </cell>
          <cell r="T5384" t="str">
            <v>Category1</v>
          </cell>
          <cell r="U5384" t="str">
            <v>5941910 BOWERY CK AB YANKEE MEADOWS RES</v>
          </cell>
          <cell r="V5384">
            <v>5941910</v>
          </cell>
          <cell r="W5384" t="str">
            <v>Parowan Creek</v>
          </cell>
          <cell r="X5384" t="str">
            <v>UT16030006-004_00</v>
          </cell>
          <cell r="Y5384" t="str">
            <v>River/Stream</v>
          </cell>
          <cell r="Z5384" t="str">
            <v>5941910 BOWERY CK AB YANKEE MEADOWS RES</v>
          </cell>
          <cell r="AA5384" t="str">
            <v>River/Stream</v>
          </cell>
        </row>
        <row r="5385">
          <cell r="A5385">
            <v>5941912</v>
          </cell>
          <cell r="B5385" t="str">
            <v>River/Stream</v>
          </cell>
          <cell r="C5385" t="str">
            <v>2B 3A     4</v>
          </cell>
          <cell r="D5385" t="str">
            <v>BOWERY CK 1.75 MILES BL YANKEE MEADOW RES</v>
          </cell>
          <cell r="E5385">
            <v>16030006</v>
          </cell>
          <cell r="F5385" t="str">
            <v>Iron</v>
          </cell>
          <cell r="G5385" t="str">
            <v>Southwest</v>
          </cell>
          <cell r="H5385" t="str">
            <v>Cedar/Beaver</v>
          </cell>
          <cell r="I5385">
            <v>345562</v>
          </cell>
          <cell r="J5385">
            <v>4181989</v>
          </cell>
          <cell r="K5385">
            <v>-112.75354873800001</v>
          </cell>
          <cell r="L5385">
            <v>37.772195836999998</v>
          </cell>
          <cell r="M5385" t="str">
            <v>Parowan Creek</v>
          </cell>
          <cell r="N5385" t="str">
            <v>UT16030006-004_00</v>
          </cell>
          <cell r="O5385" t="str">
            <v>UT</v>
          </cell>
          <cell r="Q5385">
            <v>0</v>
          </cell>
          <cell r="R5385" t="str">
            <v xml:space="preserve"> </v>
          </cell>
          <cell r="S5385" t="str">
            <v>USFS</v>
          </cell>
          <cell r="T5385" t="str">
            <v>Category1</v>
          </cell>
          <cell r="U5385" t="str">
            <v>5941912 BOWERY CK 1.75 MILES BL YANKEE MEADOW RES</v>
          </cell>
          <cell r="V5385">
            <v>5941912</v>
          </cell>
          <cell r="W5385" t="str">
            <v>Parowan Creek</v>
          </cell>
          <cell r="X5385" t="str">
            <v>UT16030006-004_00</v>
          </cell>
          <cell r="Y5385" t="str">
            <v>River/Stream</v>
          </cell>
          <cell r="Z5385" t="str">
            <v>5941912 BOWERY CK 1.75 MILES BL YANKEE MEADOW RES</v>
          </cell>
          <cell r="AA5385" t="str">
            <v>River/Stream</v>
          </cell>
        </row>
        <row r="5386">
          <cell r="A5386">
            <v>5943230</v>
          </cell>
          <cell r="B5386" t="str">
            <v>Canal Irrigation</v>
          </cell>
          <cell r="C5386" t="str">
            <v>2B     3E 4</v>
          </cell>
          <cell r="D5386" t="str">
            <v>HIGHLAND CANAL BL NINE MILE RES</v>
          </cell>
          <cell r="E5386">
            <v>16030004</v>
          </cell>
          <cell r="F5386" t="str">
            <v>Sanpete</v>
          </cell>
          <cell r="G5386" t="str">
            <v>Central</v>
          </cell>
          <cell r="H5386" t="str">
            <v>Sevier River</v>
          </cell>
          <cell r="I5386">
            <v>438122</v>
          </cell>
          <cell r="J5386">
            <v>4335882</v>
          </cell>
          <cell r="K5386">
            <v>-111.716307654</v>
          </cell>
          <cell r="L5386">
            <v>39.169961626000003</v>
          </cell>
          <cell r="M5386" t="str">
            <v>San Pitch-1</v>
          </cell>
          <cell r="N5386" t="str">
            <v>UT16030004-001_00</v>
          </cell>
          <cell r="O5386" t="str">
            <v>UT</v>
          </cell>
          <cell r="Q5386">
            <v>2400</v>
          </cell>
          <cell r="R5386" t="str">
            <v>mg/L</v>
          </cell>
          <cell r="S5386" t="str">
            <v>Private</v>
          </cell>
          <cell r="T5386" t="str">
            <v xml:space="preserve"> </v>
          </cell>
          <cell r="U5386" t="str">
            <v>5943230 HIGHLAND CANAL BL NINE MILE RES</v>
          </cell>
          <cell r="V5386">
            <v>5943230</v>
          </cell>
          <cell r="W5386" t="str">
            <v>San Pitch-1</v>
          </cell>
          <cell r="X5386" t="str">
            <v>UT16030004-001_00</v>
          </cell>
          <cell r="Y5386" t="str">
            <v>Canal Irrigation</v>
          </cell>
          <cell r="Z5386" t="str">
            <v>5943230 HIGHLAND CANAL BL NINE MILE RES</v>
          </cell>
          <cell r="AA5386" t="str">
            <v>Canal Irrigation</v>
          </cell>
        </row>
        <row r="5387">
          <cell r="A5387">
            <v>5943240</v>
          </cell>
          <cell r="B5387" t="str">
            <v>Lake</v>
          </cell>
          <cell r="C5387" t="str">
            <v>2B 3A     4</v>
          </cell>
          <cell r="D5387" t="str">
            <v>NINE MILE RES AB DAM 01</v>
          </cell>
          <cell r="E5387">
            <v>16030004</v>
          </cell>
          <cell r="F5387" t="str">
            <v>Sanpete</v>
          </cell>
          <cell r="G5387" t="str">
            <v>Central</v>
          </cell>
          <cell r="H5387" t="str">
            <v>Sevier River</v>
          </cell>
          <cell r="I5387">
            <v>438315</v>
          </cell>
          <cell r="J5387">
            <v>4336065</v>
          </cell>
          <cell r="K5387">
            <v>-111.7140903</v>
          </cell>
          <cell r="L5387">
            <v>39.171624239000003</v>
          </cell>
          <cell r="M5387" t="str">
            <v>Ninemile Reservoir</v>
          </cell>
          <cell r="N5387" t="str">
            <v>UT-L-16030004-001_00</v>
          </cell>
          <cell r="O5387" t="str">
            <v>UT</v>
          </cell>
          <cell r="Q5387">
            <v>2.5000000000000001E-2</v>
          </cell>
          <cell r="R5387" t="str">
            <v>mg/L</v>
          </cell>
          <cell r="S5387" t="str">
            <v>Private</v>
          </cell>
          <cell r="T5387" t="str">
            <v xml:space="preserve"> </v>
          </cell>
          <cell r="U5387" t="str">
            <v>5943240 NINE MILE RES AB DAM 01</v>
          </cell>
          <cell r="V5387">
            <v>5943240</v>
          </cell>
          <cell r="W5387" t="str">
            <v>Ninemile Reservoir</v>
          </cell>
          <cell r="X5387" t="str">
            <v>UT-L-16030004-001_00</v>
          </cell>
          <cell r="Y5387" t="str">
            <v>Lake</v>
          </cell>
          <cell r="Z5387" t="str">
            <v>5943240 NINE MILE RES AB DAM 01</v>
          </cell>
          <cell r="AA5387" t="str">
            <v>Lake</v>
          </cell>
        </row>
        <row r="5388">
          <cell r="A5388">
            <v>5943250</v>
          </cell>
          <cell r="B5388" t="str">
            <v>Lake</v>
          </cell>
          <cell r="C5388" t="str">
            <v>2B 3A     4</v>
          </cell>
          <cell r="D5388" t="str">
            <v>NINE MILE RES MIDLAKE 02</v>
          </cell>
          <cell r="E5388">
            <v>16030004</v>
          </cell>
          <cell r="F5388" t="str">
            <v>Sanpete</v>
          </cell>
          <cell r="G5388" t="str">
            <v>Central</v>
          </cell>
          <cell r="H5388" t="str">
            <v>Sevier River</v>
          </cell>
          <cell r="I5388">
            <v>438870</v>
          </cell>
          <cell r="J5388">
            <v>4336462</v>
          </cell>
          <cell r="K5388">
            <v>-111.707701715</v>
          </cell>
          <cell r="L5388">
            <v>39.175240559999999</v>
          </cell>
          <cell r="M5388" t="str">
            <v>Ninemile Reservoir</v>
          </cell>
          <cell r="N5388" t="str">
            <v>UT-L-16030004-001_00</v>
          </cell>
          <cell r="O5388" t="str">
            <v>UT</v>
          </cell>
          <cell r="Q5388">
            <v>2.5000000000000001E-2</v>
          </cell>
          <cell r="R5388" t="str">
            <v>mg/L</v>
          </cell>
          <cell r="S5388" t="str">
            <v>Private</v>
          </cell>
          <cell r="T5388" t="str">
            <v xml:space="preserve"> </v>
          </cell>
          <cell r="U5388" t="str">
            <v>5943250 NINE MILE RES MIDLAKE 02</v>
          </cell>
          <cell r="V5388">
            <v>5943250</v>
          </cell>
          <cell r="W5388" t="str">
            <v>Ninemile Reservoir</v>
          </cell>
          <cell r="X5388" t="str">
            <v>UT-L-16030004-001_00</v>
          </cell>
          <cell r="Y5388" t="str">
            <v>Lake</v>
          </cell>
          <cell r="Z5388" t="str">
            <v>5943250 NINE MILE RES MIDLAKE 02</v>
          </cell>
          <cell r="AA5388" t="str">
            <v>Lake</v>
          </cell>
        </row>
        <row r="5389">
          <cell r="A5389">
            <v>5943260</v>
          </cell>
          <cell r="B5389" t="str">
            <v>River/Stream</v>
          </cell>
          <cell r="C5389" t="str">
            <v>2B 3A     4</v>
          </cell>
          <cell r="D5389" t="str">
            <v>Inflow to NIinemile Res. BL US89 crossing in Sec 4</v>
          </cell>
          <cell r="E5389">
            <v>16030004</v>
          </cell>
          <cell r="F5389" t="str">
            <v>Sanpete</v>
          </cell>
          <cell r="G5389" t="str">
            <v>Central</v>
          </cell>
          <cell r="H5389" t="str">
            <v>Sevier River</v>
          </cell>
          <cell r="I5389">
            <v>439670</v>
          </cell>
          <cell r="J5389">
            <v>4337196</v>
          </cell>
          <cell r="K5389">
            <v>-111.69850599999999</v>
          </cell>
          <cell r="L5389">
            <v>39.181910000000002</v>
          </cell>
          <cell r="M5389" t="str">
            <v>San Pitch-1</v>
          </cell>
          <cell r="N5389" t="str">
            <v>UT16030004-001_00</v>
          </cell>
          <cell r="O5389" t="str">
            <v>UT</v>
          </cell>
          <cell r="Q5389">
            <v>2400</v>
          </cell>
          <cell r="R5389" t="str">
            <v>mg/L</v>
          </cell>
          <cell r="S5389" t="str">
            <v>Private</v>
          </cell>
          <cell r="T5389" t="str">
            <v xml:space="preserve"> </v>
          </cell>
          <cell r="U5389" t="str">
            <v>5943260 Inflow to NIinemile Res. BL US89 crossing in Sec 4</v>
          </cell>
          <cell r="V5389">
            <v>5943260</v>
          </cell>
          <cell r="W5389" t="str">
            <v>San Pitch-1</v>
          </cell>
          <cell r="X5389" t="str">
            <v>UT16030004-001_00</v>
          </cell>
          <cell r="Y5389" t="str">
            <v>River/Stream</v>
          </cell>
          <cell r="Z5389" t="str">
            <v>5943260 Inflow to NIinemile Res. BL US89 crossing in Sec 4</v>
          </cell>
          <cell r="AA5389" t="str">
            <v>River/Stream</v>
          </cell>
        </row>
        <row r="5390">
          <cell r="A5390">
            <v>5943540</v>
          </cell>
          <cell r="B5390" t="str">
            <v>River/Stream</v>
          </cell>
          <cell r="C5390" t="str">
            <v>2B   3C 3D  4</v>
          </cell>
          <cell r="D5390" t="str">
            <v>SAN PITCH R BL GUNNISON RES</v>
          </cell>
          <cell r="E5390">
            <v>16030004</v>
          </cell>
          <cell r="F5390" t="str">
            <v>Sanpete</v>
          </cell>
          <cell r="G5390" t="str">
            <v>Central</v>
          </cell>
          <cell r="H5390" t="str">
            <v>Sevier River</v>
          </cell>
          <cell r="I5390">
            <v>438585</v>
          </cell>
          <cell r="J5390">
            <v>4339855</v>
          </cell>
          <cell r="K5390">
            <v>-111.711309067</v>
          </cell>
          <cell r="L5390">
            <v>39.205792647999999</v>
          </cell>
          <cell r="M5390" t="str">
            <v>San Pitch-1</v>
          </cell>
          <cell r="N5390" t="str">
            <v>UT16030004-001_00</v>
          </cell>
          <cell r="O5390" t="str">
            <v>UT</v>
          </cell>
          <cell r="Q5390">
            <v>2400</v>
          </cell>
          <cell r="R5390" t="str">
            <v>mg/L</v>
          </cell>
          <cell r="S5390" t="str">
            <v>Private</v>
          </cell>
          <cell r="T5390" t="str">
            <v xml:space="preserve"> </v>
          </cell>
          <cell r="U5390" t="str">
            <v>5943540 SAN PITCH R BL GUNNISON RES</v>
          </cell>
          <cell r="V5390">
            <v>5943540</v>
          </cell>
          <cell r="W5390" t="str">
            <v>San Pitch-1</v>
          </cell>
          <cell r="X5390" t="str">
            <v>UT16030004-001_00</v>
          </cell>
          <cell r="Y5390" t="str">
            <v>River/Stream</v>
          </cell>
          <cell r="Z5390" t="str">
            <v>5943540 SAN PITCH R BL GUNNISON RES</v>
          </cell>
          <cell r="AA5390" t="str">
            <v>River/Stream</v>
          </cell>
        </row>
        <row r="5391">
          <cell r="A5391">
            <v>5943550</v>
          </cell>
          <cell r="B5391" t="str">
            <v>Lake</v>
          </cell>
          <cell r="C5391" t="str">
            <v>2B   3C   4</v>
          </cell>
          <cell r="D5391" t="str">
            <v>GUNNISON RES AB DAM 01</v>
          </cell>
          <cell r="E5391">
            <v>16030004</v>
          </cell>
          <cell r="F5391" t="str">
            <v>Sanpete</v>
          </cell>
          <cell r="G5391" t="str">
            <v>Central</v>
          </cell>
          <cell r="H5391" t="str">
            <v>Sevier River</v>
          </cell>
          <cell r="I5391">
            <v>438730</v>
          </cell>
          <cell r="J5391">
            <v>4339947</v>
          </cell>
          <cell r="K5391">
            <v>-111.709638138</v>
          </cell>
          <cell r="L5391">
            <v>39.206631840999997</v>
          </cell>
          <cell r="M5391" t="str">
            <v>Gunnison Reservoir</v>
          </cell>
          <cell r="N5391" t="str">
            <v>UT-L-16030004-002_00</v>
          </cell>
          <cell r="O5391" t="str">
            <v>UT</v>
          </cell>
          <cell r="Q5391">
            <v>2.5000000000000001E-2</v>
          </cell>
          <cell r="R5391" t="str">
            <v>mg/L</v>
          </cell>
          <cell r="S5391" t="str">
            <v>Private</v>
          </cell>
          <cell r="T5391" t="str">
            <v xml:space="preserve"> </v>
          </cell>
          <cell r="U5391" t="str">
            <v>5943550 GUNNISON RES AB DAM 01</v>
          </cell>
          <cell r="V5391">
            <v>5943550</v>
          </cell>
          <cell r="W5391" t="str">
            <v>Gunnison Reservoir</v>
          </cell>
          <cell r="X5391" t="str">
            <v>UT-L-16030004-002_00</v>
          </cell>
          <cell r="Y5391" t="str">
            <v>Lake</v>
          </cell>
          <cell r="Z5391" t="str">
            <v>5943550 GUNNISON RES AB DAM 01</v>
          </cell>
          <cell r="AA5391" t="str">
            <v>Lake</v>
          </cell>
        </row>
        <row r="5392">
          <cell r="A5392">
            <v>5943560</v>
          </cell>
          <cell r="B5392" t="str">
            <v>Lake</v>
          </cell>
          <cell r="C5392" t="str">
            <v>2B   3C   4</v>
          </cell>
          <cell r="D5392" t="str">
            <v>GUNNISON RES MIDLAKE 02</v>
          </cell>
          <cell r="E5392">
            <v>16030004</v>
          </cell>
          <cell r="F5392" t="str">
            <v>Sanpete</v>
          </cell>
          <cell r="G5392" t="str">
            <v>Central</v>
          </cell>
          <cell r="H5392" t="str">
            <v>Sevier River</v>
          </cell>
          <cell r="I5392">
            <v>439710</v>
          </cell>
          <cell r="J5392">
            <v>4342652</v>
          </cell>
          <cell r="K5392">
            <v>-111.698529932</v>
          </cell>
          <cell r="L5392">
            <v>39.231073412000001</v>
          </cell>
          <cell r="M5392" t="str">
            <v>Gunnison Reservoir</v>
          </cell>
          <cell r="N5392" t="str">
            <v>UT-L-16030004-002_00</v>
          </cell>
          <cell r="O5392" t="str">
            <v>UT</v>
          </cell>
          <cell r="Q5392">
            <v>2.5000000000000001E-2</v>
          </cell>
          <cell r="R5392" t="str">
            <v>mg/L</v>
          </cell>
          <cell r="S5392" t="str">
            <v>Private</v>
          </cell>
          <cell r="T5392" t="str">
            <v xml:space="preserve"> </v>
          </cell>
          <cell r="U5392" t="str">
            <v>5943560 GUNNISON RES MIDLAKE 02</v>
          </cell>
          <cell r="V5392">
            <v>5943560</v>
          </cell>
          <cell r="W5392" t="str">
            <v>Gunnison Reservoir</v>
          </cell>
          <cell r="X5392" t="str">
            <v>UT-L-16030004-002_00</v>
          </cell>
          <cell r="Y5392" t="str">
            <v>Lake</v>
          </cell>
          <cell r="Z5392" t="str">
            <v>5943560 GUNNISON RES MIDLAKE 02</v>
          </cell>
          <cell r="AA5392" t="str">
            <v>Lake</v>
          </cell>
        </row>
        <row r="5393">
          <cell r="A5393">
            <v>5943940</v>
          </cell>
          <cell r="B5393" t="str">
            <v>Canal Drainage</v>
          </cell>
          <cell r="C5393" t="str">
            <v>2B     3E</v>
          </cell>
          <cell r="D5393" t="str">
            <v>SPRING DITCH OUTLET FROM REDMOND L</v>
          </cell>
          <cell r="E5393">
            <v>16030003</v>
          </cell>
          <cell r="F5393" t="str">
            <v>Sevier</v>
          </cell>
          <cell r="G5393" t="str">
            <v>Central</v>
          </cell>
          <cell r="H5393" t="str">
            <v>Sevier River</v>
          </cell>
          <cell r="I5393">
            <v>427701</v>
          </cell>
          <cell r="J5393">
            <v>4317042</v>
          </cell>
          <cell r="K5393">
            <v>-111.834927724</v>
          </cell>
          <cell r="L5393">
            <v>38.999404306999999</v>
          </cell>
          <cell r="M5393" t="str">
            <v>Sevier River-18</v>
          </cell>
          <cell r="N5393" t="str">
            <v>UT16030003-023_00</v>
          </cell>
          <cell r="O5393" t="str">
            <v>UT</v>
          </cell>
          <cell r="Q5393">
            <v>0</v>
          </cell>
          <cell r="R5393" t="str">
            <v xml:space="preserve"> </v>
          </cell>
          <cell r="S5393" t="str">
            <v>Private</v>
          </cell>
          <cell r="T5393" t="str">
            <v xml:space="preserve"> </v>
          </cell>
          <cell r="U5393" t="str">
            <v>5943940 SPRING DITCH OUTLET FROM REDMOND L</v>
          </cell>
          <cell r="V5393">
            <v>5943940</v>
          </cell>
          <cell r="W5393" t="str">
            <v>Sevier River-18</v>
          </cell>
          <cell r="X5393" t="str">
            <v>UT16030003-023_00</v>
          </cell>
          <cell r="Y5393" t="str">
            <v>Canal Drainage</v>
          </cell>
          <cell r="Z5393" t="str">
            <v>5943940 SPRING DITCH OUTLET FROM REDMOND L</v>
          </cell>
          <cell r="AA5393" t="str">
            <v>Canal Drainage</v>
          </cell>
        </row>
        <row r="5394">
          <cell r="A5394">
            <v>5943950</v>
          </cell>
          <cell r="B5394" t="str">
            <v>Lake</v>
          </cell>
          <cell r="C5394" t="str">
            <v>2B  3B    4</v>
          </cell>
          <cell r="D5394" t="str">
            <v>REDMOND LAKE AB DAM 01</v>
          </cell>
          <cell r="E5394">
            <v>16030003</v>
          </cell>
          <cell r="F5394" t="str">
            <v>Sevier</v>
          </cell>
          <cell r="G5394" t="str">
            <v>Central</v>
          </cell>
          <cell r="H5394" t="str">
            <v>Sevier River</v>
          </cell>
          <cell r="I5394">
            <v>424692</v>
          </cell>
          <cell r="J5394">
            <v>4316855</v>
          </cell>
          <cell r="K5394">
            <v>-111.869652157</v>
          </cell>
          <cell r="L5394">
            <v>38.997465554000001</v>
          </cell>
          <cell r="M5394" t="str">
            <v>Redmond Lake</v>
          </cell>
          <cell r="N5394" t="str">
            <v>UT-L-16030003-012_00</v>
          </cell>
          <cell r="O5394" t="str">
            <v>UT</v>
          </cell>
          <cell r="Q5394">
            <v>2.5000000000000001E-2</v>
          </cell>
          <cell r="R5394" t="str">
            <v>mg/L</v>
          </cell>
          <cell r="S5394" t="str">
            <v>Private</v>
          </cell>
          <cell r="T5394" t="str">
            <v xml:space="preserve"> </v>
          </cell>
          <cell r="U5394" t="str">
            <v>5943950 REDMOND LAKE AB DAM 01</v>
          </cell>
          <cell r="V5394">
            <v>5943950</v>
          </cell>
          <cell r="W5394" t="str">
            <v>Redmond Lake</v>
          </cell>
          <cell r="X5394" t="str">
            <v>UT-L-16030003-012_00</v>
          </cell>
          <cell r="Y5394" t="str">
            <v>Lake</v>
          </cell>
          <cell r="Z5394" t="str">
            <v>5943950 REDMOND LAKE AB DAM 01</v>
          </cell>
          <cell r="AA5394" t="str">
            <v>Lake</v>
          </cell>
        </row>
        <row r="5395">
          <cell r="A5395">
            <v>5944100</v>
          </cell>
          <cell r="B5395" t="str">
            <v>Lake</v>
          </cell>
          <cell r="C5395" t="str">
            <v>2B 3A     4</v>
          </cell>
          <cell r="D5395" t="str">
            <v>REXS RES 01</v>
          </cell>
          <cell r="E5395">
            <v>16030003</v>
          </cell>
          <cell r="F5395" t="str">
            <v>Sevier</v>
          </cell>
          <cell r="G5395" t="str">
            <v>Central</v>
          </cell>
          <cell r="H5395" t="str">
            <v>Sevier River</v>
          </cell>
          <cell r="I5395">
            <v>432650</v>
          </cell>
          <cell r="J5395">
            <v>4293539</v>
          </cell>
          <cell r="K5395">
            <v>-111.775473969</v>
          </cell>
          <cell r="L5395">
            <v>38.788020992</v>
          </cell>
          <cell r="M5395" t="str">
            <v>Rex Reservoir</v>
          </cell>
          <cell r="N5395" t="str">
            <v>UT-L-16030003-016_00</v>
          </cell>
          <cell r="O5395" t="str">
            <v>UT</v>
          </cell>
          <cell r="Q5395">
            <v>2.5000000000000001E-2</v>
          </cell>
          <cell r="R5395" t="str">
            <v>mg/L</v>
          </cell>
          <cell r="S5395" t="str">
            <v>USFS</v>
          </cell>
          <cell r="T5395" t="str">
            <v>Category1</v>
          </cell>
          <cell r="U5395" t="str">
            <v>5944100 REXS RES 01</v>
          </cell>
          <cell r="V5395">
            <v>5944100</v>
          </cell>
          <cell r="W5395" t="str">
            <v>Rex Reservoir</v>
          </cell>
          <cell r="X5395" t="str">
            <v>UT-L-16030003-016_00</v>
          </cell>
          <cell r="Y5395" t="str">
            <v>Lake</v>
          </cell>
          <cell r="Z5395" t="str">
            <v>5944100 REXS RES 01</v>
          </cell>
          <cell r="AA5395" t="str">
            <v>Lake</v>
          </cell>
        </row>
        <row r="5396">
          <cell r="A5396">
            <v>5944110</v>
          </cell>
          <cell r="B5396" t="str">
            <v>River/Stream</v>
          </cell>
          <cell r="C5396" t="str">
            <v>2B 3A     4</v>
          </cell>
          <cell r="D5396" t="str">
            <v>LOST CK AB REXS RES</v>
          </cell>
          <cell r="E5396">
            <v>16030003</v>
          </cell>
          <cell r="F5396" t="str">
            <v>Sevier</v>
          </cell>
          <cell r="G5396" t="str">
            <v>Central</v>
          </cell>
          <cell r="H5396" t="str">
            <v>Sevier River</v>
          </cell>
          <cell r="I5396">
            <v>433123</v>
          </cell>
          <cell r="J5396">
            <v>4293295</v>
          </cell>
          <cell r="K5396">
            <v>-111.77000461199999</v>
          </cell>
          <cell r="L5396">
            <v>38.785858351999998</v>
          </cell>
          <cell r="M5396" t="str">
            <v>Lost Creek3-Salina</v>
          </cell>
          <cell r="N5396" t="str">
            <v>UT16030003-010_00</v>
          </cell>
          <cell r="O5396" t="str">
            <v>UT</v>
          </cell>
          <cell r="Q5396">
            <v>0</v>
          </cell>
          <cell r="R5396" t="str">
            <v xml:space="preserve"> </v>
          </cell>
          <cell r="S5396" t="str">
            <v>Private</v>
          </cell>
          <cell r="T5396" t="str">
            <v>Category1</v>
          </cell>
          <cell r="U5396" t="str">
            <v>5944110 LOST CK AB REXS RES</v>
          </cell>
          <cell r="V5396">
            <v>5944110</v>
          </cell>
          <cell r="W5396" t="str">
            <v>Lost Creek3-Salina</v>
          </cell>
          <cell r="X5396" t="str">
            <v>UT16030003-010_00</v>
          </cell>
          <cell r="Y5396" t="str">
            <v>River/Stream</v>
          </cell>
          <cell r="Z5396" t="str">
            <v>5944110 LOST CK AB REXS RES</v>
          </cell>
          <cell r="AA5396" t="str">
            <v>River/Stream</v>
          </cell>
        </row>
        <row r="5397">
          <cell r="A5397">
            <v>5944190</v>
          </cell>
          <cell r="B5397" t="str">
            <v>River/Stream</v>
          </cell>
          <cell r="C5397" t="str">
            <v>2B 3A     4</v>
          </cell>
          <cell r="D5397" t="str">
            <v>LOST CK BL LOST CK RES (Sevier Co.)</v>
          </cell>
          <cell r="E5397">
            <v>16030003</v>
          </cell>
          <cell r="F5397" t="str">
            <v>Sevier</v>
          </cell>
          <cell r="G5397" t="str">
            <v>Central</v>
          </cell>
          <cell r="H5397" t="str">
            <v>Sevier River</v>
          </cell>
          <cell r="I5397">
            <v>439101</v>
          </cell>
          <cell r="J5397">
            <v>4285165</v>
          </cell>
          <cell r="K5397">
            <v>-111.70046420200001</v>
          </cell>
          <cell r="L5397">
            <v>38.713031600999997</v>
          </cell>
          <cell r="M5397" t="str">
            <v>Lost Creek3-Salina</v>
          </cell>
          <cell r="N5397" t="str">
            <v>UT16030003-010_00</v>
          </cell>
          <cell r="O5397" t="str">
            <v>UT</v>
          </cell>
          <cell r="Q5397">
            <v>0</v>
          </cell>
          <cell r="R5397" t="str">
            <v xml:space="preserve"> </v>
          </cell>
          <cell r="S5397" t="str">
            <v>USFS</v>
          </cell>
          <cell r="T5397" t="str">
            <v>Category1</v>
          </cell>
          <cell r="U5397" t="str">
            <v>5944190 LOST CK BL LOST CK RES (Sevier Co.)</v>
          </cell>
          <cell r="V5397">
            <v>5944190</v>
          </cell>
          <cell r="W5397" t="str">
            <v>Lost Creek3-Salina</v>
          </cell>
          <cell r="X5397" t="str">
            <v>UT16030003-010_00</v>
          </cell>
          <cell r="Y5397" t="str">
            <v>River/Stream</v>
          </cell>
          <cell r="Z5397" t="str">
            <v>5944190 LOST CK BL LOST CK RES (Sevier Co.)</v>
          </cell>
          <cell r="AA5397" t="str">
            <v>River/Stream</v>
          </cell>
        </row>
        <row r="5398">
          <cell r="A5398">
            <v>5944200</v>
          </cell>
          <cell r="B5398" t="str">
            <v>Lake</v>
          </cell>
          <cell r="C5398" t="str">
            <v>2B 3A     4</v>
          </cell>
          <cell r="D5398" t="str">
            <v>LOST CK RES 01</v>
          </cell>
          <cell r="E5398">
            <v>16030003</v>
          </cell>
          <cell r="F5398" t="str">
            <v>Sevier</v>
          </cell>
          <cell r="G5398" t="str">
            <v>Central</v>
          </cell>
          <cell r="H5398" t="str">
            <v>Sevier River</v>
          </cell>
          <cell r="I5398">
            <v>439025</v>
          </cell>
          <cell r="J5398">
            <v>4284703</v>
          </cell>
          <cell r="K5398">
            <v>-111.701297622</v>
          </cell>
          <cell r="L5398">
            <v>38.708863219999998</v>
          </cell>
          <cell r="M5398" t="str">
            <v>Lost Creek Reservoir</v>
          </cell>
          <cell r="N5398" t="str">
            <v>UT-L-16030003-017_00</v>
          </cell>
          <cell r="O5398" t="str">
            <v>UT</v>
          </cell>
          <cell r="Q5398">
            <v>2.5000000000000001E-2</v>
          </cell>
          <cell r="R5398" t="str">
            <v>mg/L</v>
          </cell>
          <cell r="S5398" t="str">
            <v>USFS</v>
          </cell>
          <cell r="T5398" t="str">
            <v>Category1</v>
          </cell>
          <cell r="U5398" t="str">
            <v>5944200 LOST CK RES 01</v>
          </cell>
          <cell r="V5398">
            <v>5944200</v>
          </cell>
          <cell r="W5398" t="str">
            <v>Lost Creek Reservoir</v>
          </cell>
          <cell r="X5398" t="str">
            <v>UT-L-16030003-017_00</v>
          </cell>
          <cell r="Y5398" t="str">
            <v>Lake</v>
          </cell>
          <cell r="Z5398" t="str">
            <v>5944200 LOST CK RES 01</v>
          </cell>
          <cell r="AA5398" t="str">
            <v>Lake</v>
          </cell>
        </row>
        <row r="5399">
          <cell r="A5399">
            <v>5944210</v>
          </cell>
          <cell r="B5399" t="str">
            <v>River/Stream</v>
          </cell>
          <cell r="C5399" t="str">
            <v>2B 3A     4</v>
          </cell>
          <cell r="D5399" t="str">
            <v>LOST CK AB LOST CK RES (Sevier Co.)</v>
          </cell>
          <cell r="E5399">
            <v>16030003</v>
          </cell>
          <cell r="F5399" t="str">
            <v>Sevier</v>
          </cell>
          <cell r="G5399" t="str">
            <v>Central</v>
          </cell>
          <cell r="H5399" t="str">
            <v>Sevier River</v>
          </cell>
          <cell r="I5399">
            <v>439213</v>
          </cell>
          <cell r="J5399">
            <v>4284085</v>
          </cell>
          <cell r="K5399">
            <v>-111.699081279</v>
          </cell>
          <cell r="L5399">
            <v>38.703307283999997</v>
          </cell>
          <cell r="M5399" t="str">
            <v>Lost Creek3-Salina</v>
          </cell>
          <cell r="N5399" t="str">
            <v>UT16030003-010_00</v>
          </cell>
          <cell r="O5399" t="str">
            <v>UT</v>
          </cell>
          <cell r="Q5399">
            <v>0</v>
          </cell>
          <cell r="R5399" t="str">
            <v xml:space="preserve"> </v>
          </cell>
          <cell r="S5399" t="str">
            <v>USFS</v>
          </cell>
          <cell r="T5399" t="str">
            <v>Category1</v>
          </cell>
          <cell r="U5399" t="str">
            <v>5944210 LOST CK AB LOST CK RES (Sevier Co.)</v>
          </cell>
          <cell r="V5399">
            <v>5944210</v>
          </cell>
          <cell r="W5399" t="str">
            <v>Lost Creek3-Salina</v>
          </cell>
          <cell r="X5399" t="str">
            <v>UT16030003-010_00</v>
          </cell>
          <cell r="Y5399" t="str">
            <v>River/Stream</v>
          </cell>
          <cell r="Z5399" t="str">
            <v>5944210 LOST CK AB LOST CK RES (Sevier Co.)</v>
          </cell>
          <cell r="AA5399" t="str">
            <v>River/Stream</v>
          </cell>
        </row>
        <row r="5400">
          <cell r="A5400">
            <v>5944600</v>
          </cell>
          <cell r="B5400" t="str">
            <v>River/Stream</v>
          </cell>
          <cell r="C5400" t="str">
            <v>2B 3A     4</v>
          </cell>
          <cell r="D5400" t="str">
            <v>WATER CREEK BELOW BIG LAKE</v>
          </cell>
          <cell r="E5400">
            <v>16030003</v>
          </cell>
          <cell r="F5400" t="str">
            <v>Sevier</v>
          </cell>
          <cell r="G5400" t="str">
            <v>Central</v>
          </cell>
          <cell r="H5400" t="str">
            <v>Sevier River</v>
          </cell>
          <cell r="I5400">
            <v>415704</v>
          </cell>
          <cell r="J5400">
            <v>4279058</v>
          </cell>
          <cell r="K5400">
            <v>-111.96880486400001</v>
          </cell>
          <cell r="L5400">
            <v>38.656082439999999</v>
          </cell>
          <cell r="M5400" t="str">
            <v>Monroe Creek</v>
          </cell>
          <cell r="N5400" t="str">
            <v>UT16030003-013_00</v>
          </cell>
          <cell r="O5400" t="str">
            <v>UT</v>
          </cell>
          <cell r="Q5400">
            <v>0</v>
          </cell>
          <cell r="R5400" t="str">
            <v xml:space="preserve"> </v>
          </cell>
          <cell r="S5400" t="str">
            <v>USFS</v>
          </cell>
          <cell r="T5400" t="str">
            <v>Category1</v>
          </cell>
          <cell r="U5400" t="str">
            <v>5944600 WATER CREEK BELOW BIG LAKE</v>
          </cell>
          <cell r="V5400">
            <v>5944600</v>
          </cell>
          <cell r="W5400" t="str">
            <v>Monroe Creek</v>
          </cell>
          <cell r="X5400" t="str">
            <v>UT16030003-013_00</v>
          </cell>
          <cell r="Y5400" t="str">
            <v>River/Stream</v>
          </cell>
          <cell r="Z5400" t="str">
            <v>5944600 WATER CREEK BELOW BIG LAKE</v>
          </cell>
          <cell r="AA5400" t="str">
            <v>River/Stream</v>
          </cell>
        </row>
        <row r="5401">
          <cell r="A5401">
            <v>5944610</v>
          </cell>
          <cell r="B5401" t="str">
            <v>Lake</v>
          </cell>
          <cell r="C5401" t="str">
            <v>2B 3A     4</v>
          </cell>
          <cell r="D5401" t="str">
            <v>BIG LAKE 01</v>
          </cell>
          <cell r="E5401">
            <v>16030003</v>
          </cell>
          <cell r="F5401" t="str">
            <v>Sevier</v>
          </cell>
          <cell r="G5401" t="str">
            <v>Central</v>
          </cell>
          <cell r="H5401" t="str">
            <v>Sevier River</v>
          </cell>
          <cell r="I5401">
            <v>415920</v>
          </cell>
          <cell r="J5401">
            <v>4278933</v>
          </cell>
          <cell r="K5401">
            <v>-111.966307593</v>
          </cell>
          <cell r="L5401">
            <v>38.654976646999998</v>
          </cell>
          <cell r="M5401" t="str">
            <v xml:space="preserve"> </v>
          </cell>
          <cell r="N5401" t="str">
            <v xml:space="preserve"> </v>
          </cell>
          <cell r="O5401" t="str">
            <v>UT</v>
          </cell>
          <cell r="Q5401">
            <v>2.5000000000000001E-2</v>
          </cell>
          <cell r="R5401" t="str">
            <v>mg/L</v>
          </cell>
          <cell r="S5401" t="str">
            <v>USFS</v>
          </cell>
          <cell r="T5401" t="str">
            <v>Category1</v>
          </cell>
          <cell r="U5401" t="str">
            <v>5944610 BIG LAKE 01</v>
          </cell>
          <cell r="V5401">
            <v>5944610</v>
          </cell>
          <cell r="W5401" t="str">
            <v xml:space="preserve"> </v>
          </cell>
          <cell r="X5401" t="str">
            <v xml:space="preserve"> </v>
          </cell>
          <cell r="Y5401" t="str">
            <v>Lake</v>
          </cell>
          <cell r="Z5401" t="str">
            <v>5944610 BIG LAKE 01</v>
          </cell>
          <cell r="AA5401" t="str">
            <v>Lake</v>
          </cell>
        </row>
        <row r="5402">
          <cell r="A5402">
            <v>5944620</v>
          </cell>
          <cell r="B5402" t="str">
            <v>River/Stream</v>
          </cell>
          <cell r="C5402" t="str">
            <v>2B 3A     4</v>
          </cell>
          <cell r="D5402" t="str">
            <v>UNNAMED CREEK ABOVE BIG LAKE</v>
          </cell>
          <cell r="E5402">
            <v>16030003</v>
          </cell>
          <cell r="F5402" t="str">
            <v>Sevier</v>
          </cell>
          <cell r="G5402" t="str">
            <v>Central</v>
          </cell>
          <cell r="H5402" t="str">
            <v>Sevier River</v>
          </cell>
          <cell r="I5402">
            <v>416732</v>
          </cell>
          <cell r="J5402">
            <v>4278030</v>
          </cell>
          <cell r="K5402">
            <v>-111.956868477</v>
          </cell>
          <cell r="L5402">
            <v>38.646916754000003</v>
          </cell>
          <cell r="M5402" t="str">
            <v>Monroe Creek</v>
          </cell>
          <cell r="N5402" t="str">
            <v>UT16030003-013_00</v>
          </cell>
          <cell r="O5402" t="str">
            <v>UT</v>
          </cell>
          <cell r="Q5402">
            <v>0</v>
          </cell>
          <cell r="R5402" t="str">
            <v xml:space="preserve"> </v>
          </cell>
          <cell r="S5402" t="str">
            <v>USFS</v>
          </cell>
          <cell r="T5402" t="str">
            <v>Category1</v>
          </cell>
          <cell r="U5402" t="str">
            <v>5944620 UNNAMED CREEK ABOVE BIG LAKE</v>
          </cell>
          <cell r="V5402">
            <v>5944620</v>
          </cell>
          <cell r="W5402" t="str">
            <v>Monroe Creek</v>
          </cell>
          <cell r="X5402" t="str">
            <v>UT16030003-013_00</v>
          </cell>
          <cell r="Y5402" t="str">
            <v>River/Stream</v>
          </cell>
          <cell r="Z5402" t="str">
            <v>5944620 UNNAMED CREEK ABOVE BIG LAKE</v>
          </cell>
          <cell r="AA5402" t="str">
            <v>River/Stream</v>
          </cell>
        </row>
        <row r="5403">
          <cell r="A5403">
            <v>5944950</v>
          </cell>
          <cell r="B5403" t="str">
            <v>Lake</v>
          </cell>
          <cell r="C5403" t="str">
            <v>2B 3A     4</v>
          </cell>
          <cell r="D5403" t="str">
            <v>BARNEY LAKE 01</v>
          </cell>
          <cell r="E5403">
            <v>16030003</v>
          </cell>
          <cell r="F5403" t="str">
            <v>Piute</v>
          </cell>
          <cell r="G5403" t="str">
            <v>Central</v>
          </cell>
          <cell r="H5403" t="str">
            <v>Sevier River</v>
          </cell>
          <cell r="I5403">
            <v>405182</v>
          </cell>
          <cell r="J5403">
            <v>4260125</v>
          </cell>
          <cell r="K5403">
            <v>-112.087139967</v>
          </cell>
          <cell r="L5403">
            <v>38.484424730000001</v>
          </cell>
          <cell r="M5403" t="str">
            <v>Barney Lake</v>
          </cell>
          <cell r="N5403" t="str">
            <v>UT-L-16030003-005_00</v>
          </cell>
          <cell r="O5403" t="str">
            <v>UT</v>
          </cell>
          <cell r="Q5403">
            <v>2.5000000000000001E-2</v>
          </cell>
          <cell r="R5403" t="str">
            <v>mg/L</v>
          </cell>
          <cell r="S5403" t="str">
            <v>USFS</v>
          </cell>
          <cell r="T5403" t="str">
            <v>Category1</v>
          </cell>
          <cell r="U5403" t="str">
            <v>5944950 BARNEY LAKE 01</v>
          </cell>
          <cell r="V5403">
            <v>5944950</v>
          </cell>
          <cell r="W5403" t="str">
            <v>Barney Lake</v>
          </cell>
          <cell r="X5403" t="str">
            <v>UT-L-16030003-005_00</v>
          </cell>
          <cell r="Y5403" t="str">
            <v>Lake</v>
          </cell>
          <cell r="Z5403" t="str">
            <v>5944950 BARNEY LAKE 01</v>
          </cell>
          <cell r="AA5403" t="str">
            <v>Lake</v>
          </cell>
        </row>
        <row r="5404">
          <cell r="A5404">
            <v>5945030</v>
          </cell>
          <cell r="B5404" t="str">
            <v>River/Stream</v>
          </cell>
          <cell r="C5404" t="str">
            <v>2B 3A     4</v>
          </cell>
          <cell r="D5404" t="str">
            <v>MANNING CK BL MANNING MEADOWS RESERVOIR</v>
          </cell>
          <cell r="E5404">
            <v>16030003</v>
          </cell>
          <cell r="F5404" t="str">
            <v>Piute</v>
          </cell>
          <cell r="G5404" t="str">
            <v>Central</v>
          </cell>
          <cell r="H5404" t="str">
            <v>Sevier River</v>
          </cell>
          <cell r="I5404">
            <v>406467</v>
          </cell>
          <cell r="J5404">
            <v>4260171</v>
          </cell>
          <cell r="K5404">
            <v>-112.07241529300001</v>
          </cell>
          <cell r="L5404">
            <v>38.484975022</v>
          </cell>
          <cell r="M5404" t="str">
            <v>Manning Creek</v>
          </cell>
          <cell r="N5404" t="str">
            <v>UT16030003-021_00</v>
          </cell>
          <cell r="O5404" t="str">
            <v>UT</v>
          </cell>
          <cell r="Q5404">
            <v>0</v>
          </cell>
          <cell r="R5404" t="str">
            <v xml:space="preserve"> </v>
          </cell>
          <cell r="S5404" t="str">
            <v>USFS</v>
          </cell>
          <cell r="T5404" t="str">
            <v>Category1</v>
          </cell>
          <cell r="U5404" t="str">
            <v>5945030 MANNING CK BL MANNING MEADOWS RESERVOIR</v>
          </cell>
          <cell r="V5404">
            <v>5945030</v>
          </cell>
          <cell r="W5404" t="str">
            <v>Manning Creek</v>
          </cell>
          <cell r="X5404" t="str">
            <v>UT16030003-021_00</v>
          </cell>
          <cell r="Y5404" t="str">
            <v>River/Stream</v>
          </cell>
          <cell r="Z5404" t="str">
            <v>5945030 MANNING CK BL MANNING MEADOWS RESERVOIR</v>
          </cell>
          <cell r="AA5404" t="str">
            <v>River/Stream</v>
          </cell>
        </row>
        <row r="5405">
          <cell r="A5405">
            <v>5945040</v>
          </cell>
          <cell r="B5405" t="str">
            <v>Lake</v>
          </cell>
          <cell r="C5405" t="str">
            <v>2B 3A     4</v>
          </cell>
          <cell r="D5405" t="str">
            <v>MANNING MEADOW RESERVOIR 001</v>
          </cell>
          <cell r="E5405">
            <v>16030003</v>
          </cell>
          <cell r="F5405" t="str">
            <v>Piute</v>
          </cell>
          <cell r="G5405" t="str">
            <v>Central</v>
          </cell>
          <cell r="H5405" t="str">
            <v>Sevier River</v>
          </cell>
          <cell r="I5405">
            <v>406478</v>
          </cell>
          <cell r="J5405">
            <v>4260304</v>
          </cell>
          <cell r="K5405">
            <v>-112.07230695200001</v>
          </cell>
          <cell r="L5405">
            <v>38.486174581999997</v>
          </cell>
          <cell r="M5405" t="str">
            <v>Manning Meadow Reservoir</v>
          </cell>
          <cell r="N5405" t="str">
            <v>UT-L-16030003-006_00</v>
          </cell>
          <cell r="O5405" t="str">
            <v>UT</v>
          </cell>
          <cell r="Q5405">
            <v>2.5000000000000001E-2</v>
          </cell>
          <cell r="R5405" t="str">
            <v>mg/L</v>
          </cell>
          <cell r="S5405" t="str">
            <v>USFS</v>
          </cell>
          <cell r="T5405" t="str">
            <v>Category1</v>
          </cell>
          <cell r="U5405" t="str">
            <v>5945040 MANNING MEADOW RESERVOIR 001</v>
          </cell>
          <cell r="V5405">
            <v>5945040</v>
          </cell>
          <cell r="W5405" t="str">
            <v>Manning Meadow Reservoir</v>
          </cell>
          <cell r="X5405" t="str">
            <v>UT-L-16030003-006_00</v>
          </cell>
          <cell r="Y5405" t="str">
            <v>Lake</v>
          </cell>
          <cell r="Z5405" t="str">
            <v>5945040 MANNING MEADOW RESERVOIR 001</v>
          </cell>
          <cell r="AA5405" t="str">
            <v>Lake</v>
          </cell>
        </row>
        <row r="5406">
          <cell r="A5406">
            <v>5945050</v>
          </cell>
          <cell r="B5406" t="str">
            <v>Lake</v>
          </cell>
          <cell r="C5406" t="str">
            <v>2B 3A     4</v>
          </cell>
          <cell r="D5406" t="str">
            <v>MANNING MEADOWS RESERVOIR 02 MIDLAKE</v>
          </cell>
          <cell r="E5406">
            <v>16030003</v>
          </cell>
          <cell r="F5406" t="str">
            <v>Piute</v>
          </cell>
          <cell r="G5406" t="str">
            <v>Central</v>
          </cell>
          <cell r="H5406" t="str">
            <v>Sevier River</v>
          </cell>
          <cell r="I5406">
            <v>406469</v>
          </cell>
          <cell r="J5406">
            <v>4260325</v>
          </cell>
          <cell r="K5406">
            <v>-112.07241293200001</v>
          </cell>
          <cell r="L5406">
            <v>38.486362859000003</v>
          </cell>
          <cell r="M5406" t="str">
            <v>Manning Meadow Reservoir</v>
          </cell>
          <cell r="N5406" t="str">
            <v>UT-L-16030003-006_00</v>
          </cell>
          <cell r="O5406" t="str">
            <v>UT</v>
          </cell>
          <cell r="Q5406">
            <v>2.5000000000000001E-2</v>
          </cell>
          <cell r="R5406" t="str">
            <v>mg/L</v>
          </cell>
          <cell r="S5406" t="str">
            <v>USFS</v>
          </cell>
          <cell r="T5406" t="str">
            <v>Category1</v>
          </cell>
          <cell r="U5406" t="str">
            <v>5945050 MANNING MEADOWS RESERVOIR 02 MIDLAKE</v>
          </cell>
          <cell r="V5406">
            <v>5945050</v>
          </cell>
          <cell r="W5406" t="str">
            <v>Manning Meadow Reservoir</v>
          </cell>
          <cell r="X5406" t="str">
            <v>UT-L-16030003-006_00</v>
          </cell>
          <cell r="Y5406" t="str">
            <v>Lake</v>
          </cell>
          <cell r="Z5406" t="str">
            <v>5945050 MANNING MEADOWS RESERVOIR 02 MIDLAKE</v>
          </cell>
          <cell r="AA5406" t="str">
            <v>Lake</v>
          </cell>
        </row>
        <row r="5407">
          <cell r="A5407">
            <v>5945060</v>
          </cell>
          <cell r="B5407" t="str">
            <v>River/Stream</v>
          </cell>
          <cell r="C5407" t="str">
            <v>2B 3A     4</v>
          </cell>
          <cell r="D5407" t="str">
            <v>MANNING CK AB MANNING MEADOW RES</v>
          </cell>
          <cell r="E5407">
            <v>16030003</v>
          </cell>
          <cell r="F5407" t="str">
            <v>Piute</v>
          </cell>
          <cell r="G5407" t="str">
            <v>Central</v>
          </cell>
          <cell r="H5407" t="str">
            <v>Sevier River</v>
          </cell>
          <cell r="I5407">
            <v>406914</v>
          </cell>
          <cell r="J5407">
            <v>4261153</v>
          </cell>
          <cell r="K5407">
            <v>-112.06742152299999</v>
          </cell>
          <cell r="L5407">
            <v>38.493870217999998</v>
          </cell>
          <cell r="M5407" t="str">
            <v>Manning Creek</v>
          </cell>
          <cell r="N5407" t="str">
            <v>UT16030003-021_00</v>
          </cell>
          <cell r="O5407" t="str">
            <v>UT</v>
          </cell>
          <cell r="Q5407">
            <v>0</v>
          </cell>
          <cell r="R5407" t="str">
            <v xml:space="preserve"> </v>
          </cell>
          <cell r="S5407" t="str">
            <v>USFS</v>
          </cell>
          <cell r="T5407" t="str">
            <v>Category1</v>
          </cell>
          <cell r="U5407" t="str">
            <v>5945060 MANNING CK AB MANNING MEADOW RES</v>
          </cell>
          <cell r="V5407">
            <v>5945060</v>
          </cell>
          <cell r="W5407" t="str">
            <v>Manning Creek</v>
          </cell>
          <cell r="X5407" t="str">
            <v>UT16030003-021_00</v>
          </cell>
          <cell r="Y5407" t="str">
            <v>River/Stream</v>
          </cell>
          <cell r="Z5407" t="str">
            <v>5945060 MANNING CK AB MANNING MEADOW RES</v>
          </cell>
          <cell r="AA5407" t="str">
            <v>River/Stream</v>
          </cell>
        </row>
        <row r="5408">
          <cell r="A5408">
            <v>5945070</v>
          </cell>
          <cell r="B5408" t="str">
            <v>River/Stream</v>
          </cell>
          <cell r="C5408" t="str">
            <v>2B 3A     4</v>
          </cell>
          <cell r="D5408" t="str">
            <v>TIMBER CK AB MANNING MEADOWS RES</v>
          </cell>
          <cell r="E5408">
            <v>16030003</v>
          </cell>
          <cell r="F5408" t="str">
            <v>Piute</v>
          </cell>
          <cell r="G5408" t="str">
            <v>Central</v>
          </cell>
          <cell r="H5408" t="str">
            <v>Sevier River</v>
          </cell>
          <cell r="I5408">
            <v>406391</v>
          </cell>
          <cell r="J5408">
            <v>4260558</v>
          </cell>
          <cell r="K5408">
            <v>-112.073338268</v>
          </cell>
          <cell r="L5408">
            <v>38.488454130000001</v>
          </cell>
          <cell r="M5408" t="str">
            <v>Manning Creek</v>
          </cell>
          <cell r="N5408" t="str">
            <v>UT16030003-021_00</v>
          </cell>
          <cell r="O5408" t="str">
            <v>UT</v>
          </cell>
          <cell r="Q5408">
            <v>0</v>
          </cell>
          <cell r="R5408" t="str">
            <v xml:space="preserve"> </v>
          </cell>
          <cell r="S5408" t="str">
            <v>USFS</v>
          </cell>
          <cell r="T5408" t="str">
            <v>Category1</v>
          </cell>
          <cell r="U5408" t="str">
            <v>5945070 TIMBER CK AB MANNING MEADOWS RES</v>
          </cell>
          <cell r="V5408">
            <v>5945070</v>
          </cell>
          <cell r="W5408" t="str">
            <v>Manning Creek</v>
          </cell>
          <cell r="X5408" t="str">
            <v>UT16030003-021_00</v>
          </cell>
          <cell r="Y5408" t="str">
            <v>River/Stream</v>
          </cell>
          <cell r="Z5408" t="str">
            <v>5945070 TIMBER CK AB MANNING MEADOWS RES</v>
          </cell>
          <cell r="AA5408" t="str">
            <v>River/Stream</v>
          </cell>
        </row>
        <row r="5409">
          <cell r="A5409">
            <v>5945610</v>
          </cell>
          <cell r="B5409" t="str">
            <v>River/Stream</v>
          </cell>
          <cell r="C5409" t="str">
            <v>2B 3A     4</v>
          </cell>
          <cell r="D5409" t="str">
            <v>BOX CK BL LOWER BOX CK RES</v>
          </cell>
          <cell r="E5409">
            <v>16030002</v>
          </cell>
          <cell r="F5409" t="str">
            <v>Piute</v>
          </cell>
          <cell r="G5409" t="str">
            <v>Central</v>
          </cell>
          <cell r="H5409" t="str">
            <v>Sevier River</v>
          </cell>
          <cell r="I5409">
            <v>414213</v>
          </cell>
          <cell r="J5409">
            <v>4259468</v>
          </cell>
          <cell r="K5409">
            <v>-111.98352905599999</v>
          </cell>
          <cell r="L5409">
            <v>38.479419827999997</v>
          </cell>
          <cell r="M5409" t="str">
            <v>Otter Creek-2</v>
          </cell>
          <cell r="N5409" t="str">
            <v>UT16030002-004_00</v>
          </cell>
          <cell r="O5409" t="str">
            <v>UT</v>
          </cell>
          <cell r="Q5409">
            <v>0</v>
          </cell>
          <cell r="R5409" t="str">
            <v xml:space="preserve"> </v>
          </cell>
          <cell r="S5409" t="str">
            <v>USFS</v>
          </cell>
          <cell r="T5409" t="str">
            <v>Category1</v>
          </cell>
          <cell r="U5409" t="str">
            <v>5945610 BOX CK BL LOWER BOX CK RES</v>
          </cell>
          <cell r="V5409">
            <v>5945610</v>
          </cell>
          <cell r="W5409" t="str">
            <v>Otter Creek-2</v>
          </cell>
          <cell r="X5409" t="str">
            <v>UT16030002-004_00</v>
          </cell>
          <cell r="Y5409" t="str">
            <v>River/Stream</v>
          </cell>
          <cell r="Z5409" t="str">
            <v>5945610 BOX CK BL LOWER BOX CK RES</v>
          </cell>
          <cell r="AA5409" t="str">
            <v>River/Stream</v>
          </cell>
        </row>
        <row r="5410">
          <cell r="A5410">
            <v>5945620</v>
          </cell>
          <cell r="B5410" t="str">
            <v>Lake</v>
          </cell>
          <cell r="C5410" t="str">
            <v>2B 3A     4</v>
          </cell>
          <cell r="D5410" t="str">
            <v>LOWER BOX CK RES 01</v>
          </cell>
          <cell r="E5410">
            <v>16030002</v>
          </cell>
          <cell r="F5410" t="str">
            <v>Piute</v>
          </cell>
          <cell r="G5410" t="str">
            <v>Central</v>
          </cell>
          <cell r="H5410" t="str">
            <v>Sevier River</v>
          </cell>
          <cell r="I5410">
            <v>414142</v>
          </cell>
          <cell r="J5410">
            <v>4259593</v>
          </cell>
          <cell r="K5410">
            <v>-111.98435826399999</v>
          </cell>
          <cell r="L5410">
            <v>38.480539344999997</v>
          </cell>
          <cell r="M5410" t="str">
            <v>Lower Box Creek Reservoir</v>
          </cell>
          <cell r="N5410" t="str">
            <v>UT-L-16030002-005_00</v>
          </cell>
          <cell r="O5410" t="str">
            <v>UT</v>
          </cell>
          <cell r="Q5410">
            <v>2.5000000000000001E-2</v>
          </cell>
          <cell r="R5410" t="str">
            <v>mg/L</v>
          </cell>
          <cell r="S5410" t="str">
            <v>USFS</v>
          </cell>
          <cell r="T5410" t="str">
            <v>Category1</v>
          </cell>
          <cell r="U5410" t="str">
            <v>5945620 LOWER BOX CK RES 01</v>
          </cell>
          <cell r="V5410">
            <v>5945620</v>
          </cell>
          <cell r="W5410" t="str">
            <v>Lower Box Creek Reservoir</v>
          </cell>
          <cell r="X5410" t="str">
            <v>UT-L-16030002-005_00</v>
          </cell>
          <cell r="Y5410" t="str">
            <v>Lake</v>
          </cell>
          <cell r="Z5410" t="str">
            <v>5945620 LOWER BOX CK RES 01</v>
          </cell>
          <cell r="AA5410" t="str">
            <v>Lake</v>
          </cell>
        </row>
        <row r="5411">
          <cell r="A5411">
            <v>5945630</v>
          </cell>
          <cell r="B5411" t="str">
            <v>River/Stream</v>
          </cell>
          <cell r="C5411" t="str">
            <v>2B 3A     4</v>
          </cell>
          <cell r="D5411" t="str">
            <v>BOX CK BL UPPER BOX CK RES &amp; AB L BOX CK RES</v>
          </cell>
          <cell r="E5411">
            <v>16030002</v>
          </cell>
          <cell r="F5411" t="str">
            <v>Piute</v>
          </cell>
          <cell r="G5411" t="str">
            <v>Central</v>
          </cell>
          <cell r="H5411" t="str">
            <v>Sevier River</v>
          </cell>
          <cell r="I5411">
            <v>413004</v>
          </cell>
          <cell r="J5411">
            <v>4259636</v>
          </cell>
          <cell r="K5411">
            <v>-111.997408905</v>
          </cell>
          <cell r="L5411">
            <v>38.480816449000002</v>
          </cell>
          <cell r="M5411" t="str">
            <v>Otter Creek-2</v>
          </cell>
          <cell r="N5411" t="str">
            <v>UT16030002-004_00</v>
          </cell>
          <cell r="O5411" t="str">
            <v>UT</v>
          </cell>
          <cell r="Q5411">
            <v>0</v>
          </cell>
          <cell r="R5411" t="str">
            <v xml:space="preserve"> </v>
          </cell>
          <cell r="S5411" t="str">
            <v>USFS</v>
          </cell>
          <cell r="T5411" t="str">
            <v>Category1</v>
          </cell>
          <cell r="U5411" t="str">
            <v>5945630 BOX CK BL UPPER BOX CK RES &amp; AB L BOX CK RES</v>
          </cell>
          <cell r="V5411">
            <v>5945630</v>
          </cell>
          <cell r="W5411" t="str">
            <v>Otter Creek-2</v>
          </cell>
          <cell r="X5411" t="str">
            <v>UT16030002-004_00</v>
          </cell>
          <cell r="Y5411" t="str">
            <v>River/Stream</v>
          </cell>
          <cell r="Z5411" t="str">
            <v>5945630 BOX CK BL UPPER BOX CK RES &amp; AB L BOX CK RES</v>
          </cell>
          <cell r="AA5411" t="str">
            <v>River/Stream</v>
          </cell>
        </row>
        <row r="5412">
          <cell r="A5412">
            <v>5945640</v>
          </cell>
          <cell r="B5412" t="str">
            <v>Lake</v>
          </cell>
          <cell r="C5412" t="str">
            <v>2B 3A     4</v>
          </cell>
          <cell r="D5412" t="str">
            <v>UPPER BOX CK RES 01</v>
          </cell>
          <cell r="E5412">
            <v>16030002</v>
          </cell>
          <cell r="F5412" t="str">
            <v>Piute</v>
          </cell>
          <cell r="G5412" t="str">
            <v>Central</v>
          </cell>
          <cell r="H5412" t="str">
            <v>Sevier River</v>
          </cell>
          <cell r="I5412">
            <v>412904</v>
          </cell>
          <cell r="J5412">
            <v>4259392</v>
          </cell>
          <cell r="K5412">
            <v>-111.998524909</v>
          </cell>
          <cell r="L5412">
            <v>38.478608049000002</v>
          </cell>
          <cell r="M5412" t="str">
            <v>Upper Box Creek Res</v>
          </cell>
          <cell r="N5412" t="str">
            <v>UT-L-16030002-003_00</v>
          </cell>
          <cell r="O5412" t="str">
            <v>UT</v>
          </cell>
          <cell r="Q5412">
            <v>2.5000000000000001E-2</v>
          </cell>
          <cell r="R5412" t="str">
            <v>mg/L</v>
          </cell>
          <cell r="S5412" t="str">
            <v>USFS</v>
          </cell>
          <cell r="T5412" t="str">
            <v>Category1</v>
          </cell>
          <cell r="U5412" t="str">
            <v>5945640 UPPER BOX CK RES 01</v>
          </cell>
          <cell r="V5412">
            <v>5945640</v>
          </cell>
          <cell r="W5412" t="str">
            <v>Upper Box Creek Res</v>
          </cell>
          <cell r="X5412" t="str">
            <v>UT-L-16030002-003_00</v>
          </cell>
          <cell r="Y5412" t="str">
            <v>Lake</v>
          </cell>
          <cell r="Z5412" t="str">
            <v>5945640 UPPER BOX CK RES 01</v>
          </cell>
          <cell r="AA5412" t="str">
            <v>Lake</v>
          </cell>
        </row>
        <row r="5413">
          <cell r="A5413">
            <v>5945650</v>
          </cell>
          <cell r="B5413" t="str">
            <v>River/Stream</v>
          </cell>
          <cell r="C5413" t="str">
            <v>2B 3A     4</v>
          </cell>
          <cell r="D5413" t="str">
            <v>BOX CK AB UPPER BOX CK RES</v>
          </cell>
          <cell r="E5413">
            <v>16030002</v>
          </cell>
          <cell r="F5413" t="str">
            <v>Piute</v>
          </cell>
          <cell r="G5413" t="str">
            <v>Central</v>
          </cell>
          <cell r="H5413" t="str">
            <v>Sevier River</v>
          </cell>
          <cell r="I5413">
            <v>412030</v>
          </cell>
          <cell r="J5413">
            <v>4258881</v>
          </cell>
          <cell r="K5413">
            <v>-112.008479424</v>
          </cell>
          <cell r="L5413">
            <v>38.473916763699997</v>
          </cell>
          <cell r="M5413" t="str">
            <v>Otter Creek-2</v>
          </cell>
          <cell r="N5413" t="str">
            <v>UT16030002-004_00</v>
          </cell>
          <cell r="O5413" t="str">
            <v>UT</v>
          </cell>
          <cell r="Q5413">
            <v>0</v>
          </cell>
          <cell r="R5413" t="str">
            <v xml:space="preserve"> </v>
          </cell>
          <cell r="S5413" t="str">
            <v>USFS</v>
          </cell>
          <cell r="T5413" t="str">
            <v>Category1</v>
          </cell>
          <cell r="U5413" t="str">
            <v>5945650 BOX CK AB UPPER BOX CK RES</v>
          </cell>
          <cell r="V5413">
            <v>5945650</v>
          </cell>
          <cell r="W5413" t="str">
            <v>Otter Creek-2</v>
          </cell>
          <cell r="X5413" t="str">
            <v>UT16030002-004_00</v>
          </cell>
          <cell r="Y5413" t="str">
            <v>River/Stream</v>
          </cell>
          <cell r="Z5413" t="str">
            <v>5945650 BOX CK AB UPPER BOX CK RES</v>
          </cell>
          <cell r="AA5413" t="str">
            <v>River/Stream</v>
          </cell>
        </row>
        <row r="5414">
          <cell r="A5414">
            <v>5945660</v>
          </cell>
          <cell r="B5414" t="str">
            <v>River/Stream</v>
          </cell>
          <cell r="C5414" t="str">
            <v>2B 3A     4</v>
          </cell>
          <cell r="D5414" t="str">
            <v>NORTH FK BOX CK AB UPPER BOX CK RES</v>
          </cell>
          <cell r="E5414">
            <v>16030002</v>
          </cell>
          <cell r="F5414" t="str">
            <v>Piute</v>
          </cell>
          <cell r="G5414" t="str">
            <v>Central</v>
          </cell>
          <cell r="H5414" t="str">
            <v>Sevier River</v>
          </cell>
          <cell r="I5414">
            <v>412419</v>
          </cell>
          <cell r="J5414">
            <v>4259395</v>
          </cell>
          <cell r="K5414">
            <v>-112.00408484899999</v>
          </cell>
          <cell r="L5414">
            <v>38.478587554000001</v>
          </cell>
          <cell r="M5414" t="str">
            <v>Otter Creek-2</v>
          </cell>
          <cell r="N5414" t="str">
            <v>UT16030002-004_00</v>
          </cell>
          <cell r="O5414" t="str">
            <v>UT</v>
          </cell>
          <cell r="Q5414">
            <v>0</v>
          </cell>
          <cell r="R5414" t="str">
            <v xml:space="preserve"> </v>
          </cell>
          <cell r="S5414" t="str">
            <v>USFS</v>
          </cell>
          <cell r="T5414" t="str">
            <v>Category1</v>
          </cell>
          <cell r="U5414" t="str">
            <v>5945660 NORTH FK BOX CK AB UPPER BOX CK RES</v>
          </cell>
          <cell r="V5414">
            <v>5945660</v>
          </cell>
          <cell r="W5414" t="str">
            <v>Otter Creek-2</v>
          </cell>
          <cell r="X5414" t="str">
            <v>UT16030002-004_00</v>
          </cell>
          <cell r="Y5414" t="str">
            <v>River/Stream</v>
          </cell>
          <cell r="Z5414" t="str">
            <v>5945660 NORTH FK BOX CK AB UPPER BOX CK RES</v>
          </cell>
          <cell r="AA5414" t="str">
            <v>River/Stream</v>
          </cell>
        </row>
        <row r="5415">
          <cell r="A5415">
            <v>5945770</v>
          </cell>
          <cell r="B5415" t="str">
            <v>Lake</v>
          </cell>
          <cell r="C5415" t="str">
            <v>2B 3A     4</v>
          </cell>
          <cell r="D5415" t="str">
            <v>KOOSHAREM RES AB DAM 01</v>
          </cell>
          <cell r="E5415">
            <v>16030002</v>
          </cell>
          <cell r="F5415" t="str">
            <v>Sevier</v>
          </cell>
          <cell r="G5415" t="str">
            <v>Central</v>
          </cell>
          <cell r="H5415" t="str">
            <v>Sevier River</v>
          </cell>
          <cell r="I5415">
            <v>426249</v>
          </cell>
          <cell r="J5415">
            <v>4271833</v>
          </cell>
          <cell r="K5415">
            <v>-111.846859409</v>
          </cell>
          <cell r="L5415">
            <v>38.591919232999999</v>
          </cell>
          <cell r="M5415" t="str">
            <v>Koosharem Reservoir</v>
          </cell>
          <cell r="N5415" t="str">
            <v>UT-L-16030002-011_00</v>
          </cell>
          <cell r="O5415" t="str">
            <v>UT</v>
          </cell>
          <cell r="Q5415">
            <v>2.5000000000000001E-2</v>
          </cell>
          <cell r="R5415" t="str">
            <v>mg/L</v>
          </cell>
          <cell r="S5415" t="str">
            <v>Private</v>
          </cell>
          <cell r="T5415" t="str">
            <v>Category1</v>
          </cell>
          <cell r="U5415" t="str">
            <v>5945770 KOOSHAREM RES AB DAM 01</v>
          </cell>
          <cell r="V5415">
            <v>5945770</v>
          </cell>
          <cell r="W5415" t="str">
            <v>Koosharem Reservoir</v>
          </cell>
          <cell r="X5415" t="str">
            <v>UT-L-16030002-011_00</v>
          </cell>
          <cell r="Y5415" t="str">
            <v>Lake</v>
          </cell>
          <cell r="Z5415" t="str">
            <v>5945770 KOOSHAREM RES AB DAM 01</v>
          </cell>
          <cell r="AA5415" t="str">
            <v>Lake</v>
          </cell>
        </row>
        <row r="5416">
          <cell r="A5416">
            <v>5945771</v>
          </cell>
          <cell r="B5416" t="str">
            <v>Lake</v>
          </cell>
          <cell r="C5416" t="str">
            <v>2B 3A     4</v>
          </cell>
          <cell r="D5416" t="str">
            <v>KOOSHAREM RESERVOIR EMAP</v>
          </cell>
          <cell r="E5416">
            <v>16030002</v>
          </cell>
          <cell r="F5416" t="str">
            <v>Sevier</v>
          </cell>
          <cell r="G5416" t="str">
            <v>Central</v>
          </cell>
          <cell r="H5416" t="str">
            <v>Sevier River</v>
          </cell>
          <cell r="I5416">
            <v>426552</v>
          </cell>
          <cell r="J5416">
            <v>4272490</v>
          </cell>
          <cell r="K5416">
            <v>-111.843449783</v>
          </cell>
          <cell r="L5416">
            <v>38.597864586</v>
          </cell>
          <cell r="M5416" t="str">
            <v>Koosharem Reservoir</v>
          </cell>
          <cell r="N5416" t="str">
            <v>UT-L-16030002-011_00</v>
          </cell>
          <cell r="O5416" t="str">
            <v>UT</v>
          </cell>
          <cell r="Q5416">
            <v>2.5000000000000001E-2</v>
          </cell>
          <cell r="R5416" t="str">
            <v>mg/L</v>
          </cell>
          <cell r="S5416" t="str">
            <v>Private</v>
          </cell>
          <cell r="T5416" t="str">
            <v>Category1</v>
          </cell>
          <cell r="U5416" t="str">
            <v>5945771 KOOSHAREM RESERVOIR EMAP</v>
          </cell>
          <cell r="V5416">
            <v>5945771</v>
          </cell>
          <cell r="W5416" t="str">
            <v>Koosharem Reservoir</v>
          </cell>
          <cell r="X5416" t="str">
            <v>UT-L-16030002-011_00</v>
          </cell>
          <cell r="Y5416" t="str">
            <v>Lake</v>
          </cell>
          <cell r="Z5416" t="str">
            <v>5945771 KOOSHAREM RESERVOIR EMAP</v>
          </cell>
          <cell r="AA5416" t="str">
            <v>Lake</v>
          </cell>
        </row>
        <row r="5417">
          <cell r="A5417">
            <v>5945772</v>
          </cell>
          <cell r="B5417" t="str">
            <v>Lake</v>
          </cell>
          <cell r="C5417" t="str">
            <v>2B 3A     4</v>
          </cell>
          <cell r="D5417" t="str">
            <v>KOOSHAREM RESERVOIR 100 M OFF BOAT RAMP</v>
          </cell>
          <cell r="E5417">
            <v>16030002</v>
          </cell>
          <cell r="F5417" t="str">
            <v>Sevier</v>
          </cell>
          <cell r="G5417" t="str">
            <v>Central</v>
          </cell>
          <cell r="H5417" t="str">
            <v>Sevier River</v>
          </cell>
          <cell r="I5417">
            <v>426249</v>
          </cell>
          <cell r="J5417">
            <v>4271833</v>
          </cell>
          <cell r="K5417">
            <v>-111.846859409</v>
          </cell>
          <cell r="L5417">
            <v>38.591919232999999</v>
          </cell>
          <cell r="M5417" t="str">
            <v>Koosharem Reservoir</v>
          </cell>
          <cell r="N5417" t="str">
            <v>UT-L-16030002-011_00</v>
          </cell>
          <cell r="O5417" t="str">
            <v>UT</v>
          </cell>
          <cell r="Q5417">
            <v>2.5000000000000001E-2</v>
          </cell>
          <cell r="R5417" t="str">
            <v>mg/L</v>
          </cell>
          <cell r="S5417" t="str">
            <v>Private</v>
          </cell>
          <cell r="T5417" t="str">
            <v>Category1</v>
          </cell>
          <cell r="U5417" t="str">
            <v>5945772 KOOSHAREM RESERVOIR 100 M OFF BOAT RAMP</v>
          </cell>
          <cell r="V5417">
            <v>5945772</v>
          </cell>
          <cell r="W5417" t="str">
            <v>Koosharem Reservoir</v>
          </cell>
          <cell r="X5417" t="str">
            <v>UT-L-16030002-011_00</v>
          </cell>
          <cell r="Y5417" t="str">
            <v>Lake</v>
          </cell>
          <cell r="Z5417" t="str">
            <v>5945772 KOOSHAREM RESERVOIR 100 M OFF BOAT RAMP</v>
          </cell>
          <cell r="AA5417" t="str">
            <v>Lake</v>
          </cell>
        </row>
        <row r="5418">
          <cell r="A5418">
            <v>5945775</v>
          </cell>
          <cell r="B5418" t="str">
            <v>River/Stream</v>
          </cell>
          <cell r="C5418" t="str">
            <v>2B 3A     4</v>
          </cell>
          <cell r="D5418" t="str">
            <v>KOOSHAREM RES-MIDLAKE W SHORE (HG FISH TISSUE)</v>
          </cell>
          <cell r="E5418">
            <v>16030002</v>
          </cell>
          <cell r="F5418" t="str">
            <v>Sevier</v>
          </cell>
          <cell r="G5418" t="str">
            <v>Central</v>
          </cell>
          <cell r="H5418" t="str">
            <v>Sevier River</v>
          </cell>
          <cell r="I5418">
            <v>426295</v>
          </cell>
          <cell r="J5418">
            <v>4272631</v>
          </cell>
          <cell r="K5418">
            <v>-111.84641569999999</v>
          </cell>
          <cell r="L5418">
            <v>38.599113828999997</v>
          </cell>
          <cell r="M5418" t="str">
            <v>Otter Creek-4</v>
          </cell>
          <cell r="N5418" t="str">
            <v>UT16030002-001_00</v>
          </cell>
          <cell r="O5418" t="str">
            <v>UT</v>
          </cell>
          <cell r="Q5418">
            <v>0</v>
          </cell>
          <cell r="R5418" t="str">
            <v xml:space="preserve"> </v>
          </cell>
          <cell r="S5418" t="str">
            <v>Private</v>
          </cell>
          <cell r="T5418" t="str">
            <v>Category1</v>
          </cell>
          <cell r="U5418" t="str">
            <v>5945775 KOOSHAREM RES-MIDLAKE W SHORE (HG FISH TISSUE)</v>
          </cell>
          <cell r="V5418">
            <v>5945775</v>
          </cell>
          <cell r="W5418" t="str">
            <v>Otter Creek-4</v>
          </cell>
          <cell r="X5418" t="str">
            <v>UT16030002-001_00</v>
          </cell>
          <cell r="Y5418" t="str">
            <v>River/Stream</v>
          </cell>
          <cell r="Z5418" t="str">
            <v>5945775 KOOSHAREM RES-MIDLAKE W SHORE (HG FISH TISSUE)</v>
          </cell>
          <cell r="AA5418" t="str">
            <v>River/Stream</v>
          </cell>
        </row>
        <row r="5419">
          <cell r="A5419">
            <v>5945780</v>
          </cell>
          <cell r="B5419" t="str">
            <v>Lake</v>
          </cell>
          <cell r="C5419" t="str">
            <v>2B 3A     4</v>
          </cell>
          <cell r="D5419" t="str">
            <v>KOOSHAREM RES MIDWAY UP LAKE</v>
          </cell>
          <cell r="E5419">
            <v>16030002</v>
          </cell>
          <cell r="F5419" t="str">
            <v>Sevier</v>
          </cell>
          <cell r="G5419" t="str">
            <v>Central</v>
          </cell>
          <cell r="H5419" t="str">
            <v>Sevier River</v>
          </cell>
          <cell r="I5419">
            <v>426915</v>
          </cell>
          <cell r="J5419">
            <v>4273276</v>
          </cell>
          <cell r="K5419">
            <v>-111.839364137</v>
          </cell>
          <cell r="L5419">
            <v>38.604977202999997</v>
          </cell>
          <cell r="M5419" t="str">
            <v>Koosharem Reservoir</v>
          </cell>
          <cell r="N5419" t="str">
            <v>UT-L-16030002-011_00</v>
          </cell>
          <cell r="O5419" t="str">
            <v>UT</v>
          </cell>
          <cell r="Q5419">
            <v>2.5000000000000001E-2</v>
          </cell>
          <cell r="R5419" t="str">
            <v>mg/L</v>
          </cell>
          <cell r="S5419" t="str">
            <v>Private</v>
          </cell>
          <cell r="T5419" t="str">
            <v>Category1</v>
          </cell>
          <cell r="U5419" t="str">
            <v>5945780 KOOSHAREM RES MIDWAY UP LAKE</v>
          </cell>
          <cell r="V5419">
            <v>5945780</v>
          </cell>
          <cell r="W5419" t="str">
            <v>Koosharem Reservoir</v>
          </cell>
          <cell r="X5419" t="str">
            <v>UT-L-16030002-011_00</v>
          </cell>
          <cell r="Y5419" t="str">
            <v>Lake</v>
          </cell>
          <cell r="Z5419" t="str">
            <v>5945780 KOOSHAREM RES MIDWAY UP LAKE</v>
          </cell>
          <cell r="AA5419" t="str">
            <v>Lake</v>
          </cell>
        </row>
        <row r="5420">
          <cell r="A5420">
            <v>5945790</v>
          </cell>
          <cell r="B5420" t="str">
            <v>River/Stream</v>
          </cell>
          <cell r="C5420" t="str">
            <v>2B 3A     4</v>
          </cell>
          <cell r="D5420" t="str">
            <v>OTTER CREEK AB KOOSHAREM RESERVOIR</v>
          </cell>
          <cell r="E5420">
            <v>16030002</v>
          </cell>
          <cell r="F5420" t="str">
            <v>Sevier</v>
          </cell>
          <cell r="G5420" t="str">
            <v>Central</v>
          </cell>
          <cell r="H5420" t="str">
            <v>Sevier River</v>
          </cell>
          <cell r="I5420">
            <v>426661</v>
          </cell>
          <cell r="J5420">
            <v>4271891</v>
          </cell>
          <cell r="K5420">
            <v>-111.842135125</v>
          </cell>
          <cell r="L5420">
            <v>38.592476007000002</v>
          </cell>
          <cell r="M5420" t="str">
            <v>Otter Creek-4</v>
          </cell>
          <cell r="N5420" t="str">
            <v>UT16030002-001_00</v>
          </cell>
          <cell r="O5420" t="str">
            <v>UT</v>
          </cell>
          <cell r="Q5420">
            <v>0</v>
          </cell>
          <cell r="R5420" t="str">
            <v xml:space="preserve"> </v>
          </cell>
          <cell r="S5420" t="str">
            <v>Private</v>
          </cell>
          <cell r="T5420" t="str">
            <v>Category1</v>
          </cell>
          <cell r="U5420" t="str">
            <v>5945790 OTTER CREEK AB KOOSHAREM RESERVOIR</v>
          </cell>
          <cell r="V5420">
            <v>5945790</v>
          </cell>
          <cell r="W5420" t="str">
            <v>Otter Creek-4</v>
          </cell>
          <cell r="X5420" t="str">
            <v>UT16030002-001_00</v>
          </cell>
          <cell r="Y5420" t="str">
            <v>River/Stream</v>
          </cell>
          <cell r="Z5420" t="str">
            <v>5945790 OTTER CREEK AB KOOSHAREM RESERVOIR</v>
          </cell>
          <cell r="AA5420" t="str">
            <v>River/Stream</v>
          </cell>
        </row>
        <row r="5421">
          <cell r="A5421">
            <v>5945800</v>
          </cell>
          <cell r="B5421" t="str">
            <v>River/Stream</v>
          </cell>
          <cell r="C5421" t="str">
            <v>2B 3A     4</v>
          </cell>
          <cell r="D5421" t="str">
            <v>BOOBE HOLE CREEK AB KOOSHAREM RESERVOIR</v>
          </cell>
          <cell r="E5421">
            <v>16030002</v>
          </cell>
          <cell r="F5421" t="str">
            <v>Sevier</v>
          </cell>
          <cell r="G5421" t="str">
            <v>Central</v>
          </cell>
          <cell r="H5421" t="str">
            <v>Sevier River</v>
          </cell>
          <cell r="I5421">
            <v>427094</v>
          </cell>
          <cell r="J5421">
            <v>4274260</v>
          </cell>
          <cell r="K5421">
            <v>-111.837411633</v>
          </cell>
          <cell r="L5421">
            <v>38.613858749999999</v>
          </cell>
          <cell r="M5421" t="str">
            <v>Otter Creek-4</v>
          </cell>
          <cell r="N5421" t="str">
            <v>UT16030002-001_00</v>
          </cell>
          <cell r="O5421" t="str">
            <v>UT</v>
          </cell>
          <cell r="Q5421">
            <v>0</v>
          </cell>
          <cell r="R5421" t="str">
            <v xml:space="preserve"> </v>
          </cell>
          <cell r="S5421" t="str">
            <v>Private</v>
          </cell>
          <cell r="T5421" t="str">
            <v>Category1</v>
          </cell>
          <cell r="U5421" t="str">
            <v>5945800 BOOBE HOLE CREEK AB KOOSHAREM RESERVOIR</v>
          </cell>
          <cell r="V5421">
            <v>5945800</v>
          </cell>
          <cell r="W5421" t="str">
            <v>Otter Creek-4</v>
          </cell>
          <cell r="X5421" t="str">
            <v>UT16030002-001_00</v>
          </cell>
          <cell r="Y5421" t="str">
            <v>River/Stream</v>
          </cell>
          <cell r="Z5421" t="str">
            <v>5945800 BOOBE HOLE CREEK AB KOOSHAREM RESERVOIR</v>
          </cell>
          <cell r="AA5421" t="str">
            <v>River/Stream</v>
          </cell>
        </row>
        <row r="5422">
          <cell r="A5422">
            <v>5945810</v>
          </cell>
          <cell r="B5422" t="str">
            <v>River/Stream</v>
          </cell>
          <cell r="C5422" t="str">
            <v>2B 3A     4</v>
          </cell>
          <cell r="D5422" t="str">
            <v>BOOBE HOLE CREEK 1 MI BL BOOBE HOLE RES</v>
          </cell>
          <cell r="E5422">
            <v>16030002</v>
          </cell>
          <cell r="F5422" t="str">
            <v>Sevier</v>
          </cell>
          <cell r="G5422" t="str">
            <v>Central</v>
          </cell>
          <cell r="H5422" t="str">
            <v>Sevier River</v>
          </cell>
          <cell r="I5422">
            <v>428892</v>
          </cell>
          <cell r="J5422">
            <v>4280687</v>
          </cell>
          <cell r="K5422">
            <v>-111.817419112</v>
          </cell>
          <cell r="L5422">
            <v>38.671918355999999</v>
          </cell>
          <cell r="M5422" t="str">
            <v>Otter Creek-4</v>
          </cell>
          <cell r="N5422" t="str">
            <v>UT16030002-001_00</v>
          </cell>
          <cell r="O5422" t="str">
            <v>UT</v>
          </cell>
          <cell r="Q5422">
            <v>0</v>
          </cell>
          <cell r="R5422" t="str">
            <v xml:space="preserve"> </v>
          </cell>
          <cell r="S5422" t="str">
            <v>Private</v>
          </cell>
          <cell r="T5422" t="str">
            <v>Category1</v>
          </cell>
          <cell r="U5422" t="str">
            <v>5945810 BOOBE HOLE CREEK 1 MI BL BOOBE HOLE RES</v>
          </cell>
          <cell r="V5422">
            <v>5945810</v>
          </cell>
          <cell r="W5422" t="str">
            <v>Otter Creek-4</v>
          </cell>
          <cell r="X5422" t="str">
            <v>UT16030002-001_00</v>
          </cell>
          <cell r="Y5422" t="str">
            <v>River/Stream</v>
          </cell>
          <cell r="Z5422" t="str">
            <v>5945810 BOOBE HOLE CREEK 1 MI BL BOOBE HOLE RES</v>
          </cell>
          <cell r="AA5422" t="str">
            <v>River/Stream</v>
          </cell>
        </row>
        <row r="5423">
          <cell r="A5423">
            <v>5945820</v>
          </cell>
          <cell r="B5423" t="str">
            <v>Lake</v>
          </cell>
          <cell r="C5423" t="str">
            <v>2B 3A     4</v>
          </cell>
          <cell r="D5423" t="str">
            <v>BOOBE HOLE RESERVOIR AB DAM 01</v>
          </cell>
          <cell r="E5423">
            <v>16030002</v>
          </cell>
          <cell r="F5423" t="str">
            <v>Sevier</v>
          </cell>
          <cell r="G5423" t="str">
            <v>Central</v>
          </cell>
          <cell r="H5423" t="str">
            <v>Sevier River</v>
          </cell>
          <cell r="I5423">
            <v>429890</v>
          </cell>
          <cell r="J5423">
            <v>4281418</v>
          </cell>
          <cell r="K5423">
            <v>-111.80602157600001</v>
          </cell>
          <cell r="L5423">
            <v>38.678584983</v>
          </cell>
          <cell r="M5423" t="str">
            <v xml:space="preserve"> </v>
          </cell>
          <cell r="N5423" t="str">
            <v xml:space="preserve"> </v>
          </cell>
          <cell r="O5423" t="str">
            <v>UT</v>
          </cell>
          <cell r="Q5423">
            <v>2.5000000000000001E-2</v>
          </cell>
          <cell r="R5423" t="str">
            <v>mg/L</v>
          </cell>
          <cell r="S5423" t="str">
            <v>Private</v>
          </cell>
          <cell r="T5423" t="str">
            <v>Category1</v>
          </cell>
          <cell r="U5423" t="str">
            <v>5945820 BOOBE HOLE RESERVOIR AB DAM 01</v>
          </cell>
          <cell r="V5423">
            <v>5945820</v>
          </cell>
          <cell r="W5423" t="str">
            <v xml:space="preserve"> </v>
          </cell>
          <cell r="X5423" t="str">
            <v xml:space="preserve"> </v>
          </cell>
          <cell r="Y5423" t="str">
            <v>Lake</v>
          </cell>
          <cell r="Z5423" t="str">
            <v>5945820 BOOBE HOLE RESERVOIR AB DAM 01</v>
          </cell>
          <cell r="AA5423" t="str">
            <v>Lake</v>
          </cell>
        </row>
        <row r="5424">
          <cell r="A5424">
            <v>5946080</v>
          </cell>
          <cell r="B5424" t="str">
            <v>River/Stream</v>
          </cell>
          <cell r="C5424" t="str">
            <v>2B 3A     4</v>
          </cell>
          <cell r="D5424" t="str">
            <v>UNNAMED DISCHARGE STREAM BL PINE LAKE</v>
          </cell>
          <cell r="E5424">
            <v>16030002</v>
          </cell>
          <cell r="F5424" t="str">
            <v>Garfield</v>
          </cell>
          <cell r="G5424" t="str">
            <v>Southwest</v>
          </cell>
          <cell r="H5424" t="str">
            <v>Sevier River</v>
          </cell>
          <cell r="I5424">
            <v>415305</v>
          </cell>
          <cell r="J5424">
            <v>4177648</v>
          </cell>
          <cell r="K5424">
            <v>-111.96129808000001</v>
          </cell>
          <cell r="L5424">
            <v>37.742207854999997</v>
          </cell>
          <cell r="M5424" t="str">
            <v>East Fork Sevier-2</v>
          </cell>
          <cell r="N5424" t="str">
            <v>UT16030002-009_00</v>
          </cell>
          <cell r="O5424" t="str">
            <v>UT</v>
          </cell>
          <cell r="Q5424">
            <v>0</v>
          </cell>
          <cell r="R5424" t="str">
            <v xml:space="preserve"> </v>
          </cell>
          <cell r="S5424" t="str">
            <v>USFS</v>
          </cell>
          <cell r="T5424" t="str">
            <v>Category1</v>
          </cell>
          <cell r="U5424" t="str">
            <v>5946080 UNNAMED DISCHARGE STREAM BL PINE LAKE</v>
          </cell>
          <cell r="V5424">
            <v>5946080</v>
          </cell>
          <cell r="W5424" t="str">
            <v>East Fork Sevier-2</v>
          </cell>
          <cell r="X5424" t="str">
            <v>UT16030002-009_00</v>
          </cell>
          <cell r="Y5424" t="str">
            <v>River/Stream</v>
          </cell>
          <cell r="Z5424" t="str">
            <v>5946080 UNNAMED DISCHARGE STREAM BL PINE LAKE</v>
          </cell>
          <cell r="AA5424" t="str">
            <v>River/Stream</v>
          </cell>
        </row>
        <row r="5425">
          <cell r="A5425">
            <v>5946087</v>
          </cell>
          <cell r="B5425" t="str">
            <v>Lake</v>
          </cell>
          <cell r="C5425" t="str">
            <v>2B 3A     4</v>
          </cell>
          <cell r="D5425" t="str">
            <v>Pine Lake at boat ramp</v>
          </cell>
          <cell r="E5425">
            <v>16030002</v>
          </cell>
          <cell r="F5425" t="str">
            <v>Garfield</v>
          </cell>
          <cell r="G5425" t="str">
            <v>Southwest</v>
          </cell>
          <cell r="H5425" t="str">
            <v>Sevier River</v>
          </cell>
          <cell r="I5425">
            <v>415712</v>
          </cell>
          <cell r="J5425">
            <v>4177703</v>
          </cell>
          <cell r="K5425">
            <v>-111.956686</v>
          </cell>
          <cell r="L5425">
            <v>37.742742</v>
          </cell>
          <cell r="M5425" t="str">
            <v>Pine Lake</v>
          </cell>
          <cell r="N5425" t="str">
            <v>UT-L-16030002-007_00</v>
          </cell>
          <cell r="O5425" t="str">
            <v>UT</v>
          </cell>
          <cell r="Q5425">
            <v>2.5000000000000001E-2</v>
          </cell>
          <cell r="R5425" t="str">
            <v>mg/L</v>
          </cell>
          <cell r="S5425" t="str">
            <v>USFS</v>
          </cell>
          <cell r="T5425" t="str">
            <v>Category1</v>
          </cell>
          <cell r="U5425" t="str">
            <v>5946087 Pine Lake at boat ramp</v>
          </cell>
          <cell r="V5425">
            <v>5946087</v>
          </cell>
          <cell r="W5425" t="str">
            <v>Pine Lake</v>
          </cell>
          <cell r="X5425" t="str">
            <v>UT-L-16030002-007_00</v>
          </cell>
          <cell r="Y5425" t="str">
            <v>Lake</v>
          </cell>
          <cell r="Z5425" t="str">
            <v>5946087 Pine Lake at boat ramp</v>
          </cell>
          <cell r="AA5425" t="str">
            <v>Lake</v>
          </cell>
        </row>
        <row r="5426">
          <cell r="A5426">
            <v>5946090</v>
          </cell>
          <cell r="B5426" t="str">
            <v>Lake</v>
          </cell>
          <cell r="C5426" t="str">
            <v>2B 3A     4</v>
          </cell>
          <cell r="D5426" t="str">
            <v>PINE LAKE 001</v>
          </cell>
          <cell r="E5426">
            <v>16030002</v>
          </cell>
          <cell r="F5426" t="str">
            <v>Garfield</v>
          </cell>
          <cell r="G5426" t="str">
            <v>Southwest</v>
          </cell>
          <cell r="H5426" t="str">
            <v>Sevier River</v>
          </cell>
          <cell r="I5426">
            <v>415498</v>
          </cell>
          <cell r="J5426">
            <v>4177338</v>
          </cell>
          <cell r="K5426">
            <v>-111.959071741</v>
          </cell>
          <cell r="L5426">
            <v>37.739431969999998</v>
          </cell>
          <cell r="M5426" t="str">
            <v>Pine Lake</v>
          </cell>
          <cell r="N5426" t="str">
            <v>UT-L-16030002-007_00</v>
          </cell>
          <cell r="O5426" t="str">
            <v>UT</v>
          </cell>
          <cell r="Q5426">
            <v>2.5000000000000001E-2</v>
          </cell>
          <cell r="R5426" t="str">
            <v>mg/L</v>
          </cell>
          <cell r="S5426" t="str">
            <v>USFS</v>
          </cell>
          <cell r="T5426" t="str">
            <v>Category1</v>
          </cell>
          <cell r="U5426" t="str">
            <v>5946090 PINE LAKE 001</v>
          </cell>
          <cell r="V5426">
            <v>5946090</v>
          </cell>
          <cell r="W5426" t="str">
            <v>Pine Lake</v>
          </cell>
          <cell r="X5426" t="str">
            <v>UT-L-16030002-007_00</v>
          </cell>
          <cell r="Y5426" t="str">
            <v>Lake</v>
          </cell>
          <cell r="Z5426" t="str">
            <v>5946090 PINE LAKE 001</v>
          </cell>
          <cell r="AA5426" t="str">
            <v>Lake</v>
          </cell>
        </row>
        <row r="5427">
          <cell r="A5427">
            <v>5946110</v>
          </cell>
          <cell r="B5427" t="str">
            <v>River/Stream</v>
          </cell>
          <cell r="C5427" t="str">
            <v>2B 3A     4</v>
          </cell>
          <cell r="D5427" t="str">
            <v>CLAY CK NORTH OF PINE LAKE</v>
          </cell>
          <cell r="E5427">
            <v>16030002</v>
          </cell>
          <cell r="F5427" t="str">
            <v>Garfield</v>
          </cell>
          <cell r="G5427" t="str">
            <v>Southwest</v>
          </cell>
          <cell r="H5427" t="str">
            <v>Sevier River</v>
          </cell>
          <cell r="I5427">
            <v>416114</v>
          </cell>
          <cell r="J5427">
            <v>4177794</v>
          </cell>
          <cell r="K5427">
            <v>-111.952133862</v>
          </cell>
          <cell r="L5427">
            <v>37.743598138999999</v>
          </cell>
          <cell r="M5427" t="str">
            <v>East Fork Sevier-2</v>
          </cell>
          <cell r="N5427" t="str">
            <v>UT16030002-009_00</v>
          </cell>
          <cell r="O5427" t="str">
            <v>UT</v>
          </cell>
          <cell r="Q5427">
            <v>0</v>
          </cell>
          <cell r="R5427" t="str">
            <v xml:space="preserve"> </v>
          </cell>
          <cell r="S5427" t="str">
            <v>USFS</v>
          </cell>
          <cell r="T5427" t="str">
            <v>Category1</v>
          </cell>
          <cell r="U5427" t="str">
            <v>5946110 CLAY CK NORTH OF PINE LAKE</v>
          </cell>
          <cell r="V5427">
            <v>5946110</v>
          </cell>
          <cell r="W5427" t="str">
            <v>East Fork Sevier-2</v>
          </cell>
          <cell r="X5427" t="str">
            <v>UT16030002-009_00</v>
          </cell>
          <cell r="Y5427" t="str">
            <v>River/Stream</v>
          </cell>
          <cell r="Z5427" t="str">
            <v>5946110 CLAY CK NORTH OF PINE LAKE</v>
          </cell>
          <cell r="AA5427" t="str">
            <v>River/Stream</v>
          </cell>
        </row>
        <row r="5428">
          <cell r="A5428">
            <v>5946120</v>
          </cell>
          <cell r="B5428" t="str">
            <v>Spring</v>
          </cell>
          <cell r="C5428" t="str">
            <v>2B 3A     4</v>
          </cell>
          <cell r="D5428" t="str">
            <v>SPRING AT DISCARGE PIPE IN PINE LAKE</v>
          </cell>
          <cell r="E5428">
            <v>16030002</v>
          </cell>
          <cell r="F5428" t="str">
            <v>Garfield</v>
          </cell>
          <cell r="G5428" t="str">
            <v>Southwest</v>
          </cell>
          <cell r="H5428" t="str">
            <v>Sevier River</v>
          </cell>
          <cell r="I5428">
            <v>415694</v>
          </cell>
          <cell r="J5428">
            <v>4177397</v>
          </cell>
          <cell r="K5428">
            <v>-111.956854331</v>
          </cell>
          <cell r="L5428">
            <v>37.739981757999999</v>
          </cell>
          <cell r="M5428" t="str">
            <v>East Fork Sevier-2</v>
          </cell>
          <cell r="N5428" t="str">
            <v>UT16030002-009_00</v>
          </cell>
          <cell r="O5428" t="str">
            <v>UT</v>
          </cell>
          <cell r="Q5428">
            <v>0</v>
          </cell>
          <cell r="R5428" t="str">
            <v xml:space="preserve"> </v>
          </cell>
          <cell r="S5428" t="str">
            <v>USFS</v>
          </cell>
          <cell r="T5428" t="str">
            <v>Category1</v>
          </cell>
          <cell r="U5428" t="str">
            <v>5946120 SPRING AT DISCARGE PIPE IN PINE LAKE</v>
          </cell>
          <cell r="V5428">
            <v>5946120</v>
          </cell>
          <cell r="W5428" t="str">
            <v>East Fork Sevier-2</v>
          </cell>
          <cell r="X5428" t="str">
            <v>UT16030002-009_00</v>
          </cell>
          <cell r="Y5428" t="str">
            <v>Spring</v>
          </cell>
          <cell r="Z5428" t="str">
            <v>5946120 SPRING AT DISCARGE PIPE IN PINE LAKE</v>
          </cell>
          <cell r="AA5428" t="str">
            <v>Spring</v>
          </cell>
        </row>
        <row r="5429">
          <cell r="A5429">
            <v>5946450</v>
          </cell>
          <cell r="B5429" t="str">
            <v>River/Stream</v>
          </cell>
          <cell r="C5429" t="str">
            <v>2B 3A     4</v>
          </cell>
          <cell r="D5429" t="str">
            <v>E FK SEVIER R AB TROPIC RES</v>
          </cell>
          <cell r="E5429">
            <v>16030002</v>
          </cell>
          <cell r="F5429" t="str">
            <v>Garfield</v>
          </cell>
          <cell r="G5429" t="str">
            <v>Southwest</v>
          </cell>
          <cell r="H5429" t="str">
            <v>Sevier River</v>
          </cell>
          <cell r="I5429">
            <v>388990</v>
          </cell>
          <cell r="J5429">
            <v>4161252</v>
          </cell>
          <cell r="K5429">
            <v>-112.25742260600001</v>
          </cell>
          <cell r="L5429">
            <v>37.591645743999997</v>
          </cell>
          <cell r="M5429" t="str">
            <v>East Fork Sevier-1</v>
          </cell>
          <cell r="N5429" t="str">
            <v>UT16030002-010_00</v>
          </cell>
          <cell r="O5429" t="str">
            <v>UT</v>
          </cell>
          <cell r="Q5429">
            <v>0</v>
          </cell>
          <cell r="R5429" t="str">
            <v xml:space="preserve"> </v>
          </cell>
          <cell r="S5429" t="str">
            <v>USFS</v>
          </cell>
          <cell r="T5429" t="str">
            <v>Category1</v>
          </cell>
          <cell r="U5429" t="str">
            <v>5946450 E FK SEVIER R AB TROPIC RES</v>
          </cell>
          <cell r="V5429">
            <v>5946450</v>
          </cell>
          <cell r="W5429" t="str">
            <v>East Fork Sevier-1</v>
          </cell>
          <cell r="X5429" t="str">
            <v>UT16030002-010_00</v>
          </cell>
          <cell r="Y5429" t="str">
            <v>River/Stream</v>
          </cell>
          <cell r="Z5429" t="str">
            <v>5946450 E FK SEVIER R AB TROPIC RES</v>
          </cell>
          <cell r="AA5429" t="str">
            <v>River/Stream</v>
          </cell>
        </row>
        <row r="5430">
          <cell r="A5430">
            <v>5946746</v>
          </cell>
          <cell r="B5430" t="str">
            <v>River/Stream</v>
          </cell>
          <cell r="C5430" t="str">
            <v>1C  2B 3A     4</v>
          </cell>
          <cell r="D5430" t="str">
            <v>Duck Creek Lava Tube Outlet</v>
          </cell>
          <cell r="E5430">
            <v>16030001</v>
          </cell>
          <cell r="F5430" t="str">
            <v>Kane</v>
          </cell>
          <cell r="G5430" t="str">
            <v>Southwest</v>
          </cell>
          <cell r="H5430" t="str">
            <v>Sevier River</v>
          </cell>
          <cell r="I5430">
            <v>352458</v>
          </cell>
          <cell r="J5430">
            <v>4154365</v>
          </cell>
          <cell r="K5430">
            <v>-112.669698</v>
          </cell>
          <cell r="L5430">
            <v>37.524453999999999</v>
          </cell>
          <cell r="M5430" t="str">
            <v>Duck Creek</v>
          </cell>
          <cell r="N5430" t="str">
            <v>UT16030001-010_00</v>
          </cell>
          <cell r="O5430" t="str">
            <v>UT</v>
          </cell>
          <cell r="Q5430">
            <v>0</v>
          </cell>
          <cell r="R5430" t="str">
            <v xml:space="preserve"> </v>
          </cell>
          <cell r="S5430" t="str">
            <v>Private</v>
          </cell>
          <cell r="T5430" t="str">
            <v>Category1</v>
          </cell>
          <cell r="U5430" t="str">
            <v>5946746 Duck Creek Lava Tube Outlet</v>
          </cell>
          <cell r="V5430">
            <v>5946746</v>
          </cell>
          <cell r="W5430" t="str">
            <v>Duck Creek</v>
          </cell>
          <cell r="X5430" t="str">
            <v>UT16030001-010_00</v>
          </cell>
          <cell r="Y5430" t="str">
            <v>River/Stream</v>
          </cell>
          <cell r="Z5430" t="str">
            <v>5946746 Duck Creek Lava Tube Outlet</v>
          </cell>
          <cell r="AA5430" t="str">
            <v>River/Stream</v>
          </cell>
        </row>
        <row r="5431">
          <cell r="A5431">
            <v>5946750</v>
          </cell>
          <cell r="B5431" t="str">
            <v>River/Stream</v>
          </cell>
          <cell r="C5431" t="str">
            <v>1C  2B 3A     4</v>
          </cell>
          <cell r="D5431" t="str">
            <v>DUCK LAKE OUTFALL</v>
          </cell>
          <cell r="E5431">
            <v>16030001</v>
          </cell>
          <cell r="F5431" t="str">
            <v>Kane</v>
          </cell>
          <cell r="G5431" t="str">
            <v>Southwest</v>
          </cell>
          <cell r="H5431" t="str">
            <v>Sevier River</v>
          </cell>
          <cell r="I5431">
            <v>350360</v>
          </cell>
          <cell r="J5431">
            <v>4153567</v>
          </cell>
          <cell r="K5431">
            <v>-112.693268289</v>
          </cell>
          <cell r="L5431">
            <v>37.516926253000001</v>
          </cell>
          <cell r="M5431" t="str">
            <v>Duck Creek</v>
          </cell>
          <cell r="N5431" t="str">
            <v>UT16030001-010_00</v>
          </cell>
          <cell r="O5431" t="str">
            <v>UT</v>
          </cell>
          <cell r="Q5431">
            <v>0</v>
          </cell>
          <cell r="R5431" t="str">
            <v xml:space="preserve"> </v>
          </cell>
          <cell r="S5431" t="str">
            <v>USFS</v>
          </cell>
          <cell r="T5431" t="str">
            <v>Category1</v>
          </cell>
          <cell r="U5431" t="str">
            <v>5946750 DUCK LAKE OUTFALL</v>
          </cell>
          <cell r="V5431">
            <v>5946750</v>
          </cell>
          <cell r="W5431" t="str">
            <v>Duck Creek</v>
          </cell>
          <cell r="X5431" t="str">
            <v>UT16030001-010_00</v>
          </cell>
          <cell r="Y5431" t="str">
            <v>River/Stream</v>
          </cell>
          <cell r="Z5431" t="str">
            <v>5946750 DUCK LAKE OUTFALL</v>
          </cell>
          <cell r="AA5431" t="str">
            <v>River/Stream</v>
          </cell>
        </row>
        <row r="5432">
          <cell r="A5432">
            <v>5946810</v>
          </cell>
          <cell r="B5432" t="str">
            <v>Lake</v>
          </cell>
          <cell r="C5432" t="str">
            <v>2B 3A     4</v>
          </cell>
          <cell r="D5432" t="str">
            <v>NAVAJO L AB DAM 01</v>
          </cell>
          <cell r="E5432">
            <v>16030001</v>
          </cell>
          <cell r="F5432" t="str">
            <v>Kane</v>
          </cell>
          <cell r="G5432" t="str">
            <v>Southwest</v>
          </cell>
          <cell r="H5432" t="str">
            <v>Sevier River</v>
          </cell>
          <cell r="I5432">
            <v>344017</v>
          </cell>
          <cell r="J5432">
            <v>4154244</v>
          </cell>
          <cell r="K5432">
            <v>-112.765156386</v>
          </cell>
          <cell r="L5432">
            <v>37.521974960999998</v>
          </cell>
          <cell r="M5432" t="str">
            <v>Navajo Lake</v>
          </cell>
          <cell r="N5432" t="str">
            <v>UT-L-16030001-001_00</v>
          </cell>
          <cell r="O5432" t="str">
            <v>UT</v>
          </cell>
          <cell r="Q5432">
            <v>2.5000000000000001E-2</v>
          </cell>
          <cell r="R5432" t="str">
            <v>mg/L</v>
          </cell>
          <cell r="S5432" t="str">
            <v>USFS</v>
          </cell>
          <cell r="T5432" t="str">
            <v>Category1</v>
          </cell>
          <cell r="U5432" t="str">
            <v>5946810 NAVAJO L AB DAM 01</v>
          </cell>
          <cell r="V5432">
            <v>5946810</v>
          </cell>
          <cell r="W5432" t="str">
            <v>Navajo Lake</v>
          </cell>
          <cell r="X5432" t="str">
            <v>UT-L-16030001-001_00</v>
          </cell>
          <cell r="Y5432" t="str">
            <v>Lake</v>
          </cell>
          <cell r="Z5432" t="str">
            <v>5946810 NAVAJO L AB DAM 01</v>
          </cell>
          <cell r="AA5432" t="str">
            <v>Lake</v>
          </cell>
        </row>
        <row r="5433">
          <cell r="A5433">
            <v>5946820</v>
          </cell>
          <cell r="B5433" t="str">
            <v>Lake</v>
          </cell>
          <cell r="C5433" t="str">
            <v>2B 3A     4</v>
          </cell>
          <cell r="D5433" t="str">
            <v>NAVAJO LAKE MIDLAKE  EMAP and 02</v>
          </cell>
          <cell r="E5433">
            <v>16030001</v>
          </cell>
          <cell r="F5433" t="str">
            <v>Kane</v>
          </cell>
          <cell r="G5433" t="str">
            <v>Southwest</v>
          </cell>
          <cell r="H5433" t="str">
            <v>Sevier River</v>
          </cell>
          <cell r="I5433">
            <v>341832</v>
          </cell>
          <cell r="J5433">
            <v>4154557</v>
          </cell>
          <cell r="K5433">
            <v>-112.78993900099999</v>
          </cell>
          <cell r="L5433">
            <v>37.524422768999997</v>
          </cell>
          <cell r="M5433" t="str">
            <v>Navajo Lake</v>
          </cell>
          <cell r="N5433" t="str">
            <v>UT-L-16030001-001_00</v>
          </cell>
          <cell r="O5433" t="str">
            <v>UT</v>
          </cell>
          <cell r="Q5433">
            <v>2.5000000000000001E-2</v>
          </cell>
          <cell r="R5433" t="str">
            <v>mg/L</v>
          </cell>
          <cell r="S5433" t="str">
            <v>USFS</v>
          </cell>
          <cell r="T5433" t="str">
            <v>Category1</v>
          </cell>
          <cell r="U5433" t="str">
            <v>5946820 NAVAJO LAKE MIDLAKE  EMAP and 02</v>
          </cell>
          <cell r="V5433">
            <v>5946820</v>
          </cell>
          <cell r="W5433" t="str">
            <v>Navajo Lake</v>
          </cell>
          <cell r="X5433" t="str">
            <v>UT-L-16030001-001_00</v>
          </cell>
          <cell r="Y5433" t="str">
            <v>Lake</v>
          </cell>
          <cell r="Z5433" t="str">
            <v>5946820 NAVAJO LAKE MIDLAKE  EMAP and 02</v>
          </cell>
          <cell r="AA5433" t="str">
            <v>Lake</v>
          </cell>
        </row>
        <row r="5434">
          <cell r="A5434">
            <v>5946825</v>
          </cell>
          <cell r="B5434" t="str">
            <v>Lake</v>
          </cell>
          <cell r="C5434" t="str">
            <v>2B 3A     4</v>
          </cell>
          <cell r="D5434" t="str">
            <v>NAVAJO LK-MIDLAKE (HG FISH TISSUE)</v>
          </cell>
          <cell r="E5434">
            <v>16030001</v>
          </cell>
          <cell r="F5434" t="str">
            <v>Kane</v>
          </cell>
          <cell r="G5434" t="str">
            <v>Southwest</v>
          </cell>
          <cell r="H5434" t="str">
            <v>Sevier River</v>
          </cell>
          <cell r="I5434">
            <v>343234</v>
          </cell>
          <cell r="J5434">
            <v>4154407</v>
          </cell>
          <cell r="K5434">
            <v>-112.774047981</v>
          </cell>
          <cell r="L5434">
            <v>37.523310735999999</v>
          </cell>
          <cell r="M5434" t="str">
            <v>Navajo Lake</v>
          </cell>
          <cell r="N5434" t="str">
            <v>UT-L-16030001-001_00</v>
          </cell>
          <cell r="O5434" t="str">
            <v>UT</v>
          </cell>
          <cell r="Q5434">
            <v>2.5000000000000001E-2</v>
          </cell>
          <cell r="R5434" t="str">
            <v>mg/L</v>
          </cell>
          <cell r="S5434" t="str">
            <v>USFS</v>
          </cell>
          <cell r="T5434" t="str">
            <v>Category1</v>
          </cell>
          <cell r="U5434" t="str">
            <v>5946825 NAVAJO LK-MIDLAKE (HG FISH TISSUE)</v>
          </cell>
          <cell r="V5434">
            <v>5946825</v>
          </cell>
          <cell r="W5434" t="str">
            <v>Navajo Lake</v>
          </cell>
          <cell r="X5434" t="str">
            <v>UT-L-16030001-001_00</v>
          </cell>
          <cell r="Y5434" t="str">
            <v>Lake</v>
          </cell>
          <cell r="Z5434" t="str">
            <v>5946825 NAVAJO LK-MIDLAKE (HG FISH TISSUE)</v>
          </cell>
          <cell r="AA5434" t="str">
            <v>Lake</v>
          </cell>
        </row>
        <row r="5435">
          <cell r="A5435">
            <v>5946830</v>
          </cell>
          <cell r="B5435" t="str">
            <v>Lake</v>
          </cell>
          <cell r="C5435" t="str">
            <v>2B 3A     4</v>
          </cell>
          <cell r="D5435" t="str">
            <v>NAVAJO LAKE UPPER END 03</v>
          </cell>
          <cell r="E5435">
            <v>16030001</v>
          </cell>
          <cell r="F5435" t="str">
            <v>Kane</v>
          </cell>
          <cell r="G5435" t="str">
            <v>Southwest</v>
          </cell>
          <cell r="H5435" t="str">
            <v>Sevier River</v>
          </cell>
          <cell r="I5435">
            <v>341121</v>
          </cell>
          <cell r="J5435">
            <v>4154601</v>
          </cell>
          <cell r="K5435">
            <v>-112.797991068</v>
          </cell>
          <cell r="L5435">
            <v>37.524696970999997</v>
          </cell>
          <cell r="M5435" t="str">
            <v>Navajo Lake</v>
          </cell>
          <cell r="N5435" t="str">
            <v>UT-L-16030001-001_00</v>
          </cell>
          <cell r="O5435" t="str">
            <v>UT</v>
          </cell>
          <cell r="Q5435">
            <v>2.5000000000000001E-2</v>
          </cell>
          <cell r="R5435" t="str">
            <v>mg/L</v>
          </cell>
          <cell r="S5435" t="str">
            <v>USFS</v>
          </cell>
          <cell r="T5435" t="str">
            <v>Category1</v>
          </cell>
          <cell r="U5435" t="str">
            <v>5946830 NAVAJO LAKE UPPER END 03</v>
          </cell>
          <cell r="V5435">
            <v>5946830</v>
          </cell>
          <cell r="W5435" t="str">
            <v>Navajo Lake</v>
          </cell>
          <cell r="X5435" t="str">
            <v>UT-L-16030001-001_00</v>
          </cell>
          <cell r="Y5435" t="str">
            <v>Lake</v>
          </cell>
          <cell r="Z5435" t="str">
            <v>5946830 NAVAJO LAKE UPPER END 03</v>
          </cell>
          <cell r="AA5435" t="str">
            <v>Lake</v>
          </cell>
        </row>
        <row r="5436">
          <cell r="A5436">
            <v>5946840</v>
          </cell>
          <cell r="B5436" t="str">
            <v>Lake</v>
          </cell>
          <cell r="C5436" t="str">
            <v>2B 3A     4</v>
          </cell>
          <cell r="D5436" t="str">
            <v>NAVAJO LAKE 04 NR SPRING #1</v>
          </cell>
          <cell r="E5436">
            <v>16030001</v>
          </cell>
          <cell r="F5436" t="str">
            <v>Kane</v>
          </cell>
          <cell r="G5436" t="str">
            <v>Southwest</v>
          </cell>
          <cell r="H5436" t="str">
            <v>Sevier River</v>
          </cell>
          <cell r="I5436">
            <v>344311</v>
          </cell>
          <cell r="J5436">
            <v>4154510</v>
          </cell>
          <cell r="K5436">
            <v>-112.76188719699999</v>
          </cell>
          <cell r="L5436">
            <v>37.52442112</v>
          </cell>
          <cell r="M5436" t="str">
            <v>Navajo Lake</v>
          </cell>
          <cell r="N5436" t="str">
            <v>UT-L-16030001-001_00</v>
          </cell>
          <cell r="O5436" t="str">
            <v>UT</v>
          </cell>
          <cell r="Q5436">
            <v>2.5000000000000001E-2</v>
          </cell>
          <cell r="R5436" t="str">
            <v>mg/L</v>
          </cell>
          <cell r="S5436" t="str">
            <v>USFS</v>
          </cell>
          <cell r="T5436" t="str">
            <v>Category1</v>
          </cell>
          <cell r="U5436" t="str">
            <v>5946840 NAVAJO LAKE 04 NR SPRING #1</v>
          </cell>
          <cell r="V5436">
            <v>5946840</v>
          </cell>
          <cell r="W5436" t="str">
            <v>Navajo Lake</v>
          </cell>
          <cell r="X5436" t="str">
            <v>UT-L-16030001-001_00</v>
          </cell>
          <cell r="Y5436" t="str">
            <v>Lake</v>
          </cell>
          <cell r="Z5436" t="str">
            <v>5946840 NAVAJO LAKE 04 NR SPRING #1</v>
          </cell>
          <cell r="AA5436" t="str">
            <v>Lake</v>
          </cell>
        </row>
        <row r="5437">
          <cell r="A5437">
            <v>5946850</v>
          </cell>
          <cell r="B5437" t="str">
            <v>Lake</v>
          </cell>
          <cell r="C5437" t="str">
            <v>2B 3A     4</v>
          </cell>
          <cell r="D5437" t="str">
            <v>NAVAJO LAKE 05 NR SPRING #2</v>
          </cell>
          <cell r="E5437">
            <v>16030001</v>
          </cell>
          <cell r="F5437" t="str">
            <v>Kane</v>
          </cell>
          <cell r="G5437" t="str">
            <v>Southwest</v>
          </cell>
          <cell r="H5437" t="str">
            <v>Sevier River</v>
          </cell>
          <cell r="I5437">
            <v>343233</v>
          </cell>
          <cell r="J5437">
            <v>4154623</v>
          </cell>
          <cell r="K5437">
            <v>-112.774105388</v>
          </cell>
          <cell r="L5437">
            <v>37.525256573999997</v>
          </cell>
          <cell r="M5437" t="str">
            <v>Navajo Lake</v>
          </cell>
          <cell r="N5437" t="str">
            <v>UT-L-16030001-001_00</v>
          </cell>
          <cell r="O5437" t="str">
            <v>UT</v>
          </cell>
          <cell r="Q5437">
            <v>2.5000000000000001E-2</v>
          </cell>
          <cell r="R5437" t="str">
            <v>mg/L</v>
          </cell>
          <cell r="S5437" t="str">
            <v>USFS</v>
          </cell>
          <cell r="T5437" t="str">
            <v>Category1</v>
          </cell>
          <cell r="U5437" t="str">
            <v>5946850 NAVAJO LAKE 05 NR SPRING #2</v>
          </cell>
          <cell r="V5437">
            <v>5946850</v>
          </cell>
          <cell r="W5437" t="str">
            <v>Navajo Lake</v>
          </cell>
          <cell r="X5437" t="str">
            <v>UT-L-16030001-001_00</v>
          </cell>
          <cell r="Y5437" t="str">
            <v>Lake</v>
          </cell>
          <cell r="Z5437" t="str">
            <v>5946850 NAVAJO LAKE 05 NR SPRING #2</v>
          </cell>
          <cell r="AA5437" t="str">
            <v>Lake</v>
          </cell>
        </row>
        <row r="5438">
          <cell r="A5438">
            <v>5946860</v>
          </cell>
          <cell r="B5438" t="str">
            <v>Lake</v>
          </cell>
          <cell r="C5438" t="str">
            <v>2B 3A     4</v>
          </cell>
          <cell r="D5438" t="str">
            <v>NAVAJO LAKE 06 NR SPRING #3</v>
          </cell>
          <cell r="E5438">
            <v>16030001</v>
          </cell>
          <cell r="F5438" t="str">
            <v>Kane</v>
          </cell>
          <cell r="G5438" t="str">
            <v>Southwest</v>
          </cell>
          <cell r="H5438" t="str">
            <v>Sevier River</v>
          </cell>
          <cell r="I5438">
            <v>341860</v>
          </cell>
          <cell r="J5438">
            <v>4154742</v>
          </cell>
          <cell r="K5438">
            <v>-112.789662103</v>
          </cell>
          <cell r="L5438">
            <v>37.526094274999998</v>
          </cell>
          <cell r="M5438" t="str">
            <v>Navajo Lake</v>
          </cell>
          <cell r="N5438" t="str">
            <v>UT-L-16030001-001_00</v>
          </cell>
          <cell r="O5438" t="str">
            <v>UT</v>
          </cell>
          <cell r="Q5438">
            <v>2.5000000000000001E-2</v>
          </cell>
          <cell r="R5438" t="str">
            <v>mg/L</v>
          </cell>
          <cell r="S5438" t="str">
            <v>USFS</v>
          </cell>
          <cell r="T5438" t="str">
            <v>Category1</v>
          </cell>
          <cell r="U5438" t="str">
            <v>5946860 NAVAJO LAKE 06 NR SPRING #3</v>
          </cell>
          <cell r="V5438">
            <v>5946860</v>
          </cell>
          <cell r="W5438" t="str">
            <v>Navajo Lake</v>
          </cell>
          <cell r="X5438" t="str">
            <v>UT-L-16030001-001_00</v>
          </cell>
          <cell r="Y5438" t="str">
            <v>Lake</v>
          </cell>
          <cell r="Z5438" t="str">
            <v>5946860 NAVAJO LAKE 06 NR SPRING #3</v>
          </cell>
          <cell r="AA5438" t="str">
            <v>Lake</v>
          </cell>
        </row>
        <row r="5439">
          <cell r="A5439">
            <v>5946870</v>
          </cell>
          <cell r="B5439" t="str">
            <v>Lake</v>
          </cell>
          <cell r="C5439" t="str">
            <v>2B 3A     4</v>
          </cell>
          <cell r="D5439" t="str">
            <v>NAVAJO LAKE NR BOAT LAUNCH</v>
          </cell>
          <cell r="E5439">
            <v>16030001</v>
          </cell>
          <cell r="F5439" t="str">
            <v>Kane</v>
          </cell>
          <cell r="G5439" t="str">
            <v>Southwest</v>
          </cell>
          <cell r="H5439" t="str">
            <v>Sevier River</v>
          </cell>
          <cell r="I5439">
            <v>343418</v>
          </cell>
          <cell r="J5439">
            <v>4154283</v>
          </cell>
          <cell r="K5439">
            <v>-112.771940222</v>
          </cell>
          <cell r="L5439">
            <v>37.522224835999999</v>
          </cell>
          <cell r="M5439" t="str">
            <v>Navajo Lake</v>
          </cell>
          <cell r="N5439" t="str">
            <v>UT-L-16030001-001_00</v>
          </cell>
          <cell r="O5439" t="str">
            <v>UT</v>
          </cell>
          <cell r="Q5439">
            <v>2.5000000000000001E-2</v>
          </cell>
          <cell r="R5439" t="str">
            <v>mg/L</v>
          </cell>
          <cell r="S5439" t="str">
            <v>USFS</v>
          </cell>
          <cell r="T5439" t="str">
            <v>Category1</v>
          </cell>
          <cell r="U5439" t="str">
            <v>5946870 NAVAJO LAKE NR BOAT LAUNCH</v>
          </cell>
          <cell r="V5439">
            <v>5946870</v>
          </cell>
          <cell r="W5439" t="str">
            <v>Navajo Lake</v>
          </cell>
          <cell r="X5439" t="str">
            <v>UT-L-16030001-001_00</v>
          </cell>
          <cell r="Y5439" t="str">
            <v>Lake</v>
          </cell>
          <cell r="Z5439" t="str">
            <v>5946870 NAVAJO LAKE NR BOAT LAUNCH</v>
          </cell>
          <cell r="AA5439" t="str">
            <v>Lake</v>
          </cell>
        </row>
        <row r="5440">
          <cell r="A5440">
            <v>5946890</v>
          </cell>
          <cell r="B5440" t="str">
            <v>Spring</v>
          </cell>
          <cell r="C5440" t="str">
            <v>1C  2B 3A     4</v>
          </cell>
          <cell r="D5440" t="str">
            <v>BOY SCOUT SPRING NEAR NAVAJO LAKE</v>
          </cell>
          <cell r="E5440">
            <v>16030001</v>
          </cell>
          <cell r="F5440" t="str">
            <v>Kane</v>
          </cell>
          <cell r="G5440" t="str">
            <v>Southwest</v>
          </cell>
          <cell r="H5440" t="str">
            <v>Sevier River</v>
          </cell>
          <cell r="I5440">
            <v>339769</v>
          </cell>
          <cell r="J5440">
            <v>4155707</v>
          </cell>
          <cell r="K5440">
            <v>-112.81352560400001</v>
          </cell>
          <cell r="L5440">
            <v>37.534427145000002</v>
          </cell>
          <cell r="M5440" t="str">
            <v>Duck Creek</v>
          </cell>
          <cell r="N5440" t="str">
            <v>UT16030001-010_00</v>
          </cell>
          <cell r="O5440" t="str">
            <v>UT</v>
          </cell>
          <cell r="Q5440">
            <v>0</v>
          </cell>
          <cell r="R5440" t="str">
            <v xml:space="preserve"> </v>
          </cell>
          <cell r="S5440" t="str">
            <v>USFS</v>
          </cell>
          <cell r="T5440" t="str">
            <v>Category1</v>
          </cell>
          <cell r="U5440" t="str">
            <v>5946890 BOY SCOUT SPRING NEAR NAVAJO LAKE</v>
          </cell>
          <cell r="V5440">
            <v>5946890</v>
          </cell>
          <cell r="W5440" t="str">
            <v>Duck Creek</v>
          </cell>
          <cell r="X5440" t="str">
            <v>UT16030001-010_00</v>
          </cell>
          <cell r="Y5440" t="str">
            <v>Spring</v>
          </cell>
          <cell r="Z5440" t="str">
            <v>5946890 BOY SCOUT SPRING NEAR NAVAJO LAKE</v>
          </cell>
          <cell r="AA5440" t="str">
            <v>Spring</v>
          </cell>
        </row>
        <row r="5441">
          <cell r="A5441">
            <v>5946900</v>
          </cell>
          <cell r="B5441" t="str">
            <v>Spring</v>
          </cell>
          <cell r="C5441" t="str">
            <v>1C  2B 3A     4</v>
          </cell>
          <cell r="D5441" t="str">
            <v>NAVAJO LAKE SPRING NR NAVAJO LAKE</v>
          </cell>
          <cell r="E5441">
            <v>16030001</v>
          </cell>
          <cell r="F5441" t="str">
            <v>Kane</v>
          </cell>
          <cell r="G5441" t="str">
            <v>Southwest</v>
          </cell>
          <cell r="H5441" t="str">
            <v>Sevier River</v>
          </cell>
          <cell r="I5441">
            <v>340173</v>
          </cell>
          <cell r="J5441">
            <v>4155113</v>
          </cell>
          <cell r="K5441">
            <v>-112.80882585800001</v>
          </cell>
          <cell r="L5441">
            <v>37.529145853000003</v>
          </cell>
          <cell r="M5441" t="str">
            <v>Duck Creek</v>
          </cell>
          <cell r="N5441" t="str">
            <v>UT16030001-010_00</v>
          </cell>
          <cell r="O5441" t="str">
            <v>UT</v>
          </cell>
          <cell r="Q5441">
            <v>0</v>
          </cell>
          <cell r="R5441" t="str">
            <v xml:space="preserve"> </v>
          </cell>
          <cell r="S5441" t="str">
            <v>USFS</v>
          </cell>
          <cell r="T5441" t="str">
            <v>Category1</v>
          </cell>
          <cell r="U5441" t="str">
            <v>5946900 NAVAJO LAKE SPRING NR NAVAJO LAKE</v>
          </cell>
          <cell r="V5441">
            <v>5946900</v>
          </cell>
          <cell r="W5441" t="str">
            <v>Duck Creek</v>
          </cell>
          <cell r="X5441" t="str">
            <v>UT16030001-010_00</v>
          </cell>
          <cell r="Y5441" t="str">
            <v>Spring</v>
          </cell>
          <cell r="Z5441" t="str">
            <v>5946900 NAVAJO LAKE SPRING NR NAVAJO LAKE</v>
          </cell>
          <cell r="AA5441" t="str">
            <v>Spring</v>
          </cell>
        </row>
        <row r="5442">
          <cell r="A5442">
            <v>5946910</v>
          </cell>
          <cell r="B5442" t="str">
            <v>River/Stream</v>
          </cell>
          <cell r="C5442" t="str">
            <v>1C  2B 3A     4</v>
          </cell>
          <cell r="D5442" t="str">
            <v>STREAM AB NAVAJO LAKE BL NAVAJO LAKE SPRING</v>
          </cell>
          <cell r="E5442">
            <v>16030001</v>
          </cell>
          <cell r="F5442" t="str">
            <v>Kane</v>
          </cell>
          <cell r="G5442" t="str">
            <v>Southwest</v>
          </cell>
          <cell r="H5442" t="str">
            <v>Sevier River</v>
          </cell>
          <cell r="I5442">
            <v>340513</v>
          </cell>
          <cell r="J5442">
            <v>4154952</v>
          </cell>
          <cell r="K5442">
            <v>-112.804944732</v>
          </cell>
          <cell r="L5442">
            <v>37.527754246000001</v>
          </cell>
          <cell r="M5442" t="str">
            <v>Duck Creek</v>
          </cell>
          <cell r="N5442" t="str">
            <v>UT16030001-010_00</v>
          </cell>
          <cell r="O5442" t="str">
            <v>UT</v>
          </cell>
          <cell r="Q5442">
            <v>0</v>
          </cell>
          <cell r="R5442" t="str">
            <v xml:space="preserve"> </v>
          </cell>
          <cell r="S5442" t="str">
            <v>USFS</v>
          </cell>
          <cell r="T5442" t="str">
            <v>Category1</v>
          </cell>
          <cell r="U5442" t="str">
            <v>5946910 STREAM AB NAVAJO LAKE BL NAVAJO LAKE SPRING</v>
          </cell>
          <cell r="V5442">
            <v>5946910</v>
          </cell>
          <cell r="W5442" t="str">
            <v>Duck Creek</v>
          </cell>
          <cell r="X5442" t="str">
            <v>UT16030001-010_00</v>
          </cell>
          <cell r="Y5442" t="str">
            <v>River/Stream</v>
          </cell>
          <cell r="Z5442" t="str">
            <v>5946910 STREAM AB NAVAJO LAKE BL NAVAJO LAKE SPRING</v>
          </cell>
          <cell r="AA5442" t="str">
            <v>River/Stream</v>
          </cell>
        </row>
        <row r="5443">
          <cell r="A5443">
            <v>5946940</v>
          </cell>
          <cell r="B5443" t="str">
            <v>Spring</v>
          </cell>
          <cell r="C5443" t="str">
            <v>1C  2B 3A     4</v>
          </cell>
          <cell r="D5443" t="str">
            <v>ELDERBERRY SPRING NR NAVAJO LAKE</v>
          </cell>
          <cell r="E5443">
            <v>16030001</v>
          </cell>
          <cell r="F5443" t="str">
            <v>Kane</v>
          </cell>
          <cell r="G5443" t="str">
            <v>Southwest</v>
          </cell>
          <cell r="H5443" t="str">
            <v>Sevier River</v>
          </cell>
          <cell r="I5443">
            <v>340577</v>
          </cell>
          <cell r="J5443">
            <v>4154427</v>
          </cell>
          <cell r="K5443">
            <v>-112.804106819</v>
          </cell>
          <cell r="L5443">
            <v>37.523035509000003</v>
          </cell>
          <cell r="M5443" t="str">
            <v>Duck Creek</v>
          </cell>
          <cell r="N5443" t="str">
            <v>UT16030001-010_00</v>
          </cell>
          <cell r="O5443" t="str">
            <v>UT</v>
          </cell>
          <cell r="Q5443">
            <v>0</v>
          </cell>
          <cell r="R5443" t="str">
            <v xml:space="preserve"> </v>
          </cell>
          <cell r="S5443" t="str">
            <v>USFS</v>
          </cell>
          <cell r="T5443" t="str">
            <v>Category1</v>
          </cell>
          <cell r="U5443" t="str">
            <v>5946940 ELDERBERRY SPRING NR NAVAJO LAKE</v>
          </cell>
          <cell r="V5443">
            <v>5946940</v>
          </cell>
          <cell r="W5443" t="str">
            <v>Duck Creek</v>
          </cell>
          <cell r="X5443" t="str">
            <v>UT16030001-010_00</v>
          </cell>
          <cell r="Y5443" t="str">
            <v>Spring</v>
          </cell>
          <cell r="Z5443" t="str">
            <v>5946940 ELDERBERRY SPRING NR NAVAJO LAKE</v>
          </cell>
          <cell r="AA5443" t="str">
            <v>Spring</v>
          </cell>
        </row>
        <row r="5444">
          <cell r="A5444">
            <v>5946950</v>
          </cell>
          <cell r="B5444" t="str">
            <v>Spring</v>
          </cell>
          <cell r="C5444" t="str">
            <v>1C  2B 3A     4</v>
          </cell>
          <cell r="D5444" t="str">
            <v>LARSON SPRING NR NAVAJO LAKE</v>
          </cell>
          <cell r="E5444">
            <v>16030001</v>
          </cell>
          <cell r="F5444" t="str">
            <v>Kane</v>
          </cell>
          <cell r="G5444" t="str">
            <v>Southwest</v>
          </cell>
          <cell r="H5444" t="str">
            <v>Sevier River</v>
          </cell>
          <cell r="I5444">
            <v>340967</v>
          </cell>
          <cell r="J5444">
            <v>4154296</v>
          </cell>
          <cell r="K5444">
            <v>-112.799667031</v>
          </cell>
          <cell r="L5444">
            <v>37.521922631999999</v>
          </cell>
          <cell r="M5444" t="str">
            <v>Duck Creek</v>
          </cell>
          <cell r="N5444" t="str">
            <v>UT16030001-010_00</v>
          </cell>
          <cell r="O5444" t="str">
            <v>UT</v>
          </cell>
          <cell r="Q5444">
            <v>0</v>
          </cell>
          <cell r="R5444" t="str">
            <v xml:space="preserve"> </v>
          </cell>
          <cell r="S5444" t="str">
            <v>USFS</v>
          </cell>
          <cell r="T5444" t="str">
            <v>Category1</v>
          </cell>
          <cell r="U5444" t="str">
            <v>5946950 LARSON SPRING NR NAVAJO LAKE</v>
          </cell>
          <cell r="V5444">
            <v>5946950</v>
          </cell>
          <cell r="W5444" t="str">
            <v>Duck Creek</v>
          </cell>
          <cell r="X5444" t="str">
            <v>UT16030001-010_00</v>
          </cell>
          <cell r="Y5444" t="str">
            <v>Spring</v>
          </cell>
          <cell r="Z5444" t="str">
            <v>5946950 LARSON SPRING NR NAVAJO LAKE</v>
          </cell>
          <cell r="AA5444" t="str">
            <v>Spring</v>
          </cell>
        </row>
        <row r="5445">
          <cell r="A5445">
            <v>5946990</v>
          </cell>
          <cell r="B5445" t="str">
            <v>Spring</v>
          </cell>
          <cell r="C5445" t="str">
            <v>1C  2B 3A     4</v>
          </cell>
          <cell r="D5445" t="str">
            <v>GIRL SCOUT SPRING AB NAVAJO LAKE</v>
          </cell>
          <cell r="E5445">
            <v>16030001</v>
          </cell>
          <cell r="F5445" t="str">
            <v>Kane</v>
          </cell>
          <cell r="G5445" t="str">
            <v>Southwest</v>
          </cell>
          <cell r="H5445" t="str">
            <v>Sevier River</v>
          </cell>
          <cell r="I5445">
            <v>339838</v>
          </cell>
          <cell r="J5445">
            <v>4155707</v>
          </cell>
          <cell r="K5445">
            <v>-112.812745006</v>
          </cell>
          <cell r="L5445">
            <v>37.534439134000003</v>
          </cell>
          <cell r="M5445" t="str">
            <v>Duck Creek</v>
          </cell>
          <cell r="N5445" t="str">
            <v>UT16030001-010_00</v>
          </cell>
          <cell r="O5445" t="str">
            <v>UT</v>
          </cell>
          <cell r="Q5445">
            <v>0</v>
          </cell>
          <cell r="R5445" t="str">
            <v xml:space="preserve"> </v>
          </cell>
          <cell r="S5445" t="str">
            <v>USFS</v>
          </cell>
          <cell r="T5445" t="str">
            <v>Category1</v>
          </cell>
          <cell r="U5445" t="str">
            <v>5946990 GIRL SCOUT SPRING AB NAVAJO LAKE</v>
          </cell>
          <cell r="V5445">
            <v>5946990</v>
          </cell>
          <cell r="W5445" t="str">
            <v>Duck Creek</v>
          </cell>
          <cell r="X5445" t="str">
            <v>UT16030001-010_00</v>
          </cell>
          <cell r="Y5445" t="str">
            <v>Spring</v>
          </cell>
          <cell r="Z5445" t="str">
            <v>5946990 GIRL SCOUT SPRING AB NAVAJO LAKE</v>
          </cell>
          <cell r="AA5445" t="str">
            <v>Spring</v>
          </cell>
        </row>
        <row r="5446">
          <cell r="A5446">
            <v>5949210</v>
          </cell>
          <cell r="B5446" t="str">
            <v>Lake</v>
          </cell>
          <cell r="C5446" t="str">
            <v>2B 3A     4</v>
          </cell>
          <cell r="D5446" t="str">
            <v>NORMS RESERVOIR</v>
          </cell>
          <cell r="E5446">
            <v>16030001</v>
          </cell>
          <cell r="F5446" t="str">
            <v>Garfield</v>
          </cell>
          <cell r="G5446" t="str">
            <v>Southwest</v>
          </cell>
          <cell r="H5446" t="str">
            <v>Sevier River</v>
          </cell>
          <cell r="I5446">
            <v>351482</v>
          </cell>
          <cell r="J5446">
            <v>4172292</v>
          </cell>
          <cell r="K5446">
            <v>-112.68437750699999</v>
          </cell>
          <cell r="L5446">
            <v>37.685812607999999</v>
          </cell>
          <cell r="M5446" t="str">
            <v xml:space="preserve"> </v>
          </cell>
          <cell r="N5446" t="str">
            <v xml:space="preserve"> </v>
          </cell>
          <cell r="O5446" t="str">
            <v>UT</v>
          </cell>
          <cell r="Q5446">
            <v>2.5000000000000001E-2</v>
          </cell>
          <cell r="R5446" t="str">
            <v>mg/L</v>
          </cell>
          <cell r="S5446" t="str">
            <v>USFS</v>
          </cell>
          <cell r="T5446" t="str">
            <v>Category1</v>
          </cell>
          <cell r="U5446" t="str">
            <v>5949210 NORMS RESERVOIR</v>
          </cell>
          <cell r="V5446">
            <v>5949210</v>
          </cell>
          <cell r="W5446" t="str">
            <v xml:space="preserve"> </v>
          </cell>
          <cell r="X5446" t="str">
            <v xml:space="preserve"> </v>
          </cell>
          <cell r="Y5446" t="str">
            <v>Lake</v>
          </cell>
          <cell r="Z5446" t="str">
            <v>5949210 NORMS RESERVOIR</v>
          </cell>
          <cell r="AA5446" t="str">
            <v>Lake</v>
          </cell>
        </row>
        <row r="5447">
          <cell r="A5447">
            <v>5949400</v>
          </cell>
          <cell r="B5447" t="str">
            <v>River/Stream</v>
          </cell>
          <cell r="C5447" t="str">
            <v>2B 3A     4</v>
          </cell>
          <cell r="D5447" t="str">
            <v>BUNKER CK AT USFS FENCE</v>
          </cell>
          <cell r="E5447">
            <v>16030001</v>
          </cell>
          <cell r="F5447" t="str">
            <v>Iron</v>
          </cell>
          <cell r="G5447" t="str">
            <v>Southwest</v>
          </cell>
          <cell r="H5447" t="str">
            <v>Sevier River</v>
          </cell>
          <cell r="I5447">
            <v>351303</v>
          </cell>
          <cell r="J5447">
            <v>4173282</v>
          </cell>
          <cell r="K5447">
            <v>-112.686608832</v>
          </cell>
          <cell r="L5447">
            <v>37.694702964999998</v>
          </cell>
          <cell r="M5447" t="str">
            <v>Panguitch Creek-1</v>
          </cell>
          <cell r="N5447" t="str">
            <v>UT16030001-008_00</v>
          </cell>
          <cell r="O5447" t="str">
            <v>UT</v>
          </cell>
          <cell r="Q5447">
            <v>0</v>
          </cell>
          <cell r="R5447" t="str">
            <v xml:space="preserve"> </v>
          </cell>
          <cell r="S5447" t="str">
            <v>Private</v>
          </cell>
          <cell r="T5447" t="str">
            <v>Category1</v>
          </cell>
          <cell r="U5447" t="str">
            <v>5949400 BUNKER CK AT USFS FENCE</v>
          </cell>
          <cell r="V5447">
            <v>5949400</v>
          </cell>
          <cell r="W5447" t="str">
            <v>Panguitch Creek-1</v>
          </cell>
          <cell r="X5447" t="str">
            <v>UT16030001-008_00</v>
          </cell>
          <cell r="Y5447" t="str">
            <v>River/Stream</v>
          </cell>
          <cell r="Z5447" t="str">
            <v>5949400 BUNKER CK AT USFS FENCE</v>
          </cell>
          <cell r="AA5447" t="str">
            <v>River/Stream</v>
          </cell>
        </row>
        <row r="5448">
          <cell r="A5448">
            <v>5949410</v>
          </cell>
          <cell r="B5448" t="str">
            <v>River/Stream</v>
          </cell>
          <cell r="C5448" t="str">
            <v>2B 3A     4</v>
          </cell>
          <cell r="D5448" t="str">
            <v>DEER CK AB SEDIMENT POND</v>
          </cell>
          <cell r="E5448">
            <v>16030001</v>
          </cell>
          <cell r="F5448" t="str">
            <v>Garfield</v>
          </cell>
          <cell r="G5448" t="str">
            <v>Southwest</v>
          </cell>
          <cell r="H5448" t="str">
            <v>Sevier River</v>
          </cell>
          <cell r="I5448">
            <v>351375</v>
          </cell>
          <cell r="J5448">
            <v>4173157</v>
          </cell>
          <cell r="K5448">
            <v>-112.685766986</v>
          </cell>
          <cell r="L5448">
            <v>37.693588458999997</v>
          </cell>
          <cell r="M5448" t="str">
            <v>Panguitch Creek-1</v>
          </cell>
          <cell r="N5448" t="str">
            <v>UT16030001-008_00</v>
          </cell>
          <cell r="O5448" t="str">
            <v>UT</v>
          </cell>
          <cell r="Q5448">
            <v>0</v>
          </cell>
          <cell r="R5448" t="str">
            <v xml:space="preserve"> </v>
          </cell>
          <cell r="S5448" t="str">
            <v>Private</v>
          </cell>
          <cell r="T5448" t="str">
            <v>Category1</v>
          </cell>
          <cell r="U5448" t="str">
            <v>5949410 DEER CK AB SEDIMENT POND</v>
          </cell>
          <cell r="V5448">
            <v>5949410</v>
          </cell>
          <cell r="W5448" t="str">
            <v>Panguitch Creek-1</v>
          </cell>
          <cell r="X5448" t="str">
            <v>UT16030001-008_00</v>
          </cell>
          <cell r="Y5448" t="str">
            <v>River/Stream</v>
          </cell>
          <cell r="Z5448" t="str">
            <v>5949410 DEER CK AB SEDIMENT POND</v>
          </cell>
          <cell r="AA5448" t="str">
            <v>River/Stream</v>
          </cell>
        </row>
        <row r="5449">
          <cell r="A5449">
            <v>5949470</v>
          </cell>
          <cell r="B5449" t="str">
            <v>River/Stream</v>
          </cell>
          <cell r="C5449" t="str">
            <v>2B 3A     4</v>
          </cell>
          <cell r="D5449" t="str">
            <v>PANGUITCH CK BL PANGUITCH L</v>
          </cell>
          <cell r="E5449">
            <v>16030001</v>
          </cell>
          <cell r="F5449" t="str">
            <v>Garfield</v>
          </cell>
          <cell r="G5449" t="str">
            <v>Southwest</v>
          </cell>
          <cell r="H5449" t="str">
            <v>Sevier River</v>
          </cell>
          <cell r="I5449">
            <v>357270</v>
          </cell>
          <cell r="J5449">
            <v>4176907</v>
          </cell>
          <cell r="K5449">
            <v>-112.619663839</v>
          </cell>
          <cell r="L5449">
            <v>37.728311763000001</v>
          </cell>
          <cell r="M5449" t="str">
            <v>Panguitch Creek-2</v>
          </cell>
          <cell r="N5449" t="str">
            <v>UT16030001-006_00</v>
          </cell>
          <cell r="O5449" t="str">
            <v>UT</v>
          </cell>
          <cell r="Q5449">
            <v>0</v>
          </cell>
          <cell r="R5449" t="str">
            <v xml:space="preserve"> </v>
          </cell>
          <cell r="S5449" t="str">
            <v>Private</v>
          </cell>
          <cell r="T5449" t="str">
            <v>Category1</v>
          </cell>
          <cell r="U5449" t="str">
            <v>5949470 PANGUITCH CK BL PANGUITCH L</v>
          </cell>
          <cell r="V5449">
            <v>5949470</v>
          </cell>
          <cell r="W5449" t="str">
            <v>Panguitch Creek-2</v>
          </cell>
          <cell r="X5449" t="str">
            <v>UT16030001-006_00</v>
          </cell>
          <cell r="Y5449" t="str">
            <v>River/Stream</v>
          </cell>
          <cell r="Z5449" t="str">
            <v>5949470 PANGUITCH CK BL PANGUITCH L</v>
          </cell>
          <cell r="AA5449" t="str">
            <v>River/Stream</v>
          </cell>
        </row>
        <row r="5450">
          <cell r="A5450">
            <v>5949480</v>
          </cell>
          <cell r="B5450" t="str">
            <v>Lake</v>
          </cell>
          <cell r="C5450" t="str">
            <v>2B 3A     4</v>
          </cell>
          <cell r="D5450" t="str">
            <v>PANGUITCH LAKE AB DAM 01</v>
          </cell>
          <cell r="E5450">
            <v>16030001</v>
          </cell>
          <cell r="F5450" t="str">
            <v>Garfield</v>
          </cell>
          <cell r="G5450" t="str">
            <v>Southwest</v>
          </cell>
          <cell r="H5450" t="str">
            <v>Sevier River</v>
          </cell>
          <cell r="I5450">
            <v>356250</v>
          </cell>
          <cell r="J5450">
            <v>4175938</v>
          </cell>
          <cell r="K5450">
            <v>-112.631042744</v>
          </cell>
          <cell r="L5450">
            <v>37.719421822999998</v>
          </cell>
          <cell r="M5450" t="str">
            <v>Panguitch Lake</v>
          </cell>
          <cell r="N5450" t="str">
            <v>UT-L-16030001-006_00</v>
          </cell>
          <cell r="O5450" t="str">
            <v>UT</v>
          </cell>
          <cell r="Q5450">
            <v>2.5000000000000001E-2</v>
          </cell>
          <cell r="R5450" t="str">
            <v>mg/L</v>
          </cell>
          <cell r="S5450" t="str">
            <v>Private</v>
          </cell>
          <cell r="T5450" t="str">
            <v>Category1</v>
          </cell>
          <cell r="U5450" t="str">
            <v>5949480 PANGUITCH LAKE AB DAM 01</v>
          </cell>
          <cell r="V5450">
            <v>5949480</v>
          </cell>
          <cell r="W5450" t="str">
            <v>Panguitch Lake</v>
          </cell>
          <cell r="X5450" t="str">
            <v>UT-L-16030001-006_00</v>
          </cell>
          <cell r="Y5450" t="str">
            <v>Lake</v>
          </cell>
          <cell r="Z5450" t="str">
            <v>5949480 PANGUITCH LAKE AB DAM 01</v>
          </cell>
          <cell r="AA5450" t="str">
            <v>Lake</v>
          </cell>
        </row>
        <row r="5451">
          <cell r="A5451">
            <v>5949485</v>
          </cell>
          <cell r="B5451" t="str">
            <v>Lake</v>
          </cell>
          <cell r="C5451" t="str">
            <v>2B 3A     4</v>
          </cell>
          <cell r="D5451" t="str">
            <v>PANGUITCH LK SE SHORE (Hg Fish Tissue)</v>
          </cell>
          <cell r="E5451">
            <v>16030001</v>
          </cell>
          <cell r="F5451" t="str">
            <v>Garfield</v>
          </cell>
          <cell r="G5451" t="str">
            <v>Southwest</v>
          </cell>
          <cell r="H5451" t="str">
            <v>Sevier River</v>
          </cell>
          <cell r="I5451">
            <v>355834</v>
          </cell>
          <cell r="J5451">
            <v>4175131</v>
          </cell>
          <cell r="K5451">
            <v>-112.63560119</v>
          </cell>
          <cell r="L5451">
            <v>37.712085645000002</v>
          </cell>
          <cell r="M5451" t="str">
            <v>Panguitch Lake</v>
          </cell>
          <cell r="N5451" t="str">
            <v>UT-L-16030001-006_00</v>
          </cell>
          <cell r="O5451" t="str">
            <v>UT</v>
          </cell>
          <cell r="Q5451">
            <v>2.5000000000000001E-2</v>
          </cell>
          <cell r="R5451" t="str">
            <v>mg/L</v>
          </cell>
          <cell r="S5451" t="str">
            <v>Private</v>
          </cell>
          <cell r="T5451" t="str">
            <v>Category1</v>
          </cell>
          <cell r="U5451" t="str">
            <v>5949485 PANGUITCH LK SE SHORE (Hg Fish Tissue)</v>
          </cell>
          <cell r="V5451">
            <v>5949485</v>
          </cell>
          <cell r="W5451" t="str">
            <v>Panguitch Lake</v>
          </cell>
          <cell r="X5451" t="str">
            <v>UT-L-16030001-006_00</v>
          </cell>
          <cell r="Y5451" t="str">
            <v>Lake</v>
          </cell>
          <cell r="Z5451" t="str">
            <v>5949485 PANGUITCH LK SE SHORE (Hg Fish Tissue)</v>
          </cell>
          <cell r="AA5451" t="str">
            <v>Lake</v>
          </cell>
        </row>
        <row r="5452">
          <cell r="A5452">
            <v>5949490</v>
          </cell>
          <cell r="B5452" t="str">
            <v>Lake</v>
          </cell>
          <cell r="C5452" t="str">
            <v>2B 3A     4</v>
          </cell>
          <cell r="D5452" t="str">
            <v>PANGUITCH L MIDLAKE 02</v>
          </cell>
          <cell r="E5452">
            <v>16030001</v>
          </cell>
          <cell r="F5452" t="str">
            <v>Garfield</v>
          </cell>
          <cell r="G5452" t="str">
            <v>Southwest</v>
          </cell>
          <cell r="H5452" t="str">
            <v>Sevier River</v>
          </cell>
          <cell r="I5452">
            <v>354551</v>
          </cell>
          <cell r="J5452">
            <v>4175444</v>
          </cell>
          <cell r="K5452">
            <v>-112.650214203</v>
          </cell>
          <cell r="L5452">
            <v>37.714702846999998</v>
          </cell>
          <cell r="M5452" t="str">
            <v>Panguitch Lake</v>
          </cell>
          <cell r="N5452" t="str">
            <v>UT-L-16030001-006_00</v>
          </cell>
          <cell r="O5452" t="str">
            <v>UT</v>
          </cell>
          <cell r="Q5452">
            <v>2.5000000000000001E-2</v>
          </cell>
          <cell r="R5452" t="str">
            <v>mg/L</v>
          </cell>
          <cell r="S5452" t="str">
            <v>Private</v>
          </cell>
          <cell r="T5452" t="str">
            <v>Category1</v>
          </cell>
          <cell r="U5452" t="str">
            <v>5949490 PANGUITCH L MIDLAKE 02</v>
          </cell>
          <cell r="V5452">
            <v>5949490</v>
          </cell>
          <cell r="W5452" t="str">
            <v>Panguitch Lake</v>
          </cell>
          <cell r="X5452" t="str">
            <v>UT-L-16030001-006_00</v>
          </cell>
          <cell r="Y5452" t="str">
            <v>Lake</v>
          </cell>
          <cell r="Z5452" t="str">
            <v>5949490 PANGUITCH L MIDLAKE 02</v>
          </cell>
          <cell r="AA5452" t="str">
            <v>Lake</v>
          </cell>
        </row>
        <row r="5453">
          <cell r="A5453">
            <v>5949495</v>
          </cell>
          <cell r="B5453" t="str">
            <v>Lake</v>
          </cell>
          <cell r="C5453" t="str">
            <v>2B 3A     4</v>
          </cell>
          <cell r="D5453" t="str">
            <v>PANGUITCH LK SW SHORE (Hg Fish Tissue)</v>
          </cell>
          <cell r="E5453">
            <v>16030001</v>
          </cell>
          <cell r="F5453" t="str">
            <v>Garfield</v>
          </cell>
          <cell r="G5453" t="str">
            <v>Southwest</v>
          </cell>
          <cell r="H5453" t="str">
            <v>Sevier River</v>
          </cell>
          <cell r="I5453">
            <v>354427</v>
          </cell>
          <cell r="J5453">
            <v>4175064</v>
          </cell>
          <cell r="K5453">
            <v>-112.651544517</v>
          </cell>
          <cell r="L5453">
            <v>37.711259507000001</v>
          </cell>
          <cell r="M5453" t="str">
            <v>Panguitch Lake</v>
          </cell>
          <cell r="N5453" t="str">
            <v>UT-L-16030001-006_00</v>
          </cell>
          <cell r="O5453" t="str">
            <v>UT</v>
          </cell>
          <cell r="Q5453">
            <v>2.5000000000000001E-2</v>
          </cell>
          <cell r="R5453" t="str">
            <v>mg/L</v>
          </cell>
          <cell r="S5453" t="str">
            <v>Private</v>
          </cell>
          <cell r="T5453" t="str">
            <v>Category1</v>
          </cell>
          <cell r="U5453" t="str">
            <v>5949495 PANGUITCH LK SW SHORE (Hg Fish Tissue)</v>
          </cell>
          <cell r="V5453">
            <v>5949495</v>
          </cell>
          <cell r="W5453" t="str">
            <v>Panguitch Lake</v>
          </cell>
          <cell r="X5453" t="str">
            <v>UT-L-16030001-006_00</v>
          </cell>
          <cell r="Y5453" t="str">
            <v>Lake</v>
          </cell>
          <cell r="Z5453" t="str">
            <v>5949495 PANGUITCH LK SW SHORE (Hg Fish Tissue)</v>
          </cell>
          <cell r="AA5453" t="str">
            <v>Lake</v>
          </cell>
        </row>
        <row r="5454">
          <cell r="A5454">
            <v>5949500</v>
          </cell>
          <cell r="B5454" t="str">
            <v>Lake</v>
          </cell>
          <cell r="C5454" t="str">
            <v>2B 3A     4</v>
          </cell>
          <cell r="D5454" t="str">
            <v>PANGUITCH L SHORE AT LAKEVIEW LODGE 03A</v>
          </cell>
          <cell r="E5454">
            <v>16030001</v>
          </cell>
          <cell r="F5454" t="str">
            <v>Garfield</v>
          </cell>
          <cell r="G5454" t="str">
            <v>Southwest</v>
          </cell>
          <cell r="H5454" t="str">
            <v>Sevier River</v>
          </cell>
          <cell r="I5454">
            <v>356923</v>
          </cell>
          <cell r="J5454">
            <v>4175217</v>
          </cell>
          <cell r="K5454">
            <v>-112.62326767499999</v>
          </cell>
          <cell r="L5454">
            <v>37.713031207999997</v>
          </cell>
          <cell r="M5454" t="str">
            <v>Panguitch Lake</v>
          </cell>
          <cell r="N5454" t="str">
            <v>UT-L-16030001-006_00</v>
          </cell>
          <cell r="O5454" t="str">
            <v>UT</v>
          </cell>
          <cell r="Q5454">
            <v>2.5000000000000001E-2</v>
          </cell>
          <cell r="R5454" t="str">
            <v>mg/L</v>
          </cell>
          <cell r="S5454" t="str">
            <v>USFS</v>
          </cell>
          <cell r="T5454" t="str">
            <v>Category1</v>
          </cell>
          <cell r="U5454" t="str">
            <v>5949500 PANGUITCH L SHORE AT LAKEVIEW LODGE 03A</v>
          </cell>
          <cell r="V5454">
            <v>5949500</v>
          </cell>
          <cell r="W5454" t="str">
            <v>Panguitch Lake</v>
          </cell>
          <cell r="X5454" t="str">
            <v>UT-L-16030001-006_00</v>
          </cell>
          <cell r="Y5454" t="str">
            <v>Lake</v>
          </cell>
          <cell r="Z5454" t="str">
            <v>5949500 PANGUITCH L SHORE AT LAKEVIEW LODGE 03A</v>
          </cell>
          <cell r="AA5454" t="str">
            <v>Lake</v>
          </cell>
        </row>
        <row r="5455">
          <cell r="A5455">
            <v>5949510</v>
          </cell>
          <cell r="B5455" t="str">
            <v>Lake</v>
          </cell>
          <cell r="C5455" t="str">
            <v>2B 3A     4</v>
          </cell>
          <cell r="D5455" t="str">
            <v>PANGUITCH L SHORE AT LAKEVIEW LODGE 03B</v>
          </cell>
          <cell r="E5455">
            <v>16030001</v>
          </cell>
          <cell r="F5455" t="str">
            <v>Garfield</v>
          </cell>
          <cell r="G5455" t="str">
            <v>Southwest</v>
          </cell>
          <cell r="H5455" t="str">
            <v>Sevier River</v>
          </cell>
          <cell r="I5455">
            <v>356947</v>
          </cell>
          <cell r="J5455">
            <v>4175217</v>
          </cell>
          <cell r="K5455">
            <v>-112.622995485</v>
          </cell>
          <cell r="L5455">
            <v>37.713034956000001</v>
          </cell>
          <cell r="M5455" t="str">
            <v>Panguitch Lake</v>
          </cell>
          <cell r="N5455" t="str">
            <v>UT-L-16030001-006_00</v>
          </cell>
          <cell r="O5455" t="str">
            <v>UT</v>
          </cell>
          <cell r="Q5455">
            <v>2.5000000000000001E-2</v>
          </cell>
          <cell r="R5455" t="str">
            <v>mg/L</v>
          </cell>
          <cell r="S5455" t="str">
            <v>USFS</v>
          </cell>
          <cell r="T5455" t="str">
            <v>Category1</v>
          </cell>
          <cell r="U5455" t="str">
            <v>5949510 PANGUITCH L SHORE AT LAKEVIEW LODGE 03B</v>
          </cell>
          <cell r="V5455">
            <v>5949510</v>
          </cell>
          <cell r="W5455" t="str">
            <v>Panguitch Lake</v>
          </cell>
          <cell r="X5455" t="str">
            <v>UT-L-16030001-006_00</v>
          </cell>
          <cell r="Y5455" t="str">
            <v>Lake</v>
          </cell>
          <cell r="Z5455" t="str">
            <v>5949510 PANGUITCH L SHORE AT LAKEVIEW LODGE 03B</v>
          </cell>
          <cell r="AA5455" t="str">
            <v>Lake</v>
          </cell>
        </row>
        <row r="5456">
          <cell r="A5456">
            <v>5949520</v>
          </cell>
          <cell r="B5456" t="str">
            <v>Lake</v>
          </cell>
          <cell r="C5456" t="str">
            <v>2B 3A     4</v>
          </cell>
          <cell r="D5456" t="str">
            <v>PANGUITCH L SHORE AT LAKEVIEW LODGE 03C</v>
          </cell>
          <cell r="E5456">
            <v>16030001</v>
          </cell>
          <cell r="F5456" t="str">
            <v>Garfield</v>
          </cell>
          <cell r="G5456" t="str">
            <v>Southwest</v>
          </cell>
          <cell r="H5456" t="str">
            <v>Sevier River</v>
          </cell>
          <cell r="I5456">
            <v>356972</v>
          </cell>
          <cell r="J5456">
            <v>4175216</v>
          </cell>
          <cell r="K5456">
            <v>-112.62271175799999</v>
          </cell>
          <cell r="L5456">
            <v>37.713029849999998</v>
          </cell>
          <cell r="M5456" t="str">
            <v>Panguitch Lake</v>
          </cell>
          <cell r="N5456" t="str">
            <v>UT-L-16030001-006_00</v>
          </cell>
          <cell r="O5456" t="str">
            <v>UT</v>
          </cell>
          <cell r="Q5456">
            <v>2.5000000000000001E-2</v>
          </cell>
          <cell r="R5456" t="str">
            <v>mg/L</v>
          </cell>
          <cell r="S5456" t="str">
            <v>USFS</v>
          </cell>
          <cell r="T5456" t="str">
            <v>Category1</v>
          </cell>
          <cell r="U5456" t="str">
            <v>5949520 PANGUITCH L SHORE AT LAKEVIEW LODGE 03C</v>
          </cell>
          <cell r="V5456">
            <v>5949520</v>
          </cell>
          <cell r="W5456" t="str">
            <v>Panguitch Lake</v>
          </cell>
          <cell r="X5456" t="str">
            <v>UT-L-16030001-006_00</v>
          </cell>
          <cell r="Y5456" t="str">
            <v>Lake</v>
          </cell>
          <cell r="Z5456" t="str">
            <v>5949520 PANGUITCH L SHORE AT LAKEVIEW LODGE 03C</v>
          </cell>
          <cell r="AA5456" t="str">
            <v>Lake</v>
          </cell>
        </row>
        <row r="5457">
          <cell r="A5457">
            <v>5949530</v>
          </cell>
          <cell r="B5457" t="str">
            <v>Lake</v>
          </cell>
          <cell r="C5457" t="str">
            <v>2B 3A     4</v>
          </cell>
          <cell r="D5457" t="str">
            <v>PANGUITCH L SHORE AT LAKEVIEW LODGE 03D</v>
          </cell>
          <cell r="E5457">
            <v>16030001</v>
          </cell>
          <cell r="F5457" t="str">
            <v>Garfield</v>
          </cell>
          <cell r="G5457" t="str">
            <v>Southwest</v>
          </cell>
          <cell r="H5457" t="str">
            <v>Sevier River</v>
          </cell>
          <cell r="I5457">
            <v>356996</v>
          </cell>
          <cell r="J5457">
            <v>4175216</v>
          </cell>
          <cell r="K5457">
            <v>-112.622439568</v>
          </cell>
          <cell r="L5457">
            <v>37.713033596000002</v>
          </cell>
          <cell r="M5457" t="str">
            <v>Panguitch Lake</v>
          </cell>
          <cell r="N5457" t="str">
            <v>UT-L-16030001-006_00</v>
          </cell>
          <cell r="O5457" t="str">
            <v>UT</v>
          </cell>
          <cell r="Q5457">
            <v>2.5000000000000001E-2</v>
          </cell>
          <cell r="R5457" t="str">
            <v>mg/L</v>
          </cell>
          <cell r="S5457" t="str">
            <v>USFS</v>
          </cell>
          <cell r="T5457" t="str">
            <v>Category1</v>
          </cell>
          <cell r="U5457" t="str">
            <v>5949530 PANGUITCH L SHORE AT LAKEVIEW LODGE 03D</v>
          </cell>
          <cell r="V5457">
            <v>5949530</v>
          </cell>
          <cell r="W5457" t="str">
            <v>Panguitch Lake</v>
          </cell>
          <cell r="X5457" t="str">
            <v>UT-L-16030001-006_00</v>
          </cell>
          <cell r="Y5457" t="str">
            <v>Lake</v>
          </cell>
          <cell r="Z5457" t="str">
            <v>5949530 PANGUITCH L SHORE AT LAKEVIEW LODGE 03D</v>
          </cell>
          <cell r="AA5457" t="str">
            <v>Lake</v>
          </cell>
        </row>
        <row r="5458">
          <cell r="A5458">
            <v>5949540</v>
          </cell>
          <cell r="B5458" t="str">
            <v>Lake</v>
          </cell>
          <cell r="C5458" t="str">
            <v>2B 3A     4</v>
          </cell>
          <cell r="D5458" t="str">
            <v>PANGUITCH L SHORE AT E PANGUITCH L LODGE 04A</v>
          </cell>
          <cell r="E5458">
            <v>16030001</v>
          </cell>
          <cell r="F5458" t="str">
            <v>Garfield</v>
          </cell>
          <cell r="G5458" t="str">
            <v>Southwest</v>
          </cell>
          <cell r="H5458" t="str">
            <v>Sevier River</v>
          </cell>
          <cell r="I5458">
            <v>355422</v>
          </cell>
          <cell r="J5458">
            <v>4174843</v>
          </cell>
          <cell r="K5458">
            <v>-112.640216474</v>
          </cell>
          <cell r="L5458">
            <v>37.709425940000003</v>
          </cell>
          <cell r="M5458" t="str">
            <v>Panguitch Lake</v>
          </cell>
          <cell r="N5458" t="str">
            <v>UT-L-16030001-006_00</v>
          </cell>
          <cell r="O5458" t="str">
            <v>UT</v>
          </cell>
          <cell r="Q5458">
            <v>2.5000000000000001E-2</v>
          </cell>
          <cell r="R5458" t="str">
            <v>mg/L</v>
          </cell>
          <cell r="S5458" t="str">
            <v>Private</v>
          </cell>
          <cell r="T5458" t="str">
            <v>Category1</v>
          </cell>
          <cell r="U5458" t="str">
            <v>5949540 PANGUITCH L SHORE AT E PANGUITCH L LODGE 04A</v>
          </cell>
          <cell r="V5458">
            <v>5949540</v>
          </cell>
          <cell r="W5458" t="str">
            <v>Panguitch Lake</v>
          </cell>
          <cell r="X5458" t="str">
            <v>UT-L-16030001-006_00</v>
          </cell>
          <cell r="Y5458" t="str">
            <v>Lake</v>
          </cell>
          <cell r="Z5458" t="str">
            <v>5949540 PANGUITCH L SHORE AT E PANGUITCH L LODGE 04A</v>
          </cell>
          <cell r="AA5458" t="str">
            <v>Lake</v>
          </cell>
        </row>
        <row r="5459">
          <cell r="A5459">
            <v>5949550</v>
          </cell>
          <cell r="B5459" t="str">
            <v>Lake</v>
          </cell>
          <cell r="C5459" t="str">
            <v>2B 3A     4</v>
          </cell>
          <cell r="D5459" t="str">
            <v>PANGUITCH L SHORE AT E PANGUITCH L LODGE 04B</v>
          </cell>
          <cell r="E5459">
            <v>16030001</v>
          </cell>
          <cell r="F5459" t="str">
            <v>Garfield</v>
          </cell>
          <cell r="G5459" t="str">
            <v>Southwest</v>
          </cell>
          <cell r="H5459" t="str">
            <v>Sevier River</v>
          </cell>
          <cell r="I5459">
            <v>355422</v>
          </cell>
          <cell r="J5459">
            <v>4174812</v>
          </cell>
          <cell r="K5459">
            <v>-112.640210317</v>
          </cell>
          <cell r="L5459">
            <v>37.709146640999997</v>
          </cell>
          <cell r="M5459" t="str">
            <v>Panguitch Lake</v>
          </cell>
          <cell r="N5459" t="str">
            <v>UT-L-16030001-006_00</v>
          </cell>
          <cell r="O5459" t="str">
            <v>UT</v>
          </cell>
          <cell r="Q5459">
            <v>2.5000000000000001E-2</v>
          </cell>
          <cell r="R5459" t="str">
            <v>mg/L</v>
          </cell>
          <cell r="S5459" t="str">
            <v>Private</v>
          </cell>
          <cell r="T5459" t="str">
            <v>Category1</v>
          </cell>
          <cell r="U5459" t="str">
            <v>5949550 PANGUITCH L SHORE AT E PANGUITCH L LODGE 04B</v>
          </cell>
          <cell r="V5459">
            <v>5949550</v>
          </cell>
          <cell r="W5459" t="str">
            <v>Panguitch Lake</v>
          </cell>
          <cell r="X5459" t="str">
            <v>UT-L-16030001-006_00</v>
          </cell>
          <cell r="Y5459" t="str">
            <v>Lake</v>
          </cell>
          <cell r="Z5459" t="str">
            <v>5949550 PANGUITCH L SHORE AT E PANGUITCH L LODGE 04B</v>
          </cell>
          <cell r="AA5459" t="str">
            <v>Lake</v>
          </cell>
        </row>
        <row r="5460">
          <cell r="A5460">
            <v>5949560</v>
          </cell>
          <cell r="B5460" t="str">
            <v>Lake</v>
          </cell>
          <cell r="C5460" t="str">
            <v>2B 3A     4</v>
          </cell>
          <cell r="D5460" t="str">
            <v>PANGUITCH L SHORE AT E PANGUITCH L LODGE 04C</v>
          </cell>
          <cell r="E5460">
            <v>16030001</v>
          </cell>
          <cell r="F5460" t="str">
            <v>Garfield</v>
          </cell>
          <cell r="G5460" t="str">
            <v>Southwest</v>
          </cell>
          <cell r="H5460" t="str">
            <v>Sevier River</v>
          </cell>
          <cell r="I5460">
            <v>355421</v>
          </cell>
          <cell r="J5460">
            <v>4174781</v>
          </cell>
          <cell r="K5460">
            <v>-112.6402155</v>
          </cell>
          <cell r="L5460">
            <v>37.708867183999999</v>
          </cell>
          <cell r="M5460" t="str">
            <v>Panguitch Lake</v>
          </cell>
          <cell r="N5460" t="str">
            <v>UT-L-16030001-006_00</v>
          </cell>
          <cell r="O5460" t="str">
            <v>UT</v>
          </cell>
          <cell r="Q5460">
            <v>2.5000000000000001E-2</v>
          </cell>
          <cell r="R5460" t="str">
            <v>mg/L</v>
          </cell>
          <cell r="S5460" t="str">
            <v>Private</v>
          </cell>
          <cell r="T5460" t="str">
            <v>Category1</v>
          </cell>
          <cell r="U5460" t="str">
            <v>5949560 PANGUITCH L SHORE AT E PANGUITCH L LODGE 04C</v>
          </cell>
          <cell r="V5460">
            <v>5949560</v>
          </cell>
          <cell r="W5460" t="str">
            <v>Panguitch Lake</v>
          </cell>
          <cell r="X5460" t="str">
            <v>UT-L-16030001-006_00</v>
          </cell>
          <cell r="Y5460" t="str">
            <v>Lake</v>
          </cell>
          <cell r="Z5460" t="str">
            <v>5949560 PANGUITCH L SHORE AT E PANGUITCH L LODGE 04C</v>
          </cell>
          <cell r="AA5460" t="str">
            <v>Lake</v>
          </cell>
        </row>
        <row r="5461">
          <cell r="A5461">
            <v>5949570</v>
          </cell>
          <cell r="B5461" t="str">
            <v>Lake</v>
          </cell>
          <cell r="C5461" t="str">
            <v>2B 3A     4</v>
          </cell>
          <cell r="D5461" t="str">
            <v>PANGUITCH L SHORE AT E PANGUITCH L LODGE 04D</v>
          </cell>
          <cell r="E5461">
            <v>16030001</v>
          </cell>
          <cell r="F5461" t="str">
            <v>Garfield</v>
          </cell>
          <cell r="G5461" t="str">
            <v>Southwest</v>
          </cell>
          <cell r="H5461" t="str">
            <v>Sevier River</v>
          </cell>
          <cell r="I5461">
            <v>355420</v>
          </cell>
          <cell r="J5461">
            <v>4174750</v>
          </cell>
          <cell r="K5461">
            <v>-112.640220683</v>
          </cell>
          <cell r="L5461">
            <v>37.708587727999998</v>
          </cell>
          <cell r="M5461" t="str">
            <v>Panguitch Lake</v>
          </cell>
          <cell r="N5461" t="str">
            <v>UT-L-16030001-006_00</v>
          </cell>
          <cell r="O5461" t="str">
            <v>UT</v>
          </cell>
          <cell r="Q5461">
            <v>2.5000000000000001E-2</v>
          </cell>
          <cell r="R5461" t="str">
            <v>mg/L</v>
          </cell>
          <cell r="S5461" t="str">
            <v>Private</v>
          </cell>
          <cell r="T5461" t="str">
            <v>Category1</v>
          </cell>
          <cell r="U5461" t="str">
            <v>5949570 PANGUITCH L SHORE AT E PANGUITCH L LODGE 04D</v>
          </cell>
          <cell r="V5461">
            <v>5949570</v>
          </cell>
          <cell r="W5461" t="str">
            <v>Panguitch Lake</v>
          </cell>
          <cell r="X5461" t="str">
            <v>UT-L-16030001-006_00</v>
          </cell>
          <cell r="Y5461" t="str">
            <v>Lake</v>
          </cell>
          <cell r="Z5461" t="str">
            <v>5949570 PANGUITCH L SHORE AT E PANGUITCH L LODGE 04D</v>
          </cell>
          <cell r="AA5461" t="str">
            <v>Lake</v>
          </cell>
        </row>
        <row r="5462">
          <cell r="A5462">
            <v>5949580</v>
          </cell>
          <cell r="B5462" t="str">
            <v>Lake</v>
          </cell>
          <cell r="C5462" t="str">
            <v>2B 3A     4</v>
          </cell>
          <cell r="D5462" t="str">
            <v>PANGUITCH L SHORE AT M PANGUITCH L LODGE 05A</v>
          </cell>
          <cell r="E5462">
            <v>16030001</v>
          </cell>
          <cell r="F5462" t="str">
            <v>Garfield</v>
          </cell>
          <cell r="G5462" t="str">
            <v>Southwest</v>
          </cell>
          <cell r="H5462" t="str">
            <v>Sevier River</v>
          </cell>
          <cell r="I5462">
            <v>355226</v>
          </cell>
          <cell r="J5462">
            <v>4174846</v>
          </cell>
          <cell r="K5462">
            <v>-112.642439825</v>
          </cell>
          <cell r="L5462">
            <v>37.709422019000002</v>
          </cell>
          <cell r="M5462" t="str">
            <v>Panguitch Lake</v>
          </cell>
          <cell r="N5462" t="str">
            <v>UT-L-16030001-006_00</v>
          </cell>
          <cell r="O5462" t="str">
            <v>UT</v>
          </cell>
          <cell r="Q5462">
            <v>2.5000000000000001E-2</v>
          </cell>
          <cell r="R5462" t="str">
            <v>mg/L</v>
          </cell>
          <cell r="S5462" t="str">
            <v>Private</v>
          </cell>
          <cell r="T5462" t="str">
            <v>Category1</v>
          </cell>
          <cell r="U5462" t="str">
            <v>5949580 PANGUITCH L SHORE AT M PANGUITCH L LODGE 05A</v>
          </cell>
          <cell r="V5462">
            <v>5949580</v>
          </cell>
          <cell r="W5462" t="str">
            <v>Panguitch Lake</v>
          </cell>
          <cell r="X5462" t="str">
            <v>UT-L-16030001-006_00</v>
          </cell>
          <cell r="Y5462" t="str">
            <v>Lake</v>
          </cell>
          <cell r="Z5462" t="str">
            <v>5949580 PANGUITCH L SHORE AT M PANGUITCH L LODGE 05A</v>
          </cell>
          <cell r="AA5462" t="str">
            <v>Lake</v>
          </cell>
        </row>
        <row r="5463">
          <cell r="A5463">
            <v>5949590</v>
          </cell>
          <cell r="B5463" t="str">
            <v>Lake</v>
          </cell>
          <cell r="C5463" t="str">
            <v>2B 3A     4</v>
          </cell>
          <cell r="D5463" t="str">
            <v>PANGUITCH L SHORE AT M PANGUITCH L LODGE 05B</v>
          </cell>
          <cell r="E5463">
            <v>16030001</v>
          </cell>
          <cell r="F5463" t="str">
            <v>Garfield</v>
          </cell>
          <cell r="G5463" t="str">
            <v>Southwest</v>
          </cell>
          <cell r="H5463" t="str">
            <v>Sevier River</v>
          </cell>
          <cell r="I5463">
            <v>355226</v>
          </cell>
          <cell r="J5463">
            <v>4174815</v>
          </cell>
          <cell r="K5463">
            <v>-112.64243365900001</v>
          </cell>
          <cell r="L5463">
            <v>37.709142720000003</v>
          </cell>
          <cell r="M5463" t="str">
            <v>Panguitch Lake</v>
          </cell>
          <cell r="N5463" t="str">
            <v>UT-L-16030001-006_00</v>
          </cell>
          <cell r="O5463" t="str">
            <v>UT</v>
          </cell>
          <cell r="Q5463">
            <v>2.5000000000000001E-2</v>
          </cell>
          <cell r="R5463" t="str">
            <v>mg/L</v>
          </cell>
          <cell r="S5463" t="str">
            <v>Private</v>
          </cell>
          <cell r="T5463" t="str">
            <v>Category1</v>
          </cell>
          <cell r="U5463" t="str">
            <v>5949590 PANGUITCH L SHORE AT M PANGUITCH L LODGE 05B</v>
          </cell>
          <cell r="V5463">
            <v>5949590</v>
          </cell>
          <cell r="W5463" t="str">
            <v>Panguitch Lake</v>
          </cell>
          <cell r="X5463" t="str">
            <v>UT-L-16030001-006_00</v>
          </cell>
          <cell r="Y5463" t="str">
            <v>Lake</v>
          </cell>
          <cell r="Z5463" t="str">
            <v>5949590 PANGUITCH L SHORE AT M PANGUITCH L LODGE 05B</v>
          </cell>
          <cell r="AA5463" t="str">
            <v>Lake</v>
          </cell>
        </row>
        <row r="5464">
          <cell r="A5464">
            <v>5949600</v>
          </cell>
          <cell r="B5464" t="str">
            <v>Lake</v>
          </cell>
          <cell r="C5464" t="str">
            <v>2B 3A     4</v>
          </cell>
          <cell r="D5464" t="str">
            <v>PANGUITCH L SHORE AT M PANGUITCH L LODGE 05C</v>
          </cell>
          <cell r="E5464">
            <v>16030001</v>
          </cell>
          <cell r="F5464" t="str">
            <v>Garfield</v>
          </cell>
          <cell r="G5464" t="str">
            <v>Southwest</v>
          </cell>
          <cell r="H5464" t="str">
            <v>Sevier River</v>
          </cell>
          <cell r="I5464">
            <v>355225</v>
          </cell>
          <cell r="J5464">
            <v>4174784</v>
          </cell>
          <cell r="K5464">
            <v>-112.642438834</v>
          </cell>
          <cell r="L5464">
            <v>37.708863262999998</v>
          </cell>
          <cell r="M5464" t="str">
            <v>Panguitch Lake</v>
          </cell>
          <cell r="N5464" t="str">
            <v>UT-L-16030001-006_00</v>
          </cell>
          <cell r="O5464" t="str">
            <v>UT</v>
          </cell>
          <cell r="Q5464">
            <v>2.5000000000000001E-2</v>
          </cell>
          <cell r="R5464" t="str">
            <v>mg/L</v>
          </cell>
          <cell r="S5464" t="str">
            <v>Private</v>
          </cell>
          <cell r="T5464" t="str">
            <v>Category1</v>
          </cell>
          <cell r="U5464" t="str">
            <v>5949600 PANGUITCH L SHORE AT M PANGUITCH L LODGE 05C</v>
          </cell>
          <cell r="V5464">
            <v>5949600</v>
          </cell>
          <cell r="W5464" t="str">
            <v>Panguitch Lake</v>
          </cell>
          <cell r="X5464" t="str">
            <v>UT-L-16030001-006_00</v>
          </cell>
          <cell r="Y5464" t="str">
            <v>Lake</v>
          </cell>
          <cell r="Z5464" t="str">
            <v>5949600 PANGUITCH L SHORE AT M PANGUITCH L LODGE 05C</v>
          </cell>
          <cell r="AA5464" t="str">
            <v>Lake</v>
          </cell>
        </row>
        <row r="5465">
          <cell r="A5465">
            <v>5949610</v>
          </cell>
          <cell r="B5465" t="str">
            <v>Lake</v>
          </cell>
          <cell r="C5465" t="str">
            <v>2B 3A     4</v>
          </cell>
          <cell r="D5465" t="str">
            <v>PANGUITCH L SHORE AT M PANGUITCH L LODGE 05D</v>
          </cell>
          <cell r="E5465">
            <v>16030001</v>
          </cell>
          <cell r="F5465" t="str">
            <v>Garfield</v>
          </cell>
          <cell r="G5465" t="str">
            <v>Southwest</v>
          </cell>
          <cell r="H5465" t="str">
            <v>Sevier River</v>
          </cell>
          <cell r="I5465">
            <v>355225</v>
          </cell>
          <cell r="J5465">
            <v>4174754</v>
          </cell>
          <cell r="K5465">
            <v>-112.642432867</v>
          </cell>
          <cell r="L5465">
            <v>37.708592973999998</v>
          </cell>
          <cell r="M5465" t="str">
            <v>Panguitch Lake</v>
          </cell>
          <cell r="N5465" t="str">
            <v>UT-L-16030001-006_00</v>
          </cell>
          <cell r="O5465" t="str">
            <v>UT</v>
          </cell>
          <cell r="Q5465">
            <v>2.5000000000000001E-2</v>
          </cell>
          <cell r="R5465" t="str">
            <v>mg/L</v>
          </cell>
          <cell r="S5465" t="str">
            <v>Private</v>
          </cell>
          <cell r="T5465" t="str">
            <v>Category1</v>
          </cell>
          <cell r="U5465" t="str">
            <v>5949610 PANGUITCH L SHORE AT M PANGUITCH L LODGE 05D</v>
          </cell>
          <cell r="V5465">
            <v>5949610</v>
          </cell>
          <cell r="W5465" t="str">
            <v>Panguitch Lake</v>
          </cell>
          <cell r="X5465" t="str">
            <v>UT-L-16030001-006_00</v>
          </cell>
          <cell r="Y5465" t="str">
            <v>Lake</v>
          </cell>
          <cell r="Z5465" t="str">
            <v>5949610 PANGUITCH L SHORE AT M PANGUITCH L LODGE 05D</v>
          </cell>
          <cell r="AA5465" t="str">
            <v>Lake</v>
          </cell>
        </row>
        <row r="5466">
          <cell r="A5466">
            <v>5949620</v>
          </cell>
          <cell r="B5466" t="str">
            <v>Lake</v>
          </cell>
          <cell r="C5466" t="str">
            <v>2B 3A     4</v>
          </cell>
          <cell r="D5466" t="str">
            <v>PANQUITCH LAKE 06 A</v>
          </cell>
          <cell r="E5466">
            <v>16030001</v>
          </cell>
          <cell r="F5466" t="str">
            <v>Garfield</v>
          </cell>
          <cell r="G5466" t="str">
            <v>Southwest</v>
          </cell>
          <cell r="H5466" t="str">
            <v>Sevier River</v>
          </cell>
          <cell r="I5466">
            <v>355104</v>
          </cell>
          <cell r="J5466">
            <v>4174848</v>
          </cell>
          <cell r="K5466">
            <v>-112.643823772</v>
          </cell>
          <cell r="L5466">
            <v>37.709420752</v>
          </cell>
          <cell r="M5466" t="str">
            <v>Panguitch Lake</v>
          </cell>
          <cell r="N5466" t="str">
            <v>UT-L-16030001-006_00</v>
          </cell>
          <cell r="O5466" t="str">
            <v>UT</v>
          </cell>
          <cell r="Q5466">
            <v>2.5000000000000001E-2</v>
          </cell>
          <cell r="R5466" t="str">
            <v>mg/L</v>
          </cell>
          <cell r="S5466" t="str">
            <v>Private</v>
          </cell>
          <cell r="T5466" t="str">
            <v>Category1</v>
          </cell>
          <cell r="U5466" t="str">
            <v>5949620 PANQUITCH LAKE 06 A</v>
          </cell>
          <cell r="V5466">
            <v>5949620</v>
          </cell>
          <cell r="W5466" t="str">
            <v>Panguitch Lake</v>
          </cell>
          <cell r="X5466" t="str">
            <v>UT-L-16030001-006_00</v>
          </cell>
          <cell r="Y5466" t="str">
            <v>Lake</v>
          </cell>
          <cell r="Z5466" t="str">
            <v>5949620 PANQUITCH LAKE 06 A</v>
          </cell>
          <cell r="AA5466" t="str">
            <v>Lake</v>
          </cell>
        </row>
        <row r="5467">
          <cell r="A5467">
            <v>5949630</v>
          </cell>
          <cell r="B5467" t="str">
            <v>Lake</v>
          </cell>
          <cell r="C5467" t="str">
            <v>2B 3A     4</v>
          </cell>
          <cell r="D5467" t="str">
            <v>PANGUITCH L SHORE AT W PANGUITCH L LODGE 06B</v>
          </cell>
          <cell r="E5467">
            <v>16030001</v>
          </cell>
          <cell r="F5467" t="str">
            <v>Garfield</v>
          </cell>
          <cell r="G5467" t="str">
            <v>Southwest</v>
          </cell>
          <cell r="H5467" t="str">
            <v>Sevier River</v>
          </cell>
          <cell r="I5467">
            <v>355103</v>
          </cell>
          <cell r="J5467">
            <v>4174817</v>
          </cell>
          <cell r="K5467">
            <v>-112.643828942</v>
          </cell>
          <cell r="L5467">
            <v>37.709141295000002</v>
          </cell>
          <cell r="M5467" t="str">
            <v>Panguitch Lake</v>
          </cell>
          <cell r="N5467" t="str">
            <v>UT-L-16030001-006_00</v>
          </cell>
          <cell r="O5467" t="str">
            <v>UT</v>
          </cell>
          <cell r="Q5467">
            <v>2.5000000000000001E-2</v>
          </cell>
          <cell r="R5467" t="str">
            <v>mg/L</v>
          </cell>
          <cell r="S5467" t="str">
            <v>Private</v>
          </cell>
          <cell r="T5467" t="str">
            <v>Category1</v>
          </cell>
          <cell r="U5467" t="str">
            <v>5949630 PANGUITCH L SHORE AT W PANGUITCH L LODGE 06B</v>
          </cell>
          <cell r="V5467">
            <v>5949630</v>
          </cell>
          <cell r="W5467" t="str">
            <v>Panguitch Lake</v>
          </cell>
          <cell r="X5467" t="str">
            <v>UT-L-16030001-006_00</v>
          </cell>
          <cell r="Y5467" t="str">
            <v>Lake</v>
          </cell>
          <cell r="Z5467" t="str">
            <v>5949630 PANGUITCH L SHORE AT W PANGUITCH L LODGE 06B</v>
          </cell>
          <cell r="AA5467" t="str">
            <v>Lake</v>
          </cell>
        </row>
        <row r="5468">
          <cell r="A5468">
            <v>5949640</v>
          </cell>
          <cell r="B5468" t="str">
            <v>Lake</v>
          </cell>
          <cell r="C5468" t="str">
            <v>2B 3A     4</v>
          </cell>
          <cell r="D5468" t="str">
            <v>PANGUITCH L SHORE AT W PANGUITCH L LODGE 06C</v>
          </cell>
          <cell r="E5468">
            <v>16030001</v>
          </cell>
          <cell r="F5468" t="str">
            <v>Garfield</v>
          </cell>
          <cell r="G5468" t="str">
            <v>Southwest</v>
          </cell>
          <cell r="H5468" t="str">
            <v>Sevier River</v>
          </cell>
          <cell r="I5468">
            <v>355103</v>
          </cell>
          <cell r="J5468">
            <v>4174787</v>
          </cell>
          <cell r="K5468">
            <v>-112.64382297</v>
          </cell>
          <cell r="L5468">
            <v>37.708871006000003</v>
          </cell>
          <cell r="M5468" t="str">
            <v>Panguitch Lake</v>
          </cell>
          <cell r="N5468" t="str">
            <v>UT-L-16030001-006_00</v>
          </cell>
          <cell r="O5468" t="str">
            <v>UT</v>
          </cell>
          <cell r="Q5468">
            <v>2.5000000000000001E-2</v>
          </cell>
          <cell r="R5468" t="str">
            <v>mg/L</v>
          </cell>
          <cell r="S5468" t="str">
            <v>Private</v>
          </cell>
          <cell r="T5468" t="str">
            <v>Category1</v>
          </cell>
          <cell r="U5468" t="str">
            <v>5949640 PANGUITCH L SHORE AT W PANGUITCH L LODGE 06C</v>
          </cell>
          <cell r="V5468">
            <v>5949640</v>
          </cell>
          <cell r="W5468" t="str">
            <v>Panguitch Lake</v>
          </cell>
          <cell r="X5468" t="str">
            <v>UT-L-16030001-006_00</v>
          </cell>
          <cell r="Y5468" t="str">
            <v>Lake</v>
          </cell>
          <cell r="Z5468" t="str">
            <v>5949640 PANGUITCH L SHORE AT W PANGUITCH L LODGE 06C</v>
          </cell>
          <cell r="AA5468" t="str">
            <v>Lake</v>
          </cell>
        </row>
        <row r="5469">
          <cell r="A5469">
            <v>5949650</v>
          </cell>
          <cell r="B5469" t="str">
            <v>Lake</v>
          </cell>
          <cell r="C5469" t="str">
            <v>2B 3A     4</v>
          </cell>
          <cell r="D5469" t="str">
            <v>PANGUITCH L SHORE AT W PANGUITCH L LODGE 06D</v>
          </cell>
          <cell r="E5469">
            <v>16030001</v>
          </cell>
          <cell r="F5469" t="str">
            <v>Garfield</v>
          </cell>
          <cell r="G5469" t="str">
            <v>Southwest</v>
          </cell>
          <cell r="H5469" t="str">
            <v>Sevier River</v>
          </cell>
          <cell r="I5469">
            <v>355102</v>
          </cell>
          <cell r="J5469">
            <v>4174756</v>
          </cell>
          <cell r="K5469">
            <v>-112.64382814</v>
          </cell>
          <cell r="L5469">
            <v>37.708591550000001</v>
          </cell>
          <cell r="M5469" t="str">
            <v>Panguitch Lake</v>
          </cell>
          <cell r="N5469" t="str">
            <v>UT-L-16030001-006_00</v>
          </cell>
          <cell r="O5469" t="str">
            <v>UT</v>
          </cell>
          <cell r="Q5469">
            <v>2.5000000000000001E-2</v>
          </cell>
          <cell r="R5469" t="str">
            <v>mg/L</v>
          </cell>
          <cell r="S5469" t="str">
            <v>Private</v>
          </cell>
          <cell r="T5469" t="str">
            <v>Category1</v>
          </cell>
          <cell r="U5469" t="str">
            <v>5949650 PANGUITCH L SHORE AT W PANGUITCH L LODGE 06D</v>
          </cell>
          <cell r="V5469">
            <v>5949650</v>
          </cell>
          <cell r="W5469" t="str">
            <v>Panguitch Lake</v>
          </cell>
          <cell r="X5469" t="str">
            <v>UT-L-16030001-006_00</v>
          </cell>
          <cell r="Y5469" t="str">
            <v>Lake</v>
          </cell>
          <cell r="Z5469" t="str">
            <v>5949650 PANGUITCH L SHORE AT W PANGUITCH L LODGE 06D</v>
          </cell>
          <cell r="AA5469" t="str">
            <v>Lake</v>
          </cell>
        </row>
        <row r="5470">
          <cell r="A5470">
            <v>5949660</v>
          </cell>
          <cell r="B5470" t="str">
            <v>Lake</v>
          </cell>
          <cell r="C5470" t="str">
            <v>2B 3A     4</v>
          </cell>
          <cell r="D5470" t="str">
            <v>PANGUITCH L SHORE AT SUBDIVISION 07A</v>
          </cell>
          <cell r="E5470">
            <v>16030001</v>
          </cell>
          <cell r="F5470" t="str">
            <v>Garfield</v>
          </cell>
          <cell r="G5470" t="str">
            <v>Southwest</v>
          </cell>
          <cell r="H5470" t="str">
            <v>Sevier River</v>
          </cell>
          <cell r="I5470">
            <v>354221</v>
          </cell>
          <cell r="J5470">
            <v>4174802</v>
          </cell>
          <cell r="K5470">
            <v>-112.653828246</v>
          </cell>
          <cell r="L5470">
            <v>37.708866239999999</v>
          </cell>
          <cell r="M5470" t="str">
            <v>Panguitch Lake</v>
          </cell>
          <cell r="N5470" t="str">
            <v>UT-L-16030001-006_00</v>
          </cell>
          <cell r="O5470" t="str">
            <v>UT</v>
          </cell>
          <cell r="Q5470">
            <v>2.5000000000000001E-2</v>
          </cell>
          <cell r="R5470" t="str">
            <v>mg/L</v>
          </cell>
          <cell r="S5470" t="str">
            <v>USFS</v>
          </cell>
          <cell r="T5470" t="str">
            <v>Category1</v>
          </cell>
          <cell r="U5470" t="str">
            <v>5949660 PANGUITCH L SHORE AT SUBDIVISION 07A</v>
          </cell>
          <cell r="V5470">
            <v>5949660</v>
          </cell>
          <cell r="W5470" t="str">
            <v>Panguitch Lake</v>
          </cell>
          <cell r="X5470" t="str">
            <v>UT-L-16030001-006_00</v>
          </cell>
          <cell r="Y5470" t="str">
            <v>Lake</v>
          </cell>
          <cell r="Z5470" t="str">
            <v>5949660 PANGUITCH L SHORE AT SUBDIVISION 07A</v>
          </cell>
          <cell r="AA5470" t="str">
            <v>Lake</v>
          </cell>
        </row>
        <row r="5471">
          <cell r="A5471">
            <v>5949670</v>
          </cell>
          <cell r="B5471" t="str">
            <v>Lake</v>
          </cell>
          <cell r="C5471" t="str">
            <v>2B 3A     4</v>
          </cell>
          <cell r="D5471" t="str">
            <v>PANGUITCH L SHORE AT SUBDIVISION 07B</v>
          </cell>
          <cell r="E5471">
            <v>16030001</v>
          </cell>
          <cell r="F5471" t="str">
            <v>Garfield</v>
          </cell>
          <cell r="G5471" t="str">
            <v>Southwest</v>
          </cell>
          <cell r="H5471" t="str">
            <v>Sevier River</v>
          </cell>
          <cell r="I5471">
            <v>354221</v>
          </cell>
          <cell r="J5471">
            <v>4174771</v>
          </cell>
          <cell r="K5471">
            <v>-112.653822037</v>
          </cell>
          <cell r="L5471">
            <v>37.708586943</v>
          </cell>
          <cell r="M5471" t="str">
            <v>Panguitch Lake</v>
          </cell>
          <cell r="N5471" t="str">
            <v>UT-L-16030001-006_00</v>
          </cell>
          <cell r="O5471" t="str">
            <v>UT</v>
          </cell>
          <cell r="Q5471">
            <v>2.5000000000000001E-2</v>
          </cell>
          <cell r="R5471" t="str">
            <v>mg/L</v>
          </cell>
          <cell r="S5471" t="str">
            <v>USFS</v>
          </cell>
          <cell r="T5471" t="str">
            <v>Category1</v>
          </cell>
          <cell r="U5471" t="str">
            <v>5949670 PANGUITCH L SHORE AT SUBDIVISION 07B</v>
          </cell>
          <cell r="V5471">
            <v>5949670</v>
          </cell>
          <cell r="W5471" t="str">
            <v>Panguitch Lake</v>
          </cell>
          <cell r="X5471" t="str">
            <v>UT-L-16030001-006_00</v>
          </cell>
          <cell r="Y5471" t="str">
            <v>Lake</v>
          </cell>
          <cell r="Z5471" t="str">
            <v>5949670 PANGUITCH L SHORE AT SUBDIVISION 07B</v>
          </cell>
          <cell r="AA5471" t="str">
            <v>Lake</v>
          </cell>
        </row>
        <row r="5472">
          <cell r="A5472">
            <v>5949680</v>
          </cell>
          <cell r="B5472" t="str">
            <v>Lake</v>
          </cell>
          <cell r="C5472" t="str">
            <v>2B 3A     4</v>
          </cell>
          <cell r="D5472" t="str">
            <v>PANGUITCH L SHORE AT SUBDIVISION 07C</v>
          </cell>
          <cell r="E5472">
            <v>16030001</v>
          </cell>
          <cell r="F5472" t="str">
            <v>Garfield</v>
          </cell>
          <cell r="G5472" t="str">
            <v>Southwest</v>
          </cell>
          <cell r="H5472" t="str">
            <v>Sevier River</v>
          </cell>
          <cell r="I5472">
            <v>354220</v>
          </cell>
          <cell r="J5472">
            <v>4174740</v>
          </cell>
          <cell r="K5472">
            <v>-112.653827169</v>
          </cell>
          <cell r="L5472">
            <v>37.708307486999999</v>
          </cell>
          <cell r="M5472" t="str">
            <v>Panguitch Lake</v>
          </cell>
          <cell r="N5472" t="str">
            <v>UT-L-16030001-006_00</v>
          </cell>
          <cell r="O5472" t="str">
            <v>UT</v>
          </cell>
          <cell r="Q5472">
            <v>2.5000000000000001E-2</v>
          </cell>
          <cell r="R5472" t="str">
            <v>mg/L</v>
          </cell>
          <cell r="S5472" t="str">
            <v>USFS</v>
          </cell>
          <cell r="T5472" t="str">
            <v>Category1</v>
          </cell>
          <cell r="U5472" t="str">
            <v>5949680 PANGUITCH L SHORE AT SUBDIVISION 07C</v>
          </cell>
          <cell r="V5472">
            <v>5949680</v>
          </cell>
          <cell r="W5472" t="str">
            <v>Panguitch Lake</v>
          </cell>
          <cell r="X5472" t="str">
            <v>UT-L-16030001-006_00</v>
          </cell>
          <cell r="Y5472" t="str">
            <v>Lake</v>
          </cell>
          <cell r="Z5472" t="str">
            <v>5949680 PANGUITCH L SHORE AT SUBDIVISION 07C</v>
          </cell>
          <cell r="AA5472" t="str">
            <v>Lake</v>
          </cell>
        </row>
        <row r="5473">
          <cell r="A5473">
            <v>5949690</v>
          </cell>
          <cell r="B5473" t="str">
            <v>Lake</v>
          </cell>
          <cell r="C5473" t="str">
            <v>2B 3A     4</v>
          </cell>
          <cell r="D5473" t="str">
            <v>PANGUITCH L SHORE AT SUBDIVISION 07D</v>
          </cell>
          <cell r="E5473">
            <v>16030001</v>
          </cell>
          <cell r="F5473" t="str">
            <v>Garfield</v>
          </cell>
          <cell r="G5473" t="str">
            <v>Southwest</v>
          </cell>
          <cell r="H5473" t="str">
            <v>Sevier River</v>
          </cell>
          <cell r="I5473">
            <v>354220</v>
          </cell>
          <cell r="J5473">
            <v>4174710</v>
          </cell>
          <cell r="K5473">
            <v>-112.653821161</v>
          </cell>
          <cell r="L5473">
            <v>37.708037199000003</v>
          </cell>
          <cell r="M5473" t="str">
            <v>Panguitch Lake</v>
          </cell>
          <cell r="N5473" t="str">
            <v>UT-L-16030001-006_00</v>
          </cell>
          <cell r="O5473" t="str">
            <v>UT</v>
          </cell>
          <cell r="Q5473">
            <v>2.5000000000000001E-2</v>
          </cell>
          <cell r="R5473" t="str">
            <v>mg/L</v>
          </cell>
          <cell r="S5473" t="str">
            <v>USFS</v>
          </cell>
          <cell r="T5473" t="str">
            <v>Category1</v>
          </cell>
          <cell r="U5473" t="str">
            <v>5949690 PANGUITCH L SHORE AT SUBDIVISION 07D</v>
          </cell>
          <cell r="V5473">
            <v>5949690</v>
          </cell>
          <cell r="W5473" t="str">
            <v>Panguitch Lake</v>
          </cell>
          <cell r="X5473" t="str">
            <v>UT-L-16030001-006_00</v>
          </cell>
          <cell r="Y5473" t="str">
            <v>Lake</v>
          </cell>
          <cell r="Z5473" t="str">
            <v>5949690 PANGUITCH L SHORE AT SUBDIVISION 07D</v>
          </cell>
          <cell r="AA5473" t="str">
            <v>Lake</v>
          </cell>
        </row>
        <row r="5474">
          <cell r="A5474">
            <v>5949700</v>
          </cell>
          <cell r="B5474" t="str">
            <v>Lake</v>
          </cell>
          <cell r="C5474" t="str">
            <v>2B 3A     4</v>
          </cell>
          <cell r="D5474" t="str">
            <v>PANGUITCH L SHORE AT W BEAVER DAM LODGE 08A</v>
          </cell>
          <cell r="E5474">
            <v>16030001</v>
          </cell>
          <cell r="F5474" t="str">
            <v>Garfield</v>
          </cell>
          <cell r="G5474" t="str">
            <v>Southwest</v>
          </cell>
          <cell r="H5474" t="str">
            <v>Sevier River</v>
          </cell>
          <cell r="I5474">
            <v>354521</v>
          </cell>
          <cell r="J5474">
            <v>4176523</v>
          </cell>
          <cell r="K5474">
            <v>-112.65077020699999</v>
          </cell>
          <cell r="L5474">
            <v>37.724419419999997</v>
          </cell>
          <cell r="M5474" t="str">
            <v>Panguitch Lake</v>
          </cell>
          <cell r="N5474" t="str">
            <v>UT-L-16030001-006_00</v>
          </cell>
          <cell r="O5474" t="str">
            <v>UT</v>
          </cell>
          <cell r="Q5474">
            <v>2.5000000000000001E-2</v>
          </cell>
          <cell r="R5474" t="str">
            <v>mg/L</v>
          </cell>
          <cell r="S5474" t="str">
            <v>Private</v>
          </cell>
          <cell r="T5474" t="str">
            <v>Category1</v>
          </cell>
          <cell r="U5474" t="str">
            <v>5949700 PANGUITCH L SHORE AT W BEAVER DAM LODGE 08A</v>
          </cell>
          <cell r="V5474">
            <v>5949700</v>
          </cell>
          <cell r="W5474" t="str">
            <v>Panguitch Lake</v>
          </cell>
          <cell r="X5474" t="str">
            <v>UT-L-16030001-006_00</v>
          </cell>
          <cell r="Y5474" t="str">
            <v>Lake</v>
          </cell>
          <cell r="Z5474" t="str">
            <v>5949700 PANGUITCH L SHORE AT W BEAVER DAM LODGE 08A</v>
          </cell>
          <cell r="AA5474" t="str">
            <v>Lake</v>
          </cell>
        </row>
        <row r="5475">
          <cell r="A5475">
            <v>5949740</v>
          </cell>
          <cell r="B5475" t="str">
            <v>Lake</v>
          </cell>
          <cell r="C5475" t="str">
            <v>2B 3A     4</v>
          </cell>
          <cell r="D5475" t="str">
            <v>PANGUITCH L SHORE AT E BEAVER DAM LODGE 09A</v>
          </cell>
          <cell r="E5475">
            <v>16030001</v>
          </cell>
          <cell r="F5475" t="str">
            <v>Garfield</v>
          </cell>
          <cell r="G5475" t="str">
            <v>Southwest</v>
          </cell>
          <cell r="H5475" t="str">
            <v>Sevier River</v>
          </cell>
          <cell r="I5475">
            <v>354619</v>
          </cell>
          <cell r="J5475">
            <v>4176522</v>
          </cell>
          <cell r="K5475">
            <v>-112.649658411</v>
          </cell>
          <cell r="L5475">
            <v>37.724425975000003</v>
          </cell>
          <cell r="M5475" t="str">
            <v>Panguitch Lake</v>
          </cell>
          <cell r="N5475" t="str">
            <v>UT-L-16030001-006_00</v>
          </cell>
          <cell r="O5475" t="str">
            <v>UT</v>
          </cell>
          <cell r="Q5475">
            <v>2.5000000000000001E-2</v>
          </cell>
          <cell r="R5475" t="str">
            <v>mg/L</v>
          </cell>
          <cell r="S5475" t="str">
            <v>Private</v>
          </cell>
          <cell r="T5475" t="str">
            <v>Category1</v>
          </cell>
          <cell r="U5475" t="str">
            <v>5949740 PANGUITCH L SHORE AT E BEAVER DAM LODGE 09A</v>
          </cell>
          <cell r="V5475">
            <v>5949740</v>
          </cell>
          <cell r="W5475" t="str">
            <v>Panguitch Lake</v>
          </cell>
          <cell r="X5475" t="str">
            <v>UT-L-16030001-006_00</v>
          </cell>
          <cell r="Y5475" t="str">
            <v>Lake</v>
          </cell>
          <cell r="Z5475" t="str">
            <v>5949740 PANGUITCH L SHORE AT E BEAVER DAM LODGE 09A</v>
          </cell>
          <cell r="AA5475" t="str">
            <v>Lake</v>
          </cell>
        </row>
        <row r="5476">
          <cell r="A5476">
            <v>5949750</v>
          </cell>
          <cell r="B5476" t="str">
            <v>Lake</v>
          </cell>
          <cell r="C5476" t="str">
            <v>2B 3A     4</v>
          </cell>
          <cell r="D5476" t="str">
            <v>PANGUITCH L SHORE AT E BEAVER DAM LODGE 09B</v>
          </cell>
          <cell r="E5476">
            <v>16030001</v>
          </cell>
          <cell r="F5476" t="str">
            <v>Garfield</v>
          </cell>
          <cell r="G5476" t="str">
            <v>Southwest</v>
          </cell>
          <cell r="H5476" t="str">
            <v>Sevier River</v>
          </cell>
          <cell r="I5476">
            <v>354643</v>
          </cell>
          <cell r="J5476">
            <v>4176521</v>
          </cell>
          <cell r="K5476">
            <v>-112.649385983</v>
          </cell>
          <cell r="L5476">
            <v>37.724420774999999</v>
          </cell>
          <cell r="M5476" t="str">
            <v>Panguitch Lake</v>
          </cell>
          <cell r="N5476" t="str">
            <v>UT-L-16030001-006_00</v>
          </cell>
          <cell r="O5476" t="str">
            <v>UT</v>
          </cell>
          <cell r="Q5476">
            <v>2.5000000000000001E-2</v>
          </cell>
          <cell r="R5476" t="str">
            <v>mg/L</v>
          </cell>
          <cell r="S5476" t="str">
            <v>Private</v>
          </cell>
          <cell r="T5476" t="str">
            <v>Category1</v>
          </cell>
          <cell r="U5476" t="str">
            <v>5949750 PANGUITCH L SHORE AT E BEAVER DAM LODGE 09B</v>
          </cell>
          <cell r="V5476">
            <v>5949750</v>
          </cell>
          <cell r="W5476" t="str">
            <v>Panguitch Lake</v>
          </cell>
          <cell r="X5476" t="str">
            <v>UT-L-16030001-006_00</v>
          </cell>
          <cell r="Y5476" t="str">
            <v>Lake</v>
          </cell>
          <cell r="Z5476" t="str">
            <v>5949750 PANGUITCH L SHORE AT E BEAVER DAM LODGE 09B</v>
          </cell>
          <cell r="AA5476" t="str">
            <v>Lake</v>
          </cell>
        </row>
        <row r="5477">
          <cell r="A5477">
            <v>5949760</v>
          </cell>
          <cell r="B5477" t="str">
            <v>Lake</v>
          </cell>
          <cell r="C5477" t="str">
            <v>2B 3A     4</v>
          </cell>
          <cell r="D5477" t="str">
            <v>PANGUITCH L SHORE AT E BEAVER DAM LODGE 09C</v>
          </cell>
          <cell r="E5477">
            <v>16030001</v>
          </cell>
          <cell r="F5477" t="str">
            <v>Garfield</v>
          </cell>
          <cell r="G5477" t="str">
            <v>Southwest</v>
          </cell>
          <cell r="H5477" t="str">
            <v>Sevier River</v>
          </cell>
          <cell r="I5477">
            <v>354668</v>
          </cell>
          <cell r="J5477">
            <v>4176521</v>
          </cell>
          <cell r="K5477">
            <v>-112.64910241299999</v>
          </cell>
          <cell r="L5477">
            <v>37.724424743</v>
          </cell>
          <cell r="M5477" t="str">
            <v>Panguitch Lake</v>
          </cell>
          <cell r="N5477" t="str">
            <v>UT-L-16030001-006_00</v>
          </cell>
          <cell r="O5477" t="str">
            <v>UT</v>
          </cell>
          <cell r="Q5477">
            <v>2.5000000000000001E-2</v>
          </cell>
          <cell r="R5477" t="str">
            <v>mg/L</v>
          </cell>
          <cell r="S5477" t="str">
            <v>Private</v>
          </cell>
          <cell r="T5477" t="str">
            <v>Category1</v>
          </cell>
          <cell r="U5477" t="str">
            <v>5949760 PANGUITCH L SHORE AT E BEAVER DAM LODGE 09C</v>
          </cell>
          <cell r="V5477">
            <v>5949760</v>
          </cell>
          <cell r="W5477" t="str">
            <v>Panguitch Lake</v>
          </cell>
          <cell r="X5477" t="str">
            <v>UT-L-16030001-006_00</v>
          </cell>
          <cell r="Y5477" t="str">
            <v>Lake</v>
          </cell>
          <cell r="Z5477" t="str">
            <v>5949760 PANGUITCH L SHORE AT E BEAVER DAM LODGE 09C</v>
          </cell>
          <cell r="AA5477" t="str">
            <v>Lake</v>
          </cell>
        </row>
        <row r="5478">
          <cell r="A5478">
            <v>5949770</v>
          </cell>
          <cell r="B5478" t="str">
            <v>Lake</v>
          </cell>
          <cell r="C5478" t="str">
            <v>2B 3A     4</v>
          </cell>
          <cell r="D5478" t="str">
            <v>PANGUITCH L SHORE AT E BEAVER DAM LODGE 09D</v>
          </cell>
          <cell r="E5478">
            <v>16030001</v>
          </cell>
          <cell r="F5478" t="str">
            <v>Garfield</v>
          </cell>
          <cell r="G5478" t="str">
            <v>Southwest</v>
          </cell>
          <cell r="H5478" t="str">
            <v>Sevier River</v>
          </cell>
          <cell r="I5478">
            <v>354692</v>
          </cell>
          <cell r="J5478">
            <v>4176520</v>
          </cell>
          <cell r="K5478">
            <v>-112.64882998500001</v>
          </cell>
          <cell r="L5478">
            <v>37.724419542</v>
          </cell>
          <cell r="M5478" t="str">
            <v>Panguitch Lake</v>
          </cell>
          <cell r="N5478" t="str">
            <v>UT-L-16030001-006_00</v>
          </cell>
          <cell r="O5478" t="str">
            <v>UT</v>
          </cell>
          <cell r="Q5478">
            <v>2.5000000000000001E-2</v>
          </cell>
          <cell r="R5478" t="str">
            <v>mg/L</v>
          </cell>
          <cell r="S5478" t="str">
            <v>Private</v>
          </cell>
          <cell r="T5478" t="str">
            <v>Category1</v>
          </cell>
          <cell r="U5478" t="str">
            <v>5949770 PANGUITCH L SHORE AT E BEAVER DAM LODGE 09D</v>
          </cell>
          <cell r="V5478">
            <v>5949770</v>
          </cell>
          <cell r="W5478" t="str">
            <v>Panguitch Lake</v>
          </cell>
          <cell r="X5478" t="str">
            <v>UT-L-16030001-006_00</v>
          </cell>
          <cell r="Y5478" t="str">
            <v>Lake</v>
          </cell>
          <cell r="Z5478" t="str">
            <v>5949770 PANGUITCH L SHORE AT E BEAVER DAM LODGE 09D</v>
          </cell>
          <cell r="AA5478" t="str">
            <v>Lake</v>
          </cell>
        </row>
        <row r="5479">
          <cell r="A5479">
            <v>5949780</v>
          </cell>
          <cell r="B5479" t="str">
            <v>Lake</v>
          </cell>
          <cell r="C5479" t="str">
            <v>2B 3A     4</v>
          </cell>
          <cell r="D5479" t="str">
            <v>PANGUITCH L SHORE AT W CONTROL 10A</v>
          </cell>
          <cell r="E5479">
            <v>16030001</v>
          </cell>
          <cell r="F5479" t="str">
            <v>Garfield</v>
          </cell>
          <cell r="G5479" t="str">
            <v>Southwest</v>
          </cell>
          <cell r="H5479" t="str">
            <v>Sevier River</v>
          </cell>
          <cell r="I5479">
            <v>355567</v>
          </cell>
          <cell r="J5479">
            <v>4176135</v>
          </cell>
          <cell r="K5479">
            <v>-112.63882853299999</v>
          </cell>
          <cell r="L5479">
            <v>37.721089266</v>
          </cell>
          <cell r="M5479" t="str">
            <v>Panguitch Lake</v>
          </cell>
          <cell r="N5479" t="str">
            <v>UT-L-16030001-006_00</v>
          </cell>
          <cell r="O5479" t="str">
            <v>UT</v>
          </cell>
          <cell r="Q5479">
            <v>2.5000000000000001E-2</v>
          </cell>
          <cell r="R5479" t="str">
            <v>mg/L</v>
          </cell>
          <cell r="S5479" t="str">
            <v>USFS</v>
          </cell>
          <cell r="T5479" t="str">
            <v>Category1</v>
          </cell>
          <cell r="U5479" t="str">
            <v>5949780 PANGUITCH L SHORE AT W CONTROL 10A</v>
          </cell>
          <cell r="V5479">
            <v>5949780</v>
          </cell>
          <cell r="W5479" t="str">
            <v>Panguitch Lake</v>
          </cell>
          <cell r="X5479" t="str">
            <v>UT-L-16030001-006_00</v>
          </cell>
          <cell r="Y5479" t="str">
            <v>Lake</v>
          </cell>
          <cell r="Z5479" t="str">
            <v>5949780 PANGUITCH L SHORE AT W CONTROL 10A</v>
          </cell>
          <cell r="AA5479" t="str">
            <v>Lake</v>
          </cell>
        </row>
        <row r="5480">
          <cell r="A5480">
            <v>5949790</v>
          </cell>
          <cell r="B5480" t="str">
            <v>Lake</v>
          </cell>
          <cell r="C5480" t="str">
            <v>2B 3A     4</v>
          </cell>
          <cell r="D5480" t="str">
            <v>PANGUITCH L SHORE AT W CONTROL 10B</v>
          </cell>
          <cell r="E5480">
            <v>16030001</v>
          </cell>
          <cell r="F5480" t="str">
            <v>Garfield</v>
          </cell>
          <cell r="G5480" t="str">
            <v>Southwest</v>
          </cell>
          <cell r="H5480" t="str">
            <v>Sevier River</v>
          </cell>
          <cell r="I5480">
            <v>355568</v>
          </cell>
          <cell r="J5480">
            <v>4176166</v>
          </cell>
          <cell r="K5480">
            <v>-112.638823346</v>
          </cell>
          <cell r="L5480">
            <v>37.721368722999998</v>
          </cell>
          <cell r="M5480" t="str">
            <v>Panguitch Lake</v>
          </cell>
          <cell r="N5480" t="str">
            <v>UT-L-16030001-006_00</v>
          </cell>
          <cell r="O5480" t="str">
            <v>UT</v>
          </cell>
          <cell r="Q5480">
            <v>2.5000000000000001E-2</v>
          </cell>
          <cell r="R5480" t="str">
            <v>mg/L</v>
          </cell>
          <cell r="S5480" t="str">
            <v>USFS</v>
          </cell>
          <cell r="T5480" t="str">
            <v>Category1</v>
          </cell>
          <cell r="U5480" t="str">
            <v>5949790 PANGUITCH L SHORE AT W CONTROL 10B</v>
          </cell>
          <cell r="V5480">
            <v>5949790</v>
          </cell>
          <cell r="W5480" t="str">
            <v>Panguitch Lake</v>
          </cell>
          <cell r="X5480" t="str">
            <v>UT-L-16030001-006_00</v>
          </cell>
          <cell r="Y5480" t="str">
            <v>Lake</v>
          </cell>
          <cell r="Z5480" t="str">
            <v>5949790 PANGUITCH L SHORE AT W CONTROL 10B</v>
          </cell>
          <cell r="AA5480" t="str">
            <v>Lake</v>
          </cell>
        </row>
        <row r="5481">
          <cell r="A5481">
            <v>5949800</v>
          </cell>
          <cell r="B5481" t="str">
            <v>Lake</v>
          </cell>
          <cell r="C5481" t="str">
            <v>2B 3A     4</v>
          </cell>
          <cell r="D5481" t="str">
            <v>PANGUITCH L SHORE AT W CONTROL 10C</v>
          </cell>
          <cell r="E5481">
            <v>16030001</v>
          </cell>
          <cell r="F5481" t="str">
            <v>Garfield</v>
          </cell>
          <cell r="G5481" t="str">
            <v>Southwest</v>
          </cell>
          <cell r="H5481" t="str">
            <v>Sevier River</v>
          </cell>
          <cell r="I5481">
            <v>355568</v>
          </cell>
          <cell r="J5481">
            <v>4176197</v>
          </cell>
          <cell r="K5481">
            <v>-112.6388295</v>
          </cell>
          <cell r="L5481">
            <v>37.721648021</v>
          </cell>
          <cell r="M5481" t="str">
            <v>Panguitch Lake</v>
          </cell>
          <cell r="N5481" t="str">
            <v>UT-L-16030001-006_00</v>
          </cell>
          <cell r="O5481" t="str">
            <v>UT</v>
          </cell>
          <cell r="Q5481">
            <v>2.5000000000000001E-2</v>
          </cell>
          <cell r="R5481" t="str">
            <v>mg/L</v>
          </cell>
          <cell r="S5481" t="str">
            <v>USFS</v>
          </cell>
          <cell r="T5481" t="str">
            <v>Category1</v>
          </cell>
          <cell r="U5481" t="str">
            <v>5949800 PANGUITCH L SHORE AT W CONTROL 10C</v>
          </cell>
          <cell r="V5481">
            <v>5949800</v>
          </cell>
          <cell r="W5481" t="str">
            <v>Panguitch Lake</v>
          </cell>
          <cell r="X5481" t="str">
            <v>UT-L-16030001-006_00</v>
          </cell>
          <cell r="Y5481" t="str">
            <v>Lake</v>
          </cell>
          <cell r="Z5481" t="str">
            <v>5949800 PANGUITCH L SHORE AT W CONTROL 10C</v>
          </cell>
          <cell r="AA5481" t="str">
            <v>Lake</v>
          </cell>
        </row>
        <row r="5482">
          <cell r="A5482">
            <v>5949810</v>
          </cell>
          <cell r="B5482" t="str">
            <v>Lake</v>
          </cell>
          <cell r="C5482" t="str">
            <v>2B 3A     4</v>
          </cell>
          <cell r="D5482" t="str">
            <v>PANGUITCH L SHORE AT W CONTROL 10D</v>
          </cell>
          <cell r="E5482">
            <v>16030001</v>
          </cell>
          <cell r="F5482" t="str">
            <v>Garfield</v>
          </cell>
          <cell r="G5482" t="str">
            <v>Southwest</v>
          </cell>
          <cell r="H5482" t="str">
            <v>Sevier River</v>
          </cell>
          <cell r="I5482">
            <v>356254</v>
          </cell>
          <cell r="J5482">
            <v>4176215</v>
          </cell>
          <cell r="K5482">
            <v>-112.631052109</v>
          </cell>
          <cell r="L5482">
            <v>37.721918129000002</v>
          </cell>
          <cell r="M5482" t="str">
            <v>Panguitch Lake</v>
          </cell>
          <cell r="N5482" t="str">
            <v>UT-L-16030001-006_00</v>
          </cell>
          <cell r="O5482" t="str">
            <v>UT</v>
          </cell>
          <cell r="Q5482">
            <v>2.5000000000000001E-2</v>
          </cell>
          <cell r="R5482" t="str">
            <v>mg/L</v>
          </cell>
          <cell r="S5482" t="str">
            <v>Private</v>
          </cell>
          <cell r="T5482" t="str">
            <v>Category1</v>
          </cell>
          <cell r="U5482" t="str">
            <v>5949810 PANGUITCH L SHORE AT W CONTROL 10D</v>
          </cell>
          <cell r="V5482">
            <v>5949810</v>
          </cell>
          <cell r="W5482" t="str">
            <v>Panguitch Lake</v>
          </cell>
          <cell r="X5482" t="str">
            <v>UT-L-16030001-006_00</v>
          </cell>
          <cell r="Y5482" t="str">
            <v>Lake</v>
          </cell>
          <cell r="Z5482" t="str">
            <v>5949810 PANGUITCH L SHORE AT W CONTROL 10D</v>
          </cell>
          <cell r="AA5482" t="str">
            <v>Lake</v>
          </cell>
        </row>
        <row r="5483">
          <cell r="A5483">
            <v>5949820</v>
          </cell>
          <cell r="B5483" t="str">
            <v>Lake</v>
          </cell>
          <cell r="C5483" t="str">
            <v>2B 3A     4</v>
          </cell>
          <cell r="D5483" t="str">
            <v>PANGUITCH L SHORE AT E CONTROL 11A</v>
          </cell>
          <cell r="E5483">
            <v>16030001</v>
          </cell>
          <cell r="F5483" t="str">
            <v>Garfield</v>
          </cell>
          <cell r="G5483" t="str">
            <v>Southwest</v>
          </cell>
          <cell r="H5483" t="str">
            <v>Sevier River</v>
          </cell>
          <cell r="I5483">
            <v>356261</v>
          </cell>
          <cell r="J5483">
            <v>4176616</v>
          </cell>
          <cell r="K5483">
            <v>-112.63105195599999</v>
          </cell>
          <cell r="L5483">
            <v>37.725532102999999</v>
          </cell>
          <cell r="M5483" t="str">
            <v>Panguitch Lake</v>
          </cell>
          <cell r="N5483" t="str">
            <v>UT-L-16030001-006_00</v>
          </cell>
          <cell r="O5483" t="str">
            <v>UT</v>
          </cell>
          <cell r="Q5483">
            <v>2.5000000000000001E-2</v>
          </cell>
          <cell r="R5483" t="str">
            <v>mg/L</v>
          </cell>
          <cell r="S5483" t="str">
            <v>USFS</v>
          </cell>
          <cell r="T5483" t="str">
            <v>Category1</v>
          </cell>
          <cell r="U5483" t="str">
            <v>5949820 PANGUITCH L SHORE AT E CONTROL 11A</v>
          </cell>
          <cell r="V5483">
            <v>5949820</v>
          </cell>
          <cell r="W5483" t="str">
            <v>Panguitch Lake</v>
          </cell>
          <cell r="X5483" t="str">
            <v>UT-L-16030001-006_00</v>
          </cell>
          <cell r="Y5483" t="str">
            <v>Lake</v>
          </cell>
          <cell r="Z5483" t="str">
            <v>5949820 PANGUITCH L SHORE AT E CONTROL 11A</v>
          </cell>
          <cell r="AA5483" t="str">
            <v>Lake</v>
          </cell>
        </row>
        <row r="5484">
          <cell r="A5484">
            <v>5949830</v>
          </cell>
          <cell r="B5484" t="str">
            <v>Lake</v>
          </cell>
          <cell r="C5484" t="str">
            <v>2B 3A     4</v>
          </cell>
          <cell r="D5484" t="str">
            <v>PANGUITCH L SHORE AT E CONTROL 11B</v>
          </cell>
          <cell r="E5484">
            <v>16030001</v>
          </cell>
          <cell r="F5484" t="str">
            <v>Garfield</v>
          </cell>
          <cell r="G5484" t="str">
            <v>Southwest</v>
          </cell>
          <cell r="H5484" t="str">
            <v>Sevier River</v>
          </cell>
          <cell r="I5484">
            <v>356262</v>
          </cell>
          <cell r="J5484">
            <v>4176647</v>
          </cell>
          <cell r="K5484">
            <v>-112.631046739</v>
          </cell>
          <cell r="L5484">
            <v>37.725811559</v>
          </cell>
          <cell r="M5484" t="str">
            <v>Panguitch Lake</v>
          </cell>
          <cell r="N5484" t="str">
            <v>UT-L-16030001-006_00</v>
          </cell>
          <cell r="O5484" t="str">
            <v>UT</v>
          </cell>
          <cell r="Q5484">
            <v>2.5000000000000001E-2</v>
          </cell>
          <cell r="R5484" t="str">
            <v>mg/L</v>
          </cell>
          <cell r="S5484" t="str">
            <v>USFS</v>
          </cell>
          <cell r="T5484" t="str">
            <v>Category1</v>
          </cell>
          <cell r="U5484" t="str">
            <v>5949830 PANGUITCH L SHORE AT E CONTROL 11B</v>
          </cell>
          <cell r="V5484">
            <v>5949830</v>
          </cell>
          <cell r="W5484" t="str">
            <v>Panguitch Lake</v>
          </cell>
          <cell r="X5484" t="str">
            <v>UT-L-16030001-006_00</v>
          </cell>
          <cell r="Y5484" t="str">
            <v>Lake</v>
          </cell>
          <cell r="Z5484" t="str">
            <v>5949830 PANGUITCH L SHORE AT E CONTROL 11B</v>
          </cell>
          <cell r="AA5484" t="str">
            <v>Lake</v>
          </cell>
        </row>
        <row r="5485">
          <cell r="A5485">
            <v>5949840</v>
          </cell>
          <cell r="B5485" t="str">
            <v>Lake</v>
          </cell>
          <cell r="C5485" t="str">
            <v>2B 3A     4</v>
          </cell>
          <cell r="D5485" t="str">
            <v>PANGUITCH L SHORE AT E CONTROL 11C</v>
          </cell>
          <cell r="E5485">
            <v>16030001</v>
          </cell>
          <cell r="F5485" t="str">
            <v>Garfield</v>
          </cell>
          <cell r="G5485" t="str">
            <v>Southwest</v>
          </cell>
          <cell r="H5485" t="str">
            <v>Sevier River</v>
          </cell>
          <cell r="I5485">
            <v>356262</v>
          </cell>
          <cell r="J5485">
            <v>4176678</v>
          </cell>
          <cell r="K5485">
            <v>-112.631052866</v>
          </cell>
          <cell r="L5485">
            <v>37.726090859000003</v>
          </cell>
          <cell r="M5485" t="str">
            <v>Panguitch Lake</v>
          </cell>
          <cell r="N5485" t="str">
            <v>UT-L-16030001-006_00</v>
          </cell>
          <cell r="O5485" t="str">
            <v>UT</v>
          </cell>
          <cell r="Q5485">
            <v>2.5000000000000001E-2</v>
          </cell>
          <cell r="R5485" t="str">
            <v>mg/L</v>
          </cell>
          <cell r="S5485" t="str">
            <v>USFS</v>
          </cell>
          <cell r="T5485" t="str">
            <v>Category1</v>
          </cell>
          <cell r="U5485" t="str">
            <v>5949840 PANGUITCH L SHORE AT E CONTROL 11C</v>
          </cell>
          <cell r="V5485">
            <v>5949840</v>
          </cell>
          <cell r="W5485" t="str">
            <v>Panguitch Lake</v>
          </cell>
          <cell r="X5485" t="str">
            <v>UT-L-16030001-006_00</v>
          </cell>
          <cell r="Y5485" t="str">
            <v>Lake</v>
          </cell>
          <cell r="Z5485" t="str">
            <v>5949840 PANGUITCH L SHORE AT E CONTROL 11C</v>
          </cell>
          <cell r="AA5485" t="str">
            <v>Lake</v>
          </cell>
        </row>
        <row r="5486">
          <cell r="A5486">
            <v>5949850</v>
          </cell>
          <cell r="B5486" t="str">
            <v>Lake</v>
          </cell>
          <cell r="C5486" t="str">
            <v>2B 3A     4</v>
          </cell>
          <cell r="D5486" t="str">
            <v>PANGUITCH L SHORE AT E CONTROL 11D</v>
          </cell>
          <cell r="E5486">
            <v>16030001</v>
          </cell>
          <cell r="F5486" t="str">
            <v>Garfield</v>
          </cell>
          <cell r="G5486" t="str">
            <v>Southwest</v>
          </cell>
          <cell r="H5486" t="str">
            <v>Sevier River</v>
          </cell>
          <cell r="I5486">
            <v>356263</v>
          </cell>
          <cell r="J5486">
            <v>4176709</v>
          </cell>
          <cell r="K5486">
            <v>-112.63104765</v>
          </cell>
          <cell r="L5486">
            <v>37.726370314999997</v>
          </cell>
          <cell r="M5486" t="str">
            <v>Panguitch Lake</v>
          </cell>
          <cell r="N5486" t="str">
            <v>UT-L-16030001-006_00</v>
          </cell>
          <cell r="O5486" t="str">
            <v>UT</v>
          </cell>
          <cell r="Q5486">
            <v>2.5000000000000001E-2</v>
          </cell>
          <cell r="R5486" t="str">
            <v>mg/L</v>
          </cell>
          <cell r="S5486" t="str">
            <v>USFS</v>
          </cell>
          <cell r="T5486" t="str">
            <v>Category1</v>
          </cell>
          <cell r="U5486" t="str">
            <v>5949850 PANGUITCH L SHORE AT E CONTROL 11D</v>
          </cell>
          <cell r="V5486">
            <v>5949850</v>
          </cell>
          <cell r="W5486" t="str">
            <v>Panguitch Lake</v>
          </cell>
          <cell r="X5486" t="str">
            <v>UT-L-16030001-006_00</v>
          </cell>
          <cell r="Y5486" t="str">
            <v>Lake</v>
          </cell>
          <cell r="Z5486" t="str">
            <v>5949850 PANGUITCH L SHORE AT E CONTROL 11D</v>
          </cell>
          <cell r="AA5486" t="str">
            <v>Lake</v>
          </cell>
        </row>
        <row r="5487">
          <cell r="A5487">
            <v>5949860</v>
          </cell>
          <cell r="B5487" t="str">
            <v>River/Stream</v>
          </cell>
          <cell r="C5487" t="str">
            <v>2B 3A     4</v>
          </cell>
          <cell r="D5487" t="str">
            <v>BLUE SPR CK JUST BL BLUE SPRING</v>
          </cell>
          <cell r="E5487">
            <v>16030001</v>
          </cell>
          <cell r="F5487" t="str">
            <v>Garfield</v>
          </cell>
          <cell r="G5487" t="str">
            <v>Southwest</v>
          </cell>
          <cell r="H5487" t="str">
            <v>Sevier River</v>
          </cell>
          <cell r="I5487">
            <v>352211</v>
          </cell>
          <cell r="J5487">
            <v>4171970</v>
          </cell>
          <cell r="K5487">
            <v>-112.67604770299999</v>
          </cell>
          <cell r="L5487">
            <v>37.683029326000003</v>
          </cell>
          <cell r="M5487" t="str">
            <v>Panguitch Creek-1</v>
          </cell>
          <cell r="N5487" t="str">
            <v>UT16030001-008_00</v>
          </cell>
          <cell r="O5487" t="str">
            <v>UT</v>
          </cell>
          <cell r="Q5487">
            <v>0</v>
          </cell>
          <cell r="R5487" t="str">
            <v xml:space="preserve"> </v>
          </cell>
          <cell r="S5487" t="str">
            <v>Private</v>
          </cell>
          <cell r="T5487" t="str">
            <v>Category1</v>
          </cell>
          <cell r="U5487" t="str">
            <v>5949860 BLUE SPR CK JUST BL BLUE SPRING</v>
          </cell>
          <cell r="V5487">
            <v>5949860</v>
          </cell>
          <cell r="W5487" t="str">
            <v>Panguitch Creek-1</v>
          </cell>
          <cell r="X5487" t="str">
            <v>UT16030001-008_00</v>
          </cell>
          <cell r="Y5487" t="str">
            <v>River/Stream</v>
          </cell>
          <cell r="Z5487" t="str">
            <v>5949860 BLUE SPR CK JUST BL BLUE SPRING</v>
          </cell>
          <cell r="AA5487" t="str">
            <v>River/Stream</v>
          </cell>
        </row>
        <row r="5488">
          <cell r="A5488">
            <v>5949870</v>
          </cell>
          <cell r="B5488" t="str">
            <v>River/Stream</v>
          </cell>
          <cell r="C5488" t="str">
            <v>2B 3A     4</v>
          </cell>
          <cell r="D5488" t="str">
            <v>IPSON CREEK ABOVE PANGUITCH LAKE</v>
          </cell>
          <cell r="E5488">
            <v>16030001</v>
          </cell>
          <cell r="F5488" t="str">
            <v>Garfield</v>
          </cell>
          <cell r="G5488" t="str">
            <v>Southwest</v>
          </cell>
          <cell r="H5488" t="str">
            <v>Sevier River</v>
          </cell>
          <cell r="I5488">
            <v>354526</v>
          </cell>
          <cell r="J5488">
            <v>4176801</v>
          </cell>
          <cell r="K5488">
            <v>-112.650769098</v>
          </cell>
          <cell r="L5488">
            <v>37.726924875000002</v>
          </cell>
          <cell r="M5488" t="str">
            <v>Panguitch Creek-1</v>
          </cell>
          <cell r="N5488" t="str">
            <v>UT16030001-008_00</v>
          </cell>
          <cell r="O5488" t="str">
            <v>UT</v>
          </cell>
          <cell r="Q5488">
            <v>0</v>
          </cell>
          <cell r="R5488" t="str">
            <v xml:space="preserve"> </v>
          </cell>
          <cell r="S5488" t="str">
            <v>Private</v>
          </cell>
          <cell r="T5488" t="str">
            <v>Category1</v>
          </cell>
          <cell r="U5488" t="str">
            <v>5949870 IPSON CREEK ABOVE PANGUITCH LAKE</v>
          </cell>
          <cell r="V5488">
            <v>5949870</v>
          </cell>
          <cell r="W5488" t="str">
            <v>Panguitch Creek-1</v>
          </cell>
          <cell r="X5488" t="str">
            <v>UT16030001-008_00</v>
          </cell>
          <cell r="Y5488" t="str">
            <v>River/Stream</v>
          </cell>
          <cell r="Z5488" t="str">
            <v>5949870 IPSON CREEK ABOVE PANGUITCH LAKE</v>
          </cell>
          <cell r="AA5488" t="str">
            <v>River/Stream</v>
          </cell>
        </row>
        <row r="5489">
          <cell r="A5489">
            <v>5949872</v>
          </cell>
          <cell r="B5489" t="str">
            <v>River/Stream</v>
          </cell>
          <cell r="C5489" t="str">
            <v>2B 3A     4</v>
          </cell>
          <cell r="D5489" t="str">
            <v>Ipson Creek Middle near Meadow Lark Road</v>
          </cell>
          <cell r="E5489">
            <v>16030001</v>
          </cell>
          <cell r="F5489" t="str">
            <v>Garfield</v>
          </cell>
          <cell r="G5489" t="str">
            <v>Southwest</v>
          </cell>
          <cell r="H5489" t="str">
            <v>Sevier River</v>
          </cell>
          <cell r="I5489">
            <v>354268</v>
          </cell>
          <cell r="J5489">
            <v>4177275</v>
          </cell>
          <cell r="K5489">
            <v>-112.653790633</v>
          </cell>
          <cell r="L5489">
            <v>37.731154375000003</v>
          </cell>
          <cell r="M5489" t="str">
            <v>Panguitch Creek-1</v>
          </cell>
          <cell r="N5489" t="str">
            <v>UT16030001-008_00</v>
          </cell>
          <cell r="O5489" t="str">
            <v>UT</v>
          </cell>
          <cell r="Q5489">
            <v>0</v>
          </cell>
          <cell r="R5489" t="str">
            <v xml:space="preserve"> </v>
          </cell>
          <cell r="S5489" t="str">
            <v>Private</v>
          </cell>
          <cell r="T5489" t="str">
            <v>Category1</v>
          </cell>
          <cell r="U5489" t="str">
            <v>5949872 Ipson Creek Middle near Meadow Lark Road</v>
          </cell>
          <cell r="V5489">
            <v>5949872</v>
          </cell>
          <cell r="W5489" t="str">
            <v>Panguitch Creek-1</v>
          </cell>
          <cell r="X5489" t="str">
            <v>UT16030001-008_00</v>
          </cell>
          <cell r="Y5489" t="str">
            <v>River/Stream</v>
          </cell>
          <cell r="Z5489" t="str">
            <v>5949872 Ipson Creek Middle near Meadow Lark Road</v>
          </cell>
          <cell r="AA5489" t="str">
            <v>River/Stream</v>
          </cell>
        </row>
        <row r="5490">
          <cell r="A5490">
            <v>5949874</v>
          </cell>
          <cell r="B5490" t="str">
            <v>River/Stream</v>
          </cell>
          <cell r="C5490" t="str">
            <v>2B 3A     4</v>
          </cell>
          <cell r="D5490" t="str">
            <v>Ipson Creek at USFS Boundary</v>
          </cell>
          <cell r="E5490">
            <v>16030001</v>
          </cell>
          <cell r="F5490" t="str">
            <v>Garfield</v>
          </cell>
          <cell r="G5490" t="str">
            <v>Southwest</v>
          </cell>
          <cell r="H5490" t="str">
            <v>Sevier River</v>
          </cell>
          <cell r="I5490">
            <v>354058</v>
          </cell>
          <cell r="J5490">
            <v>4177847</v>
          </cell>
          <cell r="K5490">
            <v>-112.656287659</v>
          </cell>
          <cell r="L5490">
            <v>37.736274375999997</v>
          </cell>
          <cell r="M5490" t="str">
            <v>Panguitch Creek-1</v>
          </cell>
          <cell r="N5490" t="str">
            <v>UT16030001-008_00</v>
          </cell>
          <cell r="O5490" t="str">
            <v>UT</v>
          </cell>
          <cell r="Q5490">
            <v>0</v>
          </cell>
          <cell r="R5490" t="str">
            <v xml:space="preserve"> </v>
          </cell>
          <cell r="S5490" t="str">
            <v>USFS</v>
          </cell>
          <cell r="T5490" t="str">
            <v>Category1</v>
          </cell>
          <cell r="U5490" t="str">
            <v>5949874 Ipson Creek at USFS Boundary</v>
          </cell>
          <cell r="V5490">
            <v>5949874</v>
          </cell>
          <cell r="W5490" t="str">
            <v>Panguitch Creek-1</v>
          </cell>
          <cell r="X5490" t="str">
            <v>UT16030001-008_00</v>
          </cell>
          <cell r="Y5490" t="str">
            <v>River/Stream</v>
          </cell>
          <cell r="Z5490" t="str">
            <v>5949874 Ipson Creek at USFS Boundary</v>
          </cell>
          <cell r="AA5490" t="str">
            <v>River/Stream</v>
          </cell>
        </row>
        <row r="5491">
          <cell r="A5491">
            <v>5949880</v>
          </cell>
          <cell r="B5491" t="str">
            <v>River/Stream</v>
          </cell>
          <cell r="C5491" t="str">
            <v>2B 3A     4</v>
          </cell>
          <cell r="D5491" t="str">
            <v>CLEAR CREEK ABOVE PANGUITCH LAKE AT SHORE</v>
          </cell>
          <cell r="E5491">
            <v>16030001</v>
          </cell>
          <cell r="F5491" t="str">
            <v>Garfield</v>
          </cell>
          <cell r="G5491" t="str">
            <v>Southwest</v>
          </cell>
          <cell r="H5491" t="str">
            <v>Sevier River</v>
          </cell>
          <cell r="I5491">
            <v>353574</v>
          </cell>
          <cell r="J5491">
            <v>4175735</v>
          </cell>
          <cell r="K5491">
            <v>-112.66135320399999</v>
          </cell>
          <cell r="L5491">
            <v>37.717168971</v>
          </cell>
          <cell r="M5491" t="str">
            <v>Panguitch Creek-1</v>
          </cell>
          <cell r="N5491" t="str">
            <v>UT16030001-008_00</v>
          </cell>
          <cell r="O5491" t="str">
            <v>UT</v>
          </cell>
          <cell r="Q5491">
            <v>0</v>
          </cell>
          <cell r="R5491" t="str">
            <v xml:space="preserve"> </v>
          </cell>
          <cell r="S5491" t="str">
            <v>Private</v>
          </cell>
          <cell r="T5491" t="str">
            <v>Category1</v>
          </cell>
          <cell r="U5491" t="str">
            <v>5949880 CLEAR CREEK ABOVE PANGUITCH LAKE AT SHORE</v>
          </cell>
          <cell r="V5491">
            <v>5949880</v>
          </cell>
          <cell r="W5491" t="str">
            <v>Panguitch Creek-1</v>
          </cell>
          <cell r="X5491" t="str">
            <v>UT16030001-008_00</v>
          </cell>
          <cell r="Y5491" t="str">
            <v>River/Stream</v>
          </cell>
          <cell r="Z5491" t="str">
            <v>5949880 CLEAR CREEK ABOVE PANGUITCH LAKE AT SHORE</v>
          </cell>
          <cell r="AA5491" t="str">
            <v>River/Stream</v>
          </cell>
        </row>
        <row r="5492">
          <cell r="A5492">
            <v>5949890</v>
          </cell>
          <cell r="B5492" t="str">
            <v>River/Stream</v>
          </cell>
          <cell r="C5492" t="str">
            <v>2B 3A     4</v>
          </cell>
          <cell r="D5492" t="str">
            <v>CLEAR CREEK ABOVE PANGUITCH LAKE AT ROAD</v>
          </cell>
          <cell r="E5492">
            <v>16030001</v>
          </cell>
          <cell r="F5492" t="str">
            <v>Garfield</v>
          </cell>
          <cell r="G5492" t="str">
            <v>Southwest</v>
          </cell>
          <cell r="H5492" t="str">
            <v>Sevier River</v>
          </cell>
          <cell r="I5492">
            <v>352830</v>
          </cell>
          <cell r="J5492">
            <v>4176322</v>
          </cell>
          <cell r="K5492">
            <v>-112.66991011</v>
          </cell>
          <cell r="L5492">
            <v>37.722338299999997</v>
          </cell>
          <cell r="M5492" t="str">
            <v>Panguitch Creek-1</v>
          </cell>
          <cell r="N5492" t="str">
            <v>UT16030001-008_00</v>
          </cell>
          <cell r="O5492" t="str">
            <v>UT</v>
          </cell>
          <cell r="Q5492">
            <v>0</v>
          </cell>
          <cell r="R5492" t="str">
            <v xml:space="preserve"> </v>
          </cell>
          <cell r="S5492" t="str">
            <v>USFS</v>
          </cell>
          <cell r="T5492" t="str">
            <v>Category1</v>
          </cell>
          <cell r="U5492" t="str">
            <v>5949890 CLEAR CREEK ABOVE PANGUITCH LAKE AT ROAD</v>
          </cell>
          <cell r="V5492">
            <v>5949890</v>
          </cell>
          <cell r="W5492" t="str">
            <v>Panguitch Creek-1</v>
          </cell>
          <cell r="X5492" t="str">
            <v>UT16030001-008_00</v>
          </cell>
          <cell r="Y5492" t="str">
            <v>River/Stream</v>
          </cell>
          <cell r="Z5492" t="str">
            <v>5949890 CLEAR CREEK ABOVE PANGUITCH LAKE AT ROAD</v>
          </cell>
          <cell r="AA5492" t="str">
            <v>River/Stream</v>
          </cell>
        </row>
        <row r="5493">
          <cell r="A5493">
            <v>5949892</v>
          </cell>
          <cell r="B5493" t="str">
            <v>River/Stream</v>
          </cell>
          <cell r="C5493" t="str">
            <v xml:space="preserve"> </v>
          </cell>
          <cell r="D5493" t="str">
            <v>Clear Creek above Panguitch Lake at road Replicate of 5949890</v>
          </cell>
          <cell r="E5493">
            <v>16030001</v>
          </cell>
          <cell r="F5493" t="str">
            <v>Garfield</v>
          </cell>
          <cell r="G5493" t="str">
            <v>Southwest</v>
          </cell>
          <cell r="H5493" t="str">
            <v>Sevier River</v>
          </cell>
          <cell r="I5493">
            <v>352830</v>
          </cell>
          <cell r="J5493">
            <v>4176322</v>
          </cell>
          <cell r="K5493">
            <v>-112.6699101</v>
          </cell>
          <cell r="L5493">
            <v>37.722338299999997</v>
          </cell>
          <cell r="M5493" t="str">
            <v xml:space="preserve"> </v>
          </cell>
          <cell r="N5493" t="str">
            <v xml:space="preserve"> </v>
          </cell>
          <cell r="O5493" t="str">
            <v>UT</v>
          </cell>
          <cell r="Q5493">
            <v>0</v>
          </cell>
          <cell r="R5493" t="str">
            <v xml:space="preserve"> </v>
          </cell>
          <cell r="S5493" t="str">
            <v xml:space="preserve"> </v>
          </cell>
          <cell r="T5493" t="str">
            <v xml:space="preserve"> </v>
          </cell>
          <cell r="U5493" t="str">
            <v>5949892 Clear Creek above Panguitch Lake at road Replicate of 5949890</v>
          </cell>
          <cell r="V5493">
            <v>5949892</v>
          </cell>
          <cell r="W5493" t="str">
            <v xml:space="preserve"> </v>
          </cell>
          <cell r="X5493" t="str">
            <v xml:space="preserve"> </v>
          </cell>
          <cell r="Y5493" t="str">
            <v>River/Stream</v>
          </cell>
          <cell r="Z5493" t="str">
            <v>5949892 Clear Creek above Panguitch Lake at road Replicate of 5949890</v>
          </cell>
          <cell r="AA5493" t="str">
            <v>River/Stream</v>
          </cell>
        </row>
        <row r="5494">
          <cell r="A5494">
            <v>5949905</v>
          </cell>
          <cell r="B5494" t="str">
            <v>River/Stream</v>
          </cell>
          <cell r="C5494" t="str">
            <v>2B 3A     4</v>
          </cell>
          <cell r="D5494" t="str">
            <v>Clear Creek At Clear Creek Lane</v>
          </cell>
          <cell r="E5494">
            <v>16030001</v>
          </cell>
          <cell r="F5494" t="str">
            <v>Garfield</v>
          </cell>
          <cell r="G5494" t="str">
            <v>Southwest</v>
          </cell>
          <cell r="H5494" t="str">
            <v>Sevier River</v>
          </cell>
          <cell r="I5494">
            <v>351820</v>
          </cell>
          <cell r="J5494">
            <v>4176534</v>
          </cell>
          <cell r="K5494">
            <v>-112.68141</v>
          </cell>
          <cell r="L5494">
            <v>37.724089999999997</v>
          </cell>
          <cell r="M5494" t="str">
            <v>Panguitch Creek-1</v>
          </cell>
          <cell r="N5494" t="str">
            <v>UT16030001-008_00</v>
          </cell>
          <cell r="O5494" t="str">
            <v>UT</v>
          </cell>
          <cell r="Q5494">
            <v>0</v>
          </cell>
          <cell r="R5494" t="str">
            <v xml:space="preserve"> </v>
          </cell>
          <cell r="S5494" t="str">
            <v>Private</v>
          </cell>
          <cell r="T5494" t="str">
            <v>Category1</v>
          </cell>
          <cell r="U5494" t="str">
            <v>5949905 Clear Creek At Clear Creek Lane</v>
          </cell>
          <cell r="V5494">
            <v>5949905</v>
          </cell>
          <cell r="W5494" t="str">
            <v>Panguitch Creek-1</v>
          </cell>
          <cell r="X5494" t="str">
            <v>UT16030001-008_00</v>
          </cell>
          <cell r="Y5494" t="str">
            <v>River/Stream</v>
          </cell>
          <cell r="Z5494" t="str">
            <v>5949905 Clear Creek At Clear Creek Lane</v>
          </cell>
          <cell r="AA5494" t="str">
            <v>River/Stream</v>
          </cell>
        </row>
        <row r="5495">
          <cell r="A5495">
            <v>5949910</v>
          </cell>
          <cell r="B5495" t="str">
            <v>River/Stream</v>
          </cell>
          <cell r="C5495" t="str">
            <v>2B 3A     4</v>
          </cell>
          <cell r="D5495" t="str">
            <v>CLEAR CREEK AT FOREST BOUNDARY</v>
          </cell>
          <cell r="E5495">
            <v>16030001</v>
          </cell>
          <cell r="F5495" t="str">
            <v>Garfield</v>
          </cell>
          <cell r="G5495" t="str">
            <v>Southwest</v>
          </cell>
          <cell r="H5495" t="str">
            <v>Sevier River</v>
          </cell>
          <cell r="I5495">
            <v>351339</v>
          </cell>
          <cell r="J5495">
            <v>4176611</v>
          </cell>
          <cell r="K5495">
            <v>-112.686880573</v>
          </cell>
          <cell r="L5495">
            <v>37.724701199000002</v>
          </cell>
          <cell r="M5495" t="str">
            <v>Panguitch Creek-1</v>
          </cell>
          <cell r="N5495" t="str">
            <v>UT16030001-008_00</v>
          </cell>
          <cell r="O5495" t="str">
            <v>UT</v>
          </cell>
          <cell r="Q5495">
            <v>0</v>
          </cell>
          <cell r="R5495" t="str">
            <v xml:space="preserve"> </v>
          </cell>
          <cell r="S5495" t="str">
            <v>Private</v>
          </cell>
          <cell r="T5495" t="str">
            <v>Category1</v>
          </cell>
          <cell r="U5495" t="str">
            <v>5949910 CLEAR CREEK AT FOREST BOUNDARY</v>
          </cell>
          <cell r="V5495">
            <v>5949910</v>
          </cell>
          <cell r="W5495" t="str">
            <v>Panguitch Creek-1</v>
          </cell>
          <cell r="X5495" t="str">
            <v>UT16030001-008_00</v>
          </cell>
          <cell r="Y5495" t="str">
            <v>River/Stream</v>
          </cell>
          <cell r="Z5495" t="str">
            <v>5949910 CLEAR CREEK AT FOREST BOUNDARY</v>
          </cell>
          <cell r="AA5495" t="str">
            <v>River/Stream</v>
          </cell>
        </row>
        <row r="5496">
          <cell r="A5496">
            <v>5949920</v>
          </cell>
          <cell r="B5496" t="str">
            <v>River/Stream</v>
          </cell>
          <cell r="C5496" t="str">
            <v>2B 3A     4</v>
          </cell>
          <cell r="D5496" t="str">
            <v>Upper Clear Creek above Panguitch Lake</v>
          </cell>
          <cell r="E5496">
            <v>16030001</v>
          </cell>
          <cell r="F5496" t="str">
            <v>Iron</v>
          </cell>
          <cell r="G5496" t="str">
            <v>Southwest</v>
          </cell>
          <cell r="H5496" t="str">
            <v>Sevier River</v>
          </cell>
          <cell r="I5496">
            <v>349692</v>
          </cell>
          <cell r="J5496">
            <v>4177541</v>
          </cell>
          <cell r="K5496">
            <v>-112.70574999999999</v>
          </cell>
          <cell r="L5496">
            <v>37.732810000000001</v>
          </cell>
          <cell r="M5496" t="str">
            <v xml:space="preserve"> </v>
          </cell>
          <cell r="N5496" t="str">
            <v xml:space="preserve"> </v>
          </cell>
          <cell r="O5496" t="str">
            <v>UT</v>
          </cell>
          <cell r="Q5496">
            <v>0</v>
          </cell>
          <cell r="R5496" t="str">
            <v xml:space="preserve"> </v>
          </cell>
          <cell r="S5496" t="str">
            <v xml:space="preserve"> </v>
          </cell>
          <cell r="T5496" t="str">
            <v xml:space="preserve"> </v>
          </cell>
          <cell r="U5496" t="str">
            <v>5949920 Upper Clear Creek above Panguitch Lake</v>
          </cell>
          <cell r="V5496">
            <v>5949920</v>
          </cell>
          <cell r="W5496" t="str">
            <v xml:space="preserve"> </v>
          </cell>
          <cell r="X5496" t="str">
            <v xml:space="preserve"> </v>
          </cell>
          <cell r="Y5496" t="str">
            <v>River/Stream</v>
          </cell>
          <cell r="Z5496" t="str">
            <v>5949920 Upper Clear Creek above Panguitch Lake</v>
          </cell>
          <cell r="AA5496" t="str">
            <v>River/Stream</v>
          </cell>
        </row>
        <row r="5497">
          <cell r="A5497">
            <v>5949930</v>
          </cell>
          <cell r="B5497" t="str">
            <v>River/Stream</v>
          </cell>
          <cell r="C5497" t="str">
            <v>2B 3A     4</v>
          </cell>
          <cell r="D5497" t="str">
            <v>BLUE SPRING CREEK ABOVE PANGUITCH LAKE</v>
          </cell>
          <cell r="E5497">
            <v>16030001</v>
          </cell>
          <cell r="F5497" t="str">
            <v>Garfield</v>
          </cell>
          <cell r="G5497" t="str">
            <v>Southwest</v>
          </cell>
          <cell r="H5497" t="str">
            <v>Sevier River</v>
          </cell>
          <cell r="I5497">
            <v>353751</v>
          </cell>
          <cell r="J5497">
            <v>4174533</v>
          </cell>
          <cell r="K5497">
            <v>-112.659104193</v>
          </cell>
          <cell r="L5497">
            <v>37.706367767000003</v>
          </cell>
          <cell r="M5497" t="str">
            <v>Panguitch Creek-1</v>
          </cell>
          <cell r="N5497" t="str">
            <v>UT16030001-008_00</v>
          </cell>
          <cell r="O5497" t="str">
            <v>UT</v>
          </cell>
          <cell r="Q5497">
            <v>0</v>
          </cell>
          <cell r="R5497" t="str">
            <v xml:space="preserve"> </v>
          </cell>
          <cell r="S5497" t="str">
            <v>Private</v>
          </cell>
          <cell r="T5497" t="str">
            <v>Category1</v>
          </cell>
          <cell r="U5497" t="str">
            <v>5949930 BLUE SPRING CREEK ABOVE PANGUITCH LAKE</v>
          </cell>
          <cell r="V5497">
            <v>5949930</v>
          </cell>
          <cell r="W5497" t="str">
            <v>Panguitch Creek-1</v>
          </cell>
          <cell r="X5497" t="str">
            <v>UT16030001-008_00</v>
          </cell>
          <cell r="Y5497" t="str">
            <v>River/Stream</v>
          </cell>
          <cell r="Z5497" t="str">
            <v>5949930 BLUE SPRING CREEK ABOVE PANGUITCH LAKE</v>
          </cell>
          <cell r="AA5497" t="str">
            <v>River/Stream</v>
          </cell>
        </row>
        <row r="5498">
          <cell r="A5498">
            <v>5949940</v>
          </cell>
          <cell r="B5498" t="str">
            <v>River/Stream</v>
          </cell>
          <cell r="C5498" t="str">
            <v>2B 3A     4</v>
          </cell>
          <cell r="D5498" t="str">
            <v>BLUE SPRING CREEK ABOVE CNFL / BUNKER CREEK</v>
          </cell>
          <cell r="E5498">
            <v>16030001</v>
          </cell>
          <cell r="F5498" t="str">
            <v>Garfield</v>
          </cell>
          <cell r="G5498" t="str">
            <v>Southwest</v>
          </cell>
          <cell r="H5498" t="str">
            <v>Sevier River</v>
          </cell>
          <cell r="I5498">
            <v>352354</v>
          </cell>
          <cell r="J5498">
            <v>4173109</v>
          </cell>
          <cell r="K5498">
            <v>-112.674657397</v>
          </cell>
          <cell r="L5498">
            <v>37.693314202000003</v>
          </cell>
          <cell r="M5498" t="str">
            <v>Panguitch Creek-1</v>
          </cell>
          <cell r="N5498" t="str">
            <v>UT16030001-008_00</v>
          </cell>
          <cell r="O5498" t="str">
            <v>UT</v>
          </cell>
          <cell r="Q5498">
            <v>0</v>
          </cell>
          <cell r="R5498" t="str">
            <v xml:space="preserve"> </v>
          </cell>
          <cell r="S5498" t="str">
            <v>Private</v>
          </cell>
          <cell r="T5498" t="str">
            <v>Category1</v>
          </cell>
          <cell r="U5498" t="str">
            <v>5949940 BLUE SPRING CREEK ABOVE CNFL / BUNKER CREEK</v>
          </cell>
          <cell r="V5498">
            <v>5949940</v>
          </cell>
          <cell r="W5498" t="str">
            <v>Panguitch Creek-1</v>
          </cell>
          <cell r="X5498" t="str">
            <v>UT16030001-008_00</v>
          </cell>
          <cell r="Y5498" t="str">
            <v>River/Stream</v>
          </cell>
          <cell r="Z5498" t="str">
            <v>5949940 BLUE SPRING CREEK ABOVE CNFL / BUNKER CREEK</v>
          </cell>
          <cell r="AA5498" t="str">
            <v>River/Stream</v>
          </cell>
        </row>
        <row r="5499">
          <cell r="A5499">
            <v>5949945</v>
          </cell>
          <cell r="B5499" t="str">
            <v>River/Stream</v>
          </cell>
          <cell r="C5499" t="str">
            <v>2B 3A     4</v>
          </cell>
          <cell r="D5499" t="str">
            <v>Blue Springs Cr Below Cabin Community</v>
          </cell>
          <cell r="E5499">
            <v>16030001</v>
          </cell>
          <cell r="F5499" t="str">
            <v>Garfield</v>
          </cell>
          <cell r="G5499" t="str">
            <v>Southwest</v>
          </cell>
          <cell r="H5499" t="str">
            <v>Sevier River</v>
          </cell>
          <cell r="I5499">
            <v>352723</v>
          </cell>
          <cell r="J5499">
            <v>4171955</v>
          </cell>
          <cell r="K5499">
            <v>-112.67024044199999</v>
          </cell>
          <cell r="L5499">
            <v>37.682976549999999</v>
          </cell>
          <cell r="M5499" t="str">
            <v>Panguitch Creek-1</v>
          </cell>
          <cell r="N5499" t="str">
            <v>UT16030001-008_00</v>
          </cell>
          <cell r="O5499" t="str">
            <v>UT</v>
          </cell>
          <cell r="Q5499">
            <v>0</v>
          </cell>
          <cell r="R5499" t="str">
            <v xml:space="preserve"> </v>
          </cell>
          <cell r="S5499" t="str">
            <v>Private</v>
          </cell>
          <cell r="T5499" t="str">
            <v>Category1</v>
          </cell>
          <cell r="U5499" t="str">
            <v>5949945 Blue Springs Cr Below Cabin Community</v>
          </cell>
          <cell r="V5499">
            <v>5949945</v>
          </cell>
          <cell r="W5499" t="str">
            <v>Panguitch Creek-1</v>
          </cell>
          <cell r="X5499" t="str">
            <v>UT16030001-008_00</v>
          </cell>
          <cell r="Y5499" t="str">
            <v>River/Stream</v>
          </cell>
          <cell r="Z5499" t="str">
            <v>5949945 Blue Springs Cr Below Cabin Community</v>
          </cell>
          <cell r="AA5499" t="str">
            <v>River/Stream</v>
          </cell>
        </row>
        <row r="5500">
          <cell r="A5500">
            <v>5949950</v>
          </cell>
          <cell r="B5500" t="str">
            <v>River/Stream</v>
          </cell>
          <cell r="C5500" t="str">
            <v>2B 3A     4</v>
          </cell>
          <cell r="D5500" t="str">
            <v>BUNKER CK AB CNFL / BLUE SPRING CK</v>
          </cell>
          <cell r="E5500">
            <v>16030001</v>
          </cell>
          <cell r="F5500" t="str">
            <v>Garfield</v>
          </cell>
          <cell r="G5500" t="str">
            <v>Southwest</v>
          </cell>
          <cell r="H5500" t="str">
            <v>Sevier River</v>
          </cell>
          <cell r="I5500">
            <v>352305</v>
          </cell>
          <cell r="J5500">
            <v>4173110</v>
          </cell>
          <cell r="K5500">
            <v>-112.67521315800001</v>
          </cell>
          <cell r="L5500">
            <v>37.693315318000003</v>
          </cell>
          <cell r="M5500" t="str">
            <v>Panguitch Creek-1</v>
          </cell>
          <cell r="N5500" t="str">
            <v>UT16030001-008_00</v>
          </cell>
          <cell r="O5500" t="str">
            <v>UT</v>
          </cell>
          <cell r="Q5500">
            <v>0</v>
          </cell>
          <cell r="R5500" t="str">
            <v xml:space="preserve"> </v>
          </cell>
          <cell r="S5500" t="str">
            <v>Private</v>
          </cell>
          <cell r="T5500" t="str">
            <v>Category1</v>
          </cell>
          <cell r="U5500" t="str">
            <v>5949950 BUNKER CK AB CNFL / BLUE SPRING CK</v>
          </cell>
          <cell r="V5500">
            <v>5949950</v>
          </cell>
          <cell r="W5500" t="str">
            <v>Panguitch Creek-1</v>
          </cell>
          <cell r="X5500" t="str">
            <v>UT16030001-008_00</v>
          </cell>
          <cell r="Y5500" t="str">
            <v>River/Stream</v>
          </cell>
          <cell r="Z5500" t="str">
            <v>5949950 BUNKER CK AB CNFL / BLUE SPRING CK</v>
          </cell>
          <cell r="AA5500" t="str">
            <v>River/Stream</v>
          </cell>
        </row>
        <row r="5501">
          <cell r="A5501">
            <v>5949953</v>
          </cell>
          <cell r="B5501" t="str">
            <v>River/Stream</v>
          </cell>
          <cell r="C5501" t="str">
            <v>2B 3A     4</v>
          </cell>
          <cell r="D5501" t="str">
            <v>BUNKER CK BL CNFL/ DEER CK</v>
          </cell>
          <cell r="E5501">
            <v>16030001</v>
          </cell>
          <cell r="F5501" t="str">
            <v>Garfield</v>
          </cell>
          <cell r="G5501" t="str">
            <v>Southwest</v>
          </cell>
          <cell r="H5501" t="str">
            <v>Sevier River</v>
          </cell>
          <cell r="I5501">
            <v>351671</v>
          </cell>
          <cell r="J5501">
            <v>4173133</v>
          </cell>
          <cell r="K5501">
            <v>-112.682406073</v>
          </cell>
          <cell r="L5501">
            <v>37.693420173</v>
          </cell>
          <cell r="M5501" t="str">
            <v>Panguitch Creek-1</v>
          </cell>
          <cell r="N5501" t="str">
            <v>UT16030001-008_00</v>
          </cell>
          <cell r="O5501" t="str">
            <v>UT</v>
          </cell>
          <cell r="Q5501">
            <v>0</v>
          </cell>
          <cell r="R5501" t="str">
            <v xml:space="preserve"> </v>
          </cell>
          <cell r="S5501" t="str">
            <v>Private</v>
          </cell>
          <cell r="T5501" t="str">
            <v>Category1</v>
          </cell>
          <cell r="U5501" t="str">
            <v>5949953 BUNKER CK BL CNFL/ DEER CK</v>
          </cell>
          <cell r="V5501">
            <v>5949953</v>
          </cell>
          <cell r="W5501" t="str">
            <v>Panguitch Creek-1</v>
          </cell>
          <cell r="X5501" t="str">
            <v>UT16030001-008_00</v>
          </cell>
          <cell r="Y5501" t="str">
            <v>River/Stream</v>
          </cell>
          <cell r="Z5501" t="str">
            <v>5949953 BUNKER CK BL CNFL/ DEER CK</v>
          </cell>
          <cell r="AA5501" t="str">
            <v>River/Stream</v>
          </cell>
        </row>
        <row r="5502">
          <cell r="A5502">
            <v>5949960</v>
          </cell>
          <cell r="B5502" t="str">
            <v>River/Stream</v>
          </cell>
          <cell r="C5502" t="str">
            <v>2B 3A     4</v>
          </cell>
          <cell r="D5502" t="str">
            <v>BUNKER CREEK ABOVE CNFL / DEER CREEK</v>
          </cell>
          <cell r="E5502">
            <v>16030001</v>
          </cell>
          <cell r="F5502" t="str">
            <v>Garfield</v>
          </cell>
          <cell r="G5502" t="str">
            <v>Southwest</v>
          </cell>
          <cell r="H5502" t="str">
            <v>Sevier River</v>
          </cell>
          <cell r="I5502">
            <v>351590</v>
          </cell>
          <cell r="J5502">
            <v>4173135</v>
          </cell>
          <cell r="K5502">
            <v>-112.68332485099999</v>
          </cell>
          <cell r="L5502">
            <v>37.693425083000001</v>
          </cell>
          <cell r="M5502" t="str">
            <v>Panguitch Creek-1</v>
          </cell>
          <cell r="N5502" t="str">
            <v>UT16030001-008_00</v>
          </cell>
          <cell r="O5502" t="str">
            <v>UT</v>
          </cell>
          <cell r="Q5502">
            <v>0</v>
          </cell>
          <cell r="R5502" t="str">
            <v xml:space="preserve"> </v>
          </cell>
          <cell r="S5502" t="str">
            <v>Private</v>
          </cell>
          <cell r="T5502" t="str">
            <v>Category1</v>
          </cell>
          <cell r="U5502" t="str">
            <v>5949960 BUNKER CREEK ABOVE CNFL / DEER CREEK</v>
          </cell>
          <cell r="V5502">
            <v>5949960</v>
          </cell>
          <cell r="W5502" t="str">
            <v>Panguitch Creek-1</v>
          </cell>
          <cell r="X5502" t="str">
            <v>UT16030001-008_00</v>
          </cell>
          <cell r="Y5502" t="str">
            <v>River/Stream</v>
          </cell>
          <cell r="Z5502" t="str">
            <v>5949960 BUNKER CREEK ABOVE CNFL / DEER CREEK</v>
          </cell>
          <cell r="AA5502" t="str">
            <v>River/Stream</v>
          </cell>
        </row>
        <row r="5503">
          <cell r="A5503">
            <v>5949970</v>
          </cell>
          <cell r="B5503" t="str">
            <v>River/Stream</v>
          </cell>
          <cell r="C5503" t="str">
            <v>2B 3A     4</v>
          </cell>
          <cell r="D5503" t="str">
            <v>DEER CREEK ABOVE CNFL / BUNKER CREEK</v>
          </cell>
          <cell r="E5503">
            <v>16030001</v>
          </cell>
          <cell r="F5503" t="str">
            <v>Garfield</v>
          </cell>
          <cell r="G5503" t="str">
            <v>Southwest</v>
          </cell>
          <cell r="H5503" t="str">
            <v>Sevier River</v>
          </cell>
          <cell r="I5503">
            <v>351523</v>
          </cell>
          <cell r="J5503">
            <v>4173077</v>
          </cell>
          <cell r="K5503">
            <v>-112.684072668</v>
          </cell>
          <cell r="L5503">
            <v>37.692891684000003</v>
          </cell>
          <cell r="M5503" t="str">
            <v>Panguitch Creek-1</v>
          </cell>
          <cell r="N5503" t="str">
            <v>UT16030001-008_00</v>
          </cell>
          <cell r="O5503" t="str">
            <v>UT</v>
          </cell>
          <cell r="Q5503">
            <v>0</v>
          </cell>
          <cell r="R5503" t="str">
            <v xml:space="preserve"> </v>
          </cell>
          <cell r="S5503" t="str">
            <v>Private</v>
          </cell>
          <cell r="T5503" t="str">
            <v>Category1</v>
          </cell>
          <cell r="U5503" t="str">
            <v>5949970 DEER CREEK ABOVE CNFL / BUNKER CREEK</v>
          </cell>
          <cell r="V5503">
            <v>5949970</v>
          </cell>
          <cell r="W5503" t="str">
            <v>Panguitch Creek-1</v>
          </cell>
          <cell r="X5503" t="str">
            <v>UT16030001-008_00</v>
          </cell>
          <cell r="Y5503" t="str">
            <v>River/Stream</v>
          </cell>
          <cell r="Z5503" t="str">
            <v>5949970 DEER CREEK ABOVE CNFL / BUNKER CREEK</v>
          </cell>
          <cell r="AA5503" t="str">
            <v>River/Stream</v>
          </cell>
        </row>
        <row r="5504">
          <cell r="A5504">
            <v>5950110</v>
          </cell>
          <cell r="B5504" t="str">
            <v>River/Stream</v>
          </cell>
          <cell r="C5504" t="str">
            <v>2B  3B    4</v>
          </cell>
          <cell r="D5504" t="str">
            <v>CANAL BL IVINS RES</v>
          </cell>
          <cell r="E5504">
            <v>15010008</v>
          </cell>
          <cell r="F5504" t="str">
            <v>Washington</v>
          </cell>
          <cell r="G5504" t="str">
            <v>Southwest</v>
          </cell>
          <cell r="H5504" t="str">
            <v>Lower Colorado River</v>
          </cell>
          <cell r="I5504">
            <v>259121</v>
          </cell>
          <cell r="J5504">
            <v>4118072</v>
          </cell>
          <cell r="K5504">
            <v>-113.71329751899999</v>
          </cell>
          <cell r="L5504">
            <v>37.178037242999999</v>
          </cell>
          <cell r="M5504" t="str">
            <v xml:space="preserve"> </v>
          </cell>
          <cell r="N5504" t="str">
            <v xml:space="preserve"> </v>
          </cell>
          <cell r="O5504" t="str">
            <v>UT</v>
          </cell>
          <cell r="Q5504">
            <v>0</v>
          </cell>
          <cell r="R5504" t="str">
            <v xml:space="preserve"> </v>
          </cell>
          <cell r="S5504" t="str">
            <v>Private</v>
          </cell>
          <cell r="T5504" t="str">
            <v xml:space="preserve"> </v>
          </cell>
          <cell r="U5504" t="str">
            <v>5950110 CANAL BL IVINS RES</v>
          </cell>
          <cell r="V5504">
            <v>5950110</v>
          </cell>
          <cell r="W5504" t="str">
            <v xml:space="preserve"> </v>
          </cell>
          <cell r="X5504" t="str">
            <v xml:space="preserve"> </v>
          </cell>
          <cell r="Y5504" t="str">
            <v>River/Stream</v>
          </cell>
          <cell r="Z5504" t="str">
            <v>5950110 CANAL BL IVINS RES</v>
          </cell>
          <cell r="AA5504" t="str">
            <v>River/Stream</v>
          </cell>
        </row>
        <row r="5505">
          <cell r="A5505">
            <v>5950120</v>
          </cell>
          <cell r="B5505" t="str">
            <v>Lake</v>
          </cell>
          <cell r="C5505" t="str">
            <v>2B  3B    4</v>
          </cell>
          <cell r="D5505" t="str">
            <v>IVINS RES AB DAM 01</v>
          </cell>
          <cell r="E5505">
            <v>15010008</v>
          </cell>
          <cell r="F5505" t="str">
            <v>Washington</v>
          </cell>
          <cell r="G5505" t="str">
            <v>Southwest</v>
          </cell>
          <cell r="H5505" t="str">
            <v>Lower Colorado River</v>
          </cell>
          <cell r="I5505">
            <v>259051</v>
          </cell>
          <cell r="J5505">
            <v>4118197</v>
          </cell>
          <cell r="K5505">
            <v>-113.714125498</v>
          </cell>
          <cell r="L5505">
            <v>37.179144692000001</v>
          </cell>
          <cell r="M5505" t="str">
            <v>Ivins Reservoir</v>
          </cell>
          <cell r="N5505" t="str">
            <v>UT-L-15010008-004_00</v>
          </cell>
          <cell r="O5505" t="str">
            <v>UT</v>
          </cell>
          <cell r="Q5505">
            <v>2.5000000000000001E-2</v>
          </cell>
          <cell r="R5505" t="str">
            <v>mg/L</v>
          </cell>
          <cell r="S5505" t="str">
            <v>Private</v>
          </cell>
          <cell r="T5505" t="str">
            <v xml:space="preserve"> </v>
          </cell>
          <cell r="U5505" t="str">
            <v>5950120 IVINS RES AB DAM 01</v>
          </cell>
          <cell r="V5505">
            <v>5950120</v>
          </cell>
          <cell r="W5505" t="str">
            <v>Ivins Reservoir</v>
          </cell>
          <cell r="X5505" t="str">
            <v>UT-L-15010008-004_00</v>
          </cell>
          <cell r="Y5505" t="str">
            <v>Lake</v>
          </cell>
          <cell r="Z5505" t="str">
            <v>5950120 IVINS RES AB DAM 01</v>
          </cell>
          <cell r="AA5505" t="str">
            <v>Lake</v>
          </cell>
        </row>
        <row r="5506">
          <cell r="A5506">
            <v>5950150</v>
          </cell>
          <cell r="B5506" t="str">
            <v>River/Stream</v>
          </cell>
          <cell r="C5506" t="str">
            <v>2B  3B    4</v>
          </cell>
          <cell r="D5506" t="str">
            <v>CANAL AB IVINS RESERVOIR</v>
          </cell>
          <cell r="E5506">
            <v>15010008</v>
          </cell>
          <cell r="F5506" t="str">
            <v>Washington</v>
          </cell>
          <cell r="G5506" t="str">
            <v>Southwest</v>
          </cell>
          <cell r="H5506" t="str">
            <v>Lower Colorado River</v>
          </cell>
          <cell r="I5506">
            <v>259070</v>
          </cell>
          <cell r="J5506">
            <v>4118875</v>
          </cell>
          <cell r="K5506">
            <v>-113.714130277</v>
          </cell>
          <cell r="L5506">
            <v>37.185254313999998</v>
          </cell>
          <cell r="M5506" t="str">
            <v xml:space="preserve"> </v>
          </cell>
          <cell r="N5506" t="str">
            <v xml:space="preserve"> </v>
          </cell>
          <cell r="O5506" t="str">
            <v>UT</v>
          </cell>
          <cell r="Q5506">
            <v>0</v>
          </cell>
          <cell r="R5506" t="str">
            <v xml:space="preserve"> </v>
          </cell>
          <cell r="S5506" t="str">
            <v>Private</v>
          </cell>
          <cell r="T5506" t="str">
            <v xml:space="preserve"> </v>
          </cell>
          <cell r="U5506" t="str">
            <v>5950150 CANAL AB IVINS RESERVOIR</v>
          </cell>
          <cell r="V5506">
            <v>5950150</v>
          </cell>
          <cell r="W5506" t="str">
            <v xml:space="preserve"> </v>
          </cell>
          <cell r="X5506" t="str">
            <v xml:space="preserve"> </v>
          </cell>
          <cell r="Y5506" t="str">
            <v>River/Stream</v>
          </cell>
          <cell r="Z5506" t="str">
            <v>5950150 CANAL AB IVINS RESERVOIR</v>
          </cell>
          <cell r="AA5506" t="str">
            <v>River/Stream</v>
          </cell>
        </row>
        <row r="5507">
          <cell r="A5507">
            <v>5950525</v>
          </cell>
          <cell r="B5507" t="str">
            <v>River/Stream</v>
          </cell>
          <cell r="C5507" t="str">
            <v>2B 3A     4</v>
          </cell>
          <cell r="D5507" t="str">
            <v>SANTA CLARA R BL BAKER DAM RES @ BLM S BNDY</v>
          </cell>
          <cell r="E5507">
            <v>15010008</v>
          </cell>
          <cell r="F5507" t="str">
            <v>Washington</v>
          </cell>
          <cell r="G5507" t="str">
            <v>Southwest</v>
          </cell>
          <cell r="H5507" t="str">
            <v>Lower Colorado River</v>
          </cell>
          <cell r="I5507">
            <v>265473</v>
          </cell>
          <cell r="J5507">
            <v>4139159</v>
          </cell>
          <cell r="K5507">
            <v>-113.64846600600001</v>
          </cell>
          <cell r="L5507">
            <v>37.369529034000003</v>
          </cell>
          <cell r="M5507" t="str">
            <v>Santa Clara-2</v>
          </cell>
          <cell r="N5507" t="str">
            <v>UT15010008-002_00</v>
          </cell>
          <cell r="O5507" t="str">
            <v>UT</v>
          </cell>
          <cell r="Q5507">
            <v>0</v>
          </cell>
          <cell r="R5507" t="str">
            <v xml:space="preserve"> </v>
          </cell>
          <cell r="S5507" t="str">
            <v>Private</v>
          </cell>
          <cell r="T5507" t="str">
            <v xml:space="preserve"> </v>
          </cell>
          <cell r="U5507" t="str">
            <v>5950525 SANTA CLARA R BL BAKER DAM RES @ BLM S BNDY</v>
          </cell>
          <cell r="V5507">
            <v>5950525</v>
          </cell>
          <cell r="W5507" t="str">
            <v>Santa Clara-2</v>
          </cell>
          <cell r="X5507" t="str">
            <v>UT15010008-002_00</v>
          </cell>
          <cell r="Y5507" t="str">
            <v>River/Stream</v>
          </cell>
          <cell r="Z5507" t="str">
            <v>5950525 SANTA CLARA R BL BAKER DAM RES @ BLM S BNDY</v>
          </cell>
          <cell r="AA5507" t="str">
            <v>River/Stream</v>
          </cell>
        </row>
        <row r="5508">
          <cell r="A5508">
            <v>5950530</v>
          </cell>
          <cell r="B5508" t="str">
            <v>River/Stream</v>
          </cell>
          <cell r="C5508" t="str">
            <v>2B 3A     4</v>
          </cell>
          <cell r="D5508" t="str">
            <v>SANTA CLARA R BL BAKER DAM RES</v>
          </cell>
          <cell r="E5508">
            <v>15010008</v>
          </cell>
          <cell r="F5508" t="str">
            <v>Washington</v>
          </cell>
          <cell r="G5508" t="str">
            <v>Southwest</v>
          </cell>
          <cell r="H5508" t="str">
            <v>Lower Colorado River</v>
          </cell>
          <cell r="I5508">
            <v>266074</v>
          </cell>
          <cell r="J5508">
            <v>4139871</v>
          </cell>
          <cell r="K5508">
            <v>-113.641910622</v>
          </cell>
          <cell r="L5508">
            <v>37.376091805000002</v>
          </cell>
          <cell r="M5508" t="str">
            <v>Santa Clara-2</v>
          </cell>
          <cell r="N5508" t="str">
            <v>UT15010008-002_00</v>
          </cell>
          <cell r="O5508" t="str">
            <v>UT</v>
          </cell>
          <cell r="Q5508">
            <v>0</v>
          </cell>
          <cell r="R5508" t="str">
            <v xml:space="preserve"> </v>
          </cell>
          <cell r="S5508" t="str">
            <v>BLM</v>
          </cell>
          <cell r="T5508" t="str">
            <v xml:space="preserve"> </v>
          </cell>
          <cell r="U5508" t="str">
            <v>5950530 SANTA CLARA R BL BAKER DAM RES</v>
          </cell>
          <cell r="V5508">
            <v>5950530</v>
          </cell>
          <cell r="W5508" t="str">
            <v>Santa Clara-2</v>
          </cell>
          <cell r="X5508" t="str">
            <v>UT15010008-002_00</v>
          </cell>
          <cell r="Y5508" t="str">
            <v>River/Stream</v>
          </cell>
          <cell r="Z5508" t="str">
            <v>5950530 SANTA CLARA R BL BAKER DAM RES</v>
          </cell>
          <cell r="AA5508" t="str">
            <v>River/Stream</v>
          </cell>
        </row>
        <row r="5509">
          <cell r="A5509">
            <v>5950540</v>
          </cell>
          <cell r="B5509" t="str">
            <v>Lake</v>
          </cell>
          <cell r="C5509" t="str">
            <v>2B 3A     4</v>
          </cell>
          <cell r="D5509" t="str">
            <v>BAKER DAM RES AB DAM 01</v>
          </cell>
          <cell r="E5509">
            <v>15010008</v>
          </cell>
          <cell r="F5509" t="str">
            <v>Washington</v>
          </cell>
          <cell r="G5509" t="str">
            <v>Southwest</v>
          </cell>
          <cell r="H5509" t="str">
            <v>Lower Colorado River</v>
          </cell>
          <cell r="I5509">
            <v>266226</v>
          </cell>
          <cell r="J5509">
            <v>4140021</v>
          </cell>
          <cell r="K5509">
            <v>-113.64024301000001</v>
          </cell>
          <cell r="L5509">
            <v>37.377480769000002</v>
          </cell>
          <cell r="M5509" t="str">
            <v>Baker Dam Reservoir</v>
          </cell>
          <cell r="N5509" t="str">
            <v>UT-L-15010008-008_00</v>
          </cell>
          <cell r="O5509" t="str">
            <v>UT</v>
          </cell>
          <cell r="Q5509">
            <v>2.5000000000000001E-2</v>
          </cell>
          <cell r="R5509" t="str">
            <v>mg/L</v>
          </cell>
          <cell r="S5509" t="str">
            <v>Private</v>
          </cell>
          <cell r="T5509" t="str">
            <v xml:space="preserve"> </v>
          </cell>
          <cell r="U5509" t="str">
            <v>5950540 BAKER DAM RES AB DAM 01</v>
          </cell>
          <cell r="V5509">
            <v>5950540</v>
          </cell>
          <cell r="W5509" t="str">
            <v>Baker Dam Reservoir</v>
          </cell>
          <cell r="X5509" t="str">
            <v>UT-L-15010008-008_00</v>
          </cell>
          <cell r="Y5509" t="str">
            <v>Lake</v>
          </cell>
          <cell r="Z5509" t="str">
            <v>5950540 BAKER DAM RES AB DAM 01</v>
          </cell>
          <cell r="AA5509" t="str">
            <v>Lake</v>
          </cell>
        </row>
        <row r="5510">
          <cell r="A5510">
            <v>5950550</v>
          </cell>
          <cell r="B5510" t="str">
            <v>Lake</v>
          </cell>
          <cell r="C5510" t="str">
            <v>2B 3A     4</v>
          </cell>
          <cell r="D5510" t="str">
            <v>BAKER DAM RES MIDLAKE 02</v>
          </cell>
          <cell r="E5510">
            <v>15010008</v>
          </cell>
          <cell r="F5510" t="str">
            <v>Washington</v>
          </cell>
          <cell r="G5510" t="str">
            <v>Southwest</v>
          </cell>
          <cell r="H5510" t="str">
            <v>Lower Colorado River</v>
          </cell>
          <cell r="I5510">
            <v>266577</v>
          </cell>
          <cell r="J5510">
            <v>4140227</v>
          </cell>
          <cell r="K5510">
            <v>-113.636347628</v>
          </cell>
          <cell r="L5510">
            <v>37.379424059999998</v>
          </cell>
          <cell r="M5510" t="str">
            <v>Baker Dam Reservoir</v>
          </cell>
          <cell r="N5510" t="str">
            <v>UT-L-15010008-008_00</v>
          </cell>
          <cell r="O5510" t="str">
            <v>UT</v>
          </cell>
          <cell r="Q5510">
            <v>2.5000000000000001E-2</v>
          </cell>
          <cell r="R5510" t="str">
            <v>mg/L</v>
          </cell>
          <cell r="S5510" t="str">
            <v>Private</v>
          </cell>
          <cell r="T5510" t="str">
            <v xml:space="preserve"> </v>
          </cell>
          <cell r="U5510" t="str">
            <v>5950550 BAKER DAM RES MIDLAKE 02</v>
          </cell>
          <cell r="V5510">
            <v>5950550</v>
          </cell>
          <cell r="W5510" t="str">
            <v>Baker Dam Reservoir</v>
          </cell>
          <cell r="X5510" t="str">
            <v>UT-L-15010008-008_00</v>
          </cell>
          <cell r="Y5510" t="str">
            <v>Lake</v>
          </cell>
          <cell r="Z5510" t="str">
            <v>5950550 BAKER DAM RES MIDLAKE 02</v>
          </cell>
          <cell r="AA5510" t="str">
            <v>Lake</v>
          </cell>
        </row>
        <row r="5511">
          <cell r="A5511">
            <v>5950590</v>
          </cell>
          <cell r="B5511" t="str">
            <v>River/Stream</v>
          </cell>
          <cell r="C5511" t="str">
            <v>2B 3A     4</v>
          </cell>
          <cell r="D5511" t="str">
            <v>SANTA CLARA R AB BAKER DAM RES</v>
          </cell>
          <cell r="E5511">
            <v>15010008</v>
          </cell>
          <cell r="F5511" t="str">
            <v>Washington</v>
          </cell>
          <cell r="G5511" t="str">
            <v>Southwest</v>
          </cell>
          <cell r="H5511" t="str">
            <v>Lower Colorado River</v>
          </cell>
          <cell r="I5511">
            <v>268540</v>
          </cell>
          <cell r="J5511">
            <v>4143013</v>
          </cell>
          <cell r="K5511">
            <v>-113.615070039</v>
          </cell>
          <cell r="L5511">
            <v>37.405002406000001</v>
          </cell>
          <cell r="M5511" t="str">
            <v>Santa Clara-3</v>
          </cell>
          <cell r="N5511" t="str">
            <v>UT15010008-003_01</v>
          </cell>
          <cell r="O5511" t="str">
            <v>UT</v>
          </cell>
          <cell r="Q5511">
            <v>0</v>
          </cell>
          <cell r="R5511" t="str">
            <v xml:space="preserve"> </v>
          </cell>
          <cell r="S5511" t="str">
            <v>Private</v>
          </cell>
          <cell r="T5511" t="str">
            <v>Category1</v>
          </cell>
          <cell r="U5511" t="str">
            <v>5950590 SANTA CLARA R AB BAKER DAM RES</v>
          </cell>
          <cell r="V5511">
            <v>5950590</v>
          </cell>
          <cell r="W5511" t="str">
            <v>Santa Clara-3</v>
          </cell>
          <cell r="X5511" t="str">
            <v>UT15010008-003_01</v>
          </cell>
          <cell r="Y5511" t="str">
            <v>River/Stream</v>
          </cell>
          <cell r="Z5511" t="str">
            <v>5950590 SANTA CLARA R AB BAKER DAM RES</v>
          </cell>
          <cell r="AA5511" t="str">
            <v>River/Stream</v>
          </cell>
        </row>
        <row r="5512">
          <cell r="A5512">
            <v>5950595</v>
          </cell>
          <cell r="B5512" t="str">
            <v>River/Stream</v>
          </cell>
          <cell r="C5512" t="str">
            <v>2B 3A     4</v>
          </cell>
          <cell r="D5512" t="str">
            <v>Santa Clara River BL Pine Valley</v>
          </cell>
          <cell r="E5512">
            <v>15010008</v>
          </cell>
          <cell r="F5512" t="str">
            <v>Washington</v>
          </cell>
          <cell r="G5512" t="str">
            <v>Southwest</v>
          </cell>
          <cell r="H5512" t="str">
            <v>Lower Colorado River</v>
          </cell>
          <cell r="I5512">
            <v>276383</v>
          </cell>
          <cell r="J5512">
            <v>4142781</v>
          </cell>
          <cell r="K5512">
            <v>-113.52646300000001</v>
          </cell>
          <cell r="L5512">
            <v>37.404833000000004</v>
          </cell>
          <cell r="M5512" t="str">
            <v>Santa Clara-3</v>
          </cell>
          <cell r="N5512" t="str">
            <v>UT15010008-003_00</v>
          </cell>
          <cell r="O5512" t="str">
            <v>UT</v>
          </cell>
          <cell r="Q5512">
            <v>0</v>
          </cell>
          <cell r="R5512" t="str">
            <v xml:space="preserve"> </v>
          </cell>
          <cell r="S5512" t="str">
            <v>USFS</v>
          </cell>
          <cell r="T5512" t="str">
            <v>Category1</v>
          </cell>
          <cell r="U5512" t="str">
            <v>5950595 Santa Clara River BL Pine Valley</v>
          </cell>
          <cell r="V5512">
            <v>5950595</v>
          </cell>
          <cell r="W5512" t="str">
            <v>Santa Clara-3</v>
          </cell>
          <cell r="X5512" t="str">
            <v>UT15010008-003_00</v>
          </cell>
          <cell r="Y5512" t="str">
            <v>River/Stream</v>
          </cell>
          <cell r="Z5512" t="str">
            <v>5950595 Santa Clara River BL Pine Valley</v>
          </cell>
          <cell r="AA5512" t="str">
            <v>River/Stream</v>
          </cell>
        </row>
        <row r="5513">
          <cell r="A5513">
            <v>5951000</v>
          </cell>
          <cell r="B5513" t="str">
            <v>Lake</v>
          </cell>
          <cell r="C5513" t="str">
            <v>1C 2A   3B    4</v>
          </cell>
          <cell r="D5513" t="str">
            <v>Sand Hollow Reservoir 001</v>
          </cell>
          <cell r="E5513">
            <v>15010008</v>
          </cell>
          <cell r="F5513" t="str">
            <v>Washington</v>
          </cell>
          <cell r="G5513" t="str">
            <v>Southwest</v>
          </cell>
          <cell r="H5513" t="str">
            <v>Lower Colorado River</v>
          </cell>
          <cell r="I5513">
            <v>289080</v>
          </cell>
          <cell r="J5513">
            <v>4111269</v>
          </cell>
          <cell r="K5513">
            <v>-113.374200575</v>
          </cell>
          <cell r="L5513">
            <v>37.124012724000004</v>
          </cell>
          <cell r="M5513" t="str">
            <v>Sand Hollow Reservoir</v>
          </cell>
          <cell r="N5513" t="str">
            <v>UT-L-15010008-025_00</v>
          </cell>
          <cell r="O5513" t="str">
            <v>UT</v>
          </cell>
          <cell r="Q5513">
            <v>2.5000000000000001E-2</v>
          </cell>
          <cell r="R5513" t="str">
            <v>mg/L</v>
          </cell>
          <cell r="S5513" t="str">
            <v>USP</v>
          </cell>
          <cell r="T5513" t="str">
            <v xml:space="preserve"> </v>
          </cell>
          <cell r="U5513" t="str">
            <v>5951000 Sand Hollow Reservoir 001</v>
          </cell>
          <cell r="V5513">
            <v>5951000</v>
          </cell>
          <cell r="W5513" t="str">
            <v>Sand Hollow Reservoir</v>
          </cell>
          <cell r="X5513" t="str">
            <v>UT-L-15010008-025_00</v>
          </cell>
          <cell r="Y5513" t="str">
            <v>Lake</v>
          </cell>
          <cell r="Z5513" t="str">
            <v>5951000 Sand Hollow Reservoir 001</v>
          </cell>
          <cell r="AA5513" t="str">
            <v>Lake</v>
          </cell>
        </row>
        <row r="5514">
          <cell r="A5514">
            <v>5951001</v>
          </cell>
          <cell r="B5514" t="str">
            <v>Lake</v>
          </cell>
          <cell r="C5514" t="str">
            <v>1C 2A   3B    4</v>
          </cell>
          <cell r="D5514" t="str">
            <v>Sand Hollow Reservoir 100M off boat ramp (Dup 5951000)</v>
          </cell>
          <cell r="E5514">
            <v>15010008</v>
          </cell>
          <cell r="F5514" t="str">
            <v>Washington</v>
          </cell>
          <cell r="G5514" t="str">
            <v>Southwest</v>
          </cell>
          <cell r="H5514" t="str">
            <v>Lower Colorado River</v>
          </cell>
          <cell r="I5514">
            <v>289080</v>
          </cell>
          <cell r="J5514">
            <v>4111269</v>
          </cell>
          <cell r="K5514">
            <v>-113.374200575</v>
          </cell>
          <cell r="L5514">
            <v>37.124012724000004</v>
          </cell>
          <cell r="M5514" t="str">
            <v>Sand Hollow Reservoir</v>
          </cell>
          <cell r="N5514" t="str">
            <v>UT-L-15010008-025_00</v>
          </cell>
          <cell r="O5514" t="str">
            <v>UT</v>
          </cell>
          <cell r="Q5514">
            <v>2.5000000000000001E-2</v>
          </cell>
          <cell r="R5514" t="str">
            <v>mg/L</v>
          </cell>
          <cell r="S5514" t="str">
            <v>USP</v>
          </cell>
          <cell r="T5514" t="str">
            <v xml:space="preserve"> </v>
          </cell>
          <cell r="U5514" t="str">
            <v>5951001 Sand Hollow Reservoir 100M off boat ramp (Dup 5951000)</v>
          </cell>
          <cell r="V5514">
            <v>5951001</v>
          </cell>
          <cell r="W5514" t="str">
            <v>Sand Hollow Reservoir</v>
          </cell>
          <cell r="X5514" t="str">
            <v>UT-L-15010008-025_00</v>
          </cell>
          <cell r="Y5514" t="str">
            <v>Lake</v>
          </cell>
          <cell r="Z5514" t="str">
            <v>5951001 Sand Hollow Reservoir 100M off boat ramp (Dup 5951000)</v>
          </cell>
          <cell r="AA5514" t="str">
            <v>Lake</v>
          </cell>
        </row>
        <row r="5515">
          <cell r="A5515">
            <v>5951004</v>
          </cell>
          <cell r="B5515" t="str">
            <v>Lake</v>
          </cell>
          <cell r="C5515" t="str">
            <v>1C 2A   3B    4</v>
          </cell>
          <cell r="D5515" t="str">
            <v>Sand Hollow SP @ South of Boat Ramp</v>
          </cell>
          <cell r="E5515">
            <v>15010008</v>
          </cell>
          <cell r="F5515" t="str">
            <v>Washington</v>
          </cell>
          <cell r="G5515" t="str">
            <v>Southwest</v>
          </cell>
          <cell r="H5515" t="str">
            <v>Lower Colorado River</v>
          </cell>
          <cell r="I5515">
            <v>288372</v>
          </cell>
          <cell r="J5515">
            <v>4110895</v>
          </cell>
          <cell r="K5515">
            <v>-113.382058</v>
          </cell>
          <cell r="L5515">
            <v>37.120482000000003</v>
          </cell>
          <cell r="M5515" t="str">
            <v>Sand Hollow Reservoir</v>
          </cell>
          <cell r="N5515" t="str">
            <v>UT-L-15010008-025_00</v>
          </cell>
          <cell r="O5515" t="str">
            <v>UT</v>
          </cell>
          <cell r="Q5515">
            <v>2.5000000000000001E-2</v>
          </cell>
          <cell r="R5515" t="str">
            <v>mg/L</v>
          </cell>
          <cell r="S5515" t="str">
            <v>USP</v>
          </cell>
          <cell r="T5515" t="str">
            <v xml:space="preserve"> </v>
          </cell>
          <cell r="U5515" t="str">
            <v>5951004 Sand Hollow SP @ South of Boat Ramp</v>
          </cell>
          <cell r="V5515">
            <v>5951004</v>
          </cell>
          <cell r="W5515" t="str">
            <v>Sand Hollow Reservoir</v>
          </cell>
          <cell r="X5515" t="str">
            <v>UT-L-15010008-025_00</v>
          </cell>
          <cell r="Y5515" t="str">
            <v>Lake</v>
          </cell>
          <cell r="Z5515" t="str">
            <v>5951004 Sand Hollow SP @ South of Boat Ramp</v>
          </cell>
          <cell r="AA5515" t="str">
            <v>Lake</v>
          </cell>
        </row>
        <row r="5516">
          <cell r="A5516">
            <v>5951007</v>
          </cell>
          <cell r="B5516" t="str">
            <v>Lake</v>
          </cell>
          <cell r="C5516" t="str">
            <v>1C 2A   3B    4</v>
          </cell>
          <cell r="D5516" t="str">
            <v>Sand Hollow SP @ Day Use Beach</v>
          </cell>
          <cell r="E5516">
            <v>15010008</v>
          </cell>
          <cell r="F5516" t="str">
            <v>Washington</v>
          </cell>
          <cell r="G5516" t="str">
            <v>Southwest</v>
          </cell>
          <cell r="H5516" t="str">
            <v>Lower Colorado River</v>
          </cell>
          <cell r="I5516">
            <v>288190</v>
          </cell>
          <cell r="J5516">
            <v>4109167</v>
          </cell>
          <cell r="K5516">
            <v>-113.383616</v>
          </cell>
          <cell r="L5516">
            <v>37.104875999999997</v>
          </cell>
          <cell r="M5516" t="str">
            <v>Sand Hollow Reservoir</v>
          </cell>
          <cell r="N5516" t="str">
            <v>UT-L-15010008-025_00</v>
          </cell>
          <cell r="O5516" t="str">
            <v>UT</v>
          </cell>
          <cell r="Q5516">
            <v>2.5000000000000001E-2</v>
          </cell>
          <cell r="R5516" t="str">
            <v>mg/L</v>
          </cell>
          <cell r="S5516" t="str">
            <v>USP</v>
          </cell>
          <cell r="T5516" t="str">
            <v xml:space="preserve"> </v>
          </cell>
          <cell r="U5516" t="str">
            <v>5951007 Sand Hollow SP @ Day Use Beach</v>
          </cell>
          <cell r="V5516">
            <v>5951007</v>
          </cell>
          <cell r="W5516" t="str">
            <v>Sand Hollow Reservoir</v>
          </cell>
          <cell r="X5516" t="str">
            <v>UT-L-15010008-025_00</v>
          </cell>
          <cell r="Y5516" t="str">
            <v>Lake</v>
          </cell>
          <cell r="Z5516" t="str">
            <v>5951007 Sand Hollow SP @ Day Use Beach</v>
          </cell>
          <cell r="AA5516" t="str">
            <v>Lake</v>
          </cell>
        </row>
        <row r="5517">
          <cell r="A5517">
            <v>5951260</v>
          </cell>
          <cell r="B5517" t="str">
            <v>Canal Drainage</v>
          </cell>
          <cell r="C5517" t="str">
            <v>2B     3E</v>
          </cell>
          <cell r="D5517" t="str">
            <v>Outhouse Canal</v>
          </cell>
          <cell r="E5517">
            <v>15010008</v>
          </cell>
          <cell r="F5517" t="str">
            <v>Kane</v>
          </cell>
          <cell r="G5517" t="str">
            <v>Southwest</v>
          </cell>
          <cell r="H5517" t="str">
            <v>Lower Colorado River</v>
          </cell>
          <cell r="I5517">
            <v>338328</v>
          </cell>
          <cell r="J5517">
            <v>4139757</v>
          </cell>
          <cell r="K5517">
            <v>-112.82632798100001</v>
          </cell>
          <cell r="L5517">
            <v>37.390480058999998</v>
          </cell>
          <cell r="M5517" t="str">
            <v>North Fork Virgin River-2</v>
          </cell>
          <cell r="N5517" t="str">
            <v>UT15010008-013_00</v>
          </cell>
          <cell r="O5517" t="str">
            <v>UT</v>
          </cell>
          <cell r="Q5517">
            <v>0</v>
          </cell>
          <cell r="R5517" t="str">
            <v xml:space="preserve"> </v>
          </cell>
          <cell r="S5517" t="str">
            <v>Private</v>
          </cell>
          <cell r="T5517" t="str">
            <v>Category1</v>
          </cell>
          <cell r="U5517" t="str">
            <v>5951260 Outhouse Canal</v>
          </cell>
          <cell r="V5517">
            <v>5951260</v>
          </cell>
          <cell r="W5517" t="str">
            <v>North Fork Virgin River-2</v>
          </cell>
          <cell r="X5517" t="str">
            <v>UT15010008-013_00</v>
          </cell>
          <cell r="Y5517" t="str">
            <v>Canal Drainage</v>
          </cell>
          <cell r="Z5517" t="str">
            <v>5951260 Outhouse Canal</v>
          </cell>
          <cell r="AA5517" t="str">
            <v>Canal Drainage</v>
          </cell>
        </row>
        <row r="5518">
          <cell r="A5518">
            <v>5951261</v>
          </cell>
          <cell r="B5518" t="str">
            <v>Canal Drainage</v>
          </cell>
          <cell r="C5518" t="str">
            <v>2B     3E</v>
          </cell>
          <cell r="D5518" t="str">
            <v>trailhead return flow (south)</v>
          </cell>
          <cell r="E5518">
            <v>15010008</v>
          </cell>
          <cell r="F5518" t="str">
            <v>Kane</v>
          </cell>
          <cell r="G5518" t="str">
            <v>Southwest</v>
          </cell>
          <cell r="H5518" t="str">
            <v>Lower Colorado River</v>
          </cell>
          <cell r="I5518">
            <v>337216</v>
          </cell>
          <cell r="J5518">
            <v>4139140</v>
          </cell>
          <cell r="K5518">
            <v>-112.83874400000001</v>
          </cell>
          <cell r="L5518">
            <v>37.384725000000003</v>
          </cell>
          <cell r="M5518" t="str">
            <v>North Fork Virgin River-2</v>
          </cell>
          <cell r="N5518" t="str">
            <v>UT15010008-013_00</v>
          </cell>
          <cell r="O5518" t="str">
            <v>UT</v>
          </cell>
          <cell r="Q5518">
            <v>0</v>
          </cell>
          <cell r="R5518" t="str">
            <v xml:space="preserve"> </v>
          </cell>
          <cell r="S5518" t="str">
            <v>BLM</v>
          </cell>
          <cell r="T5518" t="str">
            <v>Category1</v>
          </cell>
          <cell r="U5518" t="str">
            <v>5951261 trailhead return flow (south)</v>
          </cell>
          <cell r="V5518">
            <v>5951261</v>
          </cell>
          <cell r="W5518" t="str">
            <v>North Fork Virgin River-2</v>
          </cell>
          <cell r="X5518" t="str">
            <v>UT15010008-013_00</v>
          </cell>
          <cell r="Y5518" t="str">
            <v>Canal Drainage</v>
          </cell>
          <cell r="Z5518" t="str">
            <v>5951261 trailhead return flow (south)</v>
          </cell>
          <cell r="AA5518" t="str">
            <v>Canal Drainage</v>
          </cell>
        </row>
        <row r="5519">
          <cell r="A5519">
            <v>5951263</v>
          </cell>
          <cell r="B5519" t="str">
            <v>Canal Drainage</v>
          </cell>
          <cell r="C5519" t="str">
            <v>2B     3E</v>
          </cell>
          <cell r="D5519" t="str">
            <v>Return flow above WSA</v>
          </cell>
          <cell r="E5519">
            <v>15010008</v>
          </cell>
          <cell r="F5519" t="str">
            <v>Kane</v>
          </cell>
          <cell r="G5519" t="str">
            <v>Southwest</v>
          </cell>
          <cell r="H5519" t="str">
            <v>Lower Colorado River</v>
          </cell>
          <cell r="I5519">
            <v>334146</v>
          </cell>
          <cell r="J5519">
            <v>4137871</v>
          </cell>
          <cell r="K5519">
            <v>-112.87312434499999</v>
          </cell>
          <cell r="L5519">
            <v>37.372750105999998</v>
          </cell>
          <cell r="M5519" t="str">
            <v>North Fork Virgin River-2</v>
          </cell>
          <cell r="N5519" t="str">
            <v>UT15010008-013_00</v>
          </cell>
          <cell r="O5519" t="str">
            <v>UT</v>
          </cell>
          <cell r="Q5519">
            <v>0</v>
          </cell>
          <cell r="R5519" t="str">
            <v xml:space="preserve"> </v>
          </cell>
          <cell r="S5519" t="str">
            <v>BLM</v>
          </cell>
          <cell r="T5519" t="str">
            <v>Category1</v>
          </cell>
          <cell r="U5519" t="str">
            <v>5951263 Return flow above WSA</v>
          </cell>
          <cell r="V5519">
            <v>5951263</v>
          </cell>
          <cell r="W5519" t="str">
            <v>North Fork Virgin River-2</v>
          </cell>
          <cell r="X5519" t="str">
            <v>UT15010008-013_00</v>
          </cell>
          <cell r="Y5519" t="str">
            <v>Canal Drainage</v>
          </cell>
          <cell r="Z5519" t="str">
            <v>5951263 Return flow above WSA</v>
          </cell>
          <cell r="AA5519" t="str">
            <v>Canal Drainage</v>
          </cell>
        </row>
        <row r="5520">
          <cell r="A5520">
            <v>5951264</v>
          </cell>
          <cell r="B5520" t="str">
            <v>Canal Drainage</v>
          </cell>
          <cell r="C5520" t="str">
            <v>2B     3E</v>
          </cell>
          <cell r="D5520" t="str">
            <v>trailhead return flow (north)</v>
          </cell>
          <cell r="E5520">
            <v>15010008</v>
          </cell>
          <cell r="F5520" t="str">
            <v>Kane</v>
          </cell>
          <cell r="G5520" t="str">
            <v>Southwest</v>
          </cell>
          <cell r="H5520" t="str">
            <v>Lower Colorado River</v>
          </cell>
          <cell r="I5520">
            <v>337226</v>
          </cell>
          <cell r="J5520">
            <v>4139166</v>
          </cell>
          <cell r="K5520">
            <v>-112.838643</v>
          </cell>
          <cell r="L5520">
            <v>37.384968000000001</v>
          </cell>
          <cell r="M5520" t="str">
            <v>North Fork Virgin River-2</v>
          </cell>
          <cell r="N5520" t="str">
            <v>UT15010008-013_00</v>
          </cell>
          <cell r="O5520" t="str">
            <v>UT</v>
          </cell>
          <cell r="Q5520">
            <v>0</v>
          </cell>
          <cell r="R5520" t="str">
            <v xml:space="preserve"> </v>
          </cell>
          <cell r="S5520" t="str">
            <v>BLM</v>
          </cell>
          <cell r="T5520" t="str">
            <v>Category1</v>
          </cell>
          <cell r="U5520" t="str">
            <v>5951264 trailhead return flow (north)</v>
          </cell>
          <cell r="V5520">
            <v>5951264</v>
          </cell>
          <cell r="W5520" t="str">
            <v>North Fork Virgin River-2</v>
          </cell>
          <cell r="X5520" t="str">
            <v>UT15010008-013_00</v>
          </cell>
          <cell r="Y5520" t="str">
            <v>Canal Drainage</v>
          </cell>
          <cell r="Z5520" t="str">
            <v>5951264 trailhead return flow (north)</v>
          </cell>
          <cell r="AA5520" t="str">
            <v>Canal Drainage</v>
          </cell>
        </row>
        <row r="5521">
          <cell r="A5521">
            <v>5951265</v>
          </cell>
          <cell r="B5521" t="str">
            <v>Canal Drainage</v>
          </cell>
          <cell r="C5521" t="str">
            <v>2B     3E</v>
          </cell>
          <cell r="D5521" t="str">
            <v>Cabin return</v>
          </cell>
          <cell r="E5521">
            <v>15010008</v>
          </cell>
          <cell r="F5521" t="str">
            <v>Kane</v>
          </cell>
          <cell r="G5521" t="str">
            <v>Southwest</v>
          </cell>
          <cell r="H5521" t="str">
            <v>Lower Colorado River</v>
          </cell>
          <cell r="I5521">
            <v>334667</v>
          </cell>
          <cell r="J5521">
            <v>4137753</v>
          </cell>
          <cell r="K5521">
            <v>-112.867216769</v>
          </cell>
          <cell r="L5521">
            <v>37.371780065999999</v>
          </cell>
          <cell r="M5521" t="str">
            <v>North Fork Virgin River-2</v>
          </cell>
          <cell r="N5521" t="str">
            <v>UT15010008-013_00</v>
          </cell>
          <cell r="O5521" t="str">
            <v>UT</v>
          </cell>
          <cell r="Q5521">
            <v>0</v>
          </cell>
          <cell r="R5521" t="str">
            <v xml:space="preserve"> </v>
          </cell>
          <cell r="S5521" t="str">
            <v>BLM</v>
          </cell>
          <cell r="T5521" t="str">
            <v>Category1</v>
          </cell>
          <cell r="U5521" t="str">
            <v>5951265 Cabin return</v>
          </cell>
          <cell r="V5521">
            <v>5951265</v>
          </cell>
          <cell r="W5521" t="str">
            <v>North Fork Virgin River-2</v>
          </cell>
          <cell r="X5521" t="str">
            <v>UT15010008-013_00</v>
          </cell>
          <cell r="Y5521" t="str">
            <v>Canal Drainage</v>
          </cell>
          <cell r="Z5521" t="str">
            <v>5951265 Cabin return</v>
          </cell>
          <cell r="AA5521" t="str">
            <v>Canal Drainage</v>
          </cell>
        </row>
        <row r="5522">
          <cell r="A5522">
            <v>5951267</v>
          </cell>
          <cell r="B5522" t="str">
            <v>Canal Drainage</v>
          </cell>
          <cell r="C5522" t="str">
            <v>1C 2A  3A     4</v>
          </cell>
          <cell r="D5522" t="str">
            <v>N Fk Virgin R irrigation return flow from NORTH below middle diversion</v>
          </cell>
          <cell r="E5522">
            <v>15010008</v>
          </cell>
          <cell r="F5522" t="str">
            <v>Kane</v>
          </cell>
          <cell r="G5522" t="str">
            <v>Southwest</v>
          </cell>
          <cell r="H5522" t="str">
            <v>Lower Colorado River</v>
          </cell>
          <cell r="I5522">
            <v>335026</v>
          </cell>
          <cell r="J5522">
            <v>4138142</v>
          </cell>
          <cell r="K5522">
            <v>-112.863254</v>
          </cell>
          <cell r="L5522">
            <v>37.375351000000002</v>
          </cell>
          <cell r="M5522" t="str">
            <v xml:space="preserve"> </v>
          </cell>
          <cell r="N5522" t="str">
            <v xml:space="preserve"> </v>
          </cell>
          <cell r="O5522" t="str">
            <v>UT</v>
          </cell>
          <cell r="Q5522">
            <v>0</v>
          </cell>
          <cell r="R5522" t="str">
            <v xml:space="preserve"> </v>
          </cell>
          <cell r="S5522" t="str">
            <v xml:space="preserve"> </v>
          </cell>
          <cell r="T5522" t="str">
            <v xml:space="preserve"> </v>
          </cell>
          <cell r="U5522" t="str">
            <v>5951267 N Fk Virgin R irrigation return flow from NORTH bl middle diversion</v>
          </cell>
          <cell r="V5522">
            <v>5951267</v>
          </cell>
          <cell r="W5522" t="str">
            <v xml:space="preserve"> </v>
          </cell>
          <cell r="X5522" t="str">
            <v xml:space="preserve"> </v>
          </cell>
          <cell r="Y5522" t="str">
            <v>Canal Drainage</v>
          </cell>
          <cell r="Z5522" t="str">
            <v>5951267 N Fk Virgin R irrigation return flow from NORTH bl middle diversion</v>
          </cell>
          <cell r="AA5522" t="str">
            <v>Canal Drainage</v>
          </cell>
        </row>
        <row r="5523">
          <cell r="A5523">
            <v>5951269</v>
          </cell>
          <cell r="B5523" t="str">
            <v>Canal Drainage</v>
          </cell>
          <cell r="C5523" t="str">
            <v>1C 2A  3A     4</v>
          </cell>
          <cell r="D5523" t="str">
            <v>N Fk Virgin R irrigation return flow SOUTH downstream of middle diversion</v>
          </cell>
          <cell r="E5523">
            <v>15010008</v>
          </cell>
          <cell r="F5523" t="str">
            <v>Kane</v>
          </cell>
          <cell r="G5523" t="str">
            <v>Southwest</v>
          </cell>
          <cell r="H5523" t="str">
            <v>Lower Colorado River</v>
          </cell>
          <cell r="I5523">
            <v>334811</v>
          </cell>
          <cell r="J5523">
            <v>4137891</v>
          </cell>
          <cell r="K5523">
            <v>-112.865617</v>
          </cell>
          <cell r="L5523">
            <v>37.373047</v>
          </cell>
          <cell r="M5523" t="str">
            <v xml:space="preserve"> </v>
          </cell>
          <cell r="N5523" t="str">
            <v xml:space="preserve"> </v>
          </cell>
          <cell r="O5523" t="str">
            <v>UT</v>
          </cell>
          <cell r="Q5523">
            <v>0</v>
          </cell>
          <cell r="R5523" t="str">
            <v xml:space="preserve"> </v>
          </cell>
          <cell r="S5523" t="str">
            <v xml:space="preserve"> </v>
          </cell>
          <cell r="T5523" t="str">
            <v xml:space="preserve"> </v>
          </cell>
          <cell r="U5523" t="str">
            <v>5951269 N Fk Virgin R irrigation return flow from SOUTH bl middle diversion</v>
          </cell>
          <cell r="V5523">
            <v>5951269</v>
          </cell>
          <cell r="W5523" t="str">
            <v xml:space="preserve"> </v>
          </cell>
          <cell r="X5523" t="str">
            <v xml:space="preserve"> </v>
          </cell>
          <cell r="Y5523" t="str">
            <v>Canal Drainage</v>
          </cell>
          <cell r="Z5523" t="str">
            <v>5951269 N Fk Virgin R irrigation return flow from SOUTH bl middle diversion</v>
          </cell>
          <cell r="AA5523" t="str">
            <v>Canal Drainage</v>
          </cell>
        </row>
        <row r="5524">
          <cell r="A5524">
            <v>5951620</v>
          </cell>
          <cell r="B5524" t="str">
            <v>Facility Other</v>
          </cell>
          <cell r="C5524" t="str">
            <v xml:space="preserve"> </v>
          </cell>
          <cell r="D5524" t="str">
            <v>SOUTH CK RES DRAIN #1</v>
          </cell>
          <cell r="E5524">
            <v>15010008</v>
          </cell>
          <cell r="F5524" t="str">
            <v>Washington</v>
          </cell>
          <cell r="G5524" t="str">
            <v>Southwest</v>
          </cell>
          <cell r="H5524" t="str">
            <v>Lower Colorado River</v>
          </cell>
          <cell r="I5524">
            <v>323571</v>
          </cell>
          <cell r="J5524">
            <v>4113051</v>
          </cell>
          <cell r="K5524">
            <v>-112.986609235</v>
          </cell>
          <cell r="L5524">
            <v>37.147205560000003</v>
          </cell>
          <cell r="M5524" t="str">
            <v xml:space="preserve"> </v>
          </cell>
          <cell r="N5524" t="str">
            <v xml:space="preserve"> </v>
          </cell>
          <cell r="O5524" t="str">
            <v>UT</v>
          </cell>
          <cell r="Q5524">
            <v>0</v>
          </cell>
          <cell r="R5524" t="str">
            <v xml:space="preserve"> </v>
          </cell>
          <cell r="S5524" t="str">
            <v>Private</v>
          </cell>
          <cell r="T5524" t="str">
            <v>Category1</v>
          </cell>
          <cell r="U5524" t="str">
            <v>5951620 SOUTH CK RES DRAIN #1</v>
          </cell>
          <cell r="V5524">
            <v>5951620</v>
          </cell>
          <cell r="W5524" t="str">
            <v xml:space="preserve"> </v>
          </cell>
          <cell r="X5524" t="str">
            <v xml:space="preserve"> </v>
          </cell>
          <cell r="Y5524" t="str">
            <v>Facility Other</v>
          </cell>
          <cell r="Z5524" t="str">
            <v>5951620 SOUTH CK RES DRAIN #1</v>
          </cell>
          <cell r="AA5524" t="str">
            <v>Facility Other</v>
          </cell>
        </row>
        <row r="5525">
          <cell r="A5525">
            <v>5951640</v>
          </cell>
          <cell r="B5525" t="str">
            <v>Facility Other</v>
          </cell>
          <cell r="C5525" t="str">
            <v xml:space="preserve"> </v>
          </cell>
          <cell r="D5525" t="str">
            <v>SOUTH CK RES DRAIN #3</v>
          </cell>
          <cell r="E5525">
            <v>15010008</v>
          </cell>
          <cell r="F5525" t="str">
            <v>Washington</v>
          </cell>
          <cell r="G5525" t="str">
            <v>Southwest</v>
          </cell>
          <cell r="H5525" t="str">
            <v>Lower Colorado River</v>
          </cell>
          <cell r="I5525">
            <v>323571</v>
          </cell>
          <cell r="J5525">
            <v>4113051</v>
          </cell>
          <cell r="K5525">
            <v>-112.986609235</v>
          </cell>
          <cell r="L5525">
            <v>37.147205560000003</v>
          </cell>
          <cell r="M5525" t="str">
            <v xml:space="preserve"> </v>
          </cell>
          <cell r="N5525" t="str">
            <v xml:space="preserve"> </v>
          </cell>
          <cell r="O5525" t="str">
            <v>UT</v>
          </cell>
          <cell r="Q5525">
            <v>0</v>
          </cell>
          <cell r="R5525" t="str">
            <v xml:space="preserve"> </v>
          </cell>
          <cell r="S5525" t="str">
            <v>Private</v>
          </cell>
          <cell r="T5525" t="str">
            <v>Category1</v>
          </cell>
          <cell r="U5525" t="str">
            <v>5951640 SOUTH CK RES DRAIN #3</v>
          </cell>
          <cell r="V5525">
            <v>5951640</v>
          </cell>
          <cell r="W5525" t="str">
            <v xml:space="preserve"> </v>
          </cell>
          <cell r="X5525" t="str">
            <v xml:space="preserve"> </v>
          </cell>
          <cell r="Y5525" t="str">
            <v>Facility Other</v>
          </cell>
          <cell r="Z5525" t="str">
            <v>5951640 SOUTH CK RES DRAIN #3</v>
          </cell>
          <cell r="AA5525" t="str">
            <v>Facility Other</v>
          </cell>
        </row>
        <row r="5526">
          <cell r="A5526">
            <v>5951650</v>
          </cell>
          <cell r="B5526" t="str">
            <v>Facility Other</v>
          </cell>
          <cell r="C5526" t="str">
            <v xml:space="preserve"> </v>
          </cell>
          <cell r="D5526" t="str">
            <v>SOUTH CK RES DRAIN #4</v>
          </cell>
          <cell r="E5526">
            <v>15010008</v>
          </cell>
          <cell r="F5526" t="str">
            <v>Washington</v>
          </cell>
          <cell r="G5526" t="str">
            <v>Southwest</v>
          </cell>
          <cell r="H5526" t="str">
            <v>Lower Colorado River</v>
          </cell>
          <cell r="I5526">
            <v>323571</v>
          </cell>
          <cell r="J5526">
            <v>4113051</v>
          </cell>
          <cell r="K5526">
            <v>-112.986609235</v>
          </cell>
          <cell r="L5526">
            <v>37.147205560000003</v>
          </cell>
          <cell r="M5526" t="str">
            <v xml:space="preserve"> </v>
          </cell>
          <cell r="N5526" t="str">
            <v xml:space="preserve"> </v>
          </cell>
          <cell r="O5526" t="str">
            <v>UT</v>
          </cell>
          <cell r="Q5526">
            <v>0</v>
          </cell>
          <cell r="R5526" t="str">
            <v xml:space="preserve"> </v>
          </cell>
          <cell r="S5526" t="str">
            <v>Private</v>
          </cell>
          <cell r="T5526" t="str">
            <v>Category1</v>
          </cell>
          <cell r="U5526" t="str">
            <v>5951650 SOUTH CK RES DRAIN #4</v>
          </cell>
          <cell r="V5526">
            <v>5951650</v>
          </cell>
          <cell r="W5526" t="str">
            <v xml:space="preserve"> </v>
          </cell>
          <cell r="X5526" t="str">
            <v xml:space="preserve"> </v>
          </cell>
          <cell r="Y5526" t="str">
            <v>Facility Other</v>
          </cell>
          <cell r="Z5526" t="str">
            <v>5951650 SOUTH CK RES DRAIN #4</v>
          </cell>
          <cell r="AA5526" t="str">
            <v>Facility Other</v>
          </cell>
        </row>
        <row r="5527">
          <cell r="A5527">
            <v>5951670</v>
          </cell>
          <cell r="B5527" t="str">
            <v>Lake</v>
          </cell>
          <cell r="C5527" t="str">
            <v>1C  2B   3C   4</v>
          </cell>
          <cell r="D5527" t="str">
            <v>SOUTH CK RES SHORE AB OUTLET</v>
          </cell>
          <cell r="E5527">
            <v>15010008</v>
          </cell>
          <cell r="F5527" t="str">
            <v>Washington</v>
          </cell>
          <cell r="G5527" t="str">
            <v>Southwest</v>
          </cell>
          <cell r="H5527" t="str">
            <v>Lower Colorado River</v>
          </cell>
          <cell r="I5527">
            <v>323565</v>
          </cell>
          <cell r="J5527">
            <v>4113126</v>
          </cell>
          <cell r="K5527">
            <v>-112.986694439</v>
          </cell>
          <cell r="L5527">
            <v>37.147880084999997</v>
          </cell>
          <cell r="M5527" t="str">
            <v xml:space="preserve"> </v>
          </cell>
          <cell r="N5527" t="str">
            <v xml:space="preserve"> </v>
          </cell>
          <cell r="O5527" t="str">
            <v>UT</v>
          </cell>
          <cell r="Q5527">
            <v>2.5000000000000001E-2</v>
          </cell>
          <cell r="R5527" t="str">
            <v>mg/L</v>
          </cell>
          <cell r="S5527" t="str">
            <v>Private</v>
          </cell>
          <cell r="T5527" t="str">
            <v>Category1</v>
          </cell>
          <cell r="U5527" t="str">
            <v>5951670 SOUTH CK RES SHORE AB OUTLET</v>
          </cell>
          <cell r="V5527">
            <v>5951670</v>
          </cell>
          <cell r="W5527" t="str">
            <v xml:space="preserve"> </v>
          </cell>
          <cell r="X5527" t="str">
            <v xml:space="preserve"> </v>
          </cell>
          <cell r="Y5527" t="str">
            <v>Lake</v>
          </cell>
          <cell r="Z5527" t="str">
            <v>5951670 SOUTH CK RES SHORE AB OUTLET</v>
          </cell>
          <cell r="AA5527" t="str">
            <v>Lake</v>
          </cell>
        </row>
        <row r="5528">
          <cell r="A5528">
            <v>5951690</v>
          </cell>
          <cell r="B5528" t="str">
            <v>River/Stream</v>
          </cell>
          <cell r="C5528" t="str">
            <v>1C  2B   3C   4</v>
          </cell>
          <cell r="D5528" t="str">
            <v>SOUTH CREEK BELOW RESERVOIR (TREES RANCH)</v>
          </cell>
          <cell r="E5528">
            <v>15010008</v>
          </cell>
          <cell r="F5528" t="str">
            <v>Washington</v>
          </cell>
          <cell r="G5528" t="str">
            <v>Southwest</v>
          </cell>
          <cell r="H5528" t="str">
            <v>Lower Colorado River</v>
          </cell>
          <cell r="I5528">
            <v>323820</v>
          </cell>
          <cell r="J5528">
            <v>4113138</v>
          </cell>
          <cell r="K5528">
            <v>-112.983827482</v>
          </cell>
          <cell r="L5528">
            <v>37.148036277000003</v>
          </cell>
          <cell r="M5528" t="str">
            <v>East Fork Virgin-1</v>
          </cell>
          <cell r="N5528" t="str">
            <v>UT15010008-018_00</v>
          </cell>
          <cell r="O5528" t="str">
            <v>UT</v>
          </cell>
          <cell r="Q5528">
            <v>0</v>
          </cell>
          <cell r="R5528" t="str">
            <v xml:space="preserve"> </v>
          </cell>
          <cell r="S5528" t="str">
            <v>Private</v>
          </cell>
          <cell r="T5528" t="str">
            <v>Category1</v>
          </cell>
          <cell r="U5528" t="str">
            <v>5951690 SOUTH CREEK BELOW RESERVOIR (TREES RANCH)</v>
          </cell>
          <cell r="V5528">
            <v>5951690</v>
          </cell>
          <cell r="W5528" t="str">
            <v>East Fork Virgin-1</v>
          </cell>
          <cell r="X5528" t="str">
            <v>UT15010008-018_00</v>
          </cell>
          <cell r="Y5528" t="str">
            <v>River/Stream</v>
          </cell>
          <cell r="Z5528" t="str">
            <v>5951690 SOUTH CREEK BELOW RESERVOIR (TREES RANCH)</v>
          </cell>
          <cell r="AA5528" t="str">
            <v>River/Stream</v>
          </cell>
        </row>
        <row r="5529">
          <cell r="A5529">
            <v>5951700</v>
          </cell>
          <cell r="B5529" t="str">
            <v>Lake</v>
          </cell>
          <cell r="C5529" t="str">
            <v>1C  2B   3C   4</v>
          </cell>
          <cell r="D5529" t="str">
            <v>SOUTH CREEK RESERVOIR 001</v>
          </cell>
          <cell r="E5529">
            <v>15010008</v>
          </cell>
          <cell r="F5529" t="str">
            <v>Washington</v>
          </cell>
          <cell r="G5529" t="str">
            <v>Southwest</v>
          </cell>
          <cell r="H5529" t="str">
            <v>Lower Colorado River</v>
          </cell>
          <cell r="I5529">
            <v>323718</v>
          </cell>
          <cell r="J5529">
            <v>4112986</v>
          </cell>
          <cell r="K5529">
            <v>-112.984939596</v>
          </cell>
          <cell r="L5529">
            <v>37.146647715999997</v>
          </cell>
          <cell r="M5529" t="str">
            <v xml:space="preserve"> </v>
          </cell>
          <cell r="N5529" t="str">
            <v xml:space="preserve"> </v>
          </cell>
          <cell r="O5529" t="str">
            <v>UT</v>
          </cell>
          <cell r="Q5529">
            <v>2.5000000000000001E-2</v>
          </cell>
          <cell r="R5529" t="str">
            <v>mg/L</v>
          </cell>
          <cell r="S5529" t="str">
            <v>Private</v>
          </cell>
          <cell r="T5529" t="str">
            <v>Category1</v>
          </cell>
          <cell r="U5529" t="str">
            <v>5951700 SOUTH CREEK RESERVOIR 001</v>
          </cell>
          <cell r="V5529">
            <v>5951700</v>
          </cell>
          <cell r="W5529" t="str">
            <v xml:space="preserve"> </v>
          </cell>
          <cell r="X5529" t="str">
            <v xml:space="preserve"> </v>
          </cell>
          <cell r="Y5529" t="str">
            <v>Lake</v>
          </cell>
          <cell r="Z5529" t="str">
            <v>5951700 SOUTH CREEK RESERVOIR 001</v>
          </cell>
          <cell r="AA5529" t="str">
            <v>Lake</v>
          </cell>
        </row>
        <row r="5530">
          <cell r="A5530">
            <v>5951710</v>
          </cell>
          <cell r="B5530" t="str">
            <v>River/Stream</v>
          </cell>
          <cell r="C5530" t="str">
            <v>1C  2B   3C   4</v>
          </cell>
          <cell r="D5530" t="str">
            <v>SOUTH CK ABOVE SOUTH CREEK RESERVOIR</v>
          </cell>
          <cell r="E5530">
            <v>15010008</v>
          </cell>
          <cell r="F5530" t="str">
            <v>Washington</v>
          </cell>
          <cell r="G5530" t="str">
            <v>Southwest</v>
          </cell>
          <cell r="H5530" t="str">
            <v>Lower Colorado River</v>
          </cell>
          <cell r="I5530">
            <v>323407</v>
          </cell>
          <cell r="J5530">
            <v>4112284</v>
          </cell>
          <cell r="K5530">
            <v>-112.98827394</v>
          </cell>
          <cell r="L5530">
            <v>37.140264873</v>
          </cell>
          <cell r="M5530" t="str">
            <v>East Fork Virgin-1</v>
          </cell>
          <cell r="N5530" t="str">
            <v>UT15010008-018_00</v>
          </cell>
          <cell r="O5530" t="str">
            <v>UT</v>
          </cell>
          <cell r="Q5530">
            <v>0</v>
          </cell>
          <cell r="R5530" t="str">
            <v xml:space="preserve"> </v>
          </cell>
          <cell r="S5530" t="str">
            <v>Private</v>
          </cell>
          <cell r="T5530" t="str">
            <v>Category1</v>
          </cell>
          <cell r="U5530" t="str">
            <v>5951710 SOUTH CK ABOVE SOUTH CREEK RESERVOIR</v>
          </cell>
          <cell r="V5530">
            <v>5951710</v>
          </cell>
          <cell r="W5530" t="str">
            <v>East Fork Virgin-1</v>
          </cell>
          <cell r="X5530" t="str">
            <v>UT15010008-018_00</v>
          </cell>
          <cell r="Y5530" t="str">
            <v>River/Stream</v>
          </cell>
          <cell r="Z5530" t="str">
            <v>5951710 SOUTH CK ABOVE SOUTH CREEK RESERVOIR</v>
          </cell>
          <cell r="AA5530" t="str">
            <v>River/Stream</v>
          </cell>
        </row>
        <row r="5531">
          <cell r="A5531">
            <v>5952090</v>
          </cell>
          <cell r="B5531" t="str">
            <v>Lake</v>
          </cell>
          <cell r="C5531" t="str">
            <v>1C  2B 3A     4</v>
          </cell>
          <cell r="D5531" t="str">
            <v>BLANDING CITY RES NO. 4 AB DAM 001</v>
          </cell>
          <cell r="E5531">
            <v>14080201</v>
          </cell>
          <cell r="F5531" t="str">
            <v>San Juan</v>
          </cell>
          <cell r="G5531" t="str">
            <v xml:space="preserve">San Juan County </v>
          </cell>
          <cell r="H5531" t="str">
            <v>Colorado River Southeast</v>
          </cell>
          <cell r="I5531">
            <v>632434</v>
          </cell>
          <cell r="J5531">
            <v>4169628</v>
          </cell>
          <cell r="K5531">
            <v>-109.498457827</v>
          </cell>
          <cell r="L5531">
            <v>37.664273315999999</v>
          </cell>
          <cell r="M5531" t="str">
            <v>Blanding City Reservoir #4</v>
          </cell>
          <cell r="N5531" t="str">
            <v>UT-L-14080201-002_00</v>
          </cell>
          <cell r="O5531" t="str">
            <v>UT</v>
          </cell>
          <cell r="Q5531">
            <v>2.5000000000000001E-2</v>
          </cell>
          <cell r="R5531" t="str">
            <v>mg/L</v>
          </cell>
          <cell r="S5531" t="str">
            <v>Private</v>
          </cell>
          <cell r="T5531" t="str">
            <v xml:space="preserve"> </v>
          </cell>
          <cell r="U5531" t="str">
            <v>5952090 BLANDING CITY RES NO. 4 AB DAM 001</v>
          </cell>
          <cell r="V5531">
            <v>5952090</v>
          </cell>
          <cell r="W5531" t="str">
            <v>Blanding City Reservoir #4</v>
          </cell>
          <cell r="X5531" t="str">
            <v>UT-L-14080201-002_00</v>
          </cell>
          <cell r="Y5531" t="str">
            <v>Lake</v>
          </cell>
          <cell r="Z5531" t="str">
            <v>5952090 BLANDING CITY RES NO. 4 AB DAM 001</v>
          </cell>
          <cell r="AA5531" t="str">
            <v>Lake</v>
          </cell>
        </row>
        <row r="5532">
          <cell r="A5532">
            <v>5952091</v>
          </cell>
          <cell r="B5532" t="str">
            <v>Lake</v>
          </cell>
          <cell r="C5532" t="str">
            <v>1C  2B 3A     4</v>
          </cell>
          <cell r="D5532" t="str">
            <v>BLANDING CITY RESERVOIR 100 M OFF BOAT RAMP</v>
          </cell>
          <cell r="E5532">
            <v>14080201</v>
          </cell>
          <cell r="F5532" t="str">
            <v>San Juan</v>
          </cell>
          <cell r="G5532" t="str">
            <v xml:space="preserve">San Juan County </v>
          </cell>
          <cell r="H5532" t="str">
            <v>Colorado River Southeast</v>
          </cell>
          <cell r="I5532">
            <v>632429</v>
          </cell>
          <cell r="J5532">
            <v>4169628</v>
          </cell>
          <cell r="K5532">
            <v>-109.498514499</v>
          </cell>
          <cell r="L5532">
            <v>37.664274038000002</v>
          </cell>
          <cell r="M5532" t="str">
            <v>Blanding City Reservoir #4</v>
          </cell>
          <cell r="N5532" t="str">
            <v>UT-L-14080201-002_00</v>
          </cell>
          <cell r="O5532" t="str">
            <v>UT</v>
          </cell>
          <cell r="Q5532">
            <v>2.5000000000000001E-2</v>
          </cell>
          <cell r="R5532" t="str">
            <v>mg/L</v>
          </cell>
          <cell r="S5532" t="str">
            <v>Private</v>
          </cell>
          <cell r="T5532" t="str">
            <v xml:space="preserve"> </v>
          </cell>
          <cell r="U5532" t="str">
            <v>5952091 BLANDING CITY RESERVOIR 100 M OFF BOAT RAMP</v>
          </cell>
          <cell r="V5532">
            <v>5952091</v>
          </cell>
          <cell r="W5532" t="str">
            <v>Blanding City Reservoir #4</v>
          </cell>
          <cell r="X5532" t="str">
            <v>UT-L-14080201-002_00</v>
          </cell>
          <cell r="Y5532" t="str">
            <v>Lake</v>
          </cell>
          <cell r="Z5532" t="str">
            <v>5952091 BLANDING CITY RESERVOIR 100 M OFF BOAT RAMP</v>
          </cell>
          <cell r="AA5532" t="str">
            <v>Lake</v>
          </cell>
        </row>
        <row r="5533">
          <cell r="A5533">
            <v>5952130</v>
          </cell>
          <cell r="B5533" t="str">
            <v>Lake</v>
          </cell>
          <cell r="C5533" t="str">
            <v>1C 2A   3B    4</v>
          </cell>
          <cell r="D5533" t="str">
            <v>BLANDING CITY RES NO. 3 01</v>
          </cell>
          <cell r="E5533">
            <v>14080201</v>
          </cell>
          <cell r="F5533" t="str">
            <v>San Juan</v>
          </cell>
          <cell r="G5533" t="str">
            <v xml:space="preserve">San Juan County </v>
          </cell>
          <cell r="H5533" t="str">
            <v>Colorado River Southeast</v>
          </cell>
          <cell r="I5533">
            <v>633306</v>
          </cell>
          <cell r="J5533">
            <v>4170277</v>
          </cell>
          <cell r="K5533">
            <v>-109.488455586</v>
          </cell>
          <cell r="L5533">
            <v>37.669994719999998</v>
          </cell>
          <cell r="M5533" t="str">
            <v xml:space="preserve"> </v>
          </cell>
          <cell r="N5533" t="str">
            <v xml:space="preserve"> </v>
          </cell>
          <cell r="O5533" t="str">
            <v>UT</v>
          </cell>
          <cell r="Q5533">
            <v>2.5000000000000001E-2</v>
          </cell>
          <cell r="R5533" t="str">
            <v>mg/L</v>
          </cell>
          <cell r="S5533" t="str">
            <v>Private</v>
          </cell>
          <cell r="T5533" t="str">
            <v xml:space="preserve"> </v>
          </cell>
          <cell r="U5533" t="str">
            <v>5952130 BLANDING CITY RES NO. 3 01</v>
          </cell>
          <cell r="V5533">
            <v>5952130</v>
          </cell>
          <cell r="W5533" t="str">
            <v xml:space="preserve"> </v>
          </cell>
          <cell r="X5533" t="str">
            <v xml:space="preserve"> </v>
          </cell>
          <cell r="Y5533" t="str">
            <v>Lake</v>
          </cell>
          <cell r="Z5533" t="str">
            <v>5952130 BLANDING CITY RES NO. 3 01</v>
          </cell>
          <cell r="AA5533" t="str">
            <v>Lake</v>
          </cell>
        </row>
        <row r="5534">
          <cell r="A5534">
            <v>5952140</v>
          </cell>
          <cell r="B5534" t="str">
            <v>River/Stream</v>
          </cell>
          <cell r="C5534" t="str">
            <v>1C 2A   3B    4</v>
          </cell>
          <cell r="D5534" t="str">
            <v>STREAM ABOVE BLANDING CITY RESERVOIR #4</v>
          </cell>
          <cell r="E5534">
            <v>14080201</v>
          </cell>
          <cell r="F5534" t="str">
            <v>San Juan</v>
          </cell>
          <cell r="G5534" t="str">
            <v xml:space="preserve">San Juan County </v>
          </cell>
          <cell r="H5534" t="str">
            <v>Colorado River Southeast</v>
          </cell>
          <cell r="I5534">
            <v>632421</v>
          </cell>
          <cell r="J5534">
            <v>4170161</v>
          </cell>
          <cell r="K5534">
            <v>-109.49850841</v>
          </cell>
          <cell r="L5534">
            <v>37.669077686999998</v>
          </cell>
          <cell r="M5534" t="str">
            <v>Westwater Creek-Blanding</v>
          </cell>
          <cell r="N5534" t="str">
            <v>UT14080201-008_00</v>
          </cell>
          <cell r="O5534" t="str">
            <v>UT</v>
          </cell>
          <cell r="Q5534">
            <v>0</v>
          </cell>
          <cell r="R5534" t="str">
            <v xml:space="preserve"> </v>
          </cell>
          <cell r="S5534" t="str">
            <v>Private</v>
          </cell>
          <cell r="T5534" t="str">
            <v xml:space="preserve"> </v>
          </cell>
          <cell r="U5534" t="str">
            <v>5952140 STREAM ABOVE BLANDING CITY RESERVOIR #4</v>
          </cell>
          <cell r="V5534">
            <v>5952140</v>
          </cell>
          <cell r="W5534" t="str">
            <v>Westwater Creek-Blanding</v>
          </cell>
          <cell r="X5534" t="str">
            <v>UT14080201-008_00</v>
          </cell>
          <cell r="Y5534" t="str">
            <v>River/Stream</v>
          </cell>
          <cell r="Z5534" t="str">
            <v>5952140 STREAM ABOVE BLANDING CITY RESERVOIR #4</v>
          </cell>
          <cell r="AA5534" t="str">
            <v>River/Stream</v>
          </cell>
        </row>
        <row r="5535">
          <cell r="A5535">
            <v>5952210</v>
          </cell>
          <cell r="B5535" t="str">
            <v>Lake</v>
          </cell>
          <cell r="C5535" t="str">
            <v>2B 3A     4</v>
          </cell>
          <cell r="D5535" t="str">
            <v>MONTICELLO LAKE 01</v>
          </cell>
          <cell r="E5535">
            <v>14080203</v>
          </cell>
          <cell r="F5535" t="str">
            <v>San Juan</v>
          </cell>
          <cell r="G5535" t="str">
            <v xml:space="preserve">San Juan County </v>
          </cell>
          <cell r="H5535" t="str">
            <v>Colorado River Southeast</v>
          </cell>
          <cell r="I5535">
            <v>634722</v>
          </cell>
          <cell r="J5535">
            <v>4195272</v>
          </cell>
          <cell r="K5535">
            <v>-109.467761774</v>
          </cell>
          <cell r="L5535">
            <v>37.894993155000002</v>
          </cell>
          <cell r="M5535" t="str">
            <v>Monticello Lake</v>
          </cell>
          <cell r="N5535" t="str">
            <v>UT-L-14080203-002_00</v>
          </cell>
          <cell r="O5535" t="str">
            <v>UT</v>
          </cell>
          <cell r="Q5535">
            <v>2.5000000000000001E-2</v>
          </cell>
          <cell r="R5535" t="str">
            <v>mg/L</v>
          </cell>
          <cell r="S5535" t="str">
            <v>USFS</v>
          </cell>
          <cell r="T5535" t="str">
            <v>Category1</v>
          </cell>
          <cell r="U5535" t="str">
            <v>5952210 MONTICELLO LAKE 01</v>
          </cell>
          <cell r="V5535">
            <v>5952210</v>
          </cell>
          <cell r="W5535" t="str">
            <v>Monticello Lake</v>
          </cell>
          <cell r="X5535" t="str">
            <v>UT-L-14080203-002_00</v>
          </cell>
          <cell r="Y5535" t="str">
            <v>Lake</v>
          </cell>
          <cell r="Z5535" t="str">
            <v>5952210 MONTICELLO LAKE 01</v>
          </cell>
          <cell r="AA5535" t="str">
            <v>Lake</v>
          </cell>
        </row>
        <row r="5536">
          <cell r="A5536">
            <v>5952220</v>
          </cell>
          <cell r="B5536" t="str">
            <v>River/Stream</v>
          </cell>
          <cell r="C5536" t="str">
            <v>2B 3A     4</v>
          </cell>
          <cell r="D5536" t="str">
            <v>SPRING CREEK AB MONTICELLO LAKE</v>
          </cell>
          <cell r="E5536">
            <v>14080203</v>
          </cell>
          <cell r="F5536" t="str">
            <v>San Juan</v>
          </cell>
          <cell r="G5536" t="str">
            <v xml:space="preserve">San Juan County </v>
          </cell>
          <cell r="H5536" t="str">
            <v>Colorado River Southeast</v>
          </cell>
          <cell r="I5536">
            <v>634642</v>
          </cell>
          <cell r="J5536">
            <v>4194962</v>
          </cell>
          <cell r="K5536">
            <v>-109.468729211</v>
          </cell>
          <cell r="L5536">
            <v>37.892211944000003</v>
          </cell>
          <cell r="M5536" t="str">
            <v>Spring Creek</v>
          </cell>
          <cell r="N5536" t="str">
            <v>UT14080203-006_00</v>
          </cell>
          <cell r="O5536" t="str">
            <v>UT</v>
          </cell>
          <cell r="Q5536">
            <v>0</v>
          </cell>
          <cell r="R5536" t="str">
            <v xml:space="preserve"> </v>
          </cell>
          <cell r="S5536" t="str">
            <v>USFS</v>
          </cell>
          <cell r="T5536" t="str">
            <v>Category1</v>
          </cell>
          <cell r="U5536" t="str">
            <v>5952220 SPRING CREEK AB MONTICELLO LAKE</v>
          </cell>
          <cell r="V5536">
            <v>5952220</v>
          </cell>
          <cell r="W5536" t="str">
            <v>Spring Creek</v>
          </cell>
          <cell r="X5536" t="str">
            <v>UT14080203-006_00</v>
          </cell>
          <cell r="Y5536" t="str">
            <v>River/Stream</v>
          </cell>
          <cell r="Z5536" t="str">
            <v>5952220 SPRING CREEK AB MONTICELLO LAKE</v>
          </cell>
          <cell r="AA5536" t="str">
            <v>River/Stream</v>
          </cell>
        </row>
        <row r="5537">
          <cell r="A5537">
            <v>5952440</v>
          </cell>
          <cell r="B5537" t="str">
            <v>Lake</v>
          </cell>
          <cell r="C5537" t="str">
            <v>1C 2A   3B    4</v>
          </cell>
          <cell r="D5537" t="str">
            <v>LAKE POWELL LONE ROCK BEACH MIDDLE 50 M OFF SHORE</v>
          </cell>
          <cell r="E5537">
            <v>14070006</v>
          </cell>
          <cell r="F5537" t="str">
            <v>Kane</v>
          </cell>
          <cell r="G5537" t="str">
            <v>Southwest</v>
          </cell>
          <cell r="H5537" t="str">
            <v>Colorado River West</v>
          </cell>
          <cell r="I5537">
            <v>451210</v>
          </cell>
          <cell r="J5537">
            <v>4097230</v>
          </cell>
          <cell r="K5537">
            <v>-111.548490962</v>
          </cell>
          <cell r="L5537">
            <v>37.019985124999998</v>
          </cell>
          <cell r="M5537" t="str">
            <v>Lake Powell</v>
          </cell>
          <cell r="N5537" t="str">
            <v>UT-L-14070006-001_00</v>
          </cell>
          <cell r="O5537" t="str">
            <v>UT</v>
          </cell>
          <cell r="Q5537">
            <v>2.5000000000000001E-2</v>
          </cell>
          <cell r="R5537" t="str">
            <v>mg/L</v>
          </cell>
          <cell r="S5537" t="str">
            <v>NPS</v>
          </cell>
          <cell r="T5537" t="str">
            <v xml:space="preserve"> </v>
          </cell>
          <cell r="U5537" t="str">
            <v>5952440 LAKE POWELL LONE ROCK BEACH MIDDLE 50 M OFF SHORE</v>
          </cell>
          <cell r="V5537">
            <v>5952440</v>
          </cell>
          <cell r="W5537" t="str">
            <v>Lake Powell</v>
          </cell>
          <cell r="X5537" t="str">
            <v>UT-L-14070006-001_00</v>
          </cell>
          <cell r="Y5537" t="str">
            <v>Lake</v>
          </cell>
          <cell r="Z5537" t="str">
            <v>5952440 LAKE POWELL LONE ROCK BEACH MIDDLE 50 M OFF SHORE</v>
          </cell>
          <cell r="AA5537" t="str">
            <v>Lake</v>
          </cell>
        </row>
        <row r="5538">
          <cell r="A5538">
            <v>5952450</v>
          </cell>
          <cell r="B5538" t="str">
            <v>Lake</v>
          </cell>
          <cell r="C5538" t="str">
            <v>1C 2A   3B    4</v>
          </cell>
          <cell r="D5538" t="str">
            <v>LAKE POWELL LONE ROCK BEACH EAST 50 M OFF SHORE</v>
          </cell>
          <cell r="E5538">
            <v>14070006</v>
          </cell>
          <cell r="F5538" t="str">
            <v>Kane</v>
          </cell>
          <cell r="G5538" t="str">
            <v>Southwest</v>
          </cell>
          <cell r="H5538" t="str">
            <v>Colorado River West</v>
          </cell>
          <cell r="I5538">
            <v>450547</v>
          </cell>
          <cell r="J5538">
            <v>4098066</v>
          </cell>
          <cell r="K5538">
            <v>-111.555998921</v>
          </cell>
          <cell r="L5538">
            <v>37.027486121000003</v>
          </cell>
          <cell r="M5538" t="str">
            <v>Lake Powell</v>
          </cell>
          <cell r="N5538" t="str">
            <v>UT-L-14070006-001_00</v>
          </cell>
          <cell r="O5538" t="str">
            <v>UT</v>
          </cell>
          <cell r="Q5538">
            <v>2.5000000000000001E-2</v>
          </cell>
          <cell r="R5538" t="str">
            <v>mg/L</v>
          </cell>
          <cell r="S5538" t="str">
            <v>NPS</v>
          </cell>
          <cell r="T5538" t="str">
            <v xml:space="preserve"> </v>
          </cell>
          <cell r="U5538" t="str">
            <v>5952450 LAKE POWELL LONE ROCK BEACH EAST 50 M OFF SHORE</v>
          </cell>
          <cell r="V5538">
            <v>5952450</v>
          </cell>
          <cell r="W5538" t="str">
            <v>Lake Powell</v>
          </cell>
          <cell r="X5538" t="str">
            <v>UT-L-14070006-001_00</v>
          </cell>
          <cell r="Y5538" t="str">
            <v>Lake</v>
          </cell>
          <cell r="Z5538" t="str">
            <v>5952450 LAKE POWELL LONE ROCK BEACH EAST 50 M OFF SHORE</v>
          </cell>
          <cell r="AA5538" t="str">
            <v>Lake</v>
          </cell>
        </row>
        <row r="5539">
          <cell r="A5539">
            <v>5952460</v>
          </cell>
          <cell r="B5539" t="str">
            <v>Lake</v>
          </cell>
          <cell r="C5539" t="str">
            <v>1C 2A   3B    4</v>
          </cell>
          <cell r="D5539" t="str">
            <v>LAKE POWELL LONE ROCK BEACH WEST 50 M OFF SHORE</v>
          </cell>
          <cell r="E5539">
            <v>14070006</v>
          </cell>
          <cell r="F5539" t="str">
            <v>Kane</v>
          </cell>
          <cell r="G5539" t="str">
            <v>Southwest</v>
          </cell>
          <cell r="H5539" t="str">
            <v>Colorado River West</v>
          </cell>
          <cell r="I5539">
            <v>452244</v>
          </cell>
          <cell r="J5539">
            <v>4096546</v>
          </cell>
          <cell r="K5539">
            <v>-111.536823961</v>
          </cell>
          <cell r="L5539">
            <v>37.013872698</v>
          </cell>
          <cell r="M5539" t="str">
            <v>Lake Powell</v>
          </cell>
          <cell r="N5539" t="str">
            <v>UT-L-14070006-001_00</v>
          </cell>
          <cell r="O5539" t="str">
            <v>UT</v>
          </cell>
          <cell r="Q5539">
            <v>2.5000000000000001E-2</v>
          </cell>
          <cell r="R5539" t="str">
            <v>mg/L</v>
          </cell>
          <cell r="S5539" t="str">
            <v>NPS</v>
          </cell>
          <cell r="T5539" t="str">
            <v xml:space="preserve"> </v>
          </cell>
          <cell r="U5539" t="str">
            <v>5952460 LAKE POWELL LONE ROCK BEACH WEST 50 M OFF SHORE</v>
          </cell>
          <cell r="V5539">
            <v>5952460</v>
          </cell>
          <cell r="W5539" t="str">
            <v>Lake Powell</v>
          </cell>
          <cell r="X5539" t="str">
            <v>UT-L-14070006-001_00</v>
          </cell>
          <cell r="Y5539" t="str">
            <v>Lake</v>
          </cell>
          <cell r="Z5539" t="str">
            <v>5952460 LAKE POWELL LONE ROCK BEACH WEST 50 M OFF SHORE</v>
          </cell>
          <cell r="AA5539" t="str">
            <v>Lake</v>
          </cell>
        </row>
        <row r="5540">
          <cell r="A5540">
            <v>5952470</v>
          </cell>
          <cell r="B5540" t="str">
            <v>Lake</v>
          </cell>
          <cell r="C5540" t="str">
            <v>1C 2A   3B    4</v>
          </cell>
          <cell r="D5540" t="str">
            <v>LAKE POWELL 200 M E OF LONE ROCK</v>
          </cell>
          <cell r="E5540">
            <v>14070006</v>
          </cell>
          <cell r="F5540" t="str">
            <v>Kane</v>
          </cell>
          <cell r="G5540" t="str">
            <v>Southwest</v>
          </cell>
          <cell r="H5540" t="str">
            <v>Colorado River West</v>
          </cell>
          <cell r="I5540">
            <v>452845</v>
          </cell>
          <cell r="J5540">
            <v>4097868</v>
          </cell>
          <cell r="K5540">
            <v>-111.53015118899999</v>
          </cell>
          <cell r="L5540">
            <v>37.025819587999997</v>
          </cell>
          <cell r="M5540" t="str">
            <v>Lake Powell</v>
          </cell>
          <cell r="N5540" t="str">
            <v>UT-L-14070006-001_00</v>
          </cell>
          <cell r="O5540" t="str">
            <v>UT</v>
          </cell>
          <cell r="Q5540">
            <v>2.5000000000000001E-2</v>
          </cell>
          <cell r="R5540" t="str">
            <v>mg/L</v>
          </cell>
          <cell r="S5540" t="str">
            <v>NPS</v>
          </cell>
          <cell r="T5540" t="str">
            <v xml:space="preserve"> </v>
          </cell>
          <cell r="U5540" t="str">
            <v>5952470 LAKE POWELL 200 M E OF LONE ROCK</v>
          </cell>
          <cell r="V5540">
            <v>5952470</v>
          </cell>
          <cell r="W5540" t="str">
            <v>Lake Powell</v>
          </cell>
          <cell r="X5540" t="str">
            <v>UT-L-14070006-001_00</v>
          </cell>
          <cell r="Y5540" t="str">
            <v>Lake</v>
          </cell>
          <cell r="Z5540" t="str">
            <v>5952470 LAKE POWELL 200 M E OF LONE ROCK</v>
          </cell>
          <cell r="AA5540" t="str">
            <v>Lake</v>
          </cell>
        </row>
        <row r="5541">
          <cell r="A5541">
            <v>5952473</v>
          </cell>
          <cell r="B5541" t="str">
            <v>Lake</v>
          </cell>
          <cell r="C5541" t="str">
            <v>1C 2A   3B    4</v>
          </cell>
          <cell r="D5541" t="str">
            <v>LAKE POWELL 1MI N OF OLD WAHWEAP LAGOONS</v>
          </cell>
          <cell r="E5541">
            <v>14070006</v>
          </cell>
          <cell r="F5541" t="str">
            <v>Kane</v>
          </cell>
          <cell r="G5541" t="str">
            <v>Southwest</v>
          </cell>
          <cell r="H5541" t="str">
            <v>Colorado River West</v>
          </cell>
          <cell r="I5541">
            <v>454582</v>
          </cell>
          <cell r="J5541">
            <v>4096718</v>
          </cell>
          <cell r="K5541">
            <v>-111.510553909</v>
          </cell>
          <cell r="L5541">
            <v>37.015539079</v>
          </cell>
          <cell r="M5541" t="str">
            <v>Lake Powell</v>
          </cell>
          <cell r="N5541" t="str">
            <v>UT-L-14070006-001_00</v>
          </cell>
          <cell r="O5541" t="str">
            <v>UT</v>
          </cell>
          <cell r="Q5541">
            <v>2.5000000000000001E-2</v>
          </cell>
          <cell r="R5541" t="str">
            <v>mg/L</v>
          </cell>
          <cell r="S5541" t="str">
            <v>NPS</v>
          </cell>
          <cell r="T5541" t="str">
            <v xml:space="preserve"> </v>
          </cell>
          <cell r="U5541" t="str">
            <v>5952473 LAKE POWELL 1MI N OF OLD WAHWEAP LAGOONS</v>
          </cell>
          <cell r="V5541">
            <v>5952473</v>
          </cell>
          <cell r="W5541" t="str">
            <v>Lake Powell</v>
          </cell>
          <cell r="X5541" t="str">
            <v>UT-L-14070006-001_00</v>
          </cell>
          <cell r="Y5541" t="str">
            <v>Lake</v>
          </cell>
          <cell r="Z5541" t="str">
            <v>5952473 LAKE POWELL 1MI N OF OLD WAHWEAP LAGOONS</v>
          </cell>
          <cell r="AA5541" t="str">
            <v>Lake</v>
          </cell>
        </row>
        <row r="5542">
          <cell r="A5542">
            <v>5952475</v>
          </cell>
          <cell r="B5542" t="str">
            <v>Lake</v>
          </cell>
          <cell r="C5542" t="str">
            <v>1C 2A   3B    4</v>
          </cell>
          <cell r="D5542" t="str">
            <v>Lake Powell @  RANWW1</v>
          </cell>
          <cell r="E5542">
            <v>14070006</v>
          </cell>
          <cell r="F5542" t="str">
            <v>Kane</v>
          </cell>
          <cell r="G5542" t="str">
            <v>Southwest</v>
          </cell>
          <cell r="H5542" t="str">
            <v>Colorado River West</v>
          </cell>
          <cell r="I5542">
            <v>459158</v>
          </cell>
          <cell r="J5542">
            <v>4096319</v>
          </cell>
          <cell r="K5542">
            <v>-111.45908900000001</v>
          </cell>
          <cell r="L5542">
            <v>37.012154000000002</v>
          </cell>
          <cell r="M5542" t="str">
            <v>Lake Powell</v>
          </cell>
          <cell r="N5542" t="str">
            <v>UT-L-14070006-001_00</v>
          </cell>
          <cell r="O5542" t="str">
            <v>UT</v>
          </cell>
          <cell r="Q5542">
            <v>2.5000000000000001E-2</v>
          </cell>
          <cell r="R5542" t="str">
            <v>mg/L</v>
          </cell>
          <cell r="S5542" t="str">
            <v>NPS</v>
          </cell>
          <cell r="T5542" t="str">
            <v xml:space="preserve"> </v>
          </cell>
          <cell r="U5542" t="str">
            <v>5952475 Lake Powell @  RANWW1</v>
          </cell>
          <cell r="V5542">
            <v>5952475</v>
          </cell>
          <cell r="W5542" t="str">
            <v>Lake Powell</v>
          </cell>
          <cell r="X5542" t="str">
            <v>UT-L-14070006-001_00</v>
          </cell>
          <cell r="Y5542" t="str">
            <v>Lake</v>
          </cell>
          <cell r="Z5542" t="str">
            <v>5952475 Lake Powell @  RANWW1</v>
          </cell>
          <cell r="AA5542" t="str">
            <v>Lake</v>
          </cell>
        </row>
        <row r="5543">
          <cell r="A5543">
            <v>5952477</v>
          </cell>
          <cell r="B5543" t="str">
            <v>Lake</v>
          </cell>
          <cell r="C5543" t="str">
            <v>1C 2A   3B    4</v>
          </cell>
          <cell r="D5543" t="str">
            <v>Lake Powell @  RANWW4</v>
          </cell>
          <cell r="E5543">
            <v>14070006</v>
          </cell>
          <cell r="F5543" t="str">
            <v>Kane</v>
          </cell>
          <cell r="G5543" t="str">
            <v>Southwest</v>
          </cell>
          <cell r="H5543" t="str">
            <v>Colorado River West</v>
          </cell>
          <cell r="I5543">
            <v>454710</v>
          </cell>
          <cell r="J5543">
            <v>4097563</v>
          </cell>
          <cell r="K5543">
            <v>-111.50917099999999</v>
          </cell>
          <cell r="L5543">
            <v>37.023161999999999</v>
          </cell>
          <cell r="M5543" t="str">
            <v>Lake Powell</v>
          </cell>
          <cell r="N5543" t="str">
            <v>UT-L-14070006-001_00</v>
          </cell>
          <cell r="O5543" t="str">
            <v>UT</v>
          </cell>
          <cell r="Q5543">
            <v>2.5000000000000001E-2</v>
          </cell>
          <cell r="R5543" t="str">
            <v>mg/L</v>
          </cell>
          <cell r="S5543" t="str">
            <v>NPS</v>
          </cell>
          <cell r="T5543" t="str">
            <v xml:space="preserve"> </v>
          </cell>
          <cell r="U5543" t="str">
            <v>5952477 Lake Powell @  RANWW4</v>
          </cell>
          <cell r="V5543">
            <v>5952477</v>
          </cell>
          <cell r="W5543" t="str">
            <v>Lake Powell</v>
          </cell>
          <cell r="X5543" t="str">
            <v>UT-L-14070006-001_00</v>
          </cell>
          <cell r="Y5543" t="str">
            <v>Lake</v>
          </cell>
          <cell r="Z5543" t="str">
            <v>5952477 Lake Powell @  RANWW4</v>
          </cell>
          <cell r="AA5543" t="str">
            <v>Lake</v>
          </cell>
        </row>
        <row r="5544">
          <cell r="A5544">
            <v>5952479</v>
          </cell>
          <cell r="B5544" t="str">
            <v>Lake</v>
          </cell>
          <cell r="C5544" t="str">
            <v>1C 2A   3B    4</v>
          </cell>
          <cell r="D5544" t="str">
            <v>Lake Powell @  RANWW2</v>
          </cell>
          <cell r="E5544">
            <v>14070006</v>
          </cell>
          <cell r="F5544" t="str">
            <v>Kane</v>
          </cell>
          <cell r="G5544" t="str">
            <v>Southwest</v>
          </cell>
          <cell r="H5544" t="str">
            <v>Colorado River West</v>
          </cell>
          <cell r="I5544">
            <v>455194</v>
          </cell>
          <cell r="J5544">
            <v>4098389</v>
          </cell>
          <cell r="K5544">
            <v>-111.503772</v>
          </cell>
          <cell r="L5544">
            <v>37.030633000000002</v>
          </cell>
          <cell r="M5544" t="str">
            <v>Lake Powell</v>
          </cell>
          <cell r="N5544" t="str">
            <v>UT-L-14070006-001_00</v>
          </cell>
          <cell r="O5544" t="str">
            <v>UT</v>
          </cell>
          <cell r="Q5544">
            <v>2.5000000000000001E-2</v>
          </cell>
          <cell r="R5544" t="str">
            <v>mg/L</v>
          </cell>
          <cell r="S5544" t="str">
            <v>NPS</v>
          </cell>
          <cell r="T5544" t="str">
            <v xml:space="preserve"> </v>
          </cell>
          <cell r="U5544" t="str">
            <v>5952479 Lake Powell @  RANWW2</v>
          </cell>
          <cell r="V5544">
            <v>5952479</v>
          </cell>
          <cell r="W5544" t="str">
            <v>Lake Powell</v>
          </cell>
          <cell r="X5544" t="str">
            <v>UT-L-14070006-001_00</v>
          </cell>
          <cell r="Y5544" t="str">
            <v>Lake</v>
          </cell>
          <cell r="Z5544" t="str">
            <v>5952479 Lake Powell @  RANWW2</v>
          </cell>
          <cell r="AA5544" t="str">
            <v>Lake</v>
          </cell>
        </row>
        <row r="5545">
          <cell r="A5545">
            <v>5952480</v>
          </cell>
          <cell r="B5545" t="str">
            <v>Lake</v>
          </cell>
          <cell r="C5545" t="str">
            <v>1C 2A   3B    4</v>
          </cell>
          <cell r="D5545" t="str">
            <v>Lake Powell @  RANWW3</v>
          </cell>
          <cell r="E5545">
            <v>14070006</v>
          </cell>
          <cell r="F5545" t="str">
            <v>Kane</v>
          </cell>
          <cell r="G5545" t="str">
            <v>Southwest</v>
          </cell>
          <cell r="H5545" t="str">
            <v>Colorado River West</v>
          </cell>
          <cell r="I5545">
            <v>455097</v>
          </cell>
          <cell r="J5545">
            <v>4098637</v>
          </cell>
          <cell r="K5545">
            <v>-111.504876</v>
          </cell>
          <cell r="L5545">
            <v>37.032863999999996</v>
          </cell>
          <cell r="M5545" t="str">
            <v>Lake Powell</v>
          </cell>
          <cell r="N5545" t="str">
            <v>UT-L-14070006-001_00</v>
          </cell>
          <cell r="O5545" t="str">
            <v>UT</v>
          </cell>
          <cell r="Q5545">
            <v>2.5000000000000001E-2</v>
          </cell>
          <cell r="R5545" t="str">
            <v>mg/L</v>
          </cell>
          <cell r="S5545" t="str">
            <v>NPS</v>
          </cell>
          <cell r="T5545" t="str">
            <v xml:space="preserve"> </v>
          </cell>
          <cell r="U5545" t="str">
            <v>5952480 Lake Powell @  RANWW3</v>
          </cell>
          <cell r="V5545">
            <v>5952480</v>
          </cell>
          <cell r="W5545" t="str">
            <v>Lake Powell</v>
          </cell>
          <cell r="X5545" t="str">
            <v>UT-L-14070006-001_00</v>
          </cell>
          <cell r="Y5545" t="str">
            <v>Lake</v>
          </cell>
          <cell r="Z5545" t="str">
            <v>5952480 Lake Powell @  RANWW3</v>
          </cell>
          <cell r="AA5545" t="str">
            <v>Lake</v>
          </cell>
        </row>
        <row r="5546">
          <cell r="A5546">
            <v>5952482</v>
          </cell>
          <cell r="B5546" t="str">
            <v>Lake</v>
          </cell>
          <cell r="C5546" t="str">
            <v>1C 2A   3B    4</v>
          </cell>
          <cell r="D5546" t="str">
            <v>Lake Powell @  RANWW5</v>
          </cell>
          <cell r="E5546">
            <v>14070006</v>
          </cell>
          <cell r="F5546" t="str">
            <v>Kane</v>
          </cell>
          <cell r="G5546" t="str">
            <v>Southwest</v>
          </cell>
          <cell r="H5546" t="str">
            <v>Colorado River West</v>
          </cell>
          <cell r="I5546">
            <v>453123</v>
          </cell>
          <cell r="J5546">
            <v>4097087</v>
          </cell>
          <cell r="K5546">
            <v>-111.526973</v>
          </cell>
          <cell r="L5546">
            <v>37.018796000000002</v>
          </cell>
          <cell r="M5546" t="str">
            <v>Lake Powell</v>
          </cell>
          <cell r="N5546" t="str">
            <v>UT-L-14070006-001_00</v>
          </cell>
          <cell r="O5546" t="str">
            <v>UT</v>
          </cell>
          <cell r="Q5546">
            <v>2.5000000000000001E-2</v>
          </cell>
          <cell r="R5546" t="str">
            <v>mg/L</v>
          </cell>
          <cell r="S5546" t="str">
            <v>NPS</v>
          </cell>
          <cell r="T5546" t="str">
            <v xml:space="preserve"> </v>
          </cell>
          <cell r="U5546" t="str">
            <v>5952482 Lake Powell @  RANWW5</v>
          </cell>
          <cell r="V5546">
            <v>5952482</v>
          </cell>
          <cell r="W5546" t="str">
            <v>Lake Powell</v>
          </cell>
          <cell r="X5546" t="str">
            <v>UT-L-14070006-001_00</v>
          </cell>
          <cell r="Y5546" t="str">
            <v>Lake</v>
          </cell>
          <cell r="Z5546" t="str">
            <v>5952482 Lake Powell @  RANWW5</v>
          </cell>
          <cell r="AA5546" t="str">
            <v>Lake</v>
          </cell>
        </row>
        <row r="5547">
          <cell r="A5547">
            <v>5952484</v>
          </cell>
          <cell r="B5547" t="str">
            <v>Lake</v>
          </cell>
          <cell r="C5547" t="str">
            <v>1C 2A   3B    4</v>
          </cell>
          <cell r="D5547" t="str">
            <v>Lake Powell @  RANWW6</v>
          </cell>
          <cell r="E5547">
            <v>14070006</v>
          </cell>
          <cell r="F5547" t="str">
            <v>Kane</v>
          </cell>
          <cell r="G5547" t="str">
            <v>Southwest</v>
          </cell>
          <cell r="H5547" t="str">
            <v>Colorado River West</v>
          </cell>
          <cell r="I5547">
            <v>452991</v>
          </cell>
          <cell r="J5547">
            <v>4097468</v>
          </cell>
          <cell r="K5547">
            <v>-111.52848</v>
          </cell>
          <cell r="L5547">
            <v>37.022219999999997</v>
          </cell>
          <cell r="M5547" t="str">
            <v>Lake Powell</v>
          </cell>
          <cell r="N5547" t="str">
            <v>UT-L-14070006-001_00</v>
          </cell>
          <cell r="O5547" t="str">
            <v>UT</v>
          </cell>
          <cell r="Q5547">
            <v>2.5000000000000001E-2</v>
          </cell>
          <cell r="R5547" t="str">
            <v>mg/L</v>
          </cell>
          <cell r="S5547" t="str">
            <v>NPS</v>
          </cell>
          <cell r="T5547" t="str">
            <v xml:space="preserve"> </v>
          </cell>
          <cell r="U5547" t="str">
            <v>5952484 Lake Powell @  RANWW6</v>
          </cell>
          <cell r="V5547">
            <v>5952484</v>
          </cell>
          <cell r="W5547" t="str">
            <v>Lake Powell</v>
          </cell>
          <cell r="X5547" t="str">
            <v>UT-L-14070006-001_00</v>
          </cell>
          <cell r="Y5547" t="str">
            <v>Lake</v>
          </cell>
          <cell r="Z5547" t="str">
            <v>5952484 Lake Powell @  RANWW6</v>
          </cell>
          <cell r="AA5547" t="str">
            <v>Lake</v>
          </cell>
        </row>
        <row r="5548">
          <cell r="A5548">
            <v>5952486</v>
          </cell>
          <cell r="B5548" t="str">
            <v>Lake</v>
          </cell>
          <cell r="C5548" t="str">
            <v>1C 2A   3B    4</v>
          </cell>
          <cell r="D5548" t="str">
            <v>Lake Powell @  RANWW7</v>
          </cell>
          <cell r="E5548">
            <v>14070006</v>
          </cell>
          <cell r="F5548" t="str">
            <v>Kane</v>
          </cell>
          <cell r="G5548" t="str">
            <v>Southwest</v>
          </cell>
          <cell r="H5548" t="str">
            <v>Colorado River West</v>
          </cell>
          <cell r="I5548">
            <v>452984</v>
          </cell>
          <cell r="J5548">
            <v>4097737</v>
          </cell>
          <cell r="K5548">
            <v>-111.528576</v>
          </cell>
          <cell r="L5548">
            <v>37.024647999999999</v>
          </cell>
          <cell r="M5548" t="str">
            <v>Lake Powell</v>
          </cell>
          <cell r="N5548" t="str">
            <v>UT-L-14070006-001_00</v>
          </cell>
          <cell r="O5548" t="str">
            <v>UT</v>
          </cell>
          <cell r="Q5548">
            <v>2.5000000000000001E-2</v>
          </cell>
          <cell r="R5548" t="str">
            <v>mg/L</v>
          </cell>
          <cell r="S5548" t="str">
            <v>NPS</v>
          </cell>
          <cell r="T5548" t="str">
            <v xml:space="preserve"> </v>
          </cell>
          <cell r="U5548" t="str">
            <v>5952486 Lake Powell @  RANWW7</v>
          </cell>
          <cell r="V5548">
            <v>5952486</v>
          </cell>
          <cell r="W5548" t="str">
            <v>Lake Powell</v>
          </cell>
          <cell r="X5548" t="str">
            <v>UT-L-14070006-001_00</v>
          </cell>
          <cell r="Y5548" t="str">
            <v>Lake</v>
          </cell>
          <cell r="Z5548" t="str">
            <v>5952486 Lake Powell @  RANWW7</v>
          </cell>
          <cell r="AA5548" t="str">
            <v>Lake</v>
          </cell>
        </row>
        <row r="5549">
          <cell r="A5549">
            <v>5952488</v>
          </cell>
          <cell r="B5549" t="str">
            <v>Lake</v>
          </cell>
          <cell r="C5549" t="str">
            <v>1C 2A   3B    4</v>
          </cell>
          <cell r="D5549" t="str">
            <v>Lake Powell @  RANWW12</v>
          </cell>
          <cell r="E5549">
            <v>14070006</v>
          </cell>
          <cell r="F5549" t="str">
            <v>Kane</v>
          </cell>
          <cell r="G5549" t="str">
            <v>Southwest</v>
          </cell>
          <cell r="H5549" t="str">
            <v>Colorado River West</v>
          </cell>
          <cell r="I5549">
            <v>451447</v>
          </cell>
          <cell r="J5549">
            <v>4097814</v>
          </cell>
          <cell r="K5549">
            <v>-111.545869</v>
          </cell>
          <cell r="L5549">
            <v>37.025260000000003</v>
          </cell>
          <cell r="M5549" t="str">
            <v>Lake Powell</v>
          </cell>
          <cell r="N5549" t="str">
            <v>UT-L-14070006-001_00</v>
          </cell>
          <cell r="O5549" t="str">
            <v>UT</v>
          </cell>
          <cell r="Q5549">
            <v>2.5000000000000001E-2</v>
          </cell>
          <cell r="R5549" t="str">
            <v>mg/L</v>
          </cell>
          <cell r="S5549" t="str">
            <v>NPS</v>
          </cell>
          <cell r="T5549" t="str">
            <v xml:space="preserve"> </v>
          </cell>
          <cell r="U5549" t="str">
            <v>5952488 Lake Powell @  RANWW12</v>
          </cell>
          <cell r="V5549">
            <v>5952488</v>
          </cell>
          <cell r="W5549" t="str">
            <v>Lake Powell</v>
          </cell>
          <cell r="X5549" t="str">
            <v>UT-L-14070006-001_00</v>
          </cell>
          <cell r="Y5549" t="str">
            <v>Lake</v>
          </cell>
          <cell r="Z5549" t="str">
            <v>5952488 Lake Powell @  RANWW12</v>
          </cell>
          <cell r="AA5549" t="str">
            <v>Lake</v>
          </cell>
        </row>
        <row r="5550">
          <cell r="A5550">
            <v>5952490</v>
          </cell>
          <cell r="B5550" t="str">
            <v>Lake</v>
          </cell>
          <cell r="C5550" t="str">
            <v>1C 2A   3B    4</v>
          </cell>
          <cell r="D5550" t="str">
            <v>Lake Powell @  RANWW11</v>
          </cell>
          <cell r="E5550">
            <v>14070006</v>
          </cell>
          <cell r="F5550" t="str">
            <v>Kane</v>
          </cell>
          <cell r="G5550" t="str">
            <v>Southwest</v>
          </cell>
          <cell r="H5550" t="str">
            <v>Colorado River West</v>
          </cell>
          <cell r="I5550">
            <v>451049</v>
          </cell>
          <cell r="J5550">
            <v>4098160</v>
          </cell>
          <cell r="K5550">
            <v>-111.55035599999999</v>
          </cell>
          <cell r="L5550">
            <v>37.028362000000001</v>
          </cell>
          <cell r="M5550" t="str">
            <v>Lake Powell</v>
          </cell>
          <cell r="N5550" t="str">
            <v>UT-L-14070006-001_00</v>
          </cell>
          <cell r="O5550" t="str">
            <v>UT</v>
          </cell>
          <cell r="Q5550">
            <v>2.5000000000000001E-2</v>
          </cell>
          <cell r="R5550" t="str">
            <v>mg/L</v>
          </cell>
          <cell r="S5550" t="str">
            <v>NPS</v>
          </cell>
          <cell r="T5550" t="str">
            <v xml:space="preserve"> </v>
          </cell>
          <cell r="U5550" t="str">
            <v>5952490 Lake Powell @  RANWW11</v>
          </cell>
          <cell r="V5550">
            <v>5952490</v>
          </cell>
          <cell r="W5550" t="str">
            <v>Lake Powell</v>
          </cell>
          <cell r="X5550" t="str">
            <v>UT-L-14070006-001_00</v>
          </cell>
          <cell r="Y5550" t="str">
            <v>Lake</v>
          </cell>
          <cell r="Z5550" t="str">
            <v>5952490 Lake Powell @  RANWW11</v>
          </cell>
          <cell r="AA5550" t="str">
            <v>Lake</v>
          </cell>
        </row>
        <row r="5551">
          <cell r="A5551">
            <v>5952492</v>
          </cell>
          <cell r="B5551" t="str">
            <v>Lake</v>
          </cell>
          <cell r="C5551" t="str">
            <v>1C 2A   3B    4</v>
          </cell>
          <cell r="D5551" t="str">
            <v>Lake Powell @  RANWW10</v>
          </cell>
          <cell r="E5551">
            <v>14070006</v>
          </cell>
          <cell r="F5551" t="str">
            <v>Kane</v>
          </cell>
          <cell r="G5551" t="str">
            <v>Southwest</v>
          </cell>
          <cell r="H5551" t="str">
            <v>Colorado River West</v>
          </cell>
          <cell r="I5551">
            <v>450080</v>
          </cell>
          <cell r="J5551">
            <v>4098894</v>
          </cell>
          <cell r="K5551">
            <v>-111.561305</v>
          </cell>
          <cell r="L5551">
            <v>37.034925999999999</v>
          </cell>
          <cell r="M5551" t="str">
            <v>Lake Powell</v>
          </cell>
          <cell r="N5551" t="str">
            <v>UT-L-14070006-001_00</v>
          </cell>
          <cell r="O5551" t="str">
            <v>UT</v>
          </cell>
          <cell r="Q5551">
            <v>2.5000000000000001E-2</v>
          </cell>
          <cell r="R5551" t="str">
            <v>mg/L</v>
          </cell>
          <cell r="S5551" t="str">
            <v>NPS</v>
          </cell>
          <cell r="T5551" t="str">
            <v xml:space="preserve"> </v>
          </cell>
          <cell r="U5551" t="str">
            <v>5952492 Lake Powell @  RANWW10</v>
          </cell>
          <cell r="V5551">
            <v>5952492</v>
          </cell>
          <cell r="W5551" t="str">
            <v>Lake Powell</v>
          </cell>
          <cell r="X5551" t="str">
            <v>UT-L-14070006-001_00</v>
          </cell>
          <cell r="Y5551" t="str">
            <v>Lake</v>
          </cell>
          <cell r="Z5551" t="str">
            <v>5952492 Lake Powell @  RANWW10</v>
          </cell>
          <cell r="AA5551" t="str">
            <v>Lake</v>
          </cell>
        </row>
        <row r="5552">
          <cell r="A5552">
            <v>5952494</v>
          </cell>
          <cell r="B5552" t="str">
            <v>Lake</v>
          </cell>
          <cell r="C5552" t="str">
            <v>1C 2A   3B    4</v>
          </cell>
          <cell r="D5552" t="str">
            <v>Lake Powell @  RANWW9</v>
          </cell>
          <cell r="E5552">
            <v>14070006</v>
          </cell>
          <cell r="F5552" t="str">
            <v>Kane</v>
          </cell>
          <cell r="G5552" t="str">
            <v>Southwest</v>
          </cell>
          <cell r="H5552" t="str">
            <v>Colorado River West</v>
          </cell>
          <cell r="I5552">
            <v>449821</v>
          </cell>
          <cell r="J5552">
            <v>4099198</v>
          </cell>
          <cell r="K5552">
            <v>-111.564235</v>
          </cell>
          <cell r="L5552">
            <v>37.037647</v>
          </cell>
          <cell r="M5552" t="str">
            <v>Lake Powell</v>
          </cell>
          <cell r="N5552" t="str">
            <v>UT-L-14070006-001_00</v>
          </cell>
          <cell r="O5552" t="str">
            <v>UT</v>
          </cell>
          <cell r="Q5552">
            <v>2.5000000000000001E-2</v>
          </cell>
          <cell r="R5552" t="str">
            <v>mg/L</v>
          </cell>
          <cell r="S5552" t="str">
            <v>NPS</v>
          </cell>
          <cell r="T5552" t="str">
            <v xml:space="preserve"> </v>
          </cell>
          <cell r="U5552" t="str">
            <v>5952494 Lake Powell @  RANWW9</v>
          </cell>
          <cell r="V5552">
            <v>5952494</v>
          </cell>
          <cell r="W5552" t="str">
            <v>Lake Powell</v>
          </cell>
          <cell r="X5552" t="str">
            <v>UT-L-14070006-001_00</v>
          </cell>
          <cell r="Y5552" t="str">
            <v>Lake</v>
          </cell>
          <cell r="Z5552" t="str">
            <v>5952494 Lake Powell @  RANWW9</v>
          </cell>
          <cell r="AA5552" t="str">
            <v>Lake</v>
          </cell>
        </row>
        <row r="5553">
          <cell r="A5553">
            <v>5952496</v>
          </cell>
          <cell r="B5553" t="str">
            <v>Lake</v>
          </cell>
          <cell r="C5553" t="str">
            <v>1C 2A   3B    4</v>
          </cell>
          <cell r="D5553" t="str">
            <v>Lake Powell @  RANWW8</v>
          </cell>
          <cell r="E5553">
            <v>14070006</v>
          </cell>
          <cell r="F5553" t="str">
            <v>Kane</v>
          </cell>
          <cell r="G5553" t="str">
            <v>Southwest</v>
          </cell>
          <cell r="H5553" t="str">
            <v>Colorado River West</v>
          </cell>
          <cell r="I5553">
            <v>451289</v>
          </cell>
          <cell r="J5553">
            <v>4099248</v>
          </cell>
          <cell r="K5553">
            <v>-111.547738</v>
          </cell>
          <cell r="L5553">
            <v>37.038181000000002</v>
          </cell>
          <cell r="M5553" t="str">
            <v>Lake Powell</v>
          </cell>
          <cell r="N5553" t="str">
            <v>UT-L-14070006-001_00</v>
          </cell>
          <cell r="O5553" t="str">
            <v>UT</v>
          </cell>
          <cell r="Q5553">
            <v>2.5000000000000001E-2</v>
          </cell>
          <cell r="R5553" t="str">
            <v>mg/L</v>
          </cell>
          <cell r="S5553" t="str">
            <v>NPS</v>
          </cell>
          <cell r="T5553" t="str">
            <v xml:space="preserve"> </v>
          </cell>
          <cell r="U5553" t="str">
            <v>5952496 Lake Powell @  RANWW8</v>
          </cell>
          <cell r="V5553">
            <v>5952496</v>
          </cell>
          <cell r="W5553" t="str">
            <v>Lake Powell</v>
          </cell>
          <cell r="X5553" t="str">
            <v>UT-L-14070006-001_00</v>
          </cell>
          <cell r="Y5553" t="str">
            <v>Lake</v>
          </cell>
          <cell r="Z5553" t="str">
            <v>5952496 Lake Powell @  RANWW8</v>
          </cell>
          <cell r="AA5553" t="str">
            <v>Lake</v>
          </cell>
        </row>
        <row r="5554">
          <cell r="A5554">
            <v>5952502</v>
          </cell>
          <cell r="B5554" t="str">
            <v>Lake</v>
          </cell>
          <cell r="C5554" t="str">
            <v>1C 2A   3B    4</v>
          </cell>
          <cell r="D5554" t="str">
            <v>Lake Powell @  WWPB1</v>
          </cell>
          <cell r="E5554">
            <v>14070006</v>
          </cell>
          <cell r="F5554" t="str">
            <v>Kane</v>
          </cell>
          <cell r="G5554" t="str">
            <v>Southwest</v>
          </cell>
          <cell r="H5554" t="str">
            <v>Colorado River West</v>
          </cell>
          <cell r="I5554">
            <v>456107</v>
          </cell>
          <cell r="J5554">
            <v>4095210</v>
          </cell>
          <cell r="K5554">
            <v>-111.49332099999999</v>
          </cell>
          <cell r="L5554">
            <v>37.002018</v>
          </cell>
          <cell r="M5554" t="str">
            <v>Lake Powell</v>
          </cell>
          <cell r="N5554" t="str">
            <v>UT-L-14070006-001_00</v>
          </cell>
          <cell r="O5554" t="str">
            <v>UT</v>
          </cell>
          <cell r="Q5554">
            <v>2.5000000000000001E-2</v>
          </cell>
          <cell r="R5554" t="str">
            <v>mg/L</v>
          </cell>
          <cell r="S5554" t="str">
            <v>NPS</v>
          </cell>
          <cell r="T5554" t="str">
            <v xml:space="preserve"> </v>
          </cell>
          <cell r="U5554" t="str">
            <v>5952502 Lake Powell @  WWPB1</v>
          </cell>
          <cell r="V5554">
            <v>5952502</v>
          </cell>
          <cell r="W5554" t="str">
            <v>Lake Powell</v>
          </cell>
          <cell r="X5554" t="str">
            <v>UT-L-14070006-001_00</v>
          </cell>
          <cell r="Y5554" t="str">
            <v>Lake</v>
          </cell>
          <cell r="Z5554" t="str">
            <v>5952502 Lake Powell @  WWPB1</v>
          </cell>
          <cell r="AA5554" t="str">
            <v>Lake</v>
          </cell>
        </row>
        <row r="5555">
          <cell r="A5555">
            <v>5952504</v>
          </cell>
          <cell r="B5555" t="str">
            <v>Lake</v>
          </cell>
          <cell r="C5555" t="str">
            <v>1C 2A   3B    4</v>
          </cell>
          <cell r="D5555" t="str">
            <v>Lake Powell @  STATE2</v>
          </cell>
          <cell r="E5555">
            <v>14070006</v>
          </cell>
          <cell r="F5555" t="str">
            <v>Kane</v>
          </cell>
          <cell r="G5555" t="str">
            <v>Southwest</v>
          </cell>
          <cell r="H5555" t="str">
            <v>Colorado River West</v>
          </cell>
          <cell r="I5555">
            <v>455737</v>
          </cell>
          <cell r="J5555">
            <v>4095543</v>
          </cell>
          <cell r="K5555">
            <v>-111.49749799999999</v>
          </cell>
          <cell r="L5555">
            <v>37.004998999999998</v>
          </cell>
          <cell r="M5555" t="str">
            <v>Lake Powell</v>
          </cell>
          <cell r="N5555" t="str">
            <v>UT-L-14070006-001_00</v>
          </cell>
          <cell r="O5555" t="str">
            <v>UT</v>
          </cell>
          <cell r="Q5555">
            <v>2.5000000000000001E-2</v>
          </cell>
          <cell r="R5555" t="str">
            <v>mg/L</v>
          </cell>
          <cell r="S5555" t="str">
            <v>NPS</v>
          </cell>
          <cell r="T5555" t="str">
            <v xml:space="preserve"> </v>
          </cell>
          <cell r="U5555" t="str">
            <v>5952504 Lake Powell @  STATE2</v>
          </cell>
          <cell r="V5555">
            <v>5952504</v>
          </cell>
          <cell r="W5555" t="str">
            <v>Lake Powell</v>
          </cell>
          <cell r="X5555" t="str">
            <v>UT-L-14070006-001_00</v>
          </cell>
          <cell r="Y5555" t="str">
            <v>Lake</v>
          </cell>
          <cell r="Z5555" t="str">
            <v>5952504 Lake Powell @  STATE2</v>
          </cell>
          <cell r="AA5555" t="str">
            <v>Lake</v>
          </cell>
        </row>
        <row r="5556">
          <cell r="A5556">
            <v>5952507</v>
          </cell>
          <cell r="B5556" t="str">
            <v>Lake</v>
          </cell>
          <cell r="C5556" t="str">
            <v>1C 2A   3B    4</v>
          </cell>
          <cell r="D5556" t="str">
            <v>Lake Powell @  STATE1</v>
          </cell>
          <cell r="E5556">
            <v>14070006</v>
          </cell>
          <cell r="F5556" t="str">
            <v>Kane</v>
          </cell>
          <cell r="G5556" t="str">
            <v>Southwest</v>
          </cell>
          <cell r="H5556" t="str">
            <v>Colorado River West</v>
          </cell>
          <cell r="I5556">
            <v>455394</v>
          </cell>
          <cell r="J5556">
            <v>4095714</v>
          </cell>
          <cell r="K5556">
            <v>-111.501366</v>
          </cell>
          <cell r="L5556">
            <v>37.006526999999998</v>
          </cell>
          <cell r="M5556" t="str">
            <v>Lake Powell</v>
          </cell>
          <cell r="N5556" t="str">
            <v>UT-L-14070006-001_00</v>
          </cell>
          <cell r="O5556" t="str">
            <v>UT</v>
          </cell>
          <cell r="Q5556">
            <v>2.5000000000000001E-2</v>
          </cell>
          <cell r="R5556" t="str">
            <v>mg/L</v>
          </cell>
          <cell r="S5556" t="str">
            <v>NPS</v>
          </cell>
          <cell r="T5556" t="str">
            <v xml:space="preserve"> </v>
          </cell>
          <cell r="U5556" t="str">
            <v>5952507 Lake Powell @  STATE1</v>
          </cell>
          <cell r="V5556">
            <v>5952507</v>
          </cell>
          <cell r="W5556" t="str">
            <v>Lake Powell</v>
          </cell>
          <cell r="X5556" t="str">
            <v>UT-L-14070006-001_00</v>
          </cell>
          <cell r="Y5556" t="str">
            <v>Lake</v>
          </cell>
          <cell r="Z5556" t="str">
            <v>5952507 Lake Powell @  STATE1</v>
          </cell>
          <cell r="AA5556" t="str">
            <v>Lake</v>
          </cell>
        </row>
        <row r="5557">
          <cell r="A5557">
            <v>5952512</v>
          </cell>
          <cell r="B5557" t="str">
            <v>Lake</v>
          </cell>
          <cell r="C5557" t="str">
            <v>1C 2A   3B    4</v>
          </cell>
          <cell r="D5557" t="str">
            <v>Lake Powell @  LONE2</v>
          </cell>
          <cell r="E5557">
            <v>14070006</v>
          </cell>
          <cell r="F5557" t="str">
            <v>Kane</v>
          </cell>
          <cell r="G5557" t="str">
            <v>Southwest</v>
          </cell>
          <cell r="H5557" t="str">
            <v>Colorado River West</v>
          </cell>
          <cell r="I5557">
            <v>452626</v>
          </cell>
          <cell r="J5557">
            <v>4096318</v>
          </cell>
          <cell r="K5557">
            <v>-111.53251899999999</v>
          </cell>
          <cell r="L5557">
            <v>37.011839000000002</v>
          </cell>
          <cell r="M5557" t="str">
            <v>Lake Powell</v>
          </cell>
          <cell r="N5557" t="str">
            <v>UT-L-14070006-001_00</v>
          </cell>
          <cell r="O5557" t="str">
            <v>UT</v>
          </cell>
          <cell r="Q5557">
            <v>2.5000000000000001E-2</v>
          </cell>
          <cell r="R5557" t="str">
            <v>mg/L</v>
          </cell>
          <cell r="S5557" t="str">
            <v>NPS</v>
          </cell>
          <cell r="T5557" t="str">
            <v xml:space="preserve"> </v>
          </cell>
          <cell r="U5557" t="str">
            <v>5952512 Lake Powell @  LONE2</v>
          </cell>
          <cell r="V5557">
            <v>5952512</v>
          </cell>
          <cell r="W5557" t="str">
            <v>Lake Powell</v>
          </cell>
          <cell r="X5557" t="str">
            <v>UT-L-14070006-001_00</v>
          </cell>
          <cell r="Y5557" t="str">
            <v>Lake</v>
          </cell>
          <cell r="Z5557" t="str">
            <v>5952512 Lake Powell @  LONE2</v>
          </cell>
          <cell r="AA5557" t="str">
            <v>Lake</v>
          </cell>
        </row>
        <row r="5558">
          <cell r="A5558">
            <v>5952515</v>
          </cell>
          <cell r="B5558" t="str">
            <v>Lake</v>
          </cell>
          <cell r="C5558" t="str">
            <v>1C 2A   3B    4</v>
          </cell>
          <cell r="D5558" t="str">
            <v>Lake Powell @  LONE1</v>
          </cell>
          <cell r="E5558">
            <v>14070006</v>
          </cell>
          <cell r="F5558" t="str">
            <v>Kane</v>
          </cell>
          <cell r="G5558" t="str">
            <v>Southwest</v>
          </cell>
          <cell r="H5558" t="str">
            <v>Colorado River West</v>
          </cell>
          <cell r="I5558">
            <v>452020</v>
          </cell>
          <cell r="J5558">
            <v>4097056</v>
          </cell>
          <cell r="K5558">
            <v>-111.539379</v>
          </cell>
          <cell r="L5558">
            <v>37.018458000000003</v>
          </cell>
          <cell r="M5558" t="str">
            <v>Lake Powell</v>
          </cell>
          <cell r="N5558" t="str">
            <v>UT-L-14070006-001_00</v>
          </cell>
          <cell r="O5558" t="str">
            <v>UT</v>
          </cell>
          <cell r="Q5558">
            <v>2.5000000000000001E-2</v>
          </cell>
          <cell r="R5558" t="str">
            <v>mg/L</v>
          </cell>
          <cell r="S5558" t="str">
            <v>NPS</v>
          </cell>
          <cell r="T5558" t="str">
            <v xml:space="preserve"> </v>
          </cell>
          <cell r="U5558" t="str">
            <v>5952515 Lake Powell @  LONE1</v>
          </cell>
          <cell r="V5558">
            <v>5952515</v>
          </cell>
          <cell r="W5558" t="str">
            <v>Lake Powell</v>
          </cell>
          <cell r="X5558" t="str">
            <v>UT-L-14070006-001_00</v>
          </cell>
          <cell r="Y5558" t="str">
            <v>Lake</v>
          </cell>
          <cell r="Z5558" t="str">
            <v>5952515 Lake Powell @  LONE1</v>
          </cell>
          <cell r="AA5558" t="str">
            <v>Lake</v>
          </cell>
        </row>
        <row r="5559">
          <cell r="A5559">
            <v>5952518</v>
          </cell>
          <cell r="B5559" t="str">
            <v>Lake</v>
          </cell>
          <cell r="C5559" t="str">
            <v>1C 2A   3B    4</v>
          </cell>
          <cell r="D5559" t="str">
            <v>Lake Powell @  COVE1</v>
          </cell>
          <cell r="E5559">
            <v>14070006</v>
          </cell>
          <cell r="F5559" t="str">
            <v>Kane</v>
          </cell>
          <cell r="G5559" t="str">
            <v>Southwest</v>
          </cell>
          <cell r="H5559" t="str">
            <v>Colorado River West</v>
          </cell>
          <cell r="I5559">
            <v>454402</v>
          </cell>
          <cell r="J5559">
            <v>4095835</v>
          </cell>
          <cell r="K5559">
            <v>-111.512524</v>
          </cell>
          <cell r="L5559">
            <v>37.007570000000001</v>
          </cell>
          <cell r="M5559" t="str">
            <v>Lake Powell</v>
          </cell>
          <cell r="N5559" t="str">
            <v>UT-L-14070006-001_00</v>
          </cell>
          <cell r="O5559" t="str">
            <v>UT</v>
          </cell>
          <cell r="Q5559">
            <v>2.5000000000000001E-2</v>
          </cell>
          <cell r="R5559" t="str">
            <v>mg/L</v>
          </cell>
          <cell r="S5559" t="str">
            <v>NPS</v>
          </cell>
          <cell r="T5559" t="str">
            <v xml:space="preserve"> </v>
          </cell>
          <cell r="U5559" t="str">
            <v>5952518 Lake Powell @  COVE1</v>
          </cell>
          <cell r="V5559">
            <v>5952518</v>
          </cell>
          <cell r="W5559" t="str">
            <v>Lake Powell</v>
          </cell>
          <cell r="X5559" t="str">
            <v>UT-L-14070006-001_00</v>
          </cell>
          <cell r="Y5559" t="str">
            <v>Lake</v>
          </cell>
          <cell r="Z5559" t="str">
            <v>5952518 Lake Powell @  COVE1</v>
          </cell>
          <cell r="AA5559" t="str">
            <v>Lake</v>
          </cell>
        </row>
        <row r="5560">
          <cell r="A5560">
            <v>5952523</v>
          </cell>
          <cell r="B5560" t="str">
            <v>Lake</v>
          </cell>
          <cell r="C5560" t="str">
            <v>1C 2A   3B    4</v>
          </cell>
          <cell r="D5560" t="str">
            <v>Lake Powell @  REPWW2</v>
          </cell>
          <cell r="E5560">
            <v>14070006</v>
          </cell>
          <cell r="F5560" t="str">
            <v>Kane</v>
          </cell>
          <cell r="G5560" t="str">
            <v>Southwest</v>
          </cell>
          <cell r="H5560" t="str">
            <v>Colorado River West</v>
          </cell>
          <cell r="I5560">
            <v>460256</v>
          </cell>
          <cell r="J5560">
            <v>4100700</v>
          </cell>
          <cell r="K5560">
            <v>-111.446989</v>
          </cell>
          <cell r="L5560">
            <v>37.051689000000003</v>
          </cell>
          <cell r="M5560" t="str">
            <v>Lake Powell</v>
          </cell>
          <cell r="N5560" t="str">
            <v>UT-L-14070006-001_00</v>
          </cell>
          <cell r="O5560" t="str">
            <v>UT</v>
          </cell>
          <cell r="Q5560">
            <v>2.5000000000000001E-2</v>
          </cell>
          <cell r="R5560" t="str">
            <v>mg/L</v>
          </cell>
          <cell r="S5560" t="str">
            <v>NPS</v>
          </cell>
          <cell r="T5560" t="str">
            <v xml:space="preserve"> </v>
          </cell>
          <cell r="U5560" t="str">
            <v>5952523 Lake Powell @  REPWW2</v>
          </cell>
          <cell r="V5560">
            <v>5952523</v>
          </cell>
          <cell r="W5560" t="str">
            <v>Lake Powell</v>
          </cell>
          <cell r="X5560" t="str">
            <v>UT-L-14070006-001_00</v>
          </cell>
          <cell r="Y5560" t="str">
            <v>Lake</v>
          </cell>
          <cell r="Z5560" t="str">
            <v>5952523 Lake Powell @  REPWW2</v>
          </cell>
          <cell r="AA5560" t="str">
            <v>Lake</v>
          </cell>
        </row>
        <row r="5561">
          <cell r="A5561">
            <v>5952524</v>
          </cell>
          <cell r="B5561" t="str">
            <v>Lake</v>
          </cell>
          <cell r="C5561" t="str">
            <v>1C 2A   3B    4</v>
          </cell>
          <cell r="D5561" t="str">
            <v>Lake Powell @  REPWW1_1</v>
          </cell>
          <cell r="E5561">
            <v>14070006</v>
          </cell>
          <cell r="F5561" t="str">
            <v>Kane</v>
          </cell>
          <cell r="G5561" t="str">
            <v>Southwest</v>
          </cell>
          <cell r="H5561" t="str">
            <v>Colorado River West</v>
          </cell>
          <cell r="I5561">
            <v>460078</v>
          </cell>
          <cell r="J5561">
            <v>4101193</v>
          </cell>
          <cell r="K5561">
            <v>-111.44900800000001</v>
          </cell>
          <cell r="L5561">
            <v>37.056130000000003</v>
          </cell>
          <cell r="M5561" t="str">
            <v>Lake Powell</v>
          </cell>
          <cell r="N5561" t="str">
            <v>UT-L-14070006-001_00</v>
          </cell>
          <cell r="O5561" t="str">
            <v>UT</v>
          </cell>
          <cell r="Q5561">
            <v>2.5000000000000001E-2</v>
          </cell>
          <cell r="R5561" t="str">
            <v>mg/L</v>
          </cell>
          <cell r="S5561" t="str">
            <v>NPS</v>
          </cell>
          <cell r="T5561" t="str">
            <v xml:space="preserve"> </v>
          </cell>
          <cell r="U5561" t="str">
            <v>5952524 Lake Powell @  REPWW1_1</v>
          </cell>
          <cell r="V5561">
            <v>5952524</v>
          </cell>
          <cell r="W5561" t="str">
            <v>Lake Powell</v>
          </cell>
          <cell r="X5561" t="str">
            <v>UT-L-14070006-001_00</v>
          </cell>
          <cell r="Y5561" t="str">
            <v>Lake</v>
          </cell>
          <cell r="Z5561" t="str">
            <v>5952524 Lake Powell @  REPWW1_1</v>
          </cell>
          <cell r="AA5561" t="str">
            <v>Lake</v>
          </cell>
        </row>
        <row r="5562">
          <cell r="A5562">
            <v>5952528</v>
          </cell>
          <cell r="B5562" t="str">
            <v>Lake</v>
          </cell>
          <cell r="C5562" t="str">
            <v>1C 2A   3B    4</v>
          </cell>
          <cell r="D5562" t="str">
            <v>Lake Powell @  CRC3</v>
          </cell>
          <cell r="E5562">
            <v>14070006</v>
          </cell>
          <cell r="F5562" t="str">
            <v>Kane</v>
          </cell>
          <cell r="G5562" t="str">
            <v>Southwest</v>
          </cell>
          <cell r="H5562" t="str">
            <v>Colorado River West</v>
          </cell>
          <cell r="I5562">
            <v>458795</v>
          </cell>
          <cell r="J5562">
            <v>4103243</v>
          </cell>
          <cell r="K5562">
            <v>-111.46355200000001</v>
          </cell>
          <cell r="L5562">
            <v>37.074551</v>
          </cell>
          <cell r="M5562" t="str">
            <v>Lake Powell</v>
          </cell>
          <cell r="N5562" t="str">
            <v>UT-L-14070006-001_00</v>
          </cell>
          <cell r="O5562" t="str">
            <v>UT</v>
          </cell>
          <cell r="Q5562">
            <v>2.5000000000000001E-2</v>
          </cell>
          <cell r="R5562" t="str">
            <v>mg/L</v>
          </cell>
          <cell r="S5562" t="str">
            <v>NPS</v>
          </cell>
          <cell r="T5562" t="str">
            <v xml:space="preserve"> </v>
          </cell>
          <cell r="U5562" t="str">
            <v>5952528 Lake Powell @  CRC3</v>
          </cell>
          <cell r="V5562">
            <v>5952528</v>
          </cell>
          <cell r="W5562" t="str">
            <v>Lake Powell</v>
          </cell>
          <cell r="X5562" t="str">
            <v>UT-L-14070006-001_00</v>
          </cell>
          <cell r="Y5562" t="str">
            <v>Lake</v>
          </cell>
          <cell r="Z5562" t="str">
            <v>5952528 Lake Powell @  CRC3</v>
          </cell>
          <cell r="AA5562" t="str">
            <v>Lake</v>
          </cell>
        </row>
        <row r="5563">
          <cell r="A5563">
            <v>5952538</v>
          </cell>
          <cell r="B5563" t="str">
            <v>Lake</v>
          </cell>
          <cell r="C5563" t="str">
            <v>1C 2A   3B    4</v>
          </cell>
          <cell r="D5563" t="str">
            <v>Lake Powell Rock Canyon Fish Site</v>
          </cell>
          <cell r="E5563">
            <v>14070006</v>
          </cell>
          <cell r="F5563" t="str">
            <v>Kane</v>
          </cell>
          <cell r="G5563" t="str">
            <v>Southwest</v>
          </cell>
          <cell r="H5563" t="str">
            <v>Colorado River West</v>
          </cell>
          <cell r="I5563">
            <v>483896</v>
          </cell>
          <cell r="J5563">
            <v>4107552</v>
          </cell>
          <cell r="K5563">
            <v>-111.181263759</v>
          </cell>
          <cell r="L5563">
            <v>37.114159968999999</v>
          </cell>
          <cell r="M5563" t="str">
            <v>Lake Powell</v>
          </cell>
          <cell r="N5563" t="str">
            <v>UT-L-14070006-001_00</v>
          </cell>
          <cell r="O5563" t="str">
            <v>UT</v>
          </cell>
          <cell r="Q5563">
            <v>2.5000000000000001E-2</v>
          </cell>
          <cell r="R5563" t="str">
            <v>mg/L</v>
          </cell>
          <cell r="S5563" t="str">
            <v>NPS</v>
          </cell>
          <cell r="T5563" t="str">
            <v xml:space="preserve"> </v>
          </cell>
          <cell r="U5563" t="str">
            <v>5952538 Lake Powell Rock Canyon Fish Site</v>
          </cell>
          <cell r="V5563">
            <v>5952538</v>
          </cell>
          <cell r="W5563" t="str">
            <v>Lake Powell</v>
          </cell>
          <cell r="X5563" t="str">
            <v>UT-L-14070006-001_00</v>
          </cell>
          <cell r="Y5563" t="str">
            <v>Lake</v>
          </cell>
          <cell r="Z5563" t="str">
            <v>5952538 Lake Powell Rock Canyon Fish Site</v>
          </cell>
          <cell r="AA5563" t="str">
            <v>Lake</v>
          </cell>
        </row>
        <row r="5564">
          <cell r="A5564">
            <v>5952540</v>
          </cell>
          <cell r="B5564" t="str">
            <v>Lake</v>
          </cell>
          <cell r="C5564" t="str">
            <v>1C 2A   3B    4</v>
          </cell>
          <cell r="D5564" t="str">
            <v>LAKE POWELL DANGLING ROPE MARINA 100 M FROM SHORE</v>
          </cell>
          <cell r="E5564">
            <v>14070006</v>
          </cell>
          <cell r="F5564" t="str">
            <v>Kane</v>
          </cell>
          <cell r="G5564" t="str">
            <v>Southwest</v>
          </cell>
          <cell r="H5564" t="str">
            <v>Colorado River West</v>
          </cell>
          <cell r="I5564">
            <v>496211</v>
          </cell>
          <cell r="J5564">
            <v>4107353</v>
          </cell>
          <cell r="K5564">
            <v>-111.04264739600001</v>
          </cell>
          <cell r="L5564">
            <v>37.112497019999999</v>
          </cell>
          <cell r="M5564" t="str">
            <v>Lake Powell</v>
          </cell>
          <cell r="N5564" t="str">
            <v>UT-L-14070006-001_00</v>
          </cell>
          <cell r="O5564" t="str">
            <v>UT</v>
          </cell>
          <cell r="Q5564">
            <v>2.5000000000000001E-2</v>
          </cell>
          <cell r="R5564" t="str">
            <v>mg/L</v>
          </cell>
          <cell r="S5564" t="str">
            <v>NPS</v>
          </cell>
          <cell r="T5564" t="str">
            <v xml:space="preserve"> </v>
          </cell>
          <cell r="U5564" t="str">
            <v>5952540 LAKE POWELL DANGLING ROPE MARINA 100 M FROM SHORE</v>
          </cell>
          <cell r="V5564">
            <v>5952540</v>
          </cell>
          <cell r="W5564" t="str">
            <v>Lake Powell</v>
          </cell>
          <cell r="X5564" t="str">
            <v>UT-L-14070006-001_00</v>
          </cell>
          <cell r="Y5564" t="str">
            <v>Lake</v>
          </cell>
          <cell r="Z5564" t="str">
            <v>5952540 LAKE POWELL DANGLING ROPE MARINA 100 M FROM SHORE</v>
          </cell>
          <cell r="AA5564" t="str">
            <v>Lake</v>
          </cell>
        </row>
        <row r="5565">
          <cell r="A5565">
            <v>5952550</v>
          </cell>
          <cell r="B5565" t="str">
            <v>Lake</v>
          </cell>
          <cell r="C5565" t="str">
            <v>1C 2A   3B    4</v>
          </cell>
          <cell r="D5565" t="str">
            <v>LAKE POWELL AT XING OF THE FATHERS</v>
          </cell>
          <cell r="E5565">
            <v>14070006</v>
          </cell>
          <cell r="F5565" t="str">
            <v>Kane</v>
          </cell>
          <cell r="G5565" t="str">
            <v>Southwest</v>
          </cell>
          <cell r="H5565" t="str">
            <v>Colorado River West</v>
          </cell>
          <cell r="I5565">
            <v>474156</v>
          </cell>
          <cell r="J5565">
            <v>4102091</v>
          </cell>
          <cell r="K5565">
            <v>-111.290706343</v>
          </cell>
          <cell r="L5565">
            <v>37.064715259000003</v>
          </cell>
          <cell r="M5565" t="str">
            <v>Lake Powell</v>
          </cell>
          <cell r="N5565" t="str">
            <v>UT-L-14070006-001_00</v>
          </cell>
          <cell r="O5565" t="str">
            <v>UT</v>
          </cell>
          <cell r="Q5565">
            <v>2.5000000000000001E-2</v>
          </cell>
          <cell r="R5565" t="str">
            <v>mg/L</v>
          </cell>
          <cell r="S5565" t="str">
            <v>NPS</v>
          </cell>
          <cell r="T5565" t="str">
            <v xml:space="preserve"> </v>
          </cell>
          <cell r="U5565" t="str">
            <v>5952550 LAKE POWELL AT XING OF THE FATHERS</v>
          </cell>
          <cell r="V5565">
            <v>5952550</v>
          </cell>
          <cell r="W5565" t="str">
            <v>Lake Powell</v>
          </cell>
          <cell r="X5565" t="str">
            <v>UT-L-14070006-001_00</v>
          </cell>
          <cell r="Y5565" t="str">
            <v>Lake</v>
          </cell>
          <cell r="Z5565" t="str">
            <v>5952550 LAKE POWELL AT XING OF THE FATHERS</v>
          </cell>
          <cell r="AA5565" t="str">
            <v>Lake</v>
          </cell>
        </row>
        <row r="5566">
          <cell r="A5566">
            <v>5952555</v>
          </cell>
          <cell r="B5566" t="str">
            <v>Lake</v>
          </cell>
          <cell r="C5566" t="str">
            <v>1C 2A   3B    4</v>
          </cell>
          <cell r="D5566" t="str">
            <v>Lake Powell @  DRM1</v>
          </cell>
          <cell r="E5566">
            <v>14070006</v>
          </cell>
          <cell r="F5566" t="str">
            <v>Kane</v>
          </cell>
          <cell r="G5566" t="str">
            <v>Southwest</v>
          </cell>
          <cell r="H5566" t="str">
            <v>Colorado River West</v>
          </cell>
          <cell r="I5566">
            <v>492709</v>
          </cell>
          <cell r="J5566">
            <v>4108388</v>
          </cell>
          <cell r="K5566">
            <v>-111.082077</v>
          </cell>
          <cell r="L5566">
            <v>37.121805999999999</v>
          </cell>
          <cell r="M5566" t="str">
            <v>Lake Powell</v>
          </cell>
          <cell r="N5566" t="str">
            <v>UT-L-14070006-001_00</v>
          </cell>
          <cell r="O5566" t="str">
            <v>UT</v>
          </cell>
          <cell r="Q5566">
            <v>2.5000000000000001E-2</v>
          </cell>
          <cell r="R5566" t="str">
            <v>mg/L</v>
          </cell>
          <cell r="S5566" t="str">
            <v>NPS</v>
          </cell>
          <cell r="T5566" t="str">
            <v xml:space="preserve"> </v>
          </cell>
          <cell r="U5566" t="str">
            <v>5952555 Lake Powell @  DRM1</v>
          </cell>
          <cell r="V5566">
            <v>5952555</v>
          </cell>
          <cell r="W5566" t="str">
            <v>Lake Powell</v>
          </cell>
          <cell r="X5566" t="str">
            <v>UT-L-14070006-001_00</v>
          </cell>
          <cell r="Y5566" t="str">
            <v>Lake</v>
          </cell>
          <cell r="Z5566" t="str">
            <v>5952555 Lake Powell @  DRM1</v>
          </cell>
          <cell r="AA5566" t="str">
            <v>Lake</v>
          </cell>
        </row>
        <row r="5567">
          <cell r="A5567">
            <v>5952558</v>
          </cell>
          <cell r="B5567" t="str">
            <v>Lake</v>
          </cell>
          <cell r="C5567" t="str">
            <v>1C 2A   3B    4</v>
          </cell>
          <cell r="D5567" t="str">
            <v>Lake Powell @  REPWW1</v>
          </cell>
          <cell r="E5567">
            <v>14070006</v>
          </cell>
          <cell r="F5567" t="str">
            <v>Kane</v>
          </cell>
          <cell r="G5567" t="str">
            <v>Southwest</v>
          </cell>
          <cell r="H5567" t="str">
            <v>Colorado River West</v>
          </cell>
          <cell r="I5567">
            <v>492668</v>
          </cell>
          <cell r="J5567">
            <v>4108571</v>
          </cell>
          <cell r="K5567">
            <v>-111.082537</v>
          </cell>
          <cell r="L5567">
            <v>37.123452</v>
          </cell>
          <cell r="M5567" t="str">
            <v>Lake Powell</v>
          </cell>
          <cell r="N5567" t="str">
            <v>UT-L-14070006-001_00</v>
          </cell>
          <cell r="O5567" t="str">
            <v>UT</v>
          </cell>
          <cell r="Q5567">
            <v>2.5000000000000001E-2</v>
          </cell>
          <cell r="R5567" t="str">
            <v>mg/L</v>
          </cell>
          <cell r="S5567" t="str">
            <v>NPS</v>
          </cell>
          <cell r="T5567" t="str">
            <v xml:space="preserve"> </v>
          </cell>
          <cell r="U5567" t="str">
            <v>5952558 Lake Powell @  REPWW1</v>
          </cell>
          <cell r="V5567">
            <v>5952558</v>
          </cell>
          <cell r="W5567" t="str">
            <v>Lake Powell</v>
          </cell>
          <cell r="X5567" t="str">
            <v>UT-L-14070006-001_00</v>
          </cell>
          <cell r="Y5567" t="str">
            <v>Lake</v>
          </cell>
          <cell r="Z5567" t="str">
            <v>5952558 Lake Powell @  REPWW1</v>
          </cell>
          <cell r="AA5567" t="str">
            <v>Lake</v>
          </cell>
        </row>
        <row r="5568">
          <cell r="A5568">
            <v>5952560</v>
          </cell>
          <cell r="B5568" t="str">
            <v>Lake</v>
          </cell>
          <cell r="C5568" t="str">
            <v>1C 2A   3B    4</v>
          </cell>
          <cell r="D5568" t="str">
            <v>LAKE POWELL 1 MI N OF OAK CANYON NR RAINBOW BRIDGE</v>
          </cell>
          <cell r="E5568">
            <v>14070006</v>
          </cell>
          <cell r="F5568" t="str">
            <v>Kane</v>
          </cell>
          <cell r="G5568" t="str">
            <v>Southwest</v>
          </cell>
          <cell r="H5568" t="str">
            <v>Colorado River West</v>
          </cell>
          <cell r="I5568">
            <v>504082</v>
          </cell>
          <cell r="J5568">
            <v>4110373</v>
          </cell>
          <cell r="K5568">
            <v>-110.954038262</v>
          </cell>
          <cell r="L5568">
            <v>37.139718776999999</v>
          </cell>
          <cell r="M5568" t="str">
            <v>Lake Powell</v>
          </cell>
          <cell r="N5568" t="str">
            <v>UT-L-14070006-001_00</v>
          </cell>
          <cell r="O5568" t="str">
            <v>UT</v>
          </cell>
          <cell r="Q5568">
            <v>2.5000000000000001E-2</v>
          </cell>
          <cell r="R5568" t="str">
            <v>mg/L</v>
          </cell>
          <cell r="S5568" t="str">
            <v>NPS</v>
          </cell>
          <cell r="T5568" t="str">
            <v xml:space="preserve"> </v>
          </cell>
          <cell r="U5568" t="str">
            <v>5952560 LAKE POWELL 1 MI N OF OAK CANYON NR RAINBOW BRIDGE</v>
          </cell>
          <cell r="V5568">
            <v>5952560</v>
          </cell>
          <cell r="W5568" t="str">
            <v>Lake Powell</v>
          </cell>
          <cell r="X5568" t="str">
            <v>UT-L-14070006-001_00</v>
          </cell>
          <cell r="Y5568" t="str">
            <v>Lake</v>
          </cell>
          <cell r="Z5568" t="str">
            <v>5952560 LAKE POWELL 1 MI N OF OAK CANYON NR RAINBOW BRIDGE</v>
          </cell>
          <cell r="AA5568" t="str">
            <v>Lake</v>
          </cell>
        </row>
        <row r="5569">
          <cell r="A5569">
            <v>5952570</v>
          </cell>
          <cell r="B5569" t="str">
            <v>Lake</v>
          </cell>
          <cell r="C5569" t="str">
            <v>1C 2A   3B    4</v>
          </cell>
          <cell r="D5569" t="str">
            <v>LAKE POWELL RAINBOW BRIDGE 1/4 MI AB MOUTH</v>
          </cell>
          <cell r="E5569">
            <v>14070006</v>
          </cell>
          <cell r="F5569" t="str">
            <v>San Juan</v>
          </cell>
          <cell r="G5569" t="str">
            <v xml:space="preserve">San Juan County </v>
          </cell>
          <cell r="H5569" t="str">
            <v>Colorado River Southeast</v>
          </cell>
          <cell r="I5569">
            <v>502159</v>
          </cell>
          <cell r="J5569">
            <v>4107229</v>
          </cell>
          <cell r="K5569">
            <v>-110.975699556</v>
          </cell>
          <cell r="L5569">
            <v>37.111384432000001</v>
          </cell>
          <cell r="M5569" t="str">
            <v>Lake Powell</v>
          </cell>
          <cell r="N5569" t="str">
            <v>UT-L-14070006-001_00</v>
          </cell>
          <cell r="O5569" t="str">
            <v>UT</v>
          </cell>
          <cell r="Q5569">
            <v>2.5000000000000001E-2</v>
          </cell>
          <cell r="R5569" t="str">
            <v>mg/L</v>
          </cell>
          <cell r="S5569" t="str">
            <v>Tribal</v>
          </cell>
          <cell r="T5569" t="str">
            <v xml:space="preserve"> </v>
          </cell>
          <cell r="U5569" t="str">
            <v>5952570 LAKE POWELL RAINBOW BRIDGE 1/4 MI AB MOUTH</v>
          </cell>
          <cell r="V5569">
            <v>5952570</v>
          </cell>
          <cell r="W5569" t="str">
            <v>Lake Powell</v>
          </cell>
          <cell r="X5569" t="str">
            <v>UT-L-14070006-001_00</v>
          </cell>
          <cell r="Y5569" t="str">
            <v>Lake</v>
          </cell>
          <cell r="Z5569" t="str">
            <v>5952570 LAKE POWELL RAINBOW BRIDGE 1/4 MI AB MOUTH</v>
          </cell>
          <cell r="AA5569" t="str">
            <v>Lake</v>
          </cell>
        </row>
        <row r="5570">
          <cell r="A5570">
            <v>5952575</v>
          </cell>
          <cell r="B5570" t="str">
            <v>Lake</v>
          </cell>
          <cell r="C5570" t="str">
            <v>1C 2A   3B    4</v>
          </cell>
          <cell r="D5570" t="str">
            <v>Lake Powell @  OAK3</v>
          </cell>
          <cell r="E5570">
            <v>14070006</v>
          </cell>
          <cell r="F5570" t="str">
            <v>San Juan</v>
          </cell>
          <cell r="G5570" t="str">
            <v xml:space="preserve">San Juan County </v>
          </cell>
          <cell r="H5570" t="str">
            <v>Colorado River Southeast</v>
          </cell>
          <cell r="I5570">
            <v>505211</v>
          </cell>
          <cell r="J5570">
            <v>4107037</v>
          </cell>
          <cell r="K5570">
            <v>-110.94135</v>
          </cell>
          <cell r="L5570">
            <v>37.109642000000001</v>
          </cell>
          <cell r="M5570" t="str">
            <v>Lake Powell</v>
          </cell>
          <cell r="N5570" t="str">
            <v>UT-L-14070006-001_00</v>
          </cell>
          <cell r="O5570" t="str">
            <v>UT</v>
          </cell>
          <cell r="Q5570">
            <v>2.5000000000000001E-2</v>
          </cell>
          <cell r="R5570" t="str">
            <v>mg/L</v>
          </cell>
          <cell r="S5570" t="str">
            <v>NPS</v>
          </cell>
          <cell r="T5570" t="str">
            <v xml:space="preserve"> </v>
          </cell>
          <cell r="U5570" t="str">
            <v>5952575 Lake Powell @  OAK3</v>
          </cell>
          <cell r="V5570">
            <v>5952575</v>
          </cell>
          <cell r="W5570" t="str">
            <v>Lake Powell</v>
          </cell>
          <cell r="X5570" t="str">
            <v>UT-L-14070006-001_00</v>
          </cell>
          <cell r="Y5570" t="str">
            <v>Lake</v>
          </cell>
          <cell r="Z5570" t="str">
            <v>5952575 Lake Powell @  OAK3</v>
          </cell>
          <cell r="AA5570" t="str">
            <v>Lake</v>
          </cell>
        </row>
        <row r="5571">
          <cell r="A5571">
            <v>5952590</v>
          </cell>
          <cell r="B5571" t="str">
            <v>Lake</v>
          </cell>
          <cell r="C5571" t="str">
            <v>1C 2A   3B    4</v>
          </cell>
          <cell r="D5571" t="str">
            <v>LAKE POWELL OFF CHA CANYON IN SAN JUAN ARM</v>
          </cell>
          <cell r="E5571">
            <v>14080205</v>
          </cell>
          <cell r="F5571" t="str">
            <v>San Juan</v>
          </cell>
          <cell r="G5571" t="str">
            <v xml:space="preserve">San Juan County </v>
          </cell>
          <cell r="H5571" t="str">
            <v>Colorado River Southeast</v>
          </cell>
          <cell r="I5571">
            <v>516165</v>
          </cell>
          <cell r="J5571">
            <v>4113561</v>
          </cell>
          <cell r="K5571">
            <v>-110.817919862</v>
          </cell>
          <cell r="L5571">
            <v>37.168325058999997</v>
          </cell>
          <cell r="M5571" t="str">
            <v>Lake Powell</v>
          </cell>
          <cell r="N5571" t="str">
            <v>UT-L-14070006-001_00</v>
          </cell>
          <cell r="O5571" t="str">
            <v>UT</v>
          </cell>
          <cell r="Q5571">
            <v>2.5000000000000001E-2</v>
          </cell>
          <cell r="R5571" t="str">
            <v>mg/L</v>
          </cell>
          <cell r="S5571" t="str">
            <v>NPS</v>
          </cell>
          <cell r="T5571" t="str">
            <v xml:space="preserve"> </v>
          </cell>
          <cell r="U5571" t="str">
            <v>5952590 LAKE POWELL OFF CHA CANYON IN SAN JUAN ARM</v>
          </cell>
          <cell r="V5571">
            <v>5952590</v>
          </cell>
          <cell r="W5571" t="str">
            <v>Lake Powell</v>
          </cell>
          <cell r="X5571" t="str">
            <v>UT-L-14070006-001_00</v>
          </cell>
          <cell r="Y5571" t="str">
            <v>Lake</v>
          </cell>
          <cell r="Z5571" t="str">
            <v>5952590 LAKE POWELL OFF CHA CANYON IN SAN JUAN ARM</v>
          </cell>
          <cell r="AA5571" t="str">
            <v>Lake</v>
          </cell>
        </row>
        <row r="5572">
          <cell r="A5572">
            <v>5952600</v>
          </cell>
          <cell r="B5572" t="str">
            <v>Lake</v>
          </cell>
          <cell r="C5572" t="str">
            <v>1C 2A   3B    4</v>
          </cell>
          <cell r="D5572" t="str">
            <v>LAKE POWELL CHA CANYON 1/4 MI AB MOUTH</v>
          </cell>
          <cell r="E5572">
            <v>14080205</v>
          </cell>
          <cell r="F5572" t="str">
            <v>San Juan</v>
          </cell>
          <cell r="G5572" t="str">
            <v xml:space="preserve">San Juan County </v>
          </cell>
          <cell r="H5572" t="str">
            <v>Colorado River Southeast</v>
          </cell>
          <cell r="I5572">
            <v>516314</v>
          </cell>
          <cell r="J5572">
            <v>4112884</v>
          </cell>
          <cell r="K5572">
            <v>-110.816256329</v>
          </cell>
          <cell r="L5572">
            <v>37.162219901</v>
          </cell>
          <cell r="M5572" t="str">
            <v>Lake Powell</v>
          </cell>
          <cell r="N5572" t="str">
            <v>UT-L-14070006-001_00</v>
          </cell>
          <cell r="O5572" t="str">
            <v>UT</v>
          </cell>
          <cell r="Q5572">
            <v>2.5000000000000001E-2</v>
          </cell>
          <cell r="R5572" t="str">
            <v>mg/L</v>
          </cell>
          <cell r="S5572" t="str">
            <v>NPS</v>
          </cell>
          <cell r="T5572" t="str">
            <v xml:space="preserve"> </v>
          </cell>
          <cell r="U5572" t="str">
            <v>5952600 LAKE POWELL CHA CANYON 1/4 MI AB MOUTH</v>
          </cell>
          <cell r="V5572">
            <v>5952600</v>
          </cell>
          <cell r="W5572" t="str">
            <v>Lake Powell</v>
          </cell>
          <cell r="X5572" t="str">
            <v>UT-L-14070006-001_00</v>
          </cell>
          <cell r="Y5572" t="str">
            <v>Lake</v>
          </cell>
          <cell r="Z5572" t="str">
            <v>5952600 LAKE POWELL CHA CANYON 1/4 MI AB MOUTH</v>
          </cell>
          <cell r="AA5572" t="str">
            <v>Lake</v>
          </cell>
        </row>
        <row r="5573">
          <cell r="A5573">
            <v>5952603</v>
          </cell>
          <cell r="B5573" t="str">
            <v>River/Stream</v>
          </cell>
          <cell r="C5573" t="str">
            <v>1C 2A   3B    4</v>
          </cell>
          <cell r="D5573" t="str">
            <v>WILSON CK AB LAKE POWELL</v>
          </cell>
          <cell r="E5573">
            <v>14080205</v>
          </cell>
          <cell r="F5573" t="str">
            <v>San Juan</v>
          </cell>
          <cell r="G5573" t="str">
            <v xml:space="preserve">San Juan County </v>
          </cell>
          <cell r="H5573" t="str">
            <v>Colorado River Southeast</v>
          </cell>
          <cell r="I5573">
            <v>518564</v>
          </cell>
          <cell r="J5573">
            <v>4116062</v>
          </cell>
          <cell r="K5573">
            <v>-110.790835891</v>
          </cell>
          <cell r="L5573">
            <v>37.190824712999998</v>
          </cell>
          <cell r="M5573" t="str">
            <v xml:space="preserve"> </v>
          </cell>
          <cell r="N5573" t="str">
            <v xml:space="preserve"> </v>
          </cell>
          <cell r="O5573" t="str">
            <v>UT</v>
          </cell>
          <cell r="Q5573">
            <v>0</v>
          </cell>
          <cell r="R5573" t="str">
            <v xml:space="preserve"> </v>
          </cell>
          <cell r="S5573" t="str">
            <v>NPS</v>
          </cell>
          <cell r="T5573" t="str">
            <v xml:space="preserve"> </v>
          </cell>
          <cell r="U5573" t="str">
            <v>5952603 WILSON CK AB LAKE POWELL</v>
          </cell>
          <cell r="V5573">
            <v>5952603</v>
          </cell>
          <cell r="W5573" t="str">
            <v xml:space="preserve"> </v>
          </cell>
          <cell r="X5573" t="str">
            <v xml:space="preserve"> </v>
          </cell>
          <cell r="Y5573" t="str">
            <v>River/Stream</v>
          </cell>
          <cell r="Z5573" t="str">
            <v>5952603 WILSON CK AB LAKE POWELL</v>
          </cell>
          <cell r="AA5573" t="str">
            <v>River/Stream</v>
          </cell>
        </row>
        <row r="5574">
          <cell r="A5574">
            <v>5952605</v>
          </cell>
          <cell r="B5574" t="str">
            <v>River/Stream</v>
          </cell>
          <cell r="C5574" t="str">
            <v>1C 2A   3B    4</v>
          </cell>
          <cell r="D5574" t="str">
            <v>WILSON CK AB WATERFALL AB LAKE POWELL</v>
          </cell>
          <cell r="E5574">
            <v>14080205</v>
          </cell>
          <cell r="F5574" t="str">
            <v>San Juan</v>
          </cell>
          <cell r="G5574" t="str">
            <v xml:space="preserve">San Juan County </v>
          </cell>
          <cell r="H5574" t="str">
            <v>Colorado River Southeast</v>
          </cell>
          <cell r="I5574">
            <v>518665</v>
          </cell>
          <cell r="J5574">
            <v>4116260</v>
          </cell>
          <cell r="K5574">
            <v>-110.789692961</v>
          </cell>
          <cell r="L5574">
            <v>37.192607486</v>
          </cell>
          <cell r="M5574" t="str">
            <v>San Juan River-1 Triburaries</v>
          </cell>
          <cell r="N5574" t="str">
            <v>UT14080205-003_00</v>
          </cell>
          <cell r="O5574" t="str">
            <v>UT</v>
          </cell>
          <cell r="Q5574">
            <v>0</v>
          </cell>
          <cell r="R5574" t="str">
            <v xml:space="preserve"> </v>
          </cell>
          <cell r="S5574" t="str">
            <v>NPS</v>
          </cell>
          <cell r="T5574" t="str">
            <v xml:space="preserve"> </v>
          </cell>
          <cell r="U5574" t="str">
            <v>5952605 WILSON CK AB WATERFALL AB LAKE POWELL</v>
          </cell>
          <cell r="V5574">
            <v>5952605</v>
          </cell>
          <cell r="W5574" t="str">
            <v>San Juan River-1 Triburaries</v>
          </cell>
          <cell r="X5574" t="str">
            <v>UT14080205-003_00</v>
          </cell>
          <cell r="Y5574" t="str">
            <v>River/Stream</v>
          </cell>
          <cell r="Z5574" t="str">
            <v>5952605 WILSON CK AB WATERFALL AB LAKE POWELL</v>
          </cell>
          <cell r="AA5574" t="str">
            <v>River/Stream</v>
          </cell>
        </row>
        <row r="5575">
          <cell r="A5575">
            <v>5952610</v>
          </cell>
          <cell r="B5575" t="str">
            <v>Lake</v>
          </cell>
          <cell r="C5575" t="str">
            <v>1C 2A   3B    4</v>
          </cell>
          <cell r="D5575" t="str">
            <v>Lake Powell at cnfl/ San Juan Arm Midchannel</v>
          </cell>
          <cell r="E5575">
            <v>14070006</v>
          </cell>
          <cell r="F5575" t="str">
            <v>San Juan</v>
          </cell>
          <cell r="G5575" t="str">
            <v xml:space="preserve">San Juan County </v>
          </cell>
          <cell r="H5575" t="str">
            <v>Colorado River Southeast</v>
          </cell>
          <cell r="I5575">
            <v>508987</v>
          </cell>
          <cell r="J5575">
            <v>4114558</v>
          </cell>
          <cell r="K5575">
            <v>-110.89875962799999</v>
          </cell>
          <cell r="L5575">
            <v>37.177408815</v>
          </cell>
          <cell r="M5575" t="str">
            <v>Lake Powell</v>
          </cell>
          <cell r="N5575" t="str">
            <v>UT-L-14070006-001_00</v>
          </cell>
          <cell r="O5575" t="str">
            <v>UT</v>
          </cell>
          <cell r="Q5575">
            <v>2.5000000000000001E-2</v>
          </cell>
          <cell r="R5575" t="str">
            <v>mg/L</v>
          </cell>
          <cell r="S5575" t="str">
            <v>NPS</v>
          </cell>
          <cell r="T5575" t="str">
            <v xml:space="preserve"> </v>
          </cell>
          <cell r="U5575" t="str">
            <v>5952610 Lake Powell at cnfl/ San Juan Arm Midchannel</v>
          </cell>
          <cell r="V5575">
            <v>5952610</v>
          </cell>
          <cell r="W5575" t="str">
            <v>Lake Powell</v>
          </cell>
          <cell r="X5575" t="str">
            <v>UT-L-14070006-001_00</v>
          </cell>
          <cell r="Y5575" t="str">
            <v>Lake</v>
          </cell>
          <cell r="Z5575" t="str">
            <v>5952610 Lake Powell at cnfl/ San Juan Arm Midchannel</v>
          </cell>
          <cell r="AA5575" t="str">
            <v>Lake</v>
          </cell>
        </row>
        <row r="5576">
          <cell r="A5576">
            <v>5952614</v>
          </cell>
          <cell r="B5576" t="str">
            <v>River/Stream</v>
          </cell>
          <cell r="C5576" t="str">
            <v>1C 2A   3B    4</v>
          </cell>
          <cell r="D5576" t="str">
            <v>TRAIL CK AB LAKE POWELL</v>
          </cell>
          <cell r="E5576">
            <v>14080205</v>
          </cell>
          <cell r="F5576" t="str">
            <v>San Juan</v>
          </cell>
          <cell r="G5576" t="str">
            <v xml:space="preserve">San Juan County </v>
          </cell>
          <cell r="H5576" t="str">
            <v>Colorado River Southeast</v>
          </cell>
          <cell r="I5576">
            <v>519027</v>
          </cell>
          <cell r="J5576">
            <v>4112966</v>
          </cell>
          <cell r="K5576">
            <v>-110.785698056</v>
          </cell>
          <cell r="L5576">
            <v>37.162907744000002</v>
          </cell>
          <cell r="M5576" t="str">
            <v xml:space="preserve"> </v>
          </cell>
          <cell r="N5576" t="str">
            <v xml:space="preserve"> </v>
          </cell>
          <cell r="O5576" t="str">
            <v>UT</v>
          </cell>
          <cell r="Q5576">
            <v>0</v>
          </cell>
          <cell r="R5576" t="str">
            <v xml:space="preserve"> </v>
          </cell>
          <cell r="S5576" t="str">
            <v>Tribal</v>
          </cell>
          <cell r="T5576" t="str">
            <v xml:space="preserve"> </v>
          </cell>
          <cell r="U5576" t="str">
            <v>5952614 TRAIL CK AB LAKE POWELL</v>
          </cell>
          <cell r="V5576">
            <v>5952614</v>
          </cell>
          <cell r="W5576" t="str">
            <v xml:space="preserve"> </v>
          </cell>
          <cell r="X5576" t="str">
            <v xml:space="preserve"> </v>
          </cell>
          <cell r="Y5576" t="str">
            <v>River/Stream</v>
          </cell>
          <cell r="Z5576" t="str">
            <v>5952614 TRAIL CK AB LAKE POWELL</v>
          </cell>
          <cell r="AA5576" t="str">
            <v>River/Stream</v>
          </cell>
        </row>
        <row r="5577">
          <cell r="A5577">
            <v>5952617</v>
          </cell>
          <cell r="B5577" t="str">
            <v>River/Stream</v>
          </cell>
          <cell r="C5577" t="str">
            <v>1C 2A   3B    4</v>
          </cell>
          <cell r="D5577" t="str">
            <v>DESHA CK AB LAKE POWELL</v>
          </cell>
          <cell r="E5577">
            <v>14080205</v>
          </cell>
          <cell r="F5577" t="str">
            <v>San Juan</v>
          </cell>
          <cell r="G5577" t="str">
            <v xml:space="preserve">San Juan County </v>
          </cell>
          <cell r="H5577" t="str">
            <v>Colorado River Southeast</v>
          </cell>
          <cell r="I5577">
            <v>522802</v>
          </cell>
          <cell r="J5577">
            <v>4112390</v>
          </cell>
          <cell r="K5577">
            <v>-110.74319798499999</v>
          </cell>
          <cell r="L5577">
            <v>37.157631113999997</v>
          </cell>
          <cell r="M5577" t="str">
            <v xml:space="preserve"> </v>
          </cell>
          <cell r="N5577" t="str">
            <v xml:space="preserve"> </v>
          </cell>
          <cell r="O5577" t="str">
            <v>UT</v>
          </cell>
          <cell r="Q5577">
            <v>0</v>
          </cell>
          <cell r="R5577" t="str">
            <v xml:space="preserve"> </v>
          </cell>
          <cell r="S5577" t="str">
            <v>Tribal</v>
          </cell>
          <cell r="T5577" t="str">
            <v xml:space="preserve"> </v>
          </cell>
          <cell r="U5577" t="str">
            <v>5952617 DESHA CK AB LAKE POWELL</v>
          </cell>
          <cell r="V5577">
            <v>5952617</v>
          </cell>
          <cell r="W5577" t="str">
            <v xml:space="preserve"> </v>
          </cell>
          <cell r="X5577" t="str">
            <v xml:space="preserve"> </v>
          </cell>
          <cell r="Y5577" t="str">
            <v>River/Stream</v>
          </cell>
          <cell r="Z5577" t="str">
            <v>5952617 DESHA CK AB LAKE POWELL</v>
          </cell>
          <cell r="AA5577" t="str">
            <v>River/Stream</v>
          </cell>
        </row>
        <row r="5578">
          <cell r="A5578">
            <v>5952619</v>
          </cell>
          <cell r="B5578" t="str">
            <v>River/Stream</v>
          </cell>
          <cell r="C5578" t="str">
            <v>1C 2A   3B    4</v>
          </cell>
          <cell r="D5578" t="str">
            <v>DEEP CK AB LAKE POWELL</v>
          </cell>
          <cell r="E5578">
            <v>14080205</v>
          </cell>
          <cell r="F5578" t="str">
            <v>San Juan</v>
          </cell>
          <cell r="G5578" t="str">
            <v xml:space="preserve">San Juan County </v>
          </cell>
          <cell r="H5578" t="str">
            <v>Colorado River Southeast</v>
          </cell>
          <cell r="I5578">
            <v>522802</v>
          </cell>
          <cell r="J5578">
            <v>4112390</v>
          </cell>
          <cell r="K5578">
            <v>-110.74319798499999</v>
          </cell>
          <cell r="L5578">
            <v>37.157631113999997</v>
          </cell>
          <cell r="M5578" t="str">
            <v xml:space="preserve"> </v>
          </cell>
          <cell r="N5578" t="str">
            <v xml:space="preserve"> </v>
          </cell>
          <cell r="O5578" t="str">
            <v>UT</v>
          </cell>
          <cell r="Q5578">
            <v>0</v>
          </cell>
          <cell r="R5578" t="str">
            <v xml:space="preserve"> </v>
          </cell>
          <cell r="S5578" t="str">
            <v>Tribal</v>
          </cell>
          <cell r="T5578" t="str">
            <v xml:space="preserve"> </v>
          </cell>
          <cell r="U5578" t="str">
            <v>5952619 DEEP CK AB LAKE POWELL</v>
          </cell>
          <cell r="V5578">
            <v>5952619</v>
          </cell>
          <cell r="W5578" t="str">
            <v xml:space="preserve"> </v>
          </cell>
          <cell r="X5578" t="str">
            <v xml:space="preserve"> </v>
          </cell>
          <cell r="Y5578" t="str">
            <v>River/Stream</v>
          </cell>
          <cell r="Z5578" t="str">
            <v>5952619 DEEP CK AB LAKE POWELL</v>
          </cell>
          <cell r="AA5578" t="str">
            <v>River/Stream</v>
          </cell>
        </row>
        <row r="5579">
          <cell r="A5579">
            <v>5952621</v>
          </cell>
          <cell r="B5579" t="str">
            <v>River/Stream</v>
          </cell>
          <cell r="C5579" t="str">
            <v>1C 2A   3B    4</v>
          </cell>
          <cell r="D5579" t="str">
            <v>PIUTE CK AB LAKE POWELL</v>
          </cell>
          <cell r="E5579">
            <v>14080205</v>
          </cell>
          <cell r="F5579" t="str">
            <v>San Juan</v>
          </cell>
          <cell r="G5579" t="str">
            <v xml:space="preserve">San Juan County </v>
          </cell>
          <cell r="H5579" t="str">
            <v>Colorado River Southeast</v>
          </cell>
          <cell r="I5579">
            <v>527777</v>
          </cell>
          <cell r="J5579">
            <v>4110849</v>
          </cell>
          <cell r="K5579">
            <v>-110.687226158</v>
          </cell>
          <cell r="L5579">
            <v>37.143605788999999</v>
          </cell>
          <cell r="M5579" t="str">
            <v xml:space="preserve"> </v>
          </cell>
          <cell r="N5579" t="str">
            <v xml:space="preserve"> </v>
          </cell>
          <cell r="O5579" t="str">
            <v>UT</v>
          </cell>
          <cell r="Q5579">
            <v>0</v>
          </cell>
          <cell r="R5579" t="str">
            <v xml:space="preserve"> </v>
          </cell>
          <cell r="S5579" t="str">
            <v>Tribal</v>
          </cell>
          <cell r="T5579" t="str">
            <v xml:space="preserve"> </v>
          </cell>
          <cell r="U5579" t="str">
            <v>5952621 PIUTE CK AB LAKE POWELL</v>
          </cell>
          <cell r="V5579">
            <v>5952621</v>
          </cell>
          <cell r="W5579" t="str">
            <v xml:space="preserve"> </v>
          </cell>
          <cell r="X5579" t="str">
            <v xml:space="preserve"> </v>
          </cell>
          <cell r="Y5579" t="str">
            <v>River/Stream</v>
          </cell>
          <cell r="Z5579" t="str">
            <v>5952621 PIUTE CK AB LAKE POWELL</v>
          </cell>
          <cell r="AA5579" t="str">
            <v>River/Stream</v>
          </cell>
        </row>
        <row r="5580">
          <cell r="A5580">
            <v>5952623</v>
          </cell>
          <cell r="B5580" t="str">
            <v>River/Stream</v>
          </cell>
          <cell r="C5580" t="str">
            <v>1C 2A   3B    4</v>
          </cell>
          <cell r="D5580" t="str">
            <v>NESKAHI CK AB LAKE POWELL</v>
          </cell>
          <cell r="E5580">
            <v>14080205</v>
          </cell>
          <cell r="F5580" t="str">
            <v>San Juan</v>
          </cell>
          <cell r="G5580" t="str">
            <v xml:space="preserve">San Juan County </v>
          </cell>
          <cell r="H5580" t="str">
            <v>Colorado River Southeast</v>
          </cell>
          <cell r="I5580">
            <v>531253</v>
          </cell>
          <cell r="J5580">
            <v>4114790</v>
          </cell>
          <cell r="K5580">
            <v>-110.64792171000001</v>
          </cell>
          <cell r="L5580">
            <v>37.179020274000003</v>
          </cell>
          <cell r="M5580" t="str">
            <v xml:space="preserve"> </v>
          </cell>
          <cell r="N5580" t="str">
            <v xml:space="preserve"> </v>
          </cell>
          <cell r="O5580" t="str">
            <v>UT</v>
          </cell>
          <cell r="Q5580">
            <v>0</v>
          </cell>
          <cell r="R5580" t="str">
            <v xml:space="preserve"> </v>
          </cell>
          <cell r="S5580" t="str">
            <v>Tribal</v>
          </cell>
          <cell r="T5580" t="str">
            <v xml:space="preserve"> </v>
          </cell>
          <cell r="U5580" t="str">
            <v>5952623 NESKAHI CK AB LAKE POWELL</v>
          </cell>
          <cell r="V5580">
            <v>5952623</v>
          </cell>
          <cell r="W5580" t="str">
            <v xml:space="preserve"> </v>
          </cell>
          <cell r="X5580" t="str">
            <v xml:space="preserve"> </v>
          </cell>
          <cell r="Y5580" t="str">
            <v>River/Stream</v>
          </cell>
          <cell r="Z5580" t="str">
            <v>5952623 NESKAHI CK AB LAKE POWELL</v>
          </cell>
          <cell r="AA5580" t="str">
            <v>River/Stream</v>
          </cell>
        </row>
        <row r="5581">
          <cell r="A5581">
            <v>5952631</v>
          </cell>
          <cell r="B5581" t="str">
            <v>Lake</v>
          </cell>
          <cell r="C5581" t="str">
            <v>1C 2A   3B    4</v>
          </cell>
          <cell r="D5581" t="str">
            <v>LAKE POWELL-SAN JUAN ARM NW OF NESKAHI CANYON</v>
          </cell>
          <cell r="E5581">
            <v>14080205</v>
          </cell>
          <cell r="F5581" t="str">
            <v>San Juan</v>
          </cell>
          <cell r="G5581" t="str">
            <v xml:space="preserve">San Juan County </v>
          </cell>
          <cell r="H5581" t="str">
            <v>Colorado River Southeast</v>
          </cell>
          <cell r="I5581">
            <v>530629</v>
          </cell>
          <cell r="J5581">
            <v>4116930</v>
          </cell>
          <cell r="K5581">
            <v>-110.65486344</v>
          </cell>
          <cell r="L5581">
            <v>37.198330865999999</v>
          </cell>
          <cell r="M5581" t="str">
            <v>Lake Powell</v>
          </cell>
          <cell r="N5581" t="str">
            <v>UT-L-14070006-001_00</v>
          </cell>
          <cell r="O5581" t="str">
            <v>UT</v>
          </cell>
          <cell r="Q5581">
            <v>2.5000000000000001E-2</v>
          </cell>
          <cell r="R5581" t="str">
            <v>mg/L</v>
          </cell>
          <cell r="S5581" t="str">
            <v>NPS</v>
          </cell>
          <cell r="T5581" t="str">
            <v xml:space="preserve"> </v>
          </cell>
          <cell r="U5581" t="str">
            <v>5952631 LAKE POWELL-SAN JUAN ARM NW OF NESKAHI CANYON</v>
          </cell>
          <cell r="V5581">
            <v>5952631</v>
          </cell>
          <cell r="W5581" t="str">
            <v>Lake Powell</v>
          </cell>
          <cell r="X5581" t="str">
            <v>UT-L-14070006-001_00</v>
          </cell>
          <cell r="Y5581" t="str">
            <v>Lake</v>
          </cell>
          <cell r="Z5581" t="str">
            <v>5952631 LAKE POWELL-SAN JUAN ARM NW OF NESKAHI CANYON</v>
          </cell>
          <cell r="AA5581" t="str">
            <v>Lake</v>
          </cell>
        </row>
        <row r="5582">
          <cell r="A5582">
            <v>5952633</v>
          </cell>
          <cell r="B5582" t="str">
            <v>Lake</v>
          </cell>
          <cell r="C5582" t="str">
            <v>1C 2A   3B    4</v>
          </cell>
          <cell r="D5582" t="str">
            <v>LAKE POWELL-SAN JUAN ARM N OF NESKAHI CANYON</v>
          </cell>
          <cell r="E5582">
            <v>14080205</v>
          </cell>
          <cell r="F5582" t="str">
            <v>San Juan</v>
          </cell>
          <cell r="G5582" t="str">
            <v xml:space="preserve">San Juan County </v>
          </cell>
          <cell r="H5582" t="str">
            <v>Colorado River Southeast</v>
          </cell>
          <cell r="I5582">
            <v>529286</v>
          </cell>
          <cell r="J5582">
            <v>4116771</v>
          </cell>
          <cell r="K5582">
            <v>-110.670002762</v>
          </cell>
          <cell r="L5582">
            <v>37.196940765000001</v>
          </cell>
          <cell r="M5582" t="str">
            <v>Lake Powell</v>
          </cell>
          <cell r="N5582" t="str">
            <v>UT-L-14070006-001_00</v>
          </cell>
          <cell r="O5582" t="str">
            <v>UT</v>
          </cell>
          <cell r="Q5582">
            <v>2.5000000000000001E-2</v>
          </cell>
          <cell r="R5582" t="str">
            <v>mg/L</v>
          </cell>
          <cell r="S5582" t="str">
            <v>NPS</v>
          </cell>
          <cell r="T5582" t="str">
            <v xml:space="preserve"> </v>
          </cell>
          <cell r="U5582" t="str">
            <v>5952633 LAKE POWELL-SAN JUAN ARM N OF NESKAHI CANYON</v>
          </cell>
          <cell r="V5582">
            <v>5952633</v>
          </cell>
          <cell r="W5582" t="str">
            <v>Lake Powell</v>
          </cell>
          <cell r="X5582" t="str">
            <v>UT-L-14070006-001_00</v>
          </cell>
          <cell r="Y5582" t="str">
            <v>Lake</v>
          </cell>
          <cell r="Z5582" t="str">
            <v>5952633 LAKE POWELL-SAN JUAN ARM N OF NESKAHI CANYON</v>
          </cell>
          <cell r="AA5582" t="str">
            <v>Lake</v>
          </cell>
        </row>
        <row r="5583">
          <cell r="A5583">
            <v>5952650</v>
          </cell>
          <cell r="B5583" t="str">
            <v>Lake</v>
          </cell>
          <cell r="C5583" t="str">
            <v>1C 2A   3B    4</v>
          </cell>
          <cell r="D5583" t="str">
            <v>Lake Powell @  REPWW5</v>
          </cell>
          <cell r="E5583">
            <v>14080205</v>
          </cell>
          <cell r="F5583" t="str">
            <v>San Juan</v>
          </cell>
          <cell r="G5583" t="str">
            <v xml:space="preserve">San Juan County </v>
          </cell>
          <cell r="H5583" t="str">
            <v>Colorado River Southeast</v>
          </cell>
          <cell r="I5583">
            <v>529045</v>
          </cell>
          <cell r="J5583">
            <v>4123214</v>
          </cell>
          <cell r="K5583">
            <v>-110.67246400000001</v>
          </cell>
          <cell r="L5583">
            <v>37.255026999999998</v>
          </cell>
          <cell r="M5583" t="str">
            <v>Lake Powell</v>
          </cell>
          <cell r="N5583" t="str">
            <v>UT-L-14070006-001_00</v>
          </cell>
          <cell r="O5583" t="str">
            <v>UT</v>
          </cell>
          <cell r="Q5583">
            <v>2.5000000000000001E-2</v>
          </cell>
          <cell r="R5583" t="str">
            <v>mg/L</v>
          </cell>
          <cell r="S5583" t="str">
            <v>NPS</v>
          </cell>
          <cell r="T5583" t="str">
            <v xml:space="preserve"> </v>
          </cell>
          <cell r="U5583" t="str">
            <v>5952650 Lake Powell @  REPWW5</v>
          </cell>
          <cell r="V5583">
            <v>5952650</v>
          </cell>
          <cell r="W5583" t="str">
            <v>Lake Powell</v>
          </cell>
          <cell r="X5583" t="str">
            <v>UT-L-14070006-001_00</v>
          </cell>
          <cell r="Y5583" t="str">
            <v>Lake</v>
          </cell>
          <cell r="Z5583" t="str">
            <v>5952650 Lake Powell @  REPWW5</v>
          </cell>
          <cell r="AA5583" t="str">
            <v>Lake</v>
          </cell>
        </row>
        <row r="5584">
          <cell r="A5584">
            <v>5952653</v>
          </cell>
          <cell r="B5584" t="str">
            <v>Lake</v>
          </cell>
          <cell r="C5584" t="str">
            <v>1C 2A   3B    4</v>
          </cell>
          <cell r="D5584" t="str">
            <v>Lake Powell @  REPWW4</v>
          </cell>
          <cell r="E5584">
            <v>14080205</v>
          </cell>
          <cell r="F5584" t="str">
            <v>San Juan</v>
          </cell>
          <cell r="G5584" t="str">
            <v xml:space="preserve">San Juan County </v>
          </cell>
          <cell r="H5584" t="str">
            <v>Colorado River Southeast</v>
          </cell>
          <cell r="I5584">
            <v>531911</v>
          </cell>
          <cell r="J5584">
            <v>4121428</v>
          </cell>
          <cell r="K5584">
            <v>-110.640226</v>
          </cell>
          <cell r="L5584">
            <v>37.238835000000002</v>
          </cell>
          <cell r="M5584" t="str">
            <v>Lake Powell</v>
          </cell>
          <cell r="N5584" t="str">
            <v>UT-L-14070006-001_00</v>
          </cell>
          <cell r="O5584" t="str">
            <v>UT</v>
          </cell>
          <cell r="Q5584">
            <v>2.5000000000000001E-2</v>
          </cell>
          <cell r="R5584" t="str">
            <v>mg/L</v>
          </cell>
          <cell r="S5584" t="str">
            <v>NPS</v>
          </cell>
          <cell r="T5584" t="str">
            <v xml:space="preserve"> </v>
          </cell>
          <cell r="U5584" t="str">
            <v>5952653 Lake Powell @  REPWW4</v>
          </cell>
          <cell r="V5584">
            <v>5952653</v>
          </cell>
          <cell r="W5584" t="str">
            <v>Lake Powell</v>
          </cell>
          <cell r="X5584" t="str">
            <v>UT-L-14070006-001_00</v>
          </cell>
          <cell r="Y5584" t="str">
            <v>Lake</v>
          </cell>
          <cell r="Z5584" t="str">
            <v>5952653 Lake Powell @  REPWW4</v>
          </cell>
          <cell r="AA5584" t="str">
            <v>Lake</v>
          </cell>
        </row>
        <row r="5585">
          <cell r="A5585">
            <v>5952655</v>
          </cell>
          <cell r="B5585" t="str">
            <v>Lake</v>
          </cell>
          <cell r="C5585" t="str">
            <v>1C 2A   3B    4</v>
          </cell>
          <cell r="D5585" t="str">
            <v>Lake Powell @  REPWW3</v>
          </cell>
          <cell r="E5585">
            <v>14080205</v>
          </cell>
          <cell r="F5585" t="str">
            <v>San Juan</v>
          </cell>
          <cell r="G5585" t="str">
            <v xml:space="preserve">San Juan County </v>
          </cell>
          <cell r="H5585" t="str">
            <v>Colorado River Southeast</v>
          </cell>
          <cell r="I5585">
            <v>533134</v>
          </cell>
          <cell r="J5585">
            <v>4121092</v>
          </cell>
          <cell r="K5585">
            <v>-110.626447</v>
          </cell>
          <cell r="L5585">
            <v>37.235762000000001</v>
          </cell>
          <cell r="M5585" t="str">
            <v>Lake Powell</v>
          </cell>
          <cell r="N5585" t="str">
            <v>UT-L-14070006-001_00</v>
          </cell>
          <cell r="O5585" t="str">
            <v>UT</v>
          </cell>
          <cell r="Q5585">
            <v>2.5000000000000001E-2</v>
          </cell>
          <cell r="R5585" t="str">
            <v>mg/L</v>
          </cell>
          <cell r="S5585" t="str">
            <v>NPS</v>
          </cell>
          <cell r="T5585" t="str">
            <v xml:space="preserve"> </v>
          </cell>
          <cell r="U5585" t="str">
            <v>5952655 Lake Powell @  REPWW3</v>
          </cell>
          <cell r="V5585">
            <v>5952655</v>
          </cell>
          <cell r="W5585" t="str">
            <v>Lake Powell</v>
          </cell>
          <cell r="X5585" t="str">
            <v>UT-L-14070006-001_00</v>
          </cell>
          <cell r="Y5585" t="str">
            <v>Lake</v>
          </cell>
          <cell r="Z5585" t="str">
            <v>5952655 Lake Powell @  REPWW3</v>
          </cell>
          <cell r="AA5585" t="str">
            <v>Lake</v>
          </cell>
        </row>
        <row r="5586">
          <cell r="A5586">
            <v>5952670</v>
          </cell>
          <cell r="B5586" t="str">
            <v>Lake</v>
          </cell>
          <cell r="C5586" t="str">
            <v>1C 2A   3B    4</v>
          </cell>
          <cell r="D5586" t="str">
            <v>LAKE POWELL LLEWELLYN GULCH 100 M FROM END OFF WATER</v>
          </cell>
          <cell r="E5586">
            <v>14070001</v>
          </cell>
          <cell r="F5586" t="str">
            <v>Kane</v>
          </cell>
          <cell r="G5586" t="str">
            <v>Southwest</v>
          </cell>
          <cell r="H5586" t="str">
            <v>Colorado River West</v>
          </cell>
          <cell r="I5586">
            <v>506788</v>
          </cell>
          <cell r="J5586">
            <v>4120266</v>
          </cell>
          <cell r="K5586">
            <v>-110.923479859</v>
          </cell>
          <cell r="L5586">
            <v>37.228879943000003</v>
          </cell>
          <cell r="M5586" t="str">
            <v>Lake Powell</v>
          </cell>
          <cell r="N5586" t="str">
            <v>UT-L-14070006-001_00</v>
          </cell>
          <cell r="O5586" t="str">
            <v>UT</v>
          </cell>
          <cell r="Q5586">
            <v>2.5000000000000001E-2</v>
          </cell>
          <cell r="R5586" t="str">
            <v>mg/L</v>
          </cell>
          <cell r="S5586" t="str">
            <v>NPS</v>
          </cell>
          <cell r="T5586" t="str">
            <v xml:space="preserve"> </v>
          </cell>
          <cell r="U5586" t="str">
            <v>5952670 LAKE POWELL LLEWELLYN GULCH 100 M FROM END OFF WATER</v>
          </cell>
          <cell r="V5586">
            <v>5952670</v>
          </cell>
          <cell r="W5586" t="str">
            <v>Lake Powell</v>
          </cell>
          <cell r="X5586" t="str">
            <v>UT-L-14070006-001_00</v>
          </cell>
          <cell r="Y5586" t="str">
            <v>Lake</v>
          </cell>
          <cell r="Z5586" t="str">
            <v>5952670 LAKE POWELL LLEWELLYN GULCH 100 M FROM END OFF WATER</v>
          </cell>
          <cell r="AA5586" t="str">
            <v>Lake</v>
          </cell>
        </row>
        <row r="5587">
          <cell r="A5587">
            <v>5952680</v>
          </cell>
          <cell r="B5587" t="str">
            <v>Lake</v>
          </cell>
          <cell r="C5587" t="str">
            <v>1C 2A   3B    4</v>
          </cell>
          <cell r="D5587" t="str">
            <v>LAKE POWELL AT CNFL/ ESCALANTE ARM</v>
          </cell>
          <cell r="E5587">
            <v>14070005</v>
          </cell>
          <cell r="F5587" t="str">
            <v>Kane</v>
          </cell>
          <cell r="G5587" t="str">
            <v>Southwest</v>
          </cell>
          <cell r="H5587" t="str">
            <v>Colorado River West</v>
          </cell>
          <cell r="I5587">
            <v>511241</v>
          </cell>
          <cell r="J5587">
            <v>4127026</v>
          </cell>
          <cell r="K5587">
            <v>-110.873179806</v>
          </cell>
          <cell r="L5587">
            <v>37.289771596000001</v>
          </cell>
          <cell r="M5587" t="str">
            <v>Lake Powell</v>
          </cell>
          <cell r="N5587" t="str">
            <v>UT-L-14070006-001_00</v>
          </cell>
          <cell r="O5587" t="str">
            <v>UT</v>
          </cell>
          <cell r="Q5587">
            <v>2.5000000000000001E-2</v>
          </cell>
          <cell r="R5587" t="str">
            <v>mg/L</v>
          </cell>
          <cell r="S5587" t="str">
            <v>NPS</v>
          </cell>
          <cell r="T5587" t="str">
            <v xml:space="preserve"> </v>
          </cell>
          <cell r="U5587" t="str">
            <v>5952680 LAKE POWELL AT CNFL/ ESCALANTE ARM</v>
          </cell>
          <cell r="V5587">
            <v>5952680</v>
          </cell>
          <cell r="W5587" t="str">
            <v>Lake Powell</v>
          </cell>
          <cell r="X5587" t="str">
            <v>UT-L-14070006-001_00</v>
          </cell>
          <cell r="Y5587" t="str">
            <v>Lake</v>
          </cell>
          <cell r="Z5587" t="str">
            <v>5952680 LAKE POWELL AT CNFL/ ESCALANTE ARM</v>
          </cell>
          <cell r="AA5587" t="str">
            <v>Lake</v>
          </cell>
        </row>
        <row r="5588">
          <cell r="A5588">
            <v>5952690</v>
          </cell>
          <cell r="B5588" t="str">
            <v>Lake</v>
          </cell>
          <cell r="C5588" t="str">
            <v>1C 2A   3B    4</v>
          </cell>
          <cell r="D5588" t="str">
            <v>LAKE POWELL ESCALANTE ARM 1 MI AB MOUTH</v>
          </cell>
          <cell r="E5588">
            <v>14070005</v>
          </cell>
          <cell r="F5588" t="str">
            <v>Kane</v>
          </cell>
          <cell r="G5588" t="str">
            <v>Southwest</v>
          </cell>
          <cell r="H5588" t="str">
            <v>Colorado River West</v>
          </cell>
          <cell r="I5588">
            <v>510918</v>
          </cell>
          <cell r="J5588">
            <v>4127913</v>
          </cell>
          <cell r="K5588">
            <v>-110.876810826</v>
          </cell>
          <cell r="L5588">
            <v>37.297770827999997</v>
          </cell>
          <cell r="M5588" t="str">
            <v>Lake Powell</v>
          </cell>
          <cell r="N5588" t="str">
            <v>UT-L-14070006-001_00</v>
          </cell>
          <cell r="O5588" t="str">
            <v>UT</v>
          </cell>
          <cell r="Q5588">
            <v>2.5000000000000001E-2</v>
          </cell>
          <cell r="R5588" t="str">
            <v>mg/L</v>
          </cell>
          <cell r="S5588" t="str">
            <v>NPS</v>
          </cell>
          <cell r="T5588" t="str">
            <v xml:space="preserve"> </v>
          </cell>
          <cell r="U5588" t="str">
            <v>5952690 LAKE POWELL ESCALANTE ARM 1 MI AB MOUTH</v>
          </cell>
          <cell r="V5588">
            <v>5952690</v>
          </cell>
          <cell r="W5588" t="str">
            <v>Lake Powell</v>
          </cell>
          <cell r="X5588" t="str">
            <v>UT-L-14070006-001_00</v>
          </cell>
          <cell r="Y5588" t="str">
            <v>Lake</v>
          </cell>
          <cell r="Z5588" t="str">
            <v>5952690 LAKE POWELL ESCALANTE ARM 1 MI AB MOUTH</v>
          </cell>
          <cell r="AA5588" t="str">
            <v>Lake</v>
          </cell>
        </row>
        <row r="5589">
          <cell r="A5589">
            <v>5952700</v>
          </cell>
          <cell r="B5589" t="str">
            <v>Lake</v>
          </cell>
          <cell r="C5589" t="str">
            <v>1C 2A   3B    4</v>
          </cell>
          <cell r="D5589" t="str">
            <v>LAKE POWELL OFF DAVIS GULCH</v>
          </cell>
          <cell r="E5589">
            <v>14070005</v>
          </cell>
          <cell r="F5589" t="str">
            <v>Kane</v>
          </cell>
          <cell r="G5589" t="str">
            <v>Southwest</v>
          </cell>
          <cell r="H5589" t="str">
            <v>Colorado River West</v>
          </cell>
          <cell r="I5589">
            <v>507198</v>
          </cell>
          <cell r="J5589">
            <v>4130528</v>
          </cell>
          <cell r="K5589">
            <v>-110.91875865</v>
          </cell>
          <cell r="L5589">
            <v>37.321378547999998</v>
          </cell>
          <cell r="M5589" t="str">
            <v>Lake Powell</v>
          </cell>
          <cell r="N5589" t="str">
            <v>UT-L-14070006-001_00</v>
          </cell>
          <cell r="O5589" t="str">
            <v>UT</v>
          </cell>
          <cell r="Q5589">
            <v>2.5000000000000001E-2</v>
          </cell>
          <cell r="R5589" t="str">
            <v>mg/L</v>
          </cell>
          <cell r="S5589" t="str">
            <v>NPS</v>
          </cell>
          <cell r="T5589" t="str">
            <v xml:space="preserve"> </v>
          </cell>
          <cell r="U5589" t="str">
            <v>5952700 LAKE POWELL OFF DAVIS GULCH</v>
          </cell>
          <cell r="V5589">
            <v>5952700</v>
          </cell>
          <cell r="W5589" t="str">
            <v>Lake Powell</v>
          </cell>
          <cell r="X5589" t="str">
            <v>UT-L-14070006-001_00</v>
          </cell>
          <cell r="Y5589" t="str">
            <v>Lake</v>
          </cell>
          <cell r="Z5589" t="str">
            <v>5952700 LAKE POWELL OFF DAVIS GULCH</v>
          </cell>
          <cell r="AA5589" t="str">
            <v>Lake</v>
          </cell>
        </row>
        <row r="5590">
          <cell r="A5590">
            <v>5952710</v>
          </cell>
          <cell r="B5590" t="str">
            <v>Lake</v>
          </cell>
          <cell r="C5590" t="str">
            <v>1C 2A   3B    4</v>
          </cell>
          <cell r="D5590" t="str">
            <v>LAKE POWELL DAVIS GULCH 50 M DOWNSTREAM OF ARCH</v>
          </cell>
          <cell r="E5590">
            <v>14070005</v>
          </cell>
          <cell r="F5590" t="str">
            <v>Kane</v>
          </cell>
          <cell r="G5590" t="str">
            <v>Southwest</v>
          </cell>
          <cell r="H5590" t="str">
            <v>Colorado River West</v>
          </cell>
          <cell r="I5590">
            <v>505476</v>
          </cell>
          <cell r="J5590">
            <v>4129263</v>
          </cell>
          <cell r="K5590">
            <v>-110.938203594</v>
          </cell>
          <cell r="L5590">
            <v>37.309987657000001</v>
          </cell>
          <cell r="M5590" t="str">
            <v>Lake Powell</v>
          </cell>
          <cell r="N5590" t="str">
            <v>UT-L-14070006-001_00</v>
          </cell>
          <cell r="O5590" t="str">
            <v>UT</v>
          </cell>
          <cell r="Q5590">
            <v>2.5000000000000001E-2</v>
          </cell>
          <cell r="R5590" t="str">
            <v>mg/L</v>
          </cell>
          <cell r="S5590" t="str">
            <v>NPS</v>
          </cell>
          <cell r="T5590" t="str">
            <v xml:space="preserve"> </v>
          </cell>
          <cell r="U5590" t="str">
            <v>5952710 LAKE POWELL DAVIS GULCH 50 M DOWNSTREAM OF ARCH</v>
          </cell>
          <cell r="V5590">
            <v>5952710</v>
          </cell>
          <cell r="W5590" t="str">
            <v>Lake Powell</v>
          </cell>
          <cell r="X5590" t="str">
            <v>UT-L-14070006-001_00</v>
          </cell>
          <cell r="Y5590" t="str">
            <v>Lake</v>
          </cell>
          <cell r="Z5590" t="str">
            <v>5952710 LAKE POWELL DAVIS GULCH 50 M DOWNSTREAM OF ARCH</v>
          </cell>
          <cell r="AA5590" t="str">
            <v>Lake</v>
          </cell>
        </row>
        <row r="5591">
          <cell r="A5591">
            <v>5952720</v>
          </cell>
          <cell r="B5591" t="str">
            <v>Lake</v>
          </cell>
          <cell r="C5591" t="str">
            <v>1C 2A   3B    4</v>
          </cell>
          <cell r="D5591" t="str">
            <v>LAKE POWELL ESCALANTE ARM 1/2 WAY UP CHANNEL</v>
          </cell>
          <cell r="E5591">
            <v>14070005</v>
          </cell>
          <cell r="F5591" t="str">
            <v>Kane</v>
          </cell>
          <cell r="G5591" t="str">
            <v>Southwest</v>
          </cell>
          <cell r="H5591" t="str">
            <v>Colorado River West</v>
          </cell>
          <cell r="I5591">
            <v>505227</v>
          </cell>
          <cell r="J5591">
            <v>4133701</v>
          </cell>
          <cell r="K5591">
            <v>-110.940982263</v>
          </cell>
          <cell r="L5591">
            <v>37.349992876000002</v>
          </cell>
          <cell r="M5591" t="str">
            <v>Lake Powell</v>
          </cell>
          <cell r="N5591" t="str">
            <v>UT-L-14070006-001_00</v>
          </cell>
          <cell r="O5591" t="str">
            <v>UT</v>
          </cell>
          <cell r="Q5591">
            <v>2.5000000000000001E-2</v>
          </cell>
          <cell r="R5591" t="str">
            <v>mg/L</v>
          </cell>
          <cell r="S5591" t="str">
            <v>NPS</v>
          </cell>
          <cell r="T5591" t="str">
            <v xml:space="preserve"> </v>
          </cell>
          <cell r="U5591" t="str">
            <v>5952720 LAKE POWELL ESCALANTE ARM 1/2 WAY UP CHANNEL</v>
          </cell>
          <cell r="V5591">
            <v>5952720</v>
          </cell>
          <cell r="W5591" t="str">
            <v>Lake Powell</v>
          </cell>
          <cell r="X5591" t="str">
            <v>UT-L-14070006-001_00</v>
          </cell>
          <cell r="Y5591" t="str">
            <v>Lake</v>
          </cell>
          <cell r="Z5591" t="str">
            <v>5952720 LAKE POWELL ESCALANTE ARM 1/2 WAY UP CHANNEL</v>
          </cell>
          <cell r="AA5591" t="str">
            <v>Lake</v>
          </cell>
        </row>
        <row r="5592">
          <cell r="A5592">
            <v>5952730</v>
          </cell>
          <cell r="B5592" t="str">
            <v>Lake</v>
          </cell>
          <cell r="C5592" t="str">
            <v>1C 2A   3B    4</v>
          </cell>
          <cell r="D5592" t="str">
            <v>LAKE POWELL ESCALANTE ARM 100 M FROM END OF WATER</v>
          </cell>
          <cell r="E5592">
            <v>14070005</v>
          </cell>
          <cell r="F5592" t="str">
            <v>Kane</v>
          </cell>
          <cell r="G5592" t="str">
            <v>Southwest</v>
          </cell>
          <cell r="H5592" t="str">
            <v>Colorado River West</v>
          </cell>
          <cell r="I5592">
            <v>501866</v>
          </cell>
          <cell r="J5592">
            <v>4142883</v>
          </cell>
          <cell r="K5592">
            <v>-110.978907928</v>
          </cell>
          <cell r="L5592">
            <v>37.432770728999998</v>
          </cell>
          <cell r="M5592" t="str">
            <v>Lake Powell</v>
          </cell>
          <cell r="N5592" t="str">
            <v>UT-L-14070006-001_00</v>
          </cell>
          <cell r="O5592" t="str">
            <v>UT</v>
          </cell>
          <cell r="Q5592">
            <v>2.5000000000000001E-2</v>
          </cell>
          <cell r="R5592" t="str">
            <v>mg/L</v>
          </cell>
          <cell r="S5592" t="str">
            <v>NPS</v>
          </cell>
          <cell r="T5592" t="str">
            <v xml:space="preserve"> </v>
          </cell>
          <cell r="U5592" t="str">
            <v>5952730 LAKE POWELL ESCALANTE ARM 100 M FROM END OF WATER</v>
          </cell>
          <cell r="V5592">
            <v>5952730</v>
          </cell>
          <cell r="W5592" t="str">
            <v>Lake Powell</v>
          </cell>
          <cell r="X5592" t="str">
            <v>UT-L-14070006-001_00</v>
          </cell>
          <cell r="Y5592" t="str">
            <v>Lake</v>
          </cell>
          <cell r="Z5592" t="str">
            <v>5952730 LAKE POWELL ESCALANTE ARM 100 M FROM END OF WATER</v>
          </cell>
          <cell r="AA5592" t="str">
            <v>Lake</v>
          </cell>
        </row>
        <row r="5593">
          <cell r="A5593">
            <v>5952740</v>
          </cell>
          <cell r="B5593" t="str">
            <v>River/Stream</v>
          </cell>
          <cell r="C5593" t="str">
            <v>2B  3B    4</v>
          </cell>
          <cell r="D5593" t="str">
            <v>ESCALANTE R AB LAKE POWELL</v>
          </cell>
          <cell r="E5593">
            <v>14070005</v>
          </cell>
          <cell r="F5593" t="str">
            <v>Kane</v>
          </cell>
          <cell r="G5593" t="str">
            <v>Southwest</v>
          </cell>
          <cell r="H5593" t="str">
            <v>Colorado River West</v>
          </cell>
          <cell r="I5593">
            <v>501296</v>
          </cell>
          <cell r="J5593">
            <v>4142790</v>
          </cell>
          <cell r="K5593">
            <v>-110.98535100700001</v>
          </cell>
          <cell r="L5593">
            <v>37.431933422</v>
          </cell>
          <cell r="M5593" t="str">
            <v>Escalante River Lower</v>
          </cell>
          <cell r="N5593" t="str">
            <v>UT14070005-011_00</v>
          </cell>
          <cell r="O5593" t="str">
            <v>UT</v>
          </cell>
          <cell r="Q5593">
            <v>0</v>
          </cell>
          <cell r="R5593" t="str">
            <v xml:space="preserve"> </v>
          </cell>
          <cell r="S5593" t="str">
            <v>NPS</v>
          </cell>
          <cell r="T5593" t="str">
            <v xml:space="preserve"> </v>
          </cell>
          <cell r="U5593" t="str">
            <v>5952740 ESCALANTE R AB LAKE POWELL</v>
          </cell>
          <cell r="V5593">
            <v>5952740</v>
          </cell>
          <cell r="W5593" t="str">
            <v>Escalante River Lower</v>
          </cell>
          <cell r="X5593" t="str">
            <v>UT14070005-011_00</v>
          </cell>
          <cell r="Y5593" t="str">
            <v>River/Stream</v>
          </cell>
          <cell r="Z5593" t="str">
            <v>5952740 ESCALANTE R AB LAKE POWELL</v>
          </cell>
          <cell r="AA5593" t="str">
            <v>River/Stream</v>
          </cell>
        </row>
        <row r="5594">
          <cell r="A5594">
            <v>5952742</v>
          </cell>
          <cell r="B5594" t="str">
            <v>River/Stream</v>
          </cell>
          <cell r="C5594" t="str">
            <v>2B  3B    4</v>
          </cell>
          <cell r="D5594" t="str">
            <v>BOWNS CANYON (LOWER)</v>
          </cell>
          <cell r="E5594">
            <v>14070001</v>
          </cell>
          <cell r="F5594" t="str">
            <v>Kane</v>
          </cell>
          <cell r="G5594" t="str">
            <v>Southwest</v>
          </cell>
          <cell r="H5594" t="str">
            <v>Colorado River West</v>
          </cell>
          <cell r="I5594">
            <v>511561</v>
          </cell>
          <cell r="J5594">
            <v>4134416</v>
          </cell>
          <cell r="K5594">
            <v>-110.869454421</v>
          </cell>
          <cell r="L5594">
            <v>37.356380495000003</v>
          </cell>
          <cell r="M5594" t="str">
            <v>Bowns Canyon</v>
          </cell>
          <cell r="N5594" t="str">
            <v>UT14070001-005_00</v>
          </cell>
          <cell r="O5594" t="str">
            <v>UT</v>
          </cell>
          <cell r="Q5594">
            <v>0</v>
          </cell>
          <cell r="R5594" t="str">
            <v xml:space="preserve"> </v>
          </cell>
          <cell r="S5594" t="str">
            <v>NPS</v>
          </cell>
          <cell r="T5594" t="str">
            <v xml:space="preserve"> </v>
          </cell>
          <cell r="U5594" t="str">
            <v>5952742 BOWNS CANYON (LOWER)</v>
          </cell>
          <cell r="V5594">
            <v>5952742</v>
          </cell>
          <cell r="W5594" t="str">
            <v>Bowns Canyon</v>
          </cell>
          <cell r="X5594" t="str">
            <v>UT14070001-005_00</v>
          </cell>
          <cell r="Y5594" t="str">
            <v>River/Stream</v>
          </cell>
          <cell r="Z5594" t="str">
            <v>5952742 BOWNS CANYON (LOWER)</v>
          </cell>
          <cell r="AA5594" t="str">
            <v>River/Stream</v>
          </cell>
        </row>
        <row r="5595">
          <cell r="A5595">
            <v>5952743</v>
          </cell>
          <cell r="B5595" t="str">
            <v>River/Stream</v>
          </cell>
          <cell r="C5595" t="str">
            <v>2B  3B    4</v>
          </cell>
          <cell r="D5595" t="str">
            <v>BOWNS CANYON (UPPER)</v>
          </cell>
          <cell r="E5595">
            <v>14070001</v>
          </cell>
          <cell r="F5595" t="str">
            <v>Kane</v>
          </cell>
          <cell r="G5595" t="str">
            <v>Southwest</v>
          </cell>
          <cell r="H5595" t="str">
            <v>Colorado River West</v>
          </cell>
          <cell r="I5595">
            <v>510622</v>
          </cell>
          <cell r="J5595">
            <v>4135789</v>
          </cell>
          <cell r="K5595">
            <v>-110.88003778700001</v>
          </cell>
          <cell r="L5595">
            <v>37.368767747</v>
          </cell>
          <cell r="M5595" t="str">
            <v>Bowns Canyon</v>
          </cell>
          <cell r="N5595" t="str">
            <v>UT14070001-005_00</v>
          </cell>
          <cell r="O5595" t="str">
            <v>UT</v>
          </cell>
          <cell r="Q5595">
            <v>0</v>
          </cell>
          <cell r="R5595" t="str">
            <v xml:space="preserve"> </v>
          </cell>
          <cell r="S5595" t="str">
            <v>NPS</v>
          </cell>
          <cell r="T5595" t="str">
            <v xml:space="preserve"> </v>
          </cell>
          <cell r="U5595" t="str">
            <v>5952743 BOWNS CANYON (UPPER)</v>
          </cell>
          <cell r="V5595">
            <v>5952743</v>
          </cell>
          <cell r="W5595" t="str">
            <v>Bowns Canyon</v>
          </cell>
          <cell r="X5595" t="str">
            <v>UT14070001-005_00</v>
          </cell>
          <cell r="Y5595" t="str">
            <v>River/Stream</v>
          </cell>
          <cell r="Z5595" t="str">
            <v>5952743 BOWNS CANYON (UPPER)</v>
          </cell>
          <cell r="AA5595" t="str">
            <v>River/Stream</v>
          </cell>
        </row>
        <row r="5596">
          <cell r="A5596">
            <v>5952745</v>
          </cell>
          <cell r="B5596" t="str">
            <v>River/Stream</v>
          </cell>
          <cell r="C5596" t="str">
            <v>2B  3B    4</v>
          </cell>
          <cell r="D5596" t="str">
            <v>LONG CANYON AB LAKE POWELL</v>
          </cell>
          <cell r="E5596">
            <v>14070001</v>
          </cell>
          <cell r="F5596" t="str">
            <v>Kane</v>
          </cell>
          <cell r="G5596" t="str">
            <v>Southwest</v>
          </cell>
          <cell r="H5596" t="str">
            <v>Colorado River West</v>
          </cell>
          <cell r="I5596">
            <v>512523</v>
          </cell>
          <cell r="J5596">
            <v>4137293</v>
          </cell>
          <cell r="K5596">
            <v>-110.85854296700001</v>
          </cell>
          <cell r="L5596">
            <v>37.382300823000001</v>
          </cell>
          <cell r="M5596" t="str">
            <v>Navajo Long Creek</v>
          </cell>
          <cell r="N5596" t="str">
            <v>UT14070001-006_00</v>
          </cell>
          <cell r="O5596" t="str">
            <v>UT</v>
          </cell>
          <cell r="Q5596">
            <v>0</v>
          </cell>
          <cell r="R5596" t="str">
            <v xml:space="preserve"> </v>
          </cell>
          <cell r="S5596" t="str">
            <v>NPS</v>
          </cell>
          <cell r="T5596" t="str">
            <v xml:space="preserve"> </v>
          </cell>
          <cell r="U5596" t="str">
            <v>5952745 LONG CANYON AB LAKE POWELL</v>
          </cell>
          <cell r="V5596">
            <v>5952745</v>
          </cell>
          <cell r="W5596" t="str">
            <v>Navajo Long Creek</v>
          </cell>
          <cell r="X5596" t="str">
            <v>UT14070001-006_00</v>
          </cell>
          <cell r="Y5596" t="str">
            <v>River/Stream</v>
          </cell>
          <cell r="Z5596" t="str">
            <v>5952745 LONG CANYON AB LAKE POWELL</v>
          </cell>
          <cell r="AA5596" t="str">
            <v>River/Stream</v>
          </cell>
        </row>
        <row r="5597">
          <cell r="A5597">
            <v>5952747</v>
          </cell>
          <cell r="B5597" t="str">
            <v>Lake</v>
          </cell>
          <cell r="C5597" t="str">
            <v>1C 2A   3B    4</v>
          </cell>
          <cell r="D5597" t="str">
            <v>LAKE POWELL @ RINCON (NORTH SIDE)</v>
          </cell>
          <cell r="E5597">
            <v>14070001</v>
          </cell>
          <cell r="F5597" t="str">
            <v>Kane</v>
          </cell>
          <cell r="G5597" t="str">
            <v>Southwest</v>
          </cell>
          <cell r="H5597" t="str">
            <v>Colorado River West</v>
          </cell>
          <cell r="I5597">
            <v>517300</v>
          </cell>
          <cell r="J5597">
            <v>4130851</v>
          </cell>
          <cell r="K5597">
            <v>-110.80473374499999</v>
          </cell>
          <cell r="L5597">
            <v>37.324156821999999</v>
          </cell>
          <cell r="M5597" t="str">
            <v>Lake Powell</v>
          </cell>
          <cell r="N5597" t="str">
            <v>UT-L-14070006-001_00</v>
          </cell>
          <cell r="O5597" t="str">
            <v>UT</v>
          </cell>
          <cell r="Q5597">
            <v>2.5000000000000001E-2</v>
          </cell>
          <cell r="R5597" t="str">
            <v>mg/L</v>
          </cell>
          <cell r="S5597" t="str">
            <v>NPS</v>
          </cell>
          <cell r="T5597" t="str">
            <v xml:space="preserve"> </v>
          </cell>
          <cell r="U5597" t="str">
            <v>5952747 LAKE POWELL @ RINCON (NORTH SIDE)</v>
          </cell>
          <cell r="V5597">
            <v>5952747</v>
          </cell>
          <cell r="W5597" t="str">
            <v>Lake Powell</v>
          </cell>
          <cell r="X5597" t="str">
            <v>UT-L-14070006-001_00</v>
          </cell>
          <cell r="Y5597" t="str">
            <v>Lake</v>
          </cell>
          <cell r="Z5597" t="str">
            <v>5952747 LAKE POWELL @ RINCON (NORTH SIDE)</v>
          </cell>
          <cell r="AA5597" t="str">
            <v>Lake</v>
          </cell>
        </row>
        <row r="5598">
          <cell r="A5598">
            <v>5952748</v>
          </cell>
          <cell r="B5598" t="str">
            <v>Lake</v>
          </cell>
          <cell r="C5598" t="str">
            <v>1C 2A   3B    4</v>
          </cell>
          <cell r="D5598" t="str">
            <v>LAKE POWELL @ RINCON (SOUTHSIDE)</v>
          </cell>
          <cell r="E5598">
            <v>14070001</v>
          </cell>
          <cell r="F5598" t="str">
            <v>San Juan</v>
          </cell>
          <cell r="G5598" t="str">
            <v xml:space="preserve">San Juan County </v>
          </cell>
          <cell r="H5598" t="str">
            <v>Colorado River Southeast</v>
          </cell>
          <cell r="I5598">
            <v>518349</v>
          </cell>
          <cell r="J5598">
            <v>4129744</v>
          </cell>
          <cell r="K5598">
            <v>-110.79292105899999</v>
          </cell>
          <cell r="L5598">
            <v>37.314158321000001</v>
          </cell>
          <cell r="M5598" t="str">
            <v>Lake Powell</v>
          </cell>
          <cell r="N5598" t="str">
            <v>UT-L-14070006-001_00</v>
          </cell>
          <cell r="O5598" t="str">
            <v>UT</v>
          </cell>
          <cell r="Q5598">
            <v>2.5000000000000001E-2</v>
          </cell>
          <cell r="R5598" t="str">
            <v>mg/L</v>
          </cell>
          <cell r="S5598" t="str">
            <v>NPS</v>
          </cell>
          <cell r="T5598" t="str">
            <v xml:space="preserve"> </v>
          </cell>
          <cell r="U5598" t="str">
            <v>5952748 LAKE POWELL @ RINCON (SOUTHSIDE)</v>
          </cell>
          <cell r="V5598">
            <v>5952748</v>
          </cell>
          <cell r="W5598" t="str">
            <v>Lake Powell</v>
          </cell>
          <cell r="X5598" t="str">
            <v>UT-L-14070006-001_00</v>
          </cell>
          <cell r="Y5598" t="str">
            <v>Lake</v>
          </cell>
          <cell r="Z5598" t="str">
            <v>5952748 LAKE POWELL @ RINCON (SOUTHSIDE)</v>
          </cell>
          <cell r="AA5598" t="str">
            <v>Lake</v>
          </cell>
        </row>
        <row r="5599">
          <cell r="A5599">
            <v>5952750</v>
          </cell>
          <cell r="B5599" t="str">
            <v>Lake</v>
          </cell>
          <cell r="C5599" t="str">
            <v>1C 2A   3B    4</v>
          </cell>
          <cell r="D5599" t="str">
            <v>LAKE POWELL SLICK ROCK CANYON 1/4 MI AB MOUTH</v>
          </cell>
          <cell r="E5599">
            <v>14070001</v>
          </cell>
          <cell r="F5599" t="str">
            <v>San Juan</v>
          </cell>
          <cell r="G5599" t="str">
            <v xml:space="preserve">San Juan County </v>
          </cell>
          <cell r="H5599" t="str">
            <v>Colorado River Southeast</v>
          </cell>
          <cell r="I5599">
            <v>523607</v>
          </cell>
          <cell r="J5599">
            <v>4133055</v>
          </cell>
          <cell r="K5599">
            <v>-110.733476646</v>
          </cell>
          <cell r="L5599">
            <v>37.343884398999997</v>
          </cell>
          <cell r="M5599" t="str">
            <v>Lake Powell</v>
          </cell>
          <cell r="N5599" t="str">
            <v>UT-L-14070006-001_00</v>
          </cell>
          <cell r="O5599" t="str">
            <v>UT</v>
          </cell>
          <cell r="Q5599">
            <v>2.5000000000000001E-2</v>
          </cell>
          <cell r="R5599" t="str">
            <v>mg/L</v>
          </cell>
          <cell r="S5599" t="str">
            <v>NPS</v>
          </cell>
          <cell r="T5599" t="str">
            <v xml:space="preserve"> </v>
          </cell>
          <cell r="U5599" t="str">
            <v>5952750 LAKE POWELL SLICK ROCK CANYON 1/4 MI AB MOUTH</v>
          </cell>
          <cell r="V5599">
            <v>5952750</v>
          </cell>
          <cell r="W5599" t="str">
            <v>Lake Powell</v>
          </cell>
          <cell r="X5599" t="str">
            <v>UT-L-14070006-001_00</v>
          </cell>
          <cell r="Y5599" t="str">
            <v>Lake</v>
          </cell>
          <cell r="Z5599" t="str">
            <v>5952750 LAKE POWELL SLICK ROCK CANYON 1/4 MI AB MOUTH</v>
          </cell>
          <cell r="AA5599" t="str">
            <v>Lake</v>
          </cell>
        </row>
        <row r="5600">
          <cell r="A5600">
            <v>5952755</v>
          </cell>
          <cell r="B5600" t="str">
            <v>Lake</v>
          </cell>
          <cell r="C5600" t="str">
            <v>1C 2A   3B    4</v>
          </cell>
          <cell r="D5600" t="str">
            <v>Lake Powell @  RANBF12</v>
          </cell>
          <cell r="E5600">
            <v>14070001</v>
          </cell>
          <cell r="F5600" t="str">
            <v>Kane</v>
          </cell>
          <cell r="G5600" t="str">
            <v>Southwest</v>
          </cell>
          <cell r="H5600" t="str">
            <v>Colorado River West</v>
          </cell>
          <cell r="I5600">
            <v>523116</v>
          </cell>
          <cell r="J5600">
            <v>4133624</v>
          </cell>
          <cell r="K5600">
            <v>-110.739001</v>
          </cell>
          <cell r="L5600">
            <v>37.349027999999997</v>
          </cell>
          <cell r="M5600" t="str">
            <v>Lake Powell</v>
          </cell>
          <cell r="N5600" t="str">
            <v>UT-L-14070006-001_00</v>
          </cell>
          <cell r="O5600" t="str">
            <v>UT</v>
          </cell>
          <cell r="Q5600">
            <v>2.5000000000000001E-2</v>
          </cell>
          <cell r="R5600" t="str">
            <v>mg/L</v>
          </cell>
          <cell r="S5600" t="str">
            <v>NPS</v>
          </cell>
          <cell r="T5600" t="str">
            <v xml:space="preserve"> </v>
          </cell>
          <cell r="U5600" t="str">
            <v>5952755 Lake Powell @  RANBF12</v>
          </cell>
          <cell r="V5600">
            <v>5952755</v>
          </cell>
          <cell r="W5600" t="str">
            <v>Lake Powell</v>
          </cell>
          <cell r="X5600" t="str">
            <v>UT-L-14070006-001_00</v>
          </cell>
          <cell r="Y5600" t="str">
            <v>Lake</v>
          </cell>
          <cell r="Z5600" t="str">
            <v>5952755 Lake Powell @  RANBF12</v>
          </cell>
          <cell r="AA5600" t="str">
            <v>Lake</v>
          </cell>
        </row>
        <row r="5601">
          <cell r="A5601">
            <v>5952757</v>
          </cell>
          <cell r="B5601" t="str">
            <v>Lake</v>
          </cell>
          <cell r="C5601" t="str">
            <v>1C 2A   3B    4</v>
          </cell>
          <cell r="D5601" t="str">
            <v>Lake Powell @  SLICK1</v>
          </cell>
          <cell r="E5601">
            <v>14070001</v>
          </cell>
          <cell r="F5601" t="str">
            <v>San Juan</v>
          </cell>
          <cell r="G5601" t="str">
            <v xml:space="preserve">San Juan County </v>
          </cell>
          <cell r="H5601" t="str">
            <v>Colorado River Southeast</v>
          </cell>
          <cell r="I5601">
            <v>524599</v>
          </cell>
          <cell r="J5601">
            <v>4133030</v>
          </cell>
          <cell r="K5601">
            <v>-110.722275</v>
          </cell>
          <cell r="L5601">
            <v>37.343635999999996</v>
          </cell>
          <cell r="M5601" t="str">
            <v>Lake Powell</v>
          </cell>
          <cell r="N5601" t="str">
            <v>UT-L-14070006-001_00</v>
          </cell>
          <cell r="O5601" t="str">
            <v>UT</v>
          </cell>
          <cell r="Q5601">
            <v>2.5000000000000001E-2</v>
          </cell>
          <cell r="R5601" t="str">
            <v>mg/L</v>
          </cell>
          <cell r="S5601" t="str">
            <v>NPS</v>
          </cell>
          <cell r="T5601" t="str">
            <v xml:space="preserve"> </v>
          </cell>
          <cell r="U5601" t="str">
            <v>5952757 Lake Powell @  SLICK1</v>
          </cell>
          <cell r="V5601">
            <v>5952757</v>
          </cell>
          <cell r="W5601" t="str">
            <v>Lake Powell</v>
          </cell>
          <cell r="X5601" t="str">
            <v>UT-L-14070006-001_00</v>
          </cell>
          <cell r="Y5601" t="str">
            <v>Lake</v>
          </cell>
          <cell r="Z5601" t="str">
            <v>5952757 Lake Powell @  SLICK1</v>
          </cell>
          <cell r="AA5601" t="str">
            <v>Lake</v>
          </cell>
        </row>
        <row r="5602">
          <cell r="A5602">
            <v>5952760</v>
          </cell>
          <cell r="B5602" t="str">
            <v>Lake</v>
          </cell>
          <cell r="C5602" t="str">
            <v>1C 2A   3B    4</v>
          </cell>
          <cell r="D5602" t="str">
            <v>LAKE POWELL SLICK ROCK CANYON 100 M FROM END OF WATER</v>
          </cell>
          <cell r="E5602">
            <v>14070001</v>
          </cell>
          <cell r="F5602" t="str">
            <v>San Juan</v>
          </cell>
          <cell r="G5602" t="str">
            <v xml:space="preserve">San Juan County </v>
          </cell>
          <cell r="H5602" t="str">
            <v>Colorado River Southeast</v>
          </cell>
          <cell r="I5602">
            <v>525478</v>
          </cell>
          <cell r="J5602">
            <v>4132629</v>
          </cell>
          <cell r="K5602">
            <v>-110.71236791</v>
          </cell>
          <cell r="L5602">
            <v>37.339995047999999</v>
          </cell>
          <cell r="M5602" t="str">
            <v>Lake Powell</v>
          </cell>
          <cell r="N5602" t="str">
            <v>UT-L-14070006-001_00</v>
          </cell>
          <cell r="O5602" t="str">
            <v>UT</v>
          </cell>
          <cell r="Q5602">
            <v>2.5000000000000001E-2</v>
          </cell>
          <cell r="R5602" t="str">
            <v>mg/L</v>
          </cell>
          <cell r="S5602" t="str">
            <v>NPS</v>
          </cell>
          <cell r="T5602" t="str">
            <v xml:space="preserve"> </v>
          </cell>
          <cell r="U5602" t="str">
            <v>5952760 LAKE POWELL SLICK ROCK CANYON 100 M FROM END OF WATER</v>
          </cell>
          <cell r="V5602">
            <v>5952760</v>
          </cell>
          <cell r="W5602" t="str">
            <v>Lake Powell</v>
          </cell>
          <cell r="X5602" t="str">
            <v>UT-L-14070006-001_00</v>
          </cell>
          <cell r="Y5602" t="str">
            <v>Lake</v>
          </cell>
          <cell r="Z5602" t="str">
            <v>5952760 LAKE POWELL SLICK ROCK CANYON 100 M FROM END OF WATER</v>
          </cell>
          <cell r="AA5602" t="str">
            <v>Lake</v>
          </cell>
        </row>
        <row r="5603">
          <cell r="A5603">
            <v>5952766</v>
          </cell>
          <cell r="B5603" t="str">
            <v>Lake</v>
          </cell>
          <cell r="C5603" t="str">
            <v>1C 2A   3B    4</v>
          </cell>
          <cell r="D5603" t="str">
            <v>Lake Powell @  HCMAR1</v>
          </cell>
          <cell r="E5603">
            <v>14070001</v>
          </cell>
          <cell r="F5603" t="str">
            <v>San Juan</v>
          </cell>
          <cell r="G5603" t="str">
            <v xml:space="preserve">San Juan County </v>
          </cell>
          <cell r="H5603" t="str">
            <v>Colorado River Southeast</v>
          </cell>
          <cell r="I5603">
            <v>525076</v>
          </cell>
          <cell r="J5603">
            <v>4146748</v>
          </cell>
          <cell r="K5603">
            <v>-110.71642300000001</v>
          </cell>
          <cell r="L5603">
            <v>37.467267</v>
          </cell>
          <cell r="M5603" t="str">
            <v>Lake Powell</v>
          </cell>
          <cell r="N5603" t="str">
            <v>UT-L-14070006-001_00</v>
          </cell>
          <cell r="O5603" t="str">
            <v>UT</v>
          </cell>
          <cell r="Q5603">
            <v>2.5000000000000001E-2</v>
          </cell>
          <cell r="R5603" t="str">
            <v>mg/L</v>
          </cell>
          <cell r="S5603" t="str">
            <v>NPS</v>
          </cell>
          <cell r="T5603" t="str">
            <v xml:space="preserve"> </v>
          </cell>
          <cell r="U5603" t="str">
            <v>5952766 Lake Powell @  HCMAR1</v>
          </cell>
          <cell r="V5603">
            <v>5952766</v>
          </cell>
          <cell r="W5603" t="str">
            <v>Lake Powell</v>
          </cell>
          <cell r="X5603" t="str">
            <v>UT-L-14070006-001_00</v>
          </cell>
          <cell r="Y5603" t="str">
            <v>Lake</v>
          </cell>
          <cell r="Z5603" t="str">
            <v>5952766 Lake Powell @  HCMAR1</v>
          </cell>
          <cell r="AA5603" t="str">
            <v>Lake</v>
          </cell>
        </row>
        <row r="5604">
          <cell r="A5604">
            <v>5952768</v>
          </cell>
          <cell r="B5604" t="str">
            <v>Lake</v>
          </cell>
          <cell r="C5604" t="str">
            <v>1C 2A   3B    4</v>
          </cell>
          <cell r="D5604" t="str">
            <v>Lake Powell @  HCMAR2</v>
          </cell>
          <cell r="E5604">
            <v>14070001</v>
          </cell>
          <cell r="F5604" t="str">
            <v>San Juan</v>
          </cell>
          <cell r="G5604" t="str">
            <v xml:space="preserve">San Juan County </v>
          </cell>
          <cell r="H5604" t="str">
            <v>Colorado River Southeast</v>
          </cell>
          <cell r="I5604">
            <v>524789</v>
          </cell>
          <cell r="J5604">
            <v>4147383</v>
          </cell>
          <cell r="K5604">
            <v>-110.71965299999999</v>
          </cell>
          <cell r="L5604">
            <v>37.472997999999997</v>
          </cell>
          <cell r="M5604" t="str">
            <v>Lake Powell</v>
          </cell>
          <cell r="N5604" t="str">
            <v>UT-L-14070006-001_00</v>
          </cell>
          <cell r="O5604" t="str">
            <v>UT</v>
          </cell>
          <cell r="Q5604">
            <v>2.5000000000000001E-2</v>
          </cell>
          <cell r="R5604" t="str">
            <v>mg/L</v>
          </cell>
          <cell r="S5604" t="str">
            <v>NPS</v>
          </cell>
          <cell r="T5604" t="str">
            <v xml:space="preserve"> </v>
          </cell>
          <cell r="U5604" t="str">
            <v>5952768 Lake Powell @  HCMAR2</v>
          </cell>
          <cell r="V5604">
            <v>5952768</v>
          </cell>
          <cell r="W5604" t="str">
            <v>Lake Powell</v>
          </cell>
          <cell r="X5604" t="str">
            <v>UT-L-14070006-001_00</v>
          </cell>
          <cell r="Y5604" t="str">
            <v>Lake</v>
          </cell>
          <cell r="Z5604" t="str">
            <v>5952768 Lake Powell @  HCMAR2</v>
          </cell>
          <cell r="AA5604" t="str">
            <v>Lake</v>
          </cell>
        </row>
        <row r="5605">
          <cell r="A5605">
            <v>5952770</v>
          </cell>
          <cell r="B5605" t="str">
            <v>Lake</v>
          </cell>
          <cell r="C5605" t="str">
            <v>1C 2A   3B    4</v>
          </cell>
          <cell r="D5605" t="str">
            <v>LAKE POWELL HALLS XING/ BULLFROG MILE 95</v>
          </cell>
          <cell r="E5605">
            <v>14070001</v>
          </cell>
          <cell r="F5605" t="str">
            <v>Kane</v>
          </cell>
          <cell r="G5605" t="str">
            <v>Southwest</v>
          </cell>
          <cell r="H5605" t="str">
            <v>Colorado River West</v>
          </cell>
          <cell r="I5605">
            <v>524181</v>
          </cell>
          <cell r="J5605">
            <v>4147263</v>
          </cell>
          <cell r="K5605">
            <v>-110.72653114400001</v>
          </cell>
          <cell r="L5605">
            <v>37.471936339000003</v>
          </cell>
          <cell r="M5605" t="str">
            <v>Lake Powell</v>
          </cell>
          <cell r="N5605" t="str">
            <v>UT-L-14070006-001_00</v>
          </cell>
          <cell r="O5605" t="str">
            <v>UT</v>
          </cell>
          <cell r="Q5605">
            <v>2.5000000000000001E-2</v>
          </cell>
          <cell r="R5605" t="str">
            <v>mg/L</v>
          </cell>
          <cell r="S5605" t="str">
            <v>NPS</v>
          </cell>
          <cell r="T5605" t="str">
            <v xml:space="preserve"> </v>
          </cell>
          <cell r="U5605" t="str">
            <v>5952770 LAKE POWELL HALLS XING/ BULLFROG MILE 95</v>
          </cell>
          <cell r="V5605">
            <v>5952770</v>
          </cell>
          <cell r="W5605" t="str">
            <v>Lake Powell</v>
          </cell>
          <cell r="X5605" t="str">
            <v>UT-L-14070006-001_00</v>
          </cell>
          <cell r="Y5605" t="str">
            <v>Lake</v>
          </cell>
          <cell r="Z5605" t="str">
            <v>5952770 LAKE POWELL HALLS XING/ BULLFROG MILE 95</v>
          </cell>
          <cell r="AA5605" t="str">
            <v>Lake</v>
          </cell>
        </row>
        <row r="5606">
          <cell r="A5606">
            <v>5952772</v>
          </cell>
          <cell r="B5606" t="str">
            <v>Lake</v>
          </cell>
          <cell r="C5606" t="str">
            <v>1C 2A   3B    4</v>
          </cell>
          <cell r="D5606" t="str">
            <v>Lake Powell @  STAN1</v>
          </cell>
          <cell r="E5606">
            <v>14070001</v>
          </cell>
          <cell r="F5606" t="str">
            <v>Kane</v>
          </cell>
          <cell r="G5606" t="str">
            <v>Southwest</v>
          </cell>
          <cell r="H5606" t="str">
            <v>Colorado River West</v>
          </cell>
          <cell r="I5606">
            <v>526112</v>
          </cell>
          <cell r="J5606">
            <v>4150094</v>
          </cell>
          <cell r="K5606">
            <v>-110.70459099999999</v>
          </cell>
          <cell r="L5606">
            <v>37.497397999999997</v>
          </cell>
          <cell r="M5606" t="str">
            <v>Lake Powell</v>
          </cell>
          <cell r="N5606" t="str">
            <v>UT-L-14070006-001_00</v>
          </cell>
          <cell r="O5606" t="str">
            <v>UT</v>
          </cell>
          <cell r="Q5606">
            <v>2.5000000000000001E-2</v>
          </cell>
          <cell r="R5606" t="str">
            <v>mg/L</v>
          </cell>
          <cell r="S5606" t="str">
            <v>NPS</v>
          </cell>
          <cell r="T5606" t="str">
            <v xml:space="preserve"> </v>
          </cell>
          <cell r="U5606" t="str">
            <v>5952772 Lake Powell @  STAN1</v>
          </cell>
          <cell r="V5606">
            <v>5952772</v>
          </cell>
          <cell r="W5606" t="str">
            <v>Lake Powell</v>
          </cell>
          <cell r="X5606" t="str">
            <v>UT-L-14070006-001_00</v>
          </cell>
          <cell r="Y5606" t="str">
            <v>Lake</v>
          </cell>
          <cell r="Z5606" t="str">
            <v>5952772 Lake Powell @  STAN1</v>
          </cell>
          <cell r="AA5606" t="str">
            <v>Lake</v>
          </cell>
        </row>
        <row r="5607">
          <cell r="A5607">
            <v>5952773</v>
          </cell>
          <cell r="B5607" t="str">
            <v>Lake</v>
          </cell>
          <cell r="C5607" t="str">
            <v>1C 2A   3B    4</v>
          </cell>
          <cell r="D5607" t="str">
            <v>Lake Powell @  STAN2</v>
          </cell>
          <cell r="E5607">
            <v>14070001</v>
          </cell>
          <cell r="F5607" t="str">
            <v>Kane</v>
          </cell>
          <cell r="G5607" t="str">
            <v>Southwest</v>
          </cell>
          <cell r="H5607" t="str">
            <v>Colorado River West</v>
          </cell>
          <cell r="I5607">
            <v>526277</v>
          </cell>
          <cell r="J5607">
            <v>4150089</v>
          </cell>
          <cell r="K5607">
            <v>-110.702732</v>
          </cell>
          <cell r="L5607">
            <v>37.497348000000002</v>
          </cell>
          <cell r="M5607" t="str">
            <v>Lake Powell</v>
          </cell>
          <cell r="N5607" t="str">
            <v>UT-L-14070006-001_00</v>
          </cell>
          <cell r="O5607" t="str">
            <v>UT</v>
          </cell>
          <cell r="Q5607">
            <v>2.5000000000000001E-2</v>
          </cell>
          <cell r="R5607" t="str">
            <v>mg/L</v>
          </cell>
          <cell r="S5607" t="str">
            <v>NPS</v>
          </cell>
          <cell r="T5607" t="str">
            <v xml:space="preserve"> </v>
          </cell>
          <cell r="U5607" t="str">
            <v>5952773 Lake Powell @  STAN2</v>
          </cell>
          <cell r="V5607">
            <v>5952773</v>
          </cell>
          <cell r="W5607" t="str">
            <v>Lake Powell</v>
          </cell>
          <cell r="X5607" t="str">
            <v>UT-L-14070006-001_00</v>
          </cell>
          <cell r="Y5607" t="str">
            <v>Lake</v>
          </cell>
          <cell r="Z5607" t="str">
            <v>5952773 Lake Powell @  STAN2</v>
          </cell>
          <cell r="AA5607" t="str">
            <v>Lake</v>
          </cell>
        </row>
        <row r="5608">
          <cell r="A5608">
            <v>5952774</v>
          </cell>
          <cell r="B5608" t="str">
            <v>Lake</v>
          </cell>
          <cell r="C5608" t="str">
            <v>1C 2A   3B    4</v>
          </cell>
          <cell r="D5608" t="str">
            <v>Lake Powell @  HOBIE1</v>
          </cell>
          <cell r="E5608">
            <v>14070001</v>
          </cell>
          <cell r="F5608" t="str">
            <v>Kane</v>
          </cell>
          <cell r="G5608" t="str">
            <v>Southwest</v>
          </cell>
          <cell r="H5608" t="str">
            <v>Colorado River West</v>
          </cell>
          <cell r="I5608">
            <v>524189</v>
          </cell>
          <cell r="J5608">
            <v>4151545</v>
          </cell>
          <cell r="K5608">
            <v>-110.726304</v>
          </cell>
          <cell r="L5608">
            <v>37.510534</v>
          </cell>
          <cell r="M5608" t="str">
            <v>Lake Powell</v>
          </cell>
          <cell r="N5608" t="str">
            <v>UT-L-14070006-001_00</v>
          </cell>
          <cell r="O5608" t="str">
            <v>UT</v>
          </cell>
          <cell r="Q5608">
            <v>2.5000000000000001E-2</v>
          </cell>
          <cell r="R5608" t="str">
            <v>mg/L</v>
          </cell>
          <cell r="S5608" t="str">
            <v>NPS</v>
          </cell>
          <cell r="T5608" t="str">
            <v xml:space="preserve"> </v>
          </cell>
          <cell r="U5608" t="str">
            <v>5952774 Lake Powell @  HOBIE1</v>
          </cell>
          <cell r="V5608">
            <v>5952774</v>
          </cell>
          <cell r="W5608" t="str">
            <v>Lake Powell</v>
          </cell>
          <cell r="X5608" t="str">
            <v>UT-L-14070006-001_00</v>
          </cell>
          <cell r="Y5608" t="str">
            <v>Lake</v>
          </cell>
          <cell r="Z5608" t="str">
            <v>5952774 Lake Powell @  HOBIE1</v>
          </cell>
          <cell r="AA5608" t="str">
            <v>Lake</v>
          </cell>
        </row>
        <row r="5609">
          <cell r="A5609">
            <v>5952775</v>
          </cell>
          <cell r="B5609" t="str">
            <v>Lake</v>
          </cell>
          <cell r="C5609" t="str">
            <v>1C 2A   3B    4</v>
          </cell>
          <cell r="D5609" t="str">
            <v>Lake Powell @  STAN3</v>
          </cell>
          <cell r="E5609">
            <v>14070001</v>
          </cell>
          <cell r="F5609" t="str">
            <v>Kane</v>
          </cell>
          <cell r="G5609" t="str">
            <v>Southwest</v>
          </cell>
          <cell r="H5609" t="str">
            <v>Colorado River West</v>
          </cell>
          <cell r="I5609">
            <v>526272</v>
          </cell>
          <cell r="J5609">
            <v>4150328</v>
          </cell>
          <cell r="K5609">
            <v>-110.70277</v>
          </cell>
          <cell r="L5609">
            <v>37.499507999999999</v>
          </cell>
          <cell r="M5609" t="str">
            <v>Lake Powell</v>
          </cell>
          <cell r="N5609" t="str">
            <v>UT-L-14070006-001_00</v>
          </cell>
          <cell r="O5609" t="str">
            <v>UT</v>
          </cell>
          <cell r="Q5609">
            <v>2.5000000000000001E-2</v>
          </cell>
          <cell r="R5609" t="str">
            <v>mg/L</v>
          </cell>
          <cell r="S5609" t="str">
            <v>NPS</v>
          </cell>
          <cell r="T5609" t="str">
            <v xml:space="preserve"> </v>
          </cell>
          <cell r="U5609" t="str">
            <v>5952775 Lake Powell @  STAN3</v>
          </cell>
          <cell r="V5609">
            <v>5952775</v>
          </cell>
          <cell r="W5609" t="str">
            <v>Lake Powell</v>
          </cell>
          <cell r="X5609" t="str">
            <v>UT-L-14070006-001_00</v>
          </cell>
          <cell r="Y5609" t="str">
            <v>Lake</v>
          </cell>
          <cell r="Z5609" t="str">
            <v>5952775 Lake Powell @  STAN3</v>
          </cell>
          <cell r="AA5609" t="str">
            <v>Lake</v>
          </cell>
        </row>
        <row r="5610">
          <cell r="A5610">
            <v>5952776</v>
          </cell>
          <cell r="B5610" t="str">
            <v>Lake</v>
          </cell>
          <cell r="C5610" t="str">
            <v>1C 2A   3B    4</v>
          </cell>
          <cell r="D5610" t="str">
            <v>Lake Powell @  BFMAR1</v>
          </cell>
          <cell r="E5610">
            <v>14070001</v>
          </cell>
          <cell r="F5610" t="str">
            <v>Kane</v>
          </cell>
          <cell r="G5610" t="str">
            <v>Southwest</v>
          </cell>
          <cell r="H5610" t="str">
            <v>Colorado River West</v>
          </cell>
          <cell r="I5610">
            <v>523020</v>
          </cell>
          <cell r="J5610">
            <v>4152566</v>
          </cell>
          <cell r="K5610">
            <v>-110.739499</v>
          </cell>
          <cell r="L5610">
            <v>37.519761000000003</v>
          </cell>
          <cell r="M5610" t="str">
            <v>Lake Powell</v>
          </cell>
          <cell r="N5610" t="str">
            <v>UT-L-14070006-001_00</v>
          </cell>
          <cell r="O5610" t="str">
            <v>UT</v>
          </cell>
          <cell r="Q5610">
            <v>2.5000000000000001E-2</v>
          </cell>
          <cell r="R5610" t="str">
            <v>mg/L</v>
          </cell>
          <cell r="S5610" t="str">
            <v>NPS</v>
          </cell>
          <cell r="T5610" t="str">
            <v xml:space="preserve"> </v>
          </cell>
          <cell r="U5610" t="str">
            <v>5952776 Lake Powell @  BFMAR1</v>
          </cell>
          <cell r="V5610">
            <v>5952776</v>
          </cell>
          <cell r="W5610" t="str">
            <v>Lake Powell</v>
          </cell>
          <cell r="X5610" t="str">
            <v>UT-L-14070006-001_00</v>
          </cell>
          <cell r="Y5610" t="str">
            <v>Lake</v>
          </cell>
          <cell r="Z5610" t="str">
            <v>5952776 Lake Powell @  BFMAR1</v>
          </cell>
          <cell r="AA5610" t="str">
            <v>Lake</v>
          </cell>
        </row>
        <row r="5611">
          <cell r="A5611">
            <v>5952778</v>
          </cell>
          <cell r="B5611" t="str">
            <v>Lake</v>
          </cell>
          <cell r="C5611" t="str">
            <v>1C 2A   3B    4</v>
          </cell>
          <cell r="D5611" t="str">
            <v>Lake Powell @  RANBF1</v>
          </cell>
          <cell r="E5611">
            <v>14070001</v>
          </cell>
          <cell r="F5611" t="str">
            <v>Kane</v>
          </cell>
          <cell r="G5611" t="str">
            <v>Southwest</v>
          </cell>
          <cell r="H5611" t="str">
            <v>Colorado River West</v>
          </cell>
          <cell r="I5611">
            <v>522756</v>
          </cell>
          <cell r="J5611">
            <v>4152788</v>
          </cell>
          <cell r="K5611">
            <v>-110.74247200000001</v>
          </cell>
          <cell r="L5611">
            <v>37.521771000000001</v>
          </cell>
          <cell r="M5611" t="str">
            <v>Lake Powell</v>
          </cell>
          <cell r="N5611" t="str">
            <v>UT-L-14070006-001_00</v>
          </cell>
          <cell r="O5611" t="str">
            <v>UT</v>
          </cell>
          <cell r="Q5611">
            <v>2.5000000000000001E-2</v>
          </cell>
          <cell r="R5611" t="str">
            <v>mg/L</v>
          </cell>
          <cell r="S5611" t="str">
            <v>NPS</v>
          </cell>
          <cell r="T5611" t="str">
            <v xml:space="preserve"> </v>
          </cell>
          <cell r="U5611" t="str">
            <v>5952778 Lake Powell @  RANBF1</v>
          </cell>
          <cell r="V5611">
            <v>5952778</v>
          </cell>
          <cell r="W5611" t="str">
            <v>Lake Powell</v>
          </cell>
          <cell r="X5611" t="str">
            <v>UT-L-14070006-001_00</v>
          </cell>
          <cell r="Y5611" t="str">
            <v>Lake</v>
          </cell>
          <cell r="Z5611" t="str">
            <v>5952778 Lake Powell @  RANBF1</v>
          </cell>
          <cell r="AA5611" t="str">
            <v>Lake</v>
          </cell>
        </row>
        <row r="5612">
          <cell r="A5612">
            <v>5952780</v>
          </cell>
          <cell r="B5612" t="str">
            <v>Lake</v>
          </cell>
          <cell r="C5612" t="str">
            <v>1C 2A   3B    4</v>
          </cell>
          <cell r="D5612" t="str">
            <v>LAKE POWELL BULLFROG BOAT RAMP 50 M OFF SHORE</v>
          </cell>
          <cell r="E5612">
            <v>14070001</v>
          </cell>
          <cell r="F5612" t="str">
            <v>Kane</v>
          </cell>
          <cell r="G5612" t="str">
            <v>Southwest</v>
          </cell>
          <cell r="H5612" t="str">
            <v>Colorado River West</v>
          </cell>
          <cell r="I5612">
            <v>523505</v>
          </cell>
          <cell r="J5612">
            <v>4151884</v>
          </cell>
          <cell r="K5612">
            <v>-110.734028459</v>
          </cell>
          <cell r="L5612">
            <v>37.51360554</v>
          </cell>
          <cell r="M5612" t="str">
            <v>Lake Powell</v>
          </cell>
          <cell r="N5612" t="str">
            <v>UT-L-14070006-001_00</v>
          </cell>
          <cell r="O5612" t="str">
            <v>UT</v>
          </cell>
          <cell r="Q5612">
            <v>2.5000000000000001E-2</v>
          </cell>
          <cell r="R5612" t="str">
            <v>mg/L</v>
          </cell>
          <cell r="S5612" t="str">
            <v>NPS</v>
          </cell>
          <cell r="T5612" t="str">
            <v xml:space="preserve"> </v>
          </cell>
          <cell r="U5612" t="str">
            <v>5952780 LAKE POWELL BULLFROG BOAT RAMP 50 M OFF SHORE</v>
          </cell>
          <cell r="V5612">
            <v>5952780</v>
          </cell>
          <cell r="W5612" t="str">
            <v>Lake Powell</v>
          </cell>
          <cell r="X5612" t="str">
            <v>UT-L-14070006-001_00</v>
          </cell>
          <cell r="Y5612" t="str">
            <v>Lake</v>
          </cell>
          <cell r="Z5612" t="str">
            <v>5952780 LAKE POWELL BULLFROG BOAT RAMP 50 M OFF SHORE</v>
          </cell>
          <cell r="AA5612" t="str">
            <v>Lake</v>
          </cell>
        </row>
        <row r="5613">
          <cell r="A5613">
            <v>5952782</v>
          </cell>
          <cell r="B5613" t="str">
            <v>Lake</v>
          </cell>
          <cell r="C5613" t="str">
            <v>1C 2A   3B    4</v>
          </cell>
          <cell r="D5613" t="str">
            <v>Lake Powell @  RANBF22</v>
          </cell>
          <cell r="E5613">
            <v>14070001</v>
          </cell>
          <cell r="F5613" t="str">
            <v>Kane</v>
          </cell>
          <cell r="G5613" t="str">
            <v>Southwest</v>
          </cell>
          <cell r="H5613" t="str">
            <v>Colorado River West</v>
          </cell>
          <cell r="I5613">
            <v>523593</v>
          </cell>
          <cell r="J5613">
            <v>4152236</v>
          </cell>
          <cell r="K5613">
            <v>-110.73302</v>
          </cell>
          <cell r="L5613">
            <v>37.516776999999998</v>
          </cell>
          <cell r="M5613" t="str">
            <v>Lake Powell</v>
          </cell>
          <cell r="N5613" t="str">
            <v>UT-L-14070006-001_00</v>
          </cell>
          <cell r="O5613" t="str">
            <v>UT</v>
          </cell>
          <cell r="Q5613">
            <v>2.5000000000000001E-2</v>
          </cell>
          <cell r="R5613" t="str">
            <v>mg/L</v>
          </cell>
          <cell r="S5613" t="str">
            <v>NPS</v>
          </cell>
          <cell r="T5613" t="str">
            <v xml:space="preserve"> </v>
          </cell>
          <cell r="U5613" t="str">
            <v>5952782 Lake Powell @  RANBF22</v>
          </cell>
          <cell r="V5613">
            <v>5952782</v>
          </cell>
          <cell r="W5613" t="str">
            <v>Lake Powell</v>
          </cell>
          <cell r="X5613" t="str">
            <v>UT-L-14070006-001_00</v>
          </cell>
          <cell r="Y5613" t="str">
            <v>Lake</v>
          </cell>
          <cell r="Z5613" t="str">
            <v>5952782 Lake Powell @  RANBF22</v>
          </cell>
          <cell r="AA5613" t="str">
            <v>Lake</v>
          </cell>
        </row>
        <row r="5614">
          <cell r="A5614">
            <v>5952784</v>
          </cell>
          <cell r="B5614" t="str">
            <v>Lake</v>
          </cell>
          <cell r="C5614" t="str">
            <v>1C 2A   3B    4</v>
          </cell>
          <cell r="D5614" t="str">
            <v>Lake Powell @  RANBF21</v>
          </cell>
          <cell r="E5614">
            <v>14070001</v>
          </cell>
          <cell r="F5614" t="str">
            <v>Kane</v>
          </cell>
          <cell r="G5614" t="str">
            <v>Southwest</v>
          </cell>
          <cell r="H5614" t="str">
            <v>Colorado River West</v>
          </cell>
          <cell r="I5614">
            <v>523591</v>
          </cell>
          <cell r="J5614">
            <v>4152153</v>
          </cell>
          <cell r="K5614">
            <v>-110.73304899999999</v>
          </cell>
          <cell r="L5614">
            <v>37.516022999999997</v>
          </cell>
          <cell r="M5614" t="str">
            <v>Lake Powell</v>
          </cell>
          <cell r="N5614" t="str">
            <v>UT-L-14070006-001_00</v>
          </cell>
          <cell r="O5614" t="str">
            <v>UT</v>
          </cell>
          <cell r="Q5614">
            <v>2.5000000000000001E-2</v>
          </cell>
          <cell r="R5614" t="str">
            <v>mg/L</v>
          </cell>
          <cell r="S5614" t="str">
            <v>NPS</v>
          </cell>
          <cell r="T5614" t="str">
            <v xml:space="preserve"> </v>
          </cell>
          <cell r="U5614" t="str">
            <v>5952784 Lake Powell @  RANBF21</v>
          </cell>
          <cell r="V5614">
            <v>5952784</v>
          </cell>
          <cell r="W5614" t="str">
            <v>Lake Powell</v>
          </cell>
          <cell r="X5614" t="str">
            <v>UT-L-14070006-001_00</v>
          </cell>
          <cell r="Y5614" t="str">
            <v>Lake</v>
          </cell>
          <cell r="Z5614" t="str">
            <v>5952784 Lake Powell @  RANBF21</v>
          </cell>
          <cell r="AA5614" t="str">
            <v>Lake</v>
          </cell>
        </row>
        <row r="5615">
          <cell r="A5615">
            <v>5952786</v>
          </cell>
          <cell r="B5615" t="str">
            <v>Lake</v>
          </cell>
          <cell r="C5615" t="str">
            <v>1C 2A   3B    4</v>
          </cell>
          <cell r="D5615" t="str">
            <v>Lake Powell @  RANBF20</v>
          </cell>
          <cell r="E5615">
            <v>14070001</v>
          </cell>
          <cell r="F5615" t="str">
            <v>Kane</v>
          </cell>
          <cell r="G5615" t="str">
            <v>Southwest</v>
          </cell>
          <cell r="H5615" t="str">
            <v>Colorado River West</v>
          </cell>
          <cell r="I5615">
            <v>525774</v>
          </cell>
          <cell r="J5615">
            <v>4149559</v>
          </cell>
          <cell r="K5615">
            <v>-110.708432</v>
          </cell>
          <cell r="L5615">
            <v>37.492590999999997</v>
          </cell>
          <cell r="M5615" t="str">
            <v>Lake Powell</v>
          </cell>
          <cell r="N5615" t="str">
            <v>UT-L-14070006-001_00</v>
          </cell>
          <cell r="O5615" t="str">
            <v>UT</v>
          </cell>
          <cell r="Q5615">
            <v>2.5000000000000001E-2</v>
          </cell>
          <cell r="R5615" t="str">
            <v>mg/L</v>
          </cell>
          <cell r="S5615" t="str">
            <v>NPS</v>
          </cell>
          <cell r="T5615" t="str">
            <v xml:space="preserve"> </v>
          </cell>
          <cell r="U5615" t="str">
            <v>5952786 Lake Powell @  RANBF20</v>
          </cell>
          <cell r="V5615">
            <v>5952786</v>
          </cell>
          <cell r="W5615" t="str">
            <v>Lake Powell</v>
          </cell>
          <cell r="X5615" t="str">
            <v>UT-L-14070006-001_00</v>
          </cell>
          <cell r="Y5615" t="str">
            <v>Lake</v>
          </cell>
          <cell r="Z5615" t="str">
            <v>5952786 Lake Powell @  RANBF20</v>
          </cell>
          <cell r="AA5615" t="str">
            <v>Lake</v>
          </cell>
        </row>
        <row r="5616">
          <cell r="A5616">
            <v>5952788</v>
          </cell>
          <cell r="B5616" t="str">
            <v>Lake</v>
          </cell>
          <cell r="C5616" t="str">
            <v>1C 2A   3B    4</v>
          </cell>
          <cell r="D5616" t="str">
            <v>Lake Powell @  RANBF19</v>
          </cell>
          <cell r="E5616">
            <v>14070001</v>
          </cell>
          <cell r="F5616" t="str">
            <v>Kane</v>
          </cell>
          <cell r="G5616" t="str">
            <v>Southwest</v>
          </cell>
          <cell r="H5616" t="str">
            <v>Colorado River West</v>
          </cell>
          <cell r="I5616">
            <v>526817</v>
          </cell>
          <cell r="J5616">
            <v>4148850</v>
          </cell>
          <cell r="K5616">
            <v>-110.696658</v>
          </cell>
          <cell r="L5616">
            <v>37.486170000000001</v>
          </cell>
          <cell r="M5616" t="str">
            <v>Lake Powell</v>
          </cell>
          <cell r="N5616" t="str">
            <v>UT-L-14070006-001_00</v>
          </cell>
          <cell r="O5616" t="str">
            <v>UT</v>
          </cell>
          <cell r="Q5616">
            <v>2.5000000000000001E-2</v>
          </cell>
          <cell r="R5616" t="str">
            <v>mg/L</v>
          </cell>
          <cell r="S5616" t="str">
            <v>NPS</v>
          </cell>
          <cell r="T5616" t="str">
            <v xml:space="preserve"> </v>
          </cell>
          <cell r="U5616" t="str">
            <v>5952788 Lake Powell @  RANBF19</v>
          </cell>
          <cell r="V5616">
            <v>5952788</v>
          </cell>
          <cell r="W5616" t="str">
            <v>Lake Powell</v>
          </cell>
          <cell r="X5616" t="str">
            <v>UT-L-14070006-001_00</v>
          </cell>
          <cell r="Y5616" t="str">
            <v>Lake</v>
          </cell>
          <cell r="Z5616" t="str">
            <v>5952788 Lake Powell @  RANBF19</v>
          </cell>
          <cell r="AA5616" t="str">
            <v>Lake</v>
          </cell>
        </row>
        <row r="5617">
          <cell r="A5617">
            <v>5952790</v>
          </cell>
          <cell r="B5617" t="str">
            <v>Lake</v>
          </cell>
          <cell r="C5617" t="str">
            <v>1C 2A   3B    4</v>
          </cell>
          <cell r="D5617" t="str">
            <v>LAKE POWELL BULLFROG MARINA BOAT RENTAL 50 M FROM SHOR</v>
          </cell>
          <cell r="E5617">
            <v>14070001</v>
          </cell>
          <cell r="F5617" t="str">
            <v>Kane</v>
          </cell>
          <cell r="G5617" t="str">
            <v>Southwest</v>
          </cell>
          <cell r="H5617" t="str">
            <v>Colorado River West</v>
          </cell>
          <cell r="I5617">
            <v>523501</v>
          </cell>
          <cell r="J5617">
            <v>4153055</v>
          </cell>
          <cell r="K5617">
            <v>-110.734036261</v>
          </cell>
          <cell r="L5617">
            <v>37.524160498000001</v>
          </cell>
          <cell r="M5617" t="str">
            <v>Lake Powell</v>
          </cell>
          <cell r="N5617" t="str">
            <v>UT-L-14070006-001_00</v>
          </cell>
          <cell r="O5617" t="str">
            <v>UT</v>
          </cell>
          <cell r="Q5617">
            <v>2.5000000000000001E-2</v>
          </cell>
          <cell r="R5617" t="str">
            <v>mg/L</v>
          </cell>
          <cell r="S5617" t="str">
            <v>NPS</v>
          </cell>
          <cell r="T5617" t="str">
            <v xml:space="preserve"> </v>
          </cell>
          <cell r="U5617" t="str">
            <v>5952790 LAKE POWELL BULLFROG MARINA BOAT RENTAL 50 M FROM SHOR</v>
          </cell>
          <cell r="V5617">
            <v>5952790</v>
          </cell>
          <cell r="W5617" t="str">
            <v>Lake Powell</v>
          </cell>
          <cell r="X5617" t="str">
            <v>UT-L-14070006-001_00</v>
          </cell>
          <cell r="Y5617" t="str">
            <v>Lake</v>
          </cell>
          <cell r="Z5617" t="str">
            <v>5952790 LAKE POWELL BULLFROG MARINA BOAT RENTAL 50 M FROM SHOR</v>
          </cell>
          <cell r="AA5617" t="str">
            <v>Lake</v>
          </cell>
        </row>
        <row r="5618">
          <cell r="A5618">
            <v>5952792</v>
          </cell>
          <cell r="B5618" t="str">
            <v>Lake</v>
          </cell>
          <cell r="C5618" t="str">
            <v>1C 2A   3B    4</v>
          </cell>
          <cell r="D5618" t="str">
            <v>Lake Powell @  BFMAR2</v>
          </cell>
          <cell r="E5618">
            <v>14070001</v>
          </cell>
          <cell r="F5618" t="str">
            <v>Kane</v>
          </cell>
          <cell r="G5618" t="str">
            <v>Southwest</v>
          </cell>
          <cell r="H5618" t="str">
            <v>Colorado River West</v>
          </cell>
          <cell r="I5618">
            <v>523316</v>
          </cell>
          <cell r="J5618">
            <v>4152656</v>
          </cell>
          <cell r="K5618">
            <v>-110.73614499999999</v>
          </cell>
          <cell r="L5618">
            <v>37.520569000000002</v>
          </cell>
          <cell r="M5618" t="str">
            <v>Lake Powell</v>
          </cell>
          <cell r="N5618" t="str">
            <v>UT-L-14070006-001_00</v>
          </cell>
          <cell r="O5618" t="str">
            <v>UT</v>
          </cell>
          <cell r="Q5618">
            <v>2.5000000000000001E-2</v>
          </cell>
          <cell r="R5618" t="str">
            <v>mg/L</v>
          </cell>
          <cell r="S5618" t="str">
            <v>NPS</v>
          </cell>
          <cell r="T5618" t="str">
            <v xml:space="preserve"> </v>
          </cell>
          <cell r="U5618" t="str">
            <v>5952792 Lake Powell @  BFMAR2</v>
          </cell>
          <cell r="V5618">
            <v>5952792</v>
          </cell>
          <cell r="W5618" t="str">
            <v>Lake Powell</v>
          </cell>
          <cell r="X5618" t="str">
            <v>UT-L-14070006-001_00</v>
          </cell>
          <cell r="Y5618" t="str">
            <v>Lake</v>
          </cell>
          <cell r="Z5618" t="str">
            <v>5952792 Lake Powell @  BFMAR2</v>
          </cell>
          <cell r="AA5618" t="str">
            <v>Lake</v>
          </cell>
        </row>
        <row r="5619">
          <cell r="A5619">
            <v>5952793</v>
          </cell>
          <cell r="B5619" t="str">
            <v>Lake</v>
          </cell>
          <cell r="C5619" t="str">
            <v>1C 2A   3B    4</v>
          </cell>
          <cell r="D5619" t="str">
            <v>Lake Powell @  RANBF18</v>
          </cell>
          <cell r="E5619">
            <v>14070001</v>
          </cell>
          <cell r="F5619" t="str">
            <v>Kane</v>
          </cell>
          <cell r="G5619" t="str">
            <v>Southwest</v>
          </cell>
          <cell r="H5619" t="str">
            <v>Colorado River West</v>
          </cell>
          <cell r="I5619">
            <v>526718</v>
          </cell>
          <cell r="J5619">
            <v>4148675</v>
          </cell>
          <cell r="K5619">
            <v>-110.69778599999999</v>
          </cell>
          <cell r="L5619">
            <v>37.484596000000003</v>
          </cell>
          <cell r="M5619" t="str">
            <v>Lake Powell</v>
          </cell>
          <cell r="N5619" t="str">
            <v>UT-L-14070006-001_00</v>
          </cell>
          <cell r="O5619" t="str">
            <v>UT</v>
          </cell>
          <cell r="Q5619">
            <v>2.5000000000000001E-2</v>
          </cell>
          <cell r="R5619" t="str">
            <v>mg/L</v>
          </cell>
          <cell r="S5619" t="str">
            <v>NPS</v>
          </cell>
          <cell r="T5619" t="str">
            <v xml:space="preserve"> </v>
          </cell>
          <cell r="U5619" t="str">
            <v>5952793 Lake Powell @  RANBF18</v>
          </cell>
          <cell r="V5619">
            <v>5952793</v>
          </cell>
          <cell r="W5619" t="str">
            <v>Lake Powell</v>
          </cell>
          <cell r="X5619" t="str">
            <v>UT-L-14070006-001_00</v>
          </cell>
          <cell r="Y5619" t="str">
            <v>Lake</v>
          </cell>
          <cell r="Z5619" t="str">
            <v>5952793 Lake Powell @  RANBF18</v>
          </cell>
          <cell r="AA5619" t="str">
            <v>Lake</v>
          </cell>
        </row>
        <row r="5620">
          <cell r="A5620">
            <v>5952794</v>
          </cell>
          <cell r="B5620" t="str">
            <v>Lake</v>
          </cell>
          <cell r="C5620" t="str">
            <v>1C 2A   3B    4</v>
          </cell>
          <cell r="D5620" t="str">
            <v>Lake Powell @  RANBF17</v>
          </cell>
          <cell r="E5620">
            <v>14070001</v>
          </cell>
          <cell r="F5620" t="str">
            <v>San Juan</v>
          </cell>
          <cell r="G5620" t="str">
            <v xml:space="preserve">San Juan County </v>
          </cell>
          <cell r="H5620" t="str">
            <v>Colorado River Southeast</v>
          </cell>
          <cell r="I5620">
            <v>525627</v>
          </cell>
          <cell r="J5620">
            <v>4147628</v>
          </cell>
          <cell r="K5620">
            <v>-110.710165</v>
          </cell>
          <cell r="L5620">
            <v>37.475185000000003</v>
          </cell>
          <cell r="M5620" t="str">
            <v>Lake Powell</v>
          </cell>
          <cell r="N5620" t="str">
            <v>UT-L-14070006-001_00</v>
          </cell>
          <cell r="O5620" t="str">
            <v>UT</v>
          </cell>
          <cell r="Q5620">
            <v>2.5000000000000001E-2</v>
          </cell>
          <cell r="R5620" t="str">
            <v>mg/L</v>
          </cell>
          <cell r="S5620" t="str">
            <v>NPS</v>
          </cell>
          <cell r="T5620" t="str">
            <v xml:space="preserve"> </v>
          </cell>
          <cell r="U5620" t="str">
            <v>5952794 Lake Powell @  RANBF17</v>
          </cell>
          <cell r="V5620">
            <v>5952794</v>
          </cell>
          <cell r="W5620" t="str">
            <v>Lake Powell</v>
          </cell>
          <cell r="X5620" t="str">
            <v>UT-L-14070006-001_00</v>
          </cell>
          <cell r="Y5620" t="str">
            <v>Lake</v>
          </cell>
          <cell r="Z5620" t="str">
            <v>5952794 Lake Powell @  RANBF17</v>
          </cell>
          <cell r="AA5620" t="str">
            <v>Lake</v>
          </cell>
        </row>
        <row r="5621">
          <cell r="A5621">
            <v>5952796</v>
          </cell>
          <cell r="B5621" t="str">
            <v>Lake</v>
          </cell>
          <cell r="C5621" t="str">
            <v>1C 2A   3B    4</v>
          </cell>
          <cell r="D5621" t="str">
            <v>Lake Powell @  RANBF16</v>
          </cell>
          <cell r="E5621">
            <v>14070001</v>
          </cell>
          <cell r="F5621" t="str">
            <v>Kane</v>
          </cell>
          <cell r="G5621" t="str">
            <v>Southwest</v>
          </cell>
          <cell r="H5621" t="str">
            <v>Colorado River West</v>
          </cell>
          <cell r="I5621">
            <v>523548</v>
          </cell>
          <cell r="J5621">
            <v>4146658</v>
          </cell>
          <cell r="K5621">
            <v>-110.733709</v>
          </cell>
          <cell r="L5621">
            <v>37.466501999999998</v>
          </cell>
          <cell r="M5621" t="str">
            <v>Lake Powell</v>
          </cell>
          <cell r="N5621" t="str">
            <v>UT-L-14070006-001_00</v>
          </cell>
          <cell r="O5621" t="str">
            <v>UT</v>
          </cell>
          <cell r="Q5621">
            <v>2.5000000000000001E-2</v>
          </cell>
          <cell r="R5621" t="str">
            <v>mg/L</v>
          </cell>
          <cell r="S5621" t="str">
            <v>NPS</v>
          </cell>
          <cell r="T5621" t="str">
            <v xml:space="preserve"> </v>
          </cell>
          <cell r="U5621" t="str">
            <v>5952796 Lake Powell @  RANBF16</v>
          </cell>
          <cell r="V5621">
            <v>5952796</v>
          </cell>
          <cell r="W5621" t="str">
            <v>Lake Powell</v>
          </cell>
          <cell r="X5621" t="str">
            <v>UT-L-14070006-001_00</v>
          </cell>
          <cell r="Y5621" t="str">
            <v>Lake</v>
          </cell>
          <cell r="Z5621" t="str">
            <v>5952796 Lake Powell @  RANBF16</v>
          </cell>
          <cell r="AA5621" t="str">
            <v>Lake</v>
          </cell>
        </row>
        <row r="5622">
          <cell r="A5622">
            <v>5952798</v>
          </cell>
          <cell r="B5622" t="str">
            <v>Lake</v>
          </cell>
          <cell r="C5622" t="str">
            <v>1C 2A   3B    4</v>
          </cell>
          <cell r="D5622" t="str">
            <v>Lake Powell @  RANBF15</v>
          </cell>
          <cell r="E5622">
            <v>14070001</v>
          </cell>
          <cell r="F5622" t="str">
            <v>Kane</v>
          </cell>
          <cell r="G5622" t="str">
            <v>Southwest</v>
          </cell>
          <cell r="H5622" t="str">
            <v>Colorado River West</v>
          </cell>
          <cell r="I5622">
            <v>522962</v>
          </cell>
          <cell r="J5622">
            <v>4147556</v>
          </cell>
          <cell r="K5622">
            <v>-110.740309</v>
          </cell>
          <cell r="L5622">
            <v>37.474612</v>
          </cell>
          <cell r="M5622" t="str">
            <v>Lake Powell</v>
          </cell>
          <cell r="N5622" t="str">
            <v>UT-L-14070006-001_00</v>
          </cell>
          <cell r="O5622" t="str">
            <v>UT</v>
          </cell>
          <cell r="Q5622">
            <v>2.5000000000000001E-2</v>
          </cell>
          <cell r="R5622" t="str">
            <v>mg/L</v>
          </cell>
          <cell r="S5622" t="str">
            <v>NPS</v>
          </cell>
          <cell r="T5622" t="str">
            <v xml:space="preserve"> </v>
          </cell>
          <cell r="U5622" t="str">
            <v>5952798 Lake Powell @  RANBF15</v>
          </cell>
          <cell r="V5622">
            <v>5952798</v>
          </cell>
          <cell r="W5622" t="str">
            <v>Lake Powell</v>
          </cell>
          <cell r="X5622" t="str">
            <v>UT-L-14070006-001_00</v>
          </cell>
          <cell r="Y5622" t="str">
            <v>Lake</v>
          </cell>
          <cell r="Z5622" t="str">
            <v>5952798 Lake Powell @  RANBF15</v>
          </cell>
          <cell r="AA5622" t="str">
            <v>Lake</v>
          </cell>
        </row>
        <row r="5623">
          <cell r="A5623">
            <v>5952800</v>
          </cell>
          <cell r="B5623" t="str">
            <v>Lake</v>
          </cell>
          <cell r="C5623" t="str">
            <v>1C 2A   3B    4</v>
          </cell>
          <cell r="D5623" t="str">
            <v>Lake Powell @  RANBF14</v>
          </cell>
          <cell r="E5623">
            <v>14070001</v>
          </cell>
          <cell r="F5623" t="str">
            <v>Kane</v>
          </cell>
          <cell r="G5623" t="str">
            <v>Southwest</v>
          </cell>
          <cell r="H5623" t="str">
            <v>Colorado River West</v>
          </cell>
          <cell r="I5623">
            <v>522910</v>
          </cell>
          <cell r="J5623">
            <v>4147433</v>
          </cell>
          <cell r="K5623">
            <v>-110.74089600000001</v>
          </cell>
          <cell r="L5623">
            <v>37.473502000000003</v>
          </cell>
          <cell r="M5623" t="str">
            <v>Lake Powell</v>
          </cell>
          <cell r="N5623" t="str">
            <v>UT-L-14070006-001_00</v>
          </cell>
          <cell r="O5623" t="str">
            <v>UT</v>
          </cell>
          <cell r="Q5623">
            <v>2.5000000000000001E-2</v>
          </cell>
          <cell r="R5623" t="str">
            <v>mg/L</v>
          </cell>
          <cell r="S5623" t="str">
            <v>NPS</v>
          </cell>
          <cell r="T5623" t="str">
            <v xml:space="preserve"> </v>
          </cell>
          <cell r="U5623" t="str">
            <v>5952800 Lake Powell @  RANBF14</v>
          </cell>
          <cell r="V5623">
            <v>5952800</v>
          </cell>
          <cell r="W5623" t="str">
            <v>Lake Powell</v>
          </cell>
          <cell r="X5623" t="str">
            <v>UT-L-14070006-001_00</v>
          </cell>
          <cell r="Y5623" t="str">
            <v>Lake</v>
          </cell>
          <cell r="Z5623" t="str">
            <v>5952800 Lake Powell @  RANBF14</v>
          </cell>
          <cell r="AA5623" t="str">
            <v>Lake</v>
          </cell>
        </row>
        <row r="5624">
          <cell r="A5624">
            <v>5952802</v>
          </cell>
          <cell r="B5624" t="str">
            <v>Lake</v>
          </cell>
          <cell r="C5624" t="str">
            <v>1C 2A   3B    4</v>
          </cell>
          <cell r="D5624" t="str">
            <v>Lake Powell @  RANBF13</v>
          </cell>
          <cell r="E5624">
            <v>14070001</v>
          </cell>
          <cell r="F5624" t="str">
            <v>Kane</v>
          </cell>
          <cell r="G5624" t="str">
            <v>Southwest</v>
          </cell>
          <cell r="H5624" t="str">
            <v>Colorado River West</v>
          </cell>
          <cell r="I5624">
            <v>522300</v>
          </cell>
          <cell r="J5624">
            <v>4149107</v>
          </cell>
          <cell r="K5624">
            <v>-110.747743</v>
          </cell>
          <cell r="L5624">
            <v>37.488607000000002</v>
          </cell>
          <cell r="M5624" t="str">
            <v>Lake Powell</v>
          </cell>
          <cell r="N5624" t="str">
            <v>UT-L-14070006-001_00</v>
          </cell>
          <cell r="O5624" t="str">
            <v>UT</v>
          </cell>
          <cell r="Q5624">
            <v>2.5000000000000001E-2</v>
          </cell>
          <cell r="R5624" t="str">
            <v>mg/L</v>
          </cell>
          <cell r="S5624" t="str">
            <v>NPS</v>
          </cell>
          <cell r="T5624" t="str">
            <v xml:space="preserve"> </v>
          </cell>
          <cell r="U5624" t="str">
            <v>5952802 Lake Powell @  RANBF13</v>
          </cell>
          <cell r="V5624">
            <v>5952802</v>
          </cell>
          <cell r="W5624" t="str">
            <v>Lake Powell</v>
          </cell>
          <cell r="X5624" t="str">
            <v>UT-L-14070006-001_00</v>
          </cell>
          <cell r="Y5624" t="str">
            <v>Lake</v>
          </cell>
          <cell r="Z5624" t="str">
            <v>5952802 Lake Powell @  RANBF13</v>
          </cell>
          <cell r="AA5624" t="str">
            <v>Lake</v>
          </cell>
        </row>
        <row r="5625">
          <cell r="A5625">
            <v>5952804</v>
          </cell>
          <cell r="B5625" t="str">
            <v>Lake</v>
          </cell>
          <cell r="C5625" t="str">
            <v>1C 2A   3B    4</v>
          </cell>
          <cell r="D5625" t="str">
            <v>Lake Powell @  RANBF11</v>
          </cell>
          <cell r="E5625">
            <v>14070001</v>
          </cell>
          <cell r="F5625" t="str">
            <v>Kane</v>
          </cell>
          <cell r="G5625" t="str">
            <v>Southwest</v>
          </cell>
          <cell r="H5625" t="str">
            <v>Colorado River West</v>
          </cell>
          <cell r="I5625">
            <v>519913</v>
          </cell>
          <cell r="J5625">
            <v>4149389</v>
          </cell>
          <cell r="K5625">
            <v>-110.77474599999999</v>
          </cell>
          <cell r="L5625">
            <v>37.491202000000001</v>
          </cell>
          <cell r="M5625" t="str">
            <v>Lake Powell</v>
          </cell>
          <cell r="N5625" t="str">
            <v>UT-L-14070006-001_00</v>
          </cell>
          <cell r="O5625" t="str">
            <v>UT</v>
          </cell>
          <cell r="Q5625">
            <v>2.5000000000000001E-2</v>
          </cell>
          <cell r="R5625" t="str">
            <v>mg/L</v>
          </cell>
          <cell r="S5625" t="str">
            <v>NPS</v>
          </cell>
          <cell r="T5625" t="str">
            <v xml:space="preserve"> </v>
          </cell>
          <cell r="U5625" t="str">
            <v>5952804 Lake Powell @  RANBF11</v>
          </cell>
          <cell r="V5625">
            <v>5952804</v>
          </cell>
          <cell r="W5625" t="str">
            <v>Lake Powell</v>
          </cell>
          <cell r="X5625" t="str">
            <v>UT-L-14070006-001_00</v>
          </cell>
          <cell r="Y5625" t="str">
            <v>Lake</v>
          </cell>
          <cell r="Z5625" t="str">
            <v>5952804 Lake Powell @  RANBF11</v>
          </cell>
          <cell r="AA5625" t="str">
            <v>Lake</v>
          </cell>
        </row>
        <row r="5626">
          <cell r="A5626">
            <v>5952806</v>
          </cell>
          <cell r="B5626" t="str">
            <v>Lake</v>
          </cell>
          <cell r="C5626" t="str">
            <v>1C 2A   3B    4</v>
          </cell>
          <cell r="D5626" t="str">
            <v>Lake Powell @  RANBF10</v>
          </cell>
          <cell r="E5626">
            <v>14070001</v>
          </cell>
          <cell r="F5626" t="str">
            <v>Kane</v>
          </cell>
          <cell r="G5626" t="str">
            <v>Southwest</v>
          </cell>
          <cell r="H5626" t="str">
            <v>Colorado River West</v>
          </cell>
          <cell r="I5626">
            <v>520043</v>
          </cell>
          <cell r="J5626">
            <v>4149580</v>
          </cell>
          <cell r="K5626">
            <v>-110.77326499999999</v>
          </cell>
          <cell r="L5626">
            <v>37.492916000000001</v>
          </cell>
          <cell r="M5626" t="str">
            <v>Lake Powell</v>
          </cell>
          <cell r="N5626" t="str">
            <v>UT-L-14070006-001_00</v>
          </cell>
          <cell r="O5626" t="str">
            <v>UT</v>
          </cell>
          <cell r="Q5626">
            <v>2.5000000000000001E-2</v>
          </cell>
          <cell r="R5626" t="str">
            <v>mg/L</v>
          </cell>
          <cell r="S5626" t="str">
            <v>NPS</v>
          </cell>
          <cell r="T5626" t="str">
            <v xml:space="preserve"> </v>
          </cell>
          <cell r="U5626" t="str">
            <v>5952806 Lake Powell @  RANBF10</v>
          </cell>
          <cell r="V5626">
            <v>5952806</v>
          </cell>
          <cell r="W5626" t="str">
            <v>Lake Powell</v>
          </cell>
          <cell r="X5626" t="str">
            <v>UT-L-14070006-001_00</v>
          </cell>
          <cell r="Y5626" t="str">
            <v>Lake</v>
          </cell>
          <cell r="Z5626" t="str">
            <v>5952806 Lake Powell @  RANBF10</v>
          </cell>
          <cell r="AA5626" t="str">
            <v>Lake</v>
          </cell>
        </row>
        <row r="5627">
          <cell r="A5627">
            <v>5952808</v>
          </cell>
          <cell r="B5627" t="str">
            <v>Lake</v>
          </cell>
          <cell r="C5627" t="str">
            <v>1C 2A   3B    4</v>
          </cell>
          <cell r="D5627" t="str">
            <v>Lake Powell @  RANBF7_1</v>
          </cell>
          <cell r="E5627">
            <v>14070001</v>
          </cell>
          <cell r="F5627" t="str">
            <v>Kane</v>
          </cell>
          <cell r="G5627" t="str">
            <v>Southwest</v>
          </cell>
          <cell r="H5627" t="str">
            <v>Colorado River West</v>
          </cell>
          <cell r="I5627">
            <v>520007</v>
          </cell>
          <cell r="J5627">
            <v>4151605</v>
          </cell>
          <cell r="K5627">
            <v>-110.77361399999999</v>
          </cell>
          <cell r="L5627">
            <v>37.511172000000002</v>
          </cell>
          <cell r="M5627" t="str">
            <v>Lake Powell</v>
          </cell>
          <cell r="N5627" t="str">
            <v>UT-L-14070006-001_00</v>
          </cell>
          <cell r="O5627" t="str">
            <v>UT</v>
          </cell>
          <cell r="Q5627">
            <v>2.5000000000000001E-2</v>
          </cell>
          <cell r="R5627" t="str">
            <v>mg/L</v>
          </cell>
          <cell r="S5627" t="str">
            <v>NPS</v>
          </cell>
          <cell r="T5627" t="str">
            <v xml:space="preserve"> </v>
          </cell>
          <cell r="U5627" t="str">
            <v>5952808 Lake Powell @  RANBF7_1</v>
          </cell>
          <cell r="V5627">
            <v>5952808</v>
          </cell>
          <cell r="W5627" t="str">
            <v>Lake Powell</v>
          </cell>
          <cell r="X5627" t="str">
            <v>UT-L-14070006-001_00</v>
          </cell>
          <cell r="Y5627" t="str">
            <v>Lake</v>
          </cell>
          <cell r="Z5627" t="str">
            <v>5952808 Lake Powell @  RANBF7_1</v>
          </cell>
          <cell r="AA5627" t="str">
            <v>Lake</v>
          </cell>
        </row>
        <row r="5628">
          <cell r="A5628">
            <v>5952810</v>
          </cell>
          <cell r="B5628" t="str">
            <v>Lake</v>
          </cell>
          <cell r="C5628" t="str">
            <v>1C 2A   3B    4</v>
          </cell>
          <cell r="D5628" t="str">
            <v>LAKE POWELL BULLFRG BAY UPPER (MAJOR RV AREA) MIDCHANNEL</v>
          </cell>
          <cell r="E5628">
            <v>14070001</v>
          </cell>
          <cell r="F5628" t="str">
            <v>Garfield</v>
          </cell>
          <cell r="G5628" t="str">
            <v>Southwest</v>
          </cell>
          <cell r="H5628" t="str">
            <v>Colorado River West</v>
          </cell>
          <cell r="I5628">
            <v>520051</v>
          </cell>
          <cell r="J5628">
            <v>4158901</v>
          </cell>
          <cell r="K5628">
            <v>-110.772920228</v>
          </cell>
          <cell r="L5628">
            <v>37.576934995999999</v>
          </cell>
          <cell r="M5628" t="str">
            <v>Lake Powell</v>
          </cell>
          <cell r="N5628" t="str">
            <v>UT-L-14070006-001_00</v>
          </cell>
          <cell r="O5628" t="str">
            <v>UT</v>
          </cell>
          <cell r="Q5628">
            <v>2.5000000000000001E-2</v>
          </cell>
          <cell r="R5628" t="str">
            <v>mg/L</v>
          </cell>
          <cell r="S5628" t="str">
            <v>NPS</v>
          </cell>
          <cell r="T5628" t="str">
            <v xml:space="preserve"> </v>
          </cell>
          <cell r="U5628" t="str">
            <v>5952810 LAKE POWELL BULLFRG BAY UPPER (MAJOR RV AREA) MIDCHANNEL</v>
          </cell>
          <cell r="V5628">
            <v>5952810</v>
          </cell>
          <cell r="W5628" t="str">
            <v>Lake Powell</v>
          </cell>
          <cell r="X5628" t="str">
            <v>UT-L-14070006-001_00</v>
          </cell>
          <cell r="Y5628" t="str">
            <v>Lake</v>
          </cell>
          <cell r="Z5628" t="str">
            <v>5952810 LAKE POWELL BULLFRG BAY UPPER (MAJOR RV AREA) MIDCHANNEL</v>
          </cell>
          <cell r="AA5628" t="str">
            <v>Lake</v>
          </cell>
        </row>
        <row r="5629">
          <cell r="A5629">
            <v>5952812</v>
          </cell>
          <cell r="B5629" t="str">
            <v>Lake</v>
          </cell>
          <cell r="C5629" t="str">
            <v>1C 2A   3B    4</v>
          </cell>
          <cell r="D5629" t="str">
            <v>Lake Powell @  RANBF9</v>
          </cell>
          <cell r="E5629">
            <v>14070001</v>
          </cell>
          <cell r="F5629" t="str">
            <v>Kane</v>
          </cell>
          <cell r="G5629" t="str">
            <v>Southwest</v>
          </cell>
          <cell r="H5629" t="str">
            <v>Colorado River West</v>
          </cell>
          <cell r="I5629">
            <v>519043</v>
          </cell>
          <cell r="J5629">
            <v>4151164</v>
          </cell>
          <cell r="K5629">
            <v>-110.78454000000001</v>
          </cell>
          <cell r="L5629">
            <v>37.507216999999997</v>
          </cell>
          <cell r="M5629" t="str">
            <v>Lake Powell</v>
          </cell>
          <cell r="N5629" t="str">
            <v>UT-L-14070006-001_00</v>
          </cell>
          <cell r="O5629" t="str">
            <v>UT</v>
          </cell>
          <cell r="Q5629">
            <v>2.5000000000000001E-2</v>
          </cell>
          <cell r="R5629" t="str">
            <v>mg/L</v>
          </cell>
          <cell r="S5629" t="str">
            <v>NPS</v>
          </cell>
          <cell r="T5629" t="str">
            <v xml:space="preserve"> </v>
          </cell>
          <cell r="U5629" t="str">
            <v>5952812 Lake Powell @  RANBF9</v>
          </cell>
          <cell r="V5629">
            <v>5952812</v>
          </cell>
          <cell r="W5629" t="str">
            <v>Lake Powell</v>
          </cell>
          <cell r="X5629" t="str">
            <v>UT-L-14070006-001_00</v>
          </cell>
          <cell r="Y5629" t="str">
            <v>Lake</v>
          </cell>
          <cell r="Z5629" t="str">
            <v>5952812 Lake Powell @  RANBF9</v>
          </cell>
          <cell r="AA5629" t="str">
            <v>Lake</v>
          </cell>
        </row>
        <row r="5630">
          <cell r="A5630">
            <v>5952814</v>
          </cell>
          <cell r="B5630" t="str">
            <v>Lake</v>
          </cell>
          <cell r="C5630" t="str">
            <v>1C 2A   3B    4</v>
          </cell>
          <cell r="D5630" t="str">
            <v>Lake Powell @  RANBF8</v>
          </cell>
          <cell r="E5630">
            <v>14070001</v>
          </cell>
          <cell r="F5630" t="str">
            <v>Kane</v>
          </cell>
          <cell r="G5630" t="str">
            <v>Southwest</v>
          </cell>
          <cell r="H5630" t="str">
            <v>Colorado River West</v>
          </cell>
          <cell r="I5630">
            <v>518785</v>
          </cell>
          <cell r="J5630">
            <v>4153085</v>
          </cell>
          <cell r="K5630">
            <v>-110.787409</v>
          </cell>
          <cell r="L5630">
            <v>37.524537000000002</v>
          </cell>
          <cell r="M5630" t="str">
            <v>Lake Powell</v>
          </cell>
          <cell r="N5630" t="str">
            <v>UT-L-14070006-001_00</v>
          </cell>
          <cell r="O5630" t="str">
            <v>UT</v>
          </cell>
          <cell r="Q5630">
            <v>2.5000000000000001E-2</v>
          </cell>
          <cell r="R5630" t="str">
            <v>mg/L</v>
          </cell>
          <cell r="S5630" t="str">
            <v>NPS</v>
          </cell>
          <cell r="T5630" t="str">
            <v xml:space="preserve"> </v>
          </cell>
          <cell r="U5630" t="str">
            <v>5952814 Lake Powell @  RANBF8</v>
          </cell>
          <cell r="V5630">
            <v>5952814</v>
          </cell>
          <cell r="W5630" t="str">
            <v>Lake Powell</v>
          </cell>
          <cell r="X5630" t="str">
            <v>UT-L-14070006-001_00</v>
          </cell>
          <cell r="Y5630" t="str">
            <v>Lake</v>
          </cell>
          <cell r="Z5630" t="str">
            <v>5952814 Lake Powell @  RANBF8</v>
          </cell>
          <cell r="AA5630" t="str">
            <v>Lake</v>
          </cell>
        </row>
        <row r="5631">
          <cell r="A5631">
            <v>5952816</v>
          </cell>
          <cell r="B5631" t="str">
            <v>Lake</v>
          </cell>
          <cell r="C5631" t="str">
            <v>1C 2A   3B    4</v>
          </cell>
          <cell r="D5631" t="str">
            <v>Lake Powell @  RANBF6</v>
          </cell>
          <cell r="E5631">
            <v>14070001</v>
          </cell>
          <cell r="F5631" t="str">
            <v>Kane</v>
          </cell>
          <cell r="G5631" t="str">
            <v>Southwest</v>
          </cell>
          <cell r="H5631" t="str">
            <v>Colorado River West</v>
          </cell>
          <cell r="I5631">
            <v>521101</v>
          </cell>
          <cell r="J5631">
            <v>4152493</v>
          </cell>
          <cell r="K5631">
            <v>-110.761208</v>
          </cell>
          <cell r="L5631">
            <v>37.519151000000001</v>
          </cell>
          <cell r="M5631" t="str">
            <v>Lake Powell</v>
          </cell>
          <cell r="N5631" t="str">
            <v>UT-L-14070006-001_00</v>
          </cell>
          <cell r="O5631" t="str">
            <v>UT</v>
          </cell>
          <cell r="Q5631">
            <v>2.5000000000000001E-2</v>
          </cell>
          <cell r="R5631" t="str">
            <v>mg/L</v>
          </cell>
          <cell r="S5631" t="str">
            <v>NPS</v>
          </cell>
          <cell r="T5631" t="str">
            <v xml:space="preserve"> </v>
          </cell>
          <cell r="U5631" t="str">
            <v>5952816 Lake Powell @  RANBF6</v>
          </cell>
          <cell r="V5631">
            <v>5952816</v>
          </cell>
          <cell r="W5631" t="str">
            <v>Lake Powell</v>
          </cell>
          <cell r="X5631" t="str">
            <v>UT-L-14070006-001_00</v>
          </cell>
          <cell r="Y5631" t="str">
            <v>Lake</v>
          </cell>
          <cell r="Z5631" t="str">
            <v>5952816 Lake Powell @  RANBF6</v>
          </cell>
          <cell r="AA5631" t="str">
            <v>Lake</v>
          </cell>
        </row>
        <row r="5632">
          <cell r="A5632">
            <v>5952818</v>
          </cell>
          <cell r="B5632" t="str">
            <v>Lake</v>
          </cell>
          <cell r="C5632" t="str">
            <v>1C 2A   3B    4</v>
          </cell>
          <cell r="D5632" t="str">
            <v>Lake Powell @  RANBF5</v>
          </cell>
          <cell r="E5632">
            <v>14070001</v>
          </cell>
          <cell r="F5632" t="str">
            <v>Kane</v>
          </cell>
          <cell r="G5632" t="str">
            <v>Southwest</v>
          </cell>
          <cell r="H5632" t="str">
            <v>Colorado River West</v>
          </cell>
          <cell r="I5632">
            <v>520265</v>
          </cell>
          <cell r="J5632">
            <v>4154221</v>
          </cell>
          <cell r="K5632">
            <v>-110.770629</v>
          </cell>
          <cell r="L5632">
            <v>37.534742999999999</v>
          </cell>
          <cell r="M5632" t="str">
            <v>Lake Powell</v>
          </cell>
          <cell r="N5632" t="str">
            <v>UT-L-14070006-001_00</v>
          </cell>
          <cell r="O5632" t="str">
            <v>UT</v>
          </cell>
          <cell r="Q5632">
            <v>2.5000000000000001E-2</v>
          </cell>
          <cell r="R5632" t="str">
            <v>mg/L</v>
          </cell>
          <cell r="S5632" t="str">
            <v>NPS</v>
          </cell>
          <cell r="T5632" t="str">
            <v xml:space="preserve"> </v>
          </cell>
          <cell r="U5632" t="str">
            <v>5952818 Lake Powell @  RANBF5</v>
          </cell>
          <cell r="V5632">
            <v>5952818</v>
          </cell>
          <cell r="W5632" t="str">
            <v>Lake Powell</v>
          </cell>
          <cell r="X5632" t="str">
            <v>UT-L-14070006-001_00</v>
          </cell>
          <cell r="Y5632" t="str">
            <v>Lake</v>
          </cell>
          <cell r="Z5632" t="str">
            <v>5952818 Lake Powell @  RANBF5</v>
          </cell>
          <cell r="AA5632" t="str">
            <v>Lake</v>
          </cell>
        </row>
        <row r="5633">
          <cell r="A5633">
            <v>5952820</v>
          </cell>
          <cell r="B5633" t="str">
            <v>Lake</v>
          </cell>
          <cell r="C5633" t="str">
            <v>1C 2A   3B    4</v>
          </cell>
          <cell r="D5633" t="str">
            <v>Lake Powell @  RANBF4</v>
          </cell>
          <cell r="E5633">
            <v>14070001</v>
          </cell>
          <cell r="F5633" t="str">
            <v>Garfield</v>
          </cell>
          <cell r="G5633" t="str">
            <v>Southwest</v>
          </cell>
          <cell r="H5633" t="str">
            <v>Colorado River West</v>
          </cell>
          <cell r="I5633">
            <v>519857</v>
          </cell>
          <cell r="J5633">
            <v>4155072</v>
          </cell>
          <cell r="K5633">
            <v>-110.775216</v>
          </cell>
          <cell r="L5633">
            <v>37.542423999999997</v>
          </cell>
          <cell r="M5633" t="str">
            <v>Lake Powell</v>
          </cell>
          <cell r="N5633" t="str">
            <v>UT-L-14070006-001_00</v>
          </cell>
          <cell r="O5633" t="str">
            <v>UT</v>
          </cell>
          <cell r="Q5633">
            <v>2.5000000000000001E-2</v>
          </cell>
          <cell r="R5633" t="str">
            <v>mg/L</v>
          </cell>
          <cell r="S5633" t="str">
            <v>NPS</v>
          </cell>
          <cell r="T5633" t="str">
            <v xml:space="preserve"> </v>
          </cell>
          <cell r="U5633" t="str">
            <v>5952820 Lake Powell @  RANBF4</v>
          </cell>
          <cell r="V5633">
            <v>5952820</v>
          </cell>
          <cell r="W5633" t="str">
            <v>Lake Powell</v>
          </cell>
          <cell r="X5633" t="str">
            <v>UT-L-14070006-001_00</v>
          </cell>
          <cell r="Y5633" t="str">
            <v>Lake</v>
          </cell>
          <cell r="Z5633" t="str">
            <v>5952820 Lake Powell @  RANBF4</v>
          </cell>
          <cell r="AA5633" t="str">
            <v>Lake</v>
          </cell>
        </row>
        <row r="5634">
          <cell r="A5634">
            <v>5952822</v>
          </cell>
          <cell r="B5634" t="str">
            <v>Lake</v>
          </cell>
          <cell r="C5634" t="str">
            <v>1C 2A   3B    4</v>
          </cell>
          <cell r="D5634" t="str">
            <v>Lake Powell @  RANBF2</v>
          </cell>
          <cell r="E5634">
            <v>14070001</v>
          </cell>
          <cell r="F5634" t="str">
            <v>Garfield</v>
          </cell>
          <cell r="G5634" t="str">
            <v>Southwest</v>
          </cell>
          <cell r="H5634" t="str">
            <v>Colorado River West</v>
          </cell>
          <cell r="I5634">
            <v>520865</v>
          </cell>
          <cell r="J5634">
            <v>4156319</v>
          </cell>
          <cell r="K5634">
            <v>-110.76377100000001</v>
          </cell>
          <cell r="L5634">
            <v>37.553645000000003</v>
          </cell>
          <cell r="M5634" t="str">
            <v>Lake Powell</v>
          </cell>
          <cell r="N5634" t="str">
            <v>UT-L-14070006-001_00</v>
          </cell>
          <cell r="O5634" t="str">
            <v>UT</v>
          </cell>
          <cell r="Q5634">
            <v>2.5000000000000001E-2</v>
          </cell>
          <cell r="R5634" t="str">
            <v>mg/L</v>
          </cell>
          <cell r="S5634" t="str">
            <v>NPS</v>
          </cell>
          <cell r="T5634" t="str">
            <v xml:space="preserve"> </v>
          </cell>
          <cell r="U5634" t="str">
            <v>5952822 Lake Powell @  RANBF2</v>
          </cell>
          <cell r="V5634">
            <v>5952822</v>
          </cell>
          <cell r="W5634" t="str">
            <v>Lake Powell</v>
          </cell>
          <cell r="X5634" t="str">
            <v>UT-L-14070006-001_00</v>
          </cell>
          <cell r="Y5634" t="str">
            <v>Lake</v>
          </cell>
          <cell r="Z5634" t="str">
            <v>5952822 Lake Powell @  RANBF2</v>
          </cell>
          <cell r="AA5634" t="str">
            <v>Lake</v>
          </cell>
        </row>
        <row r="5635">
          <cell r="A5635">
            <v>5952824</v>
          </cell>
          <cell r="B5635" t="str">
            <v>Lake</v>
          </cell>
          <cell r="C5635" t="str">
            <v>1C 2A   3B    4</v>
          </cell>
          <cell r="D5635" t="str">
            <v>Lake Powell @  RANBF3</v>
          </cell>
          <cell r="E5635">
            <v>14070001</v>
          </cell>
          <cell r="F5635" t="str">
            <v>Garfield</v>
          </cell>
          <cell r="G5635" t="str">
            <v>Southwest</v>
          </cell>
          <cell r="H5635" t="str">
            <v>Colorado River West</v>
          </cell>
          <cell r="I5635">
            <v>519515</v>
          </cell>
          <cell r="J5635">
            <v>4157845</v>
          </cell>
          <cell r="K5635">
            <v>-110.779023</v>
          </cell>
          <cell r="L5635">
            <v>37.567424000000003</v>
          </cell>
          <cell r="M5635" t="str">
            <v>Lake Powell</v>
          </cell>
          <cell r="N5635" t="str">
            <v>UT-L-14070006-001_00</v>
          </cell>
          <cell r="O5635" t="str">
            <v>UT</v>
          </cell>
          <cell r="Q5635">
            <v>2.5000000000000001E-2</v>
          </cell>
          <cell r="R5635" t="str">
            <v>mg/L</v>
          </cell>
          <cell r="S5635" t="str">
            <v>NPS</v>
          </cell>
          <cell r="T5635" t="str">
            <v xml:space="preserve"> </v>
          </cell>
          <cell r="U5635" t="str">
            <v>5952824 Lake Powell @  RANBF3</v>
          </cell>
          <cell r="V5635">
            <v>5952824</v>
          </cell>
          <cell r="W5635" t="str">
            <v>Lake Powell</v>
          </cell>
          <cell r="X5635" t="str">
            <v>UT-L-14070006-001_00</v>
          </cell>
          <cell r="Y5635" t="str">
            <v>Lake</v>
          </cell>
          <cell r="Z5635" t="str">
            <v>5952824 Lake Powell @  RANBF3</v>
          </cell>
          <cell r="AA5635" t="str">
            <v>Lake</v>
          </cell>
        </row>
        <row r="5636">
          <cell r="A5636">
            <v>5952826</v>
          </cell>
          <cell r="B5636" t="str">
            <v>Lake</v>
          </cell>
          <cell r="C5636" t="str">
            <v>1C 2A   3B    4</v>
          </cell>
          <cell r="D5636" t="str">
            <v>Lake Powell @  REPBF2</v>
          </cell>
          <cell r="E5636">
            <v>14070001</v>
          </cell>
          <cell r="F5636" t="str">
            <v>Kane</v>
          </cell>
          <cell r="G5636" t="str">
            <v>Southwest</v>
          </cell>
          <cell r="H5636" t="str">
            <v>Colorado River West</v>
          </cell>
          <cell r="I5636">
            <v>524860</v>
          </cell>
          <cell r="J5636">
            <v>4151453</v>
          </cell>
          <cell r="K5636">
            <v>-110.71871299999999</v>
          </cell>
          <cell r="L5636">
            <v>37.509681999999998</v>
          </cell>
          <cell r="M5636" t="str">
            <v>Lake Powell</v>
          </cell>
          <cell r="N5636" t="str">
            <v>UT-L-14070006-001_00</v>
          </cell>
          <cell r="O5636" t="str">
            <v>UT</v>
          </cell>
          <cell r="Q5636">
            <v>2.5000000000000001E-2</v>
          </cell>
          <cell r="R5636" t="str">
            <v>mg/L</v>
          </cell>
          <cell r="S5636" t="str">
            <v>NPS</v>
          </cell>
          <cell r="T5636" t="str">
            <v xml:space="preserve"> </v>
          </cell>
          <cell r="U5636" t="str">
            <v>5952826 Lake Powell @  REPBF2</v>
          </cell>
          <cell r="V5636">
            <v>5952826</v>
          </cell>
          <cell r="W5636" t="str">
            <v>Lake Powell</v>
          </cell>
          <cell r="X5636" t="str">
            <v>UT-L-14070006-001_00</v>
          </cell>
          <cell r="Y5636" t="str">
            <v>Lake</v>
          </cell>
          <cell r="Z5636" t="str">
            <v>5952826 Lake Powell @  REPBF2</v>
          </cell>
          <cell r="AA5636" t="str">
            <v>Lake</v>
          </cell>
        </row>
        <row r="5637">
          <cell r="A5637">
            <v>5952827</v>
          </cell>
          <cell r="B5637" t="str">
            <v>Lake</v>
          </cell>
          <cell r="C5637" t="str">
            <v>1C 2A   3B    4</v>
          </cell>
          <cell r="D5637" t="str">
            <v>Lake Powell @  REPBF3</v>
          </cell>
          <cell r="E5637">
            <v>14070001</v>
          </cell>
          <cell r="F5637" t="str">
            <v>Kane</v>
          </cell>
          <cell r="G5637" t="str">
            <v>Southwest</v>
          </cell>
          <cell r="H5637" t="str">
            <v>Colorado River West</v>
          </cell>
          <cell r="I5637">
            <v>524860</v>
          </cell>
          <cell r="J5637">
            <v>4151452</v>
          </cell>
          <cell r="K5637">
            <v>-110.718712</v>
          </cell>
          <cell r="L5637">
            <v>37.509675000000001</v>
          </cell>
          <cell r="M5637" t="str">
            <v>Lake Powell</v>
          </cell>
          <cell r="N5637" t="str">
            <v>UT-L-14070006-001_00</v>
          </cell>
          <cell r="O5637" t="str">
            <v>UT</v>
          </cell>
          <cell r="Q5637">
            <v>2.5000000000000001E-2</v>
          </cell>
          <cell r="R5637" t="str">
            <v>mg/L</v>
          </cell>
          <cell r="S5637" t="str">
            <v>NPS</v>
          </cell>
          <cell r="T5637" t="str">
            <v xml:space="preserve"> </v>
          </cell>
          <cell r="U5637" t="str">
            <v>5952827 Lake Powell @  REPBF3</v>
          </cell>
          <cell r="V5637">
            <v>5952827</v>
          </cell>
          <cell r="W5637" t="str">
            <v>Lake Powell</v>
          </cell>
          <cell r="X5637" t="str">
            <v>UT-L-14070006-001_00</v>
          </cell>
          <cell r="Y5637" t="str">
            <v>Lake</v>
          </cell>
          <cell r="Z5637" t="str">
            <v>5952827 Lake Powell @  REPBF3</v>
          </cell>
          <cell r="AA5637" t="str">
            <v>Lake</v>
          </cell>
        </row>
        <row r="5638">
          <cell r="A5638">
            <v>5952828</v>
          </cell>
          <cell r="B5638" t="str">
            <v>Lake</v>
          </cell>
          <cell r="C5638" t="str">
            <v>1C 2A   3B    4</v>
          </cell>
          <cell r="D5638" t="str">
            <v>Lake Powell @  REPBF4</v>
          </cell>
          <cell r="E5638">
            <v>14070001</v>
          </cell>
          <cell r="F5638" t="str">
            <v>Kane</v>
          </cell>
          <cell r="G5638" t="str">
            <v>Southwest</v>
          </cell>
          <cell r="H5638" t="str">
            <v>Colorado River West</v>
          </cell>
          <cell r="I5638">
            <v>524326</v>
          </cell>
          <cell r="J5638">
            <v>4151687</v>
          </cell>
          <cell r="K5638">
            <v>-110.72474099999999</v>
          </cell>
          <cell r="L5638">
            <v>37.511809</v>
          </cell>
          <cell r="M5638" t="str">
            <v>Lake Powell</v>
          </cell>
          <cell r="N5638" t="str">
            <v>UT-L-14070006-001_00</v>
          </cell>
          <cell r="O5638" t="str">
            <v>UT</v>
          </cell>
          <cell r="Q5638">
            <v>2.5000000000000001E-2</v>
          </cell>
          <cell r="R5638" t="str">
            <v>mg/L</v>
          </cell>
          <cell r="S5638" t="str">
            <v>NPS</v>
          </cell>
          <cell r="T5638" t="str">
            <v xml:space="preserve"> </v>
          </cell>
          <cell r="U5638" t="str">
            <v>5952828 Lake Powell @  REPBF4</v>
          </cell>
          <cell r="V5638">
            <v>5952828</v>
          </cell>
          <cell r="W5638" t="str">
            <v>Lake Powell</v>
          </cell>
          <cell r="X5638" t="str">
            <v>UT-L-14070006-001_00</v>
          </cell>
          <cell r="Y5638" t="str">
            <v>Lake</v>
          </cell>
          <cell r="Z5638" t="str">
            <v>5952828 Lake Powell @  REPBF4</v>
          </cell>
          <cell r="AA5638" t="str">
            <v>Lake</v>
          </cell>
        </row>
        <row r="5639">
          <cell r="A5639">
            <v>5952829</v>
          </cell>
          <cell r="B5639" t="str">
            <v>Lake</v>
          </cell>
          <cell r="C5639" t="str">
            <v>1C 2A   3B    4</v>
          </cell>
          <cell r="D5639" t="str">
            <v>Lake Powell @  REPBF5</v>
          </cell>
          <cell r="E5639">
            <v>14070001</v>
          </cell>
          <cell r="F5639" t="str">
            <v>Kane</v>
          </cell>
          <cell r="G5639" t="str">
            <v>Southwest</v>
          </cell>
          <cell r="H5639" t="str">
            <v>Colorado River West</v>
          </cell>
          <cell r="I5639">
            <v>524261</v>
          </cell>
          <cell r="J5639">
            <v>4151610</v>
          </cell>
          <cell r="K5639">
            <v>-110.725487</v>
          </cell>
          <cell r="L5639">
            <v>37.511119000000001</v>
          </cell>
          <cell r="M5639" t="str">
            <v>Lake Powell</v>
          </cell>
          <cell r="N5639" t="str">
            <v>UT-L-14070006-001_00</v>
          </cell>
          <cell r="O5639" t="str">
            <v>UT</v>
          </cell>
          <cell r="Q5639">
            <v>2.5000000000000001E-2</v>
          </cell>
          <cell r="R5639" t="str">
            <v>mg/L</v>
          </cell>
          <cell r="S5639" t="str">
            <v>NPS</v>
          </cell>
          <cell r="T5639" t="str">
            <v xml:space="preserve"> </v>
          </cell>
          <cell r="U5639" t="str">
            <v>5952829 Lake Powell @  REPBF5</v>
          </cell>
          <cell r="V5639">
            <v>5952829</v>
          </cell>
          <cell r="W5639" t="str">
            <v>Lake Powell</v>
          </cell>
          <cell r="X5639" t="str">
            <v>UT-L-14070006-001_00</v>
          </cell>
          <cell r="Y5639" t="str">
            <v>Lake</v>
          </cell>
          <cell r="Z5639" t="str">
            <v>5952829 Lake Powell @  REPBF5</v>
          </cell>
          <cell r="AA5639" t="str">
            <v>Lake</v>
          </cell>
        </row>
        <row r="5640">
          <cell r="A5640">
            <v>5952830</v>
          </cell>
          <cell r="B5640" t="str">
            <v>Lake</v>
          </cell>
          <cell r="C5640" t="str">
            <v>1C 2A   3B    4</v>
          </cell>
          <cell r="D5640" t="str">
            <v>LAKE POWELL MOKI CANYON 1/4 MI AB MOUTH</v>
          </cell>
          <cell r="E5640">
            <v>14070001</v>
          </cell>
          <cell r="F5640" t="str">
            <v>San Juan</v>
          </cell>
          <cell r="G5640" t="str">
            <v xml:space="preserve">San Juan County </v>
          </cell>
          <cell r="H5640" t="str">
            <v>Colorado River Southeast</v>
          </cell>
          <cell r="I5640">
            <v>531864</v>
          </cell>
          <cell r="J5640">
            <v>4148491</v>
          </cell>
          <cell r="K5640">
            <v>-110.63959044400001</v>
          </cell>
          <cell r="L5640">
            <v>37.482771911999997</v>
          </cell>
          <cell r="M5640" t="str">
            <v>Lake Powell</v>
          </cell>
          <cell r="N5640" t="str">
            <v>UT-L-14070006-001_00</v>
          </cell>
          <cell r="O5640" t="str">
            <v>UT</v>
          </cell>
          <cell r="Q5640">
            <v>2.5000000000000001E-2</v>
          </cell>
          <cell r="R5640" t="str">
            <v>mg/L</v>
          </cell>
          <cell r="S5640" t="str">
            <v>NPS</v>
          </cell>
          <cell r="T5640" t="str">
            <v xml:space="preserve"> </v>
          </cell>
          <cell r="U5640" t="str">
            <v>5952830 LAKE POWELL MOKI CANYON 1/4 MI AB MOUTH</v>
          </cell>
          <cell r="V5640">
            <v>5952830</v>
          </cell>
          <cell r="W5640" t="str">
            <v>Lake Powell</v>
          </cell>
          <cell r="X5640" t="str">
            <v>UT-L-14070006-001_00</v>
          </cell>
          <cell r="Y5640" t="str">
            <v>Lake</v>
          </cell>
          <cell r="Z5640" t="str">
            <v>5952830 LAKE POWELL MOKI CANYON 1/4 MI AB MOUTH</v>
          </cell>
          <cell r="AA5640" t="str">
            <v>Lake</v>
          </cell>
        </row>
        <row r="5641">
          <cell r="A5641">
            <v>5952840</v>
          </cell>
          <cell r="B5641" t="str">
            <v>Lake</v>
          </cell>
          <cell r="C5641" t="str">
            <v>1C 2A   3B    4</v>
          </cell>
          <cell r="D5641" t="str">
            <v>LAKE POWELL MOKI CANYON CNFL OF NORTH AND MAIN FORK</v>
          </cell>
          <cell r="E5641">
            <v>14070001</v>
          </cell>
          <cell r="F5641" t="str">
            <v>San Juan</v>
          </cell>
          <cell r="G5641" t="str">
            <v xml:space="preserve">San Juan County </v>
          </cell>
          <cell r="H5641" t="str">
            <v>Colorado River Southeast</v>
          </cell>
          <cell r="I5641">
            <v>535947</v>
          </cell>
          <cell r="J5641">
            <v>4147151</v>
          </cell>
          <cell r="K5641">
            <v>-110.593474597</v>
          </cell>
          <cell r="L5641">
            <v>37.470543956999997</v>
          </cell>
          <cell r="M5641" t="str">
            <v>Lake Powell</v>
          </cell>
          <cell r="N5641" t="str">
            <v>UT-L-14070006-001_00</v>
          </cell>
          <cell r="O5641" t="str">
            <v>UT</v>
          </cell>
          <cell r="Q5641">
            <v>2.5000000000000001E-2</v>
          </cell>
          <cell r="R5641" t="str">
            <v>mg/L</v>
          </cell>
          <cell r="S5641" t="str">
            <v>NPS</v>
          </cell>
          <cell r="T5641" t="str">
            <v xml:space="preserve"> </v>
          </cell>
          <cell r="U5641" t="str">
            <v>5952840 LAKE POWELL MOKI CANYON CNFL OF NORTH AND MAIN FORK</v>
          </cell>
          <cell r="V5641">
            <v>5952840</v>
          </cell>
          <cell r="W5641" t="str">
            <v>Lake Powell</v>
          </cell>
          <cell r="X5641" t="str">
            <v>UT-L-14070006-001_00</v>
          </cell>
          <cell r="Y5641" t="str">
            <v>Lake</v>
          </cell>
          <cell r="Z5641" t="str">
            <v>5952840 LAKE POWELL MOKI CANYON CNFL OF NORTH AND MAIN FORK</v>
          </cell>
          <cell r="AA5641" t="str">
            <v>Lake</v>
          </cell>
        </row>
        <row r="5642">
          <cell r="A5642">
            <v>5952843</v>
          </cell>
          <cell r="B5642" t="str">
            <v>Lake</v>
          </cell>
          <cell r="C5642" t="str">
            <v>1C 2A   3B    4</v>
          </cell>
          <cell r="D5642" t="str">
            <v>Lake Powell @  REPBF1</v>
          </cell>
          <cell r="E5642">
            <v>14070001</v>
          </cell>
          <cell r="F5642" t="str">
            <v>San Juan</v>
          </cell>
          <cell r="G5642" t="str">
            <v xml:space="preserve">San Juan County </v>
          </cell>
          <cell r="H5642" t="str">
            <v>Colorado River Southeast</v>
          </cell>
          <cell r="I5642">
            <v>535897</v>
          </cell>
          <cell r="J5642">
            <v>4147040</v>
          </cell>
          <cell r="K5642">
            <v>-110.594042</v>
          </cell>
          <cell r="L5642">
            <v>37.469546999999999</v>
          </cell>
          <cell r="M5642" t="str">
            <v>Lake Powell</v>
          </cell>
          <cell r="N5642" t="str">
            <v>UT-L-14070006-001_00</v>
          </cell>
          <cell r="O5642" t="str">
            <v>UT</v>
          </cell>
          <cell r="Q5642">
            <v>2.5000000000000001E-2</v>
          </cell>
          <cell r="R5642" t="str">
            <v>mg/L</v>
          </cell>
          <cell r="S5642" t="str">
            <v>NPS</v>
          </cell>
          <cell r="T5642" t="str">
            <v xml:space="preserve"> </v>
          </cell>
          <cell r="U5642" t="str">
            <v>5952843 Lake Powell @  REPBF1</v>
          </cell>
          <cell r="V5642">
            <v>5952843</v>
          </cell>
          <cell r="W5642" t="str">
            <v>Lake Powell</v>
          </cell>
          <cell r="X5642" t="str">
            <v>UT-L-14070006-001_00</v>
          </cell>
          <cell r="Y5642" t="str">
            <v>Lake</v>
          </cell>
          <cell r="Z5642" t="str">
            <v>5952843 Lake Powell @  REPBF1</v>
          </cell>
          <cell r="AA5642" t="str">
            <v>Lake</v>
          </cell>
        </row>
        <row r="5643">
          <cell r="A5643">
            <v>5952845</v>
          </cell>
          <cell r="B5643" t="str">
            <v>Lake</v>
          </cell>
          <cell r="C5643" t="str">
            <v>1C 2A   3B    4</v>
          </cell>
          <cell r="D5643" t="str">
            <v>Lake Powell @  MOQUI2</v>
          </cell>
          <cell r="E5643">
            <v>14070001</v>
          </cell>
          <cell r="F5643" t="str">
            <v>San Juan</v>
          </cell>
          <cell r="G5643" t="str">
            <v xml:space="preserve">San Juan County </v>
          </cell>
          <cell r="H5643" t="str">
            <v>Colorado River Southeast</v>
          </cell>
          <cell r="I5643">
            <v>536368</v>
          </cell>
          <cell r="J5643">
            <v>4147287</v>
          </cell>
          <cell r="K5643">
            <v>-110.588707</v>
          </cell>
          <cell r="L5643">
            <v>37.471749000000003</v>
          </cell>
          <cell r="M5643" t="str">
            <v>Lake Powell</v>
          </cell>
          <cell r="N5643" t="str">
            <v>UT-L-14070006-001_00</v>
          </cell>
          <cell r="O5643" t="str">
            <v>UT</v>
          </cell>
          <cell r="Q5643">
            <v>2.5000000000000001E-2</v>
          </cell>
          <cell r="R5643" t="str">
            <v>mg/L</v>
          </cell>
          <cell r="S5643" t="str">
            <v>NPS</v>
          </cell>
          <cell r="T5643" t="str">
            <v xml:space="preserve"> </v>
          </cell>
          <cell r="U5643" t="str">
            <v>5952845 Lake Powell @  MOQUI2</v>
          </cell>
          <cell r="V5643">
            <v>5952845</v>
          </cell>
          <cell r="W5643" t="str">
            <v>Lake Powell</v>
          </cell>
          <cell r="X5643" t="str">
            <v>UT-L-14070006-001_00</v>
          </cell>
          <cell r="Y5643" t="str">
            <v>Lake</v>
          </cell>
          <cell r="Z5643" t="str">
            <v>5952845 Lake Powell @  MOQUI2</v>
          </cell>
          <cell r="AA5643" t="str">
            <v>Lake</v>
          </cell>
        </row>
        <row r="5644">
          <cell r="A5644">
            <v>5952850</v>
          </cell>
          <cell r="B5644" t="str">
            <v>Lake</v>
          </cell>
          <cell r="C5644" t="str">
            <v>1C 2A   3B    4</v>
          </cell>
          <cell r="D5644" t="str">
            <v>LAKE POWELL MOKI CANYON MAJOR CAMPING AREA</v>
          </cell>
          <cell r="E5644">
            <v>14070001</v>
          </cell>
          <cell r="F5644" t="str">
            <v>San Juan</v>
          </cell>
          <cell r="G5644" t="str">
            <v xml:space="preserve">San Juan County </v>
          </cell>
          <cell r="H5644" t="str">
            <v>Colorado River Southeast</v>
          </cell>
          <cell r="I5644">
            <v>537153</v>
          </cell>
          <cell r="J5644">
            <v>4146664</v>
          </cell>
          <cell r="K5644">
            <v>-110.579860814</v>
          </cell>
          <cell r="L5644">
            <v>37.466106687</v>
          </cell>
          <cell r="M5644" t="str">
            <v>Lake Powell</v>
          </cell>
          <cell r="N5644" t="str">
            <v>UT-L-14070006-001_00</v>
          </cell>
          <cell r="O5644" t="str">
            <v>UT</v>
          </cell>
          <cell r="Q5644">
            <v>2.5000000000000001E-2</v>
          </cell>
          <cell r="R5644" t="str">
            <v>mg/L</v>
          </cell>
          <cell r="S5644" t="str">
            <v>NPS</v>
          </cell>
          <cell r="T5644" t="str">
            <v xml:space="preserve"> </v>
          </cell>
          <cell r="U5644" t="str">
            <v>5952850 LAKE POWELL MOKI CANYON MAJOR CAMPING AREA</v>
          </cell>
          <cell r="V5644">
            <v>5952850</v>
          </cell>
          <cell r="W5644" t="str">
            <v>Lake Powell</v>
          </cell>
          <cell r="X5644" t="str">
            <v>UT-L-14070006-001_00</v>
          </cell>
          <cell r="Y5644" t="str">
            <v>Lake</v>
          </cell>
          <cell r="Z5644" t="str">
            <v>5952850 LAKE POWELL MOKI CANYON MAJOR CAMPING AREA</v>
          </cell>
          <cell r="AA5644" t="str">
            <v>Lake</v>
          </cell>
        </row>
        <row r="5645">
          <cell r="A5645">
            <v>5952852</v>
          </cell>
          <cell r="B5645" t="str">
            <v>Lake</v>
          </cell>
          <cell r="C5645" t="str">
            <v>1C 2A   3B    4</v>
          </cell>
          <cell r="D5645" t="str">
            <v>Lake Powell @  RANBF7</v>
          </cell>
          <cell r="E5645">
            <v>14070001</v>
          </cell>
          <cell r="F5645" t="str">
            <v>Kane</v>
          </cell>
          <cell r="G5645" t="str">
            <v>Southwest</v>
          </cell>
          <cell r="H5645" t="str">
            <v>Colorado River West</v>
          </cell>
          <cell r="I5645">
            <v>520990</v>
          </cell>
          <cell r="J5645">
            <v>4132462</v>
          </cell>
          <cell r="K5645">
            <v>-110.763037</v>
          </cell>
          <cell r="L5645">
            <v>37.3386</v>
          </cell>
          <cell r="M5645" t="str">
            <v>Lake Powell</v>
          </cell>
          <cell r="N5645" t="str">
            <v>UT-L-14070006-001_00</v>
          </cell>
          <cell r="O5645" t="str">
            <v>UT</v>
          </cell>
          <cell r="Q5645">
            <v>2.5000000000000001E-2</v>
          </cell>
          <cell r="R5645" t="str">
            <v>mg/L</v>
          </cell>
          <cell r="S5645" t="str">
            <v>NPS</v>
          </cell>
          <cell r="T5645" t="str">
            <v xml:space="preserve"> </v>
          </cell>
          <cell r="U5645" t="str">
            <v>5952852 Lake Powell @  RANBF7</v>
          </cell>
          <cell r="V5645">
            <v>5952852</v>
          </cell>
          <cell r="W5645" t="str">
            <v>Lake Powell</v>
          </cell>
          <cell r="X5645" t="str">
            <v>UT-L-14070006-001_00</v>
          </cell>
          <cell r="Y5645" t="str">
            <v>Lake</v>
          </cell>
          <cell r="Z5645" t="str">
            <v>5952852 Lake Powell @  RANBF7</v>
          </cell>
          <cell r="AA5645" t="str">
            <v>Lake</v>
          </cell>
        </row>
        <row r="5646">
          <cell r="A5646">
            <v>5952860</v>
          </cell>
          <cell r="B5646" t="str">
            <v>Lake</v>
          </cell>
          <cell r="C5646" t="str">
            <v>1C 2A   3B    4</v>
          </cell>
          <cell r="D5646" t="str">
            <v>LAKE POWELL MOKI CANYON 100 M FROM END OF WATER</v>
          </cell>
          <cell r="E5646">
            <v>14070001</v>
          </cell>
          <cell r="F5646" t="str">
            <v>San Juan</v>
          </cell>
          <cell r="G5646" t="str">
            <v xml:space="preserve">San Juan County </v>
          </cell>
          <cell r="H5646" t="str">
            <v>Colorado River Southeast</v>
          </cell>
          <cell r="I5646">
            <v>537964</v>
          </cell>
          <cell r="J5646">
            <v>4146513</v>
          </cell>
          <cell r="K5646">
            <v>-110.570697756</v>
          </cell>
          <cell r="L5646">
            <v>37.464712691999999</v>
          </cell>
          <cell r="M5646" t="str">
            <v>Lake Powell</v>
          </cell>
          <cell r="N5646" t="str">
            <v>UT-L-14070006-001_00</v>
          </cell>
          <cell r="O5646" t="str">
            <v>UT</v>
          </cell>
          <cell r="Q5646">
            <v>2.5000000000000001E-2</v>
          </cell>
          <cell r="R5646" t="str">
            <v>mg/L</v>
          </cell>
          <cell r="S5646" t="str">
            <v>NPS</v>
          </cell>
          <cell r="T5646" t="str">
            <v xml:space="preserve"> </v>
          </cell>
          <cell r="U5646" t="str">
            <v>5952860 LAKE POWELL MOKI CANYON 100 M FROM END OF WATER</v>
          </cell>
          <cell r="V5646">
            <v>5952860</v>
          </cell>
          <cell r="W5646" t="str">
            <v>Lake Powell</v>
          </cell>
          <cell r="X5646" t="str">
            <v>UT-L-14070006-001_00</v>
          </cell>
          <cell r="Y5646" t="str">
            <v>Lake</v>
          </cell>
          <cell r="Z5646" t="str">
            <v>5952860 LAKE POWELL MOKI CANYON 100 M FROM END OF WATER</v>
          </cell>
          <cell r="AA5646" t="str">
            <v>Lake</v>
          </cell>
        </row>
        <row r="5647">
          <cell r="A5647">
            <v>5952870</v>
          </cell>
          <cell r="B5647" t="str">
            <v>Lake</v>
          </cell>
          <cell r="C5647" t="str">
            <v>1C 2A   3B    4</v>
          </cell>
          <cell r="D5647" t="str">
            <v>LAKE POWELL HANSEN CK 1/4 MI AB MOUTH</v>
          </cell>
          <cell r="E5647">
            <v>14070001</v>
          </cell>
          <cell r="F5647" t="str">
            <v>Kane</v>
          </cell>
          <cell r="G5647" t="str">
            <v>Southwest</v>
          </cell>
          <cell r="H5647" t="str">
            <v>Colorado River West</v>
          </cell>
          <cell r="I5647">
            <v>530196</v>
          </cell>
          <cell r="J5647">
            <v>4154833</v>
          </cell>
          <cell r="K5647">
            <v>-110.65819608300001</v>
          </cell>
          <cell r="L5647">
            <v>37.539991499999999</v>
          </cell>
          <cell r="M5647" t="str">
            <v>Lake Powell</v>
          </cell>
          <cell r="N5647" t="str">
            <v>UT-L-14070006-001_00</v>
          </cell>
          <cell r="O5647" t="str">
            <v>UT</v>
          </cell>
          <cell r="Q5647">
            <v>2.5000000000000001E-2</v>
          </cell>
          <cell r="R5647" t="str">
            <v>mg/L</v>
          </cell>
          <cell r="S5647" t="str">
            <v>NPS</v>
          </cell>
          <cell r="T5647" t="str">
            <v xml:space="preserve"> </v>
          </cell>
          <cell r="U5647" t="str">
            <v>5952870 LAKE POWELL HANSEN CK 1/4 MI AB MOUTH</v>
          </cell>
          <cell r="V5647">
            <v>5952870</v>
          </cell>
          <cell r="W5647" t="str">
            <v>Lake Powell</v>
          </cell>
          <cell r="X5647" t="str">
            <v>UT-L-14070006-001_00</v>
          </cell>
          <cell r="Y5647" t="str">
            <v>Lake</v>
          </cell>
          <cell r="Z5647" t="str">
            <v>5952870 LAKE POWELL HANSEN CK 1/4 MI AB MOUTH</v>
          </cell>
          <cell r="AA5647" t="str">
            <v>Lake</v>
          </cell>
        </row>
        <row r="5648">
          <cell r="A5648">
            <v>5952880</v>
          </cell>
          <cell r="B5648" t="str">
            <v>Lake</v>
          </cell>
          <cell r="C5648" t="str">
            <v>1C 2A   3B    4</v>
          </cell>
          <cell r="D5648" t="str">
            <v>LAKE POWELL HANSEN CK 100 M FROM END OF WATER</v>
          </cell>
          <cell r="E5648">
            <v>14070001</v>
          </cell>
          <cell r="F5648" t="str">
            <v>Garfield</v>
          </cell>
          <cell r="G5648" t="str">
            <v>Southwest</v>
          </cell>
          <cell r="H5648" t="str">
            <v>Colorado River West</v>
          </cell>
          <cell r="I5648">
            <v>527259</v>
          </cell>
          <cell r="J5648">
            <v>4159815</v>
          </cell>
          <cell r="K5648">
            <v>-110.691255763</v>
          </cell>
          <cell r="L5648">
            <v>37.584988005</v>
          </cell>
          <cell r="M5648" t="str">
            <v>Lake Powell</v>
          </cell>
          <cell r="N5648" t="str">
            <v>UT-L-14070006-001_00</v>
          </cell>
          <cell r="O5648" t="str">
            <v>UT</v>
          </cell>
          <cell r="Q5648">
            <v>2.5000000000000001E-2</v>
          </cell>
          <cell r="R5648" t="str">
            <v>mg/L</v>
          </cell>
          <cell r="S5648" t="str">
            <v>NPS</v>
          </cell>
          <cell r="T5648" t="str">
            <v xml:space="preserve"> </v>
          </cell>
          <cell r="U5648" t="str">
            <v>5952880 LAKE POWELL HANSEN CK 100 M FROM END OF WATER</v>
          </cell>
          <cell r="V5648">
            <v>5952880</v>
          </cell>
          <cell r="W5648" t="str">
            <v>Lake Powell</v>
          </cell>
          <cell r="X5648" t="str">
            <v>UT-L-14070006-001_00</v>
          </cell>
          <cell r="Y5648" t="str">
            <v>Lake</v>
          </cell>
          <cell r="Z5648" t="str">
            <v>5952880 LAKE POWELL HANSEN CK 100 M FROM END OF WATER</v>
          </cell>
          <cell r="AA5648" t="str">
            <v>Lake</v>
          </cell>
        </row>
        <row r="5649">
          <cell r="A5649">
            <v>5952890</v>
          </cell>
          <cell r="B5649" t="str">
            <v>Lake</v>
          </cell>
          <cell r="C5649" t="str">
            <v>1C 2A   3B    4</v>
          </cell>
          <cell r="D5649" t="str">
            <v>LAKE POWELL FORGOTTEN CANYON 1/4 MI AB MOUTH</v>
          </cell>
          <cell r="E5649">
            <v>14070001</v>
          </cell>
          <cell r="F5649" t="str">
            <v>San Juan</v>
          </cell>
          <cell r="G5649" t="str">
            <v xml:space="preserve">San Juan County </v>
          </cell>
          <cell r="H5649" t="str">
            <v>Colorado River Southeast</v>
          </cell>
          <cell r="I5649">
            <v>533257</v>
          </cell>
          <cell r="J5649">
            <v>4156540</v>
          </cell>
          <cell r="K5649">
            <v>-110.623470334</v>
          </cell>
          <cell r="L5649">
            <v>37.555272000000002</v>
          </cell>
          <cell r="M5649" t="str">
            <v>Lake Powell</v>
          </cell>
          <cell r="N5649" t="str">
            <v>UT-L-14070006-001_00</v>
          </cell>
          <cell r="O5649" t="str">
            <v>UT</v>
          </cell>
          <cell r="Q5649">
            <v>2.5000000000000001E-2</v>
          </cell>
          <cell r="R5649" t="str">
            <v>mg/L</v>
          </cell>
          <cell r="S5649" t="str">
            <v>NPS</v>
          </cell>
          <cell r="T5649" t="str">
            <v xml:space="preserve"> </v>
          </cell>
          <cell r="U5649" t="str">
            <v>5952890 LAKE POWELL FORGOTTEN CANYON 1/4 MI AB MOUTH</v>
          </cell>
          <cell r="V5649">
            <v>5952890</v>
          </cell>
          <cell r="W5649" t="str">
            <v>Lake Powell</v>
          </cell>
          <cell r="X5649" t="str">
            <v>UT-L-14070006-001_00</v>
          </cell>
          <cell r="Y5649" t="str">
            <v>Lake</v>
          </cell>
          <cell r="Z5649" t="str">
            <v>5952890 LAKE POWELL FORGOTTEN CANYON 1/4 MI AB MOUTH</v>
          </cell>
          <cell r="AA5649" t="str">
            <v>Lake</v>
          </cell>
        </row>
        <row r="5650">
          <cell r="A5650">
            <v>5952900</v>
          </cell>
          <cell r="B5650" t="str">
            <v>Lake</v>
          </cell>
          <cell r="C5650" t="str">
            <v>1C 2A   3B    4</v>
          </cell>
          <cell r="D5650" t="str">
            <v>LAKE POWELL FORGOTTEN CANYON 100 M FROM END OF WATER</v>
          </cell>
          <cell r="E5650">
            <v>14070001</v>
          </cell>
          <cell r="F5650" t="str">
            <v>San Juan</v>
          </cell>
          <cell r="G5650" t="str">
            <v xml:space="preserve">San Juan County </v>
          </cell>
          <cell r="H5650" t="str">
            <v>Colorado River Southeast</v>
          </cell>
          <cell r="I5650">
            <v>536009</v>
          </cell>
          <cell r="J5650">
            <v>4155442</v>
          </cell>
          <cell r="K5650">
            <v>-110.59236729</v>
          </cell>
          <cell r="L5650">
            <v>37.545271858</v>
          </cell>
          <cell r="M5650" t="str">
            <v>Lake Powell</v>
          </cell>
          <cell r="N5650" t="str">
            <v>UT-L-14070006-001_00</v>
          </cell>
          <cell r="O5650" t="str">
            <v>UT</v>
          </cell>
          <cell r="Q5650">
            <v>2.5000000000000001E-2</v>
          </cell>
          <cell r="R5650" t="str">
            <v>mg/L</v>
          </cell>
          <cell r="S5650" t="str">
            <v>NPS</v>
          </cell>
          <cell r="T5650" t="str">
            <v xml:space="preserve"> </v>
          </cell>
          <cell r="U5650" t="str">
            <v>5952900 LAKE POWELL FORGOTTEN CANYON 100 M FROM END OF WATER</v>
          </cell>
          <cell r="V5650">
            <v>5952900</v>
          </cell>
          <cell r="W5650" t="str">
            <v>Lake Powell</v>
          </cell>
          <cell r="X5650" t="str">
            <v>UT-L-14070006-001_00</v>
          </cell>
          <cell r="Y5650" t="str">
            <v>Lake</v>
          </cell>
          <cell r="Z5650" t="str">
            <v>5952900 LAKE POWELL FORGOTTEN CANYON 100 M FROM END OF WATER</v>
          </cell>
          <cell r="AA5650" t="str">
            <v>Lake</v>
          </cell>
        </row>
        <row r="5651">
          <cell r="A5651">
            <v>5952910</v>
          </cell>
          <cell r="B5651" t="str">
            <v>Lake</v>
          </cell>
          <cell r="C5651" t="str">
            <v>1C 2A   3B    4</v>
          </cell>
          <cell r="D5651" t="str">
            <v>LAKE POWELL GOODHOPE BAY MIDCHANNEL</v>
          </cell>
          <cell r="E5651">
            <v>14070001</v>
          </cell>
          <cell r="F5651" t="str">
            <v>Garfield</v>
          </cell>
          <cell r="G5651" t="str">
            <v>Southwest</v>
          </cell>
          <cell r="H5651" t="str">
            <v>Colorado River West</v>
          </cell>
          <cell r="I5651">
            <v>546598</v>
          </cell>
          <cell r="J5651">
            <v>4175064</v>
          </cell>
          <cell r="K5651">
            <v>-110.47124910399999</v>
          </cell>
          <cell r="L5651">
            <v>37.721651856000001</v>
          </cell>
          <cell r="M5651" t="str">
            <v>Lake Powell</v>
          </cell>
          <cell r="N5651" t="str">
            <v>UT-L-14070006-001_00</v>
          </cell>
          <cell r="O5651" t="str">
            <v>UT</v>
          </cell>
          <cell r="Q5651">
            <v>2.5000000000000001E-2</v>
          </cell>
          <cell r="R5651" t="str">
            <v>mg/L</v>
          </cell>
          <cell r="S5651" t="str">
            <v>NPS</v>
          </cell>
          <cell r="T5651" t="str">
            <v xml:space="preserve"> </v>
          </cell>
          <cell r="U5651" t="str">
            <v>5952910 LAKE POWELL GOODHOPE BAY MIDCHANNEL</v>
          </cell>
          <cell r="V5651">
            <v>5952910</v>
          </cell>
          <cell r="W5651" t="str">
            <v>Lake Powell</v>
          </cell>
          <cell r="X5651" t="str">
            <v>UT-L-14070006-001_00</v>
          </cell>
          <cell r="Y5651" t="str">
            <v>Lake</v>
          </cell>
          <cell r="Z5651" t="str">
            <v>5952910 LAKE POWELL GOODHOPE BAY MIDCHANNEL</v>
          </cell>
          <cell r="AA5651" t="str">
            <v>Lake</v>
          </cell>
        </row>
        <row r="5652">
          <cell r="A5652">
            <v>5952913</v>
          </cell>
          <cell r="B5652" t="str">
            <v>Lake</v>
          </cell>
          <cell r="C5652" t="str">
            <v>1C 2A   3B    4</v>
          </cell>
          <cell r="D5652" t="str">
            <v>LAKE POWELL @ GOOD HOPE BAY 1/4 MI S OF CASTLE BUTTE</v>
          </cell>
          <cell r="E5652">
            <v>14070001</v>
          </cell>
          <cell r="F5652" t="str">
            <v>San Juan</v>
          </cell>
          <cell r="G5652" t="str">
            <v xml:space="preserve">San Juan County </v>
          </cell>
          <cell r="H5652" t="str">
            <v>Colorado River Southeast</v>
          </cell>
          <cell r="I5652">
            <v>548470</v>
          </cell>
          <cell r="J5652">
            <v>4175137</v>
          </cell>
          <cell r="K5652">
            <v>-110.4500034</v>
          </cell>
          <cell r="L5652">
            <v>37.722212618999997</v>
          </cell>
          <cell r="M5652" t="str">
            <v>Lake Powell</v>
          </cell>
          <cell r="N5652" t="str">
            <v>UT-L-14070006-001_00</v>
          </cell>
          <cell r="O5652" t="str">
            <v>UT</v>
          </cell>
          <cell r="Q5652">
            <v>2.5000000000000001E-2</v>
          </cell>
          <cell r="R5652" t="str">
            <v>mg/L</v>
          </cell>
          <cell r="S5652" t="str">
            <v>NPS</v>
          </cell>
          <cell r="T5652" t="str">
            <v xml:space="preserve"> </v>
          </cell>
          <cell r="U5652" t="str">
            <v>5952913 LAKE POWELL @ GOOD HOPE BAY 1/4 MI S OF CASTLE BUTTE</v>
          </cell>
          <cell r="V5652">
            <v>5952913</v>
          </cell>
          <cell r="W5652" t="str">
            <v>Lake Powell</v>
          </cell>
          <cell r="X5652" t="str">
            <v>UT-L-14070006-001_00</v>
          </cell>
          <cell r="Y5652" t="str">
            <v>Lake</v>
          </cell>
          <cell r="Z5652" t="str">
            <v>5952913 LAKE POWELL @ GOOD HOPE BAY 1/4 MI S OF CASTLE BUTTE</v>
          </cell>
          <cell r="AA5652" t="str">
            <v>Lake</v>
          </cell>
        </row>
        <row r="5653">
          <cell r="A5653">
            <v>5952920</v>
          </cell>
          <cell r="B5653" t="str">
            <v>Lake</v>
          </cell>
          <cell r="C5653" t="str">
            <v>1C 2A   3B    4</v>
          </cell>
          <cell r="D5653" t="str">
            <v>LAKE POWELL HITE MIDCHANNEL</v>
          </cell>
          <cell r="E5653">
            <v>14070001</v>
          </cell>
          <cell r="F5653" t="str">
            <v>San Juan</v>
          </cell>
          <cell r="G5653" t="str">
            <v xml:space="preserve">San Juan County </v>
          </cell>
          <cell r="H5653" t="str">
            <v>Colorado River Southeast</v>
          </cell>
          <cell r="I5653">
            <v>552624</v>
          </cell>
          <cell r="J5653">
            <v>4189802</v>
          </cell>
          <cell r="K5653">
            <v>-110.401805041</v>
          </cell>
          <cell r="L5653">
            <v>37.854155044000002</v>
          </cell>
          <cell r="M5653" t="str">
            <v>Lake Powell</v>
          </cell>
          <cell r="N5653" t="str">
            <v>UT-L-14070006-001_00</v>
          </cell>
          <cell r="O5653" t="str">
            <v>UT</v>
          </cell>
          <cell r="Q5653">
            <v>2.5000000000000001E-2</v>
          </cell>
          <cell r="R5653" t="str">
            <v>mg/L</v>
          </cell>
          <cell r="S5653" t="str">
            <v>State L&amp;F</v>
          </cell>
          <cell r="T5653" t="str">
            <v xml:space="preserve"> </v>
          </cell>
          <cell r="U5653" t="str">
            <v>5952920 LAKE POWELL HITE MIDCHANNEL</v>
          </cell>
          <cell r="V5653">
            <v>5952920</v>
          </cell>
          <cell r="W5653" t="str">
            <v>Lake Powell</v>
          </cell>
          <cell r="X5653" t="str">
            <v>UT-L-14070006-001_00</v>
          </cell>
          <cell r="Y5653" t="str">
            <v>Lake</v>
          </cell>
          <cell r="Z5653" t="str">
            <v>5952920 LAKE POWELL HITE MIDCHANNEL</v>
          </cell>
          <cell r="AA5653" t="str">
            <v>Lake</v>
          </cell>
        </row>
        <row r="5654">
          <cell r="A5654">
            <v>5952930</v>
          </cell>
          <cell r="B5654" t="str">
            <v>Lake</v>
          </cell>
          <cell r="C5654" t="str">
            <v>1C 2A   3B    4</v>
          </cell>
          <cell r="D5654" t="str">
            <v>LAKE POWELL FARLEY CANYON 1/4 MI AB MOUTH</v>
          </cell>
          <cell r="E5654">
            <v>14070001</v>
          </cell>
          <cell r="F5654" t="str">
            <v>San Juan</v>
          </cell>
          <cell r="G5654" t="str">
            <v xml:space="preserve">San Juan County </v>
          </cell>
          <cell r="H5654" t="str">
            <v>Colorado River Southeast</v>
          </cell>
          <cell r="I5654">
            <v>550771</v>
          </cell>
          <cell r="J5654">
            <v>4185198</v>
          </cell>
          <cell r="K5654">
            <v>-110.423190886</v>
          </cell>
          <cell r="L5654">
            <v>37.812765700999996</v>
          </cell>
          <cell r="M5654" t="str">
            <v>Lake Powell</v>
          </cell>
          <cell r="N5654" t="str">
            <v>UT-L-14070006-001_00</v>
          </cell>
          <cell r="O5654" t="str">
            <v>UT</v>
          </cell>
          <cell r="Q5654">
            <v>2.5000000000000001E-2</v>
          </cell>
          <cell r="R5654" t="str">
            <v>mg/L</v>
          </cell>
          <cell r="S5654" t="str">
            <v>NPS</v>
          </cell>
          <cell r="T5654" t="str">
            <v xml:space="preserve"> </v>
          </cell>
          <cell r="U5654" t="str">
            <v>5952930 LAKE POWELL FARLEY CANYON 1/4 MI AB MOUTH</v>
          </cell>
          <cell r="V5654">
            <v>5952930</v>
          </cell>
          <cell r="W5654" t="str">
            <v>Lake Powell</v>
          </cell>
          <cell r="X5654" t="str">
            <v>UT-L-14070006-001_00</v>
          </cell>
          <cell r="Y5654" t="str">
            <v>Lake</v>
          </cell>
          <cell r="Z5654" t="str">
            <v>5952930 LAKE POWELL FARLEY CANYON 1/4 MI AB MOUTH</v>
          </cell>
          <cell r="AA5654" t="str">
            <v>Lake</v>
          </cell>
        </row>
        <row r="5655">
          <cell r="A5655">
            <v>5952940</v>
          </cell>
          <cell r="B5655" t="str">
            <v>Lake</v>
          </cell>
          <cell r="C5655" t="str">
            <v>1C 2A   3B    4</v>
          </cell>
          <cell r="D5655" t="str">
            <v>LAKE POWELL FARLEY CANYON 100 M FROM END OF WATER</v>
          </cell>
          <cell r="E5655">
            <v>14070001</v>
          </cell>
          <cell r="F5655" t="str">
            <v>San Juan</v>
          </cell>
          <cell r="G5655" t="str">
            <v xml:space="preserve">San Juan County </v>
          </cell>
          <cell r="H5655" t="str">
            <v>Colorado River Southeast</v>
          </cell>
          <cell r="I5655">
            <v>553089</v>
          </cell>
          <cell r="J5655">
            <v>4185829</v>
          </cell>
          <cell r="K5655">
            <v>-110.396811138</v>
          </cell>
          <cell r="L5655">
            <v>37.818320813</v>
          </cell>
          <cell r="M5655" t="str">
            <v>Lake Powell</v>
          </cell>
          <cell r="N5655" t="str">
            <v>UT-L-14070006-001_00</v>
          </cell>
          <cell r="O5655" t="str">
            <v>UT</v>
          </cell>
          <cell r="Q5655">
            <v>2.5000000000000001E-2</v>
          </cell>
          <cell r="R5655" t="str">
            <v>mg/L</v>
          </cell>
          <cell r="S5655" t="str">
            <v>NPS</v>
          </cell>
          <cell r="T5655" t="str">
            <v xml:space="preserve"> </v>
          </cell>
          <cell r="U5655" t="str">
            <v>5952940 LAKE POWELL FARLEY CANYON 100 M FROM END OF WATER</v>
          </cell>
          <cell r="V5655">
            <v>5952940</v>
          </cell>
          <cell r="W5655" t="str">
            <v>Lake Powell</v>
          </cell>
          <cell r="X5655" t="str">
            <v>UT-L-14070006-001_00</v>
          </cell>
          <cell r="Y5655" t="str">
            <v>Lake</v>
          </cell>
          <cell r="Z5655" t="str">
            <v>5952940 LAKE POWELL FARLEY CANYON 100 M FROM END OF WATER</v>
          </cell>
          <cell r="AA5655" t="str">
            <v>Lake</v>
          </cell>
        </row>
        <row r="5656">
          <cell r="A5656">
            <v>5952950</v>
          </cell>
          <cell r="B5656" t="str">
            <v>River/Stream</v>
          </cell>
          <cell r="C5656" t="str">
            <v>2B   3C   4</v>
          </cell>
          <cell r="D5656" t="str">
            <v>DIRTY DEVIL INFLOW TO LAKE POWELL</v>
          </cell>
          <cell r="E5656">
            <v>14070004</v>
          </cell>
          <cell r="F5656" t="str">
            <v>Garfield</v>
          </cell>
          <cell r="G5656" t="str">
            <v>Southwest</v>
          </cell>
          <cell r="H5656" t="str">
            <v>Colorado River West</v>
          </cell>
          <cell r="I5656">
            <v>552637</v>
          </cell>
          <cell r="J5656">
            <v>4202993</v>
          </cell>
          <cell r="K5656">
            <v>-110.400693534</v>
          </cell>
          <cell r="L5656">
            <v>37.973038699</v>
          </cell>
          <cell r="M5656" t="str">
            <v>Dirty Devil River</v>
          </cell>
          <cell r="N5656" t="str">
            <v>UT14070004-001_00</v>
          </cell>
          <cell r="O5656" t="str">
            <v>UT</v>
          </cell>
          <cell r="Q5656">
            <v>0</v>
          </cell>
          <cell r="R5656" t="str">
            <v xml:space="preserve"> </v>
          </cell>
          <cell r="S5656" t="str">
            <v>NPS</v>
          </cell>
          <cell r="T5656" t="str">
            <v xml:space="preserve"> </v>
          </cell>
          <cell r="U5656" t="str">
            <v>5952950 DIRTY DEVIL INFLOW TO LAKE POWELL</v>
          </cell>
          <cell r="V5656">
            <v>5952950</v>
          </cell>
          <cell r="W5656" t="str">
            <v>Dirty Devil River</v>
          </cell>
          <cell r="X5656" t="str">
            <v>UT14070004-001_00</v>
          </cell>
          <cell r="Y5656" t="str">
            <v>River/Stream</v>
          </cell>
          <cell r="Z5656" t="str">
            <v>5952950 DIRTY DEVIL INFLOW TO LAKE POWELL</v>
          </cell>
          <cell r="AA5656" t="str">
            <v>River/Stream</v>
          </cell>
        </row>
        <row r="5657">
          <cell r="A5657">
            <v>5952960</v>
          </cell>
          <cell r="B5657" t="str">
            <v>Lake</v>
          </cell>
          <cell r="C5657" t="str">
            <v>2B 3A     4</v>
          </cell>
          <cell r="D5657" t="str">
            <v>CRATER LAKE 01</v>
          </cell>
          <cell r="E5657">
            <v>14070005</v>
          </cell>
          <cell r="F5657" t="str">
            <v>Garfield</v>
          </cell>
          <cell r="G5657" t="str">
            <v>Southwest</v>
          </cell>
          <cell r="H5657" t="str">
            <v>Colorado River West</v>
          </cell>
          <cell r="I5657">
            <v>458828</v>
          </cell>
          <cell r="J5657">
            <v>4217660</v>
          </cell>
          <cell r="K5657">
            <v>-111.469618</v>
          </cell>
          <cell r="L5657">
            <v>38.105818176</v>
          </cell>
          <cell r="M5657" t="str">
            <v>Crater Lake</v>
          </cell>
          <cell r="N5657" t="str">
            <v>UT-L-14070005-029_00</v>
          </cell>
          <cell r="O5657" t="str">
            <v>UT</v>
          </cell>
          <cell r="Q5657">
            <v>2.5000000000000001E-2</v>
          </cell>
          <cell r="R5657" t="str">
            <v>mg/L</v>
          </cell>
          <cell r="S5657" t="str">
            <v>USFS</v>
          </cell>
          <cell r="T5657" t="str">
            <v>Category1</v>
          </cell>
          <cell r="U5657" t="str">
            <v>5952960 CRATER LAKE 01</v>
          </cell>
          <cell r="V5657">
            <v>5952960</v>
          </cell>
          <cell r="W5657" t="str">
            <v>Crater Lake</v>
          </cell>
          <cell r="X5657" t="str">
            <v>UT-L-14070005-029_00</v>
          </cell>
          <cell r="Y5657" t="str">
            <v>Lake</v>
          </cell>
          <cell r="Z5657" t="str">
            <v>5952960 CRATER LAKE 01</v>
          </cell>
          <cell r="AA5657" t="str">
            <v>Lake</v>
          </cell>
        </row>
        <row r="5658">
          <cell r="A5658">
            <v>5953000</v>
          </cell>
          <cell r="B5658" t="str">
            <v>Lake</v>
          </cell>
          <cell r="C5658" t="str">
            <v>2B 3A     4</v>
          </cell>
          <cell r="D5658" t="str">
            <v>HORSESHOE LAKE 01</v>
          </cell>
          <cell r="E5658">
            <v>14070005</v>
          </cell>
          <cell r="F5658" t="str">
            <v>Garfield</v>
          </cell>
          <cell r="G5658" t="str">
            <v>Southwest</v>
          </cell>
          <cell r="H5658" t="str">
            <v>Colorado River West</v>
          </cell>
          <cell r="I5658">
            <v>459061</v>
          </cell>
          <cell r="J5658">
            <v>4215594</v>
          </cell>
          <cell r="K5658">
            <v>-111.46684196</v>
          </cell>
          <cell r="L5658">
            <v>38.087209043000001</v>
          </cell>
          <cell r="M5658" t="str">
            <v>Horseshoe Lake</v>
          </cell>
          <cell r="N5658" t="str">
            <v>UT-L-14070005-030_00</v>
          </cell>
          <cell r="O5658" t="str">
            <v>UT</v>
          </cell>
          <cell r="Q5658">
            <v>2.5000000000000001E-2</v>
          </cell>
          <cell r="R5658" t="str">
            <v>mg/L</v>
          </cell>
          <cell r="S5658" t="str">
            <v>USFS</v>
          </cell>
          <cell r="T5658" t="str">
            <v>Category1</v>
          </cell>
          <cell r="U5658" t="str">
            <v>5953000 HORSESHOE LAKE 01</v>
          </cell>
          <cell r="V5658">
            <v>5953000</v>
          </cell>
          <cell r="W5658" t="str">
            <v>Horseshoe Lake</v>
          </cell>
          <cell r="X5658" t="str">
            <v>UT-L-14070005-030_00</v>
          </cell>
          <cell r="Y5658" t="str">
            <v>Lake</v>
          </cell>
          <cell r="Z5658" t="str">
            <v>5953000 HORSESHOE LAKE 01</v>
          </cell>
          <cell r="AA5658" t="str">
            <v>Lake</v>
          </cell>
        </row>
        <row r="5659">
          <cell r="A5659">
            <v>5953080</v>
          </cell>
          <cell r="B5659" t="str">
            <v>Lake</v>
          </cell>
          <cell r="C5659" t="str">
            <v>1C 2A  3A     4</v>
          </cell>
          <cell r="D5659" t="str">
            <v>RIDGE LAKE 01</v>
          </cell>
          <cell r="E5659">
            <v>14070003</v>
          </cell>
          <cell r="F5659" t="str">
            <v>Garfield</v>
          </cell>
          <cell r="G5659" t="str">
            <v>Southwest</v>
          </cell>
          <cell r="H5659" t="str">
            <v>Colorado River West</v>
          </cell>
          <cell r="I5659">
            <v>460328</v>
          </cell>
          <cell r="J5659">
            <v>4220673</v>
          </cell>
          <cell r="K5659">
            <v>-111.45267674199999</v>
          </cell>
          <cell r="L5659">
            <v>38.133039775999997</v>
          </cell>
          <cell r="M5659" t="str">
            <v xml:space="preserve"> </v>
          </cell>
          <cell r="N5659" t="str">
            <v xml:space="preserve"> </v>
          </cell>
          <cell r="O5659" t="str">
            <v>UT</v>
          </cell>
          <cell r="Q5659">
            <v>2.5000000000000001E-2</v>
          </cell>
          <cell r="R5659" t="str">
            <v>mg/L</v>
          </cell>
          <cell r="S5659" t="str">
            <v>USFS</v>
          </cell>
          <cell r="T5659" t="str">
            <v>Category1</v>
          </cell>
          <cell r="U5659" t="str">
            <v>5953080 RIDGE LAKE 01</v>
          </cell>
          <cell r="V5659">
            <v>5953080</v>
          </cell>
          <cell r="W5659" t="str">
            <v xml:space="preserve"> </v>
          </cell>
          <cell r="X5659" t="str">
            <v xml:space="preserve"> </v>
          </cell>
          <cell r="Y5659" t="str">
            <v>Lake</v>
          </cell>
          <cell r="Z5659" t="str">
            <v>5953080 RIDGE LAKE 01</v>
          </cell>
          <cell r="AA5659" t="str">
            <v>Lake</v>
          </cell>
        </row>
        <row r="5660">
          <cell r="A5660">
            <v>5953160</v>
          </cell>
          <cell r="B5660" t="str">
            <v>Lake</v>
          </cell>
          <cell r="C5660" t="str">
            <v>2B 3A     4</v>
          </cell>
          <cell r="D5660" t="str">
            <v>CRESCENT LAKE 01</v>
          </cell>
          <cell r="E5660">
            <v>14070005</v>
          </cell>
          <cell r="F5660" t="str">
            <v>Garfield</v>
          </cell>
          <cell r="G5660" t="str">
            <v>Southwest</v>
          </cell>
          <cell r="H5660" t="str">
            <v>Colorado River West</v>
          </cell>
          <cell r="I5660">
            <v>457520</v>
          </cell>
          <cell r="J5660">
            <v>4214369</v>
          </cell>
          <cell r="K5660">
            <v>-111.484341129</v>
          </cell>
          <cell r="L5660">
            <v>38.076097670000003</v>
          </cell>
          <cell r="M5660" t="str">
            <v>Crescent Lake</v>
          </cell>
          <cell r="N5660" t="str">
            <v>UT-L-14070005-025_00</v>
          </cell>
          <cell r="O5660" t="str">
            <v>UT</v>
          </cell>
          <cell r="Q5660">
            <v>2.5000000000000001E-2</v>
          </cell>
          <cell r="R5660" t="str">
            <v>mg/L</v>
          </cell>
          <cell r="S5660" t="str">
            <v>USFS</v>
          </cell>
          <cell r="T5660" t="str">
            <v>Category1</v>
          </cell>
          <cell r="U5660" t="str">
            <v>5953160 CRESCENT LAKE 01</v>
          </cell>
          <cell r="V5660">
            <v>5953160</v>
          </cell>
          <cell r="W5660" t="str">
            <v>Crescent Lake</v>
          </cell>
          <cell r="X5660" t="str">
            <v>UT-L-14070005-025_00</v>
          </cell>
          <cell r="Y5660" t="str">
            <v>Lake</v>
          </cell>
          <cell r="Z5660" t="str">
            <v>5953160 CRESCENT LAKE 01</v>
          </cell>
          <cell r="AA5660" t="str">
            <v>Lake</v>
          </cell>
        </row>
        <row r="5661">
          <cell r="A5661">
            <v>5953550</v>
          </cell>
          <cell r="B5661" t="str">
            <v>Lake</v>
          </cell>
          <cell r="C5661" t="str">
            <v>2B 3A     4</v>
          </cell>
          <cell r="D5661" t="str">
            <v>ROW LAKE #1 01</v>
          </cell>
          <cell r="E5661">
            <v>14070005</v>
          </cell>
          <cell r="F5661" t="str">
            <v>Garfield</v>
          </cell>
          <cell r="G5661" t="str">
            <v>Southwest</v>
          </cell>
          <cell r="H5661" t="str">
            <v>Colorado River West</v>
          </cell>
          <cell r="I5661">
            <v>448572</v>
          </cell>
          <cell r="J5661">
            <v>4213434</v>
          </cell>
          <cell r="K5661">
            <v>-111.586291128</v>
          </cell>
          <cell r="L5661">
            <v>38.067206454999997</v>
          </cell>
          <cell r="M5661" t="str">
            <v>Row Lakes</v>
          </cell>
          <cell r="N5661" t="str">
            <v>UT-L-14070005-014_00</v>
          </cell>
          <cell r="O5661" t="str">
            <v>UT</v>
          </cell>
          <cell r="Q5661">
            <v>2.5000000000000001E-2</v>
          </cell>
          <cell r="R5661" t="str">
            <v>mg/L</v>
          </cell>
          <cell r="S5661" t="str">
            <v>USFS</v>
          </cell>
          <cell r="T5661" t="str">
            <v>Category1</v>
          </cell>
          <cell r="U5661" t="str">
            <v>5953550 ROW LAKE #1 01</v>
          </cell>
          <cell r="V5661">
            <v>5953550</v>
          </cell>
          <cell r="W5661" t="str">
            <v>Row Lakes</v>
          </cell>
          <cell r="X5661" t="str">
            <v>UT-L-14070005-014_00</v>
          </cell>
          <cell r="Y5661" t="str">
            <v>Lake</v>
          </cell>
          <cell r="Z5661" t="str">
            <v>5953550 ROW LAKE #1 01</v>
          </cell>
          <cell r="AA5661" t="str">
            <v>Lake</v>
          </cell>
        </row>
        <row r="5662">
          <cell r="A5662">
            <v>5953610</v>
          </cell>
          <cell r="B5662" t="str">
            <v>Lake</v>
          </cell>
          <cell r="C5662" t="str">
            <v>2B 3A     4</v>
          </cell>
          <cell r="D5662" t="str">
            <v>ROW L  7 01</v>
          </cell>
          <cell r="E5662">
            <v>14070003</v>
          </cell>
          <cell r="F5662" t="str">
            <v>Garfield</v>
          </cell>
          <cell r="G5662" t="str">
            <v>Southwest</v>
          </cell>
          <cell r="H5662" t="str">
            <v>Colorado River West</v>
          </cell>
          <cell r="I5662">
            <v>448702</v>
          </cell>
          <cell r="J5662">
            <v>4214759</v>
          </cell>
          <cell r="K5662">
            <v>-111.584904259</v>
          </cell>
          <cell r="L5662">
            <v>38.079155157999999</v>
          </cell>
          <cell r="M5662" t="str">
            <v>Row Lakes</v>
          </cell>
          <cell r="N5662" t="str">
            <v>UT-L-14070003-011_00</v>
          </cell>
          <cell r="O5662" t="str">
            <v>UT</v>
          </cell>
          <cell r="Q5662">
            <v>2.5000000000000001E-2</v>
          </cell>
          <cell r="R5662" t="str">
            <v>mg/L</v>
          </cell>
          <cell r="S5662" t="str">
            <v>USFS</v>
          </cell>
          <cell r="T5662" t="str">
            <v>Category1</v>
          </cell>
          <cell r="U5662" t="str">
            <v>5953610 ROW L  7 01</v>
          </cell>
          <cell r="V5662">
            <v>5953610</v>
          </cell>
          <cell r="W5662" t="str">
            <v>Row Lakes</v>
          </cell>
          <cell r="X5662" t="str">
            <v>UT-L-14070003-011_00</v>
          </cell>
          <cell r="Y5662" t="str">
            <v>Lake</v>
          </cell>
          <cell r="Z5662" t="str">
            <v>5953610 ROW L  7 01</v>
          </cell>
          <cell r="AA5662" t="str">
            <v>Lake</v>
          </cell>
        </row>
        <row r="5663">
          <cell r="A5663">
            <v>5953620</v>
          </cell>
          <cell r="B5663" t="str">
            <v>Lake</v>
          </cell>
          <cell r="C5663" t="str">
            <v>1C 2A  3A     4</v>
          </cell>
          <cell r="D5663" t="str">
            <v>ROW L  8 01</v>
          </cell>
          <cell r="E5663">
            <v>14070003</v>
          </cell>
          <cell r="F5663" t="str">
            <v>Garfield</v>
          </cell>
          <cell r="G5663" t="str">
            <v>Southwest</v>
          </cell>
          <cell r="H5663" t="str">
            <v>Colorado River West</v>
          </cell>
          <cell r="I5663">
            <v>448655</v>
          </cell>
          <cell r="J5663">
            <v>4214975</v>
          </cell>
          <cell r="K5663">
            <v>-111.585455653</v>
          </cell>
          <cell r="L5663">
            <v>38.081099148</v>
          </cell>
          <cell r="M5663" t="str">
            <v>Row Lakes</v>
          </cell>
          <cell r="N5663" t="str">
            <v>UT-L-14070003-012_00</v>
          </cell>
          <cell r="O5663" t="str">
            <v>UT</v>
          </cell>
          <cell r="Q5663">
            <v>2.5000000000000001E-2</v>
          </cell>
          <cell r="R5663" t="str">
            <v>mg/L</v>
          </cell>
          <cell r="S5663" t="str">
            <v>USFS</v>
          </cell>
          <cell r="T5663" t="str">
            <v>Category1</v>
          </cell>
          <cell r="U5663" t="str">
            <v>5953620 ROW L  8 01</v>
          </cell>
          <cell r="V5663">
            <v>5953620</v>
          </cell>
          <cell r="W5663" t="str">
            <v>Row Lakes</v>
          </cell>
          <cell r="X5663" t="str">
            <v>UT-L-14070003-012_00</v>
          </cell>
          <cell r="Y5663" t="str">
            <v>Lake</v>
          </cell>
          <cell r="Z5663" t="str">
            <v>5953620 ROW L  8 01</v>
          </cell>
          <cell r="AA5663" t="str">
            <v>Lake</v>
          </cell>
        </row>
        <row r="5664">
          <cell r="A5664">
            <v>5953660</v>
          </cell>
          <cell r="B5664" t="str">
            <v>Lake</v>
          </cell>
          <cell r="C5664" t="str">
            <v>2B 3A     4</v>
          </cell>
          <cell r="D5664" t="str">
            <v>PURPLE L 01</v>
          </cell>
          <cell r="E5664">
            <v>14070005</v>
          </cell>
          <cell r="F5664" t="str">
            <v>Garfield</v>
          </cell>
          <cell r="G5664" t="str">
            <v>Southwest</v>
          </cell>
          <cell r="H5664" t="str">
            <v>Colorado River West</v>
          </cell>
          <cell r="I5664">
            <v>449893</v>
          </cell>
          <cell r="J5664">
            <v>4214227</v>
          </cell>
          <cell r="K5664">
            <v>-111.571287703</v>
          </cell>
          <cell r="L5664">
            <v>38.074427395000001</v>
          </cell>
          <cell r="M5664" t="str">
            <v>Purple Lake</v>
          </cell>
          <cell r="N5664" t="str">
            <v>UT-L-14070005-037_00</v>
          </cell>
          <cell r="O5664" t="str">
            <v>UT</v>
          </cell>
          <cell r="Q5664">
            <v>2.5000000000000001E-2</v>
          </cell>
          <cell r="R5664" t="str">
            <v>mg/L</v>
          </cell>
          <cell r="S5664" t="str">
            <v>USFS</v>
          </cell>
          <cell r="T5664" t="str">
            <v>Category1</v>
          </cell>
          <cell r="U5664" t="str">
            <v>5953660 PURPLE L 01</v>
          </cell>
          <cell r="V5664">
            <v>5953660</v>
          </cell>
          <cell r="W5664" t="str">
            <v>Purple Lake</v>
          </cell>
          <cell r="X5664" t="str">
            <v>UT-L-14070005-037_00</v>
          </cell>
          <cell r="Y5664" t="str">
            <v>Lake</v>
          </cell>
          <cell r="Z5664" t="str">
            <v>5953660 PURPLE L 01</v>
          </cell>
          <cell r="AA5664" t="str">
            <v>Lake</v>
          </cell>
        </row>
        <row r="5665">
          <cell r="A5665">
            <v>5953690</v>
          </cell>
          <cell r="B5665" t="str">
            <v>Lake</v>
          </cell>
          <cell r="C5665" t="str">
            <v>1C 2A  3A     4</v>
          </cell>
          <cell r="D5665" t="str">
            <v>BLUE L 01 (GARFIELD CO.)</v>
          </cell>
          <cell r="E5665">
            <v>14070003</v>
          </cell>
          <cell r="F5665" t="str">
            <v>Garfield</v>
          </cell>
          <cell r="G5665" t="str">
            <v>Southwest</v>
          </cell>
          <cell r="H5665" t="str">
            <v>Colorado River West</v>
          </cell>
          <cell r="I5665">
            <v>449997</v>
          </cell>
          <cell r="J5665">
            <v>4215274</v>
          </cell>
          <cell r="K5665">
            <v>-111.570175281</v>
          </cell>
          <cell r="L5665">
            <v>38.083869063000002</v>
          </cell>
          <cell r="M5665" t="str">
            <v>Blue Lake</v>
          </cell>
          <cell r="N5665" t="str">
            <v>UT-L-14070003-014_00</v>
          </cell>
          <cell r="O5665" t="str">
            <v>UT</v>
          </cell>
          <cell r="Q5665">
            <v>2.5000000000000001E-2</v>
          </cell>
          <cell r="R5665" t="str">
            <v>mg/L</v>
          </cell>
          <cell r="S5665" t="str">
            <v>USFS</v>
          </cell>
          <cell r="T5665" t="str">
            <v>Category1</v>
          </cell>
          <cell r="U5665" t="str">
            <v>5953690 BLUE L 01 (GARFIELD CO.)</v>
          </cell>
          <cell r="V5665">
            <v>5953690</v>
          </cell>
          <cell r="W5665" t="str">
            <v>Blue Lake</v>
          </cell>
          <cell r="X5665" t="str">
            <v>UT-L-14070003-014_00</v>
          </cell>
          <cell r="Y5665" t="str">
            <v>Lake</v>
          </cell>
          <cell r="Z5665" t="str">
            <v>5953690 BLUE L 01 (GARFIELD CO.)</v>
          </cell>
          <cell r="AA5665" t="str">
            <v>Lake</v>
          </cell>
        </row>
        <row r="5666">
          <cell r="A5666">
            <v>5953760</v>
          </cell>
          <cell r="B5666" t="str">
            <v>Lake</v>
          </cell>
          <cell r="C5666" t="str">
            <v>2B 3A     4</v>
          </cell>
          <cell r="D5666" t="str">
            <v>POSEY L AB OUTLET 01</v>
          </cell>
          <cell r="E5666">
            <v>14070005</v>
          </cell>
          <cell r="F5666" t="str">
            <v>Garfield</v>
          </cell>
          <cell r="G5666" t="str">
            <v>Southwest</v>
          </cell>
          <cell r="H5666" t="str">
            <v>Colorado River West</v>
          </cell>
          <cell r="I5666">
            <v>438936</v>
          </cell>
          <cell r="J5666">
            <v>4199014</v>
          </cell>
          <cell r="K5666">
            <v>-111.694909354</v>
          </cell>
          <cell r="L5666">
            <v>37.936650808000003</v>
          </cell>
          <cell r="M5666" t="str">
            <v>Posy Lake</v>
          </cell>
          <cell r="N5666" t="str">
            <v>UT-L-14070005-008_00</v>
          </cell>
          <cell r="O5666" t="str">
            <v>UT</v>
          </cell>
          <cell r="Q5666">
            <v>2.5000000000000001E-2</v>
          </cell>
          <cell r="R5666" t="str">
            <v>mg/L</v>
          </cell>
          <cell r="S5666" t="str">
            <v>USFS</v>
          </cell>
          <cell r="T5666" t="str">
            <v>Category1</v>
          </cell>
          <cell r="U5666" t="str">
            <v>5953760 POSEY L AB OUTLET 01</v>
          </cell>
          <cell r="V5666">
            <v>5953760</v>
          </cell>
          <cell r="W5666" t="str">
            <v>Posy Lake</v>
          </cell>
          <cell r="X5666" t="str">
            <v>UT-L-14070005-008_00</v>
          </cell>
          <cell r="Y5666" t="str">
            <v>Lake</v>
          </cell>
          <cell r="Z5666" t="str">
            <v>5953760 POSEY L AB OUTLET 01</v>
          </cell>
          <cell r="AA5666" t="str">
            <v>Lake</v>
          </cell>
        </row>
        <row r="5667">
          <cell r="A5667">
            <v>5953763</v>
          </cell>
          <cell r="B5667" t="str">
            <v>Lake</v>
          </cell>
          <cell r="C5667" t="str">
            <v>2B 3A     4</v>
          </cell>
          <cell r="D5667" t="str">
            <v>Posey Lake at boat dock</v>
          </cell>
          <cell r="E5667">
            <v>14070005</v>
          </cell>
          <cell r="F5667" t="str">
            <v>Garfield</v>
          </cell>
          <cell r="G5667" t="str">
            <v>Southwest</v>
          </cell>
          <cell r="H5667" t="str">
            <v>Colorado River West</v>
          </cell>
          <cell r="I5667">
            <v>438938</v>
          </cell>
          <cell r="J5667">
            <v>4198964</v>
          </cell>
          <cell r="K5667">
            <v>-111.694883</v>
          </cell>
          <cell r="L5667">
            <v>37.936199999999999</v>
          </cell>
          <cell r="M5667" t="str">
            <v>Posy Lake</v>
          </cell>
          <cell r="N5667" t="str">
            <v>UT-L-14070005-008_00</v>
          </cell>
          <cell r="O5667" t="str">
            <v>UT</v>
          </cell>
          <cell r="Q5667">
            <v>2.5000000000000001E-2</v>
          </cell>
          <cell r="R5667" t="str">
            <v>mg/L</v>
          </cell>
          <cell r="S5667" t="str">
            <v>USFS</v>
          </cell>
          <cell r="T5667" t="str">
            <v>Category1</v>
          </cell>
          <cell r="U5667" t="str">
            <v>5953763 Posey Lake at boat dock</v>
          </cell>
          <cell r="V5667">
            <v>5953763</v>
          </cell>
          <cell r="W5667" t="str">
            <v>Posy Lake</v>
          </cell>
          <cell r="X5667" t="str">
            <v>UT-L-14070005-008_00</v>
          </cell>
          <cell r="Y5667" t="str">
            <v>Lake</v>
          </cell>
          <cell r="Z5667" t="str">
            <v>5953763 Posey Lake at boat dock</v>
          </cell>
          <cell r="AA5667" t="str">
            <v>Lake</v>
          </cell>
        </row>
        <row r="5668">
          <cell r="A5668">
            <v>5953770</v>
          </cell>
          <cell r="B5668" t="str">
            <v>River/Stream</v>
          </cell>
          <cell r="C5668" t="str">
            <v>2B 3A     4</v>
          </cell>
          <cell r="D5668" t="str">
            <v>STREAM AB POSY LAKE SE1/4 NE1/4 SEC17 T33S R2E</v>
          </cell>
          <cell r="E5668">
            <v>14070005</v>
          </cell>
          <cell r="F5668" t="str">
            <v>Garfield</v>
          </cell>
          <cell r="G5668" t="str">
            <v>Southwest</v>
          </cell>
          <cell r="H5668" t="str">
            <v>Colorado River West</v>
          </cell>
          <cell r="I5668">
            <v>438598</v>
          </cell>
          <cell r="J5668">
            <v>4199510</v>
          </cell>
          <cell r="K5668">
            <v>-111.69879786200001</v>
          </cell>
          <cell r="L5668">
            <v>37.941098142000001</v>
          </cell>
          <cell r="M5668" t="str">
            <v>Pine Creek</v>
          </cell>
          <cell r="N5668" t="str">
            <v>UT14070005-004_00</v>
          </cell>
          <cell r="O5668" t="str">
            <v>UT</v>
          </cell>
          <cell r="Q5668">
            <v>0</v>
          </cell>
          <cell r="R5668" t="str">
            <v xml:space="preserve"> </v>
          </cell>
          <cell r="S5668" t="str">
            <v>USFS</v>
          </cell>
          <cell r="T5668" t="str">
            <v>Category1</v>
          </cell>
          <cell r="U5668" t="str">
            <v>5953770 STREAM AB POSY LAKE SE1/4 NE1/4 SEC17 T33S R2E</v>
          </cell>
          <cell r="V5668">
            <v>5953770</v>
          </cell>
          <cell r="W5668" t="str">
            <v>Pine Creek</v>
          </cell>
          <cell r="X5668" t="str">
            <v>UT14070005-004_00</v>
          </cell>
          <cell r="Y5668" t="str">
            <v>River/Stream</v>
          </cell>
          <cell r="Z5668" t="str">
            <v>5953770 STREAM AB POSY LAKE SE1/4 NE1/4 SEC17 T33S R2E</v>
          </cell>
          <cell r="AA5668" t="str">
            <v>River/Stream</v>
          </cell>
        </row>
        <row r="5669">
          <cell r="A5669">
            <v>5953850</v>
          </cell>
          <cell r="B5669" t="str">
            <v>River/Stream</v>
          </cell>
          <cell r="C5669" t="str">
            <v>2B 3A     4</v>
          </cell>
          <cell r="D5669" t="str">
            <v>UNNAMED STREAM BL WIDE HOLLOW RES</v>
          </cell>
          <cell r="E5669">
            <v>14070005</v>
          </cell>
          <cell r="F5669" t="str">
            <v>Garfield</v>
          </cell>
          <cell r="G5669" t="str">
            <v>Southwest</v>
          </cell>
          <cell r="H5669" t="str">
            <v>Colorado River West</v>
          </cell>
          <cell r="I5669">
            <v>444020</v>
          </cell>
          <cell r="J5669">
            <v>4181934</v>
          </cell>
          <cell r="K5669">
            <v>-111.635733182</v>
          </cell>
          <cell r="L5669">
            <v>37.783043765000002</v>
          </cell>
          <cell r="M5669" t="str">
            <v>Escalante Tributaries</v>
          </cell>
          <cell r="N5669" t="str">
            <v>UT14070005-013_00</v>
          </cell>
          <cell r="O5669" t="str">
            <v>UT</v>
          </cell>
          <cell r="Q5669">
            <v>0</v>
          </cell>
          <cell r="R5669" t="str">
            <v xml:space="preserve"> </v>
          </cell>
          <cell r="S5669" t="str">
            <v>Private</v>
          </cell>
          <cell r="T5669" t="str">
            <v xml:space="preserve"> </v>
          </cell>
          <cell r="U5669" t="str">
            <v>5953850 UNNAMED STREAM BL WIDE HOLLOW RES</v>
          </cell>
          <cell r="V5669">
            <v>5953850</v>
          </cell>
          <cell r="W5669" t="str">
            <v>Escalante Tributaries</v>
          </cell>
          <cell r="X5669" t="str">
            <v>UT14070005-013_00</v>
          </cell>
          <cell r="Y5669" t="str">
            <v>River/Stream</v>
          </cell>
          <cell r="Z5669" t="str">
            <v>5953850 UNNAMED STREAM BL WIDE HOLLOW RES</v>
          </cell>
          <cell r="AA5669" t="str">
            <v>River/Stream</v>
          </cell>
        </row>
        <row r="5670">
          <cell r="A5670">
            <v>5953860</v>
          </cell>
          <cell r="B5670" t="str">
            <v>Lake</v>
          </cell>
          <cell r="C5670" t="str">
            <v>2B 3A     4</v>
          </cell>
          <cell r="D5670" t="str">
            <v>WIDE HOLLOW RES AB DAM 01</v>
          </cell>
          <cell r="E5670">
            <v>14070005</v>
          </cell>
          <cell r="F5670" t="str">
            <v>Garfield</v>
          </cell>
          <cell r="G5670" t="str">
            <v>Southwest</v>
          </cell>
          <cell r="H5670" t="str">
            <v>Colorado River West</v>
          </cell>
          <cell r="I5670">
            <v>444095</v>
          </cell>
          <cell r="J5670">
            <v>4182180</v>
          </cell>
          <cell r="K5670">
            <v>-111.634900464</v>
          </cell>
          <cell r="L5670">
            <v>37.785265475000003</v>
          </cell>
          <cell r="M5670" t="str">
            <v>Wide Hollow Reservoir</v>
          </cell>
          <cell r="N5670" t="str">
            <v>UT-L-14070005-011_00</v>
          </cell>
          <cell r="O5670" t="str">
            <v>UT</v>
          </cell>
          <cell r="Q5670">
            <v>2.5000000000000001E-2</v>
          </cell>
          <cell r="R5670" t="str">
            <v>mg/L</v>
          </cell>
          <cell r="S5670" t="str">
            <v>Private</v>
          </cell>
          <cell r="T5670" t="str">
            <v xml:space="preserve"> </v>
          </cell>
          <cell r="U5670" t="str">
            <v>5953860 WIDE HOLLOW RES AB DAM 01</v>
          </cell>
          <cell r="V5670">
            <v>5953860</v>
          </cell>
          <cell r="W5670" t="str">
            <v>Wide Hollow Reservoir</v>
          </cell>
          <cell r="X5670" t="str">
            <v>UT-L-14070005-011_00</v>
          </cell>
          <cell r="Y5670" t="str">
            <v>Lake</v>
          </cell>
          <cell r="Z5670" t="str">
            <v>5953860 WIDE HOLLOW RES AB DAM 01</v>
          </cell>
          <cell r="AA5670" t="str">
            <v>Lake</v>
          </cell>
        </row>
        <row r="5671">
          <cell r="A5671">
            <v>5953862</v>
          </cell>
          <cell r="B5671" t="str">
            <v>Lake</v>
          </cell>
          <cell r="C5671" t="str">
            <v>2B 3A     4</v>
          </cell>
          <cell r="D5671" t="str">
            <v>WIDE HOLLOW RES OFF NW SHORE</v>
          </cell>
          <cell r="E5671">
            <v>14070005</v>
          </cell>
          <cell r="F5671" t="str">
            <v>Garfield</v>
          </cell>
          <cell r="G5671" t="str">
            <v>Southwest</v>
          </cell>
          <cell r="H5671" t="str">
            <v>Colorado River West</v>
          </cell>
          <cell r="I5671">
            <v>443973</v>
          </cell>
          <cell r="J5671">
            <v>4182181</v>
          </cell>
          <cell r="K5671">
            <v>-111.63628599</v>
          </cell>
          <cell r="L5671">
            <v>37.785267013999999</v>
          </cell>
          <cell r="M5671" t="str">
            <v>Wide Hollow Reservoir</v>
          </cell>
          <cell r="N5671" t="str">
            <v>UT-L-14070005-011_00</v>
          </cell>
          <cell r="O5671" t="str">
            <v>UT</v>
          </cell>
          <cell r="Q5671">
            <v>2.5000000000000001E-2</v>
          </cell>
          <cell r="R5671" t="str">
            <v>mg/L</v>
          </cell>
          <cell r="S5671" t="str">
            <v>Private</v>
          </cell>
          <cell r="T5671" t="str">
            <v xml:space="preserve"> </v>
          </cell>
          <cell r="U5671" t="str">
            <v>5953862 WIDE HOLLOW RES OFF NW SHORE</v>
          </cell>
          <cell r="V5671">
            <v>5953862</v>
          </cell>
          <cell r="W5671" t="str">
            <v>Wide Hollow Reservoir</v>
          </cell>
          <cell r="X5671" t="str">
            <v>UT-L-14070005-011_00</v>
          </cell>
          <cell r="Y5671" t="str">
            <v>Lake</v>
          </cell>
          <cell r="Z5671" t="str">
            <v>5953862 WIDE HOLLOW RES OFF NW SHORE</v>
          </cell>
          <cell r="AA5671" t="str">
            <v>Lake</v>
          </cell>
        </row>
        <row r="5672">
          <cell r="A5672">
            <v>5953870</v>
          </cell>
          <cell r="B5672" t="str">
            <v>Canal Irrigation</v>
          </cell>
          <cell r="C5672" t="str">
            <v>2B     3E 4</v>
          </cell>
          <cell r="D5672" t="str">
            <v>CANAL FROM ESCALANTE R AB WIDE HOLLOW RES</v>
          </cell>
          <cell r="E5672">
            <v>14070005</v>
          </cell>
          <cell r="F5672" t="str">
            <v>Garfield</v>
          </cell>
          <cell r="G5672" t="str">
            <v>Southwest</v>
          </cell>
          <cell r="H5672" t="str">
            <v>Colorado River West</v>
          </cell>
          <cell r="I5672">
            <v>444120</v>
          </cell>
          <cell r="J5672">
            <v>4182272</v>
          </cell>
          <cell r="K5672">
            <v>-111.634623652</v>
          </cell>
          <cell r="L5672">
            <v>37.786096170999997</v>
          </cell>
          <cell r="M5672" t="str">
            <v>Escalante Tributaries</v>
          </cell>
          <cell r="N5672" t="str">
            <v>UT14070005-013_00</v>
          </cell>
          <cell r="O5672" t="str">
            <v>UT</v>
          </cell>
          <cell r="Q5672">
            <v>0</v>
          </cell>
          <cell r="R5672" t="str">
            <v xml:space="preserve"> </v>
          </cell>
          <cell r="S5672" t="str">
            <v>Private</v>
          </cell>
          <cell r="T5672" t="str">
            <v xml:space="preserve"> </v>
          </cell>
          <cell r="U5672" t="str">
            <v>5953870 CANAL FROM ESCALANTE R AB WIDE HOLLOW RES</v>
          </cell>
          <cell r="V5672">
            <v>5953870</v>
          </cell>
          <cell r="W5672" t="str">
            <v>Escalante Tributaries</v>
          </cell>
          <cell r="X5672" t="str">
            <v>UT14070005-013_00</v>
          </cell>
          <cell r="Y5672" t="str">
            <v>Canal Irrigation</v>
          </cell>
          <cell r="Z5672" t="str">
            <v>5953870 CANAL FROM ESCALANTE R AB WIDE HOLLOW RES</v>
          </cell>
          <cell r="AA5672" t="str">
            <v>Canal Irrigation</v>
          </cell>
        </row>
        <row r="5673">
          <cell r="A5673">
            <v>5953950</v>
          </cell>
          <cell r="B5673" t="str">
            <v>River/Stream</v>
          </cell>
          <cell r="C5673" t="str">
            <v>2B 3A     4</v>
          </cell>
          <cell r="D5673" t="str">
            <v>NORTH CK BL NORTH CK RES</v>
          </cell>
          <cell r="E5673">
            <v>14070005</v>
          </cell>
          <cell r="F5673" t="str">
            <v>Garfield</v>
          </cell>
          <cell r="G5673" t="str">
            <v>Southwest</v>
          </cell>
          <cell r="H5673" t="str">
            <v>Colorado River West</v>
          </cell>
          <cell r="I5673">
            <v>433430</v>
          </cell>
          <cell r="J5673">
            <v>4188208</v>
          </cell>
          <cell r="K5673">
            <v>-111.75656572600001</v>
          </cell>
          <cell r="L5673">
            <v>37.838877367999999</v>
          </cell>
          <cell r="M5673" t="str">
            <v>North Creek-Escalante</v>
          </cell>
          <cell r="N5673" t="str">
            <v>UT14070005-003_00</v>
          </cell>
          <cell r="O5673" t="str">
            <v>UT</v>
          </cell>
          <cell r="Q5673">
            <v>0</v>
          </cell>
          <cell r="R5673" t="str">
            <v xml:space="preserve"> </v>
          </cell>
          <cell r="S5673" t="str">
            <v>Private</v>
          </cell>
          <cell r="T5673" t="str">
            <v>Category1</v>
          </cell>
          <cell r="U5673" t="str">
            <v>5953950 NORTH CK BL NORTH CK RES</v>
          </cell>
          <cell r="V5673">
            <v>5953950</v>
          </cell>
          <cell r="W5673" t="str">
            <v>North Creek-Escalante</v>
          </cell>
          <cell r="X5673" t="str">
            <v>UT14070005-003_00</v>
          </cell>
          <cell r="Y5673" t="str">
            <v>River/Stream</v>
          </cell>
          <cell r="Z5673" t="str">
            <v>5953950 NORTH CK BL NORTH CK RES</v>
          </cell>
          <cell r="AA5673" t="str">
            <v>River/Stream</v>
          </cell>
        </row>
        <row r="5674">
          <cell r="A5674">
            <v>5954240</v>
          </cell>
          <cell r="B5674" t="str">
            <v>River/Stream</v>
          </cell>
          <cell r="C5674" t="str">
            <v>2B 3A     4</v>
          </cell>
          <cell r="D5674" t="str">
            <v>NORTH CK BL LOWER BARKER RES AT BASE OF DUGWAY</v>
          </cell>
          <cell r="E5674">
            <v>14070005</v>
          </cell>
          <cell r="F5674" t="str">
            <v>Garfield</v>
          </cell>
          <cell r="G5674" t="str">
            <v>Southwest</v>
          </cell>
          <cell r="H5674" t="str">
            <v>Colorado River West</v>
          </cell>
          <cell r="I5674">
            <v>427303</v>
          </cell>
          <cell r="J5674">
            <v>4197568</v>
          </cell>
          <cell r="K5674">
            <v>-111.82713538900001</v>
          </cell>
          <cell r="L5674">
            <v>37.922763134999997</v>
          </cell>
          <cell r="M5674" t="str">
            <v>North Creek-Escalante</v>
          </cell>
          <cell r="N5674" t="str">
            <v>UT14070005-003_00</v>
          </cell>
          <cell r="O5674" t="str">
            <v>UT</v>
          </cell>
          <cell r="Q5674">
            <v>0</v>
          </cell>
          <cell r="R5674" t="str">
            <v xml:space="preserve"> </v>
          </cell>
          <cell r="S5674" t="str">
            <v>USFS</v>
          </cell>
          <cell r="T5674" t="str">
            <v>Category1</v>
          </cell>
          <cell r="U5674" t="str">
            <v>5954240 NORTH CK BL LOWER BARKER RES AT BASE OF DUGWAY</v>
          </cell>
          <cell r="V5674">
            <v>5954240</v>
          </cell>
          <cell r="W5674" t="str">
            <v>North Creek-Escalante</v>
          </cell>
          <cell r="X5674" t="str">
            <v>UT14070005-003_00</v>
          </cell>
          <cell r="Y5674" t="str">
            <v>River/Stream</v>
          </cell>
          <cell r="Z5674" t="str">
            <v>5954240 NORTH CK BL LOWER BARKER RES AT BASE OF DUGWAY</v>
          </cell>
          <cell r="AA5674" t="str">
            <v>River/Stream</v>
          </cell>
        </row>
        <row r="5675">
          <cell r="A5675">
            <v>5954250</v>
          </cell>
          <cell r="B5675" t="str">
            <v>Lake</v>
          </cell>
          <cell r="C5675" t="str">
            <v>2B 3A     4</v>
          </cell>
          <cell r="D5675" t="str">
            <v>BARKER RES LOWER AB DAM 01</v>
          </cell>
          <cell r="E5675">
            <v>14070005</v>
          </cell>
          <cell r="F5675" t="str">
            <v>Garfield</v>
          </cell>
          <cell r="G5675" t="str">
            <v>Southwest</v>
          </cell>
          <cell r="H5675" t="str">
            <v>Colorado River West</v>
          </cell>
          <cell r="I5675">
            <v>427254</v>
          </cell>
          <cell r="J5675">
            <v>4197476</v>
          </cell>
          <cell r="K5675">
            <v>-111.827683557</v>
          </cell>
          <cell r="L5675">
            <v>37.921930103999998</v>
          </cell>
          <cell r="M5675" t="str">
            <v>Barker Reservoir</v>
          </cell>
          <cell r="N5675" t="str">
            <v>UT-L-14070005-003_00</v>
          </cell>
          <cell r="O5675" t="str">
            <v>UT</v>
          </cell>
          <cell r="Q5675">
            <v>2.5000000000000001E-2</v>
          </cell>
          <cell r="R5675" t="str">
            <v>mg/L</v>
          </cell>
          <cell r="S5675" t="str">
            <v>USFS</v>
          </cell>
          <cell r="T5675" t="str">
            <v>Category1</v>
          </cell>
          <cell r="U5675" t="str">
            <v>5954250 BARKER RES LOWER AB DAM 01</v>
          </cell>
          <cell r="V5675">
            <v>5954250</v>
          </cell>
          <cell r="W5675" t="str">
            <v>Barker Reservoir</v>
          </cell>
          <cell r="X5675" t="str">
            <v>UT-L-14070005-003_00</v>
          </cell>
          <cell r="Y5675" t="str">
            <v>Lake</v>
          </cell>
          <cell r="Z5675" t="str">
            <v>5954250 BARKER RES LOWER AB DAM 01</v>
          </cell>
          <cell r="AA5675" t="str">
            <v>Lake</v>
          </cell>
        </row>
        <row r="5676">
          <cell r="A5676">
            <v>5954510</v>
          </cell>
          <cell r="B5676" t="str">
            <v>Canal Transport</v>
          </cell>
          <cell r="C5676" t="str">
            <v>2B     3E 4</v>
          </cell>
          <cell r="D5676" t="str">
            <v>CANAL BL LOWER BOWNS RES OUTLET</v>
          </cell>
          <cell r="E5676">
            <v>14070003</v>
          </cell>
          <cell r="F5676" t="str">
            <v>Garfield</v>
          </cell>
          <cell r="G5676" t="str">
            <v>Southwest</v>
          </cell>
          <cell r="H5676" t="str">
            <v>Colorado River West</v>
          </cell>
          <cell r="I5676">
            <v>475826</v>
          </cell>
          <cell r="J5676">
            <v>4217407</v>
          </cell>
          <cell r="K5676">
            <v>-111.27572884200001</v>
          </cell>
          <cell r="L5676">
            <v>38.104152919000001</v>
          </cell>
          <cell r="M5676" t="str">
            <v>Oak Creek</v>
          </cell>
          <cell r="N5676" t="str">
            <v>UT14070003-011_00</v>
          </cell>
          <cell r="O5676" t="str">
            <v>UT</v>
          </cell>
          <cell r="Q5676">
            <v>0</v>
          </cell>
          <cell r="R5676" t="str">
            <v xml:space="preserve"> </v>
          </cell>
          <cell r="S5676" t="str">
            <v>USFS</v>
          </cell>
          <cell r="T5676" t="str">
            <v>Category1</v>
          </cell>
          <cell r="U5676" t="str">
            <v>5954510 CANAL BL LOWER BOWNS RES OUTLET</v>
          </cell>
          <cell r="V5676">
            <v>5954510</v>
          </cell>
          <cell r="W5676" t="str">
            <v>Oak Creek</v>
          </cell>
          <cell r="X5676" t="str">
            <v>UT14070003-011_00</v>
          </cell>
          <cell r="Y5676" t="str">
            <v>Canal Transport</v>
          </cell>
          <cell r="Z5676" t="str">
            <v>5954510 CANAL BL LOWER BOWNS RES OUTLET</v>
          </cell>
          <cell r="AA5676" t="str">
            <v>Canal Transport</v>
          </cell>
        </row>
        <row r="5677">
          <cell r="A5677">
            <v>5954520</v>
          </cell>
          <cell r="B5677" t="str">
            <v>Lake</v>
          </cell>
          <cell r="C5677" t="str">
            <v>2B 3A     4</v>
          </cell>
          <cell r="D5677" t="str">
            <v>LOWER BOWNS RESERVOIR</v>
          </cell>
          <cell r="E5677">
            <v>14070003</v>
          </cell>
          <cell r="F5677" t="str">
            <v>Garfield</v>
          </cell>
          <cell r="G5677" t="str">
            <v>Southwest</v>
          </cell>
          <cell r="H5677" t="str">
            <v>Colorado River West</v>
          </cell>
          <cell r="I5677">
            <v>476339</v>
          </cell>
          <cell r="J5677">
            <v>4217898</v>
          </cell>
          <cell r="K5677">
            <v>-111.269893901</v>
          </cell>
          <cell r="L5677">
            <v>38.108591707999999</v>
          </cell>
          <cell r="M5677" t="str">
            <v>Lower Bowns Reservoir</v>
          </cell>
          <cell r="N5677" t="str">
            <v>UT-L-14070003-044_00</v>
          </cell>
          <cell r="O5677" t="str">
            <v>UT</v>
          </cell>
          <cell r="Q5677">
            <v>2.5000000000000001E-2</v>
          </cell>
          <cell r="R5677" t="str">
            <v>mg/L</v>
          </cell>
          <cell r="S5677" t="str">
            <v>USFS</v>
          </cell>
          <cell r="T5677" t="str">
            <v>Category1</v>
          </cell>
          <cell r="U5677" t="str">
            <v>5954520 LOWER BOWNS RESERVOIR</v>
          </cell>
          <cell r="V5677">
            <v>5954520</v>
          </cell>
          <cell r="W5677" t="str">
            <v>Lower Bowns Reservoir</v>
          </cell>
          <cell r="X5677" t="str">
            <v>UT-L-14070003-044_00</v>
          </cell>
          <cell r="Y5677" t="str">
            <v>Lake</v>
          </cell>
          <cell r="Z5677" t="str">
            <v>5954520 LOWER BOWNS RESERVOIR</v>
          </cell>
          <cell r="AA5677" t="str">
            <v>Lake</v>
          </cell>
        </row>
        <row r="5678">
          <cell r="A5678">
            <v>5954540</v>
          </cell>
          <cell r="B5678" t="str">
            <v>Canal Transport</v>
          </cell>
          <cell r="C5678" t="str">
            <v>2B     3E 4</v>
          </cell>
          <cell r="D5678" t="str">
            <v>CANAL AB LOWER BOWNS RES</v>
          </cell>
          <cell r="E5678">
            <v>14070003</v>
          </cell>
          <cell r="F5678" t="str">
            <v>Garfield</v>
          </cell>
          <cell r="G5678" t="str">
            <v>Southwest</v>
          </cell>
          <cell r="H5678" t="str">
            <v>Colorado River West</v>
          </cell>
          <cell r="I5678">
            <v>475925</v>
          </cell>
          <cell r="J5678">
            <v>4217838</v>
          </cell>
          <cell r="K5678">
            <v>-111.2746142</v>
          </cell>
          <cell r="L5678">
            <v>38.108040008000003</v>
          </cell>
          <cell r="M5678" t="str">
            <v>Pleasant Creek-1</v>
          </cell>
          <cell r="N5678" t="str">
            <v>UT14070003-009_00</v>
          </cell>
          <cell r="O5678" t="str">
            <v>UT</v>
          </cell>
          <cell r="Q5678">
            <v>0</v>
          </cell>
          <cell r="R5678" t="str">
            <v xml:space="preserve"> </v>
          </cell>
          <cell r="S5678" t="str">
            <v>USFS</v>
          </cell>
          <cell r="T5678" t="str">
            <v>Category1</v>
          </cell>
          <cell r="U5678" t="str">
            <v>5954540 CANAL AB LOWER BOWNS RES</v>
          </cell>
          <cell r="V5678">
            <v>5954540</v>
          </cell>
          <cell r="W5678" t="str">
            <v>Pleasant Creek-1</v>
          </cell>
          <cell r="X5678" t="str">
            <v>UT14070003-009_00</v>
          </cell>
          <cell r="Y5678" t="str">
            <v>Canal Transport</v>
          </cell>
          <cell r="Z5678" t="str">
            <v>5954540 CANAL AB LOWER BOWNS RES</v>
          </cell>
          <cell r="AA5678" t="str">
            <v>Canal Transport</v>
          </cell>
        </row>
        <row r="5679">
          <cell r="A5679">
            <v>5954560</v>
          </cell>
          <cell r="B5679" t="str">
            <v>Lake</v>
          </cell>
          <cell r="C5679" t="str">
            <v>1C 2A  3A     4</v>
          </cell>
          <cell r="D5679" t="str">
            <v>ROUND L 01</v>
          </cell>
          <cell r="E5679">
            <v>14070003</v>
          </cell>
          <cell r="F5679" t="str">
            <v>Garfield</v>
          </cell>
          <cell r="G5679" t="str">
            <v>Southwest</v>
          </cell>
          <cell r="H5679" t="str">
            <v>Colorado River West</v>
          </cell>
          <cell r="I5679">
            <v>468870</v>
          </cell>
          <cell r="J5679">
            <v>4213300</v>
          </cell>
          <cell r="K5679">
            <v>-111.354888812</v>
          </cell>
          <cell r="L5679">
            <v>38.066925228999999</v>
          </cell>
          <cell r="M5679" t="str">
            <v>Round Lake</v>
          </cell>
          <cell r="N5679" t="str">
            <v>UT-L-14070003-028_00</v>
          </cell>
          <cell r="O5679" t="str">
            <v>UT</v>
          </cell>
          <cell r="Q5679">
            <v>2.5000000000000001E-2</v>
          </cell>
          <cell r="R5679" t="str">
            <v>mg/L</v>
          </cell>
          <cell r="S5679" t="str">
            <v>USFS</v>
          </cell>
          <cell r="T5679" t="str">
            <v>Category1</v>
          </cell>
          <cell r="U5679" t="str">
            <v>5954560 ROUND L 01</v>
          </cell>
          <cell r="V5679">
            <v>5954560</v>
          </cell>
          <cell r="W5679" t="str">
            <v>Round Lake</v>
          </cell>
          <cell r="X5679" t="str">
            <v>UT-L-14070003-028_00</v>
          </cell>
          <cell r="Y5679" t="str">
            <v>Lake</v>
          </cell>
          <cell r="Z5679" t="str">
            <v>5954560 ROUND L 01</v>
          </cell>
          <cell r="AA5679" t="str">
            <v>Lake</v>
          </cell>
        </row>
        <row r="5680">
          <cell r="A5680">
            <v>5954650</v>
          </cell>
          <cell r="B5680" t="str">
            <v>Lake</v>
          </cell>
          <cell r="C5680" t="str">
            <v>1C  2B 3A</v>
          </cell>
          <cell r="D5680" t="str">
            <v>MEEKS LAKE 01</v>
          </cell>
          <cell r="E5680">
            <v>14070003</v>
          </cell>
          <cell r="F5680" t="str">
            <v>Garfield</v>
          </cell>
          <cell r="G5680" t="str">
            <v>Southwest</v>
          </cell>
          <cell r="H5680" t="str">
            <v>Colorado River West</v>
          </cell>
          <cell r="I5680">
            <v>464799</v>
          </cell>
          <cell r="J5680">
            <v>4218680</v>
          </cell>
          <cell r="K5680">
            <v>-111.401563298</v>
          </cell>
          <cell r="L5680">
            <v>38.115263398000003</v>
          </cell>
          <cell r="M5680" t="str">
            <v>Meeks Lake</v>
          </cell>
          <cell r="N5680" t="str">
            <v>UT-L-14070003-040_00</v>
          </cell>
          <cell r="O5680" t="str">
            <v>UT</v>
          </cell>
          <cell r="Q5680">
            <v>2.5000000000000001E-2</v>
          </cell>
          <cell r="R5680" t="str">
            <v>mg/L</v>
          </cell>
          <cell r="S5680" t="str">
            <v>USFS</v>
          </cell>
          <cell r="T5680" t="str">
            <v>Category1</v>
          </cell>
          <cell r="U5680" t="str">
            <v>5954650 MEEKS LAKE 01</v>
          </cell>
          <cell r="V5680">
            <v>5954650</v>
          </cell>
          <cell r="W5680" t="str">
            <v>Meeks Lake</v>
          </cell>
          <cell r="X5680" t="str">
            <v>UT-L-14070003-040_00</v>
          </cell>
          <cell r="Y5680" t="str">
            <v>Lake</v>
          </cell>
          <cell r="Z5680" t="str">
            <v>5954650 MEEKS LAKE 01</v>
          </cell>
          <cell r="AA5680" t="str">
            <v>Lake</v>
          </cell>
        </row>
        <row r="5681">
          <cell r="A5681">
            <v>5954670</v>
          </cell>
          <cell r="B5681" t="str">
            <v>Lake</v>
          </cell>
          <cell r="C5681" t="str">
            <v>1C  2B 3A</v>
          </cell>
          <cell r="D5681" t="str">
            <v>PLEASANT LAKE 01</v>
          </cell>
          <cell r="E5681">
            <v>14070003</v>
          </cell>
          <cell r="F5681" t="str">
            <v>Garfield</v>
          </cell>
          <cell r="G5681" t="str">
            <v>Southwest</v>
          </cell>
          <cell r="H5681" t="str">
            <v>Colorado River West</v>
          </cell>
          <cell r="I5681">
            <v>463474</v>
          </cell>
          <cell r="J5681">
            <v>4216343</v>
          </cell>
          <cell r="K5681">
            <v>-111.416558561</v>
          </cell>
          <cell r="L5681">
            <v>38.094148552</v>
          </cell>
          <cell r="M5681" t="str">
            <v>Pleasant Lake</v>
          </cell>
          <cell r="N5681" t="str">
            <v>UT-L-14070003-039_00</v>
          </cell>
          <cell r="O5681" t="str">
            <v>UT</v>
          </cell>
          <cell r="Q5681">
            <v>2.5000000000000001E-2</v>
          </cell>
          <cell r="R5681" t="str">
            <v>mg/L</v>
          </cell>
          <cell r="S5681" t="str">
            <v>USFS</v>
          </cell>
          <cell r="T5681" t="str">
            <v>Category1</v>
          </cell>
          <cell r="U5681" t="str">
            <v>5954670 PLEASANT LAKE 01</v>
          </cell>
          <cell r="V5681">
            <v>5954670</v>
          </cell>
          <cell r="W5681" t="str">
            <v>Pleasant Lake</v>
          </cell>
          <cell r="X5681" t="str">
            <v>UT-L-14070003-039_00</v>
          </cell>
          <cell r="Y5681" t="str">
            <v>Lake</v>
          </cell>
          <cell r="Z5681" t="str">
            <v>5954670 PLEASANT LAKE 01</v>
          </cell>
          <cell r="AA5681" t="str">
            <v>Lake</v>
          </cell>
        </row>
        <row r="5682">
          <cell r="A5682">
            <v>5954720</v>
          </cell>
          <cell r="B5682" t="str">
            <v>Lake</v>
          </cell>
          <cell r="C5682" t="str">
            <v>1C  2B 3A</v>
          </cell>
          <cell r="D5682" t="str">
            <v>BIG L 01</v>
          </cell>
          <cell r="E5682">
            <v>14070003</v>
          </cell>
          <cell r="F5682" t="str">
            <v>Garfield</v>
          </cell>
          <cell r="G5682" t="str">
            <v>Southwest</v>
          </cell>
          <cell r="H5682" t="str">
            <v>Colorado River West</v>
          </cell>
          <cell r="I5682">
            <v>462725</v>
          </cell>
          <cell r="J5682">
            <v>4217857</v>
          </cell>
          <cell r="K5682">
            <v>-111.425179333</v>
          </cell>
          <cell r="L5682">
            <v>38.107762882000003</v>
          </cell>
          <cell r="M5682" t="str">
            <v xml:space="preserve"> </v>
          </cell>
          <cell r="N5682" t="str">
            <v xml:space="preserve"> </v>
          </cell>
          <cell r="O5682" t="str">
            <v>UT</v>
          </cell>
          <cell r="Q5682">
            <v>2.5000000000000001E-2</v>
          </cell>
          <cell r="R5682" t="str">
            <v>mg/L</v>
          </cell>
          <cell r="S5682" t="str">
            <v>USFS</v>
          </cell>
          <cell r="T5682" t="str">
            <v>Category1</v>
          </cell>
          <cell r="U5682" t="str">
            <v>5954720 BIG L 01</v>
          </cell>
          <cell r="V5682">
            <v>5954720</v>
          </cell>
          <cell r="W5682" t="str">
            <v xml:space="preserve"> </v>
          </cell>
          <cell r="X5682" t="str">
            <v xml:space="preserve"> </v>
          </cell>
          <cell r="Y5682" t="str">
            <v>Lake</v>
          </cell>
          <cell r="Z5682" t="str">
            <v>5954720 BIG L 01</v>
          </cell>
          <cell r="AA5682" t="str">
            <v>Lake</v>
          </cell>
        </row>
        <row r="5683">
          <cell r="A5683">
            <v>5954750</v>
          </cell>
          <cell r="B5683" t="str">
            <v>Lake</v>
          </cell>
          <cell r="C5683" t="str">
            <v>2B 3A     4</v>
          </cell>
          <cell r="D5683" t="str">
            <v>FISH CK RES 01</v>
          </cell>
          <cell r="E5683">
            <v>14070003</v>
          </cell>
          <cell r="F5683" t="str">
            <v>Wayne</v>
          </cell>
          <cell r="G5683" t="str">
            <v>Central</v>
          </cell>
          <cell r="H5683" t="str">
            <v>Colorado River West</v>
          </cell>
          <cell r="I5683">
            <v>461554</v>
          </cell>
          <cell r="J5683">
            <v>4223983</v>
          </cell>
          <cell r="K5683">
            <v>-111.43886656700001</v>
          </cell>
          <cell r="L5683">
            <v>38.162923919000001</v>
          </cell>
          <cell r="M5683" t="str">
            <v>FIsh Creek Reservoir</v>
          </cell>
          <cell r="N5683" t="str">
            <v>UT-L-14070003-038_00</v>
          </cell>
          <cell r="O5683" t="str">
            <v>UT</v>
          </cell>
          <cell r="Q5683">
            <v>2.5000000000000001E-2</v>
          </cell>
          <cell r="R5683" t="str">
            <v>mg/L</v>
          </cell>
          <cell r="S5683" t="str">
            <v>USFS</v>
          </cell>
          <cell r="T5683" t="str">
            <v>Category1</v>
          </cell>
          <cell r="U5683" t="str">
            <v>5954750 FISH CK RES 01</v>
          </cell>
          <cell r="V5683">
            <v>5954750</v>
          </cell>
          <cell r="W5683" t="str">
            <v>FIsh Creek Reservoir</v>
          </cell>
          <cell r="X5683" t="str">
            <v>UT-L-14070003-038_00</v>
          </cell>
          <cell r="Y5683" t="str">
            <v>Lake</v>
          </cell>
          <cell r="Z5683" t="str">
            <v>5954750 FISH CK RES 01</v>
          </cell>
          <cell r="AA5683" t="str">
            <v>Lake</v>
          </cell>
        </row>
        <row r="5684">
          <cell r="A5684">
            <v>5954860</v>
          </cell>
          <cell r="B5684" t="str">
            <v>Lake</v>
          </cell>
          <cell r="C5684" t="str">
            <v>2B 3A     4</v>
          </cell>
          <cell r="D5684" t="str">
            <v>BLIND LAKE 01</v>
          </cell>
          <cell r="E5684">
            <v>14070003</v>
          </cell>
          <cell r="F5684" t="str">
            <v>Wayne</v>
          </cell>
          <cell r="G5684" t="str">
            <v>Central</v>
          </cell>
          <cell r="H5684" t="str">
            <v>Colorado River West</v>
          </cell>
          <cell r="I5684">
            <v>461203</v>
          </cell>
          <cell r="J5684">
            <v>4225538</v>
          </cell>
          <cell r="K5684">
            <v>-111.44295798</v>
          </cell>
          <cell r="L5684">
            <v>38.176923111999997</v>
          </cell>
          <cell r="M5684" t="str">
            <v>Blind Lake</v>
          </cell>
          <cell r="N5684" t="str">
            <v>UT-L-14070003-036_00</v>
          </cell>
          <cell r="O5684" t="str">
            <v>UT</v>
          </cell>
          <cell r="Q5684">
            <v>2.5000000000000001E-2</v>
          </cell>
          <cell r="R5684" t="str">
            <v>mg/L</v>
          </cell>
          <cell r="S5684" t="str">
            <v>USFS</v>
          </cell>
          <cell r="T5684" t="str">
            <v>Category1</v>
          </cell>
          <cell r="U5684" t="str">
            <v>5954860 BLIND LAKE 01</v>
          </cell>
          <cell r="V5684">
            <v>5954860</v>
          </cell>
          <cell r="W5684" t="str">
            <v>Blind Lake</v>
          </cell>
          <cell r="X5684" t="str">
            <v>UT-L-14070003-036_00</v>
          </cell>
          <cell r="Y5684" t="str">
            <v>Lake</v>
          </cell>
          <cell r="Z5684" t="str">
            <v>5954860 BLIND LAKE 01</v>
          </cell>
          <cell r="AA5684" t="str">
            <v>Lake</v>
          </cell>
        </row>
        <row r="5685">
          <cell r="A5685">
            <v>5955050</v>
          </cell>
          <cell r="B5685" t="str">
            <v>Lake</v>
          </cell>
          <cell r="C5685" t="str">
            <v>1C 2A  3A     4</v>
          </cell>
          <cell r="D5685" t="str">
            <v>BESS L 01</v>
          </cell>
          <cell r="E5685">
            <v>14070003</v>
          </cell>
          <cell r="F5685" t="str">
            <v>Garfield</v>
          </cell>
          <cell r="G5685" t="str">
            <v>Southwest</v>
          </cell>
          <cell r="H5685" t="str">
            <v>Colorado River West</v>
          </cell>
          <cell r="I5685">
            <v>460135</v>
          </cell>
          <cell r="J5685">
            <v>4220951</v>
          </cell>
          <cell r="K5685">
            <v>-111.45489445299999</v>
          </cell>
          <cell r="L5685">
            <v>38.135536719999998</v>
          </cell>
          <cell r="M5685" t="str">
            <v>Bess Lake</v>
          </cell>
          <cell r="N5685" t="str">
            <v>UT-L-14070003-013_00</v>
          </cell>
          <cell r="O5685" t="str">
            <v>UT</v>
          </cell>
          <cell r="Q5685">
            <v>2.5000000000000001E-2</v>
          </cell>
          <cell r="R5685" t="str">
            <v>mg/L</v>
          </cell>
          <cell r="S5685" t="str">
            <v>USFS</v>
          </cell>
          <cell r="T5685" t="str">
            <v>Category1</v>
          </cell>
          <cell r="U5685" t="str">
            <v>5955050 BESS L 01</v>
          </cell>
          <cell r="V5685">
            <v>5955050</v>
          </cell>
          <cell r="W5685" t="str">
            <v>Bess Lake</v>
          </cell>
          <cell r="X5685" t="str">
            <v>UT-L-14070003-013_00</v>
          </cell>
          <cell r="Y5685" t="str">
            <v>Lake</v>
          </cell>
          <cell r="Z5685" t="str">
            <v>5955050 BESS L 01</v>
          </cell>
          <cell r="AA5685" t="str">
            <v>Lake</v>
          </cell>
        </row>
        <row r="5686">
          <cell r="A5686">
            <v>5955250</v>
          </cell>
          <cell r="B5686" t="str">
            <v>Lake</v>
          </cell>
          <cell r="C5686" t="str">
            <v>1C 2A  3A     4</v>
          </cell>
          <cell r="D5686" t="str">
            <v>DEAD HORSE L 01</v>
          </cell>
          <cell r="E5686">
            <v>14070003</v>
          </cell>
          <cell r="F5686" t="str">
            <v>Wayne</v>
          </cell>
          <cell r="G5686" t="str">
            <v>Central</v>
          </cell>
          <cell r="H5686" t="str">
            <v>Colorado River West</v>
          </cell>
          <cell r="I5686">
            <v>456893</v>
          </cell>
          <cell r="J5686">
            <v>4224913</v>
          </cell>
          <cell r="K5686">
            <v>-111.49212718</v>
          </cell>
          <cell r="L5686">
            <v>38.171094498999999</v>
          </cell>
          <cell r="M5686" t="str">
            <v xml:space="preserve"> </v>
          </cell>
          <cell r="N5686" t="str">
            <v xml:space="preserve"> </v>
          </cell>
          <cell r="O5686" t="str">
            <v>UT</v>
          </cell>
          <cell r="Q5686">
            <v>2.5000000000000001E-2</v>
          </cell>
          <cell r="R5686" t="str">
            <v>mg/L</v>
          </cell>
          <cell r="S5686" t="str">
            <v>USFS</v>
          </cell>
          <cell r="T5686" t="str">
            <v>Category1</v>
          </cell>
          <cell r="U5686" t="str">
            <v>5955250 DEAD HORSE L 01</v>
          </cell>
          <cell r="V5686">
            <v>5955250</v>
          </cell>
          <cell r="W5686" t="str">
            <v xml:space="preserve"> </v>
          </cell>
          <cell r="X5686" t="str">
            <v xml:space="preserve"> </v>
          </cell>
          <cell r="Y5686" t="str">
            <v>Lake</v>
          </cell>
          <cell r="Z5686" t="str">
            <v>5955250 DEAD HORSE L 01</v>
          </cell>
          <cell r="AA5686" t="str">
            <v>Lake</v>
          </cell>
        </row>
        <row r="5687">
          <cell r="A5687">
            <v>5955280</v>
          </cell>
          <cell r="B5687" t="str">
            <v>Lake</v>
          </cell>
          <cell r="C5687" t="str">
            <v>2B 3A     4</v>
          </cell>
          <cell r="D5687" t="str">
            <v>RAFT L 01</v>
          </cell>
          <cell r="E5687">
            <v>14070003</v>
          </cell>
          <cell r="F5687" t="str">
            <v>Wayne</v>
          </cell>
          <cell r="G5687" t="str">
            <v>Central</v>
          </cell>
          <cell r="H5687" t="str">
            <v>Colorado River West</v>
          </cell>
          <cell r="I5687">
            <v>456694</v>
          </cell>
          <cell r="J5687">
            <v>4224113</v>
          </cell>
          <cell r="K5687">
            <v>-111.49435027200001</v>
          </cell>
          <cell r="L5687">
            <v>38.163875111000003</v>
          </cell>
          <cell r="M5687" t="str">
            <v>Raft Lake</v>
          </cell>
          <cell r="N5687" t="str">
            <v>UT-L-14070003-025_00</v>
          </cell>
          <cell r="O5687" t="str">
            <v>UT</v>
          </cell>
          <cell r="Q5687">
            <v>2.5000000000000001E-2</v>
          </cell>
          <cell r="R5687" t="str">
            <v>mg/L</v>
          </cell>
          <cell r="S5687" t="str">
            <v>USFS</v>
          </cell>
          <cell r="T5687" t="str">
            <v>Category1</v>
          </cell>
          <cell r="U5687" t="str">
            <v>5955280 RAFT L 01</v>
          </cell>
          <cell r="V5687">
            <v>5955280</v>
          </cell>
          <cell r="W5687" t="str">
            <v>Raft Lake</v>
          </cell>
          <cell r="X5687" t="str">
            <v>UT-L-14070003-025_00</v>
          </cell>
          <cell r="Y5687" t="str">
            <v>Lake</v>
          </cell>
          <cell r="Z5687" t="str">
            <v>5955280 RAFT L 01</v>
          </cell>
          <cell r="AA5687" t="str">
            <v>Lake</v>
          </cell>
        </row>
        <row r="5688">
          <cell r="A5688">
            <v>5955350</v>
          </cell>
          <cell r="B5688" t="str">
            <v>Lake</v>
          </cell>
          <cell r="C5688" t="str">
            <v>1C 2A  3A     4</v>
          </cell>
          <cell r="D5688" t="str">
            <v>LOWER DONKEY RES 01</v>
          </cell>
          <cell r="E5688">
            <v>14070003</v>
          </cell>
          <cell r="F5688" t="str">
            <v>Wayne</v>
          </cell>
          <cell r="G5688" t="str">
            <v>Central</v>
          </cell>
          <cell r="H5688" t="str">
            <v>Colorado River West</v>
          </cell>
          <cell r="I5688">
            <v>458005</v>
          </cell>
          <cell r="J5688">
            <v>4228174</v>
          </cell>
          <cell r="K5688">
            <v>-111.47962520999999</v>
          </cell>
          <cell r="L5688">
            <v>38.200536114999998</v>
          </cell>
          <cell r="M5688" t="str">
            <v xml:space="preserve"> </v>
          </cell>
          <cell r="N5688" t="str">
            <v xml:space="preserve"> </v>
          </cell>
          <cell r="O5688" t="str">
            <v>UT</v>
          </cell>
          <cell r="Q5688">
            <v>2.5000000000000001E-2</v>
          </cell>
          <cell r="R5688" t="str">
            <v>mg/L</v>
          </cell>
          <cell r="S5688" t="str">
            <v>USFS</v>
          </cell>
          <cell r="T5688" t="str">
            <v>Category1</v>
          </cell>
          <cell r="U5688" t="str">
            <v>5955350 LOWER DONKEY RES 01</v>
          </cell>
          <cell r="V5688">
            <v>5955350</v>
          </cell>
          <cell r="W5688" t="str">
            <v xml:space="preserve"> </v>
          </cell>
          <cell r="X5688" t="str">
            <v xml:space="preserve"> </v>
          </cell>
          <cell r="Y5688" t="str">
            <v>Lake</v>
          </cell>
          <cell r="Z5688" t="str">
            <v>5955350 LOWER DONKEY RES 01</v>
          </cell>
          <cell r="AA5688" t="str">
            <v>Lake</v>
          </cell>
        </row>
        <row r="5689">
          <cell r="A5689">
            <v>5955440</v>
          </cell>
          <cell r="B5689" t="str">
            <v>Lake</v>
          </cell>
          <cell r="C5689" t="str">
            <v>1C 2A  3A     4</v>
          </cell>
          <cell r="D5689" t="str">
            <v>COLEMAN RES 01</v>
          </cell>
          <cell r="E5689">
            <v>14070003</v>
          </cell>
          <cell r="F5689" t="str">
            <v>Wayne</v>
          </cell>
          <cell r="G5689" t="str">
            <v>Central</v>
          </cell>
          <cell r="H5689" t="str">
            <v>Colorado River West</v>
          </cell>
          <cell r="I5689">
            <v>457022</v>
          </cell>
          <cell r="J5689">
            <v>4234035</v>
          </cell>
          <cell r="K5689">
            <v>-111.49120678200001</v>
          </cell>
          <cell r="L5689">
            <v>38.253310333000002</v>
          </cell>
          <cell r="M5689" t="str">
            <v xml:space="preserve"> </v>
          </cell>
          <cell r="N5689" t="str">
            <v xml:space="preserve"> </v>
          </cell>
          <cell r="O5689" t="str">
            <v>UT</v>
          </cell>
          <cell r="Q5689">
            <v>2.5000000000000001E-2</v>
          </cell>
          <cell r="R5689" t="str">
            <v>mg/L</v>
          </cell>
          <cell r="S5689" t="str">
            <v>USFS</v>
          </cell>
          <cell r="T5689" t="str">
            <v>Category1</v>
          </cell>
          <cell r="U5689" t="str">
            <v>5955440 COLEMAN RES 01</v>
          </cell>
          <cell r="V5689">
            <v>5955440</v>
          </cell>
          <cell r="W5689" t="str">
            <v xml:space="preserve"> </v>
          </cell>
          <cell r="X5689" t="str">
            <v xml:space="preserve"> </v>
          </cell>
          <cell r="Y5689" t="str">
            <v>Lake</v>
          </cell>
          <cell r="Z5689" t="str">
            <v>5955440 COLEMAN RES 01</v>
          </cell>
          <cell r="AA5689" t="str">
            <v>Lake</v>
          </cell>
        </row>
        <row r="5690">
          <cell r="A5690">
            <v>5955510</v>
          </cell>
          <cell r="B5690" t="str">
            <v>Lake</v>
          </cell>
          <cell r="C5690" t="str">
            <v>1C 2A  3A     4</v>
          </cell>
          <cell r="D5690" t="str">
            <v>PINE CK RES 01</v>
          </cell>
          <cell r="E5690">
            <v>14070003</v>
          </cell>
          <cell r="F5690" t="str">
            <v>Wayne</v>
          </cell>
          <cell r="G5690" t="str">
            <v>Central</v>
          </cell>
          <cell r="H5690" t="str">
            <v>Colorado River West</v>
          </cell>
          <cell r="I5690">
            <v>450344</v>
          </cell>
          <cell r="J5690">
            <v>4228248</v>
          </cell>
          <cell r="K5690">
            <v>-111.567123069</v>
          </cell>
          <cell r="L5690">
            <v>38.200812986000003</v>
          </cell>
          <cell r="M5690" t="str">
            <v xml:space="preserve"> </v>
          </cell>
          <cell r="N5690" t="str">
            <v xml:space="preserve"> </v>
          </cell>
          <cell r="O5690" t="str">
            <v>UT</v>
          </cell>
          <cell r="Q5690">
            <v>2.5000000000000001E-2</v>
          </cell>
          <cell r="R5690" t="str">
            <v>mg/L</v>
          </cell>
          <cell r="S5690" t="str">
            <v>USFS</v>
          </cell>
          <cell r="T5690" t="str">
            <v>Category1</v>
          </cell>
          <cell r="U5690" t="str">
            <v>5955510 PINE CK RES 01</v>
          </cell>
          <cell r="V5690">
            <v>5955510</v>
          </cell>
          <cell r="W5690" t="str">
            <v xml:space="preserve"> </v>
          </cell>
          <cell r="X5690" t="str">
            <v xml:space="preserve"> </v>
          </cell>
          <cell r="Y5690" t="str">
            <v>Lake</v>
          </cell>
          <cell r="Z5690" t="str">
            <v>5955510 PINE CK RES 01</v>
          </cell>
          <cell r="AA5690" t="str">
            <v>Lake</v>
          </cell>
        </row>
        <row r="5691">
          <cell r="A5691">
            <v>5955620</v>
          </cell>
          <cell r="B5691" t="str">
            <v>Lake</v>
          </cell>
          <cell r="C5691" t="str">
            <v>2B 3A     4</v>
          </cell>
          <cell r="D5691" t="str">
            <v>COOK L 01</v>
          </cell>
          <cell r="E5691">
            <v>14070003</v>
          </cell>
          <cell r="F5691" t="str">
            <v>Wayne</v>
          </cell>
          <cell r="G5691" t="str">
            <v>Central</v>
          </cell>
          <cell r="H5691" t="str">
            <v>Colorado River West</v>
          </cell>
          <cell r="I5691">
            <v>452713</v>
          </cell>
          <cell r="J5691">
            <v>4225707</v>
          </cell>
          <cell r="K5691">
            <v>-111.53989869599999</v>
          </cell>
          <cell r="L5691">
            <v>38.178040541000001</v>
          </cell>
          <cell r="M5691" t="str">
            <v>Cook Lake</v>
          </cell>
          <cell r="N5691" t="str">
            <v>UT-L-14070003-018_00</v>
          </cell>
          <cell r="O5691" t="str">
            <v>UT</v>
          </cell>
          <cell r="Q5691">
            <v>2.5000000000000001E-2</v>
          </cell>
          <cell r="R5691" t="str">
            <v>mg/L</v>
          </cell>
          <cell r="S5691" t="str">
            <v>USFS</v>
          </cell>
          <cell r="T5691" t="str">
            <v>Category1</v>
          </cell>
          <cell r="U5691" t="str">
            <v>5955620 COOK L 01</v>
          </cell>
          <cell r="V5691">
            <v>5955620</v>
          </cell>
          <cell r="W5691" t="str">
            <v>Cook Lake</v>
          </cell>
          <cell r="X5691" t="str">
            <v>UT-L-14070003-018_00</v>
          </cell>
          <cell r="Y5691" t="str">
            <v>Lake</v>
          </cell>
          <cell r="Z5691" t="str">
            <v>5955620 COOK L 01</v>
          </cell>
          <cell r="AA5691" t="str">
            <v>Lake</v>
          </cell>
        </row>
        <row r="5692">
          <cell r="A5692">
            <v>5955650</v>
          </cell>
          <cell r="B5692" t="str">
            <v>Lake</v>
          </cell>
          <cell r="C5692" t="str">
            <v>1C 2A  3A     4</v>
          </cell>
          <cell r="D5692" t="str">
            <v>MILLERS L 01</v>
          </cell>
          <cell r="E5692">
            <v>14070003</v>
          </cell>
          <cell r="F5692" t="str">
            <v>Wayne</v>
          </cell>
          <cell r="G5692" t="str">
            <v>Central</v>
          </cell>
          <cell r="H5692" t="str">
            <v>Colorado River West</v>
          </cell>
          <cell r="I5692">
            <v>451993</v>
          </cell>
          <cell r="J5692">
            <v>4223399</v>
          </cell>
          <cell r="K5692">
            <v>-111.547963205</v>
          </cell>
          <cell r="L5692">
            <v>38.157202234000003</v>
          </cell>
          <cell r="M5692" t="str">
            <v>Miller Lake</v>
          </cell>
          <cell r="N5692" t="str">
            <v>UT-L-14070003-016_00</v>
          </cell>
          <cell r="O5692" t="str">
            <v>UT</v>
          </cell>
          <cell r="Q5692">
            <v>2.5000000000000001E-2</v>
          </cell>
          <cell r="R5692" t="str">
            <v>mg/L</v>
          </cell>
          <cell r="S5692" t="str">
            <v>USFS</v>
          </cell>
          <cell r="T5692" t="str">
            <v>Category1</v>
          </cell>
          <cell r="U5692" t="str">
            <v>5955650 MILLERS L 01</v>
          </cell>
          <cell r="V5692">
            <v>5955650</v>
          </cell>
          <cell r="W5692" t="str">
            <v>Miller Lake</v>
          </cell>
          <cell r="X5692" t="str">
            <v>UT-L-14070003-016_00</v>
          </cell>
          <cell r="Y5692" t="str">
            <v>Lake</v>
          </cell>
          <cell r="Z5692" t="str">
            <v>5955650 MILLERS L 01</v>
          </cell>
          <cell r="AA5692" t="str">
            <v>Lake</v>
          </cell>
        </row>
        <row r="5693">
          <cell r="A5693">
            <v>5955680</v>
          </cell>
          <cell r="B5693" t="str">
            <v>Lake</v>
          </cell>
          <cell r="C5693" t="str">
            <v>1C 2A  3A     4</v>
          </cell>
          <cell r="D5693" t="str">
            <v>CHUCK L 01</v>
          </cell>
          <cell r="E5693">
            <v>14070003</v>
          </cell>
          <cell r="F5693" t="str">
            <v>Garfield</v>
          </cell>
          <cell r="G5693" t="str">
            <v>Southwest</v>
          </cell>
          <cell r="H5693" t="str">
            <v>Colorado River West</v>
          </cell>
          <cell r="I5693">
            <v>452693</v>
          </cell>
          <cell r="J5693">
            <v>4222378</v>
          </cell>
          <cell r="K5693">
            <v>-111.53990573</v>
          </cell>
          <cell r="L5693">
            <v>38.148037717000001</v>
          </cell>
          <cell r="M5693" t="str">
            <v>Chuck Lake</v>
          </cell>
          <cell r="N5693" t="str">
            <v>UT-L-14070003-017_00</v>
          </cell>
          <cell r="O5693" t="str">
            <v>UT</v>
          </cell>
          <cell r="Q5693">
            <v>2.5000000000000001E-2</v>
          </cell>
          <cell r="R5693" t="str">
            <v>mg/L</v>
          </cell>
          <cell r="S5693" t="str">
            <v>USFS</v>
          </cell>
          <cell r="T5693" t="str">
            <v>Category1</v>
          </cell>
          <cell r="U5693" t="str">
            <v>5955680 CHUCK L 01</v>
          </cell>
          <cell r="V5693">
            <v>5955680</v>
          </cell>
          <cell r="W5693" t="str">
            <v>Chuck Lake</v>
          </cell>
          <cell r="X5693" t="str">
            <v>UT-L-14070003-017_00</v>
          </cell>
          <cell r="Y5693" t="str">
            <v>Lake</v>
          </cell>
          <cell r="Z5693" t="str">
            <v>5955680 CHUCK L 01</v>
          </cell>
          <cell r="AA5693" t="str">
            <v>Lake</v>
          </cell>
        </row>
        <row r="5694">
          <cell r="A5694">
            <v>5955710</v>
          </cell>
          <cell r="B5694" t="str">
            <v>Lake</v>
          </cell>
          <cell r="C5694" t="str">
            <v>1C 2A  3A     4</v>
          </cell>
          <cell r="D5694" t="str">
            <v>SURVEYORS L 01</v>
          </cell>
          <cell r="E5694">
            <v>14070003</v>
          </cell>
          <cell r="F5694" t="str">
            <v>Garfield</v>
          </cell>
          <cell r="G5694" t="str">
            <v>Southwest</v>
          </cell>
          <cell r="H5694" t="str">
            <v>Colorado River West</v>
          </cell>
          <cell r="I5694">
            <v>451908</v>
          </cell>
          <cell r="J5694">
            <v>4221304</v>
          </cell>
          <cell r="K5694">
            <v>-111.548791898</v>
          </cell>
          <cell r="L5694">
            <v>38.138317022000003</v>
          </cell>
          <cell r="M5694" t="str">
            <v xml:space="preserve"> </v>
          </cell>
          <cell r="N5694" t="str">
            <v xml:space="preserve"> </v>
          </cell>
          <cell r="O5694" t="str">
            <v>UT</v>
          </cell>
          <cell r="Q5694">
            <v>2.5000000000000001E-2</v>
          </cell>
          <cell r="R5694" t="str">
            <v>mg/L</v>
          </cell>
          <cell r="S5694" t="str">
            <v>USFS</v>
          </cell>
          <cell r="T5694" t="str">
            <v>Category1</v>
          </cell>
          <cell r="U5694" t="str">
            <v>5955710 SURVEYORS L 01</v>
          </cell>
          <cell r="V5694">
            <v>5955710</v>
          </cell>
          <cell r="W5694" t="str">
            <v xml:space="preserve"> </v>
          </cell>
          <cell r="X5694" t="str">
            <v xml:space="preserve"> </v>
          </cell>
          <cell r="Y5694" t="str">
            <v>Lake</v>
          </cell>
          <cell r="Z5694" t="str">
            <v>5955710 SURVEYORS L 01</v>
          </cell>
          <cell r="AA5694" t="str">
            <v>Lake</v>
          </cell>
        </row>
        <row r="5695">
          <cell r="A5695">
            <v>5955870</v>
          </cell>
          <cell r="B5695" t="str">
            <v>River/Stream</v>
          </cell>
          <cell r="C5695" t="str">
            <v>1C 2A  3A     4</v>
          </cell>
          <cell r="D5695" t="str">
            <v>FREMONT R BL MILL MEADOW RES</v>
          </cell>
          <cell r="E5695">
            <v>14070003</v>
          </cell>
          <cell r="F5695" t="str">
            <v>Wayne</v>
          </cell>
          <cell r="G5695" t="str">
            <v>Central</v>
          </cell>
          <cell r="H5695" t="str">
            <v>Colorado River West</v>
          </cell>
          <cell r="I5695">
            <v>450203</v>
          </cell>
          <cell r="J5695">
            <v>4260582</v>
          </cell>
          <cell r="K5695">
            <v>-111.571016689</v>
          </cell>
          <cell r="L5695">
            <v>38.492196616999998</v>
          </cell>
          <cell r="M5695" t="str">
            <v>Fremont River-2</v>
          </cell>
          <cell r="N5695" t="str">
            <v>UT14070003-005_00</v>
          </cell>
          <cell r="O5695" t="str">
            <v>UT</v>
          </cell>
          <cell r="Q5695">
            <v>0</v>
          </cell>
          <cell r="R5695" t="str">
            <v xml:space="preserve"> </v>
          </cell>
          <cell r="S5695" t="str">
            <v>BLM</v>
          </cell>
          <cell r="T5695" t="str">
            <v xml:space="preserve"> </v>
          </cell>
          <cell r="U5695" t="str">
            <v>5955870 FREMONT R BL MILL MEADOW RES</v>
          </cell>
          <cell r="V5695">
            <v>5955870</v>
          </cell>
          <cell r="W5695" t="str">
            <v>Fremont River-2</v>
          </cell>
          <cell r="X5695" t="str">
            <v>UT14070003-005_00</v>
          </cell>
          <cell r="Y5695" t="str">
            <v>River/Stream</v>
          </cell>
          <cell r="Z5695" t="str">
            <v>5955870 FREMONT R BL MILL MEADOW RES</v>
          </cell>
          <cell r="AA5695" t="str">
            <v>River/Stream</v>
          </cell>
        </row>
        <row r="5696">
          <cell r="A5696">
            <v>5955880</v>
          </cell>
          <cell r="B5696" t="str">
            <v>Lake</v>
          </cell>
          <cell r="C5696" t="str">
            <v>2B 3A     4</v>
          </cell>
          <cell r="D5696" t="str">
            <v>MILL MEADOW RES AB DAM 01</v>
          </cell>
          <cell r="E5696">
            <v>14070003</v>
          </cell>
          <cell r="F5696" t="str">
            <v>Wayne</v>
          </cell>
          <cell r="G5696" t="str">
            <v>Central</v>
          </cell>
          <cell r="H5696" t="str">
            <v>Colorado River West</v>
          </cell>
          <cell r="I5696">
            <v>450448</v>
          </cell>
          <cell r="J5696">
            <v>4260982</v>
          </cell>
          <cell r="K5696">
            <v>-111.568235743</v>
          </cell>
          <cell r="L5696">
            <v>38.495814957</v>
          </cell>
          <cell r="M5696" t="str">
            <v>Mill Meadow Reservoir</v>
          </cell>
          <cell r="N5696" t="str">
            <v>UT-L-14070003-015_00</v>
          </cell>
          <cell r="O5696" t="str">
            <v>UT</v>
          </cell>
          <cell r="Q5696">
            <v>2.5000000000000001E-2</v>
          </cell>
          <cell r="R5696" t="str">
            <v>mg/L</v>
          </cell>
          <cell r="S5696" t="str">
            <v>BLM</v>
          </cell>
          <cell r="T5696" t="str">
            <v xml:space="preserve"> </v>
          </cell>
          <cell r="U5696" t="str">
            <v>5955880 MILL MEADOW RES AB DAM 01</v>
          </cell>
          <cell r="V5696">
            <v>5955880</v>
          </cell>
          <cell r="W5696" t="str">
            <v>Mill Meadow Reservoir</v>
          </cell>
          <cell r="X5696" t="str">
            <v>UT-L-14070003-015_00</v>
          </cell>
          <cell r="Y5696" t="str">
            <v>Lake</v>
          </cell>
          <cell r="Z5696" t="str">
            <v>5955880 MILL MEADOW RES AB DAM 01</v>
          </cell>
          <cell r="AA5696" t="str">
            <v>Lake</v>
          </cell>
        </row>
        <row r="5697">
          <cell r="A5697">
            <v>5955881</v>
          </cell>
          <cell r="B5697" t="str">
            <v>Lake</v>
          </cell>
          <cell r="C5697" t="str">
            <v>2B 3A     4</v>
          </cell>
          <cell r="D5697" t="str">
            <v>MILL MEADOW RES 100 M off Boat Ramp (Duplicate of 5955880)</v>
          </cell>
          <cell r="E5697">
            <v>14070003</v>
          </cell>
          <cell r="F5697" t="str">
            <v>Wayne</v>
          </cell>
          <cell r="G5697" t="str">
            <v>Central</v>
          </cell>
          <cell r="H5697" t="str">
            <v>Colorado River West</v>
          </cell>
          <cell r="I5697">
            <v>450448</v>
          </cell>
          <cell r="J5697">
            <v>4260982</v>
          </cell>
          <cell r="K5697">
            <v>-111.568235743</v>
          </cell>
          <cell r="L5697">
            <v>38.495814957</v>
          </cell>
          <cell r="M5697" t="str">
            <v>Mill Meadow Reservoir</v>
          </cell>
          <cell r="N5697" t="str">
            <v>UT-L-14070003-015_00</v>
          </cell>
          <cell r="O5697" t="str">
            <v>UT</v>
          </cell>
          <cell r="Q5697">
            <v>2.5000000000000001E-2</v>
          </cell>
          <cell r="R5697" t="str">
            <v>mg/L</v>
          </cell>
          <cell r="S5697" t="str">
            <v>BLM</v>
          </cell>
          <cell r="T5697" t="str">
            <v xml:space="preserve"> </v>
          </cell>
          <cell r="U5697" t="str">
            <v>5955881 MILL MEADOW RES 100 M off Boat Ramp (Duplicate of 5955880)</v>
          </cell>
          <cell r="V5697">
            <v>5955881</v>
          </cell>
          <cell r="W5697" t="str">
            <v>Mill Meadow Reservoir</v>
          </cell>
          <cell r="X5697" t="str">
            <v>UT-L-14070003-015_00</v>
          </cell>
          <cell r="Y5697" t="str">
            <v>Lake</v>
          </cell>
          <cell r="Z5697" t="str">
            <v>5955881 MILL MEADOW RES 100 M off Boat Ramp (Duplicate of 5955880)</v>
          </cell>
          <cell r="AA5697" t="str">
            <v>Lake</v>
          </cell>
        </row>
        <row r="5698">
          <cell r="A5698">
            <v>5955885</v>
          </cell>
          <cell r="B5698" t="str">
            <v>Lake</v>
          </cell>
          <cell r="C5698" t="str">
            <v>2B 3A     4</v>
          </cell>
          <cell r="D5698" t="str">
            <v>MILL MEADOW RES W OF BOAT RAMP (HG SAMPLING SITE)</v>
          </cell>
          <cell r="E5698">
            <v>14070003</v>
          </cell>
          <cell r="F5698" t="str">
            <v>Wayne</v>
          </cell>
          <cell r="G5698" t="str">
            <v>Central</v>
          </cell>
          <cell r="H5698" t="str">
            <v>Colorado River West</v>
          </cell>
          <cell r="I5698">
            <v>450573</v>
          </cell>
          <cell r="J5698">
            <v>4262026</v>
          </cell>
          <cell r="K5698">
            <v>-111.566876112</v>
          </cell>
          <cell r="L5698">
            <v>38.505230103999999</v>
          </cell>
          <cell r="M5698" t="str">
            <v>Mill Meadow Reservoir</v>
          </cell>
          <cell r="N5698" t="str">
            <v>UT-L-14070003-015_00</v>
          </cell>
          <cell r="O5698" t="str">
            <v>UT</v>
          </cell>
          <cell r="Q5698">
            <v>2.5000000000000001E-2</v>
          </cell>
          <cell r="R5698" t="str">
            <v>mg/L</v>
          </cell>
          <cell r="S5698" t="str">
            <v>Private</v>
          </cell>
          <cell r="T5698" t="str">
            <v>Category1</v>
          </cell>
          <cell r="U5698" t="str">
            <v>5955885 MILL MEADOW RES W OF BOAT RAMP (HG SAMPLING SITE)</v>
          </cell>
          <cell r="V5698">
            <v>5955885</v>
          </cell>
          <cell r="W5698" t="str">
            <v>Mill Meadow Reservoir</v>
          </cell>
          <cell r="X5698" t="str">
            <v>UT-L-14070003-015_00</v>
          </cell>
          <cell r="Y5698" t="str">
            <v>Lake</v>
          </cell>
          <cell r="Z5698" t="str">
            <v>5955885 MILL MEADOW RES W OF BOAT RAMP (HG SAMPLING SITE)</v>
          </cell>
          <cell r="AA5698" t="str">
            <v>Lake</v>
          </cell>
        </row>
        <row r="5699">
          <cell r="A5699">
            <v>5955890</v>
          </cell>
          <cell r="B5699" t="str">
            <v>Lake</v>
          </cell>
          <cell r="C5699" t="str">
            <v>2B 3A     4</v>
          </cell>
          <cell r="D5699" t="str">
            <v>MILL MEADOW RES MIDLAKE 02</v>
          </cell>
          <cell r="E5699">
            <v>14070003</v>
          </cell>
          <cell r="F5699" t="str">
            <v>Sevier</v>
          </cell>
          <cell r="G5699" t="str">
            <v>Central</v>
          </cell>
          <cell r="H5699" t="str">
            <v>Colorado River West</v>
          </cell>
          <cell r="I5699">
            <v>450724</v>
          </cell>
          <cell r="J5699">
            <v>4262583</v>
          </cell>
          <cell r="K5699">
            <v>-111.565183612</v>
          </cell>
          <cell r="L5699">
            <v>38.510257979000002</v>
          </cell>
          <cell r="M5699" t="str">
            <v>Mill Meadow Reservoir</v>
          </cell>
          <cell r="N5699" t="str">
            <v>UT-L-14070003-015_00</v>
          </cell>
          <cell r="O5699" t="str">
            <v>UT</v>
          </cell>
          <cell r="Q5699">
            <v>2.5000000000000001E-2</v>
          </cell>
          <cell r="R5699" t="str">
            <v>mg/L</v>
          </cell>
          <cell r="S5699" t="str">
            <v>USFS</v>
          </cell>
          <cell r="T5699" t="str">
            <v>Category1</v>
          </cell>
          <cell r="U5699" t="str">
            <v>5955890 MILL MEADOW RES MIDLAKE 02</v>
          </cell>
          <cell r="V5699">
            <v>5955890</v>
          </cell>
          <cell r="W5699" t="str">
            <v>Mill Meadow Reservoir</v>
          </cell>
          <cell r="X5699" t="str">
            <v>UT-L-14070003-015_00</v>
          </cell>
          <cell r="Y5699" t="str">
            <v>Lake</v>
          </cell>
          <cell r="Z5699" t="str">
            <v>5955890 MILL MEADOW RES MIDLAKE 02</v>
          </cell>
          <cell r="AA5699" t="str">
            <v>Lake</v>
          </cell>
        </row>
        <row r="5700">
          <cell r="A5700">
            <v>5955920</v>
          </cell>
          <cell r="B5700" t="str">
            <v>River/Stream</v>
          </cell>
          <cell r="C5700" t="str">
            <v>1C 2A  3A     4</v>
          </cell>
          <cell r="D5700" t="str">
            <v>UM CK AB MILL MEADOW RES</v>
          </cell>
          <cell r="E5700">
            <v>14070003</v>
          </cell>
          <cell r="F5700" t="str">
            <v>Wayne</v>
          </cell>
          <cell r="G5700" t="str">
            <v>Central</v>
          </cell>
          <cell r="H5700" t="str">
            <v>Colorado River West</v>
          </cell>
          <cell r="I5700">
            <v>451445</v>
          </cell>
          <cell r="J5700">
            <v>4261654</v>
          </cell>
          <cell r="K5700">
            <v>-111.556849809</v>
          </cell>
          <cell r="L5700">
            <v>38.501925731999997</v>
          </cell>
          <cell r="M5700" t="str">
            <v>UM Creek Lower</v>
          </cell>
          <cell r="N5700" t="str">
            <v>UT14070003-003_00</v>
          </cell>
          <cell r="O5700" t="str">
            <v>UT</v>
          </cell>
          <cell r="Q5700">
            <v>0</v>
          </cell>
          <cell r="R5700" t="str">
            <v xml:space="preserve"> </v>
          </cell>
          <cell r="S5700" t="str">
            <v>USFS</v>
          </cell>
          <cell r="T5700" t="str">
            <v>Category1</v>
          </cell>
          <cell r="U5700" t="str">
            <v>5955920 UM CK AB MILL MEADOW RES</v>
          </cell>
          <cell r="V5700">
            <v>5955920</v>
          </cell>
          <cell r="W5700" t="str">
            <v>UM Creek Lower</v>
          </cell>
          <cell r="X5700" t="str">
            <v>UT14070003-003_00</v>
          </cell>
          <cell r="Y5700" t="str">
            <v>River/Stream</v>
          </cell>
          <cell r="Z5700" t="str">
            <v>5955920 UM CK AB MILL MEADOW RES</v>
          </cell>
          <cell r="AA5700" t="str">
            <v>River/Stream</v>
          </cell>
        </row>
        <row r="5701">
          <cell r="A5701">
            <v>5955950</v>
          </cell>
          <cell r="B5701" t="str">
            <v>Lake</v>
          </cell>
          <cell r="C5701" t="str">
            <v>2B 3A     4</v>
          </cell>
          <cell r="D5701" t="str">
            <v>FORSYTH RES AB DAM 01</v>
          </cell>
          <cell r="E5701">
            <v>14070003</v>
          </cell>
          <cell r="F5701" t="str">
            <v>Sevier</v>
          </cell>
          <cell r="G5701" t="str">
            <v>Central</v>
          </cell>
          <cell r="H5701" t="str">
            <v>Colorado River West</v>
          </cell>
          <cell r="I5701">
            <v>453635</v>
          </cell>
          <cell r="J5701">
            <v>4263305</v>
          </cell>
          <cell r="K5701">
            <v>-111.531844398</v>
          </cell>
          <cell r="L5701">
            <v>38.516920812000002</v>
          </cell>
          <cell r="M5701" t="str">
            <v>Forsyth Reservoir</v>
          </cell>
          <cell r="N5701" t="str">
            <v>UT-L-14070003-019_00</v>
          </cell>
          <cell r="O5701" t="str">
            <v>UT</v>
          </cell>
          <cell r="Q5701">
            <v>2.5000000000000001E-2</v>
          </cell>
          <cell r="R5701" t="str">
            <v>mg/L</v>
          </cell>
          <cell r="S5701" t="str">
            <v>USFS</v>
          </cell>
          <cell r="T5701" t="str">
            <v>Category1</v>
          </cell>
          <cell r="U5701" t="str">
            <v>5955950 FORSYTH RES AB DAM 01</v>
          </cell>
          <cell r="V5701">
            <v>5955950</v>
          </cell>
          <cell r="W5701" t="str">
            <v>Forsyth Reservoir</v>
          </cell>
          <cell r="X5701" t="str">
            <v>UT-L-14070003-019_00</v>
          </cell>
          <cell r="Y5701" t="str">
            <v>Lake</v>
          </cell>
          <cell r="Z5701" t="str">
            <v>5955950 FORSYTH RES AB DAM 01</v>
          </cell>
          <cell r="AA5701" t="str">
            <v>Lake</v>
          </cell>
        </row>
        <row r="5702">
          <cell r="A5702">
            <v>5955960</v>
          </cell>
          <cell r="B5702" t="str">
            <v>Lake</v>
          </cell>
          <cell r="C5702" t="str">
            <v>2B 3A     4</v>
          </cell>
          <cell r="D5702" t="str">
            <v>FORSYTH RES EMAP MIDLAKE and 02</v>
          </cell>
          <cell r="E5702">
            <v>14070003</v>
          </cell>
          <cell r="F5702" t="str">
            <v>Sevier</v>
          </cell>
          <cell r="G5702" t="str">
            <v>Central</v>
          </cell>
          <cell r="H5702" t="str">
            <v>Colorado River West</v>
          </cell>
          <cell r="I5702">
            <v>453617</v>
          </cell>
          <cell r="J5702">
            <v>4264507</v>
          </cell>
          <cell r="K5702">
            <v>-111.532130619</v>
          </cell>
          <cell r="L5702">
            <v>38.527751944999999</v>
          </cell>
          <cell r="M5702" t="str">
            <v>Forsyth Reservoir</v>
          </cell>
          <cell r="N5702" t="str">
            <v>UT-L-14070003-019_00</v>
          </cell>
          <cell r="O5702" t="str">
            <v>UT</v>
          </cell>
          <cell r="Q5702">
            <v>2.5000000000000001E-2</v>
          </cell>
          <cell r="R5702" t="str">
            <v>mg/L</v>
          </cell>
          <cell r="S5702" t="str">
            <v>Private</v>
          </cell>
          <cell r="T5702" t="str">
            <v>Category1</v>
          </cell>
          <cell r="U5702" t="str">
            <v>5955960 FORSYTH RES EMAP MIDLAKE and 02</v>
          </cell>
          <cell r="V5702">
            <v>5955960</v>
          </cell>
          <cell r="W5702" t="str">
            <v>Forsyth Reservoir</v>
          </cell>
          <cell r="X5702" t="str">
            <v>UT-L-14070003-019_00</v>
          </cell>
          <cell r="Y5702" t="str">
            <v>Lake</v>
          </cell>
          <cell r="Z5702" t="str">
            <v>5955960 FORSYTH RES EMAP MIDLAKE and 02</v>
          </cell>
          <cell r="AA5702" t="str">
            <v>Lake</v>
          </cell>
        </row>
        <row r="5703">
          <cell r="A5703">
            <v>5955990</v>
          </cell>
          <cell r="B5703" t="str">
            <v>River/Stream</v>
          </cell>
          <cell r="C5703" t="str">
            <v>1C 2A  3A     4</v>
          </cell>
          <cell r="D5703" t="str">
            <v>UM CREEK AB FORSYTH RES</v>
          </cell>
          <cell r="E5703">
            <v>14070003</v>
          </cell>
          <cell r="F5703" t="str">
            <v>Sevier</v>
          </cell>
          <cell r="G5703" t="str">
            <v>Central</v>
          </cell>
          <cell r="H5703" t="str">
            <v>Colorado River West</v>
          </cell>
          <cell r="I5703">
            <v>453090</v>
          </cell>
          <cell r="J5703">
            <v>4265404</v>
          </cell>
          <cell r="K5703">
            <v>-111.53823662000001</v>
          </cell>
          <cell r="L5703">
            <v>38.535807792999996</v>
          </cell>
          <cell r="M5703" t="str">
            <v>UM Creek</v>
          </cell>
          <cell r="N5703" t="str">
            <v>UT14070003-002_00</v>
          </cell>
          <cell r="O5703" t="str">
            <v>UT</v>
          </cell>
          <cell r="Q5703">
            <v>0</v>
          </cell>
          <cell r="R5703" t="str">
            <v xml:space="preserve"> </v>
          </cell>
          <cell r="S5703" t="str">
            <v>USFS</v>
          </cell>
          <cell r="T5703" t="str">
            <v>Category1</v>
          </cell>
          <cell r="U5703" t="str">
            <v>5955990 UM CREEK AB FORSYTH RES</v>
          </cell>
          <cell r="V5703">
            <v>5955990</v>
          </cell>
          <cell r="W5703" t="str">
            <v>UM Creek</v>
          </cell>
          <cell r="X5703" t="str">
            <v>UT14070003-002_00</v>
          </cell>
          <cell r="Y5703" t="str">
            <v>River/Stream</v>
          </cell>
          <cell r="Z5703" t="str">
            <v>5955990 UM CREEK AB FORSYTH RES</v>
          </cell>
          <cell r="AA5703" t="str">
            <v>River/Stream</v>
          </cell>
        </row>
        <row r="5704">
          <cell r="A5704">
            <v>5956000</v>
          </cell>
          <cell r="B5704" t="str">
            <v>River/Stream</v>
          </cell>
          <cell r="C5704" t="str">
            <v>1C 2A  3A     4</v>
          </cell>
          <cell r="D5704" t="str">
            <v>UM CK AT FS RD 015</v>
          </cell>
          <cell r="E5704">
            <v>14070003</v>
          </cell>
          <cell r="F5704" t="str">
            <v>Sevier</v>
          </cell>
          <cell r="G5704" t="str">
            <v>Central</v>
          </cell>
          <cell r="H5704" t="str">
            <v>Colorado River West</v>
          </cell>
          <cell r="I5704">
            <v>447598</v>
          </cell>
          <cell r="J5704">
            <v>4277151</v>
          </cell>
          <cell r="K5704">
            <v>-111.60213121699999</v>
          </cell>
          <cell r="L5704">
            <v>38.641359217000002</v>
          </cell>
          <cell r="M5704" t="str">
            <v>UM Creek</v>
          </cell>
          <cell r="N5704" t="str">
            <v>UT14070003-002_00</v>
          </cell>
          <cell r="O5704" t="str">
            <v>UT</v>
          </cell>
          <cell r="Q5704">
            <v>0</v>
          </cell>
          <cell r="R5704" t="str">
            <v xml:space="preserve"> </v>
          </cell>
          <cell r="S5704" t="str">
            <v>USFS</v>
          </cell>
          <cell r="T5704" t="str">
            <v>Category1</v>
          </cell>
          <cell r="U5704" t="str">
            <v>5956000 UM CK AT FS RD 015</v>
          </cell>
          <cell r="V5704">
            <v>5956000</v>
          </cell>
          <cell r="W5704" t="str">
            <v>UM Creek</v>
          </cell>
          <cell r="X5704" t="str">
            <v>UT14070003-002_00</v>
          </cell>
          <cell r="Y5704" t="str">
            <v>River/Stream</v>
          </cell>
          <cell r="Z5704" t="str">
            <v>5956000 UM CK AT FS RD 015</v>
          </cell>
          <cell r="AA5704" t="str">
            <v>River/Stream</v>
          </cell>
        </row>
        <row r="5705">
          <cell r="A5705">
            <v>5956010</v>
          </cell>
          <cell r="B5705" t="str">
            <v>River/Stream</v>
          </cell>
          <cell r="C5705" t="str">
            <v>1C 2A  3A     4</v>
          </cell>
          <cell r="D5705" t="str">
            <v>RT FK UM CK @ BLACKS FLAT</v>
          </cell>
          <cell r="E5705">
            <v>14070003</v>
          </cell>
          <cell r="F5705" t="str">
            <v>Sevier</v>
          </cell>
          <cell r="G5705" t="str">
            <v>Central</v>
          </cell>
          <cell r="H5705" t="str">
            <v>Colorado River West</v>
          </cell>
          <cell r="I5705">
            <v>448085</v>
          </cell>
          <cell r="J5705">
            <v>4281464</v>
          </cell>
          <cell r="K5705">
            <v>-111.59685808</v>
          </cell>
          <cell r="L5705">
            <v>38.680254017000003</v>
          </cell>
          <cell r="M5705" t="str">
            <v>UM Creek</v>
          </cell>
          <cell r="N5705" t="str">
            <v>UT14070003-002_00</v>
          </cell>
          <cell r="O5705" t="str">
            <v>UT</v>
          </cell>
          <cell r="Q5705">
            <v>0</v>
          </cell>
          <cell r="R5705" t="str">
            <v xml:space="preserve"> </v>
          </cell>
          <cell r="S5705" t="str">
            <v>USFS</v>
          </cell>
          <cell r="T5705" t="str">
            <v>Category1</v>
          </cell>
          <cell r="U5705" t="str">
            <v>5956010 RT FK UM CK @ BLACKS FLAT</v>
          </cell>
          <cell r="V5705">
            <v>5956010</v>
          </cell>
          <cell r="W5705" t="str">
            <v>UM Creek</v>
          </cell>
          <cell r="X5705" t="str">
            <v>UT14070003-002_00</v>
          </cell>
          <cell r="Y5705" t="str">
            <v>River/Stream</v>
          </cell>
          <cell r="Z5705" t="str">
            <v>5956010 RT FK UM CK @ BLACKS FLAT</v>
          </cell>
          <cell r="AA5705" t="str">
            <v>River/Stream</v>
          </cell>
        </row>
        <row r="5706">
          <cell r="A5706">
            <v>5956090</v>
          </cell>
          <cell r="B5706" t="str">
            <v>River/Stream</v>
          </cell>
          <cell r="C5706" t="str">
            <v>1C 2A  3A     4</v>
          </cell>
          <cell r="D5706" t="str">
            <v>FREMONT R BL JOHNSON RES</v>
          </cell>
          <cell r="E5706">
            <v>14070003</v>
          </cell>
          <cell r="F5706" t="str">
            <v>Sevier</v>
          </cell>
          <cell r="G5706" t="str">
            <v>Central</v>
          </cell>
          <cell r="H5706" t="str">
            <v>Colorado River West</v>
          </cell>
          <cell r="I5706">
            <v>445949</v>
          </cell>
          <cell r="J5706">
            <v>4272785</v>
          </cell>
          <cell r="K5706">
            <v>-111.62073898</v>
          </cell>
          <cell r="L5706">
            <v>38.601916338000002</v>
          </cell>
          <cell r="M5706" t="str">
            <v>Fremont River-1</v>
          </cell>
          <cell r="N5706" t="str">
            <v>UT14070003-004_00</v>
          </cell>
          <cell r="O5706" t="str">
            <v>UT</v>
          </cell>
          <cell r="Q5706">
            <v>0</v>
          </cell>
          <cell r="R5706" t="str">
            <v xml:space="preserve"> </v>
          </cell>
          <cell r="S5706" t="str">
            <v>USFS</v>
          </cell>
          <cell r="T5706" t="str">
            <v>Category1</v>
          </cell>
          <cell r="U5706" t="str">
            <v>5956090 FREMONT R BL JOHNSON RES</v>
          </cell>
          <cell r="V5706">
            <v>5956090</v>
          </cell>
          <cell r="W5706" t="str">
            <v>Fremont River-1</v>
          </cell>
          <cell r="X5706" t="str">
            <v>UT14070003-004_00</v>
          </cell>
          <cell r="Y5706" t="str">
            <v>River/Stream</v>
          </cell>
          <cell r="Z5706" t="str">
            <v>5956090 FREMONT R BL JOHNSON RES</v>
          </cell>
          <cell r="AA5706" t="str">
            <v>River/Stream</v>
          </cell>
        </row>
        <row r="5707">
          <cell r="A5707">
            <v>5956100</v>
          </cell>
          <cell r="B5707" t="str">
            <v>Lake</v>
          </cell>
          <cell r="C5707" t="str">
            <v>2B 3A     4</v>
          </cell>
          <cell r="D5707" t="str">
            <v>JOHNSON RES AB DAM 01</v>
          </cell>
          <cell r="E5707">
            <v>14070003</v>
          </cell>
          <cell r="F5707" t="str">
            <v>Sevier</v>
          </cell>
          <cell r="G5707" t="str">
            <v>Central</v>
          </cell>
          <cell r="H5707" t="str">
            <v>Colorado River West</v>
          </cell>
          <cell r="I5707">
            <v>444769</v>
          </cell>
          <cell r="J5707">
            <v>4273564</v>
          </cell>
          <cell r="K5707">
            <v>-111.634351516</v>
          </cell>
          <cell r="L5707">
            <v>38.608863567</v>
          </cell>
          <cell r="M5707" t="str">
            <v>Johnson Valley Reservoir</v>
          </cell>
          <cell r="N5707" t="str">
            <v>UT-L-14070003-010_00</v>
          </cell>
          <cell r="O5707" t="str">
            <v>UT</v>
          </cell>
          <cell r="Q5707">
            <v>2.5000000000000001E-2</v>
          </cell>
          <cell r="R5707" t="str">
            <v>mg/L</v>
          </cell>
          <cell r="S5707" t="str">
            <v>USFS</v>
          </cell>
          <cell r="T5707" t="str">
            <v>Category1</v>
          </cell>
          <cell r="U5707" t="str">
            <v>5956100 JOHNSON RES AB DAM 01</v>
          </cell>
          <cell r="V5707">
            <v>5956100</v>
          </cell>
          <cell r="W5707" t="str">
            <v>Johnson Valley Reservoir</v>
          </cell>
          <cell r="X5707" t="str">
            <v>UT-L-14070003-010_00</v>
          </cell>
          <cell r="Y5707" t="str">
            <v>Lake</v>
          </cell>
          <cell r="Z5707" t="str">
            <v>5956100 JOHNSON RES AB DAM 01</v>
          </cell>
          <cell r="AA5707" t="str">
            <v>Lake</v>
          </cell>
        </row>
        <row r="5708">
          <cell r="A5708">
            <v>5956110</v>
          </cell>
          <cell r="B5708" t="str">
            <v>Lake</v>
          </cell>
          <cell r="C5708" t="str">
            <v>2B 3A     4</v>
          </cell>
          <cell r="D5708" t="str">
            <v>JOHNSON RES MIDLAKE 02</v>
          </cell>
          <cell r="E5708">
            <v>14070003</v>
          </cell>
          <cell r="F5708" t="str">
            <v>Sevier</v>
          </cell>
          <cell r="G5708" t="str">
            <v>Central</v>
          </cell>
          <cell r="H5708" t="str">
            <v>Colorado River West</v>
          </cell>
          <cell r="I5708">
            <v>443512</v>
          </cell>
          <cell r="J5708">
            <v>4273634</v>
          </cell>
          <cell r="K5708">
            <v>-111.648793527</v>
          </cell>
          <cell r="L5708">
            <v>38.609415212999998</v>
          </cell>
          <cell r="M5708" t="str">
            <v>Johnson Valley Reservoir</v>
          </cell>
          <cell r="N5708" t="str">
            <v>UT-L-14070003-010_00</v>
          </cell>
          <cell r="O5708" t="str">
            <v>UT</v>
          </cell>
          <cell r="Q5708">
            <v>2.5000000000000001E-2</v>
          </cell>
          <cell r="R5708" t="str">
            <v>mg/L</v>
          </cell>
          <cell r="S5708" t="str">
            <v>USFS</v>
          </cell>
          <cell r="T5708" t="str">
            <v>Category1</v>
          </cell>
          <cell r="U5708" t="str">
            <v>5956110 JOHNSON RES MIDLAKE 02</v>
          </cell>
          <cell r="V5708">
            <v>5956110</v>
          </cell>
          <cell r="W5708" t="str">
            <v>Johnson Valley Reservoir</v>
          </cell>
          <cell r="X5708" t="str">
            <v>UT-L-14070003-010_00</v>
          </cell>
          <cell r="Y5708" t="str">
            <v>Lake</v>
          </cell>
          <cell r="Z5708" t="str">
            <v>5956110 JOHNSON RES MIDLAKE 02</v>
          </cell>
          <cell r="AA5708" t="str">
            <v>Lake</v>
          </cell>
        </row>
        <row r="5709">
          <cell r="A5709">
            <v>5956150</v>
          </cell>
          <cell r="B5709" t="str">
            <v>River/Stream</v>
          </cell>
          <cell r="C5709" t="str">
            <v>1C 2A  3A     4</v>
          </cell>
          <cell r="D5709" t="str">
            <v>SEVEN MILE CK AB JOHNSON RES</v>
          </cell>
          <cell r="E5709">
            <v>14070003</v>
          </cell>
          <cell r="F5709" t="str">
            <v>Sevier</v>
          </cell>
          <cell r="G5709" t="str">
            <v>Central</v>
          </cell>
          <cell r="H5709" t="str">
            <v>Colorado River West</v>
          </cell>
          <cell r="I5709">
            <v>443617</v>
          </cell>
          <cell r="J5709">
            <v>4274898</v>
          </cell>
          <cell r="K5709">
            <v>-111.647690039</v>
          </cell>
          <cell r="L5709">
            <v>38.620812272000002</v>
          </cell>
          <cell r="M5709" t="str">
            <v>Johnson Valley</v>
          </cell>
          <cell r="N5709" t="str">
            <v>UT14070003-001_00</v>
          </cell>
          <cell r="O5709" t="str">
            <v>UT</v>
          </cell>
          <cell r="Q5709">
            <v>0</v>
          </cell>
          <cell r="R5709" t="str">
            <v xml:space="preserve"> </v>
          </cell>
          <cell r="S5709" t="str">
            <v>USFS</v>
          </cell>
          <cell r="T5709" t="str">
            <v>Category1</v>
          </cell>
          <cell r="U5709" t="str">
            <v>5956150 SEVEN MILE CK AB JOHNSON RES</v>
          </cell>
          <cell r="V5709">
            <v>5956150</v>
          </cell>
          <cell r="W5709" t="str">
            <v>Johnson Valley</v>
          </cell>
          <cell r="X5709" t="str">
            <v>UT14070003-001_00</v>
          </cell>
          <cell r="Y5709" t="str">
            <v>River/Stream</v>
          </cell>
          <cell r="Z5709" t="str">
            <v>5956150 SEVEN MILE CK AB JOHNSON RES</v>
          </cell>
          <cell r="AA5709" t="str">
            <v>River/Stream</v>
          </cell>
        </row>
        <row r="5710">
          <cell r="A5710">
            <v>5956154</v>
          </cell>
          <cell r="B5710" t="str">
            <v>River/Stream</v>
          </cell>
          <cell r="C5710" t="str">
            <v>1C 2A  3A     4</v>
          </cell>
          <cell r="D5710" t="str">
            <v>SEVEN-MILE CK 1 MI AB JOHNSON RES</v>
          </cell>
          <cell r="E5710">
            <v>14070003</v>
          </cell>
          <cell r="F5710" t="str">
            <v>Sevier</v>
          </cell>
          <cell r="G5710" t="str">
            <v>Central</v>
          </cell>
          <cell r="H5710" t="str">
            <v>Colorado River West</v>
          </cell>
          <cell r="I5710">
            <v>442908</v>
          </cell>
          <cell r="J5710">
            <v>4276835</v>
          </cell>
          <cell r="K5710">
            <v>-111.6559931</v>
          </cell>
          <cell r="L5710">
            <v>38.638221868999999</v>
          </cell>
          <cell r="M5710" t="str">
            <v>Johnson Valley</v>
          </cell>
          <cell r="N5710" t="str">
            <v>UT14070003-001_00</v>
          </cell>
          <cell r="O5710" t="str">
            <v>UT</v>
          </cell>
          <cell r="Q5710">
            <v>0</v>
          </cell>
          <cell r="R5710" t="str">
            <v xml:space="preserve"> </v>
          </cell>
          <cell r="S5710" t="str">
            <v>USFS</v>
          </cell>
          <cell r="T5710" t="str">
            <v>Category1</v>
          </cell>
          <cell r="U5710" t="str">
            <v>5956154 SEVEN-MILE CK 1 MI AB JOHNSON RES</v>
          </cell>
          <cell r="V5710">
            <v>5956154</v>
          </cell>
          <cell r="W5710" t="str">
            <v>Johnson Valley</v>
          </cell>
          <cell r="X5710" t="str">
            <v>UT14070003-001_00</v>
          </cell>
          <cell r="Y5710" t="str">
            <v>River/Stream</v>
          </cell>
          <cell r="Z5710" t="str">
            <v>5956154 SEVEN-MILE CK 1 MI AB JOHNSON RES</v>
          </cell>
          <cell r="AA5710" t="str">
            <v>River/Stream</v>
          </cell>
        </row>
        <row r="5711">
          <cell r="A5711">
            <v>5956160</v>
          </cell>
          <cell r="B5711" t="str">
            <v>River/Stream</v>
          </cell>
          <cell r="C5711" t="str">
            <v>1C 2A  3A     4</v>
          </cell>
          <cell r="D5711" t="str">
            <v>Seven Mile Ck 1.7 Miles ab Mouth</v>
          </cell>
          <cell r="E5711">
            <v>14070003</v>
          </cell>
          <cell r="F5711" t="str">
            <v>Sevier</v>
          </cell>
          <cell r="G5711" t="str">
            <v>Central</v>
          </cell>
          <cell r="H5711" t="str">
            <v>Colorado River West</v>
          </cell>
          <cell r="I5711">
            <v>443089</v>
          </cell>
          <cell r="J5711">
            <v>4276501</v>
          </cell>
          <cell r="K5711">
            <v>-111.653886171</v>
          </cell>
          <cell r="L5711">
            <v>38.635223727000003</v>
          </cell>
          <cell r="M5711" t="str">
            <v>Johnson Valley</v>
          </cell>
          <cell r="N5711" t="str">
            <v>UT14070003-001_00</v>
          </cell>
          <cell r="O5711" t="str">
            <v>UT</v>
          </cell>
          <cell r="Q5711">
            <v>0</v>
          </cell>
          <cell r="R5711" t="str">
            <v xml:space="preserve"> </v>
          </cell>
          <cell r="S5711" t="str">
            <v>USFS</v>
          </cell>
          <cell r="T5711" t="str">
            <v>Category1</v>
          </cell>
          <cell r="U5711" t="str">
            <v>5956160 Seven Mile Ck 1.7 Miles ab Mouth</v>
          </cell>
          <cell r="V5711">
            <v>5956160</v>
          </cell>
          <cell r="W5711" t="str">
            <v>Johnson Valley</v>
          </cell>
          <cell r="X5711" t="str">
            <v>UT14070003-001_00</v>
          </cell>
          <cell r="Y5711" t="str">
            <v>River/Stream</v>
          </cell>
          <cell r="Z5711" t="str">
            <v>5956160 Seven Mile Ck 1.7 Miles ab Mouth</v>
          </cell>
          <cell r="AA5711" t="str">
            <v>River/Stream</v>
          </cell>
        </row>
        <row r="5712">
          <cell r="A5712">
            <v>5956200</v>
          </cell>
          <cell r="B5712" t="str">
            <v>River/Stream</v>
          </cell>
          <cell r="C5712" t="str">
            <v>1C 2A  3A     4</v>
          </cell>
          <cell r="D5712" t="str">
            <v>LAKE CK AB JOHNSON RES</v>
          </cell>
          <cell r="E5712">
            <v>14070003</v>
          </cell>
          <cell r="F5712" t="str">
            <v>Sevier</v>
          </cell>
          <cell r="G5712" t="str">
            <v>Central</v>
          </cell>
          <cell r="H5712" t="str">
            <v>Colorado River West</v>
          </cell>
          <cell r="I5712">
            <v>442344</v>
          </cell>
          <cell r="J5712">
            <v>4272687</v>
          </cell>
          <cell r="K5712">
            <v>-111.662129355</v>
          </cell>
          <cell r="L5712">
            <v>38.600806306999999</v>
          </cell>
          <cell r="M5712" t="str">
            <v>Johnson Valley</v>
          </cell>
          <cell r="N5712" t="str">
            <v>UT14070003-001_00</v>
          </cell>
          <cell r="O5712" t="str">
            <v>UT</v>
          </cell>
          <cell r="Q5712">
            <v>0</v>
          </cell>
          <cell r="R5712" t="str">
            <v xml:space="preserve"> </v>
          </cell>
          <cell r="S5712" t="str">
            <v>USFS</v>
          </cell>
          <cell r="T5712" t="str">
            <v>Category1</v>
          </cell>
          <cell r="U5712" t="str">
            <v>5956200 LAKE CK AB JOHNSON RES</v>
          </cell>
          <cell r="V5712">
            <v>5956200</v>
          </cell>
          <cell r="W5712" t="str">
            <v>Johnson Valley</v>
          </cell>
          <cell r="X5712" t="str">
            <v>UT14070003-001_00</v>
          </cell>
          <cell r="Y5712" t="str">
            <v>River/Stream</v>
          </cell>
          <cell r="Z5712" t="str">
            <v>5956200 LAKE CK AB JOHNSON RES</v>
          </cell>
          <cell r="AA5712" t="str">
            <v>River/Stream</v>
          </cell>
        </row>
        <row r="5713">
          <cell r="A5713">
            <v>5956690</v>
          </cell>
          <cell r="B5713" t="str">
            <v>Lake</v>
          </cell>
          <cell r="C5713" t="str">
            <v>1C 2A  3A     4</v>
          </cell>
          <cell r="D5713" t="str">
            <v>DEEP CREEK LAKE 01</v>
          </cell>
          <cell r="E5713">
            <v>14070003</v>
          </cell>
          <cell r="F5713" t="str">
            <v>Wayne</v>
          </cell>
          <cell r="G5713" t="str">
            <v>Central</v>
          </cell>
          <cell r="H5713" t="str">
            <v>Colorado River West</v>
          </cell>
          <cell r="I5713">
            <v>459459</v>
          </cell>
          <cell r="J5713">
            <v>4253981</v>
          </cell>
          <cell r="K5713">
            <v>-111.464501074</v>
          </cell>
          <cell r="L5713">
            <v>38.433178470000001</v>
          </cell>
          <cell r="M5713" t="str">
            <v xml:space="preserve"> </v>
          </cell>
          <cell r="N5713" t="str">
            <v xml:space="preserve"> </v>
          </cell>
          <cell r="O5713" t="str">
            <v>UT</v>
          </cell>
          <cell r="Q5713">
            <v>2.5000000000000001E-2</v>
          </cell>
          <cell r="R5713" t="str">
            <v>mg/L</v>
          </cell>
          <cell r="S5713" t="str">
            <v>USFS</v>
          </cell>
          <cell r="T5713" t="str">
            <v>Category1</v>
          </cell>
          <cell r="U5713" t="str">
            <v>5956690 DEEP CREEK LAKE 01</v>
          </cell>
          <cell r="V5713">
            <v>5956690</v>
          </cell>
          <cell r="W5713" t="str">
            <v xml:space="preserve"> </v>
          </cell>
          <cell r="X5713" t="str">
            <v xml:space="preserve"> </v>
          </cell>
          <cell r="Y5713" t="str">
            <v>Lake</v>
          </cell>
          <cell r="Z5713" t="str">
            <v>5956690 DEEP CREEK LAKE 01</v>
          </cell>
          <cell r="AA5713" t="str">
            <v>Lake</v>
          </cell>
        </row>
        <row r="5714">
          <cell r="A5714">
            <v>5956840</v>
          </cell>
          <cell r="B5714" t="str">
            <v>Lake</v>
          </cell>
          <cell r="C5714" t="str">
            <v>2B   3C   4</v>
          </cell>
          <cell r="D5714" t="str">
            <v>MORRELL POND 01</v>
          </cell>
          <cell r="E5714">
            <v>14070002</v>
          </cell>
          <cell r="F5714" t="str">
            <v>Sevier</v>
          </cell>
          <cell r="G5714" t="str">
            <v>Central</v>
          </cell>
          <cell r="H5714" t="str">
            <v>Colorado River West</v>
          </cell>
          <cell r="I5714">
            <v>461884</v>
          </cell>
          <cell r="J5714">
            <v>4266621</v>
          </cell>
          <cell r="K5714">
            <v>-111.43740536</v>
          </cell>
          <cell r="L5714">
            <v>38.547195502999998</v>
          </cell>
          <cell r="M5714" t="str">
            <v xml:space="preserve"> </v>
          </cell>
          <cell r="N5714" t="str">
            <v xml:space="preserve"> </v>
          </cell>
          <cell r="O5714" t="str">
            <v>UT</v>
          </cell>
          <cell r="Q5714">
            <v>2.5000000000000001E-2</v>
          </cell>
          <cell r="R5714" t="str">
            <v>mg/L</v>
          </cell>
          <cell r="S5714" t="str">
            <v>USFS</v>
          </cell>
          <cell r="T5714" t="str">
            <v>Category1</v>
          </cell>
          <cell r="U5714" t="str">
            <v>5956840 MORRELL POND 01</v>
          </cell>
          <cell r="V5714">
            <v>5956840</v>
          </cell>
          <cell r="W5714" t="str">
            <v xml:space="preserve"> </v>
          </cell>
          <cell r="X5714" t="str">
            <v xml:space="preserve"> </v>
          </cell>
          <cell r="Y5714" t="str">
            <v>Lake</v>
          </cell>
          <cell r="Z5714" t="str">
            <v>5956840 MORRELL POND 01</v>
          </cell>
          <cell r="AA5714" t="str">
            <v>Lake</v>
          </cell>
        </row>
        <row r="5715">
          <cell r="A5715">
            <v>5956850</v>
          </cell>
          <cell r="B5715" t="str">
            <v>River/Stream</v>
          </cell>
          <cell r="C5715" t="str">
            <v>2B   3C   4</v>
          </cell>
          <cell r="D5715" t="str">
            <v>STREAM AB MORRELL POND</v>
          </cell>
          <cell r="E5715">
            <v>14070002</v>
          </cell>
          <cell r="F5715" t="str">
            <v>Sevier</v>
          </cell>
          <cell r="G5715" t="str">
            <v>Central</v>
          </cell>
          <cell r="H5715" t="str">
            <v>Colorado River West</v>
          </cell>
          <cell r="I5715">
            <v>462005</v>
          </cell>
          <cell r="J5715">
            <v>4266498</v>
          </cell>
          <cell r="K5715">
            <v>-111.43601015199999</v>
          </cell>
          <cell r="L5715">
            <v>38.546092231000003</v>
          </cell>
          <cell r="M5715" t="str">
            <v xml:space="preserve"> </v>
          </cell>
          <cell r="N5715" t="str">
            <v xml:space="preserve"> </v>
          </cell>
          <cell r="O5715" t="str">
            <v>UT</v>
          </cell>
          <cell r="Q5715">
            <v>0</v>
          </cell>
          <cell r="R5715" t="str">
            <v xml:space="preserve"> </v>
          </cell>
          <cell r="S5715" t="str">
            <v>USFS</v>
          </cell>
          <cell r="T5715" t="str">
            <v>Category1</v>
          </cell>
          <cell r="U5715" t="str">
            <v>5956850 STREAM AB MORRELL POND</v>
          </cell>
          <cell r="V5715">
            <v>5956850</v>
          </cell>
          <cell r="W5715" t="str">
            <v xml:space="preserve"> </v>
          </cell>
          <cell r="X5715" t="str">
            <v xml:space="preserve"> </v>
          </cell>
          <cell r="Y5715" t="str">
            <v>River/Stream</v>
          </cell>
          <cell r="Z5715" t="str">
            <v>5956850 STREAM AB MORRELL POND</v>
          </cell>
          <cell r="AA5715" t="str">
            <v>River/Stream</v>
          </cell>
        </row>
        <row r="5716">
          <cell r="A5716">
            <v>5956900</v>
          </cell>
          <cell r="B5716" t="str">
            <v>Lake</v>
          </cell>
          <cell r="C5716" t="str">
            <v>2B   3C   4</v>
          </cell>
          <cell r="D5716" t="str">
            <v>MEEKS POND</v>
          </cell>
          <cell r="E5716">
            <v>14070002</v>
          </cell>
          <cell r="F5716" t="str">
            <v>Sevier</v>
          </cell>
          <cell r="G5716" t="str">
            <v>Central</v>
          </cell>
          <cell r="H5716" t="str">
            <v>Colorado River West</v>
          </cell>
          <cell r="I5716">
            <v>460718</v>
          </cell>
          <cell r="J5716">
            <v>4265641</v>
          </cell>
          <cell r="K5716">
            <v>-111.450730448</v>
          </cell>
          <cell r="L5716">
            <v>38.538313199999997</v>
          </cell>
          <cell r="M5716" t="str">
            <v xml:space="preserve"> </v>
          </cell>
          <cell r="N5716" t="str">
            <v xml:space="preserve"> </v>
          </cell>
          <cell r="O5716" t="str">
            <v>UT</v>
          </cell>
          <cell r="Q5716">
            <v>2.5000000000000001E-2</v>
          </cell>
          <cell r="R5716" t="str">
            <v>mg/L</v>
          </cell>
          <cell r="S5716" t="str">
            <v>USFS</v>
          </cell>
          <cell r="T5716" t="str">
            <v>Category1</v>
          </cell>
          <cell r="U5716" t="str">
            <v>5956900 MEEKS POND</v>
          </cell>
          <cell r="V5716">
            <v>5956900</v>
          </cell>
          <cell r="W5716" t="str">
            <v xml:space="preserve"> </v>
          </cell>
          <cell r="X5716" t="str">
            <v xml:space="preserve"> </v>
          </cell>
          <cell r="Y5716" t="str">
            <v>Lake</v>
          </cell>
          <cell r="Z5716" t="str">
            <v>5956900 MEEKS POND</v>
          </cell>
          <cell r="AA5716" t="str">
            <v>Lake</v>
          </cell>
        </row>
        <row r="5717">
          <cell r="A5717">
            <v>5957950</v>
          </cell>
          <cell r="B5717" t="str">
            <v>Lake</v>
          </cell>
          <cell r="C5717" t="str">
            <v>1C  2B 3A     4</v>
          </cell>
          <cell r="D5717" t="str">
            <v>OOWAH L 01</v>
          </cell>
          <cell r="E5717">
            <v>14030005</v>
          </cell>
          <cell r="F5717" t="str">
            <v>Grand</v>
          </cell>
          <cell r="G5717" t="str">
            <v>Southeast</v>
          </cell>
          <cell r="H5717" t="str">
            <v>Colorado River Southeast</v>
          </cell>
          <cell r="I5717">
            <v>650506</v>
          </cell>
          <cell r="J5717">
            <v>4262828</v>
          </cell>
          <cell r="K5717">
            <v>-109.274004749</v>
          </cell>
          <cell r="L5717">
            <v>38.501100327000003</v>
          </cell>
          <cell r="M5717" t="str">
            <v>Oowah Lake</v>
          </cell>
          <cell r="N5717" t="str">
            <v>UT-L-14030005-002_00</v>
          </cell>
          <cell r="O5717" t="str">
            <v>UT</v>
          </cell>
          <cell r="Q5717">
            <v>2.5000000000000001E-2</v>
          </cell>
          <cell r="R5717" t="str">
            <v>mg/L</v>
          </cell>
          <cell r="S5717" t="str">
            <v>USFS</v>
          </cell>
          <cell r="T5717" t="str">
            <v>Category1</v>
          </cell>
          <cell r="U5717" t="str">
            <v>5957950 OOWAH L 01</v>
          </cell>
          <cell r="V5717">
            <v>5957950</v>
          </cell>
          <cell r="W5717" t="str">
            <v>Oowah Lake</v>
          </cell>
          <cell r="X5717" t="str">
            <v>UT-L-14030005-002_00</v>
          </cell>
          <cell r="Y5717" t="str">
            <v>Lake</v>
          </cell>
          <cell r="Z5717" t="str">
            <v>5957950 OOWAH L 01</v>
          </cell>
          <cell r="AA5717" t="str">
            <v>Lake</v>
          </cell>
        </row>
        <row r="5718">
          <cell r="A5718">
            <v>5957960</v>
          </cell>
          <cell r="B5718" t="str">
            <v>River/Stream</v>
          </cell>
          <cell r="C5718" t="str">
            <v>1C  2B 3A     4</v>
          </cell>
          <cell r="D5718" t="str">
            <v>STREAM ABOVE OOWAH LAKE</v>
          </cell>
          <cell r="E5718">
            <v>14030005</v>
          </cell>
          <cell r="F5718" t="str">
            <v>Grand</v>
          </cell>
          <cell r="G5718" t="str">
            <v>Southeast</v>
          </cell>
          <cell r="H5718" t="str">
            <v>Colorado River Southeast</v>
          </cell>
          <cell r="I5718">
            <v>650580</v>
          </cell>
          <cell r="J5718">
            <v>4262737</v>
          </cell>
          <cell r="K5718">
            <v>-109.27317605499999</v>
          </cell>
          <cell r="L5718">
            <v>38.500268087999999</v>
          </cell>
          <cell r="M5718" t="str">
            <v>Mill Creek2-Moab</v>
          </cell>
          <cell r="N5718" t="str">
            <v>UT14030005-006_00</v>
          </cell>
          <cell r="O5718" t="str">
            <v>UT</v>
          </cell>
          <cell r="Q5718">
            <v>0</v>
          </cell>
          <cell r="R5718" t="str">
            <v xml:space="preserve"> </v>
          </cell>
          <cell r="S5718" t="str">
            <v>USFS</v>
          </cell>
          <cell r="T5718" t="str">
            <v>Category1</v>
          </cell>
          <cell r="U5718" t="str">
            <v>5957960 STREAM ABOVE OOWAH LAKE</v>
          </cell>
          <cell r="V5718">
            <v>5957960</v>
          </cell>
          <cell r="W5718" t="str">
            <v>Mill Creek2-Moab</v>
          </cell>
          <cell r="X5718" t="str">
            <v>UT14030005-006_00</v>
          </cell>
          <cell r="Y5718" t="str">
            <v>River/Stream</v>
          </cell>
          <cell r="Z5718" t="str">
            <v>5957960 STREAM ABOVE OOWAH LAKE</v>
          </cell>
          <cell r="AA5718" t="str">
            <v>River/Stream</v>
          </cell>
        </row>
        <row r="5719">
          <cell r="A5719">
            <v>5958010</v>
          </cell>
          <cell r="B5719" t="str">
            <v>Lake</v>
          </cell>
          <cell r="C5719" t="str">
            <v>2B 3A     4</v>
          </cell>
          <cell r="D5719" t="str">
            <v>RECAPTURE RES AB DAM 001</v>
          </cell>
          <cell r="E5719">
            <v>14080201</v>
          </cell>
          <cell r="F5719" t="str">
            <v>San Juan</v>
          </cell>
          <cell r="G5719" t="str">
            <v xml:space="preserve">San Juan County </v>
          </cell>
          <cell r="H5719" t="str">
            <v>Colorado River Southeast</v>
          </cell>
          <cell r="I5719">
            <v>637851</v>
          </cell>
          <cell r="J5719">
            <v>4169581</v>
          </cell>
          <cell r="K5719">
            <v>-109.437069088</v>
          </cell>
          <cell r="L5719">
            <v>37.663052102000002</v>
          </cell>
          <cell r="M5719" t="str">
            <v>Recapture Reservoir</v>
          </cell>
          <cell r="N5719" t="str">
            <v>UT-L-14080201-007_00</v>
          </cell>
          <cell r="O5719" t="str">
            <v>UT</v>
          </cell>
          <cell r="Q5719">
            <v>2.5000000000000001E-2</v>
          </cell>
          <cell r="R5719" t="str">
            <v>mg/L</v>
          </cell>
          <cell r="S5719" t="str">
            <v>BLM</v>
          </cell>
          <cell r="T5719" t="str">
            <v xml:space="preserve"> </v>
          </cell>
          <cell r="U5719" t="str">
            <v>5958010 RECAPTURE RES AB DAM 001</v>
          </cell>
          <cell r="V5719">
            <v>5958010</v>
          </cell>
          <cell r="W5719" t="str">
            <v>Recapture Reservoir</v>
          </cell>
          <cell r="X5719" t="str">
            <v>UT-L-14080201-007_00</v>
          </cell>
          <cell r="Y5719" t="str">
            <v>Lake</v>
          </cell>
          <cell r="Z5719" t="str">
            <v>5958010 RECAPTURE RES AB DAM 001</v>
          </cell>
          <cell r="AA5719" t="str">
            <v>Lake</v>
          </cell>
        </row>
        <row r="5720">
          <cell r="A5720">
            <v>5958011</v>
          </cell>
          <cell r="B5720" t="str">
            <v>Lake</v>
          </cell>
          <cell r="C5720" t="str">
            <v>2B 3A     4</v>
          </cell>
          <cell r="D5720" t="str">
            <v>RECAPTURE RES AB DAM 001 100 M OFF BOAT RAMP</v>
          </cell>
          <cell r="E5720">
            <v>14080201</v>
          </cell>
          <cell r="F5720" t="str">
            <v>San Juan</v>
          </cell>
          <cell r="G5720" t="str">
            <v xml:space="preserve">San Juan County </v>
          </cell>
          <cell r="H5720" t="str">
            <v>Colorado River Southeast</v>
          </cell>
          <cell r="I5720">
            <v>637911</v>
          </cell>
          <cell r="J5720">
            <v>4169582</v>
          </cell>
          <cell r="K5720">
            <v>-109.436388862</v>
          </cell>
          <cell r="L5720">
            <v>37.663052096999998</v>
          </cell>
          <cell r="M5720" t="str">
            <v>Recapture Reservoir</v>
          </cell>
          <cell r="N5720" t="str">
            <v>UT-L-14080201-007_00</v>
          </cell>
          <cell r="O5720" t="str">
            <v>UT</v>
          </cell>
          <cell r="Q5720">
            <v>2.5000000000000001E-2</v>
          </cell>
          <cell r="R5720" t="str">
            <v>mg/L</v>
          </cell>
          <cell r="S5720" t="str">
            <v>BLM</v>
          </cell>
          <cell r="T5720" t="str">
            <v xml:space="preserve"> </v>
          </cell>
          <cell r="U5720" t="str">
            <v>5958011 RECAPTURE RES AB DAM 001 100 M OFF BOAT RAMP</v>
          </cell>
          <cell r="V5720">
            <v>5958011</v>
          </cell>
          <cell r="W5720" t="str">
            <v>Recapture Reservoir</v>
          </cell>
          <cell r="X5720" t="str">
            <v>UT-L-14080201-007_00</v>
          </cell>
          <cell r="Y5720" t="str">
            <v>Lake</v>
          </cell>
          <cell r="Z5720" t="str">
            <v>5958011 RECAPTURE RES AB DAM 001 100 M OFF BOAT RAMP</v>
          </cell>
          <cell r="AA5720" t="str">
            <v>Lake</v>
          </cell>
        </row>
        <row r="5721">
          <cell r="A5721">
            <v>5958020</v>
          </cell>
          <cell r="B5721" t="str">
            <v>Lake</v>
          </cell>
          <cell r="C5721" t="str">
            <v>2B 3A     4</v>
          </cell>
          <cell r="D5721" t="str">
            <v>RECAPTURE RES 1/4 WAY UP RES 02</v>
          </cell>
          <cell r="E5721">
            <v>14080201</v>
          </cell>
          <cell r="F5721" t="str">
            <v>San Juan</v>
          </cell>
          <cell r="G5721" t="str">
            <v xml:space="preserve">San Juan County </v>
          </cell>
          <cell r="H5721" t="str">
            <v>Colorado River Southeast</v>
          </cell>
          <cell r="I5721">
            <v>637599</v>
          </cell>
          <cell r="J5721">
            <v>4170039</v>
          </cell>
          <cell r="K5721">
            <v>-109.439838855</v>
          </cell>
          <cell r="L5721">
            <v>37.667216529999997</v>
          </cell>
          <cell r="M5721" t="str">
            <v>Recapture Reservoir</v>
          </cell>
          <cell r="N5721" t="str">
            <v>UT-L-14080201-007_00</v>
          </cell>
          <cell r="O5721" t="str">
            <v>UT</v>
          </cell>
          <cell r="Q5721">
            <v>2.5000000000000001E-2</v>
          </cell>
          <cell r="R5721" t="str">
            <v>mg/L</v>
          </cell>
          <cell r="S5721" t="str">
            <v>BLM</v>
          </cell>
          <cell r="T5721" t="str">
            <v xml:space="preserve"> </v>
          </cell>
          <cell r="U5721" t="str">
            <v>5958020 RECAPTURE RES 1/4 WAY UP RES 02</v>
          </cell>
          <cell r="V5721">
            <v>5958020</v>
          </cell>
          <cell r="W5721" t="str">
            <v>Recapture Reservoir</v>
          </cell>
          <cell r="X5721" t="str">
            <v>UT-L-14080201-007_00</v>
          </cell>
          <cell r="Y5721" t="str">
            <v>Lake</v>
          </cell>
          <cell r="Z5721" t="str">
            <v>5958020 RECAPTURE RES 1/4 WAY UP RES 02</v>
          </cell>
          <cell r="AA5721" t="str">
            <v>Lake</v>
          </cell>
        </row>
        <row r="5722">
          <cell r="A5722">
            <v>5958030</v>
          </cell>
          <cell r="B5722" t="str">
            <v>Lake</v>
          </cell>
          <cell r="C5722" t="str">
            <v>2B 3A     4</v>
          </cell>
          <cell r="D5722" t="str">
            <v>RECAPTURE RES 1/2 WAY UP RES 03</v>
          </cell>
          <cell r="E5722">
            <v>14080201</v>
          </cell>
          <cell r="F5722" t="str">
            <v>San Juan</v>
          </cell>
          <cell r="G5722" t="str">
            <v xml:space="preserve">San Juan County </v>
          </cell>
          <cell r="H5722" t="str">
            <v>Colorado River Southeast</v>
          </cell>
          <cell r="I5722">
            <v>637103</v>
          </cell>
          <cell r="J5722">
            <v>4170370</v>
          </cell>
          <cell r="K5722">
            <v>-109.445398608</v>
          </cell>
          <cell r="L5722">
            <v>37.670273113999997</v>
          </cell>
          <cell r="M5722" t="str">
            <v>Recapture Reservoir</v>
          </cell>
          <cell r="N5722" t="str">
            <v>UT-L-14080201-007_00</v>
          </cell>
          <cell r="O5722" t="str">
            <v>UT</v>
          </cell>
          <cell r="Q5722">
            <v>2.5000000000000001E-2</v>
          </cell>
          <cell r="R5722" t="str">
            <v>mg/L</v>
          </cell>
          <cell r="S5722" t="str">
            <v>BLM</v>
          </cell>
          <cell r="T5722" t="str">
            <v xml:space="preserve"> </v>
          </cell>
          <cell r="U5722" t="str">
            <v>5958030 RECAPTURE RES 1/2 WAY UP RES 03</v>
          </cell>
          <cell r="V5722">
            <v>5958030</v>
          </cell>
          <cell r="W5722" t="str">
            <v>Recapture Reservoir</v>
          </cell>
          <cell r="X5722" t="str">
            <v>UT-L-14080201-007_00</v>
          </cell>
          <cell r="Y5722" t="str">
            <v>Lake</v>
          </cell>
          <cell r="Z5722" t="str">
            <v>5958030 RECAPTURE RES 1/2 WAY UP RES 03</v>
          </cell>
          <cell r="AA5722" t="str">
            <v>Lake</v>
          </cell>
        </row>
        <row r="5723">
          <cell r="A5723">
            <v>5958250</v>
          </cell>
          <cell r="B5723" t="str">
            <v>Lake</v>
          </cell>
          <cell r="C5723" t="str">
            <v>1C  2B 3A     4</v>
          </cell>
          <cell r="D5723" t="str">
            <v>LLOYDS RESERVOIR 001 AB DAM</v>
          </cell>
          <cell r="E5723">
            <v>14080203</v>
          </cell>
          <cell r="F5723" t="str">
            <v>San Juan</v>
          </cell>
          <cell r="G5723" t="str">
            <v xml:space="preserve">San Juan County </v>
          </cell>
          <cell r="H5723" t="str">
            <v>Colorado River Southeast</v>
          </cell>
          <cell r="I5723">
            <v>644213</v>
          </cell>
          <cell r="J5723">
            <v>4190889</v>
          </cell>
          <cell r="K5723">
            <v>-109.360732294</v>
          </cell>
          <cell r="L5723">
            <v>37.854050606999998</v>
          </cell>
          <cell r="M5723" t="str">
            <v>Lloyds Reservoir</v>
          </cell>
          <cell r="N5723" t="str">
            <v>UT-L-14080203-009_00</v>
          </cell>
          <cell r="O5723" t="str">
            <v>UT</v>
          </cell>
          <cell r="Q5723">
            <v>2.5000000000000001E-2</v>
          </cell>
          <cell r="R5723" t="str">
            <v>mg/L</v>
          </cell>
          <cell r="S5723" t="str">
            <v>Private</v>
          </cell>
          <cell r="T5723" t="str">
            <v xml:space="preserve"> </v>
          </cell>
          <cell r="U5723" t="str">
            <v>5958250 LLOYDS RESERVOIR 001 AB DAM</v>
          </cell>
          <cell r="V5723">
            <v>5958250</v>
          </cell>
          <cell r="W5723" t="str">
            <v>Lloyds Reservoir</v>
          </cell>
          <cell r="X5723" t="str">
            <v>UT-L-14080203-009_00</v>
          </cell>
          <cell r="Y5723" t="str">
            <v>Lake</v>
          </cell>
          <cell r="Z5723" t="str">
            <v>5958250 LLOYDS RESERVOIR 001 AB DAM</v>
          </cell>
          <cell r="AA5723" t="str">
            <v>Lake</v>
          </cell>
        </row>
        <row r="5724">
          <cell r="A5724">
            <v>5958260</v>
          </cell>
          <cell r="B5724" t="str">
            <v>Lake</v>
          </cell>
          <cell r="C5724" t="str">
            <v>1C  2B 3A     4</v>
          </cell>
          <cell r="D5724" t="str">
            <v>LLOYDS RESERVOIR 002 UPPER LAKE</v>
          </cell>
          <cell r="E5724">
            <v>14080203</v>
          </cell>
          <cell r="F5724" t="str">
            <v>San Juan</v>
          </cell>
          <cell r="G5724" t="str">
            <v xml:space="preserve">San Juan County </v>
          </cell>
          <cell r="H5724" t="str">
            <v>Colorado River Southeast</v>
          </cell>
          <cell r="I5724">
            <v>643951</v>
          </cell>
          <cell r="J5724">
            <v>4190357</v>
          </cell>
          <cell r="K5724">
            <v>-109.36381528299999</v>
          </cell>
          <cell r="L5724">
            <v>37.849299000000002</v>
          </cell>
          <cell r="M5724" t="str">
            <v>Lloyds Reservoir</v>
          </cell>
          <cell r="N5724" t="str">
            <v>UT-L-14080203-009_00</v>
          </cell>
          <cell r="O5724" t="str">
            <v>UT</v>
          </cell>
          <cell r="Q5724">
            <v>2.5000000000000001E-2</v>
          </cell>
          <cell r="R5724" t="str">
            <v>mg/L</v>
          </cell>
          <cell r="S5724" t="str">
            <v>Private</v>
          </cell>
          <cell r="T5724" t="str">
            <v xml:space="preserve"> </v>
          </cell>
          <cell r="U5724" t="str">
            <v>5958260 LLOYDS RESERVOIR 002 UPPER LAKE</v>
          </cell>
          <cell r="V5724">
            <v>5958260</v>
          </cell>
          <cell r="W5724" t="str">
            <v>Lloyds Reservoir</v>
          </cell>
          <cell r="X5724" t="str">
            <v>UT-L-14080203-009_00</v>
          </cell>
          <cell r="Y5724" t="str">
            <v>Lake</v>
          </cell>
          <cell r="Z5724" t="str">
            <v>5958260 LLOYDS RESERVOIR 002 UPPER LAKE</v>
          </cell>
          <cell r="AA5724" t="str">
            <v>Lake</v>
          </cell>
        </row>
        <row r="5725">
          <cell r="A5725">
            <v>5958280</v>
          </cell>
          <cell r="B5725" t="str">
            <v>River/Stream</v>
          </cell>
          <cell r="C5725" t="str">
            <v>1C  2B 3A     4</v>
          </cell>
          <cell r="D5725" t="str">
            <v>SOUTH FORK CK IN CANAL AB LLOYD'S RES.</v>
          </cell>
          <cell r="E5725">
            <v>14080203</v>
          </cell>
          <cell r="F5725" t="str">
            <v>San Juan</v>
          </cell>
          <cell r="G5725" t="str">
            <v xml:space="preserve">San Juan County </v>
          </cell>
          <cell r="H5725" t="str">
            <v>Colorado River Southeast</v>
          </cell>
          <cell r="I5725">
            <v>643625</v>
          </cell>
          <cell r="J5725">
            <v>4190835</v>
          </cell>
          <cell r="K5725">
            <v>-109.367424316</v>
          </cell>
          <cell r="L5725">
            <v>37.853656940999997</v>
          </cell>
          <cell r="M5725" t="str">
            <v>South Creek</v>
          </cell>
          <cell r="N5725" t="str">
            <v>UT14080203-004_00</v>
          </cell>
          <cell r="O5725" t="str">
            <v>UT</v>
          </cell>
          <cell r="Q5725">
            <v>0</v>
          </cell>
          <cell r="R5725" t="str">
            <v xml:space="preserve"> </v>
          </cell>
          <cell r="S5725" t="str">
            <v>Private</v>
          </cell>
          <cell r="T5725" t="str">
            <v xml:space="preserve"> </v>
          </cell>
          <cell r="U5725" t="str">
            <v>5958280 SOUTH FORK CK IN CANAL AB LLOYD'S RES.</v>
          </cell>
          <cell r="V5725">
            <v>5958280</v>
          </cell>
          <cell r="W5725" t="str">
            <v>South Creek</v>
          </cell>
          <cell r="X5725" t="str">
            <v>UT14080203-004_00</v>
          </cell>
          <cell r="Y5725" t="str">
            <v>River/Stream</v>
          </cell>
          <cell r="Z5725" t="str">
            <v>5958280 SOUTH FORK CK IN CANAL AB LLOYD'S RES.</v>
          </cell>
          <cell r="AA5725" t="str">
            <v>River/Stream</v>
          </cell>
        </row>
        <row r="5726">
          <cell r="A5726">
            <v>5958500</v>
          </cell>
          <cell r="B5726" t="str">
            <v>Lake</v>
          </cell>
          <cell r="C5726" t="str">
            <v>2B 3A     4</v>
          </cell>
          <cell r="D5726" t="str">
            <v>KENS LAKE 001 AB DAM</v>
          </cell>
          <cell r="E5726">
            <v>14030005</v>
          </cell>
          <cell r="F5726" t="str">
            <v>San Juan</v>
          </cell>
          <cell r="G5726" t="str">
            <v xml:space="preserve">San Juan County </v>
          </cell>
          <cell r="H5726" t="str">
            <v>Colorado River Southeast</v>
          </cell>
          <cell r="I5726">
            <v>636853</v>
          </cell>
          <cell r="J5726">
            <v>4260640</v>
          </cell>
          <cell r="K5726">
            <v>-109.430947186</v>
          </cell>
          <cell r="L5726">
            <v>38.483591760000003</v>
          </cell>
          <cell r="M5726" t="str">
            <v>Kens Lake</v>
          </cell>
          <cell r="N5726" t="str">
            <v>UT-L-14030005-004_00</v>
          </cell>
          <cell r="O5726" t="str">
            <v>UT</v>
          </cell>
          <cell r="Q5726">
            <v>2.5000000000000001E-2</v>
          </cell>
          <cell r="R5726" t="str">
            <v>mg/L</v>
          </cell>
          <cell r="S5726" t="str">
            <v>SITLA</v>
          </cell>
          <cell r="T5726" t="str">
            <v xml:space="preserve"> </v>
          </cell>
          <cell r="U5726" t="str">
            <v>5958500 KENS LAKE 001 AB DAM</v>
          </cell>
          <cell r="V5726">
            <v>5958500</v>
          </cell>
          <cell r="W5726" t="str">
            <v>Kens Lake</v>
          </cell>
          <cell r="X5726" t="str">
            <v>UT-L-14030005-004_00</v>
          </cell>
          <cell r="Y5726" t="str">
            <v>Lake</v>
          </cell>
          <cell r="Z5726" t="str">
            <v>5958500 KENS LAKE 001 AB DAM</v>
          </cell>
          <cell r="AA5726" t="str">
            <v>Lake</v>
          </cell>
        </row>
        <row r="5727">
          <cell r="A5727">
            <v>5958503</v>
          </cell>
          <cell r="B5727" t="str">
            <v>Lake</v>
          </cell>
          <cell r="C5727" t="str">
            <v>2B 3A     4</v>
          </cell>
          <cell r="D5727" t="str">
            <v>Kens Lake northeast beach</v>
          </cell>
          <cell r="E5727">
            <v>14030005</v>
          </cell>
          <cell r="F5727" t="str">
            <v>San Juan</v>
          </cell>
          <cell r="G5727" t="str">
            <v xml:space="preserve">San Juan County </v>
          </cell>
          <cell r="H5727" t="str">
            <v>Colorado River Southeast</v>
          </cell>
          <cell r="I5727">
            <v>636998</v>
          </cell>
          <cell r="J5727">
            <v>4260632</v>
          </cell>
          <cell r="K5727">
            <v>-109.429284</v>
          </cell>
          <cell r="L5727">
            <v>38.483504000000003</v>
          </cell>
          <cell r="M5727" t="str">
            <v>Kens Lake</v>
          </cell>
          <cell r="N5727" t="str">
            <v>UT-L-14030005-004_00</v>
          </cell>
          <cell r="O5727" t="str">
            <v>UT</v>
          </cell>
          <cell r="Q5727">
            <v>2.5000000000000001E-2</v>
          </cell>
          <cell r="R5727" t="str">
            <v>mg/L</v>
          </cell>
          <cell r="S5727" t="str">
            <v>SITLA</v>
          </cell>
          <cell r="T5727" t="str">
            <v xml:space="preserve"> </v>
          </cell>
          <cell r="U5727" t="str">
            <v>5958503 Kens Lake northeast beach</v>
          </cell>
          <cell r="V5727">
            <v>5958503</v>
          </cell>
          <cell r="W5727" t="str">
            <v>Kens Lake</v>
          </cell>
          <cell r="X5727" t="str">
            <v>UT-L-14030005-004_00</v>
          </cell>
          <cell r="Y5727" t="str">
            <v>Lake</v>
          </cell>
          <cell r="Z5727" t="str">
            <v>5958503 Kens Lake northeast beach</v>
          </cell>
          <cell r="AA5727" t="str">
            <v>Lake</v>
          </cell>
        </row>
        <row r="5728">
          <cell r="A5728">
            <v>5958506</v>
          </cell>
          <cell r="B5728" t="str">
            <v>Lake</v>
          </cell>
          <cell r="C5728" t="str">
            <v>2B 3A     4</v>
          </cell>
          <cell r="D5728" t="str">
            <v>Kens Lake West Side</v>
          </cell>
          <cell r="E5728">
            <v>14030005</v>
          </cell>
          <cell r="F5728" t="str">
            <v>San Juan</v>
          </cell>
          <cell r="G5728" t="str">
            <v xml:space="preserve">San Juan County </v>
          </cell>
          <cell r="H5728" t="str">
            <v>Colorado River Southeast</v>
          </cell>
          <cell r="I5728">
            <v>636803</v>
          </cell>
          <cell r="J5728">
            <v>4260361</v>
          </cell>
          <cell r="K5728">
            <v>-109.43157100000001</v>
          </cell>
          <cell r="L5728">
            <v>38.481087000000002</v>
          </cell>
          <cell r="M5728" t="str">
            <v>Kens Lake</v>
          </cell>
          <cell r="N5728" t="str">
            <v>UT-L-14030005-004_00</v>
          </cell>
          <cell r="O5728" t="str">
            <v>UT</v>
          </cell>
          <cell r="Q5728">
            <v>2.5000000000000001E-2</v>
          </cell>
          <cell r="R5728" t="str">
            <v>mg/L</v>
          </cell>
          <cell r="S5728" t="str">
            <v>BLM</v>
          </cell>
          <cell r="T5728" t="str">
            <v xml:space="preserve"> </v>
          </cell>
          <cell r="U5728" t="str">
            <v>5958506 Kens Lake West Side</v>
          </cell>
          <cell r="V5728">
            <v>5958506</v>
          </cell>
          <cell r="W5728" t="str">
            <v>Kens Lake</v>
          </cell>
          <cell r="X5728" t="str">
            <v>UT-L-14030005-004_00</v>
          </cell>
          <cell r="Y5728" t="str">
            <v>Lake</v>
          </cell>
          <cell r="Z5728" t="str">
            <v>5958506 Kens Lake West Side</v>
          </cell>
          <cell r="AA5728" t="str">
            <v>Lake</v>
          </cell>
        </row>
        <row r="5729">
          <cell r="A5729">
            <v>5958510</v>
          </cell>
          <cell r="B5729" t="str">
            <v>Lake</v>
          </cell>
          <cell r="C5729" t="str">
            <v>2B 3A     4</v>
          </cell>
          <cell r="D5729" t="str">
            <v>KENS LAKE UPPER END 002</v>
          </cell>
          <cell r="E5729">
            <v>14030005</v>
          </cell>
          <cell r="F5729" t="str">
            <v>San Juan</v>
          </cell>
          <cell r="G5729" t="str">
            <v xml:space="preserve">San Juan County </v>
          </cell>
          <cell r="H5729" t="str">
            <v>Colorado River Southeast</v>
          </cell>
          <cell r="I5729">
            <v>637038</v>
          </cell>
          <cell r="J5729">
            <v>4260319</v>
          </cell>
          <cell r="K5729">
            <v>-109.42888964700001</v>
          </cell>
          <cell r="L5729">
            <v>38.480671520000001</v>
          </cell>
          <cell r="M5729" t="str">
            <v>Kens Lake</v>
          </cell>
          <cell r="N5729" t="str">
            <v>UT-L-14030005-004_00</v>
          </cell>
          <cell r="O5729" t="str">
            <v>UT</v>
          </cell>
          <cell r="Q5729">
            <v>2.5000000000000001E-2</v>
          </cell>
          <cell r="R5729" t="str">
            <v>mg/L</v>
          </cell>
          <cell r="S5729" t="str">
            <v>BLM</v>
          </cell>
          <cell r="T5729" t="str">
            <v xml:space="preserve"> </v>
          </cell>
          <cell r="U5729" t="str">
            <v>5958510 KENS LAKE UPPER END 002</v>
          </cell>
          <cell r="V5729">
            <v>5958510</v>
          </cell>
          <cell r="W5729" t="str">
            <v>Kens Lake</v>
          </cell>
          <cell r="X5729" t="str">
            <v>UT-L-14030005-004_00</v>
          </cell>
          <cell r="Y5729" t="str">
            <v>Lake</v>
          </cell>
          <cell r="Z5729" t="str">
            <v>5958510 KENS LAKE UPPER END 002</v>
          </cell>
          <cell r="AA5729" t="str">
            <v>Lake</v>
          </cell>
        </row>
        <row r="5730">
          <cell r="A5730">
            <v>5958530</v>
          </cell>
          <cell r="B5730" t="str">
            <v>River/Stream</v>
          </cell>
          <cell r="C5730" t="str">
            <v>1C  2B 3A     4</v>
          </cell>
          <cell r="D5730" t="str">
            <v>MILL CREEK AB KENS LAKE DIVERSION</v>
          </cell>
          <cell r="E5730">
            <v>14030005</v>
          </cell>
          <cell r="F5730" t="str">
            <v>San Juan</v>
          </cell>
          <cell r="G5730" t="str">
            <v xml:space="preserve">San Juan County </v>
          </cell>
          <cell r="H5730" t="str">
            <v>Colorado River Southeast</v>
          </cell>
          <cell r="I5730">
            <v>637515</v>
          </cell>
          <cell r="J5730">
            <v>4260189</v>
          </cell>
          <cell r="K5730">
            <v>-109.42344837900001</v>
          </cell>
          <cell r="L5730">
            <v>38.479426916000001</v>
          </cell>
          <cell r="M5730" t="str">
            <v>Pack Creek</v>
          </cell>
          <cell r="N5730" t="str">
            <v>UT14030005-011_00</v>
          </cell>
          <cell r="O5730" t="str">
            <v>UT</v>
          </cell>
          <cell r="Q5730">
            <v>0</v>
          </cell>
          <cell r="R5730" t="str">
            <v xml:space="preserve"> </v>
          </cell>
          <cell r="S5730" t="str">
            <v>BLM</v>
          </cell>
          <cell r="T5730" t="str">
            <v xml:space="preserve"> </v>
          </cell>
          <cell r="U5730" t="str">
            <v>5958530 MILL CREEK AB KENS LAKE DIVERSION</v>
          </cell>
          <cell r="V5730">
            <v>5958530</v>
          </cell>
          <cell r="W5730" t="str">
            <v>Pack Creek</v>
          </cell>
          <cell r="X5730" t="str">
            <v>UT14030005-011_00</v>
          </cell>
          <cell r="Y5730" t="str">
            <v>River/Stream</v>
          </cell>
          <cell r="Z5730" t="str">
            <v>5958530 MILL CREEK AB KENS LAKE DIVERSION</v>
          </cell>
          <cell r="AA5730" t="str">
            <v>River/Stream</v>
          </cell>
        </row>
        <row r="5731">
          <cell r="A5731">
            <v>5958700</v>
          </cell>
          <cell r="B5731" t="str">
            <v>Lake</v>
          </cell>
          <cell r="C5731" t="str">
            <v>1C  2B 3A     4</v>
          </cell>
          <cell r="D5731" t="str">
            <v>DARK CANYON LAKE</v>
          </cell>
          <cell r="E5731">
            <v>14030004</v>
          </cell>
          <cell r="F5731" t="str">
            <v>San Juan</v>
          </cell>
          <cell r="G5731" t="str">
            <v xml:space="preserve">San Juan County </v>
          </cell>
          <cell r="H5731" t="str">
            <v>Colorado River Southeast</v>
          </cell>
          <cell r="I5731">
            <v>657337</v>
          </cell>
          <cell r="J5731">
            <v>4258025</v>
          </cell>
          <cell r="K5731">
            <v>-109.19678085699999</v>
          </cell>
          <cell r="L5731">
            <v>38.456655933</v>
          </cell>
          <cell r="M5731" t="str">
            <v>Dark Canyon Lake</v>
          </cell>
          <cell r="N5731" t="str">
            <v>UT-L-14030004-001_00</v>
          </cell>
          <cell r="O5731" t="str">
            <v>UT</v>
          </cell>
          <cell r="Q5731">
            <v>2.5000000000000001E-2</v>
          </cell>
          <cell r="R5731" t="str">
            <v>mg/L</v>
          </cell>
          <cell r="S5731" t="str">
            <v>Private</v>
          </cell>
          <cell r="T5731" t="str">
            <v xml:space="preserve"> </v>
          </cell>
          <cell r="U5731" t="str">
            <v>5958700 DARK CANYON LAKE</v>
          </cell>
          <cell r="V5731">
            <v>5958700</v>
          </cell>
          <cell r="W5731" t="str">
            <v>Dark Canyon Lake</v>
          </cell>
          <cell r="X5731" t="str">
            <v>UT-L-14030004-001_00</v>
          </cell>
          <cell r="Y5731" t="str">
            <v>Lake</v>
          </cell>
          <cell r="Z5731" t="str">
            <v>5958700 DARK CANYON LAKE</v>
          </cell>
          <cell r="AA5731" t="str">
            <v>Lake</v>
          </cell>
        </row>
        <row r="5732">
          <cell r="A5732">
            <v>5959070</v>
          </cell>
          <cell r="B5732" t="str">
            <v>Lake</v>
          </cell>
          <cell r="C5732" t="str">
            <v>1C 2A   3B    4</v>
          </cell>
          <cell r="D5732" t="str">
            <v>LAKE POWELL PADRE BAY NW OF PADRES BUTTE</v>
          </cell>
          <cell r="E5732">
            <v>14070006</v>
          </cell>
          <cell r="F5732" t="str">
            <v>Kane</v>
          </cell>
          <cell r="G5732" t="str">
            <v>Southwest</v>
          </cell>
          <cell r="H5732" t="str">
            <v>Colorado River West</v>
          </cell>
          <cell r="I5732">
            <v>472790</v>
          </cell>
          <cell r="J5732">
            <v>4101220</v>
          </cell>
          <cell r="K5732">
            <v>-111.306040067</v>
          </cell>
          <cell r="L5732">
            <v>37.056825232999998</v>
          </cell>
          <cell r="M5732" t="str">
            <v>Lake Powell</v>
          </cell>
          <cell r="N5732" t="str">
            <v>UT-L-14070006-001_00</v>
          </cell>
          <cell r="O5732" t="str">
            <v>UT</v>
          </cell>
          <cell r="Q5732">
            <v>2.5000000000000001E-2</v>
          </cell>
          <cell r="R5732" t="str">
            <v>mg/L</v>
          </cell>
          <cell r="S5732" t="str">
            <v>State L&amp;F</v>
          </cell>
          <cell r="T5732" t="str">
            <v xml:space="preserve"> </v>
          </cell>
          <cell r="U5732" t="str">
            <v>5959070 LAKE POWELL PADRE BAY NW OF PADRES BUTTE</v>
          </cell>
          <cell r="V5732">
            <v>5959070</v>
          </cell>
          <cell r="W5732" t="str">
            <v>Lake Powell</v>
          </cell>
          <cell r="X5732" t="str">
            <v>UT-L-14070006-001_00</v>
          </cell>
          <cell r="Y5732" t="str">
            <v>Lake</v>
          </cell>
          <cell r="Z5732" t="str">
            <v>5959070 LAKE POWELL PADRE BAY NW OF PADRES BUTTE</v>
          </cell>
          <cell r="AA5732" t="str">
            <v>Lake</v>
          </cell>
        </row>
        <row r="5733">
          <cell r="A5733">
            <v>5959240</v>
          </cell>
          <cell r="B5733" t="str">
            <v>Lake</v>
          </cell>
          <cell r="C5733" t="str">
            <v>1C 2A   3B    4</v>
          </cell>
          <cell r="D5733" t="str">
            <v>LAKE POWELL WAHWEAP BAY</v>
          </cell>
          <cell r="E5733">
            <v>14070006</v>
          </cell>
          <cell r="F5733" t="str">
            <v>Kane</v>
          </cell>
          <cell r="G5733" t="str">
            <v>Southwest</v>
          </cell>
          <cell r="H5733" t="str">
            <v>Colorado River West</v>
          </cell>
          <cell r="I5733">
            <v>457006</v>
          </cell>
          <cell r="J5733">
            <v>4097168</v>
          </cell>
          <cell r="K5733">
            <v>-111.483331781</v>
          </cell>
          <cell r="L5733">
            <v>37.019709507999998</v>
          </cell>
          <cell r="M5733" t="str">
            <v>Lake Powell</v>
          </cell>
          <cell r="N5733" t="str">
            <v>UT-L-14070006-001_00</v>
          </cell>
          <cell r="O5733" t="str">
            <v>UT</v>
          </cell>
          <cell r="Q5733">
            <v>2.5000000000000001E-2</v>
          </cell>
          <cell r="R5733" t="str">
            <v>mg/L</v>
          </cell>
          <cell r="S5733" t="str">
            <v>NPS</v>
          </cell>
          <cell r="T5733" t="str">
            <v xml:space="preserve"> </v>
          </cell>
          <cell r="U5733" t="str">
            <v>5959240 LAKE POWELL WAHWEAP BAY</v>
          </cell>
          <cell r="V5733">
            <v>5959240</v>
          </cell>
          <cell r="W5733" t="str">
            <v>Lake Powell</v>
          </cell>
          <cell r="X5733" t="str">
            <v>UT-L-14070006-001_00</v>
          </cell>
          <cell r="Y5733" t="str">
            <v>Lake</v>
          </cell>
          <cell r="Z5733" t="str">
            <v>5959240 LAKE POWELL WAHWEAP BAY</v>
          </cell>
          <cell r="AA5733" t="str">
            <v>Lake</v>
          </cell>
        </row>
        <row r="5734">
          <cell r="A5734">
            <v>5960040</v>
          </cell>
          <cell r="B5734" t="str">
            <v>Canal Irrigation</v>
          </cell>
          <cell r="C5734" t="str">
            <v>2B     3E 4</v>
          </cell>
          <cell r="D5734" t="str">
            <v>WEST CANAL BL BLUE CK RES</v>
          </cell>
          <cell r="E5734">
            <v>16020309</v>
          </cell>
          <cell r="F5734" t="str">
            <v>Box Elder</v>
          </cell>
          <cell r="G5734" t="str">
            <v>Bear River</v>
          </cell>
          <cell r="H5734" t="str">
            <v>West Desert/Columbia</v>
          </cell>
          <cell r="I5734">
            <v>378671</v>
          </cell>
          <cell r="J5734">
            <v>4629025</v>
          </cell>
          <cell r="K5734">
            <v>-112.460518721</v>
          </cell>
          <cell r="L5734">
            <v>41.803812143999998</v>
          </cell>
          <cell r="M5734" t="str">
            <v xml:space="preserve"> </v>
          </cell>
          <cell r="N5734" t="str">
            <v xml:space="preserve"> </v>
          </cell>
          <cell r="O5734" t="str">
            <v>UT</v>
          </cell>
          <cell r="Q5734">
            <v>0</v>
          </cell>
          <cell r="R5734" t="str">
            <v xml:space="preserve"> </v>
          </cell>
          <cell r="S5734" t="str">
            <v>Private</v>
          </cell>
          <cell r="T5734" t="str">
            <v xml:space="preserve"> </v>
          </cell>
          <cell r="U5734" t="str">
            <v>5960040 WEST CANAL BL BLUE CK RES</v>
          </cell>
          <cell r="V5734">
            <v>5960040</v>
          </cell>
          <cell r="W5734" t="str">
            <v xml:space="preserve"> </v>
          </cell>
          <cell r="X5734" t="str">
            <v xml:space="preserve"> </v>
          </cell>
          <cell r="Y5734" t="str">
            <v>Canal Irrigation</v>
          </cell>
          <cell r="Z5734" t="str">
            <v>5960040 WEST CANAL BL BLUE CK RES</v>
          </cell>
          <cell r="AA5734" t="str">
            <v>Canal Irrigation</v>
          </cell>
        </row>
        <row r="5735">
          <cell r="A5735">
            <v>5960050</v>
          </cell>
          <cell r="B5735" t="str">
            <v>Lake</v>
          </cell>
          <cell r="C5735" t="str">
            <v>2B  3B    4</v>
          </cell>
          <cell r="D5735" t="str">
            <v>BLUE CK RES AB DAM 01</v>
          </cell>
          <cell r="E5735">
            <v>16020309</v>
          </cell>
          <cell r="F5735" t="str">
            <v>Box Elder</v>
          </cell>
          <cell r="G5735" t="str">
            <v>Bear River</v>
          </cell>
          <cell r="H5735" t="str">
            <v>West Desert/Columbia</v>
          </cell>
          <cell r="I5735">
            <v>378746</v>
          </cell>
          <cell r="J5735">
            <v>4629394</v>
          </cell>
          <cell r="K5735">
            <v>-112.459691607</v>
          </cell>
          <cell r="L5735">
            <v>41.807146109999998</v>
          </cell>
          <cell r="M5735" t="str">
            <v>Blue Creek Reservoir</v>
          </cell>
          <cell r="N5735" t="str">
            <v>UT-L-16020309-017_00</v>
          </cell>
          <cell r="O5735" t="str">
            <v>UT</v>
          </cell>
          <cell r="Q5735">
            <v>2.5000000000000001E-2</v>
          </cell>
          <cell r="R5735" t="str">
            <v>mg/L</v>
          </cell>
          <cell r="S5735" t="str">
            <v>Private</v>
          </cell>
          <cell r="T5735" t="str">
            <v xml:space="preserve"> </v>
          </cell>
          <cell r="U5735" t="str">
            <v>5960050 BLUE CK RES AB DAM 01</v>
          </cell>
          <cell r="V5735">
            <v>5960050</v>
          </cell>
          <cell r="W5735" t="str">
            <v>Blue Creek Reservoir</v>
          </cell>
          <cell r="X5735" t="str">
            <v>UT-L-16020309-017_00</v>
          </cell>
          <cell r="Y5735" t="str">
            <v>Lake</v>
          </cell>
          <cell r="Z5735" t="str">
            <v>5960050 BLUE CK RES AB DAM 01</v>
          </cell>
          <cell r="AA5735" t="str">
            <v>Lake</v>
          </cell>
        </row>
        <row r="5736">
          <cell r="A5736">
            <v>5960080</v>
          </cell>
          <cell r="B5736" t="str">
            <v>River/Stream</v>
          </cell>
          <cell r="C5736" t="str">
            <v>2B  3B    4</v>
          </cell>
          <cell r="D5736" t="str">
            <v>STREAM AB BLUE CK RES</v>
          </cell>
          <cell r="E5736">
            <v>16020309</v>
          </cell>
          <cell r="F5736" t="str">
            <v>Box Elder</v>
          </cell>
          <cell r="G5736" t="str">
            <v>Bear River</v>
          </cell>
          <cell r="H5736" t="str">
            <v>West Desert/Columbia</v>
          </cell>
          <cell r="I5736">
            <v>379198</v>
          </cell>
          <cell r="J5736">
            <v>4631546</v>
          </cell>
          <cell r="K5736">
            <v>-112.4546905</v>
          </cell>
          <cell r="L5736">
            <v>41.826591827000001</v>
          </cell>
          <cell r="M5736" t="str">
            <v xml:space="preserve"> </v>
          </cell>
          <cell r="N5736" t="str">
            <v xml:space="preserve"> </v>
          </cell>
          <cell r="O5736" t="str">
            <v>UT</v>
          </cell>
          <cell r="Q5736">
            <v>2100</v>
          </cell>
          <cell r="R5736" t="str">
            <v>mg/L</v>
          </cell>
          <cell r="S5736" t="str">
            <v>Private</v>
          </cell>
          <cell r="T5736" t="str">
            <v xml:space="preserve"> </v>
          </cell>
          <cell r="U5736" t="str">
            <v>5960080 STREAM AB BLUE CK RES</v>
          </cell>
          <cell r="V5736">
            <v>5960080</v>
          </cell>
          <cell r="W5736" t="str">
            <v xml:space="preserve"> </v>
          </cell>
          <cell r="X5736" t="str">
            <v xml:space="preserve"> </v>
          </cell>
          <cell r="Y5736" t="str">
            <v>River/Stream</v>
          </cell>
          <cell r="Z5736" t="str">
            <v>5960080 STREAM AB BLUE CK RES</v>
          </cell>
          <cell r="AA5736" t="str">
            <v>River/Stream</v>
          </cell>
        </row>
        <row r="5737">
          <cell r="A5737">
            <v>5960100</v>
          </cell>
          <cell r="B5737" t="str">
            <v>River/Stream</v>
          </cell>
          <cell r="C5737" t="str">
            <v>2B 3A     4</v>
          </cell>
          <cell r="D5737" t="str">
            <v>FAUST CK AB ATHERLY RES ON CR 2MI W OF FAUST</v>
          </cell>
          <cell r="E5737">
            <v>16020304</v>
          </cell>
          <cell r="F5737" t="str">
            <v>Tooele</v>
          </cell>
          <cell r="G5737" t="str">
            <v>Tooele County</v>
          </cell>
          <cell r="H5737" t="str">
            <v>West Desert/Columbia</v>
          </cell>
          <cell r="I5737">
            <v>379122</v>
          </cell>
          <cell r="J5737">
            <v>4447987</v>
          </cell>
          <cell r="K5737">
            <v>-112.419677721</v>
          </cell>
          <cell r="L5737">
            <v>40.173558536999998</v>
          </cell>
          <cell r="M5737" t="str">
            <v>Faust Creek</v>
          </cell>
          <cell r="N5737" t="str">
            <v>UT16020304-002_00</v>
          </cell>
          <cell r="O5737" t="str">
            <v>UT</v>
          </cell>
          <cell r="Q5737">
            <v>0</v>
          </cell>
          <cell r="R5737" t="str">
            <v xml:space="preserve"> </v>
          </cell>
          <cell r="S5737" t="str">
            <v>Private</v>
          </cell>
          <cell r="T5737" t="str">
            <v xml:space="preserve"> </v>
          </cell>
          <cell r="U5737" t="str">
            <v>5960100 FAUST CK AB ATHERLY RES ON CR 2MI W OF FAUST</v>
          </cell>
          <cell r="V5737">
            <v>5960100</v>
          </cell>
          <cell r="W5737" t="str">
            <v>Faust Creek</v>
          </cell>
          <cell r="X5737" t="str">
            <v>UT16020304-002_00</v>
          </cell>
          <cell r="Y5737" t="str">
            <v>River/Stream</v>
          </cell>
          <cell r="Z5737" t="str">
            <v>5960100 FAUST CK AB ATHERLY RES ON CR 2MI W OF FAUST</v>
          </cell>
          <cell r="AA5737" t="str">
            <v>River/Stream</v>
          </cell>
        </row>
        <row r="5738">
          <cell r="A5738">
            <v>5960150</v>
          </cell>
          <cell r="B5738" t="str">
            <v>Lake</v>
          </cell>
          <cell r="C5738" t="str">
            <v>2B  3B    4</v>
          </cell>
          <cell r="D5738" t="str">
            <v>STANSBURY LAKE 01</v>
          </cell>
          <cell r="E5738">
            <v>16020304</v>
          </cell>
          <cell r="F5738" t="str">
            <v>Tooele</v>
          </cell>
          <cell r="G5738" t="str">
            <v>Tooele County</v>
          </cell>
          <cell r="H5738" t="str">
            <v>West Desert/Columbia</v>
          </cell>
          <cell r="I5738">
            <v>390132</v>
          </cell>
          <cell r="J5738">
            <v>4500094</v>
          </cell>
          <cell r="K5738">
            <v>-112.299397582</v>
          </cell>
          <cell r="L5738">
            <v>40.644392117999999</v>
          </cell>
          <cell r="M5738" t="str">
            <v>Stansbury Lake</v>
          </cell>
          <cell r="N5738" t="str">
            <v>UT-L-16020304-003_00</v>
          </cell>
          <cell r="O5738" t="str">
            <v>UT</v>
          </cell>
          <cell r="Q5738">
            <v>2.5000000000000001E-2</v>
          </cell>
          <cell r="R5738" t="str">
            <v>mg/L</v>
          </cell>
          <cell r="S5738" t="str">
            <v>Private</v>
          </cell>
          <cell r="T5738" t="str">
            <v xml:space="preserve"> </v>
          </cell>
          <cell r="U5738" t="str">
            <v>5960150 STANSBURY LAKE 01</v>
          </cell>
          <cell r="V5738">
            <v>5960150</v>
          </cell>
          <cell r="W5738" t="str">
            <v>Stansbury Lake</v>
          </cell>
          <cell r="X5738" t="str">
            <v>UT-L-16020304-003_00</v>
          </cell>
          <cell r="Y5738" t="str">
            <v>Lake</v>
          </cell>
          <cell r="Z5738" t="str">
            <v>5960150 STANSBURY LAKE 01</v>
          </cell>
          <cell r="AA5738" t="str">
            <v>Lake</v>
          </cell>
        </row>
        <row r="5739">
          <cell r="A5739">
            <v>5960151</v>
          </cell>
          <cell r="B5739" t="str">
            <v>Lake</v>
          </cell>
          <cell r="C5739" t="str">
            <v>2B  3B    4</v>
          </cell>
          <cell r="D5739" t="str">
            <v>STANSBURY LAKE 01 100 M OFF BOAT RAMP</v>
          </cell>
          <cell r="E5739">
            <v>16020304</v>
          </cell>
          <cell r="F5739" t="str">
            <v>Tooele</v>
          </cell>
          <cell r="G5739" t="str">
            <v>Tooele County</v>
          </cell>
          <cell r="H5739" t="str">
            <v>West Desert/Columbia</v>
          </cell>
          <cell r="I5739">
            <v>390132</v>
          </cell>
          <cell r="J5739">
            <v>4500094</v>
          </cell>
          <cell r="K5739">
            <v>-112.299397582</v>
          </cell>
          <cell r="L5739">
            <v>40.644392117999999</v>
          </cell>
          <cell r="M5739" t="str">
            <v>Stansbury Lake</v>
          </cell>
          <cell r="N5739" t="str">
            <v>UT-L-16020304-003_00</v>
          </cell>
          <cell r="O5739" t="str">
            <v>UT</v>
          </cell>
          <cell r="Q5739">
            <v>2.5000000000000001E-2</v>
          </cell>
          <cell r="R5739" t="str">
            <v>mg/L</v>
          </cell>
          <cell r="S5739" t="str">
            <v>Private</v>
          </cell>
          <cell r="T5739" t="str">
            <v xml:space="preserve"> </v>
          </cell>
          <cell r="U5739" t="str">
            <v>5960151 STANSBURY LAKE 01 100 M OFF BOAT RAMP</v>
          </cell>
          <cell r="V5739">
            <v>5960151</v>
          </cell>
          <cell r="W5739" t="str">
            <v>Stansbury Lake</v>
          </cell>
          <cell r="X5739" t="str">
            <v>UT-L-16020304-003_00</v>
          </cell>
          <cell r="Y5739" t="str">
            <v>Lake</v>
          </cell>
          <cell r="Z5739" t="str">
            <v>5960151 STANSBURY LAKE 01 100 M OFF BOAT RAMP</v>
          </cell>
          <cell r="AA5739" t="str">
            <v>Lake</v>
          </cell>
        </row>
        <row r="5740">
          <cell r="A5740">
            <v>5960200</v>
          </cell>
          <cell r="B5740" t="str">
            <v>Lake</v>
          </cell>
          <cell r="C5740" t="str">
            <v>2B 3A     4</v>
          </cell>
          <cell r="D5740" t="str">
            <v>SETTLEMENT CANYON RES AB DAM 01</v>
          </cell>
          <cell r="E5740">
            <v>16020304</v>
          </cell>
          <cell r="F5740" t="str">
            <v>Tooele</v>
          </cell>
          <cell r="G5740" t="str">
            <v>Tooele County</v>
          </cell>
          <cell r="H5740" t="str">
            <v>West Desert/Columbia</v>
          </cell>
          <cell r="I5740">
            <v>390313</v>
          </cell>
          <cell r="J5740">
            <v>4485225</v>
          </cell>
          <cell r="K5740">
            <v>-112.29467285600001</v>
          </cell>
          <cell r="L5740">
            <v>40.510497176999998</v>
          </cell>
          <cell r="M5740" t="str">
            <v>Settlement Canyon Reservoir</v>
          </cell>
          <cell r="N5740" t="str">
            <v>UT-L-16020304-004_00</v>
          </cell>
          <cell r="O5740" t="str">
            <v>UT</v>
          </cell>
          <cell r="Q5740">
            <v>2.5000000000000001E-2</v>
          </cell>
          <cell r="R5740" t="str">
            <v>mg/L</v>
          </cell>
          <cell r="S5740" t="str">
            <v>Private</v>
          </cell>
          <cell r="T5740" t="str">
            <v xml:space="preserve"> </v>
          </cell>
          <cell r="U5740" t="str">
            <v>5960200 SETTLEMENT CANYON RES AB DAM 01</v>
          </cell>
          <cell r="V5740">
            <v>5960200</v>
          </cell>
          <cell r="W5740" t="str">
            <v>Settlement Canyon Reservoir</v>
          </cell>
          <cell r="X5740" t="str">
            <v>UT-L-16020304-004_00</v>
          </cell>
          <cell r="Y5740" t="str">
            <v>Lake</v>
          </cell>
          <cell r="Z5740" t="str">
            <v>5960200 SETTLEMENT CANYON RES AB DAM 01</v>
          </cell>
          <cell r="AA5740" t="str">
            <v>Lake</v>
          </cell>
        </row>
        <row r="5741">
          <cell r="A5741">
            <v>5960201</v>
          </cell>
          <cell r="B5741" t="str">
            <v>Lake</v>
          </cell>
          <cell r="C5741" t="str">
            <v>2B 3A     4</v>
          </cell>
          <cell r="D5741" t="str">
            <v>SETTLEMENT CANYON RES AB DAM 01 100 M OFF BOAT RAMP</v>
          </cell>
          <cell r="E5741">
            <v>16020304</v>
          </cell>
          <cell r="F5741" t="str">
            <v>Tooele</v>
          </cell>
          <cell r="G5741" t="str">
            <v>Tooele County</v>
          </cell>
          <cell r="H5741" t="str">
            <v>West Desert/Columbia</v>
          </cell>
          <cell r="I5741">
            <v>390313</v>
          </cell>
          <cell r="J5741">
            <v>4485225</v>
          </cell>
          <cell r="K5741">
            <v>-112.29467285600001</v>
          </cell>
          <cell r="L5741">
            <v>40.510497176999998</v>
          </cell>
          <cell r="M5741" t="str">
            <v>Settlement Canyon Reservoir</v>
          </cell>
          <cell r="N5741" t="str">
            <v>UT-L-16020304-004_00</v>
          </cell>
          <cell r="O5741" t="str">
            <v>UT</v>
          </cell>
          <cell r="Q5741">
            <v>2.5000000000000001E-2</v>
          </cell>
          <cell r="R5741" t="str">
            <v>mg/L</v>
          </cell>
          <cell r="S5741" t="str">
            <v>Private</v>
          </cell>
          <cell r="T5741" t="str">
            <v xml:space="preserve"> </v>
          </cell>
          <cell r="U5741" t="str">
            <v>5960201 SETTLEMENT CANYON RES AB DAM 01 100 M OFF BOAT RAMP</v>
          </cell>
          <cell r="V5741">
            <v>5960201</v>
          </cell>
          <cell r="W5741" t="str">
            <v>Settlement Canyon Reservoir</v>
          </cell>
          <cell r="X5741" t="str">
            <v>UT-L-16020304-004_00</v>
          </cell>
          <cell r="Y5741" t="str">
            <v>Lake</v>
          </cell>
          <cell r="Z5741" t="str">
            <v>5960201 SETTLEMENT CANYON RES AB DAM 01 100 M OFF BOAT RAMP</v>
          </cell>
          <cell r="AA5741" t="str">
            <v>Lake</v>
          </cell>
        </row>
        <row r="5742">
          <cell r="A5742">
            <v>5960210</v>
          </cell>
          <cell r="B5742" t="str">
            <v>River/Stream</v>
          </cell>
          <cell r="C5742" t="str">
            <v>2B 3A     4</v>
          </cell>
          <cell r="D5742" t="str">
            <v>SETTLEMENT CANYON CK AB SETTLEMENT CANYON RES</v>
          </cell>
          <cell r="E5742">
            <v>16020304</v>
          </cell>
          <cell r="F5742" t="str">
            <v>Tooele</v>
          </cell>
          <cell r="G5742" t="str">
            <v>Tooele County</v>
          </cell>
          <cell r="H5742" t="str">
            <v>West Desert/Columbia</v>
          </cell>
          <cell r="I5742">
            <v>390498</v>
          </cell>
          <cell r="J5742">
            <v>4485007</v>
          </cell>
          <cell r="K5742">
            <v>-112.29245206500001</v>
          </cell>
          <cell r="L5742">
            <v>40.508558155000003</v>
          </cell>
          <cell r="M5742" t="str">
            <v>Settlement Canyon Creek</v>
          </cell>
          <cell r="N5742" t="str">
            <v>UT16020304-006_00</v>
          </cell>
          <cell r="O5742" t="str">
            <v>UT</v>
          </cell>
          <cell r="Q5742">
            <v>0</v>
          </cell>
          <cell r="R5742" t="str">
            <v xml:space="preserve"> </v>
          </cell>
          <cell r="S5742" t="str">
            <v>Private</v>
          </cell>
          <cell r="T5742" t="str">
            <v xml:space="preserve"> </v>
          </cell>
          <cell r="U5742" t="str">
            <v>5960210 SETTLEMENT CANYON CK AB SETTLEMENT CANYON RES</v>
          </cell>
          <cell r="V5742">
            <v>5960210</v>
          </cell>
          <cell r="W5742" t="str">
            <v>Settlement Canyon Creek</v>
          </cell>
          <cell r="X5742" t="str">
            <v>UT16020304-006_00</v>
          </cell>
          <cell r="Y5742" t="str">
            <v>River/Stream</v>
          </cell>
          <cell r="Z5742" t="str">
            <v>5960210 SETTLEMENT CANYON CK AB SETTLEMENT CANYON RES</v>
          </cell>
          <cell r="AA5742" t="str">
            <v>River/Stream</v>
          </cell>
        </row>
        <row r="5743">
          <cell r="A5743">
            <v>5960220</v>
          </cell>
          <cell r="B5743" t="str">
            <v>Spring</v>
          </cell>
          <cell r="C5743" t="str">
            <v>2B 3A     4</v>
          </cell>
          <cell r="D5743" t="str">
            <v>SPRING AB SETTLEMENT CANYON RES</v>
          </cell>
          <cell r="E5743">
            <v>16020304</v>
          </cell>
          <cell r="F5743" t="str">
            <v>Tooele</v>
          </cell>
          <cell r="G5743" t="str">
            <v>Tooele County</v>
          </cell>
          <cell r="H5743" t="str">
            <v>West Desert/Columbia</v>
          </cell>
          <cell r="I5743">
            <v>390522</v>
          </cell>
          <cell r="J5743">
            <v>4484976</v>
          </cell>
          <cell r="K5743">
            <v>-112.29216350199999</v>
          </cell>
          <cell r="L5743">
            <v>40.508282115</v>
          </cell>
          <cell r="M5743" t="str">
            <v>Settlement Canyon Creek</v>
          </cell>
          <cell r="N5743" t="str">
            <v>UT16020304-006_00</v>
          </cell>
          <cell r="O5743" t="str">
            <v>UT</v>
          </cell>
          <cell r="Q5743">
            <v>0</v>
          </cell>
          <cell r="R5743" t="str">
            <v xml:space="preserve"> </v>
          </cell>
          <cell r="S5743" t="str">
            <v>Private</v>
          </cell>
          <cell r="T5743" t="str">
            <v xml:space="preserve"> </v>
          </cell>
          <cell r="U5743" t="str">
            <v>5960220 SPRING AB SETTLEMENT CANYON RES</v>
          </cell>
          <cell r="V5743">
            <v>5960220</v>
          </cell>
          <cell r="W5743" t="str">
            <v>Settlement Canyon Creek</v>
          </cell>
          <cell r="X5743" t="str">
            <v>UT16020304-006_00</v>
          </cell>
          <cell r="Y5743" t="str">
            <v>Spring</v>
          </cell>
          <cell r="Z5743" t="str">
            <v>5960220 SPRING AB SETTLEMENT CANYON RES</v>
          </cell>
          <cell r="AA5743" t="str">
            <v>Spring</v>
          </cell>
        </row>
        <row r="5744">
          <cell r="A5744">
            <v>5960290</v>
          </cell>
          <cell r="B5744" t="str">
            <v>River/Stream</v>
          </cell>
          <cell r="C5744" t="str">
            <v>2B 3A     4</v>
          </cell>
          <cell r="D5744" t="str">
            <v>VERNON CK BL VERNON RES</v>
          </cell>
          <cell r="E5744">
            <v>16020304</v>
          </cell>
          <cell r="F5744" t="str">
            <v>Tooele</v>
          </cell>
          <cell r="G5744" t="str">
            <v>Tooele County</v>
          </cell>
          <cell r="H5744" t="str">
            <v>West Desert/Columbia</v>
          </cell>
          <cell r="I5744">
            <v>381244</v>
          </cell>
          <cell r="J5744">
            <v>4428008</v>
          </cell>
          <cell r="K5744">
            <v>-112.39109437899999</v>
          </cell>
          <cell r="L5744">
            <v>39.993907079499998</v>
          </cell>
          <cell r="M5744" t="str">
            <v>Vernon Creek</v>
          </cell>
          <cell r="N5744" t="str">
            <v>UT16020304-001_00</v>
          </cell>
          <cell r="O5744" t="str">
            <v>UT</v>
          </cell>
          <cell r="Q5744">
            <v>0</v>
          </cell>
          <cell r="R5744" t="str">
            <v xml:space="preserve"> </v>
          </cell>
          <cell r="S5744" t="str">
            <v>Private</v>
          </cell>
          <cell r="T5744" t="str">
            <v>Category1</v>
          </cell>
          <cell r="U5744" t="str">
            <v>5960290 VERNON CK BL VERNON RES</v>
          </cell>
          <cell r="V5744">
            <v>5960290</v>
          </cell>
          <cell r="W5744" t="str">
            <v>Vernon Creek</v>
          </cell>
          <cell r="X5744" t="str">
            <v>UT16020304-001_00</v>
          </cell>
          <cell r="Y5744" t="str">
            <v>River/Stream</v>
          </cell>
          <cell r="Z5744" t="str">
            <v>5960290 VERNON CK BL VERNON RES</v>
          </cell>
          <cell r="AA5744" t="str">
            <v>River/Stream</v>
          </cell>
        </row>
        <row r="5745">
          <cell r="A5745">
            <v>5960300</v>
          </cell>
          <cell r="B5745" t="str">
            <v>Lake</v>
          </cell>
          <cell r="C5745" t="str">
            <v>2B 3A     4</v>
          </cell>
          <cell r="D5745" t="str">
            <v>VERNON RES AB DAM 01</v>
          </cell>
          <cell r="E5745">
            <v>16020304</v>
          </cell>
          <cell r="F5745" t="str">
            <v>Tooele</v>
          </cell>
          <cell r="G5745" t="str">
            <v>Tooele County</v>
          </cell>
          <cell r="H5745" t="str">
            <v>West Desert/Columbia</v>
          </cell>
          <cell r="I5745">
            <v>381558</v>
          </cell>
          <cell r="J5745">
            <v>4427655</v>
          </cell>
          <cell r="K5745">
            <v>-112.387352894</v>
          </cell>
          <cell r="L5745">
            <v>39.990775049</v>
          </cell>
          <cell r="M5745" t="str">
            <v>Vernon Reservoir</v>
          </cell>
          <cell r="N5745" t="str">
            <v>UT-L-16020304-001_00</v>
          </cell>
          <cell r="O5745" t="str">
            <v>UT</v>
          </cell>
          <cell r="Q5745">
            <v>2.5000000000000001E-2</v>
          </cell>
          <cell r="R5745" t="str">
            <v>mg/L</v>
          </cell>
          <cell r="S5745" t="str">
            <v>USFS</v>
          </cell>
          <cell r="T5745" t="str">
            <v>Category1</v>
          </cell>
          <cell r="U5745" t="str">
            <v>5960300 VERNON RES AB DAM 01</v>
          </cell>
          <cell r="V5745">
            <v>5960300</v>
          </cell>
          <cell r="W5745" t="str">
            <v>Vernon Reservoir</v>
          </cell>
          <cell r="X5745" t="str">
            <v>UT-L-16020304-001_00</v>
          </cell>
          <cell r="Y5745" t="str">
            <v>Lake</v>
          </cell>
          <cell r="Z5745" t="str">
            <v>5960300 VERNON RES AB DAM 01</v>
          </cell>
          <cell r="AA5745" t="str">
            <v>Lake</v>
          </cell>
        </row>
        <row r="5746">
          <cell r="A5746">
            <v>5960310</v>
          </cell>
          <cell r="B5746" t="str">
            <v>River/Stream</v>
          </cell>
          <cell r="C5746" t="str">
            <v>2B 3A     4</v>
          </cell>
          <cell r="D5746" t="str">
            <v>VERNON CREEK ABOVE VERNON RES</v>
          </cell>
          <cell r="E5746">
            <v>16020304</v>
          </cell>
          <cell r="F5746" t="str">
            <v>Tooele</v>
          </cell>
          <cell r="G5746" t="str">
            <v>Tooele County</v>
          </cell>
          <cell r="H5746" t="str">
            <v>West Desert/Columbia</v>
          </cell>
          <cell r="I5746">
            <v>382413</v>
          </cell>
          <cell r="J5746">
            <v>4425206</v>
          </cell>
          <cell r="K5746">
            <v>-112.37689782299999</v>
          </cell>
          <cell r="L5746">
            <v>39.968835783999999</v>
          </cell>
          <cell r="M5746" t="str">
            <v>Vernon Creek</v>
          </cell>
          <cell r="N5746" t="str">
            <v>UT16020304-001_00</v>
          </cell>
          <cell r="O5746" t="str">
            <v>UT</v>
          </cell>
          <cell r="Q5746">
            <v>0</v>
          </cell>
          <cell r="R5746" t="str">
            <v xml:space="preserve"> </v>
          </cell>
          <cell r="S5746" t="str">
            <v>Private</v>
          </cell>
          <cell r="T5746" t="str">
            <v>Category1</v>
          </cell>
          <cell r="U5746" t="str">
            <v>5960310 VERNON CREEK ABOVE VERNON RES</v>
          </cell>
          <cell r="V5746">
            <v>5960310</v>
          </cell>
          <cell r="W5746" t="str">
            <v>Vernon Creek</v>
          </cell>
          <cell r="X5746" t="str">
            <v>UT16020304-001_00</v>
          </cell>
          <cell r="Y5746" t="str">
            <v>River/Stream</v>
          </cell>
          <cell r="Z5746" t="str">
            <v>5960310 VERNON CREEK ABOVE VERNON RES</v>
          </cell>
          <cell r="AA5746" t="str">
            <v>River/Stream</v>
          </cell>
        </row>
        <row r="5747">
          <cell r="A5747">
            <v>5960320</v>
          </cell>
          <cell r="B5747" t="str">
            <v>River/Stream</v>
          </cell>
          <cell r="C5747" t="str">
            <v>2B 3A     4</v>
          </cell>
          <cell r="D5747" t="str">
            <v>VERNON CK @ PRIVATE LAND BNDY</v>
          </cell>
          <cell r="E5747">
            <v>16020304</v>
          </cell>
          <cell r="F5747" t="str">
            <v>Tooele</v>
          </cell>
          <cell r="G5747" t="str">
            <v>Tooele County</v>
          </cell>
          <cell r="H5747" t="str">
            <v>West Desert/Columbia</v>
          </cell>
          <cell r="I5747">
            <v>382071</v>
          </cell>
          <cell r="J5747">
            <v>4426654</v>
          </cell>
          <cell r="K5747">
            <v>-112.381163982</v>
          </cell>
          <cell r="L5747">
            <v>39.981827284600001</v>
          </cell>
          <cell r="M5747" t="str">
            <v>Vernon Creek</v>
          </cell>
          <cell r="N5747" t="str">
            <v>UT16020304-001_00</v>
          </cell>
          <cell r="O5747" t="str">
            <v>UT</v>
          </cell>
          <cell r="Q5747">
            <v>0</v>
          </cell>
          <cell r="R5747" t="str">
            <v xml:space="preserve"> </v>
          </cell>
          <cell r="S5747" t="str">
            <v>USFS</v>
          </cell>
          <cell r="T5747" t="str">
            <v>Category1</v>
          </cell>
          <cell r="U5747" t="str">
            <v>5960320 VERNON CK @ PRIVATE LAND BNDY</v>
          </cell>
          <cell r="V5747">
            <v>5960320</v>
          </cell>
          <cell r="W5747" t="str">
            <v>Vernon Creek</v>
          </cell>
          <cell r="X5747" t="str">
            <v>UT16020304-001_00</v>
          </cell>
          <cell r="Y5747" t="str">
            <v>River/Stream</v>
          </cell>
          <cell r="Z5747" t="str">
            <v>5960320 VERNON CK @ PRIVATE LAND BNDY</v>
          </cell>
          <cell r="AA5747" t="str">
            <v>River/Stream</v>
          </cell>
        </row>
        <row r="5748">
          <cell r="A5748">
            <v>5960330</v>
          </cell>
          <cell r="B5748" t="str">
            <v>River/Stream</v>
          </cell>
          <cell r="C5748" t="str">
            <v>2B 3A     4</v>
          </cell>
          <cell r="D5748" t="str">
            <v>Vernon CK station2</v>
          </cell>
          <cell r="E5748">
            <v>16020304</v>
          </cell>
          <cell r="F5748" t="str">
            <v>Tooele</v>
          </cell>
          <cell r="G5748" t="str">
            <v>Tooele County</v>
          </cell>
          <cell r="H5748" t="str">
            <v>West Desert/Columbia</v>
          </cell>
          <cell r="I5748">
            <v>382513</v>
          </cell>
          <cell r="J5748">
            <v>4425106</v>
          </cell>
          <cell r="K5748">
            <v>-112.375709121</v>
          </cell>
          <cell r="L5748">
            <v>39.967945692900003</v>
          </cell>
          <cell r="M5748" t="str">
            <v>Vernon Creek</v>
          </cell>
          <cell r="N5748" t="str">
            <v>UT16020304-001_00</v>
          </cell>
          <cell r="O5748" t="str">
            <v>UT</v>
          </cell>
          <cell r="Q5748">
            <v>0</v>
          </cell>
          <cell r="R5748" t="str">
            <v xml:space="preserve"> </v>
          </cell>
          <cell r="S5748" t="str">
            <v>USFS</v>
          </cell>
          <cell r="T5748" t="str">
            <v>Category1</v>
          </cell>
          <cell r="U5748" t="str">
            <v>5960330 Vernon CK station2</v>
          </cell>
          <cell r="V5748">
            <v>5960330</v>
          </cell>
          <cell r="W5748" t="str">
            <v>Vernon Creek</v>
          </cell>
          <cell r="X5748" t="str">
            <v>UT16020304-001_00</v>
          </cell>
          <cell r="Y5748" t="str">
            <v>River/Stream</v>
          </cell>
          <cell r="Z5748" t="str">
            <v>5960330 Vernon CK station2</v>
          </cell>
          <cell r="AA5748" t="str">
            <v>River/Stream</v>
          </cell>
        </row>
        <row r="5749">
          <cell r="A5749">
            <v>5960410</v>
          </cell>
          <cell r="B5749" t="str">
            <v>River/Stream</v>
          </cell>
          <cell r="C5749" t="str">
            <v>2B 3A     4</v>
          </cell>
          <cell r="D5749" t="str">
            <v>LAKE CK ~.2 MI BL PRUESS LK (UT09ST-740)</v>
          </cell>
          <cell r="E5749">
            <v>16020301</v>
          </cell>
          <cell r="F5749" t="str">
            <v>Millard</v>
          </cell>
          <cell r="G5749" t="str">
            <v>Central</v>
          </cell>
          <cell r="H5749" t="str">
            <v>West Desert/Columbia</v>
          </cell>
          <cell r="I5749">
            <v>238210</v>
          </cell>
          <cell r="J5749">
            <v>4309985</v>
          </cell>
          <cell r="K5749">
            <v>-114.018713499</v>
          </cell>
          <cell r="L5749">
            <v>38.899752499999998</v>
          </cell>
          <cell r="M5749" t="str">
            <v>Lake Creek-Millard Co</v>
          </cell>
          <cell r="N5749" t="str">
            <v>UT16020301-001_00</v>
          </cell>
          <cell r="O5749" t="str">
            <v>UT</v>
          </cell>
          <cell r="Q5749">
            <v>0</v>
          </cell>
          <cell r="R5749" t="str">
            <v xml:space="preserve"> </v>
          </cell>
          <cell r="S5749" t="str">
            <v>BLM</v>
          </cell>
          <cell r="T5749" t="str">
            <v xml:space="preserve"> </v>
          </cell>
          <cell r="U5749" t="str">
            <v>5960410 LAKE CK ~.2 MI BL PRUESS LK (UT09ST-740)</v>
          </cell>
          <cell r="V5749">
            <v>5960410</v>
          </cell>
          <cell r="W5749" t="str">
            <v>Lake Creek-Millard Co</v>
          </cell>
          <cell r="X5749" t="str">
            <v>UT16020301-001_00</v>
          </cell>
          <cell r="Y5749" t="str">
            <v>River/Stream</v>
          </cell>
          <cell r="Z5749" t="str">
            <v>5960410 LAKE CK ~.2 MI BL PRUESS LK (UT09ST-740)</v>
          </cell>
          <cell r="AA5749" t="str">
            <v>River/Stream</v>
          </cell>
        </row>
        <row r="5750">
          <cell r="A5750">
            <v>5960420</v>
          </cell>
          <cell r="B5750" t="str">
            <v>River/Stream</v>
          </cell>
          <cell r="C5750" t="str">
            <v>2B 3A     4</v>
          </cell>
          <cell r="D5750" t="str">
            <v>LAKE CK BL PRUESS L</v>
          </cell>
          <cell r="E5750">
            <v>16020301</v>
          </cell>
          <cell r="F5750" t="str">
            <v>Millard</v>
          </cell>
          <cell r="G5750" t="str">
            <v>Central</v>
          </cell>
          <cell r="H5750" t="str">
            <v>West Desert/Columbia</v>
          </cell>
          <cell r="I5750">
            <v>238378</v>
          </cell>
          <cell r="J5750">
            <v>4309662</v>
          </cell>
          <cell r="K5750">
            <v>-114.01665568999999</v>
          </cell>
          <cell r="L5750">
            <v>38.896895874000002</v>
          </cell>
          <cell r="M5750" t="str">
            <v xml:space="preserve"> </v>
          </cell>
          <cell r="N5750" t="str">
            <v xml:space="preserve"> </v>
          </cell>
          <cell r="O5750" t="str">
            <v>UT</v>
          </cell>
          <cell r="Q5750">
            <v>0</v>
          </cell>
          <cell r="R5750" t="str">
            <v xml:space="preserve"> </v>
          </cell>
          <cell r="S5750" t="str">
            <v>BLM</v>
          </cell>
          <cell r="T5750" t="str">
            <v xml:space="preserve"> </v>
          </cell>
          <cell r="U5750" t="str">
            <v>5960420 LAKE CK BL PRUESS L</v>
          </cell>
          <cell r="V5750">
            <v>5960420</v>
          </cell>
          <cell r="W5750" t="str">
            <v xml:space="preserve"> </v>
          </cell>
          <cell r="X5750" t="str">
            <v xml:space="preserve"> </v>
          </cell>
          <cell r="Y5750" t="str">
            <v>River/Stream</v>
          </cell>
          <cell r="Z5750" t="str">
            <v>5960420 LAKE CK BL PRUESS L</v>
          </cell>
          <cell r="AA5750" t="str">
            <v>River/Stream</v>
          </cell>
        </row>
        <row r="5751">
          <cell r="A5751">
            <v>5960430</v>
          </cell>
          <cell r="B5751" t="str">
            <v>Lake</v>
          </cell>
          <cell r="C5751" t="str">
            <v>2B  3B    4</v>
          </cell>
          <cell r="D5751" t="str">
            <v>PRUESS L AB DAM 01</v>
          </cell>
          <cell r="E5751">
            <v>16020301</v>
          </cell>
          <cell r="F5751" t="str">
            <v>Millard</v>
          </cell>
          <cell r="G5751" t="str">
            <v>Central</v>
          </cell>
          <cell r="H5751" t="str">
            <v>West Desert/Columbia</v>
          </cell>
          <cell r="I5751">
            <v>238484</v>
          </cell>
          <cell r="J5751">
            <v>4309226</v>
          </cell>
          <cell r="K5751">
            <v>-114.015268961</v>
          </cell>
          <cell r="L5751">
            <v>38.893003862999997</v>
          </cell>
          <cell r="M5751" t="str">
            <v>Pruess Lake</v>
          </cell>
          <cell r="N5751" t="str">
            <v>UT-L-16020301-001_00</v>
          </cell>
          <cell r="O5751" t="str">
            <v>UT</v>
          </cell>
          <cell r="Q5751">
            <v>2.5000000000000001E-2</v>
          </cell>
          <cell r="R5751" t="str">
            <v>mg/L</v>
          </cell>
          <cell r="S5751" t="str">
            <v>BLM</v>
          </cell>
          <cell r="T5751" t="str">
            <v xml:space="preserve"> </v>
          </cell>
          <cell r="U5751" t="str">
            <v>5960430 PRUESS L AB DAM 01</v>
          </cell>
          <cell r="V5751">
            <v>5960430</v>
          </cell>
          <cell r="W5751" t="str">
            <v>Pruess Lake</v>
          </cell>
          <cell r="X5751" t="str">
            <v>UT-L-16020301-001_00</v>
          </cell>
          <cell r="Y5751" t="str">
            <v>Lake</v>
          </cell>
          <cell r="Z5751" t="str">
            <v>5960430 PRUESS L AB DAM 01</v>
          </cell>
          <cell r="AA5751" t="str">
            <v>Lake</v>
          </cell>
        </row>
        <row r="5752">
          <cell r="A5752">
            <v>5960450</v>
          </cell>
          <cell r="B5752" t="str">
            <v>River/Stream</v>
          </cell>
          <cell r="C5752" t="str">
            <v>2B 3A     4</v>
          </cell>
          <cell r="D5752" t="str">
            <v>LAKE CK AB PRUESS L</v>
          </cell>
          <cell r="E5752">
            <v>16020301</v>
          </cell>
          <cell r="F5752" t="str">
            <v>Millard</v>
          </cell>
          <cell r="G5752" t="str">
            <v>Central</v>
          </cell>
          <cell r="H5752" t="str">
            <v>West Desert/Columbia</v>
          </cell>
          <cell r="I5752">
            <v>239424</v>
          </cell>
          <cell r="J5752">
            <v>4307004</v>
          </cell>
          <cell r="K5752">
            <v>-114.003601915</v>
          </cell>
          <cell r="L5752">
            <v>38.873287077000001</v>
          </cell>
          <cell r="M5752" t="str">
            <v xml:space="preserve"> </v>
          </cell>
          <cell r="N5752" t="str">
            <v xml:space="preserve"> </v>
          </cell>
          <cell r="O5752" t="str">
            <v>UT</v>
          </cell>
          <cell r="Q5752">
            <v>0</v>
          </cell>
          <cell r="R5752" t="str">
            <v xml:space="preserve"> </v>
          </cell>
          <cell r="S5752" t="str">
            <v>BLM</v>
          </cell>
          <cell r="T5752" t="str">
            <v xml:space="preserve"> </v>
          </cell>
          <cell r="U5752" t="str">
            <v>5960450 LAKE CK AB PRUESS L</v>
          </cell>
          <cell r="V5752">
            <v>5960450</v>
          </cell>
          <cell r="W5752" t="str">
            <v xml:space="preserve"> </v>
          </cell>
          <cell r="X5752" t="str">
            <v xml:space="preserve"> </v>
          </cell>
          <cell r="Y5752" t="str">
            <v>River/Stream</v>
          </cell>
          <cell r="Z5752" t="str">
            <v>5960450 LAKE CK AB PRUESS L</v>
          </cell>
          <cell r="AA5752" t="str">
            <v>River/Stream</v>
          </cell>
        </row>
        <row r="5753">
          <cell r="A5753">
            <v>5960530</v>
          </cell>
          <cell r="B5753" t="str">
            <v>River/Stream</v>
          </cell>
          <cell r="C5753" t="str">
            <v>2B 3A     4</v>
          </cell>
          <cell r="D5753" t="str">
            <v>ETNA CK BL ETNA RES</v>
          </cell>
          <cell r="E5753">
            <v>16020308</v>
          </cell>
          <cell r="F5753" t="str">
            <v>Box Elder</v>
          </cell>
          <cell r="G5753" t="str">
            <v>Bear River</v>
          </cell>
          <cell r="H5753" t="str">
            <v>West Desert/Columbia</v>
          </cell>
          <cell r="I5753">
            <v>253809</v>
          </cell>
          <cell r="J5753">
            <v>4620569</v>
          </cell>
          <cell r="K5753">
            <v>-113.95862388499999</v>
          </cell>
          <cell r="L5753">
            <v>41.698812887999999</v>
          </cell>
          <cell r="M5753" t="str">
            <v xml:space="preserve"> </v>
          </cell>
          <cell r="N5753" t="str">
            <v xml:space="preserve"> </v>
          </cell>
          <cell r="O5753" t="str">
            <v>UT</v>
          </cell>
          <cell r="Q5753">
            <v>0</v>
          </cell>
          <cell r="R5753" t="str">
            <v xml:space="preserve"> </v>
          </cell>
          <cell r="S5753" t="str">
            <v>Private</v>
          </cell>
          <cell r="T5753" t="str">
            <v xml:space="preserve"> </v>
          </cell>
          <cell r="U5753" t="str">
            <v>5960530 ETNA CK BL ETNA RES</v>
          </cell>
          <cell r="V5753">
            <v>5960530</v>
          </cell>
          <cell r="W5753" t="str">
            <v xml:space="preserve"> </v>
          </cell>
          <cell r="X5753" t="str">
            <v xml:space="preserve"> </v>
          </cell>
          <cell r="Y5753" t="str">
            <v>River/Stream</v>
          </cell>
          <cell r="Z5753" t="str">
            <v>5960530 ETNA CK BL ETNA RES</v>
          </cell>
          <cell r="AA5753" t="str">
            <v>River/Stream</v>
          </cell>
        </row>
        <row r="5754">
          <cell r="A5754">
            <v>5960540</v>
          </cell>
          <cell r="B5754" t="str">
            <v>Lake</v>
          </cell>
          <cell r="C5754" t="str">
            <v>2B 3A     4</v>
          </cell>
          <cell r="D5754" t="str">
            <v>ETNA RESERVOIR AB DAM 01</v>
          </cell>
          <cell r="E5754">
            <v>16020308</v>
          </cell>
          <cell r="F5754" t="str">
            <v>Box Elder</v>
          </cell>
          <cell r="G5754" t="str">
            <v>Bear River</v>
          </cell>
          <cell r="H5754" t="str">
            <v>West Desert/Columbia</v>
          </cell>
          <cell r="I5754">
            <v>253813</v>
          </cell>
          <cell r="J5754">
            <v>4620692</v>
          </cell>
          <cell r="K5754">
            <v>-113.958626632</v>
          </cell>
          <cell r="L5754">
            <v>41.699920523999999</v>
          </cell>
          <cell r="M5754" t="str">
            <v>Etna Reservoir</v>
          </cell>
          <cell r="N5754" t="str">
            <v>UT-L-16020308-003_00</v>
          </cell>
          <cell r="O5754" t="str">
            <v>UT</v>
          </cell>
          <cell r="Q5754">
            <v>2.5000000000000001E-2</v>
          </cell>
          <cell r="R5754" t="str">
            <v>mg/L</v>
          </cell>
          <cell r="S5754" t="str">
            <v>Private</v>
          </cell>
          <cell r="T5754" t="str">
            <v xml:space="preserve"> </v>
          </cell>
          <cell r="U5754" t="str">
            <v>5960540 ETNA RESERVOIR AB DAM 01</v>
          </cell>
          <cell r="V5754">
            <v>5960540</v>
          </cell>
          <cell r="W5754" t="str">
            <v>Etna Reservoir</v>
          </cell>
          <cell r="X5754" t="str">
            <v>UT-L-16020308-003_00</v>
          </cell>
          <cell r="Y5754" t="str">
            <v>Lake</v>
          </cell>
          <cell r="Z5754" t="str">
            <v>5960540 ETNA RESERVOIR AB DAM 01</v>
          </cell>
          <cell r="AA5754" t="str">
            <v>Lake</v>
          </cell>
        </row>
        <row r="5755">
          <cell r="A5755">
            <v>5960700</v>
          </cell>
          <cell r="B5755" t="str">
            <v>River/Stream</v>
          </cell>
          <cell r="C5755" t="str">
            <v>2B     3E</v>
          </cell>
          <cell r="D5755" t="str">
            <v>PINE GROVE RES INFLOW</v>
          </cell>
          <cell r="E5755">
            <v>16020302</v>
          </cell>
          <cell r="F5755" t="str">
            <v>Beaver</v>
          </cell>
          <cell r="G5755" t="str">
            <v>Southwest</v>
          </cell>
          <cell r="H5755" t="str">
            <v>West Desert/Columbia</v>
          </cell>
          <cell r="I5755">
            <v>268863</v>
          </cell>
          <cell r="J5755">
            <v>4246970</v>
          </cell>
          <cell r="K5755">
            <v>-113.644698205</v>
          </cell>
          <cell r="L5755">
            <v>38.341069337999997</v>
          </cell>
          <cell r="M5755" t="str">
            <v xml:space="preserve"> </v>
          </cell>
          <cell r="N5755" t="str">
            <v xml:space="preserve"> </v>
          </cell>
          <cell r="O5755" t="str">
            <v>UT</v>
          </cell>
          <cell r="Q5755">
            <v>0</v>
          </cell>
          <cell r="R5755" t="str">
            <v xml:space="preserve"> </v>
          </cell>
          <cell r="S5755" t="str">
            <v>Private</v>
          </cell>
          <cell r="T5755" t="str">
            <v xml:space="preserve"> </v>
          </cell>
          <cell r="U5755" t="str">
            <v>5960700 PINE GROVE RES INFLOW</v>
          </cell>
          <cell r="V5755">
            <v>5960700</v>
          </cell>
          <cell r="W5755" t="str">
            <v xml:space="preserve"> </v>
          </cell>
          <cell r="X5755" t="str">
            <v xml:space="preserve"> </v>
          </cell>
          <cell r="Y5755" t="str">
            <v>River/Stream</v>
          </cell>
          <cell r="Z5755" t="str">
            <v>5960700 PINE GROVE RES INFLOW</v>
          </cell>
          <cell r="AA5755" t="str">
            <v>River/Stream</v>
          </cell>
        </row>
        <row r="5756">
          <cell r="A5756">
            <v>5960810</v>
          </cell>
          <cell r="B5756" t="str">
            <v>Lake</v>
          </cell>
          <cell r="C5756" t="str">
            <v>2B  3B</v>
          </cell>
          <cell r="D5756" t="str">
            <v>RUSH LAKE 001</v>
          </cell>
          <cell r="E5756">
            <v>16020304</v>
          </cell>
          <cell r="F5756" t="str">
            <v>Tooele</v>
          </cell>
          <cell r="G5756" t="str">
            <v>Tooele County</v>
          </cell>
          <cell r="H5756" t="str">
            <v>West Desert/Columbia</v>
          </cell>
          <cell r="I5756">
            <v>382767</v>
          </cell>
          <cell r="J5756">
            <v>4478400</v>
          </cell>
          <cell r="K5756">
            <v>-112.382455306</v>
          </cell>
          <cell r="L5756">
            <v>40.447996259</v>
          </cell>
          <cell r="M5756" t="str">
            <v>Rush Lake</v>
          </cell>
          <cell r="N5756" t="str">
            <v>UT-L-16020304-002_00</v>
          </cell>
          <cell r="O5756" t="str">
            <v>UT</v>
          </cell>
          <cell r="Q5756">
            <v>2.5000000000000001E-2</v>
          </cell>
          <cell r="R5756" t="str">
            <v>mg/L</v>
          </cell>
          <cell r="S5756" t="str">
            <v>BLM</v>
          </cell>
          <cell r="T5756" t="str">
            <v xml:space="preserve"> </v>
          </cell>
          <cell r="U5756" t="str">
            <v>5960810 RUSH LAKE 001</v>
          </cell>
          <cell r="V5756">
            <v>5960810</v>
          </cell>
          <cell r="W5756" t="str">
            <v>Rush Lake</v>
          </cell>
          <cell r="X5756" t="str">
            <v>UT-L-16020304-002_00</v>
          </cell>
          <cell r="Y5756" t="str">
            <v>Lake</v>
          </cell>
          <cell r="Z5756" t="str">
            <v>5960810 RUSH LAKE 001</v>
          </cell>
          <cell r="AA5756" t="str">
            <v>Lake</v>
          </cell>
        </row>
        <row r="5757">
          <cell r="A5757">
            <v>5960811</v>
          </cell>
          <cell r="B5757" t="str">
            <v>Lake</v>
          </cell>
          <cell r="C5757" t="str">
            <v>2B  3B</v>
          </cell>
          <cell r="D5757" t="str">
            <v>RUSH LAKE 001 100 M OFF BOAT RAMP</v>
          </cell>
          <cell r="E5757">
            <v>16020304</v>
          </cell>
          <cell r="F5757" t="str">
            <v>Tooele</v>
          </cell>
          <cell r="G5757" t="str">
            <v>Tooele County</v>
          </cell>
          <cell r="H5757" t="str">
            <v>West Desert/Columbia</v>
          </cell>
          <cell r="I5757">
            <v>382767</v>
          </cell>
          <cell r="J5757">
            <v>4478400</v>
          </cell>
          <cell r="K5757">
            <v>-112.382455306</v>
          </cell>
          <cell r="L5757">
            <v>40.447996259</v>
          </cell>
          <cell r="M5757" t="str">
            <v>Rush Lake</v>
          </cell>
          <cell r="N5757" t="str">
            <v>UT-L-16020304-002_00</v>
          </cell>
          <cell r="O5757" t="str">
            <v>UT</v>
          </cell>
          <cell r="Q5757">
            <v>2.5000000000000001E-2</v>
          </cell>
          <cell r="R5757" t="str">
            <v>mg/L</v>
          </cell>
          <cell r="S5757" t="str">
            <v>BLM</v>
          </cell>
          <cell r="T5757" t="str">
            <v xml:space="preserve"> </v>
          </cell>
          <cell r="U5757" t="str">
            <v>5960811 RUSH LAKE 001 100 M OFF BOAT RAMP</v>
          </cell>
          <cell r="V5757">
            <v>5960811</v>
          </cell>
          <cell r="W5757" t="str">
            <v>Rush Lake</v>
          </cell>
          <cell r="X5757" t="str">
            <v>UT-L-16020304-002_00</v>
          </cell>
          <cell r="Y5757" t="str">
            <v>Lake</v>
          </cell>
          <cell r="Z5757" t="str">
            <v>5960811 RUSH LAKE 001 100 M OFF BOAT RAMP</v>
          </cell>
          <cell r="AA5757" t="str">
            <v>Lake</v>
          </cell>
        </row>
        <row r="5758">
          <cell r="A5758">
            <v>5960820</v>
          </cell>
          <cell r="B5758" t="str">
            <v>Lake</v>
          </cell>
          <cell r="C5758" t="str">
            <v>2B  3B</v>
          </cell>
          <cell r="D5758" t="str">
            <v>RUSH LAKE 002</v>
          </cell>
          <cell r="E5758">
            <v>16020304</v>
          </cell>
          <cell r="F5758" t="str">
            <v>Tooele</v>
          </cell>
          <cell r="G5758" t="str">
            <v>Tooele County</v>
          </cell>
          <cell r="H5758" t="str">
            <v>West Desert/Columbia</v>
          </cell>
          <cell r="I5758">
            <v>382514</v>
          </cell>
          <cell r="J5758">
            <v>4477294</v>
          </cell>
          <cell r="K5758">
            <v>-112.385233419</v>
          </cell>
          <cell r="L5758">
            <v>40.437999386999998</v>
          </cell>
          <cell r="M5758" t="str">
            <v>Rush Lake</v>
          </cell>
          <cell r="N5758" t="str">
            <v>UT-L-16020304-002_00</v>
          </cell>
          <cell r="O5758" t="str">
            <v>UT</v>
          </cell>
          <cell r="Q5758">
            <v>2.5000000000000001E-2</v>
          </cell>
          <cell r="R5758" t="str">
            <v>mg/L</v>
          </cell>
          <cell r="S5758" t="str">
            <v>BLM</v>
          </cell>
          <cell r="T5758" t="str">
            <v xml:space="preserve"> </v>
          </cell>
          <cell r="U5758" t="str">
            <v>5960820 RUSH LAKE 002</v>
          </cell>
          <cell r="V5758">
            <v>5960820</v>
          </cell>
          <cell r="W5758" t="str">
            <v>Rush Lake</v>
          </cell>
          <cell r="X5758" t="str">
            <v>UT-L-16020304-002_00</v>
          </cell>
          <cell r="Y5758" t="str">
            <v>Lake</v>
          </cell>
          <cell r="Z5758" t="str">
            <v>5960820 RUSH LAKE 002</v>
          </cell>
          <cell r="AA5758" t="str">
            <v>Lake</v>
          </cell>
        </row>
        <row r="5759">
          <cell r="A5759">
            <v>5960830</v>
          </cell>
          <cell r="B5759" t="str">
            <v>River/Stream</v>
          </cell>
          <cell r="C5759" t="str">
            <v>2B    3D</v>
          </cell>
          <cell r="D5759" t="str">
            <v>STREAM ABOVE RUSH RESERVOIR</v>
          </cell>
          <cell r="E5759">
            <v>16020304</v>
          </cell>
          <cell r="F5759" t="str">
            <v>Tooele</v>
          </cell>
          <cell r="G5759" t="str">
            <v>Tooele County</v>
          </cell>
          <cell r="H5759" t="str">
            <v>West Desert/Columbia</v>
          </cell>
          <cell r="I5759">
            <v>382546</v>
          </cell>
          <cell r="J5759">
            <v>4476276</v>
          </cell>
          <cell r="K5759">
            <v>-112.384668107</v>
          </cell>
          <cell r="L5759">
            <v>40.428835300999999</v>
          </cell>
          <cell r="M5759" t="str">
            <v xml:space="preserve"> </v>
          </cell>
          <cell r="N5759" t="str">
            <v xml:space="preserve"> </v>
          </cell>
          <cell r="O5759" t="str">
            <v>UT</v>
          </cell>
          <cell r="Q5759">
            <v>0</v>
          </cell>
          <cell r="R5759" t="str">
            <v xml:space="preserve"> </v>
          </cell>
          <cell r="S5759" t="str">
            <v>Private</v>
          </cell>
          <cell r="T5759" t="str">
            <v xml:space="preserve"> </v>
          </cell>
          <cell r="U5759" t="str">
            <v>5960830 STREAM ABOVE RUSH RESERVOIR</v>
          </cell>
          <cell r="V5759">
            <v>5960830</v>
          </cell>
          <cell r="W5759" t="str">
            <v xml:space="preserve"> </v>
          </cell>
          <cell r="X5759" t="str">
            <v xml:space="preserve"> </v>
          </cell>
          <cell r="Y5759" t="str">
            <v>River/Stream</v>
          </cell>
          <cell r="Z5759" t="str">
            <v>5960830 STREAM ABOVE RUSH RESERVOIR</v>
          </cell>
          <cell r="AA5759" t="str">
            <v>River/Stream</v>
          </cell>
        </row>
        <row r="5760">
          <cell r="A5760">
            <v>5960870</v>
          </cell>
          <cell r="B5760" t="str">
            <v>Lake</v>
          </cell>
          <cell r="C5760" t="str">
            <v>2B 3A     4</v>
          </cell>
          <cell r="D5760" t="str">
            <v>GRANTSVILLE RESERVOIR AB DAM</v>
          </cell>
          <cell r="E5760">
            <v>16020304</v>
          </cell>
          <cell r="F5760" t="str">
            <v>Tooele</v>
          </cell>
          <cell r="G5760" t="str">
            <v>Tooele County</v>
          </cell>
          <cell r="H5760" t="str">
            <v>West Desert/Columbia</v>
          </cell>
          <cell r="I5760">
            <v>372561</v>
          </cell>
          <cell r="J5760">
            <v>4489240</v>
          </cell>
          <cell r="K5760">
            <v>-112.50495048400001</v>
          </cell>
          <cell r="L5760">
            <v>40.544109679999998</v>
          </cell>
          <cell r="M5760" t="str">
            <v>Grantsville Reservoir</v>
          </cell>
          <cell r="N5760" t="str">
            <v>UT-L-16020304-005_00</v>
          </cell>
          <cell r="O5760" t="str">
            <v>UT</v>
          </cell>
          <cell r="Q5760">
            <v>2.5000000000000001E-2</v>
          </cell>
          <cell r="R5760" t="str">
            <v>mg/L</v>
          </cell>
          <cell r="S5760" t="str">
            <v>Private</v>
          </cell>
          <cell r="T5760" t="str">
            <v xml:space="preserve"> </v>
          </cell>
          <cell r="U5760" t="str">
            <v>5960870 GRANTSVILLE RESERVOIR AB DAM</v>
          </cell>
          <cell r="V5760">
            <v>5960870</v>
          </cell>
          <cell r="W5760" t="str">
            <v>Grantsville Reservoir</v>
          </cell>
          <cell r="X5760" t="str">
            <v>UT-L-16020304-005_00</v>
          </cell>
          <cell r="Y5760" t="str">
            <v>Lake</v>
          </cell>
          <cell r="Z5760" t="str">
            <v>5960870 GRANTSVILLE RESERVOIR AB DAM</v>
          </cell>
          <cell r="AA5760" t="str">
            <v>Lake</v>
          </cell>
        </row>
        <row r="5761">
          <cell r="A5761">
            <v>5960871</v>
          </cell>
          <cell r="B5761" t="str">
            <v>Lake</v>
          </cell>
          <cell r="C5761" t="str">
            <v>2B 3A     4</v>
          </cell>
          <cell r="D5761" t="str">
            <v>GRANTSVILLE RESERVOIR AB DAM 100 M OFF BOAT RAMP</v>
          </cell>
          <cell r="E5761">
            <v>16020304</v>
          </cell>
          <cell r="F5761" t="str">
            <v>Tooele</v>
          </cell>
          <cell r="G5761" t="str">
            <v>Tooele County</v>
          </cell>
          <cell r="H5761" t="str">
            <v>West Desert/Columbia</v>
          </cell>
          <cell r="I5761">
            <v>372561</v>
          </cell>
          <cell r="J5761">
            <v>4489240</v>
          </cell>
          <cell r="K5761">
            <v>-112.50495048400001</v>
          </cell>
          <cell r="L5761">
            <v>40.544109679999998</v>
          </cell>
          <cell r="M5761" t="str">
            <v>Grantsville Reservoir</v>
          </cell>
          <cell r="N5761" t="str">
            <v>UT-L-16020304-005_00</v>
          </cell>
          <cell r="O5761" t="str">
            <v>UT</v>
          </cell>
          <cell r="Q5761">
            <v>2.5000000000000001E-2</v>
          </cell>
          <cell r="R5761" t="str">
            <v>mg/L</v>
          </cell>
          <cell r="S5761" t="str">
            <v>Private</v>
          </cell>
          <cell r="T5761" t="str">
            <v xml:space="preserve"> </v>
          </cell>
          <cell r="U5761" t="str">
            <v>5960871 GRANTSVILLE RESERVOIR AB DAM 100 M OFF BOAT RAMP</v>
          </cell>
          <cell r="V5761">
            <v>5960871</v>
          </cell>
          <cell r="W5761" t="str">
            <v>Grantsville Reservoir</v>
          </cell>
          <cell r="X5761" t="str">
            <v>UT-L-16020304-005_00</v>
          </cell>
          <cell r="Y5761" t="str">
            <v>Lake</v>
          </cell>
          <cell r="Z5761" t="str">
            <v>5960871 GRANTSVILLE RESERVOIR AB DAM 100 M OFF BOAT RAMP</v>
          </cell>
          <cell r="AA5761" t="str">
            <v>Lake</v>
          </cell>
        </row>
        <row r="5762">
          <cell r="A5762">
            <v>5960880</v>
          </cell>
          <cell r="B5762" t="str">
            <v>River/Stream</v>
          </cell>
          <cell r="C5762" t="str">
            <v>2B 3A     4</v>
          </cell>
          <cell r="D5762" t="str">
            <v>NORTH WILLOW CK AB GRANTSVILLE RES</v>
          </cell>
          <cell r="E5762">
            <v>16020304</v>
          </cell>
          <cell r="F5762" t="str">
            <v>Tooele</v>
          </cell>
          <cell r="G5762" t="str">
            <v>Tooele County</v>
          </cell>
          <cell r="H5762" t="str">
            <v>West Desert/Columbia</v>
          </cell>
          <cell r="I5762">
            <v>372043</v>
          </cell>
          <cell r="J5762">
            <v>4489249</v>
          </cell>
          <cell r="K5762">
            <v>-112.511067446</v>
          </cell>
          <cell r="L5762">
            <v>40.544110901000003</v>
          </cell>
          <cell r="M5762" t="str">
            <v>North Willow Creek</v>
          </cell>
          <cell r="N5762" t="str">
            <v>UT16020304-003_00</v>
          </cell>
          <cell r="O5762" t="str">
            <v>UT</v>
          </cell>
          <cell r="Q5762">
            <v>0</v>
          </cell>
          <cell r="R5762" t="str">
            <v xml:space="preserve"> </v>
          </cell>
          <cell r="S5762" t="str">
            <v>Private</v>
          </cell>
          <cell r="T5762" t="str">
            <v xml:space="preserve"> </v>
          </cell>
          <cell r="U5762" t="str">
            <v>5960880 NORTH WILLOW CK AB GRANTSVILLE RES</v>
          </cell>
          <cell r="V5762">
            <v>5960880</v>
          </cell>
          <cell r="W5762" t="str">
            <v>North Willow Creek</v>
          </cell>
          <cell r="X5762" t="str">
            <v>UT16020304-003_00</v>
          </cell>
          <cell r="Y5762" t="str">
            <v>River/Stream</v>
          </cell>
          <cell r="Z5762" t="str">
            <v>5960880 NORTH WILLOW CK AB GRANTSVILLE RES</v>
          </cell>
          <cell r="AA5762" t="str">
            <v>River/Stream</v>
          </cell>
        </row>
        <row r="5763">
          <cell r="A5763">
            <v>5960890</v>
          </cell>
          <cell r="B5763" t="str">
            <v>River/Stream</v>
          </cell>
          <cell r="C5763" t="str">
            <v>2B 3A     4</v>
          </cell>
          <cell r="D5763" t="str">
            <v>SOUTH WILLOW CK AB GRANTSVILLE RES</v>
          </cell>
          <cell r="E5763">
            <v>16020304</v>
          </cell>
          <cell r="F5763" t="str">
            <v>Tooele</v>
          </cell>
          <cell r="G5763" t="str">
            <v>Tooele County</v>
          </cell>
          <cell r="H5763" t="str">
            <v>West Desert/Columbia</v>
          </cell>
          <cell r="I5763">
            <v>372252</v>
          </cell>
          <cell r="J5763">
            <v>4484958</v>
          </cell>
          <cell r="K5763">
            <v>-112.50773377</v>
          </cell>
          <cell r="L5763">
            <v>40.505499024000002</v>
          </cell>
          <cell r="M5763" t="str">
            <v>South Willow Creek</v>
          </cell>
          <cell r="N5763" t="str">
            <v>UT16020304-008_00</v>
          </cell>
          <cell r="O5763" t="str">
            <v>UT</v>
          </cell>
          <cell r="Q5763">
            <v>0</v>
          </cell>
          <cell r="R5763" t="str">
            <v xml:space="preserve"> </v>
          </cell>
          <cell r="S5763" t="str">
            <v>Private</v>
          </cell>
          <cell r="T5763" t="str">
            <v xml:space="preserve"> </v>
          </cell>
          <cell r="U5763" t="str">
            <v>5960890 SOUTH WILLOW CK AB GRANTSVILLE RES</v>
          </cell>
          <cell r="V5763">
            <v>5960890</v>
          </cell>
          <cell r="W5763" t="str">
            <v>South Willow Creek</v>
          </cell>
          <cell r="X5763" t="str">
            <v>UT16020304-008_00</v>
          </cell>
          <cell r="Y5763" t="str">
            <v>River/Stream</v>
          </cell>
          <cell r="Z5763" t="str">
            <v>5960890 SOUTH WILLOW CK AB GRANTSVILLE RES</v>
          </cell>
          <cell r="AA5763" t="str">
            <v>River/Stream</v>
          </cell>
        </row>
        <row r="5764">
          <cell r="A5764">
            <v>5961000</v>
          </cell>
          <cell r="B5764" t="str">
            <v>Lake</v>
          </cell>
          <cell r="C5764" t="str">
            <v xml:space="preserve"> </v>
          </cell>
          <cell r="D5764" t="str">
            <v>DEEP CK RES AB DAM 01</v>
          </cell>
          <cell r="E5764">
            <v>16020306</v>
          </cell>
          <cell r="F5764" t="str">
            <v>Tooele</v>
          </cell>
          <cell r="G5764" t="str">
            <v>Tooele County</v>
          </cell>
          <cell r="H5764" t="str">
            <v>West Desert/Columbia</v>
          </cell>
          <cell r="I5764">
            <v>250322</v>
          </cell>
          <cell r="J5764">
            <v>4466149</v>
          </cell>
          <cell r="K5764">
            <v>-113.938065444</v>
          </cell>
          <cell r="L5764">
            <v>40.308546692</v>
          </cell>
          <cell r="M5764" t="str">
            <v xml:space="preserve"> </v>
          </cell>
          <cell r="N5764" t="str">
            <v xml:space="preserve"> </v>
          </cell>
          <cell r="O5764" t="str">
            <v>UT</v>
          </cell>
          <cell r="Q5764">
            <v>2.5000000000000001E-2</v>
          </cell>
          <cell r="R5764" t="str">
            <v>mg/L</v>
          </cell>
          <cell r="S5764" t="str">
            <v>BLM</v>
          </cell>
          <cell r="T5764" t="str">
            <v xml:space="preserve"> </v>
          </cell>
          <cell r="U5764" t="str">
            <v>5961000 DEEP CK RES AB DAM 01</v>
          </cell>
          <cell r="V5764">
            <v>5961000</v>
          </cell>
          <cell r="W5764" t="str">
            <v xml:space="preserve"> </v>
          </cell>
          <cell r="X5764" t="str">
            <v xml:space="preserve"> </v>
          </cell>
          <cell r="Y5764" t="str">
            <v>Lake</v>
          </cell>
          <cell r="Z5764" t="str">
            <v>5961000 DEEP CK RES AB DAM 01</v>
          </cell>
          <cell r="AA5764" t="str">
            <v>Lake</v>
          </cell>
        </row>
        <row r="5765">
          <cell r="A5765">
            <v>5971040</v>
          </cell>
          <cell r="B5765" t="str">
            <v>Wetland Undifferentiated</v>
          </cell>
          <cell r="C5765" t="str">
            <v xml:space="preserve"> </v>
          </cell>
          <cell r="D5765" t="str">
            <v>Kennecott Inland Sea Shorebird Reserve SW Pond NPDC 2 (GSLI-007)</v>
          </cell>
          <cell r="E5765">
            <v>16020204</v>
          </cell>
          <cell r="F5765" t="str">
            <v>Salt Lake</v>
          </cell>
          <cell r="G5765" t="str">
            <v>Salt Lake County</v>
          </cell>
          <cell r="H5765" t="str">
            <v>Jordan River/Utah Lake</v>
          </cell>
          <cell r="I5765">
            <v>405933</v>
          </cell>
          <cell r="J5765">
            <v>4515562</v>
          </cell>
          <cell r="K5765">
            <v>-112.114879055</v>
          </cell>
          <cell r="L5765">
            <v>40.785663556999999</v>
          </cell>
          <cell r="M5765" t="str">
            <v xml:space="preserve"> </v>
          </cell>
          <cell r="N5765" t="str">
            <v xml:space="preserve"> </v>
          </cell>
          <cell r="O5765" t="str">
            <v>UT</v>
          </cell>
          <cell r="Q5765">
            <v>0</v>
          </cell>
          <cell r="R5765" t="str">
            <v xml:space="preserve"> </v>
          </cell>
          <cell r="S5765" t="str">
            <v>Private</v>
          </cell>
          <cell r="T5765" t="str">
            <v xml:space="preserve"> </v>
          </cell>
          <cell r="U5765" t="str">
            <v>5971040 Kennecott Inland Sea Shorebird Reserve SW Pond NPDC 2 (GSLI-007)</v>
          </cell>
          <cell r="V5765">
            <v>5971040</v>
          </cell>
          <cell r="W5765" t="str">
            <v xml:space="preserve"> </v>
          </cell>
          <cell r="X5765" t="str">
            <v xml:space="preserve"> </v>
          </cell>
          <cell r="Y5765" t="str">
            <v>Wetland Undifferentiated</v>
          </cell>
          <cell r="Z5765" t="str">
            <v>5971040 Kennecott Inland Sea Shorebird Reserve SW Pond NPDC 2 (GSLI-007)</v>
          </cell>
          <cell r="AA5765" t="str">
            <v>Wetland Undifferentiated</v>
          </cell>
        </row>
        <row r="5766">
          <cell r="A5766">
            <v>5971050</v>
          </cell>
          <cell r="B5766" t="str">
            <v>Wetland Undifferentiated</v>
          </cell>
          <cell r="C5766" t="str">
            <v xml:space="preserve"> </v>
          </cell>
          <cell r="D5766" t="str">
            <v>Harrison Duck Club HDC 1 (GSLI-008)</v>
          </cell>
          <cell r="E5766">
            <v>16020204</v>
          </cell>
          <cell r="F5766" t="str">
            <v>Salt Lake</v>
          </cell>
          <cell r="G5766" t="str">
            <v>Salt Lake County</v>
          </cell>
          <cell r="H5766" t="str">
            <v>Jordan River/Utah Lake</v>
          </cell>
          <cell r="I5766">
            <v>414196</v>
          </cell>
          <cell r="J5766">
            <v>4519519</v>
          </cell>
          <cell r="K5766">
            <v>-112.017505887</v>
          </cell>
          <cell r="L5766">
            <v>40.822209311000002</v>
          </cell>
          <cell r="M5766" t="str">
            <v xml:space="preserve"> </v>
          </cell>
          <cell r="N5766" t="str">
            <v xml:space="preserve"> </v>
          </cell>
          <cell r="O5766" t="str">
            <v>UT</v>
          </cell>
          <cell r="Q5766">
            <v>0</v>
          </cell>
          <cell r="R5766" t="str">
            <v xml:space="preserve"> </v>
          </cell>
          <cell r="S5766" t="str">
            <v>Private</v>
          </cell>
          <cell r="T5766" t="str">
            <v xml:space="preserve"> </v>
          </cell>
          <cell r="U5766" t="str">
            <v>5971050 Harrison Duck Club HDC 1 (GSLI-008)</v>
          </cell>
          <cell r="V5766">
            <v>5971050</v>
          </cell>
          <cell r="W5766" t="str">
            <v xml:space="preserve"> </v>
          </cell>
          <cell r="X5766" t="str">
            <v xml:space="preserve"> </v>
          </cell>
          <cell r="Y5766" t="str">
            <v>Wetland Undifferentiated</v>
          </cell>
          <cell r="Z5766" t="str">
            <v>5971050 Harrison Duck Club HDC 1 (GSLI-008)</v>
          </cell>
          <cell r="AA5766" t="str">
            <v>Wetland Undifferentiated</v>
          </cell>
        </row>
        <row r="5767">
          <cell r="A5767">
            <v>5971060</v>
          </cell>
          <cell r="B5767" t="str">
            <v>Wetland Undifferentiated</v>
          </cell>
          <cell r="C5767" t="str">
            <v xml:space="preserve"> </v>
          </cell>
          <cell r="D5767" t="str">
            <v>New State NSDC Unit 7 (GSLI-009)</v>
          </cell>
          <cell r="E5767">
            <v>16020204</v>
          </cell>
          <cell r="F5767" t="str">
            <v>Salt Lake</v>
          </cell>
          <cell r="G5767" t="str">
            <v>Salt Lake County</v>
          </cell>
          <cell r="H5767" t="str">
            <v>Jordan River/Utah Lake</v>
          </cell>
          <cell r="I5767">
            <v>418667</v>
          </cell>
          <cell r="J5767">
            <v>4529396</v>
          </cell>
          <cell r="K5767">
            <v>-111.965785689</v>
          </cell>
          <cell r="L5767">
            <v>40.911628479000001</v>
          </cell>
          <cell r="M5767" t="str">
            <v xml:space="preserve"> </v>
          </cell>
          <cell r="N5767" t="str">
            <v xml:space="preserve"> </v>
          </cell>
          <cell r="O5767" t="str">
            <v>UT</v>
          </cell>
          <cell r="Q5767">
            <v>0</v>
          </cell>
          <cell r="R5767" t="str">
            <v xml:space="preserve"> </v>
          </cell>
          <cell r="S5767" t="str">
            <v>Private</v>
          </cell>
          <cell r="T5767" t="str">
            <v xml:space="preserve"> </v>
          </cell>
          <cell r="U5767" t="str">
            <v>5971060 New State NSDC Unit 7 (GSLI-009)</v>
          </cell>
          <cell r="V5767">
            <v>5971060</v>
          </cell>
          <cell r="W5767" t="str">
            <v xml:space="preserve"> </v>
          </cell>
          <cell r="X5767" t="str">
            <v xml:space="preserve"> </v>
          </cell>
          <cell r="Y5767" t="str">
            <v>Wetland Undifferentiated</v>
          </cell>
          <cell r="Z5767" t="str">
            <v>5971060 New State NSDC Unit 7 (GSLI-009)</v>
          </cell>
          <cell r="AA5767" t="str">
            <v>Wetland Undifferentiated</v>
          </cell>
        </row>
        <row r="5768">
          <cell r="A5768">
            <v>5971070</v>
          </cell>
          <cell r="B5768" t="str">
            <v>Wetland Undifferentiated</v>
          </cell>
          <cell r="C5768" t="str">
            <v xml:space="preserve"> </v>
          </cell>
          <cell r="D5768" t="str">
            <v>Lake Front Gun Club LFDC 1 (GSLI-010)</v>
          </cell>
          <cell r="E5768">
            <v>16020204</v>
          </cell>
          <cell r="F5768" t="str">
            <v>Salt Lake</v>
          </cell>
          <cell r="G5768" t="str">
            <v>Salt Lake County</v>
          </cell>
          <cell r="H5768" t="str">
            <v>Jordan River/Utah Lake</v>
          </cell>
          <cell r="I5768">
            <v>411932</v>
          </cell>
          <cell r="J5768">
            <v>4525616</v>
          </cell>
          <cell r="K5768">
            <v>-112.04521195700001</v>
          </cell>
          <cell r="L5768">
            <v>40.876884949999997</v>
          </cell>
          <cell r="M5768" t="str">
            <v xml:space="preserve"> </v>
          </cell>
          <cell r="N5768" t="str">
            <v xml:space="preserve"> </v>
          </cell>
          <cell r="O5768" t="str">
            <v>UT</v>
          </cell>
          <cell r="Q5768">
            <v>0</v>
          </cell>
          <cell r="R5768" t="str">
            <v xml:space="preserve"> </v>
          </cell>
          <cell r="S5768" t="str">
            <v>State L&amp;F</v>
          </cell>
          <cell r="T5768" t="str">
            <v xml:space="preserve"> </v>
          </cell>
          <cell r="U5768" t="str">
            <v>5971070 Lake Front Gun Club LFDC 1 (GSLI-010)</v>
          </cell>
          <cell r="V5768">
            <v>5971070</v>
          </cell>
          <cell r="W5768" t="str">
            <v xml:space="preserve"> </v>
          </cell>
          <cell r="X5768" t="str">
            <v xml:space="preserve"> </v>
          </cell>
          <cell r="Y5768" t="str">
            <v>Wetland Undifferentiated</v>
          </cell>
          <cell r="Z5768" t="str">
            <v>5971070 Lake Front Gun Club LFDC 1 (GSLI-010)</v>
          </cell>
          <cell r="AA5768" t="str">
            <v>Wetland Undifferentiated</v>
          </cell>
        </row>
        <row r="5769">
          <cell r="A5769">
            <v>5971080</v>
          </cell>
          <cell r="B5769" t="str">
            <v>Wetland Undifferentiated</v>
          </cell>
          <cell r="C5769" t="str">
            <v xml:space="preserve"> </v>
          </cell>
          <cell r="D5769" t="str">
            <v>Harrison Duck Club HDC 2 (GSLI-011)</v>
          </cell>
          <cell r="E5769">
            <v>16020204</v>
          </cell>
          <cell r="F5769" t="str">
            <v>Salt Lake</v>
          </cell>
          <cell r="G5769" t="str">
            <v>Salt Lake County</v>
          </cell>
          <cell r="H5769" t="str">
            <v>Jordan River/Utah Lake</v>
          </cell>
          <cell r="I5769">
            <v>413461</v>
          </cell>
          <cell r="J5769">
            <v>4518991</v>
          </cell>
          <cell r="K5769">
            <v>-112.026147252</v>
          </cell>
          <cell r="L5769">
            <v>40.817376383999999</v>
          </cell>
          <cell r="M5769" t="str">
            <v xml:space="preserve"> </v>
          </cell>
          <cell r="N5769" t="str">
            <v xml:space="preserve"> </v>
          </cell>
          <cell r="O5769" t="str">
            <v>UT</v>
          </cell>
          <cell r="Q5769">
            <v>0</v>
          </cell>
          <cell r="R5769" t="str">
            <v xml:space="preserve"> </v>
          </cell>
          <cell r="S5769" t="str">
            <v>Private</v>
          </cell>
          <cell r="T5769" t="str">
            <v xml:space="preserve"> </v>
          </cell>
          <cell r="U5769" t="str">
            <v>5971080 Harrison Duck Club HDC 2 (GSLI-011)</v>
          </cell>
          <cell r="V5769">
            <v>5971080</v>
          </cell>
          <cell r="W5769" t="str">
            <v xml:space="preserve"> </v>
          </cell>
          <cell r="X5769" t="str">
            <v xml:space="preserve"> </v>
          </cell>
          <cell r="Y5769" t="str">
            <v>Wetland Undifferentiated</v>
          </cell>
          <cell r="Z5769" t="str">
            <v>5971080 Harrison Duck Club HDC 2 (GSLI-011)</v>
          </cell>
          <cell r="AA5769" t="str">
            <v>Wetland Undifferentiated</v>
          </cell>
        </row>
        <row r="5770">
          <cell r="A5770">
            <v>5971090</v>
          </cell>
          <cell r="B5770" t="str">
            <v>Wetland Undifferentiated</v>
          </cell>
          <cell r="C5770" t="str">
            <v>2B   3C 3D</v>
          </cell>
          <cell r="D5770" t="str">
            <v>Farmington Bay WMA Turpin Unit (GSLI-013)</v>
          </cell>
          <cell r="E5770">
            <v>16020204</v>
          </cell>
          <cell r="F5770" t="str">
            <v>Salt Lake</v>
          </cell>
          <cell r="G5770" t="str">
            <v>Salt Lake County</v>
          </cell>
          <cell r="H5770" t="str">
            <v>Jordan River/Utah Lake</v>
          </cell>
          <cell r="I5770">
            <v>417423</v>
          </cell>
          <cell r="J5770">
            <v>4529241</v>
          </cell>
          <cell r="K5770">
            <v>-111.98053484499999</v>
          </cell>
          <cell r="L5770">
            <v>40.910107736999997</v>
          </cell>
          <cell r="M5770" t="str">
            <v xml:space="preserve"> </v>
          </cell>
          <cell r="N5770" t="str">
            <v xml:space="preserve"> </v>
          </cell>
          <cell r="O5770" t="str">
            <v>UT</v>
          </cell>
          <cell r="Q5770">
            <v>0</v>
          </cell>
          <cell r="R5770" t="str">
            <v xml:space="preserve"> </v>
          </cell>
          <cell r="S5770" t="str">
            <v>UDWR</v>
          </cell>
          <cell r="T5770" t="str">
            <v xml:space="preserve"> </v>
          </cell>
          <cell r="U5770" t="str">
            <v>5971090 Farmington Bay WMA Turpin Unit (GSLI-013)</v>
          </cell>
          <cell r="V5770">
            <v>5971090</v>
          </cell>
          <cell r="W5770" t="str">
            <v xml:space="preserve"> </v>
          </cell>
          <cell r="X5770" t="str">
            <v xml:space="preserve"> </v>
          </cell>
          <cell r="Y5770" t="str">
            <v>Wetland Undifferentiated</v>
          </cell>
          <cell r="Z5770" t="str">
            <v>5971090 Farmington Bay WMA Turpin Unit (GSLI-013)</v>
          </cell>
          <cell r="AA5770" t="str">
            <v>Wetland Undifferentiated</v>
          </cell>
        </row>
        <row r="5771">
          <cell r="A5771">
            <v>5971100</v>
          </cell>
          <cell r="B5771" t="str">
            <v>Wetland Undifferentiated</v>
          </cell>
          <cell r="C5771" t="str">
            <v xml:space="preserve"> </v>
          </cell>
          <cell r="D5771" t="str">
            <v>Lake Front Gun Club LFDC 2 (GSLI-014)</v>
          </cell>
          <cell r="E5771">
            <v>16020204</v>
          </cell>
          <cell r="F5771" t="str">
            <v>Salt Lake</v>
          </cell>
          <cell r="G5771" t="str">
            <v>Salt Lake County</v>
          </cell>
          <cell r="H5771" t="str">
            <v>Jordan River/Utah Lake</v>
          </cell>
          <cell r="I5771">
            <v>413231</v>
          </cell>
          <cell r="J5771">
            <v>4524442</v>
          </cell>
          <cell r="K5771">
            <v>-112.02963366900001</v>
          </cell>
          <cell r="L5771">
            <v>40.866449418999998</v>
          </cell>
          <cell r="M5771" t="str">
            <v xml:space="preserve"> </v>
          </cell>
          <cell r="N5771" t="str">
            <v xml:space="preserve"> </v>
          </cell>
          <cell r="O5771" t="str">
            <v>UT</v>
          </cell>
          <cell r="Q5771">
            <v>0</v>
          </cell>
          <cell r="R5771" t="str">
            <v xml:space="preserve"> </v>
          </cell>
          <cell r="S5771" t="str">
            <v>Private</v>
          </cell>
          <cell r="T5771" t="str">
            <v xml:space="preserve"> </v>
          </cell>
          <cell r="U5771" t="str">
            <v>5971100 Lake Front Gun Club LFDC 2 (GSLI-014)</v>
          </cell>
          <cell r="V5771">
            <v>5971100</v>
          </cell>
          <cell r="W5771" t="str">
            <v xml:space="preserve"> </v>
          </cell>
          <cell r="X5771" t="str">
            <v xml:space="preserve"> </v>
          </cell>
          <cell r="Y5771" t="str">
            <v>Wetland Undifferentiated</v>
          </cell>
          <cell r="Z5771" t="str">
            <v>5971100 Lake Front Gun Club LFDC 2 (GSLI-014)</v>
          </cell>
          <cell r="AA5771" t="str">
            <v>Wetland Undifferentiated</v>
          </cell>
        </row>
        <row r="5772">
          <cell r="A5772">
            <v>5971110</v>
          </cell>
          <cell r="B5772" t="str">
            <v>Wetland Undifferentiated</v>
          </cell>
          <cell r="C5772" t="str">
            <v xml:space="preserve"> </v>
          </cell>
          <cell r="D5772" t="str">
            <v>Lake Front Gun Club LFDC 3 (GSLI-015)</v>
          </cell>
          <cell r="E5772">
            <v>16020204</v>
          </cell>
          <cell r="F5772" t="str">
            <v>Salt Lake</v>
          </cell>
          <cell r="G5772" t="str">
            <v>Salt Lake County</v>
          </cell>
          <cell r="H5772" t="str">
            <v>Jordan River/Utah Lake</v>
          </cell>
          <cell r="I5772">
            <v>411745</v>
          </cell>
          <cell r="J5772">
            <v>4522914</v>
          </cell>
          <cell r="K5772">
            <v>-112.047047561</v>
          </cell>
          <cell r="L5772">
            <v>40.852528057999997</v>
          </cell>
          <cell r="M5772" t="str">
            <v xml:space="preserve"> </v>
          </cell>
          <cell r="N5772" t="str">
            <v xml:space="preserve"> </v>
          </cell>
          <cell r="O5772" t="str">
            <v>UT</v>
          </cell>
          <cell r="Q5772">
            <v>0</v>
          </cell>
          <cell r="R5772" t="str">
            <v xml:space="preserve"> </v>
          </cell>
          <cell r="S5772" t="str">
            <v>Private</v>
          </cell>
          <cell r="T5772" t="str">
            <v xml:space="preserve"> </v>
          </cell>
          <cell r="U5772" t="str">
            <v>5971110 Lake Front Gun Club LFDC 3 (GSLI-015)</v>
          </cell>
          <cell r="V5772">
            <v>5971110</v>
          </cell>
          <cell r="W5772" t="str">
            <v xml:space="preserve"> </v>
          </cell>
          <cell r="X5772" t="str">
            <v xml:space="preserve"> </v>
          </cell>
          <cell r="Y5772" t="str">
            <v>Wetland Undifferentiated</v>
          </cell>
          <cell r="Z5772" t="str">
            <v>5971110 Lake Front Gun Club LFDC 3 (GSLI-015)</v>
          </cell>
          <cell r="AA5772" t="str">
            <v>Wetland Undifferentiated</v>
          </cell>
        </row>
        <row r="5773">
          <cell r="A5773">
            <v>5971120</v>
          </cell>
          <cell r="B5773" t="str">
            <v>Wetland Undifferentiated</v>
          </cell>
          <cell r="C5773" t="str">
            <v xml:space="preserve"> </v>
          </cell>
          <cell r="D5773" t="str">
            <v>New State NSDC 1 (GSLI-017)</v>
          </cell>
          <cell r="E5773">
            <v>16020204</v>
          </cell>
          <cell r="F5773" t="str">
            <v>Davis</v>
          </cell>
          <cell r="G5773" t="str">
            <v>Davis County</v>
          </cell>
          <cell r="H5773" t="str">
            <v>Jordan River/Utah Lake</v>
          </cell>
          <cell r="I5773">
            <v>419302</v>
          </cell>
          <cell r="J5773">
            <v>4526690</v>
          </cell>
          <cell r="K5773">
            <v>-111.957894704</v>
          </cell>
          <cell r="L5773">
            <v>40.887318069999999</v>
          </cell>
          <cell r="M5773" t="str">
            <v xml:space="preserve"> </v>
          </cell>
          <cell r="N5773" t="str">
            <v xml:space="preserve"> </v>
          </cell>
          <cell r="O5773" t="str">
            <v>UT</v>
          </cell>
          <cell r="Q5773">
            <v>0</v>
          </cell>
          <cell r="R5773" t="str">
            <v xml:space="preserve"> </v>
          </cell>
          <cell r="S5773" t="str">
            <v>Private</v>
          </cell>
          <cell r="T5773" t="str">
            <v xml:space="preserve"> </v>
          </cell>
          <cell r="U5773" t="str">
            <v>5971120 New State NSDC 1 (GSLI-017)</v>
          </cell>
          <cell r="V5773">
            <v>5971120</v>
          </cell>
          <cell r="W5773" t="str">
            <v xml:space="preserve"> </v>
          </cell>
          <cell r="X5773" t="str">
            <v xml:space="preserve"> </v>
          </cell>
          <cell r="Y5773" t="str">
            <v>Wetland Undifferentiated</v>
          </cell>
          <cell r="Z5773" t="str">
            <v>5971120 New State NSDC 1 (GSLI-017)</v>
          </cell>
          <cell r="AA5773" t="str">
            <v>Wetland Undifferentiated</v>
          </cell>
        </row>
        <row r="5774">
          <cell r="A5774">
            <v>5971130</v>
          </cell>
          <cell r="B5774" t="str">
            <v>Wetland Undifferentiated</v>
          </cell>
          <cell r="C5774" t="str">
            <v xml:space="preserve"> </v>
          </cell>
          <cell r="D5774" t="str">
            <v>Kennecott Inland Sea Shorebird Reserve West B Pond (GSLI-018)</v>
          </cell>
          <cell r="E5774">
            <v>16020204</v>
          </cell>
          <cell r="F5774" t="str">
            <v>Salt Lake</v>
          </cell>
          <cell r="G5774" t="str">
            <v>Salt Lake County</v>
          </cell>
          <cell r="H5774" t="str">
            <v>Jordan River/Utah Lake</v>
          </cell>
          <cell r="I5774">
            <v>405238</v>
          </cell>
          <cell r="J5774">
            <v>4516808</v>
          </cell>
          <cell r="K5774">
            <v>-112.123303807</v>
          </cell>
          <cell r="L5774">
            <v>40.796806197999999</v>
          </cell>
          <cell r="M5774" t="str">
            <v xml:space="preserve"> </v>
          </cell>
          <cell r="N5774" t="str">
            <v xml:space="preserve"> </v>
          </cell>
          <cell r="O5774" t="str">
            <v>UT</v>
          </cell>
          <cell r="Q5774">
            <v>0</v>
          </cell>
          <cell r="R5774" t="str">
            <v xml:space="preserve"> </v>
          </cell>
          <cell r="S5774" t="str">
            <v>Private</v>
          </cell>
          <cell r="T5774" t="str">
            <v xml:space="preserve"> </v>
          </cell>
          <cell r="U5774" t="str">
            <v>5971130 Kennecott Inland Sea Shorebird Reserve West B Pond (GSLI-018)</v>
          </cell>
          <cell r="V5774">
            <v>5971130</v>
          </cell>
          <cell r="W5774" t="str">
            <v xml:space="preserve"> </v>
          </cell>
          <cell r="X5774" t="str">
            <v xml:space="preserve"> </v>
          </cell>
          <cell r="Y5774" t="str">
            <v>Wetland Undifferentiated</v>
          </cell>
          <cell r="Z5774" t="str">
            <v>5971130 Kennecott Inland Sea Shorebird Reserve West B Pond (GSLI-018)</v>
          </cell>
          <cell r="AA5774" t="str">
            <v>Wetland Undifferentiated</v>
          </cell>
        </row>
        <row r="5775">
          <cell r="A5775">
            <v>5971140</v>
          </cell>
          <cell r="B5775" t="str">
            <v>Wetland Undifferentiated</v>
          </cell>
          <cell r="C5775" t="str">
            <v xml:space="preserve"> </v>
          </cell>
          <cell r="D5775" t="str">
            <v>Ruddy Gun Club RDC 1 (GSLI-019)</v>
          </cell>
          <cell r="E5775">
            <v>16020204</v>
          </cell>
          <cell r="F5775" t="str">
            <v>Salt Lake</v>
          </cell>
          <cell r="G5775" t="str">
            <v>Salt Lake County</v>
          </cell>
          <cell r="H5775" t="str">
            <v>Jordan River/Utah Lake</v>
          </cell>
          <cell r="I5775">
            <v>414291</v>
          </cell>
          <cell r="J5775">
            <v>4522092</v>
          </cell>
          <cell r="K5775">
            <v>-112.016733516</v>
          </cell>
          <cell r="L5775">
            <v>40.845394454000001</v>
          </cell>
          <cell r="M5775" t="str">
            <v xml:space="preserve"> </v>
          </cell>
          <cell r="N5775" t="str">
            <v xml:space="preserve"> </v>
          </cell>
          <cell r="O5775" t="str">
            <v>UT</v>
          </cell>
          <cell r="Q5775">
            <v>0</v>
          </cell>
          <cell r="R5775" t="str">
            <v xml:space="preserve"> </v>
          </cell>
          <cell r="S5775" t="str">
            <v>Private</v>
          </cell>
          <cell r="T5775" t="str">
            <v xml:space="preserve"> </v>
          </cell>
          <cell r="U5775" t="str">
            <v>5971140 Ruddy Gun Club RDC 1 (GSLI-019)</v>
          </cell>
          <cell r="V5775">
            <v>5971140</v>
          </cell>
          <cell r="W5775" t="str">
            <v xml:space="preserve"> </v>
          </cell>
          <cell r="X5775" t="str">
            <v xml:space="preserve"> </v>
          </cell>
          <cell r="Y5775" t="str">
            <v>Wetland Undifferentiated</v>
          </cell>
          <cell r="Z5775" t="str">
            <v>5971140 Ruddy Gun Club RDC 1 (GSLI-019)</v>
          </cell>
          <cell r="AA5775" t="str">
            <v>Wetland Undifferentiated</v>
          </cell>
        </row>
        <row r="5776">
          <cell r="A5776">
            <v>5971160</v>
          </cell>
          <cell r="B5776" t="str">
            <v>Wetland Undifferentiated</v>
          </cell>
          <cell r="C5776" t="str">
            <v xml:space="preserve"> </v>
          </cell>
          <cell r="D5776" t="str">
            <v>New State NSCD 2 (GSLI-021)</v>
          </cell>
          <cell r="E5776">
            <v>16020204</v>
          </cell>
          <cell r="F5776" t="str">
            <v>Davis</v>
          </cell>
          <cell r="G5776" t="str">
            <v>Davis County</v>
          </cell>
          <cell r="H5776" t="str">
            <v>Jordan River/Utah Lake</v>
          </cell>
          <cell r="I5776">
            <v>419895</v>
          </cell>
          <cell r="J5776">
            <v>4527147</v>
          </cell>
          <cell r="K5776">
            <v>-111.950915585</v>
          </cell>
          <cell r="L5776">
            <v>40.891492587999998</v>
          </cell>
          <cell r="M5776" t="str">
            <v xml:space="preserve"> </v>
          </cell>
          <cell r="N5776" t="str">
            <v xml:space="preserve"> </v>
          </cell>
          <cell r="O5776" t="str">
            <v>UT</v>
          </cell>
          <cell r="Q5776">
            <v>0</v>
          </cell>
          <cell r="R5776" t="str">
            <v xml:space="preserve"> </v>
          </cell>
          <cell r="S5776" t="str">
            <v>Private</v>
          </cell>
          <cell r="T5776" t="str">
            <v xml:space="preserve"> </v>
          </cell>
          <cell r="U5776" t="str">
            <v>5971160 New State NSCD 2 (GSLI-021)</v>
          </cell>
          <cell r="V5776">
            <v>5971160</v>
          </cell>
          <cell r="W5776" t="str">
            <v xml:space="preserve"> </v>
          </cell>
          <cell r="X5776" t="str">
            <v xml:space="preserve"> </v>
          </cell>
          <cell r="Y5776" t="str">
            <v>Wetland Undifferentiated</v>
          </cell>
          <cell r="Z5776" t="str">
            <v>5971160 New State NSCD 2 (GSLI-021)</v>
          </cell>
          <cell r="AA5776" t="str">
            <v>Wetland Undifferentiated</v>
          </cell>
        </row>
        <row r="5777">
          <cell r="A5777">
            <v>5971170</v>
          </cell>
          <cell r="B5777" t="str">
            <v>Wetland Undifferentiated</v>
          </cell>
          <cell r="C5777" t="str">
            <v xml:space="preserve"> </v>
          </cell>
          <cell r="D5777" t="str">
            <v>Northpoint NPDC 1 (GSLI-022)</v>
          </cell>
          <cell r="E5777">
            <v>16020204</v>
          </cell>
          <cell r="F5777" t="str">
            <v>Salt Lake</v>
          </cell>
          <cell r="G5777" t="str">
            <v>Salt Lake County</v>
          </cell>
          <cell r="H5777" t="str">
            <v>Jordan River/Utah Lake</v>
          </cell>
          <cell r="I5777">
            <v>415917</v>
          </cell>
          <cell r="J5777">
            <v>4522431</v>
          </cell>
          <cell r="K5777">
            <v>-111.997493494</v>
          </cell>
          <cell r="L5777">
            <v>40.848616243000002</v>
          </cell>
          <cell r="M5777" t="str">
            <v xml:space="preserve"> </v>
          </cell>
          <cell r="N5777" t="str">
            <v xml:space="preserve"> </v>
          </cell>
          <cell r="O5777" t="str">
            <v>UT</v>
          </cell>
          <cell r="Q5777">
            <v>0</v>
          </cell>
          <cell r="R5777" t="str">
            <v xml:space="preserve"> </v>
          </cell>
          <cell r="S5777" t="str">
            <v>Private</v>
          </cell>
          <cell r="T5777" t="str">
            <v xml:space="preserve"> </v>
          </cell>
          <cell r="U5777" t="str">
            <v>5971170 Northpoint NPDC 1 (GSLI-022)</v>
          </cell>
          <cell r="V5777">
            <v>5971170</v>
          </cell>
          <cell r="W5777" t="str">
            <v xml:space="preserve"> </v>
          </cell>
          <cell r="X5777" t="str">
            <v xml:space="preserve"> </v>
          </cell>
          <cell r="Y5777" t="str">
            <v>Wetland Undifferentiated</v>
          </cell>
          <cell r="Z5777" t="str">
            <v>5971170 Northpoint NPDC 1 (GSLI-022)</v>
          </cell>
          <cell r="AA5777" t="str">
            <v>Wetland Undifferentiated</v>
          </cell>
        </row>
        <row r="5778">
          <cell r="A5778">
            <v>5971190</v>
          </cell>
          <cell r="B5778" t="str">
            <v>Wetland Undifferentiated</v>
          </cell>
          <cell r="C5778" t="str">
            <v xml:space="preserve"> </v>
          </cell>
          <cell r="D5778" t="str">
            <v>Lake Front Gun Club LFDC 4 (GSLI-024)</v>
          </cell>
          <cell r="E5778">
            <v>16020204</v>
          </cell>
          <cell r="F5778" t="str">
            <v>Salt Lake</v>
          </cell>
          <cell r="G5778" t="str">
            <v>Salt Lake County</v>
          </cell>
          <cell r="H5778" t="str">
            <v>Jordan River/Utah Lake</v>
          </cell>
          <cell r="I5778">
            <v>410937</v>
          </cell>
          <cell r="J5778">
            <v>4523386</v>
          </cell>
          <cell r="K5778">
            <v>-112.056699591</v>
          </cell>
          <cell r="L5778">
            <v>40.856691929</v>
          </cell>
          <cell r="M5778" t="str">
            <v xml:space="preserve"> </v>
          </cell>
          <cell r="N5778" t="str">
            <v xml:space="preserve"> </v>
          </cell>
          <cell r="O5778" t="str">
            <v>UT</v>
          </cell>
          <cell r="Q5778">
            <v>0</v>
          </cell>
          <cell r="R5778" t="str">
            <v xml:space="preserve"> </v>
          </cell>
          <cell r="S5778" t="str">
            <v>Private</v>
          </cell>
          <cell r="T5778" t="str">
            <v xml:space="preserve"> </v>
          </cell>
          <cell r="U5778" t="str">
            <v>5971190 Lake Front Gun Club LFDC 4 (GSLI-024)</v>
          </cell>
          <cell r="V5778">
            <v>5971190</v>
          </cell>
          <cell r="W5778" t="str">
            <v xml:space="preserve"> </v>
          </cell>
          <cell r="X5778" t="str">
            <v xml:space="preserve"> </v>
          </cell>
          <cell r="Y5778" t="str">
            <v>Wetland Undifferentiated</v>
          </cell>
          <cell r="Z5778" t="str">
            <v>5971190 Lake Front Gun Club LFDC 4 (GSLI-024)</v>
          </cell>
          <cell r="AA5778" t="str">
            <v>Wetland Undifferentiated</v>
          </cell>
        </row>
        <row r="5779">
          <cell r="A5779">
            <v>5971210</v>
          </cell>
          <cell r="B5779" t="str">
            <v>Wetland Undifferentiated</v>
          </cell>
          <cell r="C5779" t="str">
            <v xml:space="preserve"> </v>
          </cell>
          <cell r="D5779" t="str">
            <v>Northpoint NPDC 2 (GSLI-026)</v>
          </cell>
          <cell r="E5779">
            <v>16020204</v>
          </cell>
          <cell r="F5779" t="str">
            <v>Salt Lake</v>
          </cell>
          <cell r="G5779" t="str">
            <v>Salt Lake County</v>
          </cell>
          <cell r="H5779" t="str">
            <v>Jordan River/Utah Lake</v>
          </cell>
          <cell r="I5779">
            <v>414078</v>
          </cell>
          <cell r="J5779">
            <v>4525691</v>
          </cell>
          <cell r="K5779">
            <v>-112.019756981</v>
          </cell>
          <cell r="L5779">
            <v>40.877788447999997</v>
          </cell>
          <cell r="M5779" t="str">
            <v xml:space="preserve"> </v>
          </cell>
          <cell r="N5779" t="str">
            <v xml:space="preserve"> </v>
          </cell>
          <cell r="O5779" t="str">
            <v>UT</v>
          </cell>
          <cell r="Q5779">
            <v>0</v>
          </cell>
          <cell r="R5779" t="str">
            <v xml:space="preserve"> </v>
          </cell>
          <cell r="S5779" t="str">
            <v>State L&amp;F</v>
          </cell>
          <cell r="T5779" t="str">
            <v xml:space="preserve"> </v>
          </cell>
          <cell r="U5779" t="str">
            <v>5971210 Northpoint NPDC 2 (GSLI-026)</v>
          </cell>
          <cell r="V5779">
            <v>5971210</v>
          </cell>
          <cell r="W5779" t="str">
            <v xml:space="preserve"> </v>
          </cell>
          <cell r="X5779" t="str">
            <v xml:space="preserve"> </v>
          </cell>
          <cell r="Y5779" t="str">
            <v>Wetland Undifferentiated</v>
          </cell>
          <cell r="Z5779" t="str">
            <v>5971210 Northpoint NPDC 2 (GSLI-026)</v>
          </cell>
          <cell r="AA5779" t="str">
            <v>Wetland Undifferentiated</v>
          </cell>
        </row>
        <row r="5780">
          <cell r="A5780">
            <v>5971220</v>
          </cell>
          <cell r="B5780" t="str">
            <v>Wetland Undifferentiated</v>
          </cell>
          <cell r="C5780" t="str">
            <v xml:space="preserve"> </v>
          </cell>
          <cell r="D5780" t="str">
            <v>Northpoint NPDC 3 (GSLI-030)</v>
          </cell>
          <cell r="E5780">
            <v>16020204</v>
          </cell>
          <cell r="F5780" t="str">
            <v>Salt Lake</v>
          </cell>
          <cell r="G5780" t="str">
            <v>Salt Lake County</v>
          </cell>
          <cell r="H5780" t="str">
            <v>Jordan River/Utah Lake</v>
          </cell>
          <cell r="I5780">
            <v>414393</v>
          </cell>
          <cell r="J5780">
            <v>4523726</v>
          </cell>
          <cell r="K5780">
            <v>-112.015748477</v>
          </cell>
          <cell r="L5780">
            <v>40.860122633000003</v>
          </cell>
          <cell r="M5780" t="str">
            <v xml:space="preserve"> </v>
          </cell>
          <cell r="N5780" t="str">
            <v xml:space="preserve"> </v>
          </cell>
          <cell r="O5780" t="str">
            <v>UT</v>
          </cell>
          <cell r="Q5780">
            <v>0</v>
          </cell>
          <cell r="R5780" t="str">
            <v xml:space="preserve"> </v>
          </cell>
          <cell r="S5780" t="str">
            <v>Private</v>
          </cell>
          <cell r="T5780" t="str">
            <v xml:space="preserve"> </v>
          </cell>
          <cell r="U5780" t="str">
            <v>5971220 Northpoint NPDC 3 (GSLI-030)</v>
          </cell>
          <cell r="V5780">
            <v>5971220</v>
          </cell>
          <cell r="W5780" t="str">
            <v xml:space="preserve"> </v>
          </cell>
          <cell r="X5780" t="str">
            <v xml:space="preserve"> </v>
          </cell>
          <cell r="Y5780" t="str">
            <v>Wetland Undifferentiated</v>
          </cell>
          <cell r="Z5780" t="str">
            <v>5971220 Northpoint NPDC 3 (GSLI-030)</v>
          </cell>
          <cell r="AA5780" t="str">
            <v>Wetland Undifferentiated</v>
          </cell>
        </row>
        <row r="5781">
          <cell r="A5781">
            <v>5971230</v>
          </cell>
          <cell r="B5781" t="str">
            <v>Wetland Undifferentiated</v>
          </cell>
          <cell r="C5781" t="str">
            <v xml:space="preserve"> </v>
          </cell>
          <cell r="D5781" t="str">
            <v>Harrison Duck Club HDC 3 (GSLI-031)</v>
          </cell>
          <cell r="E5781">
            <v>16020204</v>
          </cell>
          <cell r="F5781" t="str">
            <v>Salt Lake</v>
          </cell>
          <cell r="G5781" t="str">
            <v>Salt Lake County</v>
          </cell>
          <cell r="H5781" t="str">
            <v>Jordan River/Utah Lake</v>
          </cell>
          <cell r="I5781">
            <v>412990</v>
          </cell>
          <cell r="J5781">
            <v>4519826</v>
          </cell>
          <cell r="K5781">
            <v>-112.03184788999999</v>
          </cell>
          <cell r="L5781">
            <v>40.824847472000002</v>
          </cell>
          <cell r="M5781" t="str">
            <v xml:space="preserve"> </v>
          </cell>
          <cell r="N5781" t="str">
            <v xml:space="preserve"> </v>
          </cell>
          <cell r="O5781" t="str">
            <v>UT</v>
          </cell>
          <cell r="Q5781">
            <v>0</v>
          </cell>
          <cell r="R5781" t="str">
            <v xml:space="preserve"> </v>
          </cell>
          <cell r="S5781" t="str">
            <v>Private</v>
          </cell>
          <cell r="T5781" t="str">
            <v xml:space="preserve"> </v>
          </cell>
          <cell r="U5781" t="str">
            <v>5971230 Harrison Duck Club HDC 3 (GSLI-031)</v>
          </cell>
          <cell r="V5781">
            <v>5971230</v>
          </cell>
          <cell r="W5781" t="str">
            <v xml:space="preserve"> </v>
          </cell>
          <cell r="X5781" t="str">
            <v xml:space="preserve"> </v>
          </cell>
          <cell r="Y5781" t="str">
            <v>Wetland Undifferentiated</v>
          </cell>
          <cell r="Z5781" t="str">
            <v>5971230 Harrison Duck Club HDC 3 (GSLI-031)</v>
          </cell>
          <cell r="AA5781" t="str">
            <v>Wetland Undifferentiated</v>
          </cell>
        </row>
        <row r="5782">
          <cell r="A5782">
            <v>5971270</v>
          </cell>
          <cell r="B5782" t="str">
            <v>Wetland Undifferentiated</v>
          </cell>
          <cell r="C5782" t="str">
            <v xml:space="preserve"> </v>
          </cell>
          <cell r="D5782" t="str">
            <v>BRCC Big Bear (GSLI-038)</v>
          </cell>
          <cell r="E5782">
            <v>16010204</v>
          </cell>
          <cell r="F5782" t="str">
            <v>Box Elder</v>
          </cell>
          <cell r="G5782" t="str">
            <v>Bear River</v>
          </cell>
          <cell r="H5782" t="str">
            <v>Bear River</v>
          </cell>
          <cell r="I5782">
            <v>397247</v>
          </cell>
          <cell r="J5782">
            <v>4594206</v>
          </cell>
          <cell r="K5782">
            <v>-112.230977337</v>
          </cell>
          <cell r="L5782">
            <v>41.492887869</v>
          </cell>
          <cell r="M5782" t="str">
            <v xml:space="preserve"> </v>
          </cell>
          <cell r="N5782" t="str">
            <v xml:space="preserve"> </v>
          </cell>
          <cell r="O5782" t="str">
            <v>UT</v>
          </cell>
          <cell r="Q5782">
            <v>0</v>
          </cell>
          <cell r="R5782" t="str">
            <v xml:space="preserve"> </v>
          </cell>
          <cell r="S5782" t="str">
            <v>Private</v>
          </cell>
          <cell r="T5782" t="str">
            <v xml:space="preserve"> </v>
          </cell>
          <cell r="U5782" t="str">
            <v>5971270 BRCC Big Bear (GSLI-038)</v>
          </cell>
          <cell r="V5782">
            <v>5971270</v>
          </cell>
          <cell r="W5782" t="str">
            <v xml:space="preserve"> </v>
          </cell>
          <cell r="X5782" t="str">
            <v xml:space="preserve"> </v>
          </cell>
          <cell r="Y5782" t="str">
            <v>Wetland Undifferentiated</v>
          </cell>
          <cell r="Z5782" t="str">
            <v>5971270 BRCC Big Bear (GSLI-038)</v>
          </cell>
          <cell r="AA5782" t="str">
            <v>Wetland Undifferentiated</v>
          </cell>
        </row>
        <row r="5783">
          <cell r="A5783">
            <v>5971300</v>
          </cell>
          <cell r="B5783" t="str">
            <v>Wetland Undifferentiated</v>
          </cell>
          <cell r="C5783" t="str">
            <v xml:space="preserve"> </v>
          </cell>
          <cell r="D5783" t="str">
            <v>Bear River Club Co Trade Lake (GSLI-042)</v>
          </cell>
          <cell r="E5783">
            <v>16010204</v>
          </cell>
          <cell r="F5783" t="str">
            <v>Box Elder</v>
          </cell>
          <cell r="G5783" t="str">
            <v>Bear River</v>
          </cell>
          <cell r="H5783" t="str">
            <v>Bear River</v>
          </cell>
          <cell r="I5783">
            <v>398203</v>
          </cell>
          <cell r="J5783">
            <v>4599042</v>
          </cell>
          <cell r="K5783">
            <v>-112.220344829</v>
          </cell>
          <cell r="L5783">
            <v>41.536559904000001</v>
          </cell>
          <cell r="M5783" t="str">
            <v xml:space="preserve"> </v>
          </cell>
          <cell r="N5783" t="str">
            <v xml:space="preserve"> </v>
          </cell>
          <cell r="O5783" t="str">
            <v>UT</v>
          </cell>
          <cell r="Q5783">
            <v>0</v>
          </cell>
          <cell r="R5783" t="str">
            <v xml:space="preserve"> </v>
          </cell>
          <cell r="S5783" t="str">
            <v>Private</v>
          </cell>
          <cell r="T5783" t="str">
            <v xml:space="preserve"> </v>
          </cell>
          <cell r="U5783" t="str">
            <v>5971300 Bear River Club Co Trade Lake (GSLI-042)</v>
          </cell>
          <cell r="V5783">
            <v>5971300</v>
          </cell>
          <cell r="W5783" t="str">
            <v xml:space="preserve"> </v>
          </cell>
          <cell r="X5783" t="str">
            <v xml:space="preserve"> </v>
          </cell>
          <cell r="Y5783" t="str">
            <v>Wetland Undifferentiated</v>
          </cell>
          <cell r="Z5783" t="str">
            <v>5971300 Bear River Club Co Trade Lake (GSLI-042)</v>
          </cell>
          <cell r="AA5783" t="str">
            <v>Wetland Undifferentiated</v>
          </cell>
        </row>
        <row r="5784">
          <cell r="A5784">
            <v>5971330</v>
          </cell>
          <cell r="B5784" t="str">
            <v>Wetland Undifferentiated</v>
          </cell>
          <cell r="C5784" t="str">
            <v>2B  3B  3D</v>
          </cell>
          <cell r="D5784" t="str">
            <v>Bear River Bay MBR Unit 3 (GSLI-045)</v>
          </cell>
          <cell r="E5784">
            <v>16010204</v>
          </cell>
          <cell r="F5784" t="str">
            <v>Box Elder</v>
          </cell>
          <cell r="G5784" t="str">
            <v>Bear River</v>
          </cell>
          <cell r="H5784" t="str">
            <v>Bear River</v>
          </cell>
          <cell r="I5784">
            <v>394684</v>
          </cell>
          <cell r="J5784">
            <v>4590847</v>
          </cell>
          <cell r="K5784">
            <v>-112.261088343</v>
          </cell>
          <cell r="L5784">
            <v>41.462306376999997</v>
          </cell>
          <cell r="M5784" t="str">
            <v xml:space="preserve"> </v>
          </cell>
          <cell r="N5784" t="str">
            <v xml:space="preserve"> </v>
          </cell>
          <cell r="O5784" t="str">
            <v>UT</v>
          </cell>
          <cell r="Q5784">
            <v>0</v>
          </cell>
          <cell r="R5784" t="str">
            <v xml:space="preserve"> </v>
          </cell>
          <cell r="S5784" t="str">
            <v>USFWS</v>
          </cell>
          <cell r="T5784" t="str">
            <v xml:space="preserve"> </v>
          </cell>
          <cell r="U5784" t="str">
            <v>5971330 Bear River Bay MBR Unit 3 (GSLI-045)</v>
          </cell>
          <cell r="V5784">
            <v>5971330</v>
          </cell>
          <cell r="W5784" t="str">
            <v xml:space="preserve"> </v>
          </cell>
          <cell r="X5784" t="str">
            <v xml:space="preserve"> </v>
          </cell>
          <cell r="Y5784" t="str">
            <v>Wetland Undifferentiated</v>
          </cell>
          <cell r="Z5784" t="str">
            <v>5971330 Bear River Bay MBR Unit 3 (GSLI-045)</v>
          </cell>
          <cell r="AA5784" t="str">
            <v>Wetland Undifferentiated</v>
          </cell>
        </row>
        <row r="5785">
          <cell r="A5785">
            <v>5971340</v>
          </cell>
          <cell r="B5785" t="str">
            <v>Wetland Undifferentiated</v>
          </cell>
          <cell r="C5785" t="str">
            <v xml:space="preserve"> </v>
          </cell>
          <cell r="D5785" t="str">
            <v>BRCC N. Geddys (GSLI-046)</v>
          </cell>
          <cell r="E5785">
            <v>16010204</v>
          </cell>
          <cell r="F5785" t="str">
            <v>Box Elder</v>
          </cell>
          <cell r="G5785" t="str">
            <v>Bear River</v>
          </cell>
          <cell r="H5785" t="str">
            <v>Bear River</v>
          </cell>
          <cell r="I5785">
            <v>395796</v>
          </cell>
          <cell r="J5785">
            <v>4598742</v>
          </cell>
          <cell r="K5785">
            <v>-112.249141499</v>
          </cell>
          <cell r="L5785">
            <v>41.533548527999997</v>
          </cell>
          <cell r="M5785" t="str">
            <v xml:space="preserve"> </v>
          </cell>
          <cell r="N5785" t="str">
            <v xml:space="preserve"> </v>
          </cell>
          <cell r="O5785" t="str">
            <v>UT</v>
          </cell>
          <cell r="Q5785">
            <v>0</v>
          </cell>
          <cell r="R5785" t="str">
            <v xml:space="preserve"> </v>
          </cell>
          <cell r="S5785" t="str">
            <v>Private</v>
          </cell>
          <cell r="T5785" t="str">
            <v xml:space="preserve"> </v>
          </cell>
          <cell r="U5785" t="str">
            <v>5971340 BRCC N. Geddys (GSLI-046)</v>
          </cell>
          <cell r="V5785">
            <v>5971340</v>
          </cell>
          <cell r="W5785" t="str">
            <v xml:space="preserve"> </v>
          </cell>
          <cell r="X5785" t="str">
            <v xml:space="preserve"> </v>
          </cell>
          <cell r="Y5785" t="str">
            <v>Wetland Undifferentiated</v>
          </cell>
          <cell r="Z5785" t="str">
            <v>5971340 BRCC N. Geddys (GSLI-046)</v>
          </cell>
          <cell r="AA5785" t="str">
            <v>Wetland Undifferentiated</v>
          </cell>
        </row>
        <row r="5786">
          <cell r="A5786">
            <v>5971360</v>
          </cell>
          <cell r="B5786" t="str">
            <v>Wetland Undifferentiated</v>
          </cell>
          <cell r="C5786" t="str">
            <v>2B  3B  3D  4</v>
          </cell>
          <cell r="D5786" t="str">
            <v>Joel Ferry Stella March (GSLI-048)</v>
          </cell>
          <cell r="E5786">
            <v>16010204</v>
          </cell>
          <cell r="F5786" t="str">
            <v>Box Elder</v>
          </cell>
          <cell r="G5786" t="str">
            <v>Bear River</v>
          </cell>
          <cell r="H5786" t="str">
            <v>Bear River</v>
          </cell>
          <cell r="I5786">
            <v>404440</v>
          </cell>
          <cell r="J5786">
            <v>4598067</v>
          </cell>
          <cell r="K5786">
            <v>-112.14543543400001</v>
          </cell>
          <cell r="L5786">
            <v>41.528548532999999</v>
          </cell>
          <cell r="M5786" t="str">
            <v xml:space="preserve"> </v>
          </cell>
          <cell r="N5786" t="str">
            <v xml:space="preserve"> </v>
          </cell>
          <cell r="O5786" t="str">
            <v>UT</v>
          </cell>
          <cell r="Q5786">
            <v>0</v>
          </cell>
          <cell r="R5786" t="str">
            <v xml:space="preserve"> </v>
          </cell>
          <cell r="S5786" t="str">
            <v>Private</v>
          </cell>
          <cell r="T5786" t="str">
            <v xml:space="preserve"> </v>
          </cell>
          <cell r="U5786" t="str">
            <v>5971360 Joel Ferry Stella March (GSLI-048)</v>
          </cell>
          <cell r="V5786">
            <v>5971360</v>
          </cell>
          <cell r="W5786" t="str">
            <v xml:space="preserve"> </v>
          </cell>
          <cell r="X5786" t="str">
            <v xml:space="preserve"> </v>
          </cell>
          <cell r="Y5786" t="str">
            <v>Wetland Undifferentiated</v>
          </cell>
          <cell r="Z5786" t="str">
            <v>5971360 Joel Ferry Stella March (GSLI-048)</v>
          </cell>
          <cell r="AA5786" t="str">
            <v>Wetland Undifferentiated</v>
          </cell>
        </row>
        <row r="5787">
          <cell r="A5787">
            <v>5971370</v>
          </cell>
          <cell r="B5787" t="str">
            <v>Wetland Undifferentiated</v>
          </cell>
          <cell r="C5787" t="str">
            <v>2B  3B  3D</v>
          </cell>
          <cell r="D5787" t="str">
            <v>Bear River Bay MBR Unit 3 (GSLI-049)</v>
          </cell>
          <cell r="E5787">
            <v>16010204</v>
          </cell>
          <cell r="F5787" t="str">
            <v>Box Elder</v>
          </cell>
          <cell r="G5787" t="str">
            <v>Bear River</v>
          </cell>
          <cell r="H5787" t="str">
            <v>Bear River</v>
          </cell>
          <cell r="I5787">
            <v>399336</v>
          </cell>
          <cell r="J5787">
            <v>4586551</v>
          </cell>
          <cell r="K5787">
            <v>-112.204680032</v>
          </cell>
          <cell r="L5787">
            <v>41.424215695999997</v>
          </cell>
          <cell r="M5787" t="str">
            <v xml:space="preserve"> </v>
          </cell>
          <cell r="N5787" t="str">
            <v xml:space="preserve"> </v>
          </cell>
          <cell r="O5787" t="str">
            <v>UT</v>
          </cell>
          <cell r="Q5787">
            <v>0</v>
          </cell>
          <cell r="R5787" t="str">
            <v xml:space="preserve"> </v>
          </cell>
          <cell r="S5787" t="str">
            <v>USFWS</v>
          </cell>
          <cell r="T5787" t="str">
            <v xml:space="preserve"> </v>
          </cell>
          <cell r="U5787" t="str">
            <v>5971370 Bear River Bay MBR Unit 3 (GSLI-049)</v>
          </cell>
          <cell r="V5787">
            <v>5971370</v>
          </cell>
          <cell r="W5787" t="str">
            <v xml:space="preserve"> </v>
          </cell>
          <cell r="X5787" t="str">
            <v xml:space="preserve"> </v>
          </cell>
          <cell r="Y5787" t="str">
            <v>Wetland Undifferentiated</v>
          </cell>
          <cell r="Z5787" t="str">
            <v>5971370 Bear River Bay MBR Unit 3 (GSLI-049)</v>
          </cell>
          <cell r="AA5787" t="str">
            <v>Wetland Undifferentiated</v>
          </cell>
        </row>
        <row r="5788">
          <cell r="A5788">
            <v>5971380</v>
          </cell>
          <cell r="B5788" t="str">
            <v>Wetland Undifferentiated</v>
          </cell>
          <cell r="C5788" t="str">
            <v xml:space="preserve"> </v>
          </cell>
          <cell r="D5788" t="str">
            <v>BRCC Gard Pond (GSLI-050)</v>
          </cell>
          <cell r="E5788">
            <v>16010204</v>
          </cell>
          <cell r="F5788" t="str">
            <v>Box Elder</v>
          </cell>
          <cell r="G5788" t="str">
            <v>Bear River</v>
          </cell>
          <cell r="H5788" t="str">
            <v>Bear River</v>
          </cell>
          <cell r="I5788">
            <v>398203</v>
          </cell>
          <cell r="J5788">
            <v>4598440</v>
          </cell>
          <cell r="K5788">
            <v>-112.220242924</v>
          </cell>
          <cell r="L5788">
            <v>41.531138681000002</v>
          </cell>
          <cell r="M5788" t="str">
            <v xml:space="preserve"> </v>
          </cell>
          <cell r="N5788" t="str">
            <v xml:space="preserve"> </v>
          </cell>
          <cell r="O5788" t="str">
            <v>UT</v>
          </cell>
          <cell r="Q5788">
            <v>0</v>
          </cell>
          <cell r="R5788" t="str">
            <v xml:space="preserve"> </v>
          </cell>
          <cell r="S5788" t="str">
            <v>Private</v>
          </cell>
          <cell r="T5788" t="str">
            <v xml:space="preserve"> </v>
          </cell>
          <cell r="U5788" t="str">
            <v>5971380 BRCC Gard Pond (GSLI-050)</v>
          </cell>
          <cell r="V5788">
            <v>5971380</v>
          </cell>
          <cell r="W5788" t="str">
            <v xml:space="preserve"> </v>
          </cell>
          <cell r="X5788" t="str">
            <v xml:space="preserve"> </v>
          </cell>
          <cell r="Y5788" t="str">
            <v>Wetland Undifferentiated</v>
          </cell>
          <cell r="Z5788" t="str">
            <v>5971380 BRCC Gard Pond (GSLI-050)</v>
          </cell>
          <cell r="AA5788" t="str">
            <v>Wetland Undifferentiated</v>
          </cell>
        </row>
        <row r="5789">
          <cell r="A5789">
            <v>5971390</v>
          </cell>
          <cell r="B5789" t="str">
            <v>Wetland Undifferentiated</v>
          </cell>
          <cell r="C5789" t="str">
            <v>2B   3C 3D</v>
          </cell>
          <cell r="D5789" t="str">
            <v>Public Shooting Grounds WMA Hull Lake (GSLI-052)</v>
          </cell>
          <cell r="E5789">
            <v>16010204</v>
          </cell>
          <cell r="F5789" t="str">
            <v>Box Elder</v>
          </cell>
          <cell r="G5789" t="str">
            <v>Bear River</v>
          </cell>
          <cell r="H5789" t="str">
            <v>Bear River</v>
          </cell>
          <cell r="I5789">
            <v>392994</v>
          </cell>
          <cell r="J5789">
            <v>4602491</v>
          </cell>
          <cell r="K5789">
            <v>-112.283390016</v>
          </cell>
          <cell r="L5789">
            <v>41.566938976000003</v>
          </cell>
          <cell r="M5789" t="str">
            <v xml:space="preserve"> </v>
          </cell>
          <cell r="N5789" t="str">
            <v xml:space="preserve"> </v>
          </cell>
          <cell r="O5789" t="str">
            <v>UT</v>
          </cell>
          <cell r="Q5789">
            <v>0</v>
          </cell>
          <cell r="R5789" t="str">
            <v xml:space="preserve"> </v>
          </cell>
          <cell r="S5789" t="str">
            <v>UDWR</v>
          </cell>
          <cell r="T5789" t="str">
            <v xml:space="preserve"> </v>
          </cell>
          <cell r="U5789" t="str">
            <v>5971390 Public Shooting Grounds WMA Hull Lake (GSLI-052)</v>
          </cell>
          <cell r="V5789">
            <v>5971390</v>
          </cell>
          <cell r="W5789" t="str">
            <v xml:space="preserve"> </v>
          </cell>
          <cell r="X5789" t="str">
            <v xml:space="preserve"> </v>
          </cell>
          <cell r="Y5789" t="str">
            <v>Wetland Undifferentiated</v>
          </cell>
          <cell r="Z5789" t="str">
            <v>5971390 Public Shooting Grounds WMA Hull Lake (GSLI-052)</v>
          </cell>
          <cell r="AA5789" t="str">
            <v>Wetland Undifferentiated</v>
          </cell>
        </row>
        <row r="5790">
          <cell r="A5790">
            <v>5971400</v>
          </cell>
          <cell r="B5790" t="str">
            <v>Wetland Undifferentiated</v>
          </cell>
          <cell r="C5790" t="str">
            <v xml:space="preserve"> </v>
          </cell>
          <cell r="D5790" t="str">
            <v>Bear River Bay MBR Unit 5 (GSLI-053)</v>
          </cell>
          <cell r="E5790">
            <v>16010204</v>
          </cell>
          <cell r="F5790" t="str">
            <v>Box Elder</v>
          </cell>
          <cell r="G5790" t="str">
            <v>Bear River</v>
          </cell>
          <cell r="H5790" t="str">
            <v>Bear River</v>
          </cell>
          <cell r="I5790">
            <v>408122</v>
          </cell>
          <cell r="J5790">
            <v>4586918</v>
          </cell>
          <cell r="K5790">
            <v>-112.09961025200001</v>
          </cell>
          <cell r="L5790">
            <v>41.428573704999998</v>
          </cell>
          <cell r="M5790" t="str">
            <v xml:space="preserve"> </v>
          </cell>
          <cell r="N5790" t="str">
            <v xml:space="preserve"> </v>
          </cell>
          <cell r="O5790" t="str">
            <v>UT</v>
          </cell>
          <cell r="Q5790">
            <v>0</v>
          </cell>
          <cell r="R5790" t="str">
            <v xml:space="preserve"> </v>
          </cell>
          <cell r="S5790" t="str">
            <v>USFWS</v>
          </cell>
          <cell r="T5790" t="str">
            <v xml:space="preserve"> </v>
          </cell>
          <cell r="U5790" t="str">
            <v>5971400 Bear River Bay MBR Unit 5 (GSLI-053)</v>
          </cell>
          <cell r="V5790">
            <v>5971400</v>
          </cell>
          <cell r="W5790" t="str">
            <v xml:space="preserve"> </v>
          </cell>
          <cell r="X5790" t="str">
            <v xml:space="preserve"> </v>
          </cell>
          <cell r="Y5790" t="str">
            <v>Wetland Undifferentiated</v>
          </cell>
          <cell r="Z5790" t="str">
            <v>5971400 Bear River Bay MBR Unit 5 (GSLI-053)</v>
          </cell>
          <cell r="AA5790" t="str">
            <v>Wetland Undifferentiated</v>
          </cell>
        </row>
        <row r="5791">
          <cell r="A5791">
            <v>5971410</v>
          </cell>
          <cell r="B5791" t="str">
            <v>Wetland Undifferentiated</v>
          </cell>
          <cell r="C5791" t="str">
            <v xml:space="preserve"> </v>
          </cell>
          <cell r="D5791" t="str">
            <v>BRCC NE (GSLI-054)</v>
          </cell>
          <cell r="E5791">
            <v>16010204</v>
          </cell>
          <cell r="F5791" t="str">
            <v>Box Elder</v>
          </cell>
          <cell r="G5791" t="str">
            <v>Bear River</v>
          </cell>
          <cell r="H5791" t="str">
            <v>Bear River</v>
          </cell>
          <cell r="I5791">
            <v>398975</v>
          </cell>
          <cell r="J5791">
            <v>4598636</v>
          </cell>
          <cell r="K5791">
            <v>-112.211023861</v>
          </cell>
          <cell r="L5791">
            <v>41.533001548999998</v>
          </cell>
          <cell r="M5791" t="str">
            <v xml:space="preserve"> </v>
          </cell>
          <cell r="N5791" t="str">
            <v xml:space="preserve"> </v>
          </cell>
          <cell r="O5791" t="str">
            <v>UT</v>
          </cell>
          <cell r="Q5791">
            <v>0</v>
          </cell>
          <cell r="R5791" t="str">
            <v xml:space="preserve"> </v>
          </cell>
          <cell r="S5791" t="str">
            <v>Private</v>
          </cell>
          <cell r="T5791" t="str">
            <v xml:space="preserve"> </v>
          </cell>
          <cell r="U5791" t="str">
            <v>5971410 BRCC NE (GSLI-054)</v>
          </cell>
          <cell r="V5791">
            <v>5971410</v>
          </cell>
          <cell r="W5791" t="str">
            <v xml:space="preserve"> </v>
          </cell>
          <cell r="X5791" t="str">
            <v xml:space="preserve"> </v>
          </cell>
          <cell r="Y5791" t="str">
            <v>Wetland Undifferentiated</v>
          </cell>
          <cell r="Z5791" t="str">
            <v>5971410 BRCC NE (GSLI-054)</v>
          </cell>
          <cell r="AA5791" t="str">
            <v>Wetland Undifferentiated</v>
          </cell>
        </row>
        <row r="5792">
          <cell r="A5792">
            <v>5971440</v>
          </cell>
          <cell r="B5792" t="str">
            <v>Wetland Undifferentiated</v>
          </cell>
          <cell r="C5792" t="str">
            <v>2B  3B  3D</v>
          </cell>
          <cell r="D5792" t="str">
            <v>Bear River Bay MBR Unit 3 S (GSLI-057)</v>
          </cell>
          <cell r="E5792">
            <v>16010204</v>
          </cell>
          <cell r="F5792" t="str">
            <v>Box Elder</v>
          </cell>
          <cell r="G5792" t="str">
            <v>Bear River</v>
          </cell>
          <cell r="H5792" t="str">
            <v>Bear River</v>
          </cell>
          <cell r="I5792">
            <v>392954</v>
          </cell>
          <cell r="J5792">
            <v>4588295</v>
          </cell>
          <cell r="K5792">
            <v>-112.281346634</v>
          </cell>
          <cell r="L5792">
            <v>41.439095973000001</v>
          </cell>
          <cell r="M5792" t="str">
            <v xml:space="preserve"> </v>
          </cell>
          <cell r="N5792" t="str">
            <v xml:space="preserve"> </v>
          </cell>
          <cell r="O5792" t="str">
            <v>UT</v>
          </cell>
          <cell r="Q5792">
            <v>0</v>
          </cell>
          <cell r="R5792" t="str">
            <v xml:space="preserve"> </v>
          </cell>
          <cell r="S5792" t="str">
            <v>USFWS</v>
          </cell>
          <cell r="T5792" t="str">
            <v xml:space="preserve"> </v>
          </cell>
          <cell r="U5792" t="str">
            <v>5971440 Bear River Bay MBR Unit 3 S (GSLI-057)</v>
          </cell>
          <cell r="V5792">
            <v>5971440</v>
          </cell>
          <cell r="W5792" t="str">
            <v xml:space="preserve"> </v>
          </cell>
          <cell r="X5792" t="str">
            <v xml:space="preserve"> </v>
          </cell>
          <cell r="Y5792" t="str">
            <v>Wetland Undifferentiated</v>
          </cell>
          <cell r="Z5792" t="str">
            <v>5971440 Bear River Bay MBR Unit 3 S (GSLI-057)</v>
          </cell>
          <cell r="AA5792" t="str">
            <v>Wetland Undifferentiated</v>
          </cell>
        </row>
        <row r="5793">
          <cell r="A5793">
            <v>5971450</v>
          </cell>
          <cell r="B5793" t="str">
            <v>Wetland Undifferentiated</v>
          </cell>
          <cell r="C5793" t="str">
            <v xml:space="preserve"> </v>
          </cell>
          <cell r="D5793" t="str">
            <v>BRCC Shallow (GSLI-058)</v>
          </cell>
          <cell r="E5793">
            <v>16010204</v>
          </cell>
          <cell r="F5793" t="str">
            <v>Box Elder</v>
          </cell>
          <cell r="G5793" t="str">
            <v>Bear River</v>
          </cell>
          <cell r="H5793" t="str">
            <v>Bear River</v>
          </cell>
          <cell r="I5793">
            <v>396688</v>
          </cell>
          <cell r="J5793">
            <v>4598744</v>
          </cell>
          <cell r="K5793">
            <v>-112.238451438</v>
          </cell>
          <cell r="L5793">
            <v>41.533682179000003</v>
          </cell>
          <cell r="M5793" t="str">
            <v xml:space="preserve"> </v>
          </cell>
          <cell r="N5793" t="str">
            <v xml:space="preserve"> </v>
          </cell>
          <cell r="O5793" t="str">
            <v>UT</v>
          </cell>
          <cell r="Q5793">
            <v>0</v>
          </cell>
          <cell r="R5793" t="str">
            <v xml:space="preserve"> </v>
          </cell>
          <cell r="S5793" t="str">
            <v>Private</v>
          </cell>
          <cell r="T5793" t="str">
            <v xml:space="preserve"> </v>
          </cell>
          <cell r="U5793" t="str">
            <v>5971450 BRCC Shallow (GSLI-058)</v>
          </cell>
          <cell r="V5793">
            <v>5971450</v>
          </cell>
          <cell r="W5793" t="str">
            <v xml:space="preserve"> </v>
          </cell>
          <cell r="X5793" t="str">
            <v xml:space="preserve"> </v>
          </cell>
          <cell r="Y5793" t="str">
            <v>Wetland Undifferentiated</v>
          </cell>
          <cell r="Z5793" t="str">
            <v>5971450 BRCC Shallow (GSLI-058)</v>
          </cell>
          <cell r="AA5793" t="str">
            <v>Wetland Undifferentiated</v>
          </cell>
        </row>
        <row r="5794">
          <cell r="A5794">
            <v>5971470</v>
          </cell>
          <cell r="B5794" t="str">
            <v>Wetland Undifferentiated</v>
          </cell>
          <cell r="C5794" t="str">
            <v xml:space="preserve"> </v>
          </cell>
          <cell r="D5794" t="str">
            <v>Chesapeake Corporation Pond (GSLI-060)</v>
          </cell>
          <cell r="E5794">
            <v>16010204</v>
          </cell>
          <cell r="F5794" t="str">
            <v>Box Elder</v>
          </cell>
          <cell r="G5794" t="str">
            <v>Bear River</v>
          </cell>
          <cell r="H5794" t="str">
            <v>Bear River</v>
          </cell>
          <cell r="I5794">
            <v>402658</v>
          </cell>
          <cell r="J5794">
            <v>4595125</v>
          </cell>
          <cell r="K5794">
            <v>-112.166315492</v>
          </cell>
          <cell r="L5794">
            <v>41.501839459999999</v>
          </cell>
          <cell r="M5794" t="str">
            <v xml:space="preserve"> </v>
          </cell>
          <cell r="N5794" t="str">
            <v xml:space="preserve"> </v>
          </cell>
          <cell r="O5794" t="str">
            <v>UT</v>
          </cell>
          <cell r="Q5794">
            <v>0</v>
          </cell>
          <cell r="R5794" t="str">
            <v xml:space="preserve"> </v>
          </cell>
          <cell r="S5794" t="str">
            <v>Private</v>
          </cell>
          <cell r="T5794" t="str">
            <v xml:space="preserve"> </v>
          </cell>
          <cell r="U5794" t="str">
            <v>5971470 Chesapeake Corporation Pond (GSLI-060)</v>
          </cell>
          <cell r="V5794">
            <v>5971470</v>
          </cell>
          <cell r="W5794" t="str">
            <v xml:space="preserve"> </v>
          </cell>
          <cell r="X5794" t="str">
            <v xml:space="preserve"> </v>
          </cell>
          <cell r="Y5794" t="str">
            <v>Wetland Undifferentiated</v>
          </cell>
          <cell r="Z5794" t="str">
            <v>5971470 Chesapeake Corporation Pond (GSLI-060)</v>
          </cell>
          <cell r="AA5794" t="str">
            <v>Wetland Undifferentiated</v>
          </cell>
        </row>
        <row r="5795">
          <cell r="A5795">
            <v>5971480</v>
          </cell>
          <cell r="B5795" t="str">
            <v>Wetland Undifferentiated</v>
          </cell>
          <cell r="C5795" t="str">
            <v>2B  3B  3D</v>
          </cell>
          <cell r="D5795" t="str">
            <v>Bear River Bay MBR Unit 3 N (GSLI-061)</v>
          </cell>
          <cell r="E5795">
            <v>16010204</v>
          </cell>
          <cell r="F5795" t="str">
            <v>Box Elder</v>
          </cell>
          <cell r="G5795" t="str">
            <v>Bear River</v>
          </cell>
          <cell r="H5795" t="str">
            <v>Bear River</v>
          </cell>
          <cell r="I5795">
            <v>394296</v>
          </cell>
          <cell r="J5795">
            <v>4589495</v>
          </cell>
          <cell r="K5795">
            <v>-112.265496582</v>
          </cell>
          <cell r="L5795">
            <v>41.450080159999999</v>
          </cell>
          <cell r="M5795" t="str">
            <v xml:space="preserve"> </v>
          </cell>
          <cell r="N5795" t="str">
            <v xml:space="preserve"> </v>
          </cell>
          <cell r="O5795" t="str">
            <v>UT</v>
          </cell>
          <cell r="Q5795">
            <v>0</v>
          </cell>
          <cell r="R5795" t="str">
            <v xml:space="preserve"> </v>
          </cell>
          <cell r="S5795" t="str">
            <v>USFWS</v>
          </cell>
          <cell r="T5795" t="str">
            <v xml:space="preserve"> </v>
          </cell>
          <cell r="U5795" t="str">
            <v>5971480 Bear River Bay MBR Unit 3 N (GSLI-061)</v>
          </cell>
          <cell r="V5795">
            <v>5971480</v>
          </cell>
          <cell r="W5795" t="str">
            <v xml:space="preserve"> </v>
          </cell>
          <cell r="X5795" t="str">
            <v xml:space="preserve"> </v>
          </cell>
          <cell r="Y5795" t="str">
            <v>Wetland Undifferentiated</v>
          </cell>
          <cell r="Z5795" t="str">
            <v>5971480 Bear River Bay MBR Unit 3 N (GSLI-061)</v>
          </cell>
          <cell r="AA5795" t="str">
            <v>Wetland Undifferentiated</v>
          </cell>
        </row>
        <row r="5796">
          <cell r="A5796">
            <v>5971490</v>
          </cell>
          <cell r="B5796" t="str">
            <v>Wetland Undifferentiated</v>
          </cell>
          <cell r="C5796" t="str">
            <v xml:space="preserve"> </v>
          </cell>
          <cell r="D5796" t="str">
            <v>BRCC N (GSLI-062)</v>
          </cell>
          <cell r="E5796">
            <v>16010204</v>
          </cell>
          <cell r="F5796" t="str">
            <v>Box Elder</v>
          </cell>
          <cell r="G5796" t="str">
            <v>Bear River</v>
          </cell>
          <cell r="H5796" t="str">
            <v>Bear River</v>
          </cell>
          <cell r="I5796">
            <v>396331</v>
          </cell>
          <cell r="J5796">
            <v>4599105</v>
          </cell>
          <cell r="K5796">
            <v>-112.24279224199999</v>
          </cell>
          <cell r="L5796">
            <v>41.536886920000001</v>
          </cell>
          <cell r="M5796" t="str">
            <v xml:space="preserve"> </v>
          </cell>
          <cell r="N5796" t="str">
            <v xml:space="preserve"> </v>
          </cell>
          <cell r="O5796" t="str">
            <v>UT</v>
          </cell>
          <cell r="Q5796">
            <v>0</v>
          </cell>
          <cell r="R5796" t="str">
            <v xml:space="preserve"> </v>
          </cell>
          <cell r="S5796" t="str">
            <v>Private</v>
          </cell>
          <cell r="T5796" t="str">
            <v xml:space="preserve"> </v>
          </cell>
          <cell r="U5796" t="str">
            <v>5971490 BRCC N (GSLI-062)</v>
          </cell>
          <cell r="V5796">
            <v>5971490</v>
          </cell>
          <cell r="W5796" t="str">
            <v xml:space="preserve"> </v>
          </cell>
          <cell r="X5796" t="str">
            <v xml:space="preserve"> </v>
          </cell>
          <cell r="Y5796" t="str">
            <v>Wetland Undifferentiated</v>
          </cell>
          <cell r="Z5796" t="str">
            <v>5971490 BRCC N (GSLI-062)</v>
          </cell>
          <cell r="AA5796" t="str">
            <v>Wetland Undifferentiated</v>
          </cell>
        </row>
        <row r="5797">
          <cell r="A5797">
            <v>5971510</v>
          </cell>
          <cell r="B5797" t="str">
            <v>Wetland Undifferentiated</v>
          </cell>
          <cell r="C5797" t="str">
            <v xml:space="preserve"> </v>
          </cell>
          <cell r="D5797" t="str">
            <v>BRCC SE (GSLI-066)</v>
          </cell>
          <cell r="E5797">
            <v>16010204</v>
          </cell>
          <cell r="F5797" t="str">
            <v>Box Elder</v>
          </cell>
          <cell r="G5797" t="str">
            <v>Bear River</v>
          </cell>
          <cell r="H5797" t="str">
            <v>Bear River</v>
          </cell>
          <cell r="I5797">
            <v>398581</v>
          </cell>
          <cell r="J5797">
            <v>4598060</v>
          </cell>
          <cell r="K5797">
            <v>-112.21564874000001</v>
          </cell>
          <cell r="L5797">
            <v>41.527764623000003</v>
          </cell>
          <cell r="M5797" t="str">
            <v xml:space="preserve"> </v>
          </cell>
          <cell r="N5797" t="str">
            <v xml:space="preserve"> </v>
          </cell>
          <cell r="O5797" t="str">
            <v>UT</v>
          </cell>
          <cell r="Q5797">
            <v>0</v>
          </cell>
          <cell r="R5797" t="str">
            <v xml:space="preserve"> </v>
          </cell>
          <cell r="S5797" t="str">
            <v>Private</v>
          </cell>
          <cell r="T5797" t="str">
            <v xml:space="preserve"> </v>
          </cell>
          <cell r="U5797" t="str">
            <v>5971510 BRCC SE (GSLI-066)</v>
          </cell>
          <cell r="V5797">
            <v>5971510</v>
          </cell>
          <cell r="W5797" t="str">
            <v xml:space="preserve"> </v>
          </cell>
          <cell r="X5797" t="str">
            <v xml:space="preserve"> </v>
          </cell>
          <cell r="Y5797" t="str">
            <v>Wetland Undifferentiated</v>
          </cell>
          <cell r="Z5797" t="str">
            <v>5971510 BRCC SE (GSLI-066)</v>
          </cell>
          <cell r="AA5797" t="str">
            <v>Wetland Undifferentiated</v>
          </cell>
        </row>
        <row r="5798">
          <cell r="A5798">
            <v>5971530</v>
          </cell>
          <cell r="B5798" t="str">
            <v>Wetland Undifferentiated</v>
          </cell>
          <cell r="C5798" t="str">
            <v>2B   3C 3D</v>
          </cell>
          <cell r="D5798" t="str">
            <v>Public Shooting Grounds WMA Widgeon (GSLI-068)</v>
          </cell>
          <cell r="E5798">
            <v>16010204</v>
          </cell>
          <cell r="F5798" t="str">
            <v>Box Elder</v>
          </cell>
          <cell r="G5798" t="str">
            <v>Bear River</v>
          </cell>
          <cell r="H5798" t="str">
            <v>Bear River</v>
          </cell>
          <cell r="I5798">
            <v>390678</v>
          </cell>
          <cell r="J5798">
            <v>4602532</v>
          </cell>
          <cell r="K5798">
            <v>-112.311167801</v>
          </cell>
          <cell r="L5798">
            <v>41.566994819999998</v>
          </cell>
          <cell r="M5798" t="str">
            <v xml:space="preserve"> </v>
          </cell>
          <cell r="N5798" t="str">
            <v xml:space="preserve"> </v>
          </cell>
          <cell r="O5798" t="str">
            <v>UT</v>
          </cell>
          <cell r="Q5798">
            <v>0</v>
          </cell>
          <cell r="R5798" t="str">
            <v xml:space="preserve"> </v>
          </cell>
          <cell r="S5798" t="str">
            <v>SITLA</v>
          </cell>
          <cell r="T5798" t="str">
            <v xml:space="preserve"> </v>
          </cell>
          <cell r="U5798" t="str">
            <v>5971530 Public Shooting Grounds WMA Widgeon (GSLI-068)</v>
          </cell>
          <cell r="V5798">
            <v>5971530</v>
          </cell>
          <cell r="W5798" t="str">
            <v xml:space="preserve"> </v>
          </cell>
          <cell r="X5798" t="str">
            <v xml:space="preserve"> </v>
          </cell>
          <cell r="Y5798" t="str">
            <v>Wetland Undifferentiated</v>
          </cell>
          <cell r="Z5798" t="str">
            <v>5971530 Public Shooting Grounds WMA Widgeon (GSLI-068)</v>
          </cell>
          <cell r="AA5798" t="str">
            <v>Wetland Undifferentiated</v>
          </cell>
        </row>
        <row r="5799">
          <cell r="A5799">
            <v>5971540</v>
          </cell>
          <cell r="B5799" t="str">
            <v>Wetland Undifferentiated</v>
          </cell>
          <cell r="C5799" t="str">
            <v>2B   3C 3D</v>
          </cell>
          <cell r="D5799" t="str">
            <v>Ogden Bay WMA Unit 1 N (GSLI-069)</v>
          </cell>
          <cell r="E5799">
            <v>16020102</v>
          </cell>
          <cell r="F5799" t="str">
            <v>Weber</v>
          </cell>
          <cell r="G5799" t="str">
            <v xml:space="preserve">Weber/Morgan </v>
          </cell>
          <cell r="H5799" t="str">
            <v>Weber River</v>
          </cell>
          <cell r="I5799">
            <v>399662</v>
          </cell>
          <cell r="J5799">
            <v>4564123</v>
          </cell>
          <cell r="K5799">
            <v>-112.197076911</v>
          </cell>
          <cell r="L5799">
            <v>41.222275388</v>
          </cell>
          <cell r="M5799" t="str">
            <v xml:space="preserve"> </v>
          </cell>
          <cell r="N5799" t="str">
            <v xml:space="preserve"> </v>
          </cell>
          <cell r="O5799" t="str">
            <v>UT</v>
          </cell>
          <cell r="Q5799">
            <v>0</v>
          </cell>
          <cell r="R5799" t="str">
            <v xml:space="preserve"> </v>
          </cell>
          <cell r="S5799" t="str">
            <v>State L&amp;F</v>
          </cell>
          <cell r="T5799" t="str">
            <v xml:space="preserve"> </v>
          </cell>
          <cell r="U5799" t="str">
            <v>5971540 Ogden Bay WMA Unit 1 N (GSLI-069)</v>
          </cell>
          <cell r="V5799">
            <v>5971540</v>
          </cell>
          <cell r="W5799" t="str">
            <v xml:space="preserve"> </v>
          </cell>
          <cell r="X5799" t="str">
            <v xml:space="preserve"> </v>
          </cell>
          <cell r="Y5799" t="str">
            <v>Wetland Undifferentiated</v>
          </cell>
          <cell r="Z5799" t="str">
            <v>5971540 Ogden Bay WMA Unit 1 N (GSLI-069)</v>
          </cell>
          <cell r="AA5799" t="str">
            <v>Wetland Undifferentiated</v>
          </cell>
        </row>
        <row r="5800">
          <cell r="A5800">
            <v>5971560</v>
          </cell>
          <cell r="B5800" t="str">
            <v>Wetland Undifferentiated</v>
          </cell>
          <cell r="C5800" t="str">
            <v>2B   3C 3D</v>
          </cell>
          <cell r="D5800" t="str">
            <v>Farmington Bay WMA FB NE (GSLI-071)</v>
          </cell>
          <cell r="E5800">
            <v>16020102</v>
          </cell>
          <cell r="F5800" t="str">
            <v>Davis</v>
          </cell>
          <cell r="G5800" t="str">
            <v>Davis County</v>
          </cell>
          <cell r="H5800" t="str">
            <v>Weber River</v>
          </cell>
          <cell r="I5800">
            <v>423153</v>
          </cell>
          <cell r="J5800">
            <v>4534052</v>
          </cell>
          <cell r="K5800">
            <v>-111.913100738</v>
          </cell>
          <cell r="L5800">
            <v>40.953999779</v>
          </cell>
          <cell r="M5800" t="str">
            <v xml:space="preserve"> </v>
          </cell>
          <cell r="N5800" t="str">
            <v xml:space="preserve"> </v>
          </cell>
          <cell r="O5800" t="str">
            <v>UT</v>
          </cell>
          <cell r="Q5800">
            <v>0</v>
          </cell>
          <cell r="R5800" t="str">
            <v xml:space="preserve"> </v>
          </cell>
          <cell r="S5800" t="str">
            <v>UDWR</v>
          </cell>
          <cell r="T5800" t="str">
            <v xml:space="preserve"> </v>
          </cell>
          <cell r="U5800" t="str">
            <v>5971560 Farmington Bay WMA FB NE (GSLI-071)</v>
          </cell>
          <cell r="V5800">
            <v>5971560</v>
          </cell>
          <cell r="W5800" t="str">
            <v xml:space="preserve"> </v>
          </cell>
          <cell r="X5800" t="str">
            <v xml:space="preserve"> </v>
          </cell>
          <cell r="Y5800" t="str">
            <v>Wetland Undifferentiated</v>
          </cell>
          <cell r="Z5800" t="str">
            <v>5971560 Farmington Bay WMA FB NE (GSLI-071)</v>
          </cell>
          <cell r="AA5800" t="str">
            <v>Wetland Undifferentiated</v>
          </cell>
        </row>
        <row r="5801">
          <cell r="A5801">
            <v>5971570</v>
          </cell>
          <cell r="B5801" t="str">
            <v>Wetland Undifferentiated</v>
          </cell>
          <cell r="C5801" t="str">
            <v>2B   3C 3D</v>
          </cell>
          <cell r="D5801" t="str">
            <v>Farmington Bay WMA South Area (GSLI-072)</v>
          </cell>
          <cell r="E5801">
            <v>16020102</v>
          </cell>
          <cell r="F5801" t="str">
            <v>Davis</v>
          </cell>
          <cell r="G5801" t="str">
            <v>Davis County</v>
          </cell>
          <cell r="H5801" t="str">
            <v>Weber River</v>
          </cell>
          <cell r="I5801">
            <v>420867</v>
          </cell>
          <cell r="J5801">
            <v>4529065</v>
          </cell>
          <cell r="K5801">
            <v>-111.939623058</v>
          </cell>
          <cell r="L5801">
            <v>40.908862913999997</v>
          </cell>
          <cell r="M5801" t="str">
            <v xml:space="preserve"> </v>
          </cell>
          <cell r="N5801" t="str">
            <v xml:space="preserve"> </v>
          </cell>
          <cell r="O5801" t="str">
            <v>UT</v>
          </cell>
          <cell r="Q5801">
            <v>0</v>
          </cell>
          <cell r="R5801" t="str">
            <v xml:space="preserve"> </v>
          </cell>
          <cell r="S5801" t="str">
            <v>UDWR</v>
          </cell>
          <cell r="T5801" t="str">
            <v xml:space="preserve"> </v>
          </cell>
          <cell r="U5801" t="str">
            <v>5971570 Farmington Bay WMA South Area (GSLI-072)</v>
          </cell>
          <cell r="V5801">
            <v>5971570</v>
          </cell>
          <cell r="W5801" t="str">
            <v xml:space="preserve"> </v>
          </cell>
          <cell r="X5801" t="str">
            <v xml:space="preserve"> </v>
          </cell>
          <cell r="Y5801" t="str">
            <v>Wetland Undifferentiated</v>
          </cell>
          <cell r="Z5801" t="str">
            <v>5971570 Farmington Bay WMA South Area (GSLI-072)</v>
          </cell>
          <cell r="AA5801" t="str">
            <v>Wetland Undifferentiated</v>
          </cell>
        </row>
        <row r="5802">
          <cell r="A5802">
            <v>5971590</v>
          </cell>
          <cell r="B5802" t="str">
            <v>Wetland Undifferentiated</v>
          </cell>
          <cell r="C5802" t="str">
            <v>2B   3C 3D</v>
          </cell>
          <cell r="D5802" t="str">
            <v>Farmington Bay WMA FB NW (GSLI-075)</v>
          </cell>
          <cell r="E5802">
            <v>16020102</v>
          </cell>
          <cell r="F5802" t="str">
            <v>Davis</v>
          </cell>
          <cell r="G5802" t="str">
            <v>Davis County</v>
          </cell>
          <cell r="H5802" t="str">
            <v>Weber River</v>
          </cell>
          <cell r="I5802">
            <v>422406</v>
          </cell>
          <cell r="J5802">
            <v>4534808</v>
          </cell>
          <cell r="K5802">
            <v>-111.922070303</v>
          </cell>
          <cell r="L5802">
            <v>40.960738544999998</v>
          </cell>
          <cell r="M5802" t="str">
            <v xml:space="preserve"> </v>
          </cell>
          <cell r="N5802" t="str">
            <v xml:space="preserve"> </v>
          </cell>
          <cell r="O5802" t="str">
            <v>UT</v>
          </cell>
          <cell r="Q5802">
            <v>0</v>
          </cell>
          <cell r="R5802" t="str">
            <v xml:space="preserve"> </v>
          </cell>
          <cell r="S5802" t="str">
            <v>Private</v>
          </cell>
          <cell r="T5802" t="str">
            <v xml:space="preserve"> </v>
          </cell>
          <cell r="U5802" t="str">
            <v>5971590 Farmington Bay WMA FB NW (GSLI-075)</v>
          </cell>
          <cell r="V5802">
            <v>5971590</v>
          </cell>
          <cell r="W5802" t="str">
            <v xml:space="preserve"> </v>
          </cell>
          <cell r="X5802" t="str">
            <v xml:space="preserve"> </v>
          </cell>
          <cell r="Y5802" t="str">
            <v>Wetland Undifferentiated</v>
          </cell>
          <cell r="Z5802" t="str">
            <v>5971590 Farmington Bay WMA FB NW (GSLI-075)</v>
          </cell>
          <cell r="AA5802" t="str">
            <v>Wetland Undifferentiated</v>
          </cell>
        </row>
        <row r="5803">
          <cell r="A5803">
            <v>5971640</v>
          </cell>
          <cell r="B5803" t="str">
            <v>Wetland Undifferentiated</v>
          </cell>
          <cell r="C5803" t="str">
            <v>2B   3C 3D</v>
          </cell>
          <cell r="D5803" t="str">
            <v>Howard Slough WMA HS S (GSLI-081)</v>
          </cell>
          <cell r="E5803">
            <v>16020102</v>
          </cell>
          <cell r="F5803" t="str">
            <v>Davis</v>
          </cell>
          <cell r="G5803" t="str">
            <v>Davis County</v>
          </cell>
          <cell r="H5803" t="str">
            <v>Weber River</v>
          </cell>
          <cell r="I5803">
            <v>402020</v>
          </cell>
          <cell r="J5803">
            <v>4553996</v>
          </cell>
          <cell r="K5803">
            <v>-112.16733003500001</v>
          </cell>
          <cell r="L5803">
            <v>41.131359748000001</v>
          </cell>
          <cell r="M5803" t="str">
            <v xml:space="preserve"> </v>
          </cell>
          <cell r="N5803" t="str">
            <v xml:space="preserve"> </v>
          </cell>
          <cell r="O5803" t="str">
            <v>UT</v>
          </cell>
          <cell r="Q5803">
            <v>0</v>
          </cell>
          <cell r="R5803" t="str">
            <v xml:space="preserve"> </v>
          </cell>
          <cell r="S5803" t="str">
            <v>State L&amp;F</v>
          </cell>
          <cell r="T5803" t="str">
            <v xml:space="preserve"> </v>
          </cell>
          <cell r="U5803" t="str">
            <v>5971640 Howard Slough WMA HS S (GSLI-081)</v>
          </cell>
          <cell r="V5803">
            <v>5971640</v>
          </cell>
          <cell r="W5803" t="str">
            <v xml:space="preserve"> </v>
          </cell>
          <cell r="X5803" t="str">
            <v xml:space="preserve"> </v>
          </cell>
          <cell r="Y5803" t="str">
            <v>Wetland Undifferentiated</v>
          </cell>
          <cell r="Z5803" t="str">
            <v>5971640 Howard Slough WMA HS S (GSLI-081)</v>
          </cell>
          <cell r="AA5803" t="str">
            <v>Wetland Undifferentiated</v>
          </cell>
        </row>
        <row r="5804">
          <cell r="A5804">
            <v>5971650</v>
          </cell>
          <cell r="B5804" t="str">
            <v>Wetland Undifferentiated</v>
          </cell>
          <cell r="C5804" t="str">
            <v xml:space="preserve"> </v>
          </cell>
          <cell r="D5804" t="str">
            <v>RMP Mitigation FBWMA RMP Pond (GSLI-082)</v>
          </cell>
          <cell r="E5804">
            <v>16020102</v>
          </cell>
          <cell r="F5804" t="str">
            <v>Davis</v>
          </cell>
          <cell r="G5804" t="str">
            <v>Davis County</v>
          </cell>
          <cell r="H5804" t="str">
            <v>Weber River</v>
          </cell>
          <cell r="I5804">
            <v>423017</v>
          </cell>
          <cell r="J5804">
            <v>4534747</v>
          </cell>
          <cell r="K5804">
            <v>-111.91480292599999</v>
          </cell>
          <cell r="L5804">
            <v>40.960246943999998</v>
          </cell>
          <cell r="M5804" t="str">
            <v xml:space="preserve"> </v>
          </cell>
          <cell r="N5804" t="str">
            <v xml:space="preserve"> </v>
          </cell>
          <cell r="O5804" t="str">
            <v>UT</v>
          </cell>
          <cell r="Q5804">
            <v>0</v>
          </cell>
          <cell r="R5804" t="str">
            <v xml:space="preserve"> </v>
          </cell>
          <cell r="S5804" t="str">
            <v>Private</v>
          </cell>
          <cell r="T5804" t="str">
            <v xml:space="preserve"> </v>
          </cell>
          <cell r="U5804" t="str">
            <v>5971650 RMP Mitigation FBWMA RMP Pond (GSLI-082)</v>
          </cell>
          <cell r="V5804">
            <v>5971650</v>
          </cell>
          <cell r="W5804" t="str">
            <v xml:space="preserve"> </v>
          </cell>
          <cell r="X5804" t="str">
            <v xml:space="preserve"> </v>
          </cell>
          <cell r="Y5804" t="str">
            <v>Wetland Undifferentiated</v>
          </cell>
          <cell r="Z5804" t="str">
            <v>5971650 RMP Mitigation FBWMA RMP Pond (GSLI-082)</v>
          </cell>
          <cell r="AA5804" t="str">
            <v>Wetland Undifferentiated</v>
          </cell>
        </row>
        <row r="5805">
          <cell r="A5805">
            <v>5971660</v>
          </cell>
          <cell r="B5805" t="str">
            <v>Wetland Undifferentiated</v>
          </cell>
          <cell r="C5805" t="str">
            <v>2B   3C 3D</v>
          </cell>
          <cell r="D5805" t="str">
            <v>Farmington Bay Wetlands WMA Unit 2 (GSLI-083)</v>
          </cell>
          <cell r="E5805">
            <v>16020310</v>
          </cell>
          <cell r="F5805" t="str">
            <v>Davis</v>
          </cell>
          <cell r="G5805" t="str">
            <v>Davis County</v>
          </cell>
          <cell r="H5805" t="str">
            <v>West Desert/Columbia</v>
          </cell>
          <cell r="I5805">
            <v>420925</v>
          </cell>
          <cell r="J5805">
            <v>4530860</v>
          </cell>
          <cell r="K5805">
            <v>-111.93916326900001</v>
          </cell>
          <cell r="L5805">
            <v>40.925036370000001</v>
          </cell>
          <cell r="M5805" t="str">
            <v>Farmington Bay Wetlands</v>
          </cell>
          <cell r="N5805" t="str">
            <v>UT-W-16020310-004_00</v>
          </cell>
          <cell r="O5805" t="str">
            <v>UT</v>
          </cell>
          <cell r="Q5805">
            <v>0</v>
          </cell>
          <cell r="R5805" t="str">
            <v xml:space="preserve"> </v>
          </cell>
          <cell r="S5805" t="str">
            <v>State L&amp;F</v>
          </cell>
          <cell r="T5805" t="str">
            <v xml:space="preserve"> </v>
          </cell>
          <cell r="U5805" t="str">
            <v>5971660 Farmington Bay Wetlands WMA Unit 2 (GSLI-083)</v>
          </cell>
          <cell r="V5805">
            <v>5971660</v>
          </cell>
          <cell r="W5805" t="str">
            <v>Farmington Bay Wetlands</v>
          </cell>
          <cell r="X5805" t="str">
            <v>UT-W-16020310-004_00</v>
          </cell>
          <cell r="Y5805" t="str">
            <v>Wetland Undifferentiated</v>
          </cell>
          <cell r="Z5805" t="str">
            <v>5971660 Farmington Bay Wetlands WMA Unit 2 (GSLI-083)</v>
          </cell>
          <cell r="AA5805" t="str">
            <v>Wetland Undifferentiated</v>
          </cell>
        </row>
        <row r="5806">
          <cell r="A5806">
            <v>5971670</v>
          </cell>
          <cell r="B5806" t="str">
            <v>Wetland Undifferentiated</v>
          </cell>
          <cell r="C5806" t="str">
            <v>2B   3C 3D</v>
          </cell>
          <cell r="D5806" t="str">
            <v>Harold Crane WMA Main Unit E (GSLI-084)</v>
          </cell>
          <cell r="E5806">
            <v>16020102</v>
          </cell>
          <cell r="F5806" t="str">
            <v>Box Elder</v>
          </cell>
          <cell r="G5806" t="str">
            <v>Bear River</v>
          </cell>
          <cell r="H5806" t="str">
            <v>Weber River</v>
          </cell>
          <cell r="I5806">
            <v>403349</v>
          </cell>
          <cell r="J5806">
            <v>4578227</v>
          </cell>
          <cell r="K5806">
            <v>-112.155336721</v>
          </cell>
          <cell r="L5806">
            <v>41.349744262999998</v>
          </cell>
          <cell r="M5806" t="str">
            <v xml:space="preserve"> </v>
          </cell>
          <cell r="N5806" t="str">
            <v xml:space="preserve"> </v>
          </cell>
          <cell r="O5806" t="str">
            <v>UT</v>
          </cell>
          <cell r="Q5806">
            <v>0</v>
          </cell>
          <cell r="R5806" t="str">
            <v xml:space="preserve"> </v>
          </cell>
          <cell r="S5806" t="str">
            <v>UDWR</v>
          </cell>
          <cell r="T5806" t="str">
            <v xml:space="preserve"> </v>
          </cell>
          <cell r="U5806" t="str">
            <v>5971670 Harold Crane WMA Main Unit E (GSLI-084)</v>
          </cell>
          <cell r="V5806">
            <v>5971670</v>
          </cell>
          <cell r="W5806" t="str">
            <v xml:space="preserve"> </v>
          </cell>
          <cell r="X5806" t="str">
            <v xml:space="preserve"> </v>
          </cell>
          <cell r="Y5806" t="str">
            <v>Wetland Undifferentiated</v>
          </cell>
          <cell r="Z5806" t="str">
            <v>5971670 Harold Crane WMA Main Unit E (GSLI-084)</v>
          </cell>
          <cell r="AA5806" t="str">
            <v>Wetland Undifferentiated</v>
          </cell>
        </row>
        <row r="5807">
          <cell r="A5807">
            <v>5971680</v>
          </cell>
          <cell r="B5807" t="str">
            <v>Wetland Undifferentiated</v>
          </cell>
          <cell r="C5807" t="str">
            <v>2B   3C 3D</v>
          </cell>
          <cell r="D5807" t="str">
            <v>Ogden Bay WMA Weber Data (GSLI-085)</v>
          </cell>
          <cell r="E5807">
            <v>16020102</v>
          </cell>
          <cell r="F5807" t="str">
            <v>Weber</v>
          </cell>
          <cell r="G5807" t="str">
            <v xml:space="preserve">Weber/Morgan </v>
          </cell>
          <cell r="H5807" t="str">
            <v>Weber River</v>
          </cell>
          <cell r="I5807">
            <v>403014</v>
          </cell>
          <cell r="J5807">
            <v>4560978</v>
          </cell>
          <cell r="K5807">
            <v>-112.156595044</v>
          </cell>
          <cell r="L5807">
            <v>41.194360042</v>
          </cell>
          <cell r="M5807" t="str">
            <v xml:space="preserve"> </v>
          </cell>
          <cell r="N5807" t="str">
            <v xml:space="preserve"> </v>
          </cell>
          <cell r="O5807" t="str">
            <v>UT</v>
          </cell>
          <cell r="Q5807">
            <v>0</v>
          </cell>
          <cell r="R5807" t="str">
            <v xml:space="preserve"> </v>
          </cell>
          <cell r="S5807" t="str">
            <v>UDWR</v>
          </cell>
          <cell r="T5807" t="str">
            <v xml:space="preserve"> </v>
          </cell>
          <cell r="U5807" t="str">
            <v>5971680 Ogden Bay WMA Weber Data (GSLI-085)</v>
          </cell>
          <cell r="V5807">
            <v>5971680</v>
          </cell>
          <cell r="W5807" t="str">
            <v xml:space="preserve"> </v>
          </cell>
          <cell r="X5807" t="str">
            <v xml:space="preserve"> </v>
          </cell>
          <cell r="Y5807" t="str">
            <v>Wetland Undifferentiated</v>
          </cell>
          <cell r="Z5807" t="str">
            <v>5971680 Ogden Bay WMA Weber Data (GSLI-085)</v>
          </cell>
          <cell r="AA5807" t="str">
            <v>Wetland Undifferentiated</v>
          </cell>
        </row>
        <row r="5808">
          <cell r="A5808">
            <v>5971690</v>
          </cell>
          <cell r="B5808" t="str">
            <v>Wetland Undifferentiated</v>
          </cell>
          <cell r="C5808" t="str">
            <v>2B   3C 3D</v>
          </cell>
          <cell r="D5808" t="str">
            <v>Howard Slough WMA HS E (GSLI-086)</v>
          </cell>
          <cell r="E5808">
            <v>16020102</v>
          </cell>
          <cell r="F5808" t="str">
            <v>Davis</v>
          </cell>
          <cell r="G5808" t="str">
            <v>Davis County</v>
          </cell>
          <cell r="H5808" t="str">
            <v>Weber River</v>
          </cell>
          <cell r="I5808">
            <v>403278</v>
          </cell>
          <cell r="J5808">
            <v>4554127</v>
          </cell>
          <cell r="K5808">
            <v>-112.152365836</v>
          </cell>
          <cell r="L5808">
            <v>41.132690445000001</v>
          </cell>
          <cell r="M5808" t="str">
            <v xml:space="preserve"> </v>
          </cell>
          <cell r="N5808" t="str">
            <v xml:space="preserve"> </v>
          </cell>
          <cell r="O5808" t="str">
            <v>UT</v>
          </cell>
          <cell r="Q5808">
            <v>0</v>
          </cell>
          <cell r="R5808" t="str">
            <v xml:space="preserve"> </v>
          </cell>
          <cell r="S5808" t="str">
            <v>State L&amp;F</v>
          </cell>
          <cell r="T5808" t="str">
            <v xml:space="preserve"> </v>
          </cell>
          <cell r="U5808" t="str">
            <v>5971690 Howard Slough WMA HS E (GSLI-086)</v>
          </cell>
          <cell r="V5808">
            <v>5971690</v>
          </cell>
          <cell r="W5808" t="str">
            <v xml:space="preserve"> </v>
          </cell>
          <cell r="X5808" t="str">
            <v xml:space="preserve"> </v>
          </cell>
          <cell r="Y5808" t="str">
            <v>Wetland Undifferentiated</v>
          </cell>
          <cell r="Z5808" t="str">
            <v>5971690 Howard Slough WMA HS E (GSLI-086)</v>
          </cell>
          <cell r="AA5808" t="str">
            <v>Wetland Undifferentiated</v>
          </cell>
        </row>
        <row r="5809">
          <cell r="A5809">
            <v>5971700</v>
          </cell>
          <cell r="B5809" t="str">
            <v>Wetland Undifferentiated</v>
          </cell>
          <cell r="C5809" t="str">
            <v>2B   3C 3D</v>
          </cell>
          <cell r="D5809" t="str">
            <v>Farmington Bay WMA FB Unit 1 NW (GSLI-087)</v>
          </cell>
          <cell r="E5809">
            <v>16020102</v>
          </cell>
          <cell r="F5809" t="str">
            <v>Davis</v>
          </cell>
          <cell r="G5809" t="str">
            <v>Davis County</v>
          </cell>
          <cell r="H5809" t="str">
            <v>Weber River</v>
          </cell>
          <cell r="I5809">
            <v>422981</v>
          </cell>
          <cell r="J5809">
            <v>4533856</v>
          </cell>
          <cell r="K5809">
            <v>-111.915119825</v>
          </cell>
          <cell r="L5809">
            <v>40.952218172999999</v>
          </cell>
          <cell r="M5809" t="str">
            <v xml:space="preserve"> </v>
          </cell>
          <cell r="N5809" t="str">
            <v xml:space="preserve"> </v>
          </cell>
          <cell r="O5809" t="str">
            <v>UT</v>
          </cell>
          <cell r="Q5809">
            <v>0</v>
          </cell>
          <cell r="R5809" t="str">
            <v xml:space="preserve"> </v>
          </cell>
          <cell r="S5809" t="str">
            <v>State L&amp;F</v>
          </cell>
          <cell r="T5809" t="str">
            <v xml:space="preserve"> </v>
          </cell>
          <cell r="U5809" t="str">
            <v>5971700 Farmington Bay WMA FB Unit 1 NW (GSLI-087)</v>
          </cell>
          <cell r="V5809">
            <v>5971700</v>
          </cell>
          <cell r="W5809" t="str">
            <v xml:space="preserve"> </v>
          </cell>
          <cell r="X5809" t="str">
            <v xml:space="preserve"> </v>
          </cell>
          <cell r="Y5809" t="str">
            <v>Wetland Undifferentiated</v>
          </cell>
          <cell r="Z5809" t="str">
            <v>5971700 Farmington Bay WMA FB Unit 1 NW (GSLI-087)</v>
          </cell>
          <cell r="AA5809" t="str">
            <v>Wetland Undifferentiated</v>
          </cell>
        </row>
        <row r="5810">
          <cell r="A5810">
            <v>5971710</v>
          </cell>
          <cell r="B5810" t="str">
            <v>Wetland Undifferentiated</v>
          </cell>
          <cell r="C5810" t="str">
            <v>2B   3C 3D</v>
          </cell>
          <cell r="D5810" t="str">
            <v>Farmington Bay WMA FB S (GSLI-088)</v>
          </cell>
          <cell r="E5810">
            <v>16020102</v>
          </cell>
          <cell r="F5810" t="str">
            <v>Davis</v>
          </cell>
          <cell r="G5810" t="str">
            <v>Davis County</v>
          </cell>
          <cell r="H5810" t="str">
            <v>Weber River</v>
          </cell>
          <cell r="I5810">
            <v>420763</v>
          </cell>
          <cell r="J5810">
            <v>4528002</v>
          </cell>
          <cell r="K5810">
            <v>-111.9407221</v>
          </cell>
          <cell r="L5810">
            <v>40.899278222</v>
          </cell>
          <cell r="M5810" t="str">
            <v xml:space="preserve"> </v>
          </cell>
          <cell r="N5810" t="str">
            <v xml:space="preserve"> </v>
          </cell>
          <cell r="O5810" t="str">
            <v>UT</v>
          </cell>
          <cell r="Q5810">
            <v>0</v>
          </cell>
          <cell r="R5810" t="str">
            <v xml:space="preserve"> </v>
          </cell>
          <cell r="S5810" t="str">
            <v>UDWR</v>
          </cell>
          <cell r="T5810" t="str">
            <v xml:space="preserve"> </v>
          </cell>
          <cell r="U5810" t="str">
            <v>5971710 Farmington Bay WMA FB S (GSLI-088)</v>
          </cell>
          <cell r="V5810">
            <v>5971710</v>
          </cell>
          <cell r="W5810" t="str">
            <v xml:space="preserve"> </v>
          </cell>
          <cell r="X5810" t="str">
            <v xml:space="preserve"> </v>
          </cell>
          <cell r="Y5810" t="str">
            <v>Wetland Undifferentiated</v>
          </cell>
          <cell r="Z5810" t="str">
            <v>5971710 Farmington Bay WMA FB S (GSLI-088)</v>
          </cell>
          <cell r="AA5810" t="str">
            <v>Wetland Undifferentiated</v>
          </cell>
        </row>
        <row r="5811">
          <cell r="A5811">
            <v>5971720</v>
          </cell>
          <cell r="B5811" t="str">
            <v>Wetland Undifferentiated</v>
          </cell>
          <cell r="C5811" t="str">
            <v xml:space="preserve"> </v>
          </cell>
          <cell r="D5811" t="str">
            <v>STEED'S POND (GSLI-089)</v>
          </cell>
          <cell r="E5811">
            <v>16020102</v>
          </cell>
          <cell r="F5811" t="str">
            <v>Davis</v>
          </cell>
          <cell r="G5811" t="str">
            <v>Davis County</v>
          </cell>
          <cell r="H5811" t="str">
            <v>Weber River</v>
          </cell>
          <cell r="I5811">
            <v>406970</v>
          </cell>
          <cell r="J5811">
            <v>4547330</v>
          </cell>
          <cell r="K5811">
            <v>-112.107357741</v>
          </cell>
          <cell r="L5811">
            <v>41.071905588</v>
          </cell>
          <cell r="M5811" t="str">
            <v xml:space="preserve"> </v>
          </cell>
          <cell r="N5811" t="str">
            <v xml:space="preserve"> </v>
          </cell>
          <cell r="O5811" t="str">
            <v>UT</v>
          </cell>
          <cell r="Q5811">
            <v>0</v>
          </cell>
          <cell r="R5811" t="str">
            <v xml:space="preserve"> </v>
          </cell>
          <cell r="S5811" t="str">
            <v>State L&amp;F</v>
          </cell>
          <cell r="T5811" t="str">
            <v xml:space="preserve"> </v>
          </cell>
          <cell r="U5811" t="str">
            <v>5971720 STEED'S POND (GSLI-089)</v>
          </cell>
          <cell r="V5811">
            <v>5971720</v>
          </cell>
          <cell r="W5811" t="str">
            <v xml:space="preserve"> </v>
          </cell>
          <cell r="X5811" t="str">
            <v xml:space="preserve"> </v>
          </cell>
          <cell r="Y5811" t="str">
            <v>Wetland Undifferentiated</v>
          </cell>
          <cell r="Z5811" t="str">
            <v>5971720 STEED'S POND (GSLI-089)</v>
          </cell>
          <cell r="AA5811" t="str">
            <v>Wetland Undifferentiated</v>
          </cell>
        </row>
        <row r="5812">
          <cell r="A5812">
            <v>5971730</v>
          </cell>
          <cell r="B5812" t="str">
            <v>Wetland Undifferentiated</v>
          </cell>
          <cell r="C5812" t="str">
            <v>2B   3C 3D</v>
          </cell>
          <cell r="D5812" t="str">
            <v>Ogden Bay WMA Unit 3 (GSLI-090)</v>
          </cell>
          <cell r="E5812">
            <v>16020102</v>
          </cell>
          <cell r="F5812" t="str">
            <v>Weber</v>
          </cell>
          <cell r="G5812" t="str">
            <v xml:space="preserve">Weber/Morgan </v>
          </cell>
          <cell r="H5812" t="str">
            <v>Weber River</v>
          </cell>
          <cell r="I5812">
            <v>400808</v>
          </cell>
          <cell r="J5812">
            <v>4556558</v>
          </cell>
          <cell r="K5812">
            <v>-112.182181175</v>
          </cell>
          <cell r="L5812">
            <v>41.154286153000001</v>
          </cell>
          <cell r="M5812" t="str">
            <v xml:space="preserve"> </v>
          </cell>
          <cell r="N5812" t="str">
            <v xml:space="preserve"> </v>
          </cell>
          <cell r="O5812" t="str">
            <v>UT</v>
          </cell>
          <cell r="Q5812">
            <v>0</v>
          </cell>
          <cell r="R5812" t="str">
            <v xml:space="preserve"> </v>
          </cell>
          <cell r="S5812" t="str">
            <v>State L&amp;F</v>
          </cell>
          <cell r="T5812" t="str">
            <v xml:space="preserve"> </v>
          </cell>
          <cell r="U5812" t="str">
            <v>5971730 Ogden Bay WMA Unit 3 (GSLI-090)</v>
          </cell>
          <cell r="V5812">
            <v>5971730</v>
          </cell>
          <cell r="W5812" t="str">
            <v xml:space="preserve"> </v>
          </cell>
          <cell r="X5812" t="str">
            <v xml:space="preserve"> </v>
          </cell>
          <cell r="Y5812" t="str">
            <v>Wetland Undifferentiated</v>
          </cell>
          <cell r="Z5812" t="str">
            <v>5971730 Ogden Bay WMA Unit 3 (GSLI-090)</v>
          </cell>
          <cell r="AA5812" t="str">
            <v>Wetland Undifferentiated</v>
          </cell>
        </row>
        <row r="5813">
          <cell r="A5813">
            <v>5971740</v>
          </cell>
          <cell r="B5813" t="str">
            <v>Wetland Undifferentiated</v>
          </cell>
          <cell r="C5813" t="str">
            <v>2B   3C 3D</v>
          </cell>
          <cell r="D5813" t="str">
            <v>Farmington Bay WMA FB S Unit 1 (GSLI-091)</v>
          </cell>
          <cell r="E5813">
            <v>16020102</v>
          </cell>
          <cell r="F5813" t="str">
            <v>Davis</v>
          </cell>
          <cell r="G5813" t="str">
            <v>Davis County</v>
          </cell>
          <cell r="H5813" t="str">
            <v>Weber River</v>
          </cell>
          <cell r="I5813">
            <v>423467</v>
          </cell>
          <cell r="J5813">
            <v>4531536</v>
          </cell>
          <cell r="K5813">
            <v>-111.909059407</v>
          </cell>
          <cell r="L5813">
            <v>40.931367168000001</v>
          </cell>
          <cell r="M5813" t="str">
            <v xml:space="preserve"> </v>
          </cell>
          <cell r="N5813" t="str">
            <v xml:space="preserve"> </v>
          </cell>
          <cell r="O5813" t="str">
            <v>UT</v>
          </cell>
          <cell r="Q5813">
            <v>0</v>
          </cell>
          <cell r="R5813" t="str">
            <v xml:space="preserve"> </v>
          </cell>
          <cell r="S5813" t="str">
            <v>State L&amp;F</v>
          </cell>
          <cell r="T5813" t="str">
            <v xml:space="preserve"> </v>
          </cell>
          <cell r="U5813" t="str">
            <v>5971740 Farmington Bay WMA FB S Unit 1 (GSLI-091)</v>
          </cell>
          <cell r="V5813">
            <v>5971740</v>
          </cell>
          <cell r="W5813" t="str">
            <v xml:space="preserve"> </v>
          </cell>
          <cell r="X5813" t="str">
            <v xml:space="preserve"> </v>
          </cell>
          <cell r="Y5813" t="str">
            <v>Wetland Undifferentiated</v>
          </cell>
          <cell r="Z5813" t="str">
            <v>5971740 Farmington Bay WMA FB S Unit 1 (GSLI-091)</v>
          </cell>
          <cell r="AA5813" t="str">
            <v>Wetland Undifferentiated</v>
          </cell>
        </row>
        <row r="5814">
          <cell r="A5814">
            <v>5971750</v>
          </cell>
          <cell r="B5814" t="str">
            <v>Wetland Undifferentiated</v>
          </cell>
          <cell r="C5814" t="str">
            <v xml:space="preserve"> </v>
          </cell>
          <cell r="D5814" t="str">
            <v>New State NSDC walk in (GSLI-092)</v>
          </cell>
          <cell r="E5814">
            <v>16020204</v>
          </cell>
          <cell r="F5814" t="str">
            <v>Davis</v>
          </cell>
          <cell r="G5814" t="str">
            <v>Davis County</v>
          </cell>
          <cell r="H5814" t="str">
            <v>Jordan River/Utah Lake</v>
          </cell>
          <cell r="I5814">
            <v>420180</v>
          </cell>
          <cell r="J5814">
            <v>4527214</v>
          </cell>
          <cell r="K5814">
            <v>-111.947541441</v>
          </cell>
          <cell r="L5814">
            <v>40.892123912000002</v>
          </cell>
          <cell r="M5814" t="str">
            <v xml:space="preserve"> </v>
          </cell>
          <cell r="N5814" t="str">
            <v xml:space="preserve"> </v>
          </cell>
          <cell r="O5814" t="str">
            <v>UT</v>
          </cell>
          <cell r="Q5814">
            <v>0</v>
          </cell>
          <cell r="R5814" t="str">
            <v xml:space="preserve"> </v>
          </cell>
          <cell r="S5814" t="str">
            <v>Private</v>
          </cell>
          <cell r="T5814" t="str">
            <v xml:space="preserve"> </v>
          </cell>
          <cell r="U5814" t="str">
            <v>5971750 New State NSDC walk in (GSLI-092)</v>
          </cell>
          <cell r="V5814">
            <v>5971750</v>
          </cell>
          <cell r="W5814" t="str">
            <v xml:space="preserve"> </v>
          </cell>
          <cell r="X5814" t="str">
            <v xml:space="preserve"> </v>
          </cell>
          <cell r="Y5814" t="str">
            <v>Wetland Undifferentiated</v>
          </cell>
          <cell r="Z5814" t="str">
            <v>5971750 New State NSDC walk in (GSLI-092)</v>
          </cell>
          <cell r="AA5814" t="str">
            <v>Wetland Undifferentiated</v>
          </cell>
        </row>
        <row r="5815">
          <cell r="A5815">
            <v>5971770</v>
          </cell>
          <cell r="B5815" t="str">
            <v>Wetland Undifferentiated</v>
          </cell>
          <cell r="C5815" t="str">
            <v>2B   3C 3D</v>
          </cell>
          <cell r="D5815" t="str">
            <v>Farmington Bay Wetlands WMA FB Unit 1 (GSLI-094)</v>
          </cell>
          <cell r="E5815">
            <v>16020310</v>
          </cell>
          <cell r="F5815" t="str">
            <v>Davis</v>
          </cell>
          <cell r="G5815" t="str">
            <v>Davis County</v>
          </cell>
          <cell r="H5815" t="str">
            <v>West Desert/Columbia</v>
          </cell>
          <cell r="I5815">
            <v>421827</v>
          </cell>
          <cell r="J5815">
            <v>4532928</v>
          </cell>
          <cell r="K5815">
            <v>-111.92871252</v>
          </cell>
          <cell r="L5815">
            <v>40.943749916000002</v>
          </cell>
          <cell r="M5815" t="str">
            <v>Farmington Bay Wetlands</v>
          </cell>
          <cell r="N5815" t="str">
            <v>UT-W-16020310-004_00</v>
          </cell>
          <cell r="O5815" t="str">
            <v>UT</v>
          </cell>
          <cell r="Q5815">
            <v>0</v>
          </cell>
          <cell r="R5815" t="str">
            <v xml:space="preserve"> </v>
          </cell>
          <cell r="S5815" t="str">
            <v>State L&amp;F</v>
          </cell>
          <cell r="T5815" t="str">
            <v xml:space="preserve"> </v>
          </cell>
          <cell r="U5815" t="str">
            <v>5971770 Farmington Bay Wetlands WMA FB Unit 1 (GSLI-094)</v>
          </cell>
          <cell r="V5815">
            <v>5971770</v>
          </cell>
          <cell r="W5815" t="str">
            <v>Farmington Bay Wetlands</v>
          </cell>
          <cell r="X5815" t="str">
            <v>UT-W-16020310-004_00</v>
          </cell>
          <cell r="Y5815" t="str">
            <v>Wetland Undifferentiated</v>
          </cell>
          <cell r="Z5815" t="str">
            <v>5971770 Farmington Bay Wetlands WMA FB Unit 1 (GSLI-094)</v>
          </cell>
          <cell r="AA5815" t="str">
            <v>Wetland Undifferentiated</v>
          </cell>
        </row>
        <row r="5816">
          <cell r="A5816">
            <v>5971780</v>
          </cell>
          <cell r="B5816" t="str">
            <v>Wetland Undifferentiated</v>
          </cell>
          <cell r="C5816" t="str">
            <v>2B   3C 3D</v>
          </cell>
          <cell r="D5816" t="str">
            <v>Farmington Bay WMA FB SE Unit 1 (GSLI-095)</v>
          </cell>
          <cell r="E5816">
            <v>16020102</v>
          </cell>
          <cell r="F5816" t="str">
            <v>Davis</v>
          </cell>
          <cell r="G5816" t="str">
            <v>Davis County</v>
          </cell>
          <cell r="H5816" t="str">
            <v>Weber River</v>
          </cell>
          <cell r="I5816">
            <v>423074</v>
          </cell>
          <cell r="J5816">
            <v>4530052</v>
          </cell>
          <cell r="K5816">
            <v>-111.913542799</v>
          </cell>
          <cell r="L5816">
            <v>40.917963575999998</v>
          </cell>
          <cell r="M5816" t="str">
            <v xml:space="preserve"> </v>
          </cell>
          <cell r="N5816" t="str">
            <v xml:space="preserve"> </v>
          </cell>
          <cell r="O5816" t="str">
            <v>UT</v>
          </cell>
          <cell r="Q5816">
            <v>0</v>
          </cell>
          <cell r="R5816" t="str">
            <v xml:space="preserve"> </v>
          </cell>
          <cell r="S5816" t="str">
            <v>Private</v>
          </cell>
          <cell r="T5816" t="str">
            <v xml:space="preserve"> </v>
          </cell>
          <cell r="U5816" t="str">
            <v>5971780 Farmington Bay WMA FB SE Unit 1 (GSLI-095)</v>
          </cell>
          <cell r="V5816">
            <v>5971780</v>
          </cell>
          <cell r="W5816" t="str">
            <v xml:space="preserve"> </v>
          </cell>
          <cell r="X5816" t="str">
            <v xml:space="preserve"> </v>
          </cell>
          <cell r="Y5816" t="str">
            <v>Wetland Undifferentiated</v>
          </cell>
          <cell r="Z5816" t="str">
            <v>5971780 Farmington Bay WMA FB SE Unit 1 (GSLI-095)</v>
          </cell>
          <cell r="AA5816" t="str">
            <v>Wetland Undifferentiated</v>
          </cell>
        </row>
        <row r="5817">
          <cell r="A5817">
            <v>5971850</v>
          </cell>
          <cell r="B5817" t="str">
            <v>Wetland Undifferentiated</v>
          </cell>
          <cell r="C5817" t="str">
            <v xml:space="preserve"> </v>
          </cell>
          <cell r="D5817" t="str">
            <v>Irvine Ranch &amp; Petroleum and Gilmore NO (GSLI-012)</v>
          </cell>
          <cell r="E5817">
            <v>16020204</v>
          </cell>
          <cell r="F5817" t="str">
            <v>Salt Lake</v>
          </cell>
          <cell r="G5817" t="str">
            <v>Salt Lake County</v>
          </cell>
          <cell r="H5817" t="str">
            <v>Jordan River/Utah Lake</v>
          </cell>
          <cell r="I5817">
            <v>410034</v>
          </cell>
          <cell r="J5817">
            <v>4520986</v>
          </cell>
          <cell r="K5817">
            <v>-112.06706476700001</v>
          </cell>
          <cell r="L5817">
            <v>40.834976699000002</v>
          </cell>
          <cell r="M5817" t="str">
            <v xml:space="preserve"> </v>
          </cell>
          <cell r="N5817" t="str">
            <v xml:space="preserve"> </v>
          </cell>
          <cell r="O5817" t="str">
            <v>UT</v>
          </cell>
          <cell r="Q5817">
            <v>0</v>
          </cell>
          <cell r="R5817" t="str">
            <v xml:space="preserve"> </v>
          </cell>
          <cell r="S5817" t="str">
            <v>Private</v>
          </cell>
          <cell r="T5817" t="str">
            <v xml:space="preserve"> </v>
          </cell>
          <cell r="U5817" t="str">
            <v>5971850 Irvine Ranch &amp; Petroleum and Gilmore NO (GSLI-012)</v>
          </cell>
          <cell r="V5817">
            <v>5971850</v>
          </cell>
          <cell r="W5817" t="str">
            <v xml:space="preserve"> </v>
          </cell>
          <cell r="X5817" t="str">
            <v xml:space="preserve"> </v>
          </cell>
          <cell r="Y5817" t="str">
            <v>Wetland Undifferentiated</v>
          </cell>
          <cell r="Z5817" t="str">
            <v>5971850 Irvine Ranch &amp; Petroleum and Gilmore NO (GSLI-012)</v>
          </cell>
          <cell r="AA5817" t="str">
            <v>Wetland Undifferentiated</v>
          </cell>
        </row>
        <row r="5818">
          <cell r="A5818">
            <v>5980000</v>
          </cell>
          <cell r="B5818" t="str">
            <v>Well</v>
          </cell>
          <cell r="C5818" t="str">
            <v xml:space="preserve"> </v>
          </cell>
          <cell r="D5818" t="str">
            <v>SUTTON C-2-5 19 DCC-1</v>
          </cell>
          <cell r="E5818">
            <v>16020304</v>
          </cell>
          <cell r="F5818" t="str">
            <v>Tooele</v>
          </cell>
          <cell r="G5818" t="str">
            <v>Tooele County</v>
          </cell>
          <cell r="H5818" t="str">
            <v>West Desert/Columbia</v>
          </cell>
          <cell r="I5818">
            <v>376727</v>
          </cell>
          <cell r="J5818">
            <v>4497836</v>
          </cell>
          <cell r="K5818">
            <v>-112.45744867800001</v>
          </cell>
          <cell r="L5818">
            <v>40.622164310000002</v>
          </cell>
          <cell r="M5818" t="str">
            <v xml:space="preserve"> </v>
          </cell>
          <cell r="N5818" t="str">
            <v xml:space="preserve"> </v>
          </cell>
          <cell r="O5818" t="str">
            <v>UT</v>
          </cell>
          <cell r="Q5818">
            <v>0</v>
          </cell>
          <cell r="R5818" t="str">
            <v xml:space="preserve"> </v>
          </cell>
          <cell r="S5818" t="str">
            <v>Private</v>
          </cell>
          <cell r="T5818" t="str">
            <v xml:space="preserve"> </v>
          </cell>
          <cell r="U5818" t="str">
            <v>5980000 SUTTON C-2-5 19 DCC-1</v>
          </cell>
          <cell r="V5818">
            <v>5980000</v>
          </cell>
          <cell r="W5818" t="str">
            <v xml:space="preserve"> </v>
          </cell>
          <cell r="X5818" t="str">
            <v xml:space="preserve"> </v>
          </cell>
          <cell r="Y5818" t="str">
            <v>Well</v>
          </cell>
          <cell r="Z5818" t="str">
            <v>5980000 SUTTON C-2-5 19 DCC-1</v>
          </cell>
          <cell r="AA5818" t="str">
            <v>Well</v>
          </cell>
        </row>
        <row r="5819">
          <cell r="A5819">
            <v>5980010</v>
          </cell>
          <cell r="B5819" t="str">
            <v>Well</v>
          </cell>
          <cell r="C5819" t="str">
            <v xml:space="preserve"> </v>
          </cell>
          <cell r="D5819" t="str">
            <v>SPENCER C-2-5 18 DCC-2</v>
          </cell>
          <cell r="E5819">
            <v>16020304</v>
          </cell>
          <cell r="F5819" t="str">
            <v>Tooele</v>
          </cell>
          <cell r="G5819" t="str">
            <v>Tooele County</v>
          </cell>
          <cell r="H5819" t="str">
            <v>West Desert/Columbia</v>
          </cell>
          <cell r="I5819">
            <v>376738</v>
          </cell>
          <cell r="J5819">
            <v>4501352</v>
          </cell>
          <cell r="K5819">
            <v>-112.458007537</v>
          </cell>
          <cell r="L5819">
            <v>40.653830640999999</v>
          </cell>
          <cell r="M5819" t="str">
            <v xml:space="preserve"> </v>
          </cell>
          <cell r="N5819" t="str">
            <v xml:space="preserve"> </v>
          </cell>
          <cell r="O5819" t="str">
            <v>UT</v>
          </cell>
          <cell r="Q5819">
            <v>0</v>
          </cell>
          <cell r="R5819" t="str">
            <v xml:space="preserve"> </v>
          </cell>
          <cell r="S5819" t="str">
            <v>Private</v>
          </cell>
          <cell r="T5819" t="str">
            <v xml:space="preserve"> </v>
          </cell>
          <cell r="U5819" t="str">
            <v>5980010 SPENCER C-2-5 18 DCC-2</v>
          </cell>
          <cell r="V5819">
            <v>5980010</v>
          </cell>
          <cell r="W5819" t="str">
            <v xml:space="preserve"> </v>
          </cell>
          <cell r="X5819" t="str">
            <v xml:space="preserve"> </v>
          </cell>
          <cell r="Y5819" t="str">
            <v>Well</v>
          </cell>
          <cell r="Z5819" t="str">
            <v>5980010 SPENCER C-2-5 18 DCC-2</v>
          </cell>
          <cell r="AA5819" t="str">
            <v>Well</v>
          </cell>
        </row>
        <row r="5820">
          <cell r="A5820">
            <v>5980020</v>
          </cell>
          <cell r="B5820" t="str">
            <v>Well</v>
          </cell>
          <cell r="C5820" t="str">
            <v xml:space="preserve"> </v>
          </cell>
          <cell r="D5820" t="str">
            <v>MONTGOMERY C-2-5 7 DCB-1</v>
          </cell>
          <cell r="E5820">
            <v>16020304</v>
          </cell>
          <cell r="F5820" t="str">
            <v>Tooele</v>
          </cell>
          <cell r="G5820" t="str">
            <v>Tooele County</v>
          </cell>
          <cell r="H5820" t="str">
            <v>West Desert/Columbia</v>
          </cell>
          <cell r="I5820">
            <v>376738</v>
          </cell>
          <cell r="J5820">
            <v>4501352</v>
          </cell>
          <cell r="K5820">
            <v>-112.458007537</v>
          </cell>
          <cell r="L5820">
            <v>40.653830640999999</v>
          </cell>
          <cell r="M5820" t="str">
            <v xml:space="preserve"> </v>
          </cell>
          <cell r="N5820" t="str">
            <v xml:space="preserve"> </v>
          </cell>
          <cell r="O5820" t="str">
            <v>UT</v>
          </cell>
          <cell r="Q5820">
            <v>0</v>
          </cell>
          <cell r="R5820" t="str">
            <v xml:space="preserve"> </v>
          </cell>
          <cell r="S5820" t="str">
            <v>Private</v>
          </cell>
          <cell r="T5820" t="str">
            <v xml:space="preserve"> </v>
          </cell>
          <cell r="U5820" t="str">
            <v>5980020 MONTGOMERY C-2-5 7 DCB-1</v>
          </cell>
          <cell r="V5820">
            <v>5980020</v>
          </cell>
          <cell r="W5820" t="str">
            <v xml:space="preserve"> </v>
          </cell>
          <cell r="X5820" t="str">
            <v xml:space="preserve"> </v>
          </cell>
          <cell r="Y5820" t="str">
            <v>Well</v>
          </cell>
          <cell r="Z5820" t="str">
            <v>5980020 MONTGOMERY C-2-5 7 DCB-1</v>
          </cell>
          <cell r="AA5820" t="str">
            <v>Well</v>
          </cell>
        </row>
        <row r="5821">
          <cell r="A5821">
            <v>5980030</v>
          </cell>
          <cell r="B5821" t="str">
            <v>Well</v>
          </cell>
          <cell r="C5821" t="str">
            <v xml:space="preserve"> </v>
          </cell>
          <cell r="D5821" t="str">
            <v>SEA BASE C-2-6 16 AAD-1</v>
          </cell>
          <cell r="E5821">
            <v>16020304</v>
          </cell>
          <cell r="F5821" t="str">
            <v>Tooele</v>
          </cell>
          <cell r="G5821" t="str">
            <v>Tooele County</v>
          </cell>
          <cell r="H5821" t="str">
            <v>West Desert/Columbia</v>
          </cell>
          <cell r="I5821">
            <v>371043</v>
          </cell>
          <cell r="J5821">
            <v>4500802</v>
          </cell>
          <cell r="K5821">
            <v>-112.525235767</v>
          </cell>
          <cell r="L5821">
            <v>40.647998469000001</v>
          </cell>
          <cell r="M5821" t="str">
            <v xml:space="preserve"> </v>
          </cell>
          <cell r="N5821" t="str">
            <v xml:space="preserve"> </v>
          </cell>
          <cell r="O5821" t="str">
            <v>UT</v>
          </cell>
          <cell r="Q5821">
            <v>0</v>
          </cell>
          <cell r="R5821" t="str">
            <v xml:space="preserve"> </v>
          </cell>
          <cell r="S5821" t="str">
            <v>Private</v>
          </cell>
          <cell r="T5821" t="str">
            <v xml:space="preserve"> </v>
          </cell>
          <cell r="U5821" t="str">
            <v>5980030 SEA BASE C-2-6 16 AAD-1</v>
          </cell>
          <cell r="V5821">
            <v>5980030</v>
          </cell>
          <cell r="W5821" t="str">
            <v xml:space="preserve"> </v>
          </cell>
          <cell r="X5821" t="str">
            <v xml:space="preserve"> </v>
          </cell>
          <cell r="Y5821" t="str">
            <v>Well</v>
          </cell>
          <cell r="Z5821" t="str">
            <v>5980030 SEA BASE C-2-6 16 AAD-1</v>
          </cell>
          <cell r="AA5821" t="str">
            <v>Well</v>
          </cell>
        </row>
        <row r="5822">
          <cell r="A5822">
            <v>5980040</v>
          </cell>
          <cell r="B5822" t="str">
            <v>Well</v>
          </cell>
          <cell r="C5822" t="str">
            <v xml:space="preserve"> </v>
          </cell>
          <cell r="D5822" t="str">
            <v>KNOWLDEN C-2-6 15 DCC-1</v>
          </cell>
          <cell r="E5822">
            <v>16020304</v>
          </cell>
          <cell r="F5822" t="str">
            <v>Tooele</v>
          </cell>
          <cell r="G5822" t="str">
            <v>Tooele County</v>
          </cell>
          <cell r="H5822" t="str">
            <v>West Desert/Columbia</v>
          </cell>
          <cell r="I5822">
            <v>372665</v>
          </cell>
          <cell r="J5822">
            <v>4499478</v>
          </cell>
          <cell r="K5822">
            <v>-112.505789913</v>
          </cell>
          <cell r="L5822">
            <v>40.636326713999999</v>
          </cell>
          <cell r="M5822" t="str">
            <v xml:space="preserve"> </v>
          </cell>
          <cell r="N5822" t="str">
            <v xml:space="preserve"> </v>
          </cell>
          <cell r="O5822" t="str">
            <v>UT</v>
          </cell>
          <cell r="Q5822">
            <v>0</v>
          </cell>
          <cell r="R5822" t="str">
            <v xml:space="preserve"> </v>
          </cell>
          <cell r="S5822" t="str">
            <v>Private</v>
          </cell>
          <cell r="T5822" t="str">
            <v xml:space="preserve"> </v>
          </cell>
          <cell r="U5822" t="str">
            <v>5980040 KNOWLDEN C-2-6 15 DCC-1</v>
          </cell>
          <cell r="V5822">
            <v>5980040</v>
          </cell>
          <cell r="W5822" t="str">
            <v xml:space="preserve"> </v>
          </cell>
          <cell r="X5822" t="str">
            <v xml:space="preserve"> </v>
          </cell>
          <cell r="Y5822" t="str">
            <v>Well</v>
          </cell>
          <cell r="Z5822" t="str">
            <v>5980040 KNOWLDEN C-2-6 15 DCC-1</v>
          </cell>
          <cell r="AA5822" t="str">
            <v>Well</v>
          </cell>
        </row>
        <row r="5823">
          <cell r="A5823">
            <v>5980050</v>
          </cell>
          <cell r="B5823" t="str">
            <v>Well</v>
          </cell>
          <cell r="C5823" t="str">
            <v xml:space="preserve"> </v>
          </cell>
          <cell r="D5823" t="str">
            <v>ERICKSON C-2-6 26 DBC-1</v>
          </cell>
          <cell r="E5823">
            <v>16020304</v>
          </cell>
          <cell r="F5823" t="str">
            <v>Tooele</v>
          </cell>
          <cell r="G5823" t="str">
            <v>Tooele County</v>
          </cell>
          <cell r="H5823" t="str">
            <v>West Desert/Columbia</v>
          </cell>
          <cell r="I5823">
            <v>373652</v>
          </cell>
          <cell r="J5823">
            <v>4496686</v>
          </cell>
          <cell r="K5823">
            <v>-112.49356169399999</v>
          </cell>
          <cell r="L5823">
            <v>40.611334214000003</v>
          </cell>
          <cell r="M5823" t="str">
            <v xml:space="preserve"> </v>
          </cell>
          <cell r="N5823" t="str">
            <v xml:space="preserve"> </v>
          </cell>
          <cell r="O5823" t="str">
            <v>UT</v>
          </cell>
          <cell r="Q5823">
            <v>0</v>
          </cell>
          <cell r="R5823" t="str">
            <v xml:space="preserve"> </v>
          </cell>
          <cell r="S5823" t="str">
            <v>Private</v>
          </cell>
          <cell r="T5823" t="str">
            <v xml:space="preserve"> </v>
          </cell>
          <cell r="U5823" t="str">
            <v>5980050 ERICKSON C-2-6 26 DBC-1</v>
          </cell>
          <cell r="V5823">
            <v>5980050</v>
          </cell>
          <cell r="W5823" t="str">
            <v xml:space="preserve"> </v>
          </cell>
          <cell r="X5823" t="str">
            <v xml:space="preserve"> </v>
          </cell>
          <cell r="Y5823" t="str">
            <v>Well</v>
          </cell>
          <cell r="Z5823" t="str">
            <v>5980050 ERICKSON C-2-6 26 DBC-1</v>
          </cell>
          <cell r="AA5823" t="str">
            <v>Well</v>
          </cell>
        </row>
        <row r="5824">
          <cell r="A5824">
            <v>5980060</v>
          </cell>
          <cell r="B5824" t="str">
            <v>Well</v>
          </cell>
          <cell r="C5824" t="str">
            <v xml:space="preserve"> </v>
          </cell>
          <cell r="D5824" t="str">
            <v>UTAH LIME &amp; STONE C-2-6 22 DBB-1</v>
          </cell>
          <cell r="E5824">
            <v>16020304</v>
          </cell>
          <cell r="F5824" t="str">
            <v>Tooele</v>
          </cell>
          <cell r="G5824" t="str">
            <v>Tooele County</v>
          </cell>
          <cell r="H5824" t="str">
            <v>West Desert/Columbia</v>
          </cell>
          <cell r="I5824">
            <v>372340</v>
          </cell>
          <cell r="J5824">
            <v>4498343</v>
          </cell>
          <cell r="K5824">
            <v>-112.50940168</v>
          </cell>
          <cell r="L5824">
            <v>40.626055092999998</v>
          </cell>
          <cell r="M5824" t="str">
            <v xml:space="preserve"> </v>
          </cell>
          <cell r="N5824" t="str">
            <v xml:space="preserve"> </v>
          </cell>
          <cell r="O5824" t="str">
            <v>UT</v>
          </cell>
          <cell r="Q5824">
            <v>0</v>
          </cell>
          <cell r="R5824" t="str">
            <v xml:space="preserve"> </v>
          </cell>
          <cell r="S5824" t="str">
            <v>Private</v>
          </cell>
          <cell r="T5824" t="str">
            <v xml:space="preserve"> </v>
          </cell>
          <cell r="U5824" t="str">
            <v>5980060 UTAH LIME &amp; STONE C-2-6 22 DBB-1</v>
          </cell>
          <cell r="V5824">
            <v>5980060</v>
          </cell>
          <cell r="W5824" t="str">
            <v xml:space="preserve"> </v>
          </cell>
          <cell r="X5824" t="str">
            <v xml:space="preserve"> </v>
          </cell>
          <cell r="Y5824" t="str">
            <v>Well</v>
          </cell>
          <cell r="Z5824" t="str">
            <v>5980060 UTAH LIME &amp; STONE C-2-6 22 DBB-1</v>
          </cell>
          <cell r="AA5824" t="str">
            <v>Well</v>
          </cell>
        </row>
        <row r="5825">
          <cell r="A5825">
            <v>5980070</v>
          </cell>
          <cell r="B5825" t="str">
            <v>Well</v>
          </cell>
          <cell r="C5825" t="str">
            <v xml:space="preserve"> </v>
          </cell>
          <cell r="D5825" t="str">
            <v>ELKINGTON C-2-6 34 ADC-1</v>
          </cell>
          <cell r="E5825">
            <v>16020304</v>
          </cell>
          <cell r="F5825" t="str">
            <v>Tooele</v>
          </cell>
          <cell r="G5825" t="str">
            <v>Tooele County</v>
          </cell>
          <cell r="H5825" t="str">
            <v>West Desert/Columbia</v>
          </cell>
          <cell r="I5825">
            <v>372481</v>
          </cell>
          <cell r="J5825">
            <v>4495595</v>
          </cell>
          <cell r="K5825">
            <v>-112.507178788</v>
          </cell>
          <cell r="L5825">
            <v>40.601329149999998</v>
          </cell>
          <cell r="M5825" t="str">
            <v xml:space="preserve"> </v>
          </cell>
          <cell r="N5825" t="str">
            <v xml:space="preserve"> </v>
          </cell>
          <cell r="O5825" t="str">
            <v>UT</v>
          </cell>
          <cell r="Q5825">
            <v>0</v>
          </cell>
          <cell r="R5825" t="str">
            <v xml:space="preserve"> </v>
          </cell>
          <cell r="S5825" t="str">
            <v>Private</v>
          </cell>
          <cell r="T5825" t="str">
            <v xml:space="preserve"> </v>
          </cell>
          <cell r="U5825" t="str">
            <v>5980070 ELKINGTON C-2-6 34 ADC-1</v>
          </cell>
          <cell r="V5825">
            <v>5980070</v>
          </cell>
          <cell r="W5825" t="str">
            <v xml:space="preserve"> </v>
          </cell>
          <cell r="X5825" t="str">
            <v xml:space="preserve"> </v>
          </cell>
          <cell r="Y5825" t="str">
            <v>Well</v>
          </cell>
          <cell r="Z5825" t="str">
            <v>5980070 ELKINGTON C-2-6 34 ADC-1</v>
          </cell>
          <cell r="AA5825" t="str">
            <v>Well</v>
          </cell>
        </row>
        <row r="5826">
          <cell r="A5826">
            <v>5980080</v>
          </cell>
          <cell r="B5826" t="str">
            <v>Well</v>
          </cell>
          <cell r="C5826" t="str">
            <v xml:space="preserve"> </v>
          </cell>
          <cell r="D5826" t="str">
            <v>KNUTSON 2-2-6 35 CCA-1</v>
          </cell>
          <cell r="E5826">
            <v>16020304</v>
          </cell>
          <cell r="F5826" t="str">
            <v>Tooele</v>
          </cell>
          <cell r="G5826" t="str">
            <v>Tooele County</v>
          </cell>
          <cell r="H5826" t="str">
            <v>West Desert/Columbia</v>
          </cell>
          <cell r="I5826">
            <v>373009</v>
          </cell>
          <cell r="J5826">
            <v>4494846</v>
          </cell>
          <cell r="K5826">
            <v>-112.500789381</v>
          </cell>
          <cell r="L5826">
            <v>40.594665079999999</v>
          </cell>
          <cell r="M5826" t="str">
            <v xml:space="preserve"> </v>
          </cell>
          <cell r="N5826" t="str">
            <v xml:space="preserve"> </v>
          </cell>
          <cell r="O5826" t="str">
            <v>UT</v>
          </cell>
          <cell r="Q5826">
            <v>0</v>
          </cell>
          <cell r="R5826" t="str">
            <v xml:space="preserve"> </v>
          </cell>
          <cell r="S5826" t="str">
            <v>Private</v>
          </cell>
          <cell r="T5826" t="str">
            <v xml:space="preserve"> </v>
          </cell>
          <cell r="U5826" t="str">
            <v>5980080 KNUTSON 2-2-6 35 CCA-1</v>
          </cell>
          <cell r="V5826">
            <v>5980080</v>
          </cell>
          <cell r="W5826" t="str">
            <v xml:space="preserve"> </v>
          </cell>
          <cell r="X5826" t="str">
            <v xml:space="preserve"> </v>
          </cell>
          <cell r="Y5826" t="str">
            <v>Well</v>
          </cell>
          <cell r="Z5826" t="str">
            <v>5980080 KNUTSON 2-2-6 35 CCA-1</v>
          </cell>
          <cell r="AA5826" t="str">
            <v>Well</v>
          </cell>
        </row>
        <row r="5827">
          <cell r="A5827">
            <v>5980090</v>
          </cell>
          <cell r="B5827" t="str">
            <v>Well</v>
          </cell>
          <cell r="C5827" t="str">
            <v xml:space="preserve"> </v>
          </cell>
          <cell r="D5827" t="str">
            <v>UNKNOWN C-2-5 30 CCC-2</v>
          </cell>
          <cell r="E5827">
            <v>16020304</v>
          </cell>
          <cell r="F5827" t="str">
            <v>Tooele</v>
          </cell>
          <cell r="G5827" t="str">
            <v>Tooele County</v>
          </cell>
          <cell r="H5827" t="str">
            <v>West Desert/Columbia</v>
          </cell>
          <cell r="I5827">
            <v>376135</v>
          </cell>
          <cell r="J5827">
            <v>4496180</v>
          </cell>
          <cell r="K5827">
            <v>-112.46412003099999</v>
          </cell>
          <cell r="L5827">
            <v>40.607162021000001</v>
          </cell>
          <cell r="M5827" t="str">
            <v xml:space="preserve"> </v>
          </cell>
          <cell r="N5827" t="str">
            <v xml:space="preserve"> </v>
          </cell>
          <cell r="O5827" t="str">
            <v>UT</v>
          </cell>
          <cell r="Q5827">
            <v>0</v>
          </cell>
          <cell r="R5827" t="str">
            <v xml:space="preserve"> </v>
          </cell>
          <cell r="S5827" t="str">
            <v>Private</v>
          </cell>
          <cell r="T5827" t="str">
            <v xml:space="preserve"> </v>
          </cell>
          <cell r="U5827" t="str">
            <v>5980090 UNKNOWN C-2-5 30 CCC-2</v>
          </cell>
          <cell r="V5827">
            <v>5980090</v>
          </cell>
          <cell r="W5827" t="str">
            <v xml:space="preserve"> </v>
          </cell>
          <cell r="X5827" t="str">
            <v xml:space="preserve"> </v>
          </cell>
          <cell r="Y5827" t="str">
            <v>Well</v>
          </cell>
          <cell r="Z5827" t="str">
            <v>5980090 UNKNOWN C-2-5 30 CCC-2</v>
          </cell>
          <cell r="AA5827" t="str">
            <v>Well</v>
          </cell>
        </row>
        <row r="5828">
          <cell r="A5828">
            <v>5980100</v>
          </cell>
          <cell r="B5828" t="str">
            <v>Well</v>
          </cell>
          <cell r="C5828" t="str">
            <v xml:space="preserve"> </v>
          </cell>
          <cell r="D5828" t="str">
            <v>PETERSON C-2-4 23 CCB-1</v>
          </cell>
          <cell r="E5828">
            <v>16020304</v>
          </cell>
          <cell r="F5828" t="str">
            <v>Tooele</v>
          </cell>
          <cell r="G5828" t="str">
            <v>Tooele County</v>
          </cell>
          <cell r="H5828" t="str">
            <v>West Desert/Columbia</v>
          </cell>
          <cell r="I5828">
            <v>392195</v>
          </cell>
          <cell r="J5828">
            <v>4498151</v>
          </cell>
          <cell r="K5828">
            <v>-112.27467157300001</v>
          </cell>
          <cell r="L5828">
            <v>40.627164286999999</v>
          </cell>
          <cell r="M5828" t="str">
            <v xml:space="preserve"> </v>
          </cell>
          <cell r="N5828" t="str">
            <v xml:space="preserve"> </v>
          </cell>
          <cell r="O5828" t="str">
            <v>UT</v>
          </cell>
          <cell r="Q5828">
            <v>0</v>
          </cell>
          <cell r="R5828" t="str">
            <v xml:space="preserve"> </v>
          </cell>
          <cell r="S5828" t="str">
            <v>Private</v>
          </cell>
          <cell r="T5828" t="str">
            <v xml:space="preserve"> </v>
          </cell>
          <cell r="U5828" t="str">
            <v>5980100 PETERSON C-2-4 23 CCB-1</v>
          </cell>
          <cell r="V5828">
            <v>5980100</v>
          </cell>
          <cell r="W5828" t="str">
            <v xml:space="preserve"> </v>
          </cell>
          <cell r="X5828" t="str">
            <v xml:space="preserve"> </v>
          </cell>
          <cell r="Y5828" t="str">
            <v>Well</v>
          </cell>
          <cell r="Z5828" t="str">
            <v>5980100 PETERSON C-2-4 23 CCB-1</v>
          </cell>
          <cell r="AA5828" t="str">
            <v>Well</v>
          </cell>
        </row>
        <row r="5829">
          <cell r="A5829">
            <v>5980110</v>
          </cell>
          <cell r="B5829" t="str">
            <v>Well</v>
          </cell>
          <cell r="C5829" t="str">
            <v xml:space="preserve"> </v>
          </cell>
          <cell r="D5829" t="str">
            <v>NIEMINEN C-2-4 35 ACC-1</v>
          </cell>
          <cell r="E5829">
            <v>16020304</v>
          </cell>
          <cell r="F5829" t="str">
            <v>Tooele</v>
          </cell>
          <cell r="G5829" t="str">
            <v>Tooele County</v>
          </cell>
          <cell r="H5829" t="str">
            <v>West Desert/Columbia</v>
          </cell>
          <cell r="I5829">
            <v>393097</v>
          </cell>
          <cell r="J5829">
            <v>4495455</v>
          </cell>
          <cell r="K5829">
            <v>-112.26355132800001</v>
          </cell>
          <cell r="L5829">
            <v>40.602999580000002</v>
          </cell>
          <cell r="M5829" t="str">
            <v xml:space="preserve"> </v>
          </cell>
          <cell r="N5829" t="str">
            <v xml:space="preserve"> </v>
          </cell>
          <cell r="O5829" t="str">
            <v>UT</v>
          </cell>
          <cell r="Q5829">
            <v>0</v>
          </cell>
          <cell r="R5829" t="str">
            <v xml:space="preserve"> </v>
          </cell>
          <cell r="S5829" t="str">
            <v>Private</v>
          </cell>
          <cell r="T5829" t="str">
            <v xml:space="preserve"> </v>
          </cell>
          <cell r="U5829" t="str">
            <v>5980110 NIEMINEN C-2-4 35 ACC-1</v>
          </cell>
          <cell r="V5829">
            <v>5980110</v>
          </cell>
          <cell r="W5829" t="str">
            <v xml:space="preserve"> </v>
          </cell>
          <cell r="X5829" t="str">
            <v xml:space="preserve"> </v>
          </cell>
          <cell r="Y5829" t="str">
            <v>Well</v>
          </cell>
          <cell r="Z5829" t="str">
            <v>5980110 NIEMINEN C-2-4 35 ACC-1</v>
          </cell>
          <cell r="AA5829" t="str">
            <v>Well</v>
          </cell>
        </row>
        <row r="5830">
          <cell r="A5830">
            <v>5980120</v>
          </cell>
          <cell r="B5830" t="str">
            <v>Well</v>
          </cell>
          <cell r="C5830" t="str">
            <v xml:space="preserve"> </v>
          </cell>
          <cell r="D5830" t="str">
            <v>BOLINDER CONS C-3-4 18 CBD-1</v>
          </cell>
          <cell r="E5830">
            <v>16020304</v>
          </cell>
          <cell r="F5830" t="str">
            <v>Tooele</v>
          </cell>
          <cell r="G5830" t="str">
            <v>Tooele County</v>
          </cell>
          <cell r="H5830" t="str">
            <v>West Desert/Columbia</v>
          </cell>
          <cell r="I5830">
            <v>385894</v>
          </cell>
          <cell r="J5830">
            <v>4490288</v>
          </cell>
          <cell r="K5830">
            <v>-112.347731856</v>
          </cell>
          <cell r="L5830">
            <v>40.555500893000001</v>
          </cell>
          <cell r="M5830" t="str">
            <v xml:space="preserve"> </v>
          </cell>
          <cell r="N5830" t="str">
            <v xml:space="preserve"> </v>
          </cell>
          <cell r="O5830" t="str">
            <v>UT</v>
          </cell>
          <cell r="Q5830">
            <v>0</v>
          </cell>
          <cell r="R5830" t="str">
            <v xml:space="preserve"> </v>
          </cell>
          <cell r="S5830" t="str">
            <v>DOD</v>
          </cell>
          <cell r="T5830" t="str">
            <v xml:space="preserve"> </v>
          </cell>
          <cell r="U5830" t="str">
            <v>5980120 BOLINDER CONS C-3-4 18 CBD-1</v>
          </cell>
          <cell r="V5830">
            <v>5980120</v>
          </cell>
          <cell r="W5830" t="str">
            <v xml:space="preserve"> </v>
          </cell>
          <cell r="X5830" t="str">
            <v xml:space="preserve"> </v>
          </cell>
          <cell r="Y5830" t="str">
            <v>Well</v>
          </cell>
          <cell r="Z5830" t="str">
            <v>5980120 BOLINDER CONS C-3-4 18 CBD-1</v>
          </cell>
          <cell r="AA5830" t="str">
            <v>Well</v>
          </cell>
        </row>
        <row r="5831">
          <cell r="A5831">
            <v>5980130</v>
          </cell>
          <cell r="B5831" t="str">
            <v>Well</v>
          </cell>
          <cell r="C5831" t="str">
            <v xml:space="preserve"> </v>
          </cell>
          <cell r="D5831" t="str">
            <v>EVANS C-2-4 29 DDA-2</v>
          </cell>
          <cell r="E5831">
            <v>16020304</v>
          </cell>
          <cell r="F5831" t="str">
            <v>Tooele</v>
          </cell>
          <cell r="G5831" t="str">
            <v>Tooele County</v>
          </cell>
          <cell r="H5831" t="str">
            <v>West Desert/Columbia</v>
          </cell>
          <cell r="I5831">
            <v>388786</v>
          </cell>
          <cell r="J5831">
            <v>4496474</v>
          </cell>
          <cell r="K5831">
            <v>-112.314673007</v>
          </cell>
          <cell r="L5831">
            <v>40.611608586000003</v>
          </cell>
          <cell r="M5831" t="str">
            <v xml:space="preserve"> </v>
          </cell>
          <cell r="N5831" t="str">
            <v xml:space="preserve"> </v>
          </cell>
          <cell r="O5831" t="str">
            <v>UT</v>
          </cell>
          <cell r="Q5831">
            <v>0</v>
          </cell>
          <cell r="R5831" t="str">
            <v xml:space="preserve"> </v>
          </cell>
          <cell r="S5831" t="str">
            <v>Private</v>
          </cell>
          <cell r="T5831" t="str">
            <v xml:space="preserve"> </v>
          </cell>
          <cell r="U5831" t="str">
            <v>5980130 EVANS C-2-4 29 DDA-2</v>
          </cell>
          <cell r="V5831">
            <v>5980130</v>
          </cell>
          <cell r="W5831" t="str">
            <v xml:space="preserve"> </v>
          </cell>
          <cell r="X5831" t="str">
            <v xml:space="preserve"> </v>
          </cell>
          <cell r="Y5831" t="str">
            <v>Well</v>
          </cell>
          <cell r="Z5831" t="str">
            <v>5980130 EVANS C-2-4 29 DDA-2</v>
          </cell>
          <cell r="AA5831" t="str">
            <v>Well</v>
          </cell>
        </row>
        <row r="5832">
          <cell r="A5832">
            <v>5980140</v>
          </cell>
          <cell r="B5832" t="str">
            <v>Well</v>
          </cell>
          <cell r="C5832" t="str">
            <v xml:space="preserve"> </v>
          </cell>
          <cell r="D5832" t="str">
            <v>WEYLAND C-2-4 32 DDD-1</v>
          </cell>
          <cell r="E5832">
            <v>16020304</v>
          </cell>
          <cell r="F5832" t="str">
            <v>Tooele</v>
          </cell>
          <cell r="G5832" t="str">
            <v>Tooele County</v>
          </cell>
          <cell r="H5832" t="str">
            <v>West Desert/Columbia</v>
          </cell>
          <cell r="I5832">
            <v>388760</v>
          </cell>
          <cell r="J5832">
            <v>4494686</v>
          </cell>
          <cell r="K5832">
            <v>-112.314664671</v>
          </cell>
          <cell r="L5832">
            <v>40.595501495999997</v>
          </cell>
          <cell r="M5832" t="str">
            <v xml:space="preserve"> </v>
          </cell>
          <cell r="N5832" t="str">
            <v xml:space="preserve"> </v>
          </cell>
          <cell r="O5832" t="str">
            <v>UT</v>
          </cell>
          <cell r="Q5832">
            <v>0</v>
          </cell>
          <cell r="R5832" t="str">
            <v xml:space="preserve"> </v>
          </cell>
          <cell r="S5832" t="str">
            <v>Private</v>
          </cell>
          <cell r="T5832" t="str">
            <v xml:space="preserve"> </v>
          </cell>
          <cell r="U5832" t="str">
            <v>5980140 WEYLAND C-2-4 32 DDD-1</v>
          </cell>
          <cell r="V5832">
            <v>5980140</v>
          </cell>
          <cell r="W5832" t="str">
            <v xml:space="preserve"> </v>
          </cell>
          <cell r="X5832" t="str">
            <v xml:space="preserve"> </v>
          </cell>
          <cell r="Y5832" t="str">
            <v>Well</v>
          </cell>
          <cell r="Z5832" t="str">
            <v>5980140 WEYLAND C-2-4 32 DDD-1</v>
          </cell>
          <cell r="AA5832" t="str">
            <v>Well</v>
          </cell>
        </row>
        <row r="5833">
          <cell r="A5833">
            <v>5980150</v>
          </cell>
          <cell r="B5833" t="str">
            <v>Well</v>
          </cell>
          <cell r="C5833" t="str">
            <v xml:space="preserve"> </v>
          </cell>
          <cell r="D5833" t="str">
            <v>BAILEY C-2-5 36 ADC-2</v>
          </cell>
          <cell r="E5833">
            <v>16020304</v>
          </cell>
          <cell r="F5833" t="str">
            <v>Tooele</v>
          </cell>
          <cell r="G5833" t="str">
            <v>Tooele County</v>
          </cell>
          <cell r="H5833" t="str">
            <v>West Desert/Columbia</v>
          </cell>
          <cell r="I5833">
            <v>385363</v>
          </cell>
          <cell r="J5833">
            <v>4495508</v>
          </cell>
          <cell r="K5833">
            <v>-112.354950323</v>
          </cell>
          <cell r="L5833">
            <v>40.602440850000001</v>
          </cell>
          <cell r="M5833" t="str">
            <v xml:space="preserve"> </v>
          </cell>
          <cell r="N5833" t="str">
            <v xml:space="preserve"> </v>
          </cell>
          <cell r="O5833" t="str">
            <v>UT</v>
          </cell>
          <cell r="Q5833">
            <v>0</v>
          </cell>
          <cell r="R5833" t="str">
            <v xml:space="preserve"> </v>
          </cell>
          <cell r="S5833" t="str">
            <v>Private</v>
          </cell>
          <cell r="T5833" t="str">
            <v xml:space="preserve"> </v>
          </cell>
          <cell r="U5833" t="str">
            <v>5980150 BAILEY C-2-5 36 ADC-2</v>
          </cell>
          <cell r="V5833">
            <v>5980150</v>
          </cell>
          <cell r="W5833" t="str">
            <v xml:space="preserve"> </v>
          </cell>
          <cell r="X5833" t="str">
            <v xml:space="preserve"> </v>
          </cell>
          <cell r="Y5833" t="str">
            <v>Well</v>
          </cell>
          <cell r="Z5833" t="str">
            <v>5980150 BAILEY C-2-5 36 ADC-2</v>
          </cell>
          <cell r="AA5833" t="str">
            <v>Well</v>
          </cell>
        </row>
        <row r="5834">
          <cell r="A5834">
            <v>5980160</v>
          </cell>
          <cell r="B5834" t="str">
            <v>Well</v>
          </cell>
          <cell r="C5834" t="str">
            <v xml:space="preserve"> </v>
          </cell>
          <cell r="D5834" t="str">
            <v>IORG C-3-A4 4 ADD-1</v>
          </cell>
          <cell r="E5834">
            <v>16020304</v>
          </cell>
          <cell r="F5834" t="str">
            <v>Tooele</v>
          </cell>
          <cell r="G5834" t="str">
            <v>Tooele County</v>
          </cell>
          <cell r="H5834" t="str">
            <v>West Desert/Columbia</v>
          </cell>
          <cell r="I5834">
            <v>390535</v>
          </cell>
          <cell r="J5834">
            <v>4493888</v>
          </cell>
          <cell r="K5834">
            <v>-112.293553828</v>
          </cell>
          <cell r="L5834">
            <v>40.588551078000002</v>
          </cell>
          <cell r="M5834" t="str">
            <v xml:space="preserve"> </v>
          </cell>
          <cell r="N5834" t="str">
            <v xml:space="preserve"> </v>
          </cell>
          <cell r="O5834" t="str">
            <v>UT</v>
          </cell>
          <cell r="Q5834">
            <v>0</v>
          </cell>
          <cell r="R5834" t="str">
            <v xml:space="preserve"> </v>
          </cell>
          <cell r="S5834" t="str">
            <v>Private</v>
          </cell>
          <cell r="T5834" t="str">
            <v xml:space="preserve"> </v>
          </cell>
          <cell r="U5834" t="str">
            <v>5980160 IORG C-3-A4 4 ADD-1</v>
          </cell>
          <cell r="V5834">
            <v>5980160</v>
          </cell>
          <cell r="W5834" t="str">
            <v xml:space="preserve"> </v>
          </cell>
          <cell r="X5834" t="str">
            <v xml:space="preserve"> </v>
          </cell>
          <cell r="Y5834" t="str">
            <v>Well</v>
          </cell>
          <cell r="Z5834" t="str">
            <v>5980160 IORG C-3-A4 4 ADD-1</v>
          </cell>
          <cell r="AA5834" t="str">
            <v>Well</v>
          </cell>
        </row>
        <row r="5835">
          <cell r="A5835">
            <v>5980170</v>
          </cell>
          <cell r="B5835" t="str">
            <v>Well</v>
          </cell>
          <cell r="C5835" t="str">
            <v xml:space="preserve"> </v>
          </cell>
          <cell r="D5835" t="str">
            <v>STEARNS C-1-4 36 BBD-1</v>
          </cell>
          <cell r="E5835">
            <v>16020304</v>
          </cell>
          <cell r="F5835" t="str">
            <v>Tooele</v>
          </cell>
          <cell r="G5835" t="str">
            <v>Tooele County</v>
          </cell>
          <cell r="H5835" t="str">
            <v>West Desert/Columbia</v>
          </cell>
          <cell r="I5835">
            <v>394038</v>
          </cell>
          <cell r="J5835">
            <v>4505465</v>
          </cell>
          <cell r="K5835">
            <v>-112.254118483</v>
          </cell>
          <cell r="L5835">
            <v>40.693277076000001</v>
          </cell>
          <cell r="M5835" t="str">
            <v xml:space="preserve"> </v>
          </cell>
          <cell r="N5835" t="str">
            <v xml:space="preserve"> </v>
          </cell>
          <cell r="O5835" t="str">
            <v>UT</v>
          </cell>
          <cell r="Q5835">
            <v>0</v>
          </cell>
          <cell r="R5835" t="str">
            <v xml:space="preserve"> </v>
          </cell>
          <cell r="S5835" t="str">
            <v>Private</v>
          </cell>
          <cell r="T5835" t="str">
            <v xml:space="preserve"> </v>
          </cell>
          <cell r="U5835" t="str">
            <v>5980170 STEARNS C-1-4 36 BBD-1</v>
          </cell>
          <cell r="V5835">
            <v>5980170</v>
          </cell>
          <cell r="W5835" t="str">
            <v xml:space="preserve"> </v>
          </cell>
          <cell r="X5835" t="str">
            <v xml:space="preserve"> </v>
          </cell>
          <cell r="Y5835" t="str">
            <v>Well</v>
          </cell>
          <cell r="Z5835" t="str">
            <v>5980170 STEARNS C-1-4 36 BBD-1</v>
          </cell>
          <cell r="AA5835" t="str">
            <v>Well</v>
          </cell>
        </row>
        <row r="5836">
          <cell r="A5836">
            <v>5980180</v>
          </cell>
          <cell r="B5836" t="str">
            <v>Well</v>
          </cell>
          <cell r="C5836" t="str">
            <v xml:space="preserve"> </v>
          </cell>
          <cell r="D5836" t="str">
            <v>VORWALLER C-2-4 22 CCA-3</v>
          </cell>
          <cell r="E5836">
            <v>16020304</v>
          </cell>
          <cell r="F5836" t="str">
            <v>Tooele</v>
          </cell>
          <cell r="G5836" t="str">
            <v>Tooele County</v>
          </cell>
          <cell r="H5836" t="str">
            <v>West Desert/Columbia</v>
          </cell>
          <cell r="I5836">
            <v>390808</v>
          </cell>
          <cell r="J5836">
            <v>4498079</v>
          </cell>
          <cell r="K5836">
            <v>-112.29105484900001</v>
          </cell>
          <cell r="L5836">
            <v>40.626333662999997</v>
          </cell>
          <cell r="M5836" t="str">
            <v xml:space="preserve"> </v>
          </cell>
          <cell r="N5836" t="str">
            <v xml:space="preserve"> </v>
          </cell>
          <cell r="O5836" t="str">
            <v>UT</v>
          </cell>
          <cell r="Q5836">
            <v>0</v>
          </cell>
          <cell r="R5836" t="str">
            <v xml:space="preserve"> </v>
          </cell>
          <cell r="S5836" t="str">
            <v>Private</v>
          </cell>
          <cell r="T5836" t="str">
            <v xml:space="preserve"> </v>
          </cell>
          <cell r="U5836" t="str">
            <v>5980180 VORWALLER C-2-4 22 CCA-3</v>
          </cell>
          <cell r="V5836">
            <v>5980180</v>
          </cell>
          <cell r="W5836" t="str">
            <v xml:space="preserve"> </v>
          </cell>
          <cell r="X5836" t="str">
            <v xml:space="preserve"> </v>
          </cell>
          <cell r="Y5836" t="str">
            <v>Well</v>
          </cell>
          <cell r="Z5836" t="str">
            <v>5980180 VORWALLER C-2-4 22 CCA-3</v>
          </cell>
          <cell r="AA5836" t="str">
            <v>Well</v>
          </cell>
        </row>
        <row r="5837">
          <cell r="A5837">
            <v>5980190</v>
          </cell>
          <cell r="B5837" t="str">
            <v>Well</v>
          </cell>
          <cell r="C5837" t="str">
            <v xml:space="preserve"> </v>
          </cell>
          <cell r="D5837" t="str">
            <v>LE FEYRE C-1-4 35 DCC-1</v>
          </cell>
          <cell r="E5837">
            <v>16020304</v>
          </cell>
          <cell r="F5837" t="str">
            <v>Tooele</v>
          </cell>
          <cell r="G5837" t="str">
            <v>Tooele County</v>
          </cell>
          <cell r="H5837" t="str">
            <v>West Desert/Columbia</v>
          </cell>
          <cell r="I5837">
            <v>393013</v>
          </cell>
          <cell r="J5837">
            <v>4504369</v>
          </cell>
          <cell r="K5837">
            <v>-112.266060259</v>
          </cell>
          <cell r="L5837">
            <v>40.683273518</v>
          </cell>
          <cell r="M5837" t="str">
            <v xml:space="preserve"> </v>
          </cell>
          <cell r="N5837" t="str">
            <v xml:space="preserve"> </v>
          </cell>
          <cell r="O5837" t="str">
            <v>UT</v>
          </cell>
          <cell r="Q5837">
            <v>0</v>
          </cell>
          <cell r="R5837" t="str">
            <v xml:space="preserve"> </v>
          </cell>
          <cell r="S5837" t="str">
            <v>Private</v>
          </cell>
          <cell r="T5837" t="str">
            <v xml:space="preserve"> </v>
          </cell>
          <cell r="U5837" t="str">
            <v>5980190 LE FEYRE C-1-4 35 DCC-1</v>
          </cell>
          <cell r="V5837">
            <v>5980190</v>
          </cell>
          <cell r="W5837" t="str">
            <v xml:space="preserve"> </v>
          </cell>
          <cell r="X5837" t="str">
            <v xml:space="preserve"> </v>
          </cell>
          <cell r="Y5837" t="str">
            <v>Well</v>
          </cell>
          <cell r="Z5837" t="str">
            <v>5980190 LE FEYRE C-1-4 35 DCC-1</v>
          </cell>
          <cell r="AA5837" t="str">
            <v>Well</v>
          </cell>
        </row>
        <row r="5838">
          <cell r="A5838">
            <v>5980200</v>
          </cell>
          <cell r="B5838" t="str">
            <v>Well</v>
          </cell>
          <cell r="C5838" t="str">
            <v xml:space="preserve"> </v>
          </cell>
          <cell r="D5838" t="str">
            <v>THOMPSON C-2-4 2 ABB-1</v>
          </cell>
          <cell r="E5838">
            <v>16020304</v>
          </cell>
          <cell r="F5838" t="str">
            <v>Tooele</v>
          </cell>
          <cell r="G5838" t="str">
            <v>Tooele County</v>
          </cell>
          <cell r="H5838" t="str">
            <v>West Desert/Columbia</v>
          </cell>
          <cell r="I5838">
            <v>392983</v>
          </cell>
          <cell r="J5838">
            <v>4503876</v>
          </cell>
          <cell r="K5838">
            <v>-112.266331145</v>
          </cell>
          <cell r="L5838">
            <v>40.678829403999998</v>
          </cell>
          <cell r="M5838" t="str">
            <v xml:space="preserve"> </v>
          </cell>
          <cell r="N5838" t="str">
            <v xml:space="preserve"> </v>
          </cell>
          <cell r="O5838" t="str">
            <v>UT</v>
          </cell>
          <cell r="Q5838">
            <v>0</v>
          </cell>
          <cell r="R5838" t="str">
            <v xml:space="preserve"> </v>
          </cell>
          <cell r="S5838" t="str">
            <v>Private</v>
          </cell>
          <cell r="T5838" t="str">
            <v xml:space="preserve"> </v>
          </cell>
          <cell r="U5838" t="str">
            <v>5980200 THOMPSON C-2-4 2 ABB-1</v>
          </cell>
          <cell r="V5838">
            <v>5980200</v>
          </cell>
          <cell r="W5838" t="str">
            <v xml:space="preserve"> </v>
          </cell>
          <cell r="X5838" t="str">
            <v xml:space="preserve"> </v>
          </cell>
          <cell r="Y5838" t="str">
            <v>Well</v>
          </cell>
          <cell r="Z5838" t="str">
            <v>5980200 THOMPSON C-2-4 2 ABB-1</v>
          </cell>
          <cell r="AA5838" t="str">
            <v>Well</v>
          </cell>
        </row>
        <row r="5839">
          <cell r="A5839">
            <v>5980210</v>
          </cell>
          <cell r="B5839" t="str">
            <v>Well</v>
          </cell>
          <cell r="C5839" t="str">
            <v xml:space="preserve"> </v>
          </cell>
          <cell r="D5839" t="str">
            <v>GILLETTE C-2-4 2 DCC-1</v>
          </cell>
          <cell r="E5839">
            <v>16020304</v>
          </cell>
          <cell r="F5839" t="str">
            <v>Tooele</v>
          </cell>
          <cell r="G5839" t="str">
            <v>Tooele County</v>
          </cell>
          <cell r="H5839" t="str">
            <v>West Desert/Columbia</v>
          </cell>
          <cell r="I5839">
            <v>393059</v>
          </cell>
          <cell r="J5839">
            <v>4502642</v>
          </cell>
          <cell r="K5839">
            <v>-112.26522190999999</v>
          </cell>
          <cell r="L5839">
            <v>40.667725181000002</v>
          </cell>
          <cell r="M5839" t="str">
            <v xml:space="preserve"> </v>
          </cell>
          <cell r="N5839" t="str">
            <v xml:space="preserve"> </v>
          </cell>
          <cell r="O5839" t="str">
            <v>UT</v>
          </cell>
          <cell r="Q5839">
            <v>0</v>
          </cell>
          <cell r="R5839" t="str">
            <v xml:space="preserve"> </v>
          </cell>
          <cell r="S5839" t="str">
            <v>Private</v>
          </cell>
          <cell r="T5839" t="str">
            <v xml:space="preserve"> </v>
          </cell>
          <cell r="U5839" t="str">
            <v>5980210 GILLETTE C-2-4 2 DCC-1</v>
          </cell>
          <cell r="V5839">
            <v>5980210</v>
          </cell>
          <cell r="W5839" t="str">
            <v xml:space="preserve"> </v>
          </cell>
          <cell r="X5839" t="str">
            <v xml:space="preserve"> </v>
          </cell>
          <cell r="Y5839" t="str">
            <v>Well</v>
          </cell>
          <cell r="Z5839" t="str">
            <v>5980210 GILLETTE C-2-4 2 DCC-1</v>
          </cell>
          <cell r="AA5839" t="str">
            <v>Well</v>
          </cell>
        </row>
        <row r="5840">
          <cell r="A5840">
            <v>5980220</v>
          </cell>
          <cell r="B5840" t="str">
            <v>Well</v>
          </cell>
          <cell r="C5840" t="str">
            <v xml:space="preserve"> </v>
          </cell>
          <cell r="D5840" t="str">
            <v>DAHLBERG C-2-4 11 BDD-1</v>
          </cell>
          <cell r="E5840">
            <v>16020304</v>
          </cell>
          <cell r="F5840" t="str">
            <v>Tooele</v>
          </cell>
          <cell r="G5840" t="str">
            <v>Tooele County</v>
          </cell>
          <cell r="H5840" t="str">
            <v>West Desert/Columbia</v>
          </cell>
          <cell r="I5840">
            <v>392884</v>
          </cell>
          <cell r="J5840">
            <v>4501904</v>
          </cell>
          <cell r="K5840">
            <v>-112.267166035</v>
          </cell>
          <cell r="L5840">
            <v>40.661055638000001</v>
          </cell>
          <cell r="M5840" t="str">
            <v xml:space="preserve"> </v>
          </cell>
          <cell r="N5840" t="str">
            <v xml:space="preserve"> </v>
          </cell>
          <cell r="O5840" t="str">
            <v>UT</v>
          </cell>
          <cell r="Q5840">
            <v>0</v>
          </cell>
          <cell r="R5840" t="str">
            <v xml:space="preserve"> </v>
          </cell>
          <cell r="S5840" t="str">
            <v>Private</v>
          </cell>
          <cell r="T5840" t="str">
            <v xml:space="preserve"> </v>
          </cell>
          <cell r="U5840" t="str">
            <v>5980220 DAHLBERG C-2-4 11 BDD-1</v>
          </cell>
          <cell r="V5840">
            <v>5980220</v>
          </cell>
          <cell r="W5840" t="str">
            <v xml:space="preserve"> </v>
          </cell>
          <cell r="X5840" t="str">
            <v xml:space="preserve"> </v>
          </cell>
          <cell r="Y5840" t="str">
            <v>Well</v>
          </cell>
          <cell r="Z5840" t="str">
            <v>5980220 DAHLBERG C-2-4 11 BDD-1</v>
          </cell>
          <cell r="AA5840" t="str">
            <v>Well</v>
          </cell>
        </row>
        <row r="5841">
          <cell r="A5841">
            <v>5980230</v>
          </cell>
          <cell r="B5841" t="str">
            <v>Well</v>
          </cell>
          <cell r="C5841" t="str">
            <v xml:space="preserve"> </v>
          </cell>
          <cell r="D5841" t="str">
            <v>GARRARD C-2-4 10 AAA-1</v>
          </cell>
          <cell r="E5841">
            <v>16020304</v>
          </cell>
          <cell r="F5841" t="str">
            <v>Tooele</v>
          </cell>
          <cell r="G5841" t="str">
            <v>Tooele County</v>
          </cell>
          <cell r="H5841" t="str">
            <v>West Desert/Columbia</v>
          </cell>
          <cell r="I5841">
            <v>391977</v>
          </cell>
          <cell r="J5841">
            <v>4502565</v>
          </cell>
          <cell r="K5841">
            <v>-112.278006826</v>
          </cell>
          <cell r="L5841">
            <v>40.666890711000001</v>
          </cell>
          <cell r="M5841" t="str">
            <v xml:space="preserve"> </v>
          </cell>
          <cell r="N5841" t="str">
            <v xml:space="preserve"> </v>
          </cell>
          <cell r="O5841" t="str">
            <v>UT</v>
          </cell>
          <cell r="Q5841">
            <v>0</v>
          </cell>
          <cell r="R5841" t="str">
            <v xml:space="preserve"> </v>
          </cell>
          <cell r="S5841" t="str">
            <v>Private</v>
          </cell>
          <cell r="T5841" t="str">
            <v xml:space="preserve"> </v>
          </cell>
          <cell r="U5841" t="str">
            <v>5980230 GARRARD C-2-4 10 AAA-1</v>
          </cell>
          <cell r="V5841">
            <v>5980230</v>
          </cell>
          <cell r="W5841" t="str">
            <v xml:space="preserve"> </v>
          </cell>
          <cell r="X5841" t="str">
            <v xml:space="preserve"> </v>
          </cell>
          <cell r="Y5841" t="str">
            <v>Well</v>
          </cell>
          <cell r="Z5841" t="str">
            <v>5980230 GARRARD C-2-4 10 AAA-1</v>
          </cell>
          <cell r="AA5841" t="str">
            <v>Well</v>
          </cell>
        </row>
        <row r="5842">
          <cell r="A5842">
            <v>5980240</v>
          </cell>
          <cell r="B5842" t="str">
            <v>Well</v>
          </cell>
          <cell r="C5842" t="str">
            <v xml:space="preserve"> </v>
          </cell>
          <cell r="D5842" t="str">
            <v>WORSENCROFT C-2-4 26 BAC-1</v>
          </cell>
          <cell r="E5842">
            <v>16020304</v>
          </cell>
          <cell r="F5842" t="str">
            <v>Tooele</v>
          </cell>
          <cell r="G5842" t="str">
            <v>Tooele County</v>
          </cell>
          <cell r="H5842" t="str">
            <v>West Desert/Columbia</v>
          </cell>
          <cell r="I5842">
            <v>392586</v>
          </cell>
          <cell r="J5842">
            <v>4497560</v>
          </cell>
          <cell r="K5842">
            <v>-112.26994868600001</v>
          </cell>
          <cell r="L5842">
            <v>40.62189231</v>
          </cell>
          <cell r="M5842" t="str">
            <v xml:space="preserve"> </v>
          </cell>
          <cell r="N5842" t="str">
            <v xml:space="preserve"> </v>
          </cell>
          <cell r="O5842" t="str">
            <v>UT</v>
          </cell>
          <cell r="Q5842">
            <v>0</v>
          </cell>
          <cell r="R5842" t="str">
            <v xml:space="preserve"> </v>
          </cell>
          <cell r="S5842" t="str">
            <v>Private</v>
          </cell>
          <cell r="T5842" t="str">
            <v xml:space="preserve"> </v>
          </cell>
          <cell r="U5842" t="str">
            <v>5980240 WORSENCROFT C-2-4 26 BAC-1</v>
          </cell>
          <cell r="V5842">
            <v>5980240</v>
          </cell>
          <cell r="W5842" t="str">
            <v xml:space="preserve"> </v>
          </cell>
          <cell r="X5842" t="str">
            <v xml:space="preserve"> </v>
          </cell>
          <cell r="Y5842" t="str">
            <v>Well</v>
          </cell>
          <cell r="Z5842" t="str">
            <v>5980240 WORSENCROFT C-2-4 26 BAC-1</v>
          </cell>
          <cell r="AA5842" t="str">
            <v>Well</v>
          </cell>
        </row>
        <row r="5843">
          <cell r="A5843">
            <v>5980250</v>
          </cell>
          <cell r="B5843" t="str">
            <v>Well</v>
          </cell>
          <cell r="C5843" t="str">
            <v xml:space="preserve"> </v>
          </cell>
          <cell r="D5843" t="str">
            <v>GORDAN C-2-4 21 ADD-1</v>
          </cell>
          <cell r="E5843">
            <v>16020304</v>
          </cell>
          <cell r="F5843" t="str">
            <v>Tooele</v>
          </cell>
          <cell r="G5843" t="str">
            <v>Tooele County</v>
          </cell>
          <cell r="H5843" t="str">
            <v>West Desert/Columbia</v>
          </cell>
          <cell r="I5843">
            <v>390557</v>
          </cell>
          <cell r="J5843">
            <v>4498607</v>
          </cell>
          <cell r="K5843">
            <v>-112.294113692</v>
          </cell>
          <cell r="L5843">
            <v>40.631055893000003</v>
          </cell>
          <cell r="M5843" t="str">
            <v xml:space="preserve"> </v>
          </cell>
          <cell r="N5843" t="str">
            <v xml:space="preserve"> </v>
          </cell>
          <cell r="O5843" t="str">
            <v>UT</v>
          </cell>
          <cell r="Q5843">
            <v>0</v>
          </cell>
          <cell r="R5843" t="str">
            <v xml:space="preserve"> </v>
          </cell>
          <cell r="S5843" t="str">
            <v>Private</v>
          </cell>
          <cell r="T5843" t="str">
            <v xml:space="preserve"> </v>
          </cell>
          <cell r="U5843" t="str">
            <v>5980250 GORDAN C-2-4 21 ADD-1</v>
          </cell>
          <cell r="V5843">
            <v>5980250</v>
          </cell>
          <cell r="W5843" t="str">
            <v xml:space="preserve"> </v>
          </cell>
          <cell r="X5843" t="str">
            <v xml:space="preserve"> </v>
          </cell>
          <cell r="Y5843" t="str">
            <v>Well</v>
          </cell>
          <cell r="Z5843" t="str">
            <v>5980250 GORDAN C-2-4 21 ADD-1</v>
          </cell>
          <cell r="AA5843" t="str">
            <v>Well</v>
          </cell>
        </row>
        <row r="5844">
          <cell r="A5844">
            <v>5980260</v>
          </cell>
          <cell r="B5844" t="str">
            <v>Well</v>
          </cell>
          <cell r="C5844" t="str">
            <v xml:space="preserve"> </v>
          </cell>
          <cell r="D5844" t="str">
            <v>JEREMY C-2-4 17 DAD-1</v>
          </cell>
          <cell r="E5844">
            <v>16020304</v>
          </cell>
          <cell r="F5844" t="str">
            <v>Tooele</v>
          </cell>
          <cell r="G5844" t="str">
            <v>Tooele County</v>
          </cell>
          <cell r="H5844" t="str">
            <v>West Desert/Columbia</v>
          </cell>
          <cell r="I5844">
            <v>388742</v>
          </cell>
          <cell r="J5844">
            <v>4499837</v>
          </cell>
          <cell r="K5844">
            <v>-112.315787411</v>
          </cell>
          <cell r="L5844">
            <v>40.641891336</v>
          </cell>
          <cell r="M5844" t="str">
            <v xml:space="preserve"> </v>
          </cell>
          <cell r="N5844" t="str">
            <v xml:space="preserve"> </v>
          </cell>
          <cell r="O5844" t="str">
            <v>UT</v>
          </cell>
          <cell r="Q5844">
            <v>0</v>
          </cell>
          <cell r="R5844" t="str">
            <v xml:space="preserve"> </v>
          </cell>
          <cell r="S5844" t="str">
            <v>Private</v>
          </cell>
          <cell r="T5844" t="str">
            <v xml:space="preserve"> </v>
          </cell>
          <cell r="U5844" t="str">
            <v>5980260 JEREMY C-2-4 17 DAD-1</v>
          </cell>
          <cell r="V5844">
            <v>5980260</v>
          </cell>
          <cell r="W5844" t="str">
            <v xml:space="preserve"> </v>
          </cell>
          <cell r="X5844" t="str">
            <v xml:space="preserve"> </v>
          </cell>
          <cell r="Y5844" t="str">
            <v>Well</v>
          </cell>
          <cell r="Z5844" t="str">
            <v>5980260 JEREMY C-2-4 17 DAD-1</v>
          </cell>
          <cell r="AA5844" t="str">
            <v>Well</v>
          </cell>
        </row>
        <row r="5845">
          <cell r="A5845">
            <v>5980270</v>
          </cell>
          <cell r="B5845" t="str">
            <v>Well</v>
          </cell>
          <cell r="C5845" t="str">
            <v xml:space="preserve"> </v>
          </cell>
          <cell r="D5845" t="str">
            <v>MILL POND SPG C-2-4 15CAC-1</v>
          </cell>
          <cell r="E5845">
            <v>16020304</v>
          </cell>
          <cell r="F5845" t="str">
            <v>Tooele</v>
          </cell>
          <cell r="G5845" t="str">
            <v>Tooele County</v>
          </cell>
          <cell r="H5845" t="str">
            <v>West Desert/Columbia</v>
          </cell>
          <cell r="I5845">
            <v>390999</v>
          </cell>
          <cell r="J5845">
            <v>4499927</v>
          </cell>
          <cell r="K5845">
            <v>-112.289117197</v>
          </cell>
          <cell r="L5845">
            <v>40.643002946000003</v>
          </cell>
          <cell r="M5845" t="str">
            <v xml:space="preserve"> </v>
          </cell>
          <cell r="N5845" t="str">
            <v xml:space="preserve"> </v>
          </cell>
          <cell r="O5845" t="str">
            <v>UT</v>
          </cell>
          <cell r="Q5845">
            <v>0</v>
          </cell>
          <cell r="R5845" t="str">
            <v xml:space="preserve"> </v>
          </cell>
          <cell r="S5845" t="str">
            <v>Private</v>
          </cell>
          <cell r="T5845" t="str">
            <v xml:space="preserve"> </v>
          </cell>
          <cell r="U5845" t="str">
            <v>5980270 MILL POND SPG C-2-4 15CAC-1</v>
          </cell>
          <cell r="V5845">
            <v>5980270</v>
          </cell>
          <cell r="W5845" t="str">
            <v xml:space="preserve"> </v>
          </cell>
          <cell r="X5845" t="str">
            <v xml:space="preserve"> </v>
          </cell>
          <cell r="Y5845" t="str">
            <v>Well</v>
          </cell>
          <cell r="Z5845" t="str">
            <v>5980270 MILL POND SPG C-2-4 15CAC-1</v>
          </cell>
          <cell r="AA5845" t="str">
            <v>Well</v>
          </cell>
        </row>
        <row r="5846">
          <cell r="A5846">
            <v>5980280</v>
          </cell>
          <cell r="B5846" t="str">
            <v>Well</v>
          </cell>
          <cell r="C5846" t="str">
            <v xml:space="preserve"> </v>
          </cell>
          <cell r="D5846" t="str">
            <v>WORTHINGTON C-2-6 25 BCC-1</v>
          </cell>
          <cell r="E5846">
            <v>16020304</v>
          </cell>
          <cell r="F5846" t="str">
            <v>Tooele</v>
          </cell>
          <cell r="G5846" t="str">
            <v>Tooele County</v>
          </cell>
          <cell r="H5846" t="str">
            <v>West Desert/Columbia</v>
          </cell>
          <cell r="I5846">
            <v>374409</v>
          </cell>
          <cell r="J5846">
            <v>4497012</v>
          </cell>
          <cell r="K5846">
            <v>-112.48468104600001</v>
          </cell>
          <cell r="L5846">
            <v>40.614385466000002</v>
          </cell>
          <cell r="M5846" t="str">
            <v xml:space="preserve"> </v>
          </cell>
          <cell r="N5846" t="str">
            <v xml:space="preserve"> </v>
          </cell>
          <cell r="O5846" t="str">
            <v>UT</v>
          </cell>
          <cell r="Q5846">
            <v>0</v>
          </cell>
          <cell r="R5846" t="str">
            <v xml:space="preserve"> </v>
          </cell>
          <cell r="S5846" t="str">
            <v>Private</v>
          </cell>
          <cell r="T5846" t="str">
            <v xml:space="preserve"> </v>
          </cell>
          <cell r="U5846" t="str">
            <v>5980280 WORTHINGTON C-2-6 25 BCC-1</v>
          </cell>
          <cell r="V5846">
            <v>5980280</v>
          </cell>
          <cell r="W5846" t="str">
            <v xml:space="preserve"> </v>
          </cell>
          <cell r="X5846" t="str">
            <v xml:space="preserve"> </v>
          </cell>
          <cell r="Y5846" t="str">
            <v>Well</v>
          </cell>
          <cell r="Z5846" t="str">
            <v>5980280 WORTHINGTON C-2-6 25 BCC-1</v>
          </cell>
          <cell r="AA5846" t="str">
            <v>Well</v>
          </cell>
        </row>
        <row r="5847">
          <cell r="A5847">
            <v>5980290</v>
          </cell>
          <cell r="B5847" t="str">
            <v>Well</v>
          </cell>
          <cell r="C5847" t="str">
            <v xml:space="preserve"> </v>
          </cell>
          <cell r="D5847" t="str">
            <v>PALMER C-3-5 CCD-1</v>
          </cell>
          <cell r="E5847">
            <v>16020304</v>
          </cell>
          <cell r="F5847" t="str">
            <v>Tooele</v>
          </cell>
          <cell r="G5847" t="str">
            <v>Tooele County</v>
          </cell>
          <cell r="H5847" t="str">
            <v>West Desert/Columbia</v>
          </cell>
          <cell r="I5847">
            <v>377846</v>
          </cell>
          <cell r="J5847">
            <v>4493006</v>
          </cell>
          <cell r="K5847">
            <v>-112.443286774</v>
          </cell>
          <cell r="L5847">
            <v>40.578831516999998</v>
          </cell>
          <cell r="M5847" t="str">
            <v xml:space="preserve"> </v>
          </cell>
          <cell r="N5847" t="str">
            <v xml:space="preserve"> </v>
          </cell>
          <cell r="O5847" t="str">
            <v>UT</v>
          </cell>
          <cell r="Q5847">
            <v>0</v>
          </cell>
          <cell r="R5847" t="str">
            <v xml:space="preserve"> </v>
          </cell>
          <cell r="S5847" t="str">
            <v>Private</v>
          </cell>
          <cell r="T5847" t="str">
            <v xml:space="preserve"> </v>
          </cell>
          <cell r="U5847" t="str">
            <v>5980290 PALMER C-3-5 CCD-1</v>
          </cell>
          <cell r="V5847">
            <v>5980290</v>
          </cell>
          <cell r="W5847" t="str">
            <v xml:space="preserve"> </v>
          </cell>
          <cell r="X5847" t="str">
            <v xml:space="preserve"> </v>
          </cell>
          <cell r="Y5847" t="str">
            <v>Well</v>
          </cell>
          <cell r="Z5847" t="str">
            <v>5980290 PALMER C-3-5 CCD-1</v>
          </cell>
          <cell r="AA5847" t="str">
            <v>Well</v>
          </cell>
        </row>
        <row r="5848">
          <cell r="A5848">
            <v>5980300</v>
          </cell>
          <cell r="B5848" t="str">
            <v>Well</v>
          </cell>
          <cell r="C5848" t="str">
            <v xml:space="preserve"> </v>
          </cell>
          <cell r="D5848" t="str">
            <v>JORDAN C-3-5 4 BBA-1</v>
          </cell>
          <cell r="E5848">
            <v>16020304</v>
          </cell>
          <cell r="F5848" t="str">
            <v>Tooele</v>
          </cell>
          <cell r="G5848" t="str">
            <v>Tooele County</v>
          </cell>
          <cell r="H5848" t="str">
            <v>West Desert/Columbia</v>
          </cell>
          <cell r="I5848">
            <v>379587</v>
          </cell>
          <cell r="J5848">
            <v>4494520</v>
          </cell>
          <cell r="K5848">
            <v>-112.423011417</v>
          </cell>
          <cell r="L5848">
            <v>40.592721906999998</v>
          </cell>
          <cell r="M5848" t="str">
            <v xml:space="preserve"> </v>
          </cell>
          <cell r="N5848" t="str">
            <v xml:space="preserve"> </v>
          </cell>
          <cell r="O5848" t="str">
            <v>UT</v>
          </cell>
          <cell r="Q5848">
            <v>0</v>
          </cell>
          <cell r="R5848" t="str">
            <v xml:space="preserve"> </v>
          </cell>
          <cell r="S5848" t="str">
            <v>Private</v>
          </cell>
          <cell r="T5848" t="str">
            <v xml:space="preserve"> </v>
          </cell>
          <cell r="U5848" t="str">
            <v>5980300 JORDAN C-3-5 4 BBA-1</v>
          </cell>
          <cell r="V5848">
            <v>5980300</v>
          </cell>
          <cell r="W5848" t="str">
            <v xml:space="preserve"> </v>
          </cell>
          <cell r="X5848" t="str">
            <v xml:space="preserve"> </v>
          </cell>
          <cell r="Y5848" t="str">
            <v>Well</v>
          </cell>
          <cell r="Z5848" t="str">
            <v>5980300 JORDAN C-3-5 4 BBA-1</v>
          </cell>
          <cell r="AA5848" t="str">
            <v>Well</v>
          </cell>
        </row>
        <row r="5849">
          <cell r="A5849">
            <v>5980310</v>
          </cell>
          <cell r="B5849" t="str">
            <v>Well</v>
          </cell>
          <cell r="C5849" t="str">
            <v xml:space="preserve"> </v>
          </cell>
          <cell r="D5849" t="str">
            <v>ANDERSON C-3-5 4 DAB-1</v>
          </cell>
          <cell r="E5849">
            <v>16020304</v>
          </cell>
          <cell r="F5849" t="str">
            <v>Tooele</v>
          </cell>
          <cell r="G5849" t="str">
            <v>Tooele County</v>
          </cell>
          <cell r="H5849" t="str">
            <v>West Desert/Columbia</v>
          </cell>
          <cell r="I5849">
            <v>380444</v>
          </cell>
          <cell r="J5849">
            <v>4493704</v>
          </cell>
          <cell r="K5849">
            <v>-112.41273184800001</v>
          </cell>
          <cell r="L5849">
            <v>40.58549721</v>
          </cell>
          <cell r="M5849" t="str">
            <v xml:space="preserve"> </v>
          </cell>
          <cell r="N5849" t="str">
            <v xml:space="preserve"> </v>
          </cell>
          <cell r="O5849" t="str">
            <v>UT</v>
          </cell>
          <cell r="Q5849">
            <v>0</v>
          </cell>
          <cell r="R5849" t="str">
            <v xml:space="preserve"> </v>
          </cell>
          <cell r="S5849" t="str">
            <v>Private</v>
          </cell>
          <cell r="T5849" t="str">
            <v xml:space="preserve"> </v>
          </cell>
          <cell r="U5849" t="str">
            <v>5980310 ANDERSON C-3-5 4 DAB-1</v>
          </cell>
          <cell r="V5849">
            <v>5980310</v>
          </cell>
          <cell r="W5849" t="str">
            <v xml:space="preserve"> </v>
          </cell>
          <cell r="X5849" t="str">
            <v xml:space="preserve"> </v>
          </cell>
          <cell r="Y5849" t="str">
            <v>Well</v>
          </cell>
          <cell r="Z5849" t="str">
            <v>5980310 ANDERSON C-3-5 4 DAB-1</v>
          </cell>
          <cell r="AA5849" t="str">
            <v>Well</v>
          </cell>
        </row>
        <row r="5850">
          <cell r="A5850">
            <v>5980320</v>
          </cell>
          <cell r="B5850" t="str">
            <v>Well</v>
          </cell>
          <cell r="C5850" t="str">
            <v xml:space="preserve"> </v>
          </cell>
          <cell r="D5850" t="str">
            <v>ROBERT SALT C-2-4 10 CDA-1</v>
          </cell>
          <cell r="E5850">
            <v>16020304</v>
          </cell>
          <cell r="F5850" t="str">
            <v>Tooele</v>
          </cell>
          <cell r="G5850" t="str">
            <v>Tooele County</v>
          </cell>
          <cell r="H5850" t="str">
            <v>West Desert/Columbia</v>
          </cell>
          <cell r="I5850">
            <v>391183</v>
          </cell>
          <cell r="J5850">
            <v>4501219</v>
          </cell>
          <cell r="K5850">
            <v>-112.28716521299999</v>
          </cell>
          <cell r="L5850">
            <v>40.654663628000002</v>
          </cell>
          <cell r="M5850" t="str">
            <v xml:space="preserve"> </v>
          </cell>
          <cell r="N5850" t="str">
            <v xml:space="preserve"> </v>
          </cell>
          <cell r="O5850" t="str">
            <v>UT</v>
          </cell>
          <cell r="Q5850">
            <v>0</v>
          </cell>
          <cell r="R5850" t="str">
            <v xml:space="preserve"> </v>
          </cell>
          <cell r="S5850" t="str">
            <v>Private</v>
          </cell>
          <cell r="T5850" t="str">
            <v xml:space="preserve"> </v>
          </cell>
          <cell r="U5850" t="str">
            <v>5980320 ROBERT SALT C-2-4 10 CDA-1</v>
          </cell>
          <cell r="V5850">
            <v>5980320</v>
          </cell>
          <cell r="W5850" t="str">
            <v xml:space="preserve"> </v>
          </cell>
          <cell r="X5850" t="str">
            <v xml:space="preserve"> </v>
          </cell>
          <cell r="Y5850" t="str">
            <v>Well</v>
          </cell>
          <cell r="Z5850" t="str">
            <v>5980320 ROBERT SALT C-2-4 10 CDA-1</v>
          </cell>
          <cell r="AA5850" t="str">
            <v>Well</v>
          </cell>
        </row>
        <row r="5851">
          <cell r="A5851">
            <v>5980330</v>
          </cell>
          <cell r="B5851" t="str">
            <v>Well</v>
          </cell>
          <cell r="C5851" t="str">
            <v xml:space="preserve"> </v>
          </cell>
          <cell r="D5851" t="str">
            <v>JONES C-2-4 26 CCA</v>
          </cell>
          <cell r="E5851">
            <v>16020304</v>
          </cell>
          <cell r="F5851" t="str">
            <v>Tooele</v>
          </cell>
          <cell r="G5851" t="str">
            <v>Tooele County</v>
          </cell>
          <cell r="H5851" t="str">
            <v>West Desert/Columbia</v>
          </cell>
          <cell r="I5851">
            <v>392837</v>
          </cell>
          <cell r="J5851">
            <v>4497032</v>
          </cell>
          <cell r="K5851">
            <v>-112.26689196300001</v>
          </cell>
          <cell r="L5851">
            <v>40.617169400000002</v>
          </cell>
          <cell r="M5851" t="str">
            <v xml:space="preserve"> </v>
          </cell>
          <cell r="N5851" t="str">
            <v xml:space="preserve"> </v>
          </cell>
          <cell r="O5851" t="str">
            <v>UT</v>
          </cell>
          <cell r="Q5851">
            <v>0</v>
          </cell>
          <cell r="R5851" t="str">
            <v xml:space="preserve"> </v>
          </cell>
          <cell r="S5851" t="str">
            <v>Private</v>
          </cell>
          <cell r="T5851" t="str">
            <v xml:space="preserve"> </v>
          </cell>
          <cell r="U5851" t="str">
            <v>5980330 JONES C-2-4 26 CCA</v>
          </cell>
          <cell r="V5851">
            <v>5980330</v>
          </cell>
          <cell r="W5851" t="str">
            <v xml:space="preserve"> </v>
          </cell>
          <cell r="X5851" t="str">
            <v xml:space="preserve"> </v>
          </cell>
          <cell r="Y5851" t="str">
            <v>Well</v>
          </cell>
          <cell r="Z5851" t="str">
            <v>5980330 JONES C-2-4 26 CCA</v>
          </cell>
          <cell r="AA5851" t="str">
            <v>Well</v>
          </cell>
        </row>
        <row r="5852">
          <cell r="A5852">
            <v>5980340</v>
          </cell>
          <cell r="B5852" t="str">
            <v>Well</v>
          </cell>
          <cell r="C5852" t="str">
            <v xml:space="preserve"> </v>
          </cell>
          <cell r="D5852" t="str">
            <v>SOELBURG C-2-5 31 BDD-4</v>
          </cell>
          <cell r="E5852">
            <v>16020304</v>
          </cell>
          <cell r="F5852" t="str">
            <v>Tooele</v>
          </cell>
          <cell r="G5852" t="str">
            <v>Tooele County</v>
          </cell>
          <cell r="H5852" t="str">
            <v>West Desert/Columbia</v>
          </cell>
          <cell r="I5852">
            <v>376498</v>
          </cell>
          <cell r="J5852">
            <v>4495403</v>
          </cell>
          <cell r="K5852">
            <v>-112.459678325</v>
          </cell>
          <cell r="L5852">
            <v>40.600218718999997</v>
          </cell>
          <cell r="M5852" t="str">
            <v xml:space="preserve"> </v>
          </cell>
          <cell r="N5852" t="str">
            <v xml:space="preserve"> </v>
          </cell>
          <cell r="O5852" t="str">
            <v>UT</v>
          </cell>
          <cell r="Q5852">
            <v>0</v>
          </cell>
          <cell r="R5852" t="str">
            <v xml:space="preserve"> </v>
          </cell>
          <cell r="S5852" t="str">
            <v>Private</v>
          </cell>
          <cell r="T5852" t="str">
            <v xml:space="preserve"> </v>
          </cell>
          <cell r="U5852" t="str">
            <v>5980340 SOELBURG C-2-5 31 BDD-4</v>
          </cell>
          <cell r="V5852">
            <v>5980340</v>
          </cell>
          <cell r="W5852" t="str">
            <v xml:space="preserve"> </v>
          </cell>
          <cell r="X5852" t="str">
            <v xml:space="preserve"> </v>
          </cell>
          <cell r="Y5852" t="str">
            <v>Well</v>
          </cell>
          <cell r="Z5852" t="str">
            <v>5980340 SOELBURG C-2-5 31 BDD-4</v>
          </cell>
          <cell r="AA5852" t="str">
            <v>Well</v>
          </cell>
        </row>
        <row r="5853">
          <cell r="A5853">
            <v>5980350</v>
          </cell>
          <cell r="B5853" t="str">
            <v>Well</v>
          </cell>
          <cell r="C5853" t="str">
            <v xml:space="preserve"> </v>
          </cell>
          <cell r="D5853" t="str">
            <v>BURTON C-2-5 34 AAC-3</v>
          </cell>
          <cell r="E5853">
            <v>16020304</v>
          </cell>
          <cell r="F5853" t="str">
            <v>Tooele</v>
          </cell>
          <cell r="G5853" t="str">
            <v>Tooele County</v>
          </cell>
          <cell r="H5853" t="str">
            <v>West Desert/Columbia</v>
          </cell>
          <cell r="I5853">
            <v>382053</v>
          </cell>
          <cell r="J5853">
            <v>4495838</v>
          </cell>
          <cell r="K5853">
            <v>-112.39412372699999</v>
          </cell>
          <cell r="L5853">
            <v>40.604947379999999</v>
          </cell>
          <cell r="M5853" t="str">
            <v xml:space="preserve"> </v>
          </cell>
          <cell r="N5853" t="str">
            <v xml:space="preserve"> </v>
          </cell>
          <cell r="O5853" t="str">
            <v>UT</v>
          </cell>
          <cell r="Q5853">
            <v>0</v>
          </cell>
          <cell r="R5853" t="str">
            <v xml:space="preserve"> </v>
          </cell>
          <cell r="S5853" t="str">
            <v>Private</v>
          </cell>
          <cell r="T5853" t="str">
            <v xml:space="preserve"> </v>
          </cell>
          <cell r="U5853" t="str">
            <v>5980350 BURTON C-2-5 34 AAC-3</v>
          </cell>
          <cell r="V5853">
            <v>5980350</v>
          </cell>
          <cell r="W5853" t="str">
            <v xml:space="preserve"> </v>
          </cell>
          <cell r="X5853" t="str">
            <v xml:space="preserve"> </v>
          </cell>
          <cell r="Y5853" t="str">
            <v>Well</v>
          </cell>
          <cell r="Z5853" t="str">
            <v>5980350 BURTON C-2-5 34 AAC-3</v>
          </cell>
          <cell r="AA5853" t="str">
            <v>Well</v>
          </cell>
        </row>
        <row r="5854">
          <cell r="A5854">
            <v>5980360</v>
          </cell>
          <cell r="B5854" t="str">
            <v>Well</v>
          </cell>
          <cell r="C5854" t="str">
            <v xml:space="preserve"> </v>
          </cell>
          <cell r="D5854" t="str">
            <v>CRITTENDEN C-2-4 26 BCD-1</v>
          </cell>
          <cell r="E5854">
            <v>16020304</v>
          </cell>
          <cell r="F5854" t="str">
            <v>Tooele</v>
          </cell>
          <cell r="G5854" t="str">
            <v>Tooele County</v>
          </cell>
          <cell r="H5854" t="str">
            <v>West Desert/Columbia</v>
          </cell>
          <cell r="I5854">
            <v>392438</v>
          </cell>
          <cell r="J5854">
            <v>4497068</v>
          </cell>
          <cell r="K5854">
            <v>-112.271614028</v>
          </cell>
          <cell r="L5854">
            <v>40.617441804999999</v>
          </cell>
          <cell r="M5854" t="str">
            <v xml:space="preserve"> </v>
          </cell>
          <cell r="N5854" t="str">
            <v xml:space="preserve"> </v>
          </cell>
          <cell r="O5854" t="str">
            <v>UT</v>
          </cell>
          <cell r="Q5854">
            <v>0</v>
          </cell>
          <cell r="R5854" t="str">
            <v xml:space="preserve"> </v>
          </cell>
          <cell r="S5854" t="str">
            <v>Private</v>
          </cell>
          <cell r="T5854" t="str">
            <v xml:space="preserve"> </v>
          </cell>
          <cell r="U5854" t="str">
            <v>5980360 CRITTENDEN C-2-4 26 BCD-1</v>
          </cell>
          <cell r="V5854">
            <v>5980360</v>
          </cell>
          <cell r="W5854" t="str">
            <v xml:space="preserve"> </v>
          </cell>
          <cell r="X5854" t="str">
            <v xml:space="preserve"> </v>
          </cell>
          <cell r="Y5854" t="str">
            <v>Well</v>
          </cell>
          <cell r="Z5854" t="str">
            <v>5980360 CRITTENDEN C-2-4 26 BCD-1</v>
          </cell>
          <cell r="AA5854" t="str">
            <v>Well</v>
          </cell>
        </row>
        <row r="5855">
          <cell r="A5855">
            <v>5980370</v>
          </cell>
          <cell r="B5855" t="str">
            <v>Well</v>
          </cell>
          <cell r="C5855" t="str">
            <v xml:space="preserve"> </v>
          </cell>
          <cell r="D5855" t="str">
            <v>LARSEN C-2-5 34 DAB-1</v>
          </cell>
          <cell r="E5855">
            <v>16020304</v>
          </cell>
          <cell r="F5855" t="str">
            <v>Tooele</v>
          </cell>
          <cell r="G5855" t="str">
            <v>Tooele County</v>
          </cell>
          <cell r="H5855" t="str">
            <v>West Desert/Columbia</v>
          </cell>
          <cell r="I5855">
            <v>382208</v>
          </cell>
          <cell r="J5855">
            <v>4495187</v>
          </cell>
          <cell r="K5855">
            <v>-112.392170486</v>
          </cell>
          <cell r="L5855">
            <v>40.599106442</v>
          </cell>
          <cell r="M5855" t="str">
            <v xml:space="preserve"> </v>
          </cell>
          <cell r="N5855" t="str">
            <v xml:space="preserve"> </v>
          </cell>
          <cell r="O5855" t="str">
            <v>UT</v>
          </cell>
          <cell r="Q5855">
            <v>0</v>
          </cell>
          <cell r="R5855" t="str">
            <v xml:space="preserve"> </v>
          </cell>
          <cell r="S5855" t="str">
            <v>Private</v>
          </cell>
          <cell r="T5855" t="str">
            <v xml:space="preserve"> </v>
          </cell>
          <cell r="U5855" t="str">
            <v>5980370 LARSEN C-2-5 34 DAB-1</v>
          </cell>
          <cell r="V5855">
            <v>5980370</v>
          </cell>
          <cell r="W5855" t="str">
            <v xml:space="preserve"> </v>
          </cell>
          <cell r="X5855" t="str">
            <v xml:space="preserve"> </v>
          </cell>
          <cell r="Y5855" t="str">
            <v>Well</v>
          </cell>
          <cell r="Z5855" t="str">
            <v>5980370 LARSEN C-2-5 34 DAB-1</v>
          </cell>
          <cell r="AA5855" t="str">
            <v>Well</v>
          </cell>
        </row>
        <row r="5856">
          <cell r="A5856">
            <v>5980380</v>
          </cell>
          <cell r="B5856" t="str">
            <v>Well</v>
          </cell>
          <cell r="C5856" t="str">
            <v xml:space="preserve"> </v>
          </cell>
          <cell r="D5856" t="str">
            <v>CLARK C-2-5 29 DCD-5</v>
          </cell>
          <cell r="E5856">
            <v>16020304</v>
          </cell>
          <cell r="F5856" t="str">
            <v>Tooele</v>
          </cell>
          <cell r="G5856" t="str">
            <v>Tooele County</v>
          </cell>
          <cell r="H5856" t="str">
            <v>West Desert/Columbia</v>
          </cell>
          <cell r="I5856">
            <v>378721</v>
          </cell>
          <cell r="J5856">
            <v>4496169</v>
          </cell>
          <cell r="K5856">
            <v>-112.43355984</v>
          </cell>
          <cell r="L5856">
            <v>40.607446349</v>
          </cell>
          <cell r="M5856" t="str">
            <v xml:space="preserve"> </v>
          </cell>
          <cell r="N5856" t="str">
            <v xml:space="preserve"> </v>
          </cell>
          <cell r="O5856" t="str">
            <v>UT</v>
          </cell>
          <cell r="Q5856">
            <v>0</v>
          </cell>
          <cell r="R5856" t="str">
            <v xml:space="preserve"> </v>
          </cell>
          <cell r="S5856" t="str">
            <v>Private</v>
          </cell>
          <cell r="T5856" t="str">
            <v xml:space="preserve"> </v>
          </cell>
          <cell r="U5856" t="str">
            <v>5980380 CLARK C-2-5 29 DCD-5</v>
          </cell>
          <cell r="V5856">
            <v>5980380</v>
          </cell>
          <cell r="W5856" t="str">
            <v xml:space="preserve"> </v>
          </cell>
          <cell r="X5856" t="str">
            <v xml:space="preserve"> </v>
          </cell>
          <cell r="Y5856" t="str">
            <v>Well</v>
          </cell>
          <cell r="Z5856" t="str">
            <v>5980380 CLARK C-2-5 29 DCD-5</v>
          </cell>
          <cell r="AA5856" t="str">
            <v>Well</v>
          </cell>
        </row>
        <row r="5857">
          <cell r="A5857">
            <v>5980390</v>
          </cell>
          <cell r="B5857" t="str">
            <v>Well</v>
          </cell>
          <cell r="C5857" t="str">
            <v xml:space="preserve"> </v>
          </cell>
          <cell r="D5857" t="str">
            <v>WALTERS C-2-4 31 ADA-1</v>
          </cell>
          <cell r="E5857">
            <v>16020304</v>
          </cell>
          <cell r="F5857" t="str">
            <v>Tooele</v>
          </cell>
          <cell r="G5857" t="str">
            <v>Tooele County</v>
          </cell>
          <cell r="H5857" t="str">
            <v>West Desert/Columbia</v>
          </cell>
          <cell r="I5857">
            <v>387104</v>
          </cell>
          <cell r="J5857">
            <v>4495605</v>
          </cell>
          <cell r="K5857">
            <v>-112.334395321</v>
          </cell>
          <cell r="L5857">
            <v>40.603554009</v>
          </cell>
          <cell r="M5857" t="str">
            <v xml:space="preserve"> </v>
          </cell>
          <cell r="N5857" t="str">
            <v xml:space="preserve"> </v>
          </cell>
          <cell r="O5857" t="str">
            <v>UT</v>
          </cell>
          <cell r="Q5857">
            <v>0</v>
          </cell>
          <cell r="R5857" t="str">
            <v xml:space="preserve"> </v>
          </cell>
          <cell r="S5857" t="str">
            <v>Private</v>
          </cell>
          <cell r="T5857" t="str">
            <v xml:space="preserve"> </v>
          </cell>
          <cell r="U5857" t="str">
            <v>5980390 WALTERS C-2-4 31 ADA-1</v>
          </cell>
          <cell r="V5857">
            <v>5980390</v>
          </cell>
          <cell r="W5857" t="str">
            <v xml:space="preserve"> </v>
          </cell>
          <cell r="X5857" t="str">
            <v xml:space="preserve"> </v>
          </cell>
          <cell r="Y5857" t="str">
            <v>Well</v>
          </cell>
          <cell r="Z5857" t="str">
            <v>5980390 WALTERS C-2-4 31 ADA-1</v>
          </cell>
          <cell r="AA5857" t="str">
            <v>Well</v>
          </cell>
        </row>
        <row r="5858">
          <cell r="A5858">
            <v>5980400</v>
          </cell>
          <cell r="B5858" t="str">
            <v>Well</v>
          </cell>
          <cell r="C5858" t="str">
            <v xml:space="preserve"> </v>
          </cell>
          <cell r="D5858" t="str">
            <v>CLEGG C-2-5 25 CCC-1</v>
          </cell>
          <cell r="E5858">
            <v>16020304</v>
          </cell>
          <cell r="F5858" t="str">
            <v>Tooele</v>
          </cell>
          <cell r="G5858" t="str">
            <v>Tooele County</v>
          </cell>
          <cell r="H5858" t="str">
            <v>West Desert/Columbia</v>
          </cell>
          <cell r="I5858">
            <v>384107</v>
          </cell>
          <cell r="J5858">
            <v>4496360</v>
          </cell>
          <cell r="K5858">
            <v>-112.369948286</v>
          </cell>
          <cell r="L5858">
            <v>40.609939113999999</v>
          </cell>
          <cell r="M5858" t="str">
            <v xml:space="preserve"> </v>
          </cell>
          <cell r="N5858" t="str">
            <v xml:space="preserve"> </v>
          </cell>
          <cell r="O5858" t="str">
            <v>UT</v>
          </cell>
          <cell r="Q5858">
            <v>0</v>
          </cell>
          <cell r="R5858" t="str">
            <v xml:space="preserve"> </v>
          </cell>
          <cell r="S5858" t="str">
            <v>Private</v>
          </cell>
          <cell r="T5858" t="str">
            <v xml:space="preserve"> </v>
          </cell>
          <cell r="U5858" t="str">
            <v>5980400 CLEGG C-2-5 25 CCC-1</v>
          </cell>
          <cell r="V5858">
            <v>5980400</v>
          </cell>
          <cell r="W5858" t="str">
            <v xml:space="preserve"> </v>
          </cell>
          <cell r="X5858" t="str">
            <v xml:space="preserve"> </v>
          </cell>
          <cell r="Y5858" t="str">
            <v>Well</v>
          </cell>
          <cell r="Z5858" t="str">
            <v>5980400 CLEGG C-2-5 25 CCC-1</v>
          </cell>
          <cell r="AA5858" t="str">
            <v>Well</v>
          </cell>
        </row>
        <row r="5859">
          <cell r="A5859">
            <v>5980410</v>
          </cell>
          <cell r="B5859" t="str">
            <v>Well</v>
          </cell>
          <cell r="C5859" t="str">
            <v xml:space="preserve"> </v>
          </cell>
          <cell r="D5859" t="str">
            <v>UNKNOWN C-2-5 25 AAB-2</v>
          </cell>
          <cell r="E5859">
            <v>16020304</v>
          </cell>
          <cell r="F5859" t="str">
            <v>Tooele</v>
          </cell>
          <cell r="G5859" t="str">
            <v>Tooele County</v>
          </cell>
          <cell r="H5859" t="str">
            <v>West Desert/Columbia</v>
          </cell>
          <cell r="I5859">
            <v>385445</v>
          </cell>
          <cell r="J5859">
            <v>4497759</v>
          </cell>
          <cell r="K5859">
            <v>-112.354390741</v>
          </cell>
          <cell r="L5859">
            <v>40.622725449999997</v>
          </cell>
          <cell r="M5859" t="str">
            <v xml:space="preserve"> </v>
          </cell>
          <cell r="N5859" t="str">
            <v xml:space="preserve"> </v>
          </cell>
          <cell r="O5859" t="str">
            <v>UT</v>
          </cell>
          <cell r="Q5859">
            <v>0</v>
          </cell>
          <cell r="R5859" t="str">
            <v xml:space="preserve"> </v>
          </cell>
          <cell r="S5859" t="str">
            <v>Private</v>
          </cell>
          <cell r="T5859" t="str">
            <v xml:space="preserve"> </v>
          </cell>
          <cell r="U5859" t="str">
            <v>5980410 UNKNOWN C-2-5 25 AAB-2</v>
          </cell>
          <cell r="V5859">
            <v>5980410</v>
          </cell>
          <cell r="W5859" t="str">
            <v xml:space="preserve"> </v>
          </cell>
          <cell r="X5859" t="str">
            <v xml:space="preserve"> </v>
          </cell>
          <cell r="Y5859" t="str">
            <v>Well</v>
          </cell>
          <cell r="Z5859" t="str">
            <v>5980410 UNKNOWN C-2-5 25 AAB-2</v>
          </cell>
          <cell r="AA5859" t="str">
            <v>Well</v>
          </cell>
        </row>
        <row r="5860">
          <cell r="A5860">
            <v>5980420</v>
          </cell>
          <cell r="B5860" t="str">
            <v>Well</v>
          </cell>
          <cell r="C5860" t="str">
            <v xml:space="preserve"> </v>
          </cell>
          <cell r="D5860" t="str">
            <v>ROSE SPRING C-2-4 26 DDD-1</v>
          </cell>
          <cell r="E5860">
            <v>16020304</v>
          </cell>
          <cell r="F5860" t="str">
            <v>Tooele</v>
          </cell>
          <cell r="G5860" t="str">
            <v>Tooele County</v>
          </cell>
          <cell r="H5860" t="str">
            <v>West Desert/Columbia</v>
          </cell>
          <cell r="I5860">
            <v>393625</v>
          </cell>
          <cell r="J5860">
            <v>4496219</v>
          </cell>
          <cell r="K5860">
            <v>-112.257440987</v>
          </cell>
          <cell r="L5860">
            <v>40.609948781</v>
          </cell>
          <cell r="M5860" t="str">
            <v xml:space="preserve"> </v>
          </cell>
          <cell r="N5860" t="str">
            <v xml:space="preserve"> </v>
          </cell>
          <cell r="O5860" t="str">
            <v>UT</v>
          </cell>
          <cell r="Q5860">
            <v>0</v>
          </cell>
          <cell r="R5860" t="str">
            <v xml:space="preserve"> </v>
          </cell>
          <cell r="S5860" t="str">
            <v>Private</v>
          </cell>
          <cell r="T5860" t="str">
            <v xml:space="preserve"> </v>
          </cell>
          <cell r="U5860" t="str">
            <v>5980420 ROSE SPRING C-2-4 26 DDD-1</v>
          </cell>
          <cell r="V5860">
            <v>5980420</v>
          </cell>
          <cell r="W5860" t="str">
            <v xml:space="preserve"> </v>
          </cell>
          <cell r="X5860" t="str">
            <v xml:space="preserve"> </v>
          </cell>
          <cell r="Y5860" t="str">
            <v>Well</v>
          </cell>
          <cell r="Z5860" t="str">
            <v>5980420 ROSE SPRING C-2-4 26 DDD-1</v>
          </cell>
          <cell r="AA5860" t="str">
            <v>Well</v>
          </cell>
        </row>
        <row r="5861">
          <cell r="A5861">
            <v>5980430</v>
          </cell>
          <cell r="B5861" t="str">
            <v>Well</v>
          </cell>
          <cell r="C5861" t="str">
            <v xml:space="preserve"> </v>
          </cell>
          <cell r="D5861" t="str">
            <v>WARR C-2-4 20 DDC-2</v>
          </cell>
          <cell r="E5861">
            <v>16020304</v>
          </cell>
          <cell r="F5861" t="str">
            <v>Tooele</v>
          </cell>
          <cell r="G5861" t="str">
            <v>Tooele County</v>
          </cell>
          <cell r="H5861" t="str">
            <v>West Desert/Columbia</v>
          </cell>
          <cell r="I5861">
            <v>388614</v>
          </cell>
          <cell r="J5861">
            <v>4495983</v>
          </cell>
          <cell r="K5861">
            <v>-112.31661892</v>
          </cell>
          <cell r="L5861">
            <v>40.607163251000003</v>
          </cell>
          <cell r="M5861" t="str">
            <v xml:space="preserve"> </v>
          </cell>
          <cell r="N5861" t="str">
            <v xml:space="preserve"> </v>
          </cell>
          <cell r="O5861" t="str">
            <v>UT</v>
          </cell>
          <cell r="Q5861">
            <v>0</v>
          </cell>
          <cell r="R5861" t="str">
            <v xml:space="preserve"> </v>
          </cell>
          <cell r="S5861" t="str">
            <v>Private</v>
          </cell>
          <cell r="T5861" t="str">
            <v xml:space="preserve"> </v>
          </cell>
          <cell r="U5861" t="str">
            <v>5980430 WARR C-2-4 20 DDC-2</v>
          </cell>
          <cell r="V5861">
            <v>5980430</v>
          </cell>
          <cell r="W5861" t="str">
            <v xml:space="preserve"> </v>
          </cell>
          <cell r="X5861" t="str">
            <v xml:space="preserve"> </v>
          </cell>
          <cell r="Y5861" t="str">
            <v>Well</v>
          </cell>
          <cell r="Z5861" t="str">
            <v>5980430 WARR C-2-4 20 DDC-2</v>
          </cell>
          <cell r="AA5861" t="str">
            <v>Well</v>
          </cell>
        </row>
        <row r="5862">
          <cell r="A5862">
            <v>5980440</v>
          </cell>
          <cell r="B5862" t="str">
            <v>Well</v>
          </cell>
          <cell r="C5862" t="str">
            <v xml:space="preserve"> </v>
          </cell>
          <cell r="D5862" t="str">
            <v>LANG C-2-4 19 DBB-1</v>
          </cell>
          <cell r="E5862">
            <v>16020304</v>
          </cell>
          <cell r="F5862" t="str">
            <v>Tooele</v>
          </cell>
          <cell r="G5862" t="str">
            <v>Tooele County</v>
          </cell>
          <cell r="H5862" t="str">
            <v>West Desert/Columbia</v>
          </cell>
          <cell r="I5862">
            <v>386653</v>
          </cell>
          <cell r="J5862">
            <v>4498388</v>
          </cell>
          <cell r="K5862">
            <v>-112.340225473</v>
          </cell>
          <cell r="L5862">
            <v>40.628557039</v>
          </cell>
          <cell r="M5862" t="str">
            <v xml:space="preserve"> </v>
          </cell>
          <cell r="N5862" t="str">
            <v xml:space="preserve"> </v>
          </cell>
          <cell r="O5862" t="str">
            <v>UT</v>
          </cell>
          <cell r="Q5862">
            <v>0</v>
          </cell>
          <cell r="R5862" t="str">
            <v xml:space="preserve"> </v>
          </cell>
          <cell r="S5862" t="str">
            <v>Private</v>
          </cell>
          <cell r="T5862" t="str">
            <v xml:space="preserve"> </v>
          </cell>
          <cell r="U5862" t="str">
            <v>5980440 LANG C-2-4 19 DBB-1</v>
          </cell>
          <cell r="V5862">
            <v>5980440</v>
          </cell>
          <cell r="W5862" t="str">
            <v xml:space="preserve"> </v>
          </cell>
          <cell r="X5862" t="str">
            <v xml:space="preserve"> </v>
          </cell>
          <cell r="Y5862" t="str">
            <v>Well</v>
          </cell>
          <cell r="Z5862" t="str">
            <v>5980440 LANG C-2-4 19 DBB-1</v>
          </cell>
          <cell r="AA5862" t="str">
            <v>Well</v>
          </cell>
        </row>
        <row r="5863">
          <cell r="A5863">
            <v>5980450</v>
          </cell>
          <cell r="B5863" t="str">
            <v>Well</v>
          </cell>
          <cell r="C5863" t="str">
            <v xml:space="preserve"> </v>
          </cell>
          <cell r="D5863" t="str">
            <v>COOK C-2-4 33 ABC-1</v>
          </cell>
          <cell r="E5863">
            <v>16020304</v>
          </cell>
          <cell r="F5863" t="str">
            <v>Tooele</v>
          </cell>
          <cell r="G5863" t="str">
            <v>Tooele County</v>
          </cell>
          <cell r="H5863" t="str">
            <v>West Desert/Columbia</v>
          </cell>
          <cell r="I5863">
            <v>389789</v>
          </cell>
          <cell r="J5863">
            <v>4495904</v>
          </cell>
          <cell r="K5863">
            <v>-112.302719649</v>
          </cell>
          <cell r="L5863">
            <v>40.606609208999998</v>
          </cell>
          <cell r="M5863" t="str">
            <v xml:space="preserve"> </v>
          </cell>
          <cell r="N5863" t="str">
            <v xml:space="preserve"> </v>
          </cell>
          <cell r="O5863" t="str">
            <v>UT</v>
          </cell>
          <cell r="Q5863">
            <v>0</v>
          </cell>
          <cell r="R5863" t="str">
            <v xml:space="preserve"> </v>
          </cell>
          <cell r="S5863" t="str">
            <v>Private</v>
          </cell>
          <cell r="T5863" t="str">
            <v xml:space="preserve"> </v>
          </cell>
          <cell r="U5863" t="str">
            <v>5980450 COOK C-2-4 33 ABC-1</v>
          </cell>
          <cell r="V5863">
            <v>5980450</v>
          </cell>
          <cell r="W5863" t="str">
            <v xml:space="preserve"> </v>
          </cell>
          <cell r="X5863" t="str">
            <v xml:space="preserve"> </v>
          </cell>
          <cell r="Y5863" t="str">
            <v>Well</v>
          </cell>
          <cell r="Z5863" t="str">
            <v>5980450 COOK C-2-4 33 ABC-1</v>
          </cell>
          <cell r="AA5863" t="str">
            <v>Well</v>
          </cell>
        </row>
        <row r="5864">
          <cell r="A5864">
            <v>5980460</v>
          </cell>
          <cell r="B5864" t="str">
            <v>Well</v>
          </cell>
          <cell r="C5864" t="str">
            <v xml:space="preserve"> </v>
          </cell>
          <cell r="D5864" t="str">
            <v>RANDY SALT C-2-4 27 BAB-1</v>
          </cell>
          <cell r="E5864">
            <v>16020304</v>
          </cell>
          <cell r="F5864" t="str">
            <v>Tooele</v>
          </cell>
          <cell r="G5864" t="str">
            <v>Tooele County</v>
          </cell>
          <cell r="H5864" t="str">
            <v>West Desert/Columbia</v>
          </cell>
          <cell r="I5864">
            <v>391085</v>
          </cell>
          <cell r="J5864">
            <v>4497736</v>
          </cell>
          <cell r="K5864">
            <v>-112.287721125</v>
          </cell>
          <cell r="L5864">
            <v>40.623280981000001</v>
          </cell>
          <cell r="M5864" t="str">
            <v xml:space="preserve"> </v>
          </cell>
          <cell r="N5864" t="str">
            <v xml:space="preserve"> </v>
          </cell>
          <cell r="O5864" t="str">
            <v>UT</v>
          </cell>
          <cell r="Q5864">
            <v>0</v>
          </cell>
          <cell r="R5864" t="str">
            <v xml:space="preserve"> </v>
          </cell>
          <cell r="S5864" t="str">
            <v>Private</v>
          </cell>
          <cell r="T5864" t="str">
            <v xml:space="preserve"> </v>
          </cell>
          <cell r="U5864" t="str">
            <v>5980460 RANDY SALT C-2-4 27 BAB-1</v>
          </cell>
          <cell r="V5864">
            <v>5980460</v>
          </cell>
          <cell r="W5864" t="str">
            <v xml:space="preserve"> </v>
          </cell>
          <cell r="X5864" t="str">
            <v xml:space="preserve"> </v>
          </cell>
          <cell r="Y5864" t="str">
            <v>Well</v>
          </cell>
          <cell r="Z5864" t="str">
            <v>5980460 RANDY SALT C-2-4 27 BAB-1</v>
          </cell>
          <cell r="AA5864" t="str">
            <v>Well</v>
          </cell>
        </row>
        <row r="5865">
          <cell r="A5865">
            <v>5980470</v>
          </cell>
          <cell r="B5865" t="str">
            <v>Well</v>
          </cell>
          <cell r="C5865" t="str">
            <v xml:space="preserve"> </v>
          </cell>
          <cell r="D5865" t="str">
            <v>BOLINDER C-2-5 33 ADD-2</v>
          </cell>
          <cell r="E5865">
            <v>16020304</v>
          </cell>
          <cell r="F5865" t="str">
            <v>Tooele</v>
          </cell>
          <cell r="G5865" t="str">
            <v>Tooele County</v>
          </cell>
          <cell r="H5865" t="str">
            <v>West Desert/Columbia</v>
          </cell>
          <cell r="I5865">
            <v>380753</v>
          </cell>
          <cell r="J5865">
            <v>4495365</v>
          </cell>
          <cell r="K5865">
            <v>-112.40939572800001</v>
          </cell>
          <cell r="L5865">
            <v>40.600501010999999</v>
          </cell>
          <cell r="M5865" t="str">
            <v xml:space="preserve"> </v>
          </cell>
          <cell r="N5865" t="str">
            <v xml:space="preserve"> </v>
          </cell>
          <cell r="O5865" t="str">
            <v>UT</v>
          </cell>
          <cell r="Q5865">
            <v>0</v>
          </cell>
          <cell r="R5865" t="str">
            <v xml:space="preserve"> </v>
          </cell>
          <cell r="S5865" t="str">
            <v>Private</v>
          </cell>
          <cell r="T5865" t="str">
            <v xml:space="preserve"> </v>
          </cell>
          <cell r="U5865" t="str">
            <v>5980470 BOLINDER C-2-5 33 ADD-2</v>
          </cell>
          <cell r="V5865">
            <v>5980470</v>
          </cell>
          <cell r="W5865" t="str">
            <v xml:space="preserve"> </v>
          </cell>
          <cell r="X5865" t="str">
            <v xml:space="preserve"> </v>
          </cell>
          <cell r="Y5865" t="str">
            <v>Well</v>
          </cell>
          <cell r="Z5865" t="str">
            <v>5980470 BOLINDER C-2-5 33 ADD-2</v>
          </cell>
          <cell r="AA5865" t="str">
            <v>Well</v>
          </cell>
        </row>
        <row r="5866">
          <cell r="A5866">
            <v>5980480</v>
          </cell>
          <cell r="B5866" t="str">
            <v>Well</v>
          </cell>
          <cell r="C5866" t="str">
            <v xml:space="preserve"> </v>
          </cell>
          <cell r="D5866" t="str">
            <v>BROOKFIELD PRODUCTS INC C-2-4 34 CAC-1</v>
          </cell>
          <cell r="E5866">
            <v>16020304</v>
          </cell>
          <cell r="F5866" t="str">
            <v>Tooele</v>
          </cell>
          <cell r="G5866" t="str">
            <v>Tooele County</v>
          </cell>
          <cell r="H5866" t="str">
            <v>West Desert/Columbia</v>
          </cell>
          <cell r="I5866">
            <v>391023</v>
          </cell>
          <cell r="J5866">
            <v>4495146</v>
          </cell>
          <cell r="K5866">
            <v>-112.288005931</v>
          </cell>
          <cell r="L5866">
            <v>40.599945800999997</v>
          </cell>
          <cell r="M5866" t="str">
            <v xml:space="preserve"> </v>
          </cell>
          <cell r="N5866" t="str">
            <v xml:space="preserve"> </v>
          </cell>
          <cell r="O5866" t="str">
            <v>UT</v>
          </cell>
          <cell r="Q5866">
            <v>0</v>
          </cell>
          <cell r="R5866" t="str">
            <v xml:space="preserve"> </v>
          </cell>
          <cell r="S5866" t="str">
            <v>Private</v>
          </cell>
          <cell r="T5866" t="str">
            <v xml:space="preserve"> </v>
          </cell>
          <cell r="U5866" t="str">
            <v>5980480 BROOKFIELD PRODUCTS INC C-2-4 34 CAC-1</v>
          </cell>
          <cell r="V5866">
            <v>5980480</v>
          </cell>
          <cell r="W5866" t="str">
            <v xml:space="preserve"> </v>
          </cell>
          <cell r="X5866" t="str">
            <v xml:space="preserve"> </v>
          </cell>
          <cell r="Y5866" t="str">
            <v>Well</v>
          </cell>
          <cell r="Z5866" t="str">
            <v>5980480 BROOKFIELD PRODUCTS INC C-2-4 34 CAC-1</v>
          </cell>
          <cell r="AA5866" t="str">
            <v>Well</v>
          </cell>
        </row>
        <row r="5867">
          <cell r="A5867">
            <v>5980490</v>
          </cell>
          <cell r="B5867" t="str">
            <v>Well</v>
          </cell>
          <cell r="C5867" t="str">
            <v xml:space="preserve"> </v>
          </cell>
          <cell r="D5867" t="str">
            <v>MORRIS C-2-4 23 CCD-1</v>
          </cell>
          <cell r="E5867">
            <v>16020304</v>
          </cell>
          <cell r="F5867" t="str">
            <v>Tooele</v>
          </cell>
          <cell r="G5867" t="str">
            <v>Tooele County</v>
          </cell>
          <cell r="H5867" t="str">
            <v>West Desert/Columbia</v>
          </cell>
          <cell r="I5867">
            <v>392402</v>
          </cell>
          <cell r="J5867">
            <v>4497840</v>
          </cell>
          <cell r="K5867">
            <v>-112.27217145</v>
          </cell>
          <cell r="L5867">
            <v>40.624390220000002</v>
          </cell>
          <cell r="M5867" t="str">
            <v xml:space="preserve"> </v>
          </cell>
          <cell r="N5867" t="str">
            <v xml:space="preserve"> </v>
          </cell>
          <cell r="O5867" t="str">
            <v>UT</v>
          </cell>
          <cell r="Q5867">
            <v>0</v>
          </cell>
          <cell r="R5867" t="str">
            <v xml:space="preserve"> </v>
          </cell>
          <cell r="S5867" t="str">
            <v>Private</v>
          </cell>
          <cell r="T5867" t="str">
            <v xml:space="preserve"> </v>
          </cell>
          <cell r="U5867" t="str">
            <v>5980490 MORRIS C-2-4 23 CCD-1</v>
          </cell>
          <cell r="V5867">
            <v>5980490</v>
          </cell>
          <cell r="W5867" t="str">
            <v xml:space="preserve"> </v>
          </cell>
          <cell r="X5867" t="str">
            <v xml:space="preserve"> </v>
          </cell>
          <cell r="Y5867" t="str">
            <v>Well</v>
          </cell>
          <cell r="Z5867" t="str">
            <v>5980490 MORRIS C-2-4 23 CCD-1</v>
          </cell>
          <cell r="AA5867" t="str">
            <v>Well</v>
          </cell>
        </row>
        <row r="5868">
          <cell r="A5868">
            <v>5980510</v>
          </cell>
          <cell r="B5868" t="str">
            <v>Well</v>
          </cell>
          <cell r="C5868" t="str">
            <v xml:space="preserve"> </v>
          </cell>
          <cell r="D5868" t="str">
            <v>NATURE CONSERVANCY (D-25-21) 35CCD-1</v>
          </cell>
          <cell r="E5868">
            <v>14030005</v>
          </cell>
          <cell r="F5868" t="str">
            <v>Grand</v>
          </cell>
          <cell r="G5868" t="str">
            <v>Southeast</v>
          </cell>
          <cell r="H5868" t="str">
            <v>Colorado River Southeast</v>
          </cell>
          <cell r="I5868">
            <v>624016</v>
          </cell>
          <cell r="J5868">
            <v>4271068</v>
          </cell>
          <cell r="K5868">
            <v>-109.576231447</v>
          </cell>
          <cell r="L5868">
            <v>38.579428598</v>
          </cell>
          <cell r="M5868" t="str">
            <v xml:space="preserve"> </v>
          </cell>
          <cell r="N5868" t="str">
            <v xml:space="preserve"> </v>
          </cell>
          <cell r="O5868" t="str">
            <v>UT</v>
          </cell>
          <cell r="Q5868">
            <v>0</v>
          </cell>
          <cell r="R5868" t="str">
            <v xml:space="preserve"> </v>
          </cell>
          <cell r="S5868" t="str">
            <v>Private</v>
          </cell>
          <cell r="T5868" t="str">
            <v xml:space="preserve"> </v>
          </cell>
          <cell r="U5868" t="str">
            <v>5980510 NATURE CONSERVANCY (D-25-21) 35CCD-1</v>
          </cell>
          <cell r="V5868">
            <v>5980510</v>
          </cell>
          <cell r="W5868" t="str">
            <v xml:space="preserve"> </v>
          </cell>
          <cell r="X5868" t="str">
            <v xml:space="preserve"> </v>
          </cell>
          <cell r="Y5868" t="str">
            <v>Well</v>
          </cell>
          <cell r="Z5868" t="str">
            <v>5980510 NATURE CONSERVANCY (D-25-21) 35CCD-1</v>
          </cell>
          <cell r="AA5868" t="str">
            <v>Well</v>
          </cell>
        </row>
        <row r="5869">
          <cell r="A5869">
            <v>5980520</v>
          </cell>
          <cell r="B5869" t="str">
            <v>Well</v>
          </cell>
          <cell r="C5869" t="str">
            <v xml:space="preserve"> </v>
          </cell>
          <cell r="D5869" t="str">
            <v>BULLOCK BRENT (D-26-21) 1BAC-2</v>
          </cell>
          <cell r="E5869">
            <v>14030005</v>
          </cell>
          <cell r="F5869" t="str">
            <v>Grand</v>
          </cell>
          <cell r="G5869" t="str">
            <v>Southeast</v>
          </cell>
          <cell r="H5869" t="str">
            <v>Colorado River Southeast</v>
          </cell>
          <cell r="I5869">
            <v>625884</v>
          </cell>
          <cell r="J5869">
            <v>4270789</v>
          </cell>
          <cell r="K5869">
            <v>-109.554842486</v>
          </cell>
          <cell r="L5869">
            <v>38.576652244999998</v>
          </cell>
          <cell r="M5869" t="str">
            <v xml:space="preserve"> </v>
          </cell>
          <cell r="N5869" t="str">
            <v xml:space="preserve"> </v>
          </cell>
          <cell r="O5869" t="str">
            <v>UT</v>
          </cell>
          <cell r="Q5869">
            <v>0</v>
          </cell>
          <cell r="R5869" t="str">
            <v xml:space="preserve"> </v>
          </cell>
          <cell r="S5869" t="str">
            <v>Private</v>
          </cell>
          <cell r="T5869" t="str">
            <v xml:space="preserve"> </v>
          </cell>
          <cell r="U5869" t="str">
            <v>5980520 BULLOCK BRENT (D-26-21) 1BAC-2</v>
          </cell>
          <cell r="V5869">
            <v>5980520</v>
          </cell>
          <cell r="W5869" t="str">
            <v xml:space="preserve"> </v>
          </cell>
          <cell r="X5869" t="str">
            <v xml:space="preserve"> </v>
          </cell>
          <cell r="Y5869" t="str">
            <v>Well</v>
          </cell>
          <cell r="Z5869" t="str">
            <v>5980520 BULLOCK BRENT (D-26-21) 1BAC-2</v>
          </cell>
          <cell r="AA5869" t="str">
            <v>Well</v>
          </cell>
        </row>
        <row r="5870">
          <cell r="A5870">
            <v>5980530</v>
          </cell>
          <cell r="B5870" t="str">
            <v>Well</v>
          </cell>
          <cell r="C5870" t="str">
            <v xml:space="preserve"> </v>
          </cell>
          <cell r="D5870" t="str">
            <v>VAUGHAN DARREN (D-26-21) 1DAD-1</v>
          </cell>
          <cell r="E5870">
            <v>14030005</v>
          </cell>
          <cell r="F5870" t="str">
            <v>Grand</v>
          </cell>
          <cell r="G5870" t="str">
            <v>Southeast</v>
          </cell>
          <cell r="H5870" t="str">
            <v>Colorado River Southeast</v>
          </cell>
          <cell r="I5870">
            <v>626842</v>
          </cell>
          <cell r="J5870">
            <v>4269940</v>
          </cell>
          <cell r="K5870">
            <v>-109.544002275</v>
          </cell>
          <cell r="L5870">
            <v>38.568867230000002</v>
          </cell>
          <cell r="M5870" t="str">
            <v xml:space="preserve"> </v>
          </cell>
          <cell r="N5870" t="str">
            <v xml:space="preserve"> </v>
          </cell>
          <cell r="O5870" t="str">
            <v>UT</v>
          </cell>
          <cell r="Q5870">
            <v>0</v>
          </cell>
          <cell r="R5870" t="str">
            <v xml:space="preserve"> </v>
          </cell>
          <cell r="S5870" t="str">
            <v>Private</v>
          </cell>
          <cell r="T5870" t="str">
            <v xml:space="preserve"> </v>
          </cell>
          <cell r="U5870" t="str">
            <v>5980530 VAUGHAN DARREN (D-26-21) 1DAD-1</v>
          </cell>
          <cell r="V5870">
            <v>5980530</v>
          </cell>
          <cell r="W5870" t="str">
            <v xml:space="preserve"> </v>
          </cell>
          <cell r="X5870" t="str">
            <v xml:space="preserve"> </v>
          </cell>
          <cell r="Y5870" t="str">
            <v>Well</v>
          </cell>
          <cell r="Z5870" t="str">
            <v>5980530 VAUGHAN DARREN (D-26-21) 1DAD-1</v>
          </cell>
          <cell r="AA5870" t="str">
            <v>Well</v>
          </cell>
        </row>
        <row r="5871">
          <cell r="A5871">
            <v>5980540</v>
          </cell>
          <cell r="B5871" t="str">
            <v>Spring</v>
          </cell>
          <cell r="C5871" t="str">
            <v>1C 2A   3B    4</v>
          </cell>
          <cell r="D5871" t="str">
            <v>SKAKEL SPRING (D-25-21) 35ADD-S1</v>
          </cell>
          <cell r="E5871">
            <v>14030005</v>
          </cell>
          <cell r="F5871" t="str">
            <v>Grand</v>
          </cell>
          <cell r="G5871" t="str">
            <v>Southeast</v>
          </cell>
          <cell r="H5871" t="str">
            <v>Colorado River Southeast</v>
          </cell>
          <cell r="I5871">
            <v>625251</v>
          </cell>
          <cell r="J5871">
            <v>4272567</v>
          </cell>
          <cell r="K5871">
            <v>-109.561787724</v>
          </cell>
          <cell r="L5871">
            <v>38.592760007999999</v>
          </cell>
          <cell r="M5871" t="str">
            <v xml:space="preserve"> </v>
          </cell>
          <cell r="N5871" t="str">
            <v xml:space="preserve"> </v>
          </cell>
          <cell r="O5871" t="str">
            <v>UT</v>
          </cell>
          <cell r="Q5871">
            <v>0</v>
          </cell>
          <cell r="R5871" t="str">
            <v xml:space="preserve"> </v>
          </cell>
          <cell r="S5871" t="str">
            <v>Private</v>
          </cell>
          <cell r="T5871" t="str">
            <v xml:space="preserve"> </v>
          </cell>
          <cell r="U5871" t="str">
            <v>5980540 SKAKEL SPRING (D-25-21) 35ADD-S1</v>
          </cell>
          <cell r="V5871">
            <v>5980540</v>
          </cell>
          <cell r="W5871" t="str">
            <v xml:space="preserve"> </v>
          </cell>
          <cell r="X5871" t="str">
            <v xml:space="preserve"> </v>
          </cell>
          <cell r="Y5871" t="str">
            <v>Spring</v>
          </cell>
          <cell r="Z5871" t="str">
            <v>5980540 SKAKEL SPRING (D-25-21) 35ADD-S1</v>
          </cell>
          <cell r="AA5871" t="str">
            <v>Spring</v>
          </cell>
        </row>
        <row r="5872">
          <cell r="A5872">
            <v>5980550</v>
          </cell>
          <cell r="B5872" t="str">
            <v>Well</v>
          </cell>
          <cell r="C5872" t="str">
            <v xml:space="preserve"> </v>
          </cell>
          <cell r="D5872" t="str">
            <v>KNUTSON OLIVER (D-26-22) 7DDB-3</v>
          </cell>
          <cell r="E5872">
            <v>14030005</v>
          </cell>
          <cell r="F5872" t="str">
            <v>Grand</v>
          </cell>
          <cell r="G5872" t="str">
            <v>Southeast</v>
          </cell>
          <cell r="H5872" t="str">
            <v>Colorado River Southeast</v>
          </cell>
          <cell r="I5872">
            <v>628273</v>
          </cell>
          <cell r="J5872">
            <v>4268237</v>
          </cell>
          <cell r="K5872">
            <v>-109.527894127</v>
          </cell>
          <cell r="L5872">
            <v>38.553319365</v>
          </cell>
          <cell r="M5872" t="str">
            <v xml:space="preserve"> </v>
          </cell>
          <cell r="N5872" t="str">
            <v xml:space="preserve"> </v>
          </cell>
          <cell r="O5872" t="str">
            <v>UT</v>
          </cell>
          <cell r="Q5872">
            <v>0</v>
          </cell>
          <cell r="R5872" t="str">
            <v xml:space="preserve"> </v>
          </cell>
          <cell r="S5872" t="str">
            <v>Private</v>
          </cell>
          <cell r="T5872" t="str">
            <v xml:space="preserve"> </v>
          </cell>
          <cell r="U5872" t="str">
            <v>5980550 KNUTSON OLIVER (D-26-22) 7DDB-3</v>
          </cell>
          <cell r="V5872">
            <v>5980550</v>
          </cell>
          <cell r="W5872" t="str">
            <v xml:space="preserve"> </v>
          </cell>
          <cell r="X5872" t="str">
            <v xml:space="preserve"> </v>
          </cell>
          <cell r="Y5872" t="str">
            <v>Well</v>
          </cell>
          <cell r="Z5872" t="str">
            <v>5980550 KNUTSON OLIVER (D-26-22) 7DDB-3</v>
          </cell>
          <cell r="AA5872" t="str">
            <v>Well</v>
          </cell>
        </row>
        <row r="5873">
          <cell r="A5873">
            <v>5980560</v>
          </cell>
          <cell r="B5873" t="str">
            <v>Spring</v>
          </cell>
          <cell r="C5873" t="str">
            <v>1C  2B 3A     4</v>
          </cell>
          <cell r="D5873" t="str">
            <v>MCCONKIE SPRING (D-26-22) 15CBB-S2</v>
          </cell>
          <cell r="E5873">
            <v>14030005</v>
          </cell>
          <cell r="F5873" t="str">
            <v>Grand</v>
          </cell>
          <cell r="G5873" t="str">
            <v>Southeast</v>
          </cell>
          <cell r="H5873" t="str">
            <v>Colorado River Southeast</v>
          </cell>
          <cell r="I5873">
            <v>631057</v>
          </cell>
          <cell r="J5873">
            <v>4266803</v>
          </cell>
          <cell r="K5873">
            <v>-109.496223387</v>
          </cell>
          <cell r="L5873">
            <v>38.539985455999997</v>
          </cell>
          <cell r="M5873" t="str">
            <v>Pack Creek</v>
          </cell>
          <cell r="N5873" t="str">
            <v>UT14030005-011_00</v>
          </cell>
          <cell r="O5873" t="str">
            <v>UT</v>
          </cell>
          <cell r="Q5873">
            <v>0</v>
          </cell>
          <cell r="R5873" t="str">
            <v xml:space="preserve"> </v>
          </cell>
          <cell r="S5873" t="str">
            <v>Private</v>
          </cell>
          <cell r="T5873" t="str">
            <v xml:space="preserve"> </v>
          </cell>
          <cell r="U5873" t="str">
            <v>5980560 MCCONKIE SPRING (D-26-22) 15CBB-S2</v>
          </cell>
          <cell r="V5873">
            <v>5980560</v>
          </cell>
          <cell r="W5873" t="str">
            <v>Pack Creek</v>
          </cell>
          <cell r="X5873" t="str">
            <v>UT14030005-011_00</v>
          </cell>
          <cell r="Y5873" t="str">
            <v>Spring</v>
          </cell>
          <cell r="Z5873" t="str">
            <v>5980560 MCCONKIE SPRING (D-26-22) 15CBB-S2</v>
          </cell>
          <cell r="AA5873" t="str">
            <v>Spring</v>
          </cell>
        </row>
        <row r="5874">
          <cell r="A5874">
            <v>5980570</v>
          </cell>
          <cell r="B5874" t="str">
            <v>Spring</v>
          </cell>
          <cell r="C5874" t="str">
            <v>1C  2B 3A     4</v>
          </cell>
          <cell r="D5874" t="str">
            <v>CITY SPRING #1 (D-26-22) 15CDC-S1</v>
          </cell>
          <cell r="E5874">
            <v>14030005</v>
          </cell>
          <cell r="F5874" t="str">
            <v>Grand</v>
          </cell>
          <cell r="G5874" t="str">
            <v>Southeast</v>
          </cell>
          <cell r="H5874" t="str">
            <v>Colorado River Southeast</v>
          </cell>
          <cell r="I5874">
            <v>631550</v>
          </cell>
          <cell r="J5874">
            <v>4266256</v>
          </cell>
          <cell r="K5874">
            <v>-109.490671414</v>
          </cell>
          <cell r="L5874">
            <v>38.534984784000002</v>
          </cell>
          <cell r="M5874" t="str">
            <v>Pack Creek</v>
          </cell>
          <cell r="N5874" t="str">
            <v>UT14030005-011_00</v>
          </cell>
          <cell r="O5874" t="str">
            <v>UT</v>
          </cell>
          <cell r="Q5874">
            <v>0</v>
          </cell>
          <cell r="R5874" t="str">
            <v xml:space="preserve"> </v>
          </cell>
          <cell r="S5874" t="str">
            <v>Private</v>
          </cell>
          <cell r="T5874" t="str">
            <v xml:space="preserve"> </v>
          </cell>
          <cell r="U5874" t="str">
            <v>5980570 CITY SPRING #1 (D-26-22) 15CDC-S1</v>
          </cell>
          <cell r="V5874">
            <v>5980570</v>
          </cell>
          <cell r="W5874" t="str">
            <v>Pack Creek</v>
          </cell>
          <cell r="X5874" t="str">
            <v>UT14030005-011_00</v>
          </cell>
          <cell r="Y5874" t="str">
            <v>Spring</v>
          </cell>
          <cell r="Z5874" t="str">
            <v>5980570 CITY SPRING #1 (D-26-22) 15CDC-S1</v>
          </cell>
          <cell r="AA5874" t="str">
            <v>Spring</v>
          </cell>
        </row>
        <row r="5875">
          <cell r="A5875">
            <v>5980580</v>
          </cell>
          <cell r="B5875" t="str">
            <v>Well</v>
          </cell>
          <cell r="C5875" t="str">
            <v xml:space="preserve"> </v>
          </cell>
          <cell r="D5875" t="str">
            <v>CITY WELL #10 (D-26-22) 15DAA-2</v>
          </cell>
          <cell r="E5875">
            <v>14030005</v>
          </cell>
          <cell r="F5875" t="str">
            <v>Grand</v>
          </cell>
          <cell r="G5875" t="str">
            <v>Southeast</v>
          </cell>
          <cell r="H5875" t="str">
            <v>Colorado River Southeast</v>
          </cell>
          <cell r="I5875">
            <v>632365</v>
          </cell>
          <cell r="J5875">
            <v>4266763</v>
          </cell>
          <cell r="K5875">
            <v>-109.481227553</v>
          </cell>
          <cell r="L5875">
            <v>38.539431397999998</v>
          </cell>
          <cell r="M5875" t="str">
            <v xml:space="preserve"> </v>
          </cell>
          <cell r="N5875" t="str">
            <v xml:space="preserve"> </v>
          </cell>
          <cell r="O5875" t="str">
            <v>UT</v>
          </cell>
          <cell r="Q5875">
            <v>0</v>
          </cell>
          <cell r="R5875" t="str">
            <v xml:space="preserve"> </v>
          </cell>
          <cell r="S5875" t="str">
            <v>Private</v>
          </cell>
          <cell r="T5875" t="str">
            <v xml:space="preserve"> </v>
          </cell>
          <cell r="U5875" t="str">
            <v>5980580 CITY WELL #10 (D-26-22) 15DAA-2</v>
          </cell>
          <cell r="V5875">
            <v>5980580</v>
          </cell>
          <cell r="W5875" t="str">
            <v xml:space="preserve"> </v>
          </cell>
          <cell r="X5875" t="str">
            <v xml:space="preserve"> </v>
          </cell>
          <cell r="Y5875" t="str">
            <v>Well</v>
          </cell>
          <cell r="Z5875" t="str">
            <v>5980580 CITY WELL #10 (D-26-22) 15DAA-2</v>
          </cell>
          <cell r="AA5875" t="str">
            <v>Well</v>
          </cell>
        </row>
        <row r="5876">
          <cell r="A5876">
            <v>5980590</v>
          </cell>
          <cell r="B5876" t="str">
            <v>Well</v>
          </cell>
          <cell r="C5876" t="str">
            <v xml:space="preserve"> </v>
          </cell>
          <cell r="D5876" t="str">
            <v>CITY WELL #6 (D-26-22) 15DCA-1</v>
          </cell>
          <cell r="E5876">
            <v>14030005</v>
          </cell>
          <cell r="F5876" t="str">
            <v>Grand</v>
          </cell>
          <cell r="G5876" t="str">
            <v>Southeast</v>
          </cell>
          <cell r="H5876" t="str">
            <v>Colorado River Southeast</v>
          </cell>
          <cell r="I5876">
            <v>632199</v>
          </cell>
          <cell r="J5876">
            <v>4266544</v>
          </cell>
          <cell r="K5876">
            <v>-109.48317308199999</v>
          </cell>
          <cell r="L5876">
            <v>38.537483137000002</v>
          </cell>
          <cell r="M5876" t="str">
            <v xml:space="preserve"> </v>
          </cell>
          <cell r="N5876" t="str">
            <v xml:space="preserve"> </v>
          </cell>
          <cell r="O5876" t="str">
            <v>UT</v>
          </cell>
          <cell r="Q5876">
            <v>0</v>
          </cell>
          <cell r="R5876" t="str">
            <v xml:space="preserve"> </v>
          </cell>
          <cell r="S5876" t="str">
            <v>Private</v>
          </cell>
          <cell r="T5876" t="str">
            <v xml:space="preserve"> </v>
          </cell>
          <cell r="U5876" t="str">
            <v>5980590 CITY WELL #6 (D-26-22) 15DCA-1</v>
          </cell>
          <cell r="V5876">
            <v>5980590</v>
          </cell>
          <cell r="W5876" t="str">
            <v xml:space="preserve"> </v>
          </cell>
          <cell r="X5876" t="str">
            <v xml:space="preserve"> </v>
          </cell>
          <cell r="Y5876" t="str">
            <v>Well</v>
          </cell>
          <cell r="Z5876" t="str">
            <v>5980590 CITY WELL #6 (D-26-22) 15DCA-1</v>
          </cell>
          <cell r="AA5876" t="str">
            <v>Well</v>
          </cell>
        </row>
        <row r="5877">
          <cell r="A5877">
            <v>5980600</v>
          </cell>
          <cell r="B5877" t="str">
            <v>Well</v>
          </cell>
          <cell r="C5877" t="str">
            <v xml:space="preserve"> </v>
          </cell>
          <cell r="D5877" t="str">
            <v>MERRETT SHANE (D-26-22) 16CCA-1</v>
          </cell>
          <cell r="E5877">
            <v>14030005</v>
          </cell>
          <cell r="F5877" t="str">
            <v>Grand</v>
          </cell>
          <cell r="G5877" t="str">
            <v>Southeast</v>
          </cell>
          <cell r="H5877" t="str">
            <v>Colorado River Southeast</v>
          </cell>
          <cell r="I5877">
            <v>630385</v>
          </cell>
          <cell r="J5877">
            <v>4266391</v>
          </cell>
          <cell r="K5877">
            <v>-109.50400851400001</v>
          </cell>
          <cell r="L5877">
            <v>38.53637252</v>
          </cell>
          <cell r="M5877" t="str">
            <v xml:space="preserve"> </v>
          </cell>
          <cell r="N5877" t="str">
            <v xml:space="preserve"> </v>
          </cell>
          <cell r="O5877" t="str">
            <v>UT</v>
          </cell>
          <cell r="Q5877">
            <v>0</v>
          </cell>
          <cell r="R5877" t="str">
            <v xml:space="preserve"> </v>
          </cell>
          <cell r="S5877" t="str">
            <v>Private</v>
          </cell>
          <cell r="T5877" t="str">
            <v xml:space="preserve"> </v>
          </cell>
          <cell r="U5877" t="str">
            <v>5980600 MERRETT SHANE (D-26-22) 16CCA-1</v>
          </cell>
          <cell r="V5877">
            <v>5980600</v>
          </cell>
          <cell r="W5877" t="str">
            <v xml:space="preserve"> </v>
          </cell>
          <cell r="X5877" t="str">
            <v xml:space="preserve"> </v>
          </cell>
          <cell r="Y5877" t="str">
            <v>Well</v>
          </cell>
          <cell r="Z5877" t="str">
            <v>5980600 MERRETT SHANE (D-26-22) 16CCA-1</v>
          </cell>
          <cell r="AA5877" t="str">
            <v>Well</v>
          </cell>
        </row>
        <row r="5878">
          <cell r="A5878">
            <v>5980610</v>
          </cell>
          <cell r="B5878" t="str">
            <v>Well</v>
          </cell>
          <cell r="C5878" t="str">
            <v xml:space="preserve"> </v>
          </cell>
          <cell r="D5878" t="str">
            <v>MUSCLOW RUDY (D-26-22) 16DDD-1</v>
          </cell>
          <cell r="E5878">
            <v>14030005</v>
          </cell>
          <cell r="F5878" t="str">
            <v>Grand</v>
          </cell>
          <cell r="G5878" t="str">
            <v>Southeast</v>
          </cell>
          <cell r="H5878" t="str">
            <v>Colorado River Southeast</v>
          </cell>
          <cell r="I5878">
            <v>630946</v>
          </cell>
          <cell r="J5878">
            <v>4266184</v>
          </cell>
          <cell r="K5878">
            <v>-109.49761264</v>
          </cell>
          <cell r="L5878">
            <v>38.534425255000002</v>
          </cell>
          <cell r="M5878" t="str">
            <v xml:space="preserve"> </v>
          </cell>
          <cell r="N5878" t="str">
            <v xml:space="preserve"> </v>
          </cell>
          <cell r="O5878" t="str">
            <v>UT</v>
          </cell>
          <cell r="Q5878">
            <v>0</v>
          </cell>
          <cell r="R5878" t="str">
            <v xml:space="preserve"> </v>
          </cell>
          <cell r="S5878" t="str">
            <v>Private</v>
          </cell>
          <cell r="T5878" t="str">
            <v xml:space="preserve"> </v>
          </cell>
          <cell r="U5878" t="str">
            <v>5980610 MUSCLOW RUDY (D-26-22) 16DDD-1</v>
          </cell>
          <cell r="V5878">
            <v>5980610</v>
          </cell>
          <cell r="W5878" t="str">
            <v xml:space="preserve"> </v>
          </cell>
          <cell r="X5878" t="str">
            <v xml:space="preserve"> </v>
          </cell>
          <cell r="Y5878" t="str">
            <v>Well</v>
          </cell>
          <cell r="Z5878" t="str">
            <v>5980610 MUSCLOW RUDY (D-26-22) 16DDD-1</v>
          </cell>
          <cell r="AA5878" t="str">
            <v>Well</v>
          </cell>
        </row>
        <row r="5879">
          <cell r="A5879">
            <v>5980620</v>
          </cell>
          <cell r="B5879" t="str">
            <v>Well</v>
          </cell>
          <cell r="C5879" t="str">
            <v xml:space="preserve"> </v>
          </cell>
          <cell r="D5879" t="str">
            <v>WAREHAM GERALS (D-26-22) 17ACB-2</v>
          </cell>
          <cell r="E5879">
            <v>14030005</v>
          </cell>
          <cell r="F5879" t="str">
            <v>Grand</v>
          </cell>
          <cell r="G5879" t="str">
            <v>Southeast</v>
          </cell>
          <cell r="H5879" t="str">
            <v>Colorado River Southeast</v>
          </cell>
          <cell r="I5879">
            <v>629497</v>
          </cell>
          <cell r="J5879">
            <v>4267424</v>
          </cell>
          <cell r="K5879">
            <v>-109.514002225</v>
          </cell>
          <cell r="L5879">
            <v>38.545817577000001</v>
          </cell>
          <cell r="M5879" t="str">
            <v xml:space="preserve"> </v>
          </cell>
          <cell r="N5879" t="str">
            <v xml:space="preserve"> </v>
          </cell>
          <cell r="O5879" t="str">
            <v>UT</v>
          </cell>
          <cell r="Q5879">
            <v>0</v>
          </cell>
          <cell r="R5879" t="str">
            <v xml:space="preserve"> </v>
          </cell>
          <cell r="S5879" t="str">
            <v>Private</v>
          </cell>
          <cell r="T5879" t="str">
            <v xml:space="preserve"> </v>
          </cell>
          <cell r="U5879" t="str">
            <v>5980620 WAREHAM GERALS (D-26-22) 17ACB-2</v>
          </cell>
          <cell r="V5879">
            <v>5980620</v>
          </cell>
          <cell r="W5879" t="str">
            <v xml:space="preserve"> </v>
          </cell>
          <cell r="X5879" t="str">
            <v xml:space="preserve"> </v>
          </cell>
          <cell r="Y5879" t="str">
            <v>Well</v>
          </cell>
          <cell r="Z5879" t="str">
            <v>5980620 WAREHAM GERALS (D-26-22) 17ACB-2</v>
          </cell>
          <cell r="AA5879" t="str">
            <v>Well</v>
          </cell>
        </row>
        <row r="5880">
          <cell r="A5880">
            <v>5980630</v>
          </cell>
          <cell r="B5880" t="str">
            <v>Well</v>
          </cell>
          <cell r="C5880" t="str">
            <v xml:space="preserve"> </v>
          </cell>
          <cell r="D5880" t="str">
            <v>SMITH CYNTHIA (D-26-22) 17ADD-1</v>
          </cell>
          <cell r="E5880">
            <v>14030005</v>
          </cell>
          <cell r="F5880" t="str">
            <v>Grand</v>
          </cell>
          <cell r="G5880" t="str">
            <v>Southeast</v>
          </cell>
          <cell r="H5880" t="str">
            <v>Colorado River Southeast</v>
          </cell>
          <cell r="I5880">
            <v>630057</v>
          </cell>
          <cell r="J5880">
            <v>4267217</v>
          </cell>
          <cell r="K5880">
            <v>-109.507616707</v>
          </cell>
          <cell r="L5880">
            <v>38.543870984999998</v>
          </cell>
          <cell r="M5880" t="str">
            <v xml:space="preserve"> </v>
          </cell>
          <cell r="N5880" t="str">
            <v xml:space="preserve"> </v>
          </cell>
          <cell r="O5880" t="str">
            <v>UT</v>
          </cell>
          <cell r="Q5880">
            <v>0</v>
          </cell>
          <cell r="R5880" t="str">
            <v xml:space="preserve"> </v>
          </cell>
          <cell r="S5880" t="str">
            <v>Private</v>
          </cell>
          <cell r="T5880" t="str">
            <v xml:space="preserve"> </v>
          </cell>
          <cell r="U5880" t="str">
            <v>5980630 SMITH CYNTHIA (D-26-22) 17ADD-1</v>
          </cell>
          <cell r="V5880">
            <v>5980630</v>
          </cell>
          <cell r="W5880" t="str">
            <v xml:space="preserve"> </v>
          </cell>
          <cell r="X5880" t="str">
            <v xml:space="preserve"> </v>
          </cell>
          <cell r="Y5880" t="str">
            <v>Well</v>
          </cell>
          <cell r="Z5880" t="str">
            <v>5980630 SMITH CYNTHIA (D-26-22) 17ADD-1</v>
          </cell>
          <cell r="AA5880" t="str">
            <v>Well</v>
          </cell>
        </row>
        <row r="5881">
          <cell r="A5881">
            <v>5980640</v>
          </cell>
          <cell r="B5881" t="str">
            <v>Well</v>
          </cell>
          <cell r="C5881" t="str">
            <v xml:space="preserve"> </v>
          </cell>
          <cell r="D5881" t="str">
            <v>JOHNSON JOHN (D-26-22) 17BAD-1</v>
          </cell>
          <cell r="E5881">
            <v>14030005</v>
          </cell>
          <cell r="F5881" t="str">
            <v>Grand</v>
          </cell>
          <cell r="G5881" t="str">
            <v>Southeast</v>
          </cell>
          <cell r="H5881" t="str">
            <v>Colorado River Southeast</v>
          </cell>
          <cell r="I5881">
            <v>629009</v>
          </cell>
          <cell r="J5881">
            <v>4267663</v>
          </cell>
          <cell r="K5881">
            <v>-109.519556208</v>
          </cell>
          <cell r="L5881">
            <v>38.548041673</v>
          </cell>
          <cell r="M5881" t="str">
            <v xml:space="preserve"> </v>
          </cell>
          <cell r="N5881" t="str">
            <v xml:space="preserve"> </v>
          </cell>
          <cell r="O5881" t="str">
            <v>UT</v>
          </cell>
          <cell r="Q5881">
            <v>0</v>
          </cell>
          <cell r="R5881" t="str">
            <v xml:space="preserve"> </v>
          </cell>
          <cell r="S5881" t="str">
            <v>Private</v>
          </cell>
          <cell r="T5881" t="str">
            <v xml:space="preserve"> </v>
          </cell>
          <cell r="U5881" t="str">
            <v>5980640 JOHNSON JOHN (D-26-22) 17BAD-1</v>
          </cell>
          <cell r="V5881">
            <v>5980640</v>
          </cell>
          <cell r="W5881" t="str">
            <v xml:space="preserve"> </v>
          </cell>
          <cell r="X5881" t="str">
            <v xml:space="preserve"> </v>
          </cell>
          <cell r="Y5881" t="str">
            <v>Well</v>
          </cell>
          <cell r="Z5881" t="str">
            <v>5980640 JOHNSON JOHN (D-26-22) 17BAD-1</v>
          </cell>
          <cell r="AA5881" t="str">
            <v>Well</v>
          </cell>
        </row>
        <row r="5882">
          <cell r="A5882">
            <v>5980650</v>
          </cell>
          <cell r="B5882" t="str">
            <v>Well</v>
          </cell>
          <cell r="C5882" t="str">
            <v xml:space="preserve"> </v>
          </cell>
          <cell r="D5882" t="str">
            <v>FOSSE GREG (D-26-22) 20ADC-1</v>
          </cell>
          <cell r="E5882">
            <v>14030005</v>
          </cell>
          <cell r="F5882" t="str">
            <v>Grand</v>
          </cell>
          <cell r="G5882" t="str">
            <v>Southeast</v>
          </cell>
          <cell r="H5882" t="str">
            <v>Colorado River Southeast</v>
          </cell>
          <cell r="I5882">
            <v>629893</v>
          </cell>
          <cell r="J5882">
            <v>4265395</v>
          </cell>
          <cell r="K5882">
            <v>-109.509836724</v>
          </cell>
          <cell r="L5882">
            <v>38.527480521999998</v>
          </cell>
          <cell r="M5882" t="str">
            <v xml:space="preserve"> </v>
          </cell>
          <cell r="N5882" t="str">
            <v xml:space="preserve"> </v>
          </cell>
          <cell r="O5882" t="str">
            <v>UT</v>
          </cell>
          <cell r="Q5882">
            <v>0</v>
          </cell>
          <cell r="R5882" t="str">
            <v xml:space="preserve"> </v>
          </cell>
          <cell r="S5882" t="str">
            <v>Private</v>
          </cell>
          <cell r="T5882" t="str">
            <v xml:space="preserve"> </v>
          </cell>
          <cell r="U5882" t="str">
            <v>5980650 FOSSE GREG (D-26-22) 20ADC-1</v>
          </cell>
          <cell r="V5882">
            <v>5980650</v>
          </cell>
          <cell r="W5882" t="str">
            <v xml:space="preserve"> </v>
          </cell>
          <cell r="X5882" t="str">
            <v xml:space="preserve"> </v>
          </cell>
          <cell r="Y5882" t="str">
            <v>Well</v>
          </cell>
          <cell r="Z5882" t="str">
            <v>5980650 FOSSE GREG (D-26-22) 20ADC-1</v>
          </cell>
          <cell r="AA5882" t="str">
            <v>Well</v>
          </cell>
        </row>
        <row r="5883">
          <cell r="A5883">
            <v>5980660</v>
          </cell>
          <cell r="B5883" t="str">
            <v>Well</v>
          </cell>
          <cell r="C5883" t="str">
            <v xml:space="preserve"> </v>
          </cell>
          <cell r="D5883" t="str">
            <v>CITY WELL #5 (D-26-22) 22AAC-1</v>
          </cell>
          <cell r="E5883">
            <v>14030005</v>
          </cell>
          <cell r="F5883" t="str">
            <v>Grand</v>
          </cell>
          <cell r="G5883" t="str">
            <v>Southeast</v>
          </cell>
          <cell r="H5883" t="str">
            <v>Colorado River Southeast</v>
          </cell>
          <cell r="I5883">
            <v>632427</v>
          </cell>
          <cell r="J5883">
            <v>4265931</v>
          </cell>
          <cell r="K5883">
            <v>-109.48067408599999</v>
          </cell>
          <cell r="L5883">
            <v>38.531926765000001</v>
          </cell>
          <cell r="M5883" t="str">
            <v xml:space="preserve"> </v>
          </cell>
          <cell r="N5883" t="str">
            <v xml:space="preserve"> </v>
          </cell>
          <cell r="O5883" t="str">
            <v>UT</v>
          </cell>
          <cell r="Q5883">
            <v>0</v>
          </cell>
          <cell r="R5883" t="str">
            <v xml:space="preserve"> </v>
          </cell>
          <cell r="S5883" t="str">
            <v>Private</v>
          </cell>
          <cell r="T5883" t="str">
            <v xml:space="preserve"> </v>
          </cell>
          <cell r="U5883" t="str">
            <v>5980660 CITY WELL #5 (D-26-22) 22AAC-1</v>
          </cell>
          <cell r="V5883">
            <v>5980660</v>
          </cell>
          <cell r="W5883" t="str">
            <v xml:space="preserve"> </v>
          </cell>
          <cell r="X5883" t="str">
            <v xml:space="preserve"> </v>
          </cell>
          <cell r="Y5883" t="str">
            <v>Well</v>
          </cell>
          <cell r="Z5883" t="str">
            <v>5980660 CITY WELL #5 (D-26-22) 22AAC-1</v>
          </cell>
          <cell r="AA5883" t="str">
            <v>Well</v>
          </cell>
        </row>
        <row r="5884">
          <cell r="A5884">
            <v>5980670</v>
          </cell>
          <cell r="B5884" t="str">
            <v>Well</v>
          </cell>
          <cell r="C5884" t="str">
            <v xml:space="preserve"> </v>
          </cell>
          <cell r="D5884" t="str">
            <v>COOPER THOMAS (D-26-22) 22ACB-2</v>
          </cell>
          <cell r="E5884">
            <v>14030005</v>
          </cell>
          <cell r="F5884" t="str">
            <v>Grand</v>
          </cell>
          <cell r="G5884" t="str">
            <v>Southeast</v>
          </cell>
          <cell r="H5884" t="str">
            <v>Colorado River Southeast</v>
          </cell>
          <cell r="I5884">
            <v>631874</v>
          </cell>
          <cell r="J5884">
            <v>4265706</v>
          </cell>
          <cell r="K5884">
            <v>-109.48705902</v>
          </cell>
          <cell r="L5884">
            <v>38.529981898999999</v>
          </cell>
          <cell r="M5884" t="str">
            <v xml:space="preserve"> </v>
          </cell>
          <cell r="N5884" t="str">
            <v xml:space="preserve"> </v>
          </cell>
          <cell r="O5884" t="str">
            <v>UT</v>
          </cell>
          <cell r="Q5884">
            <v>0</v>
          </cell>
          <cell r="R5884" t="str">
            <v xml:space="preserve"> </v>
          </cell>
          <cell r="S5884" t="str">
            <v>Private</v>
          </cell>
          <cell r="T5884" t="str">
            <v xml:space="preserve"> </v>
          </cell>
          <cell r="U5884" t="str">
            <v>5980670 COOPER THOMAS (D-26-22) 22ACB-2</v>
          </cell>
          <cell r="V5884">
            <v>5980670</v>
          </cell>
          <cell r="W5884" t="str">
            <v xml:space="preserve"> </v>
          </cell>
          <cell r="X5884" t="str">
            <v xml:space="preserve"> </v>
          </cell>
          <cell r="Y5884" t="str">
            <v>Well</v>
          </cell>
          <cell r="Z5884" t="str">
            <v>5980670 COOPER THOMAS (D-26-22) 22ACB-2</v>
          </cell>
          <cell r="AA5884" t="str">
            <v>Well</v>
          </cell>
        </row>
        <row r="5885">
          <cell r="A5885">
            <v>5980680</v>
          </cell>
          <cell r="B5885" t="str">
            <v>Well</v>
          </cell>
          <cell r="C5885" t="str">
            <v xml:space="preserve"> </v>
          </cell>
          <cell r="D5885" t="str">
            <v>TANGREEN LORRAINE (D-26-22) 22CBA-1</v>
          </cell>
          <cell r="E5885">
            <v>14030005</v>
          </cell>
          <cell r="F5885" t="str">
            <v>Grand</v>
          </cell>
          <cell r="G5885" t="str">
            <v>Southeast</v>
          </cell>
          <cell r="H5885" t="str">
            <v>Colorado River Southeast</v>
          </cell>
          <cell r="I5885">
            <v>631300</v>
          </cell>
          <cell r="J5885">
            <v>4265265</v>
          </cell>
          <cell r="K5885">
            <v>-109.493725037</v>
          </cell>
          <cell r="L5885">
            <v>38.526093840000001</v>
          </cell>
          <cell r="M5885" t="str">
            <v xml:space="preserve"> </v>
          </cell>
          <cell r="N5885" t="str">
            <v xml:space="preserve"> </v>
          </cell>
          <cell r="O5885" t="str">
            <v>UT</v>
          </cell>
          <cell r="Q5885">
            <v>0</v>
          </cell>
          <cell r="R5885" t="str">
            <v xml:space="preserve"> </v>
          </cell>
          <cell r="S5885" t="str">
            <v>Private</v>
          </cell>
          <cell r="T5885" t="str">
            <v xml:space="preserve"> </v>
          </cell>
          <cell r="U5885" t="str">
            <v>5980680 TANGREEN LORRAINE (D-26-22) 22CBA-1</v>
          </cell>
          <cell r="V5885">
            <v>5980680</v>
          </cell>
          <cell r="W5885" t="str">
            <v xml:space="preserve"> </v>
          </cell>
          <cell r="X5885" t="str">
            <v xml:space="preserve"> </v>
          </cell>
          <cell r="Y5885" t="str">
            <v>Well</v>
          </cell>
          <cell r="Z5885" t="str">
            <v>5980680 TANGREEN LORRAINE (D-26-22) 22CBA-1</v>
          </cell>
          <cell r="AA5885" t="str">
            <v>Well</v>
          </cell>
        </row>
        <row r="5886">
          <cell r="A5886">
            <v>5980690</v>
          </cell>
          <cell r="B5886" t="str">
            <v>Well</v>
          </cell>
          <cell r="C5886" t="str">
            <v xml:space="preserve"> </v>
          </cell>
          <cell r="D5886" t="str">
            <v>ERICKSON CARL (D-26-22) 22DAD-2</v>
          </cell>
          <cell r="E5886">
            <v>14030005</v>
          </cell>
          <cell r="F5886" t="str">
            <v>Grand</v>
          </cell>
          <cell r="G5886" t="str">
            <v>Southeast</v>
          </cell>
          <cell r="H5886" t="str">
            <v>Colorado River Southeast</v>
          </cell>
          <cell r="I5886">
            <v>632636</v>
          </cell>
          <cell r="J5886">
            <v>4265010</v>
          </cell>
          <cell r="K5886">
            <v>-109.47845179799999</v>
          </cell>
          <cell r="L5886">
            <v>38.523598432</v>
          </cell>
          <cell r="M5886" t="str">
            <v xml:space="preserve"> </v>
          </cell>
          <cell r="N5886" t="str">
            <v xml:space="preserve"> </v>
          </cell>
          <cell r="O5886" t="str">
            <v>UT</v>
          </cell>
          <cell r="Q5886">
            <v>0</v>
          </cell>
          <cell r="R5886" t="str">
            <v xml:space="preserve"> </v>
          </cell>
          <cell r="S5886" t="str">
            <v>SITLA</v>
          </cell>
          <cell r="T5886" t="str">
            <v xml:space="preserve"> </v>
          </cell>
          <cell r="U5886" t="str">
            <v>5980690 ERICKSON CARL (D-26-22) 22DAD-2</v>
          </cell>
          <cell r="V5886">
            <v>5980690</v>
          </cell>
          <cell r="W5886" t="str">
            <v xml:space="preserve"> </v>
          </cell>
          <cell r="X5886" t="str">
            <v xml:space="preserve"> </v>
          </cell>
          <cell r="Y5886" t="str">
            <v>Well</v>
          </cell>
          <cell r="Z5886" t="str">
            <v>5980690 ERICKSON CARL (D-26-22) 22DAD-2</v>
          </cell>
          <cell r="AA5886" t="str">
            <v>Well</v>
          </cell>
        </row>
        <row r="5887">
          <cell r="A5887">
            <v>5980700</v>
          </cell>
          <cell r="B5887" t="str">
            <v>Well</v>
          </cell>
          <cell r="C5887" t="str">
            <v xml:space="preserve"> </v>
          </cell>
          <cell r="D5887" t="str">
            <v>BEEMAN HORACE (D-26-22) 22DCC-1</v>
          </cell>
          <cell r="E5887">
            <v>14030005</v>
          </cell>
          <cell r="F5887" t="str">
            <v>Grand</v>
          </cell>
          <cell r="G5887" t="str">
            <v>Southeast</v>
          </cell>
          <cell r="H5887" t="str">
            <v>Colorado River Southeast</v>
          </cell>
          <cell r="I5887">
            <v>631940</v>
          </cell>
          <cell r="J5887">
            <v>4264628</v>
          </cell>
          <cell r="K5887">
            <v>-109.486505537</v>
          </cell>
          <cell r="L5887">
            <v>38.520260477999997</v>
          </cell>
          <cell r="M5887" t="str">
            <v xml:space="preserve"> </v>
          </cell>
          <cell r="N5887" t="str">
            <v xml:space="preserve"> </v>
          </cell>
          <cell r="O5887" t="str">
            <v>UT</v>
          </cell>
          <cell r="Q5887">
            <v>0</v>
          </cell>
          <cell r="R5887" t="str">
            <v xml:space="preserve"> </v>
          </cell>
          <cell r="S5887" t="str">
            <v>Private</v>
          </cell>
          <cell r="T5887" t="str">
            <v xml:space="preserve"> </v>
          </cell>
          <cell r="U5887" t="str">
            <v>5980700 BEEMAN HORACE (D-26-22) 22DCC-1</v>
          </cell>
          <cell r="V5887">
            <v>5980700</v>
          </cell>
          <cell r="W5887" t="str">
            <v xml:space="preserve"> </v>
          </cell>
          <cell r="X5887" t="str">
            <v xml:space="preserve"> </v>
          </cell>
          <cell r="Y5887" t="str">
            <v>Well</v>
          </cell>
          <cell r="Z5887" t="str">
            <v>5980700 BEEMAN HORACE (D-26-22) 22DCC-1</v>
          </cell>
          <cell r="AA5887" t="str">
            <v>Well</v>
          </cell>
        </row>
        <row r="5888">
          <cell r="A5888">
            <v>5980710</v>
          </cell>
          <cell r="B5888" t="str">
            <v>Well</v>
          </cell>
          <cell r="C5888" t="str">
            <v xml:space="preserve"> </v>
          </cell>
          <cell r="D5888" t="str">
            <v>GEORGE WHITE #3 (D-26-22) 22DDC-1</v>
          </cell>
          <cell r="E5888">
            <v>14030005</v>
          </cell>
          <cell r="F5888" t="str">
            <v>Grand</v>
          </cell>
          <cell r="G5888" t="str">
            <v>Southeast</v>
          </cell>
          <cell r="H5888" t="str">
            <v>Colorado River Southeast</v>
          </cell>
          <cell r="I5888">
            <v>632400</v>
          </cell>
          <cell r="J5888">
            <v>4264636</v>
          </cell>
          <cell r="K5888">
            <v>-109.48122904</v>
          </cell>
          <cell r="L5888">
            <v>38.520264238000003</v>
          </cell>
          <cell r="M5888" t="str">
            <v xml:space="preserve"> </v>
          </cell>
          <cell r="N5888" t="str">
            <v xml:space="preserve"> </v>
          </cell>
          <cell r="O5888" t="str">
            <v>UT</v>
          </cell>
          <cell r="Q5888">
            <v>0</v>
          </cell>
          <cell r="R5888" t="str">
            <v xml:space="preserve"> </v>
          </cell>
          <cell r="S5888" t="str">
            <v>Private</v>
          </cell>
          <cell r="T5888" t="str">
            <v xml:space="preserve"> </v>
          </cell>
          <cell r="U5888" t="str">
            <v>5980710 GEORGE WHITE #3 (D-26-22) 22DDC-1</v>
          </cell>
          <cell r="V5888">
            <v>5980710</v>
          </cell>
          <cell r="W5888" t="str">
            <v xml:space="preserve"> </v>
          </cell>
          <cell r="X5888" t="str">
            <v xml:space="preserve"> </v>
          </cell>
          <cell r="Y5888" t="str">
            <v>Well</v>
          </cell>
          <cell r="Z5888" t="str">
            <v>5980710 GEORGE WHITE #3 (D-26-22) 22DDC-1</v>
          </cell>
          <cell r="AA5888" t="str">
            <v>Well</v>
          </cell>
        </row>
        <row r="5889">
          <cell r="A5889">
            <v>5980720</v>
          </cell>
          <cell r="B5889" t="str">
            <v>Well</v>
          </cell>
          <cell r="C5889" t="str">
            <v xml:space="preserve"> </v>
          </cell>
          <cell r="D5889" t="str">
            <v>CHAPMAN WELL (D-26-22) 26ACD-1</v>
          </cell>
          <cell r="E5889">
            <v>14030005</v>
          </cell>
          <cell r="F5889" t="str">
            <v>Grand</v>
          </cell>
          <cell r="G5889" t="str">
            <v>Southeast</v>
          </cell>
          <cell r="H5889" t="str">
            <v>Colorado River Southeast</v>
          </cell>
          <cell r="I5889">
            <v>633818</v>
          </cell>
          <cell r="J5889">
            <v>4263858</v>
          </cell>
          <cell r="K5889">
            <v>-109.4651173</v>
          </cell>
          <cell r="L5889">
            <v>38.513043271999997</v>
          </cell>
          <cell r="M5889" t="str">
            <v xml:space="preserve"> </v>
          </cell>
          <cell r="N5889" t="str">
            <v xml:space="preserve"> </v>
          </cell>
          <cell r="O5889" t="str">
            <v>UT</v>
          </cell>
          <cell r="Q5889">
            <v>0</v>
          </cell>
          <cell r="R5889" t="str">
            <v xml:space="preserve"> </v>
          </cell>
          <cell r="S5889" t="str">
            <v>Private</v>
          </cell>
          <cell r="T5889" t="str">
            <v xml:space="preserve"> </v>
          </cell>
          <cell r="U5889" t="str">
            <v>5980720 CHAPMAN WELL (D-26-22) 26ACD-1</v>
          </cell>
          <cell r="V5889">
            <v>5980720</v>
          </cell>
          <cell r="W5889" t="str">
            <v xml:space="preserve"> </v>
          </cell>
          <cell r="X5889" t="str">
            <v xml:space="preserve"> </v>
          </cell>
          <cell r="Y5889" t="str">
            <v>Well</v>
          </cell>
          <cell r="Z5889" t="str">
            <v>5980720 CHAPMAN WELL (D-26-22) 26ACD-1</v>
          </cell>
          <cell r="AA5889" t="str">
            <v>Well</v>
          </cell>
        </row>
        <row r="5890">
          <cell r="A5890">
            <v>5980730</v>
          </cell>
          <cell r="B5890" t="str">
            <v>Well</v>
          </cell>
          <cell r="C5890" t="str">
            <v xml:space="preserve"> </v>
          </cell>
          <cell r="D5890" t="str">
            <v>CASTELLANOS ANDREA (D-26-22) 26BDA-1</v>
          </cell>
          <cell r="E5890">
            <v>14030005</v>
          </cell>
          <cell r="F5890" t="str">
            <v>Grand</v>
          </cell>
          <cell r="G5890" t="str">
            <v>Southeast</v>
          </cell>
          <cell r="H5890" t="str">
            <v>Colorado River Southeast</v>
          </cell>
          <cell r="I5890">
            <v>633427</v>
          </cell>
          <cell r="J5890">
            <v>4264067</v>
          </cell>
          <cell r="K5890">
            <v>-109.46956068599999</v>
          </cell>
          <cell r="L5890">
            <v>38.514984816999998</v>
          </cell>
          <cell r="M5890" t="str">
            <v xml:space="preserve"> </v>
          </cell>
          <cell r="N5890" t="str">
            <v xml:space="preserve"> </v>
          </cell>
          <cell r="O5890" t="str">
            <v>UT</v>
          </cell>
          <cell r="Q5890">
            <v>0</v>
          </cell>
          <cell r="R5890" t="str">
            <v xml:space="preserve"> </v>
          </cell>
          <cell r="S5890" t="str">
            <v>Private</v>
          </cell>
          <cell r="T5890" t="str">
            <v xml:space="preserve"> </v>
          </cell>
          <cell r="U5890" t="str">
            <v>5980730 CASTELLANOS ANDREA (D-26-22) 26BDA-1</v>
          </cell>
          <cell r="V5890">
            <v>5980730</v>
          </cell>
          <cell r="W5890" t="str">
            <v xml:space="preserve"> </v>
          </cell>
          <cell r="X5890" t="str">
            <v xml:space="preserve"> </v>
          </cell>
          <cell r="Y5890" t="str">
            <v>Well</v>
          </cell>
          <cell r="Z5890" t="str">
            <v>5980730 CASTELLANOS ANDREA (D-26-22) 26BDA-1</v>
          </cell>
          <cell r="AA5890" t="str">
            <v>Well</v>
          </cell>
        </row>
        <row r="5891">
          <cell r="A5891">
            <v>5980740</v>
          </cell>
          <cell r="B5891" t="str">
            <v>Well</v>
          </cell>
          <cell r="C5891" t="str">
            <v xml:space="preserve"> </v>
          </cell>
          <cell r="D5891" t="str">
            <v>SHERMAN VALARIE (D-26-22) 26CAD-1</v>
          </cell>
          <cell r="E5891">
            <v>14030005</v>
          </cell>
          <cell r="F5891" t="str">
            <v>Grand</v>
          </cell>
          <cell r="G5891" t="str">
            <v>Southeast</v>
          </cell>
          <cell r="H5891" t="str">
            <v>Colorado River Southeast</v>
          </cell>
          <cell r="I5891">
            <v>633197</v>
          </cell>
          <cell r="J5891">
            <v>4263354</v>
          </cell>
          <cell r="K5891">
            <v>-109.472333737</v>
          </cell>
          <cell r="L5891">
            <v>38.508595915000001</v>
          </cell>
          <cell r="M5891" t="str">
            <v xml:space="preserve"> </v>
          </cell>
          <cell r="N5891" t="str">
            <v xml:space="preserve"> </v>
          </cell>
          <cell r="O5891" t="str">
            <v>UT</v>
          </cell>
          <cell r="Q5891">
            <v>0</v>
          </cell>
          <cell r="R5891" t="str">
            <v xml:space="preserve"> </v>
          </cell>
          <cell r="S5891" t="str">
            <v>Private</v>
          </cell>
          <cell r="T5891" t="str">
            <v xml:space="preserve"> </v>
          </cell>
          <cell r="U5891" t="str">
            <v>5980740 SHERMAN VALARIE (D-26-22) 26CAD-1</v>
          </cell>
          <cell r="V5891">
            <v>5980740</v>
          </cell>
          <cell r="W5891" t="str">
            <v xml:space="preserve"> </v>
          </cell>
          <cell r="X5891" t="str">
            <v xml:space="preserve"> </v>
          </cell>
          <cell r="Y5891" t="str">
            <v>Well</v>
          </cell>
          <cell r="Z5891" t="str">
            <v>5980740 SHERMAN VALARIE (D-26-22) 26CAD-1</v>
          </cell>
          <cell r="AA5891" t="str">
            <v>Well</v>
          </cell>
        </row>
        <row r="5892">
          <cell r="A5892">
            <v>5980750</v>
          </cell>
          <cell r="B5892" t="str">
            <v>Well</v>
          </cell>
          <cell r="C5892" t="str">
            <v xml:space="preserve"> </v>
          </cell>
          <cell r="D5892" t="str">
            <v>CORBIN WELL (D-26-22) 26DBD-1</v>
          </cell>
          <cell r="E5892">
            <v>14030005</v>
          </cell>
          <cell r="F5892" t="str">
            <v>Grand</v>
          </cell>
          <cell r="G5892" t="str">
            <v>Southeast</v>
          </cell>
          <cell r="H5892" t="str">
            <v>Colorado River Southeast</v>
          </cell>
          <cell r="I5892">
            <v>633852</v>
          </cell>
          <cell r="J5892">
            <v>4263303</v>
          </cell>
          <cell r="K5892">
            <v>-109.464833645</v>
          </cell>
          <cell r="L5892">
            <v>38.508038237999997</v>
          </cell>
          <cell r="M5892" t="str">
            <v xml:space="preserve"> </v>
          </cell>
          <cell r="N5892" t="str">
            <v xml:space="preserve"> </v>
          </cell>
          <cell r="O5892" t="str">
            <v>UT</v>
          </cell>
          <cell r="Q5892">
            <v>0</v>
          </cell>
          <cell r="R5892" t="str">
            <v xml:space="preserve"> </v>
          </cell>
          <cell r="S5892" t="str">
            <v>Private</v>
          </cell>
          <cell r="T5892" t="str">
            <v xml:space="preserve"> </v>
          </cell>
          <cell r="U5892" t="str">
            <v>5980750 CORBIN WELL (D-26-22) 26DBD-1</v>
          </cell>
          <cell r="V5892">
            <v>5980750</v>
          </cell>
          <cell r="W5892" t="str">
            <v xml:space="preserve"> </v>
          </cell>
          <cell r="X5892" t="str">
            <v xml:space="preserve"> </v>
          </cell>
          <cell r="Y5892" t="str">
            <v>Well</v>
          </cell>
          <cell r="Z5892" t="str">
            <v>5980750 CORBIN WELL (D-26-22) 26DBD-1</v>
          </cell>
          <cell r="AA5892" t="str">
            <v>Well</v>
          </cell>
        </row>
        <row r="5893">
          <cell r="A5893">
            <v>5980760</v>
          </cell>
          <cell r="B5893" t="str">
            <v>Well</v>
          </cell>
          <cell r="C5893" t="str">
            <v xml:space="preserve"> </v>
          </cell>
          <cell r="D5893" t="str">
            <v>ESPOSITO MARK (D-26-22) 27AAD-1</v>
          </cell>
          <cell r="E5893">
            <v>14030005</v>
          </cell>
          <cell r="F5893" t="str">
            <v>Grand</v>
          </cell>
          <cell r="G5893" t="str">
            <v>Southeast</v>
          </cell>
          <cell r="H5893" t="str">
            <v>Colorado River Southeast</v>
          </cell>
          <cell r="I5893">
            <v>632477</v>
          </cell>
          <cell r="J5893">
            <v>4264359</v>
          </cell>
          <cell r="K5893">
            <v>-109.480398534</v>
          </cell>
          <cell r="L5893">
            <v>38.517757308999997</v>
          </cell>
          <cell r="M5893" t="str">
            <v xml:space="preserve"> </v>
          </cell>
          <cell r="N5893" t="str">
            <v xml:space="preserve"> </v>
          </cell>
          <cell r="O5893" t="str">
            <v>UT</v>
          </cell>
          <cell r="Q5893">
            <v>0</v>
          </cell>
          <cell r="R5893" t="str">
            <v xml:space="preserve"> </v>
          </cell>
          <cell r="S5893" t="str">
            <v>Private</v>
          </cell>
          <cell r="T5893" t="str">
            <v xml:space="preserve"> </v>
          </cell>
          <cell r="U5893" t="str">
            <v>5980760 ESPOSITO MARK (D-26-22) 27AAD-1</v>
          </cell>
          <cell r="V5893">
            <v>5980760</v>
          </cell>
          <cell r="W5893" t="str">
            <v xml:space="preserve"> </v>
          </cell>
          <cell r="X5893" t="str">
            <v xml:space="preserve"> </v>
          </cell>
          <cell r="Y5893" t="str">
            <v>Well</v>
          </cell>
          <cell r="Z5893" t="str">
            <v>5980760 ESPOSITO MARK (D-26-22) 27AAD-1</v>
          </cell>
          <cell r="AA5893" t="str">
            <v>Well</v>
          </cell>
        </row>
        <row r="5894">
          <cell r="A5894">
            <v>5980770</v>
          </cell>
          <cell r="B5894" t="str">
            <v>Well</v>
          </cell>
          <cell r="C5894" t="str">
            <v xml:space="preserve"> </v>
          </cell>
          <cell r="D5894" t="str">
            <v>BATWINAS BAN (D-26-22) 27ADC-1</v>
          </cell>
          <cell r="E5894">
            <v>14030005</v>
          </cell>
          <cell r="F5894" t="str">
            <v>Grand</v>
          </cell>
          <cell r="G5894" t="str">
            <v>Southeast</v>
          </cell>
          <cell r="H5894" t="str">
            <v>Colorado River Southeast</v>
          </cell>
          <cell r="I5894">
            <v>632364</v>
          </cell>
          <cell r="J5894">
            <v>4263895</v>
          </cell>
          <cell r="K5894">
            <v>-109.48178211600001</v>
          </cell>
          <cell r="L5894">
            <v>38.513593974000003</v>
          </cell>
          <cell r="M5894" t="str">
            <v xml:space="preserve"> </v>
          </cell>
          <cell r="N5894" t="str">
            <v xml:space="preserve"> </v>
          </cell>
          <cell r="O5894" t="str">
            <v>UT</v>
          </cell>
          <cell r="Q5894">
            <v>0</v>
          </cell>
          <cell r="R5894" t="str">
            <v xml:space="preserve"> </v>
          </cell>
          <cell r="S5894" t="str">
            <v>Private</v>
          </cell>
          <cell r="T5894" t="str">
            <v xml:space="preserve"> </v>
          </cell>
          <cell r="U5894" t="str">
            <v>5980770 BATWINAS BAN (D-26-22) 27ADC-1</v>
          </cell>
          <cell r="V5894">
            <v>5980770</v>
          </cell>
          <cell r="W5894" t="str">
            <v xml:space="preserve"> </v>
          </cell>
          <cell r="X5894" t="str">
            <v xml:space="preserve"> </v>
          </cell>
          <cell r="Y5894" t="str">
            <v>Well</v>
          </cell>
          <cell r="Z5894" t="str">
            <v>5980770 BATWINAS BAN (D-26-22) 27ADC-1</v>
          </cell>
          <cell r="AA5894" t="str">
            <v>Well</v>
          </cell>
        </row>
        <row r="5895">
          <cell r="A5895">
            <v>5980780</v>
          </cell>
          <cell r="B5895" t="str">
            <v>Well</v>
          </cell>
          <cell r="C5895" t="str">
            <v xml:space="preserve"> </v>
          </cell>
          <cell r="D5895" t="str">
            <v>DULZELESKI CORY (D-26-22) 35BAC-1</v>
          </cell>
          <cell r="E5895">
            <v>14030005</v>
          </cell>
          <cell r="F5895" t="str">
            <v>Grand</v>
          </cell>
          <cell r="G5895" t="str">
            <v>Southeast</v>
          </cell>
          <cell r="H5895" t="str">
            <v>Colorado River Southeast</v>
          </cell>
          <cell r="I5895">
            <v>633256</v>
          </cell>
          <cell r="J5895">
            <v>4262707</v>
          </cell>
          <cell r="K5895">
            <v>-109.471780491</v>
          </cell>
          <cell r="L5895">
            <v>38.502758323999998</v>
          </cell>
          <cell r="M5895" t="str">
            <v xml:space="preserve"> </v>
          </cell>
          <cell r="N5895" t="str">
            <v xml:space="preserve"> </v>
          </cell>
          <cell r="O5895" t="str">
            <v>UT</v>
          </cell>
          <cell r="Q5895">
            <v>0</v>
          </cell>
          <cell r="R5895" t="str">
            <v xml:space="preserve"> </v>
          </cell>
          <cell r="S5895" t="str">
            <v>Private</v>
          </cell>
          <cell r="T5895" t="str">
            <v xml:space="preserve"> </v>
          </cell>
          <cell r="U5895" t="str">
            <v>5980780 DULZELESKI CORY (D-26-22) 35BAC-1</v>
          </cell>
          <cell r="V5895">
            <v>5980780</v>
          </cell>
          <cell r="W5895" t="str">
            <v xml:space="preserve"> </v>
          </cell>
          <cell r="X5895" t="str">
            <v xml:space="preserve"> </v>
          </cell>
          <cell r="Y5895" t="str">
            <v>Well</v>
          </cell>
          <cell r="Z5895" t="str">
            <v>5980780 DULZELESKI CORY (D-26-22) 35BAC-1</v>
          </cell>
          <cell r="AA5895" t="str">
            <v>Well</v>
          </cell>
        </row>
        <row r="5896">
          <cell r="A5896">
            <v>5980790</v>
          </cell>
          <cell r="B5896" t="str">
            <v>Well</v>
          </cell>
          <cell r="C5896" t="str">
            <v xml:space="preserve"> </v>
          </cell>
          <cell r="D5896" t="str">
            <v>BATHEMASS STEVE (D-26-22) 35BDD-4</v>
          </cell>
          <cell r="E5896">
            <v>14030005</v>
          </cell>
          <cell r="F5896" t="str">
            <v>San Juan</v>
          </cell>
          <cell r="G5896" t="str">
            <v xml:space="preserve">San Juan County </v>
          </cell>
          <cell r="H5896" t="str">
            <v>Colorado River Southeast</v>
          </cell>
          <cell r="I5896">
            <v>633434</v>
          </cell>
          <cell r="J5896">
            <v>4262217</v>
          </cell>
          <cell r="K5896">
            <v>-109.46983322600001</v>
          </cell>
          <cell r="L5896">
            <v>38.498317307000001</v>
          </cell>
          <cell r="M5896" t="str">
            <v xml:space="preserve"> </v>
          </cell>
          <cell r="N5896" t="str">
            <v xml:space="preserve"> </v>
          </cell>
          <cell r="O5896" t="str">
            <v>UT</v>
          </cell>
          <cell r="Q5896">
            <v>0</v>
          </cell>
          <cell r="R5896" t="str">
            <v xml:space="preserve"> </v>
          </cell>
          <cell r="S5896" t="str">
            <v>Private</v>
          </cell>
          <cell r="T5896" t="str">
            <v xml:space="preserve"> </v>
          </cell>
          <cell r="U5896" t="str">
            <v>5980790 BATHEMASS STEVE (D-26-22) 35BDD-4</v>
          </cell>
          <cell r="V5896">
            <v>5980790</v>
          </cell>
          <cell r="W5896" t="str">
            <v xml:space="preserve"> </v>
          </cell>
          <cell r="X5896" t="str">
            <v xml:space="preserve"> </v>
          </cell>
          <cell r="Y5896" t="str">
            <v>Well</v>
          </cell>
          <cell r="Z5896" t="str">
            <v>5980790 BATHEMASS STEVE (D-26-22) 35BDD-4</v>
          </cell>
          <cell r="AA5896" t="str">
            <v>Well</v>
          </cell>
        </row>
        <row r="5897">
          <cell r="A5897">
            <v>5980800</v>
          </cell>
          <cell r="B5897" t="str">
            <v>Well</v>
          </cell>
          <cell r="C5897" t="str">
            <v xml:space="preserve"> </v>
          </cell>
          <cell r="D5897" t="str">
            <v>SNOW WILLIE (D-26-22) 35DAA-1</v>
          </cell>
          <cell r="E5897">
            <v>14030005</v>
          </cell>
          <cell r="F5897" t="str">
            <v>San Juan</v>
          </cell>
          <cell r="G5897" t="str">
            <v xml:space="preserve">San Juan County </v>
          </cell>
          <cell r="H5897" t="str">
            <v>Colorado River Southeast</v>
          </cell>
          <cell r="I5897">
            <v>634259</v>
          </cell>
          <cell r="J5897">
            <v>4262138</v>
          </cell>
          <cell r="K5897">
            <v>-109.460390769</v>
          </cell>
          <cell r="L5897">
            <v>38.497481636000003</v>
          </cell>
          <cell r="M5897" t="str">
            <v xml:space="preserve"> </v>
          </cell>
          <cell r="N5897" t="str">
            <v xml:space="preserve"> </v>
          </cell>
          <cell r="O5897" t="str">
            <v>UT</v>
          </cell>
          <cell r="Q5897">
            <v>0</v>
          </cell>
          <cell r="R5897" t="str">
            <v xml:space="preserve"> </v>
          </cell>
          <cell r="S5897" t="str">
            <v>Private</v>
          </cell>
          <cell r="T5897" t="str">
            <v xml:space="preserve"> </v>
          </cell>
          <cell r="U5897" t="str">
            <v>5980800 SNOW WILLIE (D-26-22) 35DAA-1</v>
          </cell>
          <cell r="V5897">
            <v>5980800</v>
          </cell>
          <cell r="W5897" t="str">
            <v xml:space="preserve"> </v>
          </cell>
          <cell r="X5897" t="str">
            <v xml:space="preserve"> </v>
          </cell>
          <cell r="Y5897" t="str">
            <v>Well</v>
          </cell>
          <cell r="Z5897" t="str">
            <v>5980800 SNOW WILLIE (D-26-22) 35DAA-1</v>
          </cell>
          <cell r="AA5897" t="str">
            <v>Well</v>
          </cell>
        </row>
        <row r="5898">
          <cell r="A5898">
            <v>5980840</v>
          </cell>
          <cell r="B5898" t="str">
            <v>Well</v>
          </cell>
          <cell r="C5898" t="str">
            <v xml:space="preserve"> </v>
          </cell>
          <cell r="D5898" t="str">
            <v>Morgan Valley Groundwater Study Well #1</v>
          </cell>
          <cell r="E5898">
            <v>16020102</v>
          </cell>
          <cell r="F5898" t="str">
            <v>Morgan</v>
          </cell>
          <cell r="G5898" t="str">
            <v xml:space="preserve">Weber/Morgan </v>
          </cell>
          <cell r="H5898" t="str">
            <v>Weber River</v>
          </cell>
          <cell r="I5898">
            <v>442325</v>
          </cell>
          <cell r="J5898">
            <v>4535481</v>
          </cell>
          <cell r="K5898">
            <v>-111.685449171</v>
          </cell>
          <cell r="L5898">
            <v>40.968450718</v>
          </cell>
          <cell r="M5898" t="str">
            <v xml:space="preserve"> </v>
          </cell>
          <cell r="N5898" t="str">
            <v xml:space="preserve"> </v>
          </cell>
          <cell r="O5898" t="str">
            <v>UT</v>
          </cell>
          <cell r="Q5898">
            <v>0</v>
          </cell>
          <cell r="R5898" t="str">
            <v xml:space="preserve"> </v>
          </cell>
          <cell r="S5898" t="str">
            <v>Private</v>
          </cell>
          <cell r="T5898" t="str">
            <v>Category1</v>
          </cell>
          <cell r="U5898" t="str">
            <v>5980840 Morgan Valley Groundwater Study Well #1</v>
          </cell>
          <cell r="V5898">
            <v>5980840</v>
          </cell>
          <cell r="W5898" t="str">
            <v xml:space="preserve"> </v>
          </cell>
          <cell r="X5898" t="str">
            <v xml:space="preserve"> </v>
          </cell>
          <cell r="Y5898" t="str">
            <v>Well</v>
          </cell>
          <cell r="Z5898" t="str">
            <v>5980840 Morgan Valley Groundwater Study Well #1</v>
          </cell>
          <cell r="AA5898" t="str">
            <v>Well</v>
          </cell>
        </row>
        <row r="5899">
          <cell r="A5899">
            <v>5980841</v>
          </cell>
          <cell r="B5899" t="str">
            <v>Well</v>
          </cell>
          <cell r="C5899" t="str">
            <v xml:space="preserve"> </v>
          </cell>
          <cell r="D5899" t="str">
            <v>Morgan Valley Groundwater Study Well #2</v>
          </cell>
          <cell r="E5899">
            <v>16020102</v>
          </cell>
          <cell r="F5899" t="str">
            <v>Morgan</v>
          </cell>
          <cell r="G5899" t="str">
            <v xml:space="preserve">Weber/Morgan </v>
          </cell>
          <cell r="H5899" t="str">
            <v>Weber River</v>
          </cell>
          <cell r="I5899">
            <v>441579</v>
          </cell>
          <cell r="J5899">
            <v>4535266</v>
          </cell>
          <cell r="K5899">
            <v>-111.694294228</v>
          </cell>
          <cell r="L5899">
            <v>40.966461027999998</v>
          </cell>
          <cell r="M5899" t="str">
            <v xml:space="preserve"> </v>
          </cell>
          <cell r="N5899" t="str">
            <v xml:space="preserve"> </v>
          </cell>
          <cell r="O5899" t="str">
            <v>UT</v>
          </cell>
          <cell r="Q5899">
            <v>0</v>
          </cell>
          <cell r="R5899" t="str">
            <v xml:space="preserve"> </v>
          </cell>
          <cell r="S5899" t="str">
            <v>Private</v>
          </cell>
          <cell r="T5899" t="str">
            <v>Category1</v>
          </cell>
          <cell r="U5899" t="str">
            <v>5980841 Morgan Valley Groundwater Study Well #2</v>
          </cell>
          <cell r="V5899">
            <v>5980841</v>
          </cell>
          <cell r="W5899" t="str">
            <v xml:space="preserve"> </v>
          </cell>
          <cell r="X5899" t="str">
            <v xml:space="preserve"> </v>
          </cell>
          <cell r="Y5899" t="str">
            <v>Well</v>
          </cell>
          <cell r="Z5899" t="str">
            <v>5980841 Morgan Valley Groundwater Study Well #2</v>
          </cell>
          <cell r="AA5899" t="str">
            <v>Well</v>
          </cell>
        </row>
        <row r="5900">
          <cell r="A5900">
            <v>5980842</v>
          </cell>
          <cell r="B5900" t="str">
            <v>Well</v>
          </cell>
          <cell r="C5900" t="str">
            <v xml:space="preserve"> </v>
          </cell>
          <cell r="D5900" t="str">
            <v>Morgan Valley Groundwater Study Well # 3</v>
          </cell>
          <cell r="E5900">
            <v>16020102</v>
          </cell>
          <cell r="F5900" t="str">
            <v>Morgan</v>
          </cell>
          <cell r="G5900" t="str">
            <v xml:space="preserve">Weber/Morgan </v>
          </cell>
          <cell r="H5900" t="str">
            <v>Weber River</v>
          </cell>
          <cell r="I5900">
            <v>440261</v>
          </cell>
          <cell r="J5900">
            <v>4543118</v>
          </cell>
          <cell r="K5900">
            <v>-111.71071604399999</v>
          </cell>
          <cell r="L5900">
            <v>41.037092864999998</v>
          </cell>
          <cell r="M5900" t="str">
            <v xml:space="preserve"> </v>
          </cell>
          <cell r="N5900" t="str">
            <v xml:space="preserve"> </v>
          </cell>
          <cell r="O5900" t="str">
            <v>UT</v>
          </cell>
          <cell r="Q5900">
            <v>0</v>
          </cell>
          <cell r="R5900" t="str">
            <v xml:space="preserve"> </v>
          </cell>
          <cell r="S5900" t="str">
            <v>Private</v>
          </cell>
          <cell r="T5900" t="str">
            <v xml:space="preserve"> </v>
          </cell>
          <cell r="U5900" t="str">
            <v>5980842 Morgan Valley Groundwater Study Well # 3</v>
          </cell>
          <cell r="V5900">
            <v>5980842</v>
          </cell>
          <cell r="W5900" t="str">
            <v xml:space="preserve"> </v>
          </cell>
          <cell r="X5900" t="str">
            <v xml:space="preserve"> </v>
          </cell>
          <cell r="Y5900" t="str">
            <v>Well</v>
          </cell>
          <cell r="Z5900" t="str">
            <v>5980842 Morgan Valley Groundwater Study Well # 3</v>
          </cell>
          <cell r="AA5900" t="str">
            <v>Well</v>
          </cell>
        </row>
        <row r="5901">
          <cell r="A5901">
            <v>5980843</v>
          </cell>
          <cell r="B5901" t="str">
            <v>Well</v>
          </cell>
          <cell r="C5901" t="str">
            <v xml:space="preserve"> </v>
          </cell>
          <cell r="D5901" t="str">
            <v>Morgan Valley Groundwater Study Well #4</v>
          </cell>
          <cell r="E5901">
            <v>16020102</v>
          </cell>
          <cell r="F5901" t="str">
            <v>Morgan</v>
          </cell>
          <cell r="G5901" t="str">
            <v xml:space="preserve">Weber/Morgan </v>
          </cell>
          <cell r="H5901" t="str">
            <v>Weber River</v>
          </cell>
          <cell r="I5901">
            <v>441937</v>
          </cell>
          <cell r="J5901">
            <v>4535756</v>
          </cell>
          <cell r="K5901">
            <v>-111.690085919</v>
          </cell>
          <cell r="L5901">
            <v>40.970900309999998</v>
          </cell>
          <cell r="M5901" t="str">
            <v xml:space="preserve"> </v>
          </cell>
          <cell r="N5901" t="str">
            <v xml:space="preserve"> </v>
          </cell>
          <cell r="O5901" t="str">
            <v>UT</v>
          </cell>
          <cell r="Q5901">
            <v>0</v>
          </cell>
          <cell r="R5901" t="str">
            <v xml:space="preserve"> </v>
          </cell>
          <cell r="S5901" t="str">
            <v>Private</v>
          </cell>
          <cell r="T5901" t="str">
            <v xml:space="preserve"> </v>
          </cell>
          <cell r="U5901" t="str">
            <v>5980843 Morgan Valley Groundwater Study Well #4</v>
          </cell>
          <cell r="V5901">
            <v>5980843</v>
          </cell>
          <cell r="W5901" t="str">
            <v xml:space="preserve"> </v>
          </cell>
          <cell r="X5901" t="str">
            <v xml:space="preserve"> </v>
          </cell>
          <cell r="Y5901" t="str">
            <v>Well</v>
          </cell>
          <cell r="Z5901" t="str">
            <v>5980843 Morgan Valley Groundwater Study Well #4</v>
          </cell>
          <cell r="AA5901" t="str">
            <v>Well</v>
          </cell>
        </row>
        <row r="5902">
          <cell r="A5902">
            <v>5980844</v>
          </cell>
          <cell r="B5902" t="str">
            <v>Well</v>
          </cell>
          <cell r="C5902" t="str">
            <v xml:space="preserve"> </v>
          </cell>
          <cell r="D5902" t="str">
            <v>Morgan Valley Groundwater Study Well #6</v>
          </cell>
          <cell r="E5902">
            <v>16020102</v>
          </cell>
          <cell r="F5902" t="str">
            <v>Morgan</v>
          </cell>
          <cell r="G5902" t="str">
            <v xml:space="preserve">Weber/Morgan </v>
          </cell>
          <cell r="H5902" t="str">
            <v>Weber River</v>
          </cell>
          <cell r="I5902">
            <v>435122</v>
          </cell>
          <cell r="J5902">
            <v>4553963</v>
          </cell>
          <cell r="K5902">
            <v>-111.772993653</v>
          </cell>
          <cell r="L5902">
            <v>41.134383653</v>
          </cell>
          <cell r="M5902" t="str">
            <v xml:space="preserve"> </v>
          </cell>
          <cell r="N5902" t="str">
            <v xml:space="preserve"> </v>
          </cell>
          <cell r="O5902" t="str">
            <v>UT</v>
          </cell>
          <cell r="Q5902">
            <v>0</v>
          </cell>
          <cell r="R5902" t="str">
            <v xml:space="preserve"> </v>
          </cell>
          <cell r="S5902" t="str">
            <v>Private</v>
          </cell>
          <cell r="T5902" t="str">
            <v xml:space="preserve"> </v>
          </cell>
          <cell r="U5902" t="str">
            <v>5980844 Morgan Valley Groundwater Study Well #6</v>
          </cell>
          <cell r="V5902">
            <v>5980844</v>
          </cell>
          <cell r="W5902" t="str">
            <v xml:space="preserve"> </v>
          </cell>
          <cell r="X5902" t="str">
            <v xml:space="preserve"> </v>
          </cell>
          <cell r="Y5902" t="str">
            <v>Well</v>
          </cell>
          <cell r="Z5902" t="str">
            <v>5980844 Morgan Valley Groundwater Study Well #6</v>
          </cell>
          <cell r="AA5902" t="str">
            <v>Well</v>
          </cell>
        </row>
        <row r="5903">
          <cell r="A5903">
            <v>5980845</v>
          </cell>
          <cell r="B5903" t="str">
            <v>Well</v>
          </cell>
          <cell r="C5903" t="str">
            <v xml:space="preserve"> </v>
          </cell>
          <cell r="D5903" t="str">
            <v>Morgan Valley Groundwater Study Well #7</v>
          </cell>
          <cell r="E5903">
            <v>16020102</v>
          </cell>
          <cell r="F5903" t="str">
            <v>Morgan</v>
          </cell>
          <cell r="G5903" t="str">
            <v xml:space="preserve">Weber/Morgan </v>
          </cell>
          <cell r="H5903" t="str">
            <v>Weber River</v>
          </cell>
          <cell r="I5903">
            <v>438525</v>
          </cell>
          <cell r="J5903">
            <v>4545752</v>
          </cell>
          <cell r="K5903">
            <v>-111.731630458</v>
          </cell>
          <cell r="L5903">
            <v>41.060689222999997</v>
          </cell>
          <cell r="M5903" t="str">
            <v xml:space="preserve"> </v>
          </cell>
          <cell r="N5903" t="str">
            <v xml:space="preserve"> </v>
          </cell>
          <cell r="O5903" t="str">
            <v>UT</v>
          </cell>
          <cell r="Q5903">
            <v>0</v>
          </cell>
          <cell r="R5903" t="str">
            <v xml:space="preserve"> </v>
          </cell>
          <cell r="S5903" t="str">
            <v>Private</v>
          </cell>
          <cell r="T5903" t="str">
            <v xml:space="preserve"> </v>
          </cell>
          <cell r="U5903" t="str">
            <v>5980845 Morgan Valley Groundwater Study Well #7</v>
          </cell>
          <cell r="V5903">
            <v>5980845</v>
          </cell>
          <cell r="W5903" t="str">
            <v xml:space="preserve"> </v>
          </cell>
          <cell r="X5903" t="str">
            <v xml:space="preserve"> </v>
          </cell>
          <cell r="Y5903" t="str">
            <v>Well</v>
          </cell>
          <cell r="Z5903" t="str">
            <v>5980845 Morgan Valley Groundwater Study Well #7</v>
          </cell>
          <cell r="AA5903" t="str">
            <v>Well</v>
          </cell>
        </row>
        <row r="5904">
          <cell r="A5904">
            <v>5980846</v>
          </cell>
          <cell r="B5904" t="str">
            <v>Well</v>
          </cell>
          <cell r="C5904" t="str">
            <v xml:space="preserve"> </v>
          </cell>
          <cell r="D5904" t="str">
            <v>Morgan Valley Groundwater Study Well #8</v>
          </cell>
          <cell r="E5904">
            <v>16020102</v>
          </cell>
          <cell r="F5904" t="str">
            <v>Morgan</v>
          </cell>
          <cell r="G5904" t="str">
            <v xml:space="preserve">Weber/Morgan </v>
          </cell>
          <cell r="H5904" t="str">
            <v>Weber River</v>
          </cell>
          <cell r="I5904">
            <v>442480</v>
          </cell>
          <cell r="J5904">
            <v>4535907</v>
          </cell>
          <cell r="K5904">
            <v>-111.683646778</v>
          </cell>
          <cell r="L5904">
            <v>40.972298911000003</v>
          </cell>
          <cell r="M5904" t="str">
            <v xml:space="preserve"> </v>
          </cell>
          <cell r="N5904" t="str">
            <v xml:space="preserve"> </v>
          </cell>
          <cell r="O5904" t="str">
            <v>UT</v>
          </cell>
          <cell r="Q5904">
            <v>0</v>
          </cell>
          <cell r="R5904" t="str">
            <v xml:space="preserve"> </v>
          </cell>
          <cell r="S5904" t="str">
            <v>Private</v>
          </cell>
          <cell r="T5904" t="str">
            <v xml:space="preserve"> </v>
          </cell>
          <cell r="U5904" t="str">
            <v>5980846 Morgan Valley Groundwater Study Well #8</v>
          </cell>
          <cell r="V5904">
            <v>5980846</v>
          </cell>
          <cell r="W5904" t="str">
            <v xml:space="preserve"> </v>
          </cell>
          <cell r="X5904" t="str">
            <v xml:space="preserve"> </v>
          </cell>
          <cell r="Y5904" t="str">
            <v>Well</v>
          </cell>
          <cell r="Z5904" t="str">
            <v>5980846 Morgan Valley Groundwater Study Well #8</v>
          </cell>
          <cell r="AA5904" t="str">
            <v>Well</v>
          </cell>
        </row>
        <row r="5905">
          <cell r="A5905">
            <v>5980847</v>
          </cell>
          <cell r="B5905" t="str">
            <v>Well</v>
          </cell>
          <cell r="C5905" t="str">
            <v xml:space="preserve"> </v>
          </cell>
          <cell r="D5905" t="str">
            <v>Morgan Valley Groundwater Study Well #10</v>
          </cell>
          <cell r="E5905">
            <v>16020102</v>
          </cell>
          <cell r="F5905" t="str">
            <v>Morgan</v>
          </cell>
          <cell r="G5905" t="str">
            <v xml:space="preserve">Weber/Morgan </v>
          </cell>
          <cell r="H5905" t="str">
            <v>Weber River</v>
          </cell>
          <cell r="I5905">
            <v>442254</v>
          </cell>
          <cell r="J5905">
            <v>4537773</v>
          </cell>
          <cell r="K5905">
            <v>-111.686506955</v>
          </cell>
          <cell r="L5905">
            <v>40.989091174000002</v>
          </cell>
          <cell r="M5905" t="str">
            <v xml:space="preserve"> </v>
          </cell>
          <cell r="N5905" t="str">
            <v xml:space="preserve"> </v>
          </cell>
          <cell r="O5905" t="str">
            <v>UT</v>
          </cell>
          <cell r="Q5905">
            <v>0</v>
          </cell>
          <cell r="R5905" t="str">
            <v xml:space="preserve"> </v>
          </cell>
          <cell r="S5905" t="str">
            <v>Private</v>
          </cell>
          <cell r="T5905" t="str">
            <v xml:space="preserve"> </v>
          </cell>
          <cell r="U5905" t="str">
            <v>5980847 Morgan Valley Groundwater Study Well #10</v>
          </cell>
          <cell r="V5905">
            <v>5980847</v>
          </cell>
          <cell r="W5905" t="str">
            <v xml:space="preserve"> </v>
          </cell>
          <cell r="X5905" t="str">
            <v xml:space="preserve"> </v>
          </cell>
          <cell r="Y5905" t="str">
            <v>Well</v>
          </cell>
          <cell r="Z5905" t="str">
            <v>5980847 Morgan Valley Groundwater Study Well #10</v>
          </cell>
          <cell r="AA5905" t="str">
            <v>Well</v>
          </cell>
        </row>
        <row r="5906">
          <cell r="A5906">
            <v>5980848</v>
          </cell>
          <cell r="B5906" t="str">
            <v>Well</v>
          </cell>
          <cell r="C5906" t="str">
            <v xml:space="preserve"> </v>
          </cell>
          <cell r="D5906" t="str">
            <v>Morgan Valley Groundwater Study Well #12</v>
          </cell>
          <cell r="E5906">
            <v>16020102</v>
          </cell>
          <cell r="F5906" t="str">
            <v>Morgan</v>
          </cell>
          <cell r="G5906" t="str">
            <v xml:space="preserve">Weber/Morgan </v>
          </cell>
          <cell r="H5906" t="str">
            <v>Weber River</v>
          </cell>
          <cell r="I5906">
            <v>437472</v>
          </cell>
          <cell r="J5906">
            <v>4550975</v>
          </cell>
          <cell r="K5906">
            <v>-111.744692415</v>
          </cell>
          <cell r="L5906">
            <v>41.107654345999997</v>
          </cell>
          <cell r="M5906" t="str">
            <v xml:space="preserve"> </v>
          </cell>
          <cell r="N5906" t="str">
            <v xml:space="preserve"> </v>
          </cell>
          <cell r="O5906" t="str">
            <v>UT</v>
          </cell>
          <cell r="Q5906">
            <v>0</v>
          </cell>
          <cell r="R5906" t="str">
            <v xml:space="preserve"> </v>
          </cell>
          <cell r="S5906" t="str">
            <v>Private</v>
          </cell>
          <cell r="T5906" t="str">
            <v xml:space="preserve"> </v>
          </cell>
          <cell r="U5906" t="str">
            <v>5980848 Morgan Valley Groundwater Study Well #12</v>
          </cell>
          <cell r="V5906">
            <v>5980848</v>
          </cell>
          <cell r="W5906" t="str">
            <v xml:space="preserve"> </v>
          </cell>
          <cell r="X5906" t="str">
            <v xml:space="preserve"> </v>
          </cell>
          <cell r="Y5906" t="str">
            <v>Well</v>
          </cell>
          <cell r="Z5906" t="str">
            <v>5980848 Morgan Valley Groundwater Study Well #12</v>
          </cell>
          <cell r="AA5906" t="str">
            <v>Well</v>
          </cell>
        </row>
        <row r="5907">
          <cell r="A5907">
            <v>5980849</v>
          </cell>
          <cell r="B5907" t="str">
            <v>Well</v>
          </cell>
          <cell r="C5907" t="str">
            <v xml:space="preserve"> </v>
          </cell>
          <cell r="D5907" t="str">
            <v>Morgan Valley Groundwater Study Well #13</v>
          </cell>
          <cell r="E5907">
            <v>16020102</v>
          </cell>
          <cell r="F5907" t="str">
            <v>Morgan</v>
          </cell>
          <cell r="G5907" t="str">
            <v xml:space="preserve">Weber/Morgan </v>
          </cell>
          <cell r="H5907" t="str">
            <v>Weber River</v>
          </cell>
          <cell r="I5907">
            <v>438126</v>
          </cell>
          <cell r="J5907">
            <v>4550153</v>
          </cell>
          <cell r="K5907">
            <v>-111.736821296</v>
          </cell>
          <cell r="L5907">
            <v>41.100300400000002</v>
          </cell>
          <cell r="M5907" t="str">
            <v xml:space="preserve"> </v>
          </cell>
          <cell r="N5907" t="str">
            <v xml:space="preserve"> </v>
          </cell>
          <cell r="O5907" t="str">
            <v>UT</v>
          </cell>
          <cell r="Q5907">
            <v>0</v>
          </cell>
          <cell r="R5907" t="str">
            <v xml:space="preserve"> </v>
          </cell>
          <cell r="S5907" t="str">
            <v>Private</v>
          </cell>
          <cell r="T5907" t="str">
            <v xml:space="preserve"> </v>
          </cell>
          <cell r="U5907" t="str">
            <v>5980849 Morgan Valley Groundwater Study Well #13</v>
          </cell>
          <cell r="V5907">
            <v>5980849</v>
          </cell>
          <cell r="W5907" t="str">
            <v xml:space="preserve"> </v>
          </cell>
          <cell r="X5907" t="str">
            <v xml:space="preserve"> </v>
          </cell>
          <cell r="Y5907" t="str">
            <v>Well</v>
          </cell>
          <cell r="Z5907" t="str">
            <v>5980849 Morgan Valley Groundwater Study Well #13</v>
          </cell>
          <cell r="AA5907" t="str">
            <v>Well</v>
          </cell>
        </row>
        <row r="5908">
          <cell r="A5908">
            <v>5980850</v>
          </cell>
          <cell r="B5908" t="str">
            <v>Well</v>
          </cell>
          <cell r="C5908" t="str">
            <v xml:space="preserve"> </v>
          </cell>
          <cell r="D5908" t="str">
            <v>Morgan Valley Groundwater Study Well #14</v>
          </cell>
          <cell r="E5908">
            <v>16020102</v>
          </cell>
          <cell r="F5908" t="str">
            <v>Morgan</v>
          </cell>
          <cell r="G5908" t="str">
            <v xml:space="preserve">Weber/Morgan </v>
          </cell>
          <cell r="H5908" t="str">
            <v>Weber River</v>
          </cell>
          <cell r="I5908">
            <v>438484</v>
          </cell>
          <cell r="J5908">
            <v>4549351</v>
          </cell>
          <cell r="K5908">
            <v>-111.73247816200001</v>
          </cell>
          <cell r="L5908">
            <v>41.093103689000003</v>
          </cell>
          <cell r="M5908" t="str">
            <v xml:space="preserve"> </v>
          </cell>
          <cell r="N5908" t="str">
            <v xml:space="preserve"> </v>
          </cell>
          <cell r="O5908" t="str">
            <v>UT</v>
          </cell>
          <cell r="Q5908">
            <v>0</v>
          </cell>
          <cell r="R5908" t="str">
            <v xml:space="preserve"> </v>
          </cell>
          <cell r="S5908" t="str">
            <v>Private</v>
          </cell>
          <cell r="T5908" t="str">
            <v xml:space="preserve"> </v>
          </cell>
          <cell r="U5908" t="str">
            <v>5980850 Morgan Valley Groundwater Study Well #14</v>
          </cell>
          <cell r="V5908">
            <v>5980850</v>
          </cell>
          <cell r="W5908" t="str">
            <v xml:space="preserve"> </v>
          </cell>
          <cell r="X5908" t="str">
            <v xml:space="preserve"> </v>
          </cell>
          <cell r="Y5908" t="str">
            <v>Well</v>
          </cell>
          <cell r="Z5908" t="str">
            <v>5980850 Morgan Valley Groundwater Study Well #14</v>
          </cell>
          <cell r="AA5908" t="str">
            <v>Well</v>
          </cell>
        </row>
        <row r="5909">
          <cell r="A5909">
            <v>5980851</v>
          </cell>
          <cell r="B5909" t="str">
            <v>Well</v>
          </cell>
          <cell r="C5909" t="str">
            <v xml:space="preserve"> </v>
          </cell>
          <cell r="D5909" t="str">
            <v>Morgan Valley Groundwater Study Well #15</v>
          </cell>
          <cell r="E5909">
            <v>16020102</v>
          </cell>
          <cell r="F5909" t="str">
            <v>Morgan</v>
          </cell>
          <cell r="G5909" t="str">
            <v xml:space="preserve">Weber/Morgan </v>
          </cell>
          <cell r="H5909" t="str">
            <v>Weber River</v>
          </cell>
          <cell r="I5909">
            <v>438600</v>
          </cell>
          <cell r="J5909">
            <v>4549543</v>
          </cell>
          <cell r="K5909">
            <v>-111.731116218</v>
          </cell>
          <cell r="L5909">
            <v>41.094841873</v>
          </cell>
          <cell r="M5909" t="str">
            <v xml:space="preserve"> </v>
          </cell>
          <cell r="N5909" t="str">
            <v xml:space="preserve"> </v>
          </cell>
          <cell r="O5909" t="str">
            <v>UT</v>
          </cell>
          <cell r="Q5909">
            <v>0</v>
          </cell>
          <cell r="R5909" t="str">
            <v xml:space="preserve"> </v>
          </cell>
          <cell r="S5909" t="str">
            <v>Private</v>
          </cell>
          <cell r="T5909" t="str">
            <v xml:space="preserve"> </v>
          </cell>
          <cell r="U5909" t="str">
            <v>5980851 Morgan Valley Groundwater Study Well #15</v>
          </cell>
          <cell r="V5909">
            <v>5980851</v>
          </cell>
          <cell r="W5909" t="str">
            <v xml:space="preserve"> </v>
          </cell>
          <cell r="X5909" t="str">
            <v xml:space="preserve"> </v>
          </cell>
          <cell r="Y5909" t="str">
            <v>Well</v>
          </cell>
          <cell r="Z5909" t="str">
            <v>5980851 Morgan Valley Groundwater Study Well #15</v>
          </cell>
          <cell r="AA5909" t="str">
            <v>Well</v>
          </cell>
        </row>
        <row r="5910">
          <cell r="A5910">
            <v>5980852</v>
          </cell>
          <cell r="B5910" t="str">
            <v>Well</v>
          </cell>
          <cell r="C5910" t="str">
            <v xml:space="preserve"> </v>
          </cell>
          <cell r="D5910" t="str">
            <v>Morgan Valley Groundwater Study Well #16</v>
          </cell>
          <cell r="E5910">
            <v>16020102</v>
          </cell>
          <cell r="F5910" t="str">
            <v>Morgan</v>
          </cell>
          <cell r="G5910" t="str">
            <v xml:space="preserve">Weber/Morgan </v>
          </cell>
          <cell r="H5910" t="str">
            <v>Weber River</v>
          </cell>
          <cell r="I5910">
            <v>438365</v>
          </cell>
          <cell r="J5910">
            <v>4548984</v>
          </cell>
          <cell r="K5910">
            <v>-111.733858211</v>
          </cell>
          <cell r="L5910">
            <v>41.089788974000001</v>
          </cell>
          <cell r="M5910" t="str">
            <v xml:space="preserve"> </v>
          </cell>
          <cell r="N5910" t="str">
            <v xml:space="preserve"> </v>
          </cell>
          <cell r="O5910" t="str">
            <v>UT</v>
          </cell>
          <cell r="Q5910">
            <v>0</v>
          </cell>
          <cell r="R5910" t="str">
            <v xml:space="preserve"> </v>
          </cell>
          <cell r="S5910" t="str">
            <v>Private</v>
          </cell>
          <cell r="T5910" t="str">
            <v xml:space="preserve"> </v>
          </cell>
          <cell r="U5910" t="str">
            <v>5980852 Morgan Valley Groundwater Study Well #16</v>
          </cell>
          <cell r="V5910">
            <v>5980852</v>
          </cell>
          <cell r="W5910" t="str">
            <v xml:space="preserve"> </v>
          </cell>
          <cell r="X5910" t="str">
            <v xml:space="preserve"> </v>
          </cell>
          <cell r="Y5910" t="str">
            <v>Well</v>
          </cell>
          <cell r="Z5910" t="str">
            <v>5980852 Morgan Valley Groundwater Study Well #16</v>
          </cell>
          <cell r="AA5910" t="str">
            <v>Well</v>
          </cell>
        </row>
        <row r="5911">
          <cell r="A5911">
            <v>5980853</v>
          </cell>
          <cell r="B5911" t="str">
            <v>Well</v>
          </cell>
          <cell r="C5911" t="str">
            <v xml:space="preserve"> </v>
          </cell>
          <cell r="D5911" t="str">
            <v>Morgan Valley Groundwater Study Well #18</v>
          </cell>
          <cell r="E5911">
            <v>16020102</v>
          </cell>
          <cell r="F5911" t="str">
            <v>Morgan</v>
          </cell>
          <cell r="G5911" t="str">
            <v xml:space="preserve">Weber/Morgan </v>
          </cell>
          <cell r="H5911" t="str">
            <v>Weber River</v>
          </cell>
          <cell r="I5911">
            <v>438369</v>
          </cell>
          <cell r="J5911">
            <v>4548909</v>
          </cell>
          <cell r="K5911">
            <v>-111.733803072</v>
          </cell>
          <cell r="L5911">
            <v>41.089113724999997</v>
          </cell>
          <cell r="M5911" t="str">
            <v xml:space="preserve"> </v>
          </cell>
          <cell r="N5911" t="str">
            <v xml:space="preserve"> </v>
          </cell>
          <cell r="O5911" t="str">
            <v>UT</v>
          </cell>
          <cell r="Q5911">
            <v>0</v>
          </cell>
          <cell r="R5911" t="str">
            <v xml:space="preserve"> </v>
          </cell>
          <cell r="S5911" t="str">
            <v>Private</v>
          </cell>
          <cell r="T5911" t="str">
            <v xml:space="preserve"> </v>
          </cell>
          <cell r="U5911" t="str">
            <v>5980853 Morgan Valley Groundwater Study Well #18</v>
          </cell>
          <cell r="V5911">
            <v>5980853</v>
          </cell>
          <cell r="W5911" t="str">
            <v xml:space="preserve"> </v>
          </cell>
          <cell r="X5911" t="str">
            <v xml:space="preserve"> </v>
          </cell>
          <cell r="Y5911" t="str">
            <v>Well</v>
          </cell>
          <cell r="Z5911" t="str">
            <v>5980853 Morgan Valley Groundwater Study Well #18</v>
          </cell>
          <cell r="AA5911" t="str">
            <v>Well</v>
          </cell>
        </row>
        <row r="5912">
          <cell r="A5912">
            <v>5980854</v>
          </cell>
          <cell r="B5912" t="str">
            <v>Well</v>
          </cell>
          <cell r="C5912" t="str">
            <v xml:space="preserve"> </v>
          </cell>
          <cell r="D5912" t="str">
            <v>Morgan Valley Groundwater Study Well #19</v>
          </cell>
          <cell r="E5912">
            <v>16020102</v>
          </cell>
          <cell r="F5912" t="str">
            <v>Morgan</v>
          </cell>
          <cell r="G5912" t="str">
            <v xml:space="preserve">Weber/Morgan </v>
          </cell>
          <cell r="H5912" t="str">
            <v>Weber River</v>
          </cell>
          <cell r="I5912">
            <v>439966</v>
          </cell>
          <cell r="J5912">
            <v>4547064</v>
          </cell>
          <cell r="K5912">
            <v>-111.714609955</v>
          </cell>
          <cell r="L5912">
            <v>41.072614573999999</v>
          </cell>
          <cell r="M5912" t="str">
            <v xml:space="preserve"> </v>
          </cell>
          <cell r="N5912" t="str">
            <v xml:space="preserve"> </v>
          </cell>
          <cell r="O5912" t="str">
            <v>UT</v>
          </cell>
          <cell r="Q5912">
            <v>0</v>
          </cell>
          <cell r="R5912" t="str">
            <v xml:space="preserve"> </v>
          </cell>
          <cell r="S5912" t="str">
            <v>Private</v>
          </cell>
          <cell r="T5912" t="str">
            <v xml:space="preserve"> </v>
          </cell>
          <cell r="U5912" t="str">
            <v>5980854 Morgan Valley Groundwater Study Well #19</v>
          </cell>
          <cell r="V5912">
            <v>5980854</v>
          </cell>
          <cell r="W5912" t="str">
            <v xml:space="preserve"> </v>
          </cell>
          <cell r="X5912" t="str">
            <v xml:space="preserve"> </v>
          </cell>
          <cell r="Y5912" t="str">
            <v>Well</v>
          </cell>
          <cell r="Z5912" t="str">
            <v>5980854 Morgan Valley Groundwater Study Well #19</v>
          </cell>
          <cell r="AA5912" t="str">
            <v>Well</v>
          </cell>
        </row>
        <row r="5913">
          <cell r="A5913">
            <v>5980855</v>
          </cell>
          <cell r="B5913" t="str">
            <v>Well</v>
          </cell>
          <cell r="C5913" t="str">
            <v xml:space="preserve"> </v>
          </cell>
          <cell r="D5913" t="str">
            <v>Morgan Valley Groundwater Study Well #20</v>
          </cell>
          <cell r="E5913">
            <v>16020102</v>
          </cell>
          <cell r="F5913" t="str">
            <v>Morgan</v>
          </cell>
          <cell r="G5913" t="str">
            <v xml:space="preserve">Weber/Morgan </v>
          </cell>
          <cell r="H5913" t="str">
            <v>Weber River</v>
          </cell>
          <cell r="I5913">
            <v>440199</v>
          </cell>
          <cell r="J5913">
            <v>4546572</v>
          </cell>
          <cell r="K5913">
            <v>-111.711788864</v>
          </cell>
          <cell r="L5913">
            <v>41.068200083000001</v>
          </cell>
          <cell r="M5913" t="str">
            <v xml:space="preserve"> </v>
          </cell>
          <cell r="N5913" t="str">
            <v xml:space="preserve"> </v>
          </cell>
          <cell r="O5913" t="str">
            <v>UT</v>
          </cell>
          <cell r="Q5913">
            <v>0</v>
          </cell>
          <cell r="R5913" t="str">
            <v xml:space="preserve"> </v>
          </cell>
          <cell r="S5913" t="str">
            <v>Private</v>
          </cell>
          <cell r="T5913" t="str">
            <v xml:space="preserve"> </v>
          </cell>
          <cell r="U5913" t="str">
            <v>5980855 Morgan Valley Groundwater Study Well #20</v>
          </cell>
          <cell r="V5913">
            <v>5980855</v>
          </cell>
          <cell r="W5913" t="str">
            <v xml:space="preserve"> </v>
          </cell>
          <cell r="X5913" t="str">
            <v xml:space="preserve"> </v>
          </cell>
          <cell r="Y5913" t="str">
            <v>Well</v>
          </cell>
          <cell r="Z5913" t="str">
            <v>5980855 Morgan Valley Groundwater Study Well #20</v>
          </cell>
          <cell r="AA5913" t="str">
            <v>Well</v>
          </cell>
        </row>
        <row r="5914">
          <cell r="A5914">
            <v>5980856</v>
          </cell>
          <cell r="B5914" t="str">
            <v>Well</v>
          </cell>
          <cell r="C5914" t="str">
            <v xml:space="preserve"> </v>
          </cell>
          <cell r="D5914" t="str">
            <v>Morgan Valley Groundwater Study Well #21</v>
          </cell>
          <cell r="E5914">
            <v>16020102</v>
          </cell>
          <cell r="F5914" t="str">
            <v>Morgan</v>
          </cell>
          <cell r="G5914" t="str">
            <v xml:space="preserve">Weber/Morgan </v>
          </cell>
          <cell r="H5914" t="str">
            <v>Weber River</v>
          </cell>
          <cell r="I5914">
            <v>439731</v>
          </cell>
          <cell r="J5914">
            <v>4546110</v>
          </cell>
          <cell r="K5914">
            <v>-111.717313652</v>
          </cell>
          <cell r="L5914">
            <v>41.064004109999999</v>
          </cell>
          <cell r="M5914" t="str">
            <v xml:space="preserve"> </v>
          </cell>
          <cell r="N5914" t="str">
            <v xml:space="preserve"> </v>
          </cell>
          <cell r="O5914" t="str">
            <v>UT</v>
          </cell>
          <cell r="Q5914">
            <v>0</v>
          </cell>
          <cell r="R5914" t="str">
            <v xml:space="preserve"> </v>
          </cell>
          <cell r="S5914" t="str">
            <v>Private</v>
          </cell>
          <cell r="T5914" t="str">
            <v xml:space="preserve"> </v>
          </cell>
          <cell r="U5914" t="str">
            <v>5980856 Morgan Valley Groundwater Study Well #21</v>
          </cell>
          <cell r="V5914">
            <v>5980856</v>
          </cell>
          <cell r="W5914" t="str">
            <v xml:space="preserve"> </v>
          </cell>
          <cell r="X5914" t="str">
            <v xml:space="preserve"> </v>
          </cell>
          <cell r="Y5914" t="str">
            <v>Well</v>
          </cell>
          <cell r="Z5914" t="str">
            <v>5980856 Morgan Valley Groundwater Study Well #21</v>
          </cell>
          <cell r="AA5914" t="str">
            <v>Well</v>
          </cell>
        </row>
        <row r="5915">
          <cell r="A5915">
            <v>5980857</v>
          </cell>
          <cell r="B5915" t="str">
            <v>Well</v>
          </cell>
          <cell r="C5915" t="str">
            <v xml:space="preserve"> </v>
          </cell>
          <cell r="D5915" t="str">
            <v>Morgan Valley Groundwater Study Well #22</v>
          </cell>
          <cell r="E5915">
            <v>16020102</v>
          </cell>
          <cell r="F5915" t="str">
            <v>Morgan</v>
          </cell>
          <cell r="G5915" t="str">
            <v xml:space="preserve">Weber/Morgan </v>
          </cell>
          <cell r="H5915" t="str">
            <v>Weber River</v>
          </cell>
          <cell r="I5915">
            <v>439236</v>
          </cell>
          <cell r="J5915">
            <v>4546103</v>
          </cell>
          <cell r="K5915">
            <v>-111.723203939</v>
          </cell>
          <cell r="L5915">
            <v>41.063904237000003</v>
          </cell>
          <cell r="M5915" t="str">
            <v xml:space="preserve"> </v>
          </cell>
          <cell r="N5915" t="str">
            <v xml:space="preserve"> </v>
          </cell>
          <cell r="O5915" t="str">
            <v>UT</v>
          </cell>
          <cell r="Q5915">
            <v>0</v>
          </cell>
          <cell r="R5915" t="str">
            <v xml:space="preserve"> </v>
          </cell>
          <cell r="S5915" t="str">
            <v>Private</v>
          </cell>
          <cell r="T5915" t="str">
            <v xml:space="preserve"> </v>
          </cell>
          <cell r="U5915" t="str">
            <v>5980857 Morgan Valley Groundwater Study Well #22</v>
          </cell>
          <cell r="V5915">
            <v>5980857</v>
          </cell>
          <cell r="W5915" t="str">
            <v xml:space="preserve"> </v>
          </cell>
          <cell r="X5915" t="str">
            <v xml:space="preserve"> </v>
          </cell>
          <cell r="Y5915" t="str">
            <v>Well</v>
          </cell>
          <cell r="Z5915" t="str">
            <v>5980857 Morgan Valley Groundwater Study Well #22</v>
          </cell>
          <cell r="AA5915" t="str">
            <v>Well</v>
          </cell>
        </row>
        <row r="5916">
          <cell r="A5916">
            <v>5980858</v>
          </cell>
          <cell r="B5916" t="str">
            <v>Well</v>
          </cell>
          <cell r="C5916" t="str">
            <v xml:space="preserve"> </v>
          </cell>
          <cell r="D5916" t="str">
            <v>Morgan Valley Groundwater Study Well #23</v>
          </cell>
          <cell r="E5916">
            <v>16020102</v>
          </cell>
          <cell r="F5916" t="str">
            <v>Morgan</v>
          </cell>
          <cell r="G5916" t="str">
            <v xml:space="preserve">Weber/Morgan </v>
          </cell>
          <cell r="H5916" t="str">
            <v>Weber River</v>
          </cell>
          <cell r="I5916">
            <v>438756</v>
          </cell>
          <cell r="J5916">
            <v>4544791</v>
          </cell>
          <cell r="K5916">
            <v>-111.72878593</v>
          </cell>
          <cell r="L5916">
            <v>41.052050512000001</v>
          </cell>
          <cell r="M5916" t="str">
            <v xml:space="preserve"> </v>
          </cell>
          <cell r="N5916" t="str">
            <v xml:space="preserve"> </v>
          </cell>
          <cell r="O5916" t="str">
            <v>UT</v>
          </cell>
          <cell r="Q5916">
            <v>0</v>
          </cell>
          <cell r="R5916" t="str">
            <v xml:space="preserve"> </v>
          </cell>
          <cell r="S5916" t="str">
            <v>Private</v>
          </cell>
          <cell r="T5916" t="str">
            <v xml:space="preserve"> </v>
          </cell>
          <cell r="U5916" t="str">
            <v>5980858 Morgan Valley Groundwater Study Well #23</v>
          </cell>
          <cell r="V5916">
            <v>5980858</v>
          </cell>
          <cell r="W5916" t="str">
            <v xml:space="preserve"> </v>
          </cell>
          <cell r="X5916" t="str">
            <v xml:space="preserve"> </v>
          </cell>
          <cell r="Y5916" t="str">
            <v>Well</v>
          </cell>
          <cell r="Z5916" t="str">
            <v>5980858 Morgan Valley Groundwater Study Well #23</v>
          </cell>
          <cell r="AA5916" t="str">
            <v>Well</v>
          </cell>
        </row>
        <row r="5917">
          <cell r="A5917">
            <v>5980859</v>
          </cell>
          <cell r="B5917" t="str">
            <v>Well</v>
          </cell>
          <cell r="C5917" t="str">
            <v xml:space="preserve"> </v>
          </cell>
          <cell r="D5917" t="str">
            <v>Morgan Valley Groundwater Study Well #24</v>
          </cell>
          <cell r="E5917">
            <v>16020102</v>
          </cell>
          <cell r="F5917" t="str">
            <v>Morgan</v>
          </cell>
          <cell r="G5917" t="str">
            <v xml:space="preserve">Weber/Morgan </v>
          </cell>
          <cell r="H5917" t="str">
            <v>Weber River</v>
          </cell>
          <cell r="I5917">
            <v>440043</v>
          </cell>
          <cell r="J5917">
            <v>4546042</v>
          </cell>
          <cell r="K5917">
            <v>-111.71359392399999</v>
          </cell>
          <cell r="L5917">
            <v>41.063414657999999</v>
          </cell>
          <cell r="M5917" t="str">
            <v xml:space="preserve"> </v>
          </cell>
          <cell r="N5917" t="str">
            <v xml:space="preserve"> </v>
          </cell>
          <cell r="O5917" t="str">
            <v>UT</v>
          </cell>
          <cell r="Q5917">
            <v>0</v>
          </cell>
          <cell r="R5917" t="str">
            <v xml:space="preserve"> </v>
          </cell>
          <cell r="S5917" t="str">
            <v>UDWR</v>
          </cell>
          <cell r="T5917" t="str">
            <v xml:space="preserve"> </v>
          </cell>
          <cell r="U5917" t="str">
            <v>5980859 Morgan Valley Groundwater Study Well #24</v>
          </cell>
          <cell r="V5917">
            <v>5980859</v>
          </cell>
          <cell r="W5917" t="str">
            <v xml:space="preserve"> </v>
          </cell>
          <cell r="X5917" t="str">
            <v xml:space="preserve"> </v>
          </cell>
          <cell r="Y5917" t="str">
            <v>Well</v>
          </cell>
          <cell r="Z5917" t="str">
            <v>5980859 Morgan Valley Groundwater Study Well #24</v>
          </cell>
          <cell r="AA5917" t="str">
            <v>Well</v>
          </cell>
        </row>
        <row r="5918">
          <cell r="A5918">
            <v>5980860</v>
          </cell>
          <cell r="B5918" t="str">
            <v>Well</v>
          </cell>
          <cell r="C5918" t="str">
            <v xml:space="preserve"> </v>
          </cell>
          <cell r="D5918" t="str">
            <v>Morgan Valley Groundwater Study Well #27</v>
          </cell>
          <cell r="E5918">
            <v>16020102</v>
          </cell>
          <cell r="F5918" t="str">
            <v>Morgan</v>
          </cell>
          <cell r="G5918" t="str">
            <v xml:space="preserve">Weber/Morgan </v>
          </cell>
          <cell r="H5918" t="str">
            <v>Weber River</v>
          </cell>
          <cell r="I5918">
            <v>440569</v>
          </cell>
          <cell r="J5918">
            <v>4544613</v>
          </cell>
          <cell r="K5918">
            <v>-111.70719617899999</v>
          </cell>
          <cell r="L5918">
            <v>41.050581588999997</v>
          </cell>
          <cell r="M5918" t="str">
            <v xml:space="preserve"> </v>
          </cell>
          <cell r="N5918" t="str">
            <v xml:space="preserve"> </v>
          </cell>
          <cell r="O5918" t="str">
            <v>UT</v>
          </cell>
          <cell r="Q5918">
            <v>0</v>
          </cell>
          <cell r="R5918" t="str">
            <v xml:space="preserve"> </v>
          </cell>
          <cell r="S5918" t="str">
            <v>Private</v>
          </cell>
          <cell r="T5918" t="str">
            <v xml:space="preserve"> </v>
          </cell>
          <cell r="U5918" t="str">
            <v>5980860 Morgan Valley Groundwater Study Well #27</v>
          </cell>
          <cell r="V5918">
            <v>5980860</v>
          </cell>
          <cell r="W5918" t="str">
            <v xml:space="preserve"> </v>
          </cell>
          <cell r="X5918" t="str">
            <v xml:space="preserve"> </v>
          </cell>
          <cell r="Y5918" t="str">
            <v>Well</v>
          </cell>
          <cell r="Z5918" t="str">
            <v>5980860 Morgan Valley Groundwater Study Well #27</v>
          </cell>
          <cell r="AA5918" t="str">
            <v>Well</v>
          </cell>
        </row>
        <row r="5919">
          <cell r="A5919">
            <v>5980861</v>
          </cell>
          <cell r="B5919" t="str">
            <v>Well</v>
          </cell>
          <cell r="C5919" t="str">
            <v xml:space="preserve"> </v>
          </cell>
          <cell r="D5919" t="str">
            <v>Morgan Valley Groundwater Study Well #28</v>
          </cell>
          <cell r="E5919">
            <v>16020102</v>
          </cell>
          <cell r="F5919" t="str">
            <v>Morgan</v>
          </cell>
          <cell r="G5919" t="str">
            <v xml:space="preserve">Weber/Morgan </v>
          </cell>
          <cell r="H5919" t="str">
            <v>Weber River</v>
          </cell>
          <cell r="I5919">
            <v>443213</v>
          </cell>
          <cell r="J5919">
            <v>4541856</v>
          </cell>
          <cell r="K5919">
            <v>-111.675482238</v>
          </cell>
          <cell r="L5919">
            <v>41.025936534000003</v>
          </cell>
          <cell r="M5919" t="str">
            <v xml:space="preserve"> </v>
          </cell>
          <cell r="N5919" t="str">
            <v xml:space="preserve"> </v>
          </cell>
          <cell r="O5919" t="str">
            <v>UT</v>
          </cell>
          <cell r="Q5919">
            <v>0</v>
          </cell>
          <cell r="R5919" t="str">
            <v xml:space="preserve"> </v>
          </cell>
          <cell r="S5919" t="str">
            <v>Private</v>
          </cell>
          <cell r="T5919" t="str">
            <v xml:space="preserve"> </v>
          </cell>
          <cell r="U5919" t="str">
            <v>5980861 Morgan Valley Groundwater Study Well #28</v>
          </cell>
          <cell r="V5919">
            <v>5980861</v>
          </cell>
          <cell r="W5919" t="str">
            <v xml:space="preserve"> </v>
          </cell>
          <cell r="X5919" t="str">
            <v xml:space="preserve"> </v>
          </cell>
          <cell r="Y5919" t="str">
            <v>Well</v>
          </cell>
          <cell r="Z5919" t="str">
            <v>5980861 Morgan Valley Groundwater Study Well #28</v>
          </cell>
          <cell r="AA5919" t="str">
            <v>Well</v>
          </cell>
        </row>
        <row r="5920">
          <cell r="A5920">
            <v>5980862</v>
          </cell>
          <cell r="B5920" t="str">
            <v>Well</v>
          </cell>
          <cell r="C5920" t="str">
            <v xml:space="preserve"> </v>
          </cell>
          <cell r="D5920" t="str">
            <v>Morgan Valley Groundwater Study Well #29</v>
          </cell>
          <cell r="E5920">
            <v>16020102</v>
          </cell>
          <cell r="F5920" t="str">
            <v>Morgan</v>
          </cell>
          <cell r="G5920" t="str">
            <v xml:space="preserve">Weber/Morgan </v>
          </cell>
          <cell r="H5920" t="str">
            <v>Weber River</v>
          </cell>
          <cell r="I5920">
            <v>443178</v>
          </cell>
          <cell r="J5920">
            <v>4541815</v>
          </cell>
          <cell r="K5920">
            <v>-111.675894759</v>
          </cell>
          <cell r="L5920">
            <v>41.025564783</v>
          </cell>
          <cell r="M5920" t="str">
            <v xml:space="preserve"> </v>
          </cell>
          <cell r="N5920" t="str">
            <v xml:space="preserve"> </v>
          </cell>
          <cell r="O5920" t="str">
            <v>UT</v>
          </cell>
          <cell r="Q5920">
            <v>0</v>
          </cell>
          <cell r="R5920" t="str">
            <v xml:space="preserve"> </v>
          </cell>
          <cell r="S5920" t="str">
            <v>Private</v>
          </cell>
          <cell r="T5920" t="str">
            <v xml:space="preserve"> </v>
          </cell>
          <cell r="U5920" t="str">
            <v>5980862 Morgan Valley Groundwater Study Well #29</v>
          </cell>
          <cell r="V5920">
            <v>5980862</v>
          </cell>
          <cell r="W5920" t="str">
            <v xml:space="preserve"> </v>
          </cell>
          <cell r="X5920" t="str">
            <v xml:space="preserve"> </v>
          </cell>
          <cell r="Y5920" t="str">
            <v>Well</v>
          </cell>
          <cell r="Z5920" t="str">
            <v>5980862 Morgan Valley Groundwater Study Well #29</v>
          </cell>
          <cell r="AA5920" t="str">
            <v>Well</v>
          </cell>
        </row>
        <row r="5921">
          <cell r="A5921">
            <v>5980863</v>
          </cell>
          <cell r="B5921" t="str">
            <v>Well</v>
          </cell>
          <cell r="C5921" t="str">
            <v xml:space="preserve"> </v>
          </cell>
          <cell r="D5921" t="str">
            <v>Morgan Valley Groundwater Study Well #31</v>
          </cell>
          <cell r="E5921">
            <v>16020102</v>
          </cell>
          <cell r="F5921" t="str">
            <v>Morgan</v>
          </cell>
          <cell r="G5921" t="str">
            <v xml:space="preserve">Weber/Morgan </v>
          </cell>
          <cell r="H5921" t="str">
            <v>Weber River</v>
          </cell>
          <cell r="I5921">
            <v>443372</v>
          </cell>
          <cell r="J5921">
            <v>4536366</v>
          </cell>
          <cell r="K5921">
            <v>-111.67308774999999</v>
          </cell>
          <cell r="L5921">
            <v>40.976495802999999</v>
          </cell>
          <cell r="M5921" t="str">
            <v xml:space="preserve"> </v>
          </cell>
          <cell r="N5921" t="str">
            <v xml:space="preserve"> </v>
          </cell>
          <cell r="O5921" t="str">
            <v>UT</v>
          </cell>
          <cell r="Q5921">
            <v>0</v>
          </cell>
          <cell r="R5921" t="str">
            <v xml:space="preserve"> </v>
          </cell>
          <cell r="S5921" t="str">
            <v>Private</v>
          </cell>
          <cell r="T5921" t="str">
            <v xml:space="preserve"> </v>
          </cell>
          <cell r="U5921" t="str">
            <v>5980863 Morgan Valley Groundwater Study Well #31</v>
          </cell>
          <cell r="V5921">
            <v>5980863</v>
          </cell>
          <cell r="W5921" t="str">
            <v xml:space="preserve"> </v>
          </cell>
          <cell r="X5921" t="str">
            <v xml:space="preserve"> </v>
          </cell>
          <cell r="Y5921" t="str">
            <v>Well</v>
          </cell>
          <cell r="Z5921" t="str">
            <v>5980863 Morgan Valley Groundwater Study Well #31</v>
          </cell>
          <cell r="AA5921" t="str">
            <v>Well</v>
          </cell>
        </row>
        <row r="5922">
          <cell r="A5922">
            <v>5980864</v>
          </cell>
          <cell r="B5922" t="str">
            <v>Well</v>
          </cell>
          <cell r="C5922" t="str">
            <v xml:space="preserve"> </v>
          </cell>
          <cell r="D5922" t="str">
            <v>Morgan Valley Groundwater Study Well #32</v>
          </cell>
          <cell r="E5922">
            <v>16020102</v>
          </cell>
          <cell r="F5922" t="str">
            <v>Morgan</v>
          </cell>
          <cell r="G5922" t="str">
            <v xml:space="preserve">Weber/Morgan </v>
          </cell>
          <cell r="H5922" t="str">
            <v>Weber River</v>
          </cell>
          <cell r="I5922">
            <v>442818</v>
          </cell>
          <cell r="J5922">
            <v>4535930</v>
          </cell>
          <cell r="K5922">
            <v>-111.679631918</v>
          </cell>
          <cell r="L5922">
            <v>40.972529838</v>
          </cell>
          <cell r="M5922" t="str">
            <v xml:space="preserve"> </v>
          </cell>
          <cell r="N5922" t="str">
            <v xml:space="preserve"> </v>
          </cell>
          <cell r="O5922" t="str">
            <v>UT</v>
          </cell>
          <cell r="Q5922">
            <v>0</v>
          </cell>
          <cell r="R5922" t="str">
            <v xml:space="preserve"> </v>
          </cell>
          <cell r="S5922" t="str">
            <v>Private</v>
          </cell>
          <cell r="T5922" t="str">
            <v>Category1</v>
          </cell>
          <cell r="U5922" t="str">
            <v>5980864 Morgan Valley Groundwater Study Well #32</v>
          </cell>
          <cell r="V5922">
            <v>5980864</v>
          </cell>
          <cell r="W5922" t="str">
            <v xml:space="preserve"> </v>
          </cell>
          <cell r="X5922" t="str">
            <v xml:space="preserve"> </v>
          </cell>
          <cell r="Y5922" t="str">
            <v>Well</v>
          </cell>
          <cell r="Z5922" t="str">
            <v>5980864 Morgan Valley Groundwater Study Well #32</v>
          </cell>
          <cell r="AA5922" t="str">
            <v>Well</v>
          </cell>
        </row>
        <row r="5923">
          <cell r="A5923">
            <v>5980865</v>
          </cell>
          <cell r="B5923" t="str">
            <v>Well</v>
          </cell>
          <cell r="C5923" t="str">
            <v xml:space="preserve"> </v>
          </cell>
          <cell r="D5923" t="str">
            <v>Morgan Valley Groundwater Study Well #33</v>
          </cell>
          <cell r="E5923">
            <v>16020102</v>
          </cell>
          <cell r="F5923" t="str">
            <v>Morgan</v>
          </cell>
          <cell r="G5923" t="str">
            <v xml:space="preserve">Weber/Morgan </v>
          </cell>
          <cell r="H5923" t="str">
            <v>Weber River</v>
          </cell>
          <cell r="I5923">
            <v>442480</v>
          </cell>
          <cell r="J5923">
            <v>4535908</v>
          </cell>
          <cell r="K5923">
            <v>-111.68364687099999</v>
          </cell>
          <cell r="L5923">
            <v>40.972307919000002</v>
          </cell>
          <cell r="M5923" t="str">
            <v xml:space="preserve"> </v>
          </cell>
          <cell r="N5923" t="str">
            <v xml:space="preserve"> </v>
          </cell>
          <cell r="O5923" t="str">
            <v>UT</v>
          </cell>
          <cell r="Q5923">
            <v>0</v>
          </cell>
          <cell r="R5923" t="str">
            <v xml:space="preserve"> </v>
          </cell>
          <cell r="S5923" t="str">
            <v>Private</v>
          </cell>
          <cell r="T5923" t="str">
            <v xml:space="preserve"> </v>
          </cell>
          <cell r="U5923" t="str">
            <v>5980865 Morgan Valley Groundwater Study Well #33</v>
          </cell>
          <cell r="V5923">
            <v>5980865</v>
          </cell>
          <cell r="W5923" t="str">
            <v xml:space="preserve"> </v>
          </cell>
          <cell r="X5923" t="str">
            <v xml:space="preserve"> </v>
          </cell>
          <cell r="Y5923" t="str">
            <v>Well</v>
          </cell>
          <cell r="Z5923" t="str">
            <v>5980865 Morgan Valley Groundwater Study Well #33</v>
          </cell>
          <cell r="AA5923" t="str">
            <v>Well</v>
          </cell>
        </row>
        <row r="5924">
          <cell r="A5924">
            <v>5980866</v>
          </cell>
          <cell r="B5924" t="str">
            <v>Well</v>
          </cell>
          <cell r="C5924" t="str">
            <v xml:space="preserve"> </v>
          </cell>
          <cell r="D5924" t="str">
            <v>Morgan Valley Groundwater Study Well #34</v>
          </cell>
          <cell r="E5924">
            <v>16020102</v>
          </cell>
          <cell r="F5924" t="str">
            <v>Morgan</v>
          </cell>
          <cell r="G5924" t="str">
            <v xml:space="preserve">Weber/Morgan </v>
          </cell>
          <cell r="H5924" t="str">
            <v>Weber River</v>
          </cell>
          <cell r="I5924">
            <v>442604</v>
          </cell>
          <cell r="J5924">
            <v>4536958</v>
          </cell>
          <cell r="K5924">
            <v>-111.68227063099999</v>
          </cell>
          <cell r="L5924">
            <v>40.981774665000003</v>
          </cell>
          <cell r="M5924" t="str">
            <v xml:space="preserve"> </v>
          </cell>
          <cell r="N5924" t="str">
            <v xml:space="preserve"> </v>
          </cell>
          <cell r="O5924" t="str">
            <v>UT</v>
          </cell>
          <cell r="Q5924">
            <v>0</v>
          </cell>
          <cell r="R5924" t="str">
            <v xml:space="preserve"> </v>
          </cell>
          <cell r="S5924" t="str">
            <v>Private</v>
          </cell>
          <cell r="T5924" t="str">
            <v xml:space="preserve"> </v>
          </cell>
          <cell r="U5924" t="str">
            <v>5980866 Morgan Valley Groundwater Study Well #34</v>
          </cell>
          <cell r="V5924">
            <v>5980866</v>
          </cell>
          <cell r="W5924" t="str">
            <v xml:space="preserve"> </v>
          </cell>
          <cell r="X5924" t="str">
            <v xml:space="preserve"> </v>
          </cell>
          <cell r="Y5924" t="str">
            <v>Well</v>
          </cell>
          <cell r="Z5924" t="str">
            <v>5980866 Morgan Valley Groundwater Study Well #34</v>
          </cell>
          <cell r="AA5924" t="str">
            <v>Well</v>
          </cell>
        </row>
        <row r="5925">
          <cell r="A5925">
            <v>5980867</v>
          </cell>
          <cell r="B5925" t="str">
            <v>Well</v>
          </cell>
          <cell r="C5925" t="str">
            <v xml:space="preserve"> </v>
          </cell>
          <cell r="D5925" t="str">
            <v>Morgan Valley Groundwater Study Well #35</v>
          </cell>
          <cell r="E5925">
            <v>16020102</v>
          </cell>
          <cell r="F5925" t="str">
            <v>Morgan</v>
          </cell>
          <cell r="G5925" t="str">
            <v xml:space="preserve">Weber/Morgan </v>
          </cell>
          <cell r="H5925" t="str">
            <v>Weber River</v>
          </cell>
          <cell r="I5925">
            <v>438536</v>
          </cell>
          <cell r="J5925">
            <v>4550603</v>
          </cell>
          <cell r="K5925">
            <v>-111.731984234</v>
          </cell>
          <cell r="L5925">
            <v>41.104384822999997</v>
          </cell>
          <cell r="M5925" t="str">
            <v xml:space="preserve"> </v>
          </cell>
          <cell r="N5925" t="str">
            <v xml:space="preserve"> </v>
          </cell>
          <cell r="O5925" t="str">
            <v>UT</v>
          </cell>
          <cell r="Q5925">
            <v>0</v>
          </cell>
          <cell r="R5925" t="str">
            <v xml:space="preserve"> </v>
          </cell>
          <cell r="S5925" t="str">
            <v>Private</v>
          </cell>
          <cell r="T5925" t="str">
            <v xml:space="preserve"> </v>
          </cell>
          <cell r="U5925" t="str">
            <v>5980867 Morgan Valley Groundwater Study Well #35</v>
          </cell>
          <cell r="V5925">
            <v>5980867</v>
          </cell>
          <cell r="W5925" t="str">
            <v xml:space="preserve"> </v>
          </cell>
          <cell r="X5925" t="str">
            <v xml:space="preserve"> </v>
          </cell>
          <cell r="Y5925" t="str">
            <v>Well</v>
          </cell>
          <cell r="Z5925" t="str">
            <v>5980867 Morgan Valley Groundwater Study Well #35</v>
          </cell>
          <cell r="AA5925" t="str">
            <v>Well</v>
          </cell>
        </row>
        <row r="5926">
          <cell r="A5926">
            <v>5980868</v>
          </cell>
          <cell r="B5926" t="str">
            <v>Well</v>
          </cell>
          <cell r="C5926" t="str">
            <v xml:space="preserve"> </v>
          </cell>
          <cell r="D5926" t="str">
            <v>Morgan Valley Groundwater Study Well #36</v>
          </cell>
          <cell r="E5926">
            <v>16020102</v>
          </cell>
          <cell r="F5926" t="str">
            <v>Morgan</v>
          </cell>
          <cell r="G5926" t="str">
            <v xml:space="preserve">Weber/Morgan </v>
          </cell>
          <cell r="H5926" t="str">
            <v>Weber River</v>
          </cell>
          <cell r="I5926">
            <v>442011</v>
          </cell>
          <cell r="J5926">
            <v>4541139</v>
          </cell>
          <cell r="K5926">
            <v>-111.689711682</v>
          </cell>
          <cell r="L5926">
            <v>41.019393444999999</v>
          </cell>
          <cell r="M5926" t="str">
            <v xml:space="preserve"> </v>
          </cell>
          <cell r="N5926" t="str">
            <v xml:space="preserve"> </v>
          </cell>
          <cell r="O5926" t="str">
            <v>UT</v>
          </cell>
          <cell r="Q5926">
            <v>0</v>
          </cell>
          <cell r="R5926" t="str">
            <v xml:space="preserve"> </v>
          </cell>
          <cell r="S5926" t="str">
            <v>Private</v>
          </cell>
          <cell r="T5926" t="str">
            <v xml:space="preserve"> </v>
          </cell>
          <cell r="U5926" t="str">
            <v>5980868 Morgan Valley Groundwater Study Well #36</v>
          </cell>
          <cell r="V5926">
            <v>5980868</v>
          </cell>
          <cell r="W5926" t="str">
            <v xml:space="preserve"> </v>
          </cell>
          <cell r="X5926" t="str">
            <v xml:space="preserve"> </v>
          </cell>
          <cell r="Y5926" t="str">
            <v>Well</v>
          </cell>
          <cell r="Z5926" t="str">
            <v>5980868 Morgan Valley Groundwater Study Well #36</v>
          </cell>
          <cell r="AA5926" t="str">
            <v>Well</v>
          </cell>
        </row>
        <row r="5927">
          <cell r="A5927">
            <v>5980869</v>
          </cell>
          <cell r="B5927" t="str">
            <v>Well</v>
          </cell>
          <cell r="C5927" t="str">
            <v xml:space="preserve"> </v>
          </cell>
          <cell r="D5927" t="str">
            <v>Morgan Valley Groundwater Study Well #37</v>
          </cell>
          <cell r="E5927">
            <v>16020102</v>
          </cell>
          <cell r="F5927" t="str">
            <v>Morgan</v>
          </cell>
          <cell r="G5927" t="str">
            <v xml:space="preserve">Weber/Morgan </v>
          </cell>
          <cell r="H5927" t="str">
            <v>Weber River</v>
          </cell>
          <cell r="I5927">
            <v>440929</v>
          </cell>
          <cell r="J5927">
            <v>4542806</v>
          </cell>
          <cell r="K5927">
            <v>-111.702739521</v>
          </cell>
          <cell r="L5927">
            <v>41.034331254999998</v>
          </cell>
          <cell r="M5927" t="str">
            <v xml:space="preserve"> </v>
          </cell>
          <cell r="N5927" t="str">
            <v xml:space="preserve"> </v>
          </cell>
          <cell r="O5927" t="str">
            <v>UT</v>
          </cell>
          <cell r="Q5927">
            <v>0</v>
          </cell>
          <cell r="R5927" t="str">
            <v xml:space="preserve"> </v>
          </cell>
          <cell r="S5927" t="str">
            <v>Private</v>
          </cell>
          <cell r="T5927" t="str">
            <v xml:space="preserve"> </v>
          </cell>
          <cell r="U5927" t="str">
            <v>5980869 Morgan Valley Groundwater Study Well #37</v>
          </cell>
          <cell r="V5927">
            <v>5980869</v>
          </cell>
          <cell r="W5927" t="str">
            <v xml:space="preserve"> </v>
          </cell>
          <cell r="X5927" t="str">
            <v xml:space="preserve"> </v>
          </cell>
          <cell r="Y5927" t="str">
            <v>Well</v>
          </cell>
          <cell r="Z5927" t="str">
            <v>5980869 Morgan Valley Groundwater Study Well #37</v>
          </cell>
          <cell r="AA5927" t="str">
            <v>Well</v>
          </cell>
        </row>
        <row r="5928">
          <cell r="A5928">
            <v>5980870</v>
          </cell>
          <cell r="B5928" t="str">
            <v>Well</v>
          </cell>
          <cell r="C5928" t="str">
            <v xml:space="preserve"> </v>
          </cell>
          <cell r="D5928" t="str">
            <v>Morgan Valley Groundwater Study Well #38</v>
          </cell>
          <cell r="E5928">
            <v>16020102</v>
          </cell>
          <cell r="F5928" t="str">
            <v>Morgan</v>
          </cell>
          <cell r="G5928" t="str">
            <v xml:space="preserve">Weber/Morgan </v>
          </cell>
          <cell r="H5928" t="str">
            <v>Weber River</v>
          </cell>
          <cell r="I5928">
            <v>441514</v>
          </cell>
          <cell r="J5928">
            <v>4542496</v>
          </cell>
          <cell r="K5928">
            <v>-111.695751148</v>
          </cell>
          <cell r="L5928">
            <v>41.031581146000001</v>
          </cell>
          <cell r="M5928" t="str">
            <v xml:space="preserve"> </v>
          </cell>
          <cell r="N5928" t="str">
            <v xml:space="preserve"> </v>
          </cell>
          <cell r="O5928" t="str">
            <v>UT</v>
          </cell>
          <cell r="Q5928">
            <v>0</v>
          </cell>
          <cell r="R5928" t="str">
            <v xml:space="preserve"> </v>
          </cell>
          <cell r="S5928" t="str">
            <v>Private</v>
          </cell>
          <cell r="T5928" t="str">
            <v xml:space="preserve"> </v>
          </cell>
          <cell r="U5928" t="str">
            <v>5980870 Morgan Valley Groundwater Study Well #38</v>
          </cell>
          <cell r="V5928">
            <v>5980870</v>
          </cell>
          <cell r="W5928" t="str">
            <v xml:space="preserve"> </v>
          </cell>
          <cell r="X5928" t="str">
            <v xml:space="preserve"> </v>
          </cell>
          <cell r="Y5928" t="str">
            <v>Well</v>
          </cell>
          <cell r="Z5928" t="str">
            <v>5980870 Morgan Valley Groundwater Study Well #38</v>
          </cell>
          <cell r="AA5928" t="str">
            <v>Well</v>
          </cell>
        </row>
        <row r="5929">
          <cell r="A5929">
            <v>5980871</v>
          </cell>
          <cell r="B5929" t="str">
            <v>Well</v>
          </cell>
          <cell r="C5929" t="str">
            <v xml:space="preserve"> </v>
          </cell>
          <cell r="D5929" t="str">
            <v>Morgan Valley Groundwater Study Well #39</v>
          </cell>
          <cell r="E5929">
            <v>16020102</v>
          </cell>
          <cell r="F5929" t="str">
            <v>Morgan</v>
          </cell>
          <cell r="G5929" t="str">
            <v xml:space="preserve">Weber/Morgan </v>
          </cell>
          <cell r="H5929" t="str">
            <v>Weber River</v>
          </cell>
          <cell r="I5929">
            <v>441874</v>
          </cell>
          <cell r="J5929">
            <v>4542084</v>
          </cell>
          <cell r="K5929">
            <v>-111.691430051</v>
          </cell>
          <cell r="L5929">
            <v>41.027895813000001</v>
          </cell>
          <cell r="M5929" t="str">
            <v xml:space="preserve"> </v>
          </cell>
          <cell r="N5929" t="str">
            <v xml:space="preserve"> </v>
          </cell>
          <cell r="O5929" t="str">
            <v>UT</v>
          </cell>
          <cell r="Q5929">
            <v>0</v>
          </cell>
          <cell r="R5929" t="str">
            <v xml:space="preserve"> </v>
          </cell>
          <cell r="S5929" t="str">
            <v>Private</v>
          </cell>
          <cell r="T5929" t="str">
            <v xml:space="preserve"> </v>
          </cell>
          <cell r="U5929" t="str">
            <v>5980871 Morgan Valley Groundwater Study Well #39</v>
          </cell>
          <cell r="V5929">
            <v>5980871</v>
          </cell>
          <cell r="W5929" t="str">
            <v xml:space="preserve"> </v>
          </cell>
          <cell r="X5929" t="str">
            <v xml:space="preserve"> </v>
          </cell>
          <cell r="Y5929" t="str">
            <v>Well</v>
          </cell>
          <cell r="Z5929" t="str">
            <v>5980871 Morgan Valley Groundwater Study Well #39</v>
          </cell>
          <cell r="AA5929" t="str">
            <v>Well</v>
          </cell>
        </row>
        <row r="5930">
          <cell r="A5930">
            <v>5980872</v>
          </cell>
          <cell r="B5930" t="str">
            <v>Well</v>
          </cell>
          <cell r="C5930" t="str">
            <v xml:space="preserve"> </v>
          </cell>
          <cell r="D5930" t="str">
            <v>Morgan Valley Groundwater Study Well #40</v>
          </cell>
          <cell r="E5930">
            <v>16020102</v>
          </cell>
          <cell r="F5930" t="str">
            <v>Morgan</v>
          </cell>
          <cell r="G5930" t="str">
            <v xml:space="preserve">Weber/Morgan </v>
          </cell>
          <cell r="H5930" t="str">
            <v>Weber River</v>
          </cell>
          <cell r="I5930">
            <v>441827</v>
          </cell>
          <cell r="J5930">
            <v>4542142</v>
          </cell>
          <cell r="K5930">
            <v>-111.691994564</v>
          </cell>
          <cell r="L5930">
            <v>41.028414894999997</v>
          </cell>
          <cell r="M5930" t="str">
            <v xml:space="preserve"> </v>
          </cell>
          <cell r="N5930" t="str">
            <v xml:space="preserve"> </v>
          </cell>
          <cell r="O5930" t="str">
            <v>UT</v>
          </cell>
          <cell r="Q5930">
            <v>0</v>
          </cell>
          <cell r="R5930" t="str">
            <v xml:space="preserve"> </v>
          </cell>
          <cell r="S5930" t="str">
            <v>Private</v>
          </cell>
          <cell r="T5930" t="str">
            <v xml:space="preserve"> </v>
          </cell>
          <cell r="U5930" t="str">
            <v>5980872 Morgan Valley Groundwater Study Well #40</v>
          </cell>
          <cell r="V5930">
            <v>5980872</v>
          </cell>
          <cell r="W5930" t="str">
            <v xml:space="preserve"> </v>
          </cell>
          <cell r="X5930" t="str">
            <v xml:space="preserve"> </v>
          </cell>
          <cell r="Y5930" t="str">
            <v>Well</v>
          </cell>
          <cell r="Z5930" t="str">
            <v>5980872 Morgan Valley Groundwater Study Well #40</v>
          </cell>
          <cell r="AA5930" t="str">
            <v>Well</v>
          </cell>
        </row>
        <row r="5931">
          <cell r="A5931">
            <v>5980873</v>
          </cell>
          <cell r="B5931" t="str">
            <v>Well</v>
          </cell>
          <cell r="C5931" t="str">
            <v xml:space="preserve"> </v>
          </cell>
          <cell r="D5931" t="str">
            <v>Morgan Valley Groundwater Study Well #41</v>
          </cell>
          <cell r="E5931">
            <v>16020102</v>
          </cell>
          <cell r="F5931" t="str">
            <v>Morgan</v>
          </cell>
          <cell r="G5931" t="str">
            <v xml:space="preserve">Weber/Morgan </v>
          </cell>
          <cell r="H5931" t="str">
            <v>Weber River</v>
          </cell>
          <cell r="I5931">
            <v>442189</v>
          </cell>
          <cell r="J5931">
            <v>4537907</v>
          </cell>
          <cell r="K5931">
            <v>-111.687292181</v>
          </cell>
          <cell r="L5931">
            <v>40.990293588999997</v>
          </cell>
          <cell r="M5931" t="str">
            <v xml:space="preserve"> </v>
          </cell>
          <cell r="N5931" t="str">
            <v xml:space="preserve"> </v>
          </cell>
          <cell r="O5931" t="str">
            <v>UT</v>
          </cell>
          <cell r="Q5931">
            <v>0</v>
          </cell>
          <cell r="R5931" t="str">
            <v xml:space="preserve"> </v>
          </cell>
          <cell r="S5931" t="str">
            <v>Private</v>
          </cell>
          <cell r="T5931" t="str">
            <v xml:space="preserve"> </v>
          </cell>
          <cell r="U5931" t="str">
            <v>5980873 Morgan Valley Groundwater Study Well #41</v>
          </cell>
          <cell r="V5931">
            <v>5980873</v>
          </cell>
          <cell r="W5931" t="str">
            <v xml:space="preserve"> </v>
          </cell>
          <cell r="X5931" t="str">
            <v xml:space="preserve"> </v>
          </cell>
          <cell r="Y5931" t="str">
            <v>Well</v>
          </cell>
          <cell r="Z5931" t="str">
            <v>5980873 Morgan Valley Groundwater Study Well #41</v>
          </cell>
          <cell r="AA5931" t="str">
            <v>Well</v>
          </cell>
        </row>
        <row r="5932">
          <cell r="A5932">
            <v>5980874</v>
          </cell>
          <cell r="B5932" t="str">
            <v>Well</v>
          </cell>
          <cell r="C5932" t="str">
            <v xml:space="preserve"> </v>
          </cell>
          <cell r="D5932" t="str">
            <v>Morgan Valley Groundwater Study Well #42</v>
          </cell>
          <cell r="E5932">
            <v>16020102</v>
          </cell>
          <cell r="F5932" t="str">
            <v>Morgan</v>
          </cell>
          <cell r="G5932" t="str">
            <v xml:space="preserve">Weber/Morgan </v>
          </cell>
          <cell r="H5932" t="str">
            <v>Weber River</v>
          </cell>
          <cell r="I5932">
            <v>442058</v>
          </cell>
          <cell r="J5932">
            <v>4538042</v>
          </cell>
          <cell r="K5932">
            <v>-111.688862138</v>
          </cell>
          <cell r="L5932">
            <v>40.99150032</v>
          </cell>
          <cell r="M5932" t="str">
            <v xml:space="preserve"> </v>
          </cell>
          <cell r="N5932" t="str">
            <v xml:space="preserve"> </v>
          </cell>
          <cell r="O5932" t="str">
            <v>UT</v>
          </cell>
          <cell r="Q5932">
            <v>0</v>
          </cell>
          <cell r="R5932" t="str">
            <v xml:space="preserve"> </v>
          </cell>
          <cell r="S5932" t="str">
            <v>Private</v>
          </cell>
          <cell r="T5932" t="str">
            <v xml:space="preserve"> </v>
          </cell>
          <cell r="U5932" t="str">
            <v>5980874 Morgan Valley Groundwater Study Well #42</v>
          </cell>
          <cell r="V5932">
            <v>5980874</v>
          </cell>
          <cell r="W5932" t="str">
            <v xml:space="preserve"> </v>
          </cell>
          <cell r="X5932" t="str">
            <v xml:space="preserve"> </v>
          </cell>
          <cell r="Y5932" t="str">
            <v>Well</v>
          </cell>
          <cell r="Z5932" t="str">
            <v>5980874 Morgan Valley Groundwater Study Well #42</v>
          </cell>
          <cell r="AA5932" t="str">
            <v>Well</v>
          </cell>
        </row>
        <row r="5933">
          <cell r="A5933">
            <v>5980875</v>
          </cell>
          <cell r="B5933" t="str">
            <v>Well</v>
          </cell>
          <cell r="C5933" t="str">
            <v xml:space="preserve"> </v>
          </cell>
          <cell r="D5933" t="str">
            <v>Morgan Valley Groundwater Study Well #43</v>
          </cell>
          <cell r="E5933">
            <v>16020102</v>
          </cell>
          <cell r="F5933" t="str">
            <v>Morgan</v>
          </cell>
          <cell r="G5933" t="str">
            <v xml:space="preserve">Weber/Morgan </v>
          </cell>
          <cell r="H5933" t="str">
            <v>Weber River</v>
          </cell>
          <cell r="I5933">
            <v>441995</v>
          </cell>
          <cell r="J5933">
            <v>4537765</v>
          </cell>
          <cell r="K5933">
            <v>-111.689585085</v>
          </cell>
          <cell r="L5933">
            <v>40.989000736000001</v>
          </cell>
          <cell r="M5933" t="str">
            <v xml:space="preserve"> </v>
          </cell>
          <cell r="N5933" t="str">
            <v xml:space="preserve"> </v>
          </cell>
          <cell r="O5933" t="str">
            <v>UT</v>
          </cell>
          <cell r="Q5933">
            <v>0</v>
          </cell>
          <cell r="R5933" t="str">
            <v xml:space="preserve"> </v>
          </cell>
          <cell r="S5933" t="str">
            <v>Private</v>
          </cell>
          <cell r="T5933" t="str">
            <v xml:space="preserve"> </v>
          </cell>
          <cell r="U5933" t="str">
            <v>5980875 Morgan Valley Groundwater Study Well #43</v>
          </cell>
          <cell r="V5933">
            <v>5980875</v>
          </cell>
          <cell r="W5933" t="str">
            <v xml:space="preserve"> </v>
          </cell>
          <cell r="X5933" t="str">
            <v xml:space="preserve"> </v>
          </cell>
          <cell r="Y5933" t="str">
            <v>Well</v>
          </cell>
          <cell r="Z5933" t="str">
            <v>5980875 Morgan Valley Groundwater Study Well #43</v>
          </cell>
          <cell r="AA5933" t="str">
            <v>Well</v>
          </cell>
        </row>
        <row r="5934">
          <cell r="A5934">
            <v>5980876</v>
          </cell>
          <cell r="B5934" t="str">
            <v>Well</v>
          </cell>
          <cell r="C5934" t="str">
            <v xml:space="preserve"> </v>
          </cell>
          <cell r="D5934" t="str">
            <v>Morgan Valley Groundwater Study Well #44</v>
          </cell>
          <cell r="E5934">
            <v>16020102</v>
          </cell>
          <cell r="F5934" t="str">
            <v>Morgan</v>
          </cell>
          <cell r="G5934" t="str">
            <v xml:space="preserve">Weber/Morgan </v>
          </cell>
          <cell r="H5934" t="str">
            <v>Weber River</v>
          </cell>
          <cell r="I5934">
            <v>442208</v>
          </cell>
          <cell r="J5934">
            <v>4536792</v>
          </cell>
          <cell r="K5934">
            <v>-111.686962076</v>
          </cell>
          <cell r="L5934">
            <v>40.980251447000001</v>
          </cell>
          <cell r="M5934" t="str">
            <v xml:space="preserve"> </v>
          </cell>
          <cell r="N5934" t="str">
            <v xml:space="preserve"> </v>
          </cell>
          <cell r="O5934" t="str">
            <v>UT</v>
          </cell>
          <cell r="Q5934">
            <v>0</v>
          </cell>
          <cell r="R5934" t="str">
            <v xml:space="preserve"> </v>
          </cell>
          <cell r="S5934" t="str">
            <v>Private</v>
          </cell>
          <cell r="T5934" t="str">
            <v xml:space="preserve"> </v>
          </cell>
          <cell r="U5934" t="str">
            <v>5980876 Morgan Valley Groundwater Study Well #44</v>
          </cell>
          <cell r="V5934">
            <v>5980876</v>
          </cell>
          <cell r="W5934" t="str">
            <v xml:space="preserve"> </v>
          </cell>
          <cell r="X5934" t="str">
            <v xml:space="preserve"> </v>
          </cell>
          <cell r="Y5934" t="str">
            <v>Well</v>
          </cell>
          <cell r="Z5934" t="str">
            <v>5980876 Morgan Valley Groundwater Study Well #44</v>
          </cell>
          <cell r="AA5934" t="str">
            <v>Well</v>
          </cell>
        </row>
        <row r="5935">
          <cell r="A5935">
            <v>5980877</v>
          </cell>
          <cell r="B5935" t="str">
            <v>Well</v>
          </cell>
          <cell r="C5935" t="str">
            <v xml:space="preserve"> </v>
          </cell>
          <cell r="D5935" t="str">
            <v>Morgan Valley Groundwater Study Well #45</v>
          </cell>
          <cell r="E5935">
            <v>16020102</v>
          </cell>
          <cell r="F5935" t="str">
            <v>Morgan</v>
          </cell>
          <cell r="G5935" t="str">
            <v xml:space="preserve">Weber/Morgan </v>
          </cell>
          <cell r="H5935" t="str">
            <v>Weber River</v>
          </cell>
          <cell r="I5935">
            <v>437978</v>
          </cell>
          <cell r="J5935">
            <v>4546450</v>
          </cell>
          <cell r="K5935">
            <v>-111.738210243</v>
          </cell>
          <cell r="L5935">
            <v>41.066934867999997</v>
          </cell>
          <cell r="M5935" t="str">
            <v xml:space="preserve"> </v>
          </cell>
          <cell r="N5935" t="str">
            <v xml:space="preserve"> </v>
          </cell>
          <cell r="O5935" t="str">
            <v>UT</v>
          </cell>
          <cell r="Q5935">
            <v>0</v>
          </cell>
          <cell r="R5935" t="str">
            <v xml:space="preserve"> </v>
          </cell>
          <cell r="S5935" t="str">
            <v>Private</v>
          </cell>
          <cell r="T5935" t="str">
            <v xml:space="preserve"> </v>
          </cell>
          <cell r="U5935" t="str">
            <v>5980877 Morgan Valley Groundwater Study Well #45</v>
          </cell>
          <cell r="V5935">
            <v>5980877</v>
          </cell>
          <cell r="W5935" t="str">
            <v xml:space="preserve"> </v>
          </cell>
          <cell r="X5935" t="str">
            <v xml:space="preserve"> </v>
          </cell>
          <cell r="Y5935" t="str">
            <v>Well</v>
          </cell>
          <cell r="Z5935" t="str">
            <v>5980877 Morgan Valley Groundwater Study Well #45</v>
          </cell>
          <cell r="AA5935" t="str">
            <v>Well</v>
          </cell>
        </row>
        <row r="5936">
          <cell r="A5936">
            <v>5980878</v>
          </cell>
          <cell r="B5936" t="str">
            <v>Well</v>
          </cell>
          <cell r="C5936" t="str">
            <v xml:space="preserve"> </v>
          </cell>
          <cell r="D5936" t="str">
            <v>Morgan Valley Groundwater Study Well #46</v>
          </cell>
          <cell r="E5936">
            <v>16020102</v>
          </cell>
          <cell r="F5936" t="str">
            <v>Morgan</v>
          </cell>
          <cell r="G5936" t="str">
            <v xml:space="preserve">Weber/Morgan </v>
          </cell>
          <cell r="H5936" t="str">
            <v>Weber River</v>
          </cell>
          <cell r="I5936">
            <v>440039</v>
          </cell>
          <cell r="J5936">
            <v>4543147</v>
          </cell>
          <cell r="K5936">
            <v>-111.713359807</v>
          </cell>
          <cell r="L5936">
            <v>41.037337766</v>
          </cell>
          <cell r="M5936" t="str">
            <v xml:space="preserve"> </v>
          </cell>
          <cell r="N5936" t="str">
            <v xml:space="preserve"> </v>
          </cell>
          <cell r="O5936" t="str">
            <v>UT</v>
          </cell>
          <cell r="Q5936">
            <v>0</v>
          </cell>
          <cell r="R5936" t="str">
            <v xml:space="preserve"> </v>
          </cell>
          <cell r="S5936" t="str">
            <v>Private</v>
          </cell>
          <cell r="T5936" t="str">
            <v xml:space="preserve"> </v>
          </cell>
          <cell r="U5936" t="str">
            <v>5980878 Morgan Valley Groundwater Study Well #46</v>
          </cell>
          <cell r="V5936">
            <v>5980878</v>
          </cell>
          <cell r="W5936" t="str">
            <v xml:space="preserve"> </v>
          </cell>
          <cell r="X5936" t="str">
            <v xml:space="preserve"> </v>
          </cell>
          <cell r="Y5936" t="str">
            <v>Well</v>
          </cell>
          <cell r="Z5936" t="str">
            <v>5980878 Morgan Valley Groundwater Study Well #46</v>
          </cell>
          <cell r="AA5936" t="str">
            <v>Well</v>
          </cell>
        </row>
        <row r="5937">
          <cell r="A5937">
            <v>5980879</v>
          </cell>
          <cell r="B5937" t="str">
            <v>Well</v>
          </cell>
          <cell r="C5937" t="str">
            <v xml:space="preserve"> </v>
          </cell>
          <cell r="D5937" t="str">
            <v>Morgan Valley Groundwater Study Well #47</v>
          </cell>
          <cell r="E5937">
            <v>16020102</v>
          </cell>
          <cell r="F5937" t="str">
            <v>Morgan</v>
          </cell>
          <cell r="G5937" t="str">
            <v xml:space="preserve">Weber/Morgan </v>
          </cell>
          <cell r="H5937" t="str">
            <v>Weber River</v>
          </cell>
          <cell r="I5937">
            <v>439215</v>
          </cell>
          <cell r="J5937">
            <v>4543787</v>
          </cell>
          <cell r="K5937">
            <v>-111.72322535000001</v>
          </cell>
          <cell r="L5937">
            <v>41.043041447</v>
          </cell>
          <cell r="M5937" t="str">
            <v xml:space="preserve"> </v>
          </cell>
          <cell r="N5937" t="str">
            <v xml:space="preserve"> </v>
          </cell>
          <cell r="O5937" t="str">
            <v>UT</v>
          </cell>
          <cell r="Q5937">
            <v>0</v>
          </cell>
          <cell r="R5937" t="str">
            <v xml:space="preserve"> </v>
          </cell>
          <cell r="S5937" t="str">
            <v>Private</v>
          </cell>
          <cell r="T5937" t="str">
            <v xml:space="preserve"> </v>
          </cell>
          <cell r="U5937" t="str">
            <v>5980879 Morgan Valley Groundwater Study Well #47</v>
          </cell>
          <cell r="V5937">
            <v>5980879</v>
          </cell>
          <cell r="W5937" t="str">
            <v xml:space="preserve"> </v>
          </cell>
          <cell r="X5937" t="str">
            <v xml:space="preserve"> </v>
          </cell>
          <cell r="Y5937" t="str">
            <v>Well</v>
          </cell>
          <cell r="Z5937" t="str">
            <v>5980879 Morgan Valley Groundwater Study Well #47</v>
          </cell>
          <cell r="AA5937" t="str">
            <v>Well</v>
          </cell>
        </row>
        <row r="5938">
          <cell r="A5938">
            <v>5980880</v>
          </cell>
          <cell r="B5938" t="str">
            <v>Well</v>
          </cell>
          <cell r="C5938" t="str">
            <v xml:space="preserve"> </v>
          </cell>
          <cell r="D5938" t="str">
            <v>Morgan Valley Groundwater Study Well #48</v>
          </cell>
          <cell r="E5938">
            <v>16020102</v>
          </cell>
          <cell r="F5938" t="str">
            <v>Morgan</v>
          </cell>
          <cell r="G5938" t="str">
            <v xml:space="preserve">Weber/Morgan </v>
          </cell>
          <cell r="H5938" t="str">
            <v>Weber River</v>
          </cell>
          <cell r="I5938">
            <v>440460</v>
          </cell>
          <cell r="J5938">
            <v>4542839</v>
          </cell>
          <cell r="K5938">
            <v>-111.70832177</v>
          </cell>
          <cell r="L5938">
            <v>41.034594349000002</v>
          </cell>
          <cell r="M5938" t="str">
            <v xml:space="preserve"> </v>
          </cell>
          <cell r="N5938" t="str">
            <v xml:space="preserve"> </v>
          </cell>
          <cell r="O5938" t="str">
            <v>UT</v>
          </cell>
          <cell r="Q5938">
            <v>0</v>
          </cell>
          <cell r="R5938" t="str">
            <v xml:space="preserve"> </v>
          </cell>
          <cell r="S5938" t="str">
            <v>Private</v>
          </cell>
          <cell r="T5938" t="str">
            <v xml:space="preserve"> </v>
          </cell>
          <cell r="U5938" t="str">
            <v>5980880 Morgan Valley Groundwater Study Well #48</v>
          </cell>
          <cell r="V5938">
            <v>5980880</v>
          </cell>
          <cell r="W5938" t="str">
            <v xml:space="preserve"> </v>
          </cell>
          <cell r="X5938" t="str">
            <v xml:space="preserve"> </v>
          </cell>
          <cell r="Y5938" t="str">
            <v>Well</v>
          </cell>
          <cell r="Z5938" t="str">
            <v>5980880 Morgan Valley Groundwater Study Well #48</v>
          </cell>
          <cell r="AA5938" t="str">
            <v>Well</v>
          </cell>
        </row>
        <row r="5939">
          <cell r="A5939">
            <v>5980881</v>
          </cell>
          <cell r="B5939" t="str">
            <v>Well</v>
          </cell>
          <cell r="C5939" t="str">
            <v xml:space="preserve"> </v>
          </cell>
          <cell r="D5939" t="str">
            <v>Morgan Valley Groundwater Study Well #49</v>
          </cell>
          <cell r="E5939">
            <v>16020102</v>
          </cell>
          <cell r="F5939" t="str">
            <v>Morgan</v>
          </cell>
          <cell r="G5939" t="str">
            <v xml:space="preserve">Weber/Morgan </v>
          </cell>
          <cell r="H5939" t="str">
            <v>Weber River</v>
          </cell>
          <cell r="I5939">
            <v>441907</v>
          </cell>
          <cell r="J5939">
            <v>4541132</v>
          </cell>
          <cell r="K5939">
            <v>-111.690947896</v>
          </cell>
          <cell r="L5939">
            <v>41.019322983999999</v>
          </cell>
          <cell r="M5939" t="str">
            <v xml:space="preserve"> </v>
          </cell>
          <cell r="N5939" t="str">
            <v xml:space="preserve"> </v>
          </cell>
          <cell r="O5939" t="str">
            <v>UT</v>
          </cell>
          <cell r="Q5939">
            <v>0</v>
          </cell>
          <cell r="R5939" t="str">
            <v xml:space="preserve"> </v>
          </cell>
          <cell r="S5939" t="str">
            <v>Private</v>
          </cell>
          <cell r="T5939" t="str">
            <v xml:space="preserve"> </v>
          </cell>
          <cell r="U5939" t="str">
            <v>5980881 Morgan Valley Groundwater Study Well #49</v>
          </cell>
          <cell r="V5939">
            <v>5980881</v>
          </cell>
          <cell r="W5939" t="str">
            <v xml:space="preserve"> </v>
          </cell>
          <cell r="X5939" t="str">
            <v xml:space="preserve"> </v>
          </cell>
          <cell r="Y5939" t="str">
            <v>Well</v>
          </cell>
          <cell r="Z5939" t="str">
            <v>5980881 Morgan Valley Groundwater Study Well #49</v>
          </cell>
          <cell r="AA5939" t="str">
            <v>Well</v>
          </cell>
        </row>
        <row r="5940">
          <cell r="A5940">
            <v>5980882</v>
          </cell>
          <cell r="B5940" t="str">
            <v>Well</v>
          </cell>
          <cell r="C5940" t="str">
            <v xml:space="preserve"> </v>
          </cell>
          <cell r="D5940" t="str">
            <v>Morgan Valley Groundwater Study Well #50</v>
          </cell>
          <cell r="E5940">
            <v>16020102</v>
          </cell>
          <cell r="F5940" t="str">
            <v>Morgan</v>
          </cell>
          <cell r="G5940" t="str">
            <v xml:space="preserve">Weber/Morgan </v>
          </cell>
          <cell r="H5940" t="str">
            <v>Weber River</v>
          </cell>
          <cell r="I5940">
            <v>433152</v>
          </cell>
          <cell r="J5940">
            <v>4554406</v>
          </cell>
          <cell r="K5940">
            <v>-111.796511493</v>
          </cell>
          <cell r="L5940">
            <v>41.138213942999997</v>
          </cell>
          <cell r="M5940" t="str">
            <v xml:space="preserve"> </v>
          </cell>
          <cell r="N5940" t="str">
            <v xml:space="preserve"> </v>
          </cell>
          <cell r="O5940" t="str">
            <v>UT</v>
          </cell>
          <cell r="Q5940">
            <v>0</v>
          </cell>
          <cell r="R5940" t="str">
            <v xml:space="preserve"> </v>
          </cell>
          <cell r="S5940" t="str">
            <v>Private</v>
          </cell>
          <cell r="T5940" t="str">
            <v xml:space="preserve"> </v>
          </cell>
          <cell r="U5940" t="str">
            <v>5980882 Morgan Valley Groundwater Study Well #50</v>
          </cell>
          <cell r="V5940">
            <v>5980882</v>
          </cell>
          <cell r="W5940" t="str">
            <v xml:space="preserve"> </v>
          </cell>
          <cell r="X5940" t="str">
            <v xml:space="preserve"> </v>
          </cell>
          <cell r="Y5940" t="str">
            <v>Well</v>
          </cell>
          <cell r="Z5940" t="str">
            <v>5980882 Morgan Valley Groundwater Study Well #50</v>
          </cell>
          <cell r="AA5940" t="str">
            <v>Well</v>
          </cell>
        </row>
        <row r="5941">
          <cell r="A5941">
            <v>5980883</v>
          </cell>
          <cell r="B5941" t="str">
            <v>Well</v>
          </cell>
          <cell r="C5941" t="str">
            <v xml:space="preserve"> </v>
          </cell>
          <cell r="D5941" t="str">
            <v>Morgan Valley Groundwater Study Well #157</v>
          </cell>
          <cell r="E5941">
            <v>16020102</v>
          </cell>
          <cell r="F5941" t="str">
            <v>Morgan</v>
          </cell>
          <cell r="G5941" t="str">
            <v xml:space="preserve">Weber/Morgan </v>
          </cell>
          <cell r="H5941" t="str">
            <v>Weber River</v>
          </cell>
          <cell r="I5941">
            <v>439083</v>
          </cell>
          <cell r="J5941">
            <v>4546014</v>
          </cell>
          <cell r="K5941">
            <v>-111.725015978</v>
          </cell>
          <cell r="L5941">
            <v>41.063091135000001</v>
          </cell>
          <cell r="M5941" t="str">
            <v xml:space="preserve"> </v>
          </cell>
          <cell r="N5941" t="str">
            <v xml:space="preserve"> </v>
          </cell>
          <cell r="O5941" t="str">
            <v>UT</v>
          </cell>
          <cell r="Q5941">
            <v>0</v>
          </cell>
          <cell r="R5941" t="str">
            <v xml:space="preserve"> </v>
          </cell>
          <cell r="S5941" t="str">
            <v>Private</v>
          </cell>
          <cell r="T5941" t="str">
            <v xml:space="preserve"> </v>
          </cell>
          <cell r="U5941" t="str">
            <v>5980883 Morgan Valley Groundwater Study Well #157</v>
          </cell>
          <cell r="V5941">
            <v>5980883</v>
          </cell>
          <cell r="W5941" t="str">
            <v xml:space="preserve"> </v>
          </cell>
          <cell r="X5941" t="str">
            <v xml:space="preserve"> </v>
          </cell>
          <cell r="Y5941" t="str">
            <v>Well</v>
          </cell>
          <cell r="Z5941" t="str">
            <v>5980883 Morgan Valley Groundwater Study Well #157</v>
          </cell>
          <cell r="AA5941" t="str">
            <v>Well</v>
          </cell>
        </row>
        <row r="5942">
          <cell r="A5942">
            <v>5980884</v>
          </cell>
          <cell r="B5942" t="str">
            <v>Well</v>
          </cell>
          <cell r="C5942" t="str">
            <v xml:space="preserve"> </v>
          </cell>
          <cell r="D5942" t="str">
            <v>Morgan Valley Groundwater Study Well #162</v>
          </cell>
          <cell r="E5942">
            <v>16020102</v>
          </cell>
          <cell r="F5942" t="str">
            <v>Morgan</v>
          </cell>
          <cell r="G5942" t="str">
            <v xml:space="preserve">Weber/Morgan </v>
          </cell>
          <cell r="H5942" t="str">
            <v>Weber River</v>
          </cell>
          <cell r="I5942">
            <v>440332</v>
          </cell>
          <cell r="J5942">
            <v>4546481</v>
          </cell>
          <cell r="K5942">
            <v>-111.710197112</v>
          </cell>
          <cell r="L5942">
            <v>41.067390172000003</v>
          </cell>
          <cell r="M5942" t="str">
            <v xml:space="preserve"> </v>
          </cell>
          <cell r="N5942" t="str">
            <v xml:space="preserve"> </v>
          </cell>
          <cell r="O5942" t="str">
            <v>UT</v>
          </cell>
          <cell r="Q5942">
            <v>0</v>
          </cell>
          <cell r="R5942" t="str">
            <v xml:space="preserve"> </v>
          </cell>
          <cell r="S5942" t="str">
            <v>Private</v>
          </cell>
          <cell r="T5942" t="str">
            <v xml:space="preserve"> </v>
          </cell>
          <cell r="U5942" t="str">
            <v>5980884 Morgan Valley Groundwater Study Well #162</v>
          </cell>
          <cell r="V5942">
            <v>5980884</v>
          </cell>
          <cell r="W5942" t="str">
            <v xml:space="preserve"> </v>
          </cell>
          <cell r="X5942" t="str">
            <v xml:space="preserve"> </v>
          </cell>
          <cell r="Y5942" t="str">
            <v>Well</v>
          </cell>
          <cell r="Z5942" t="str">
            <v>5980884 Morgan Valley Groundwater Study Well #162</v>
          </cell>
          <cell r="AA5942" t="str">
            <v>Well</v>
          </cell>
        </row>
        <row r="5943">
          <cell r="A5943">
            <v>5980885</v>
          </cell>
          <cell r="B5943" t="str">
            <v>Well</v>
          </cell>
          <cell r="C5943" t="str">
            <v xml:space="preserve"> </v>
          </cell>
          <cell r="D5943" t="str">
            <v>Morgan Valley Groundwater Study Well #180</v>
          </cell>
          <cell r="E5943">
            <v>16020102</v>
          </cell>
          <cell r="F5943" t="str">
            <v>Morgan</v>
          </cell>
          <cell r="G5943" t="str">
            <v xml:space="preserve">Weber/Morgan </v>
          </cell>
          <cell r="H5943" t="str">
            <v>Weber River</v>
          </cell>
          <cell r="I5943">
            <v>441134</v>
          </cell>
          <cell r="J5943">
            <v>4544236</v>
          </cell>
          <cell r="K5943">
            <v>-111.700437458</v>
          </cell>
          <cell r="L5943">
            <v>41.047226825000003</v>
          </cell>
          <cell r="M5943" t="str">
            <v xml:space="preserve"> </v>
          </cell>
          <cell r="N5943" t="str">
            <v xml:space="preserve"> </v>
          </cell>
          <cell r="O5943" t="str">
            <v>UT</v>
          </cell>
          <cell r="Q5943">
            <v>0</v>
          </cell>
          <cell r="R5943" t="str">
            <v xml:space="preserve"> </v>
          </cell>
          <cell r="S5943" t="str">
            <v>Private</v>
          </cell>
          <cell r="T5943" t="str">
            <v xml:space="preserve"> </v>
          </cell>
          <cell r="U5943" t="str">
            <v>5980885 Morgan Valley Groundwater Study Well #180</v>
          </cell>
          <cell r="V5943">
            <v>5980885</v>
          </cell>
          <cell r="W5943" t="str">
            <v xml:space="preserve"> </v>
          </cell>
          <cell r="X5943" t="str">
            <v xml:space="preserve"> </v>
          </cell>
          <cell r="Y5943" t="str">
            <v>Well</v>
          </cell>
          <cell r="Z5943" t="str">
            <v>5980885 Morgan Valley Groundwater Study Well #180</v>
          </cell>
          <cell r="AA5943" t="str">
            <v>Well</v>
          </cell>
        </row>
        <row r="5944">
          <cell r="A5944">
            <v>5980886</v>
          </cell>
          <cell r="B5944" t="str">
            <v>Well</v>
          </cell>
          <cell r="C5944" t="str">
            <v xml:space="preserve"> </v>
          </cell>
          <cell r="D5944" t="str">
            <v>Morgan Valley Groundwater Study Well #211</v>
          </cell>
          <cell r="E5944">
            <v>16020102</v>
          </cell>
          <cell r="F5944" t="str">
            <v>Morgan</v>
          </cell>
          <cell r="G5944" t="str">
            <v xml:space="preserve">Weber/Morgan </v>
          </cell>
          <cell r="H5944" t="str">
            <v>Weber River</v>
          </cell>
          <cell r="I5944">
            <v>438365</v>
          </cell>
          <cell r="J5944">
            <v>4545579</v>
          </cell>
          <cell r="K5944">
            <v>-111.733517198</v>
          </cell>
          <cell r="L5944">
            <v>41.059118837</v>
          </cell>
          <cell r="M5944" t="str">
            <v xml:space="preserve"> </v>
          </cell>
          <cell r="N5944" t="str">
            <v xml:space="preserve"> </v>
          </cell>
          <cell r="O5944" t="str">
            <v>UT</v>
          </cell>
          <cell r="Q5944">
            <v>0</v>
          </cell>
          <cell r="R5944" t="str">
            <v xml:space="preserve"> </v>
          </cell>
          <cell r="S5944" t="str">
            <v>Private</v>
          </cell>
          <cell r="T5944" t="str">
            <v xml:space="preserve"> </v>
          </cell>
          <cell r="U5944" t="str">
            <v>5980886 Morgan Valley Groundwater Study Well #211</v>
          </cell>
          <cell r="V5944">
            <v>5980886</v>
          </cell>
          <cell r="W5944" t="str">
            <v xml:space="preserve"> </v>
          </cell>
          <cell r="X5944" t="str">
            <v xml:space="preserve"> </v>
          </cell>
          <cell r="Y5944" t="str">
            <v>Well</v>
          </cell>
          <cell r="Z5944" t="str">
            <v>5980886 Morgan Valley Groundwater Study Well #211</v>
          </cell>
          <cell r="AA5944" t="str">
            <v>Well</v>
          </cell>
        </row>
        <row r="5945">
          <cell r="A5945">
            <v>5980887</v>
          </cell>
          <cell r="B5945" t="str">
            <v>Well</v>
          </cell>
          <cell r="C5945" t="str">
            <v xml:space="preserve"> </v>
          </cell>
          <cell r="D5945" t="str">
            <v>Morgan Valley Groundwater Study Well #252</v>
          </cell>
          <cell r="E5945">
            <v>16020102</v>
          </cell>
          <cell r="F5945" t="str">
            <v>Morgan</v>
          </cell>
          <cell r="G5945" t="str">
            <v xml:space="preserve">Weber/Morgan </v>
          </cell>
          <cell r="H5945" t="str">
            <v>Weber River</v>
          </cell>
          <cell r="I5945">
            <v>441556</v>
          </cell>
          <cell r="J5945">
            <v>4543310</v>
          </cell>
          <cell r="K5945">
            <v>-111.6953287</v>
          </cell>
          <cell r="L5945">
            <v>41.038916280999999</v>
          </cell>
          <cell r="M5945" t="str">
            <v xml:space="preserve"> </v>
          </cell>
          <cell r="N5945" t="str">
            <v xml:space="preserve"> </v>
          </cell>
          <cell r="O5945" t="str">
            <v>UT</v>
          </cell>
          <cell r="Q5945">
            <v>0</v>
          </cell>
          <cell r="R5945" t="str">
            <v xml:space="preserve"> </v>
          </cell>
          <cell r="S5945" t="str">
            <v>Private</v>
          </cell>
          <cell r="T5945" t="str">
            <v xml:space="preserve"> </v>
          </cell>
          <cell r="U5945" t="str">
            <v>5980887 Morgan Valley Groundwater Study Well #252</v>
          </cell>
          <cell r="V5945">
            <v>5980887</v>
          </cell>
          <cell r="W5945" t="str">
            <v xml:space="preserve"> </v>
          </cell>
          <cell r="X5945" t="str">
            <v xml:space="preserve"> </v>
          </cell>
          <cell r="Y5945" t="str">
            <v>Well</v>
          </cell>
          <cell r="Z5945" t="str">
            <v>5980887 Morgan Valley Groundwater Study Well #252</v>
          </cell>
          <cell r="AA5945" t="str">
            <v>Well</v>
          </cell>
        </row>
        <row r="5946">
          <cell r="A5946">
            <v>5980888</v>
          </cell>
          <cell r="B5946" t="str">
            <v>Well</v>
          </cell>
          <cell r="C5946" t="str">
            <v xml:space="preserve"> </v>
          </cell>
          <cell r="D5946" t="str">
            <v>Morgan Valley Groundwater Study Well #278</v>
          </cell>
          <cell r="E5946">
            <v>16020102</v>
          </cell>
          <cell r="F5946" t="str">
            <v>Morgan</v>
          </cell>
          <cell r="G5946" t="str">
            <v xml:space="preserve">Weber/Morgan </v>
          </cell>
          <cell r="H5946" t="str">
            <v>Weber River</v>
          </cell>
          <cell r="I5946">
            <v>443195</v>
          </cell>
          <cell r="J5946">
            <v>4541725</v>
          </cell>
          <cell r="K5946">
            <v>-111.675684272</v>
          </cell>
          <cell r="L5946">
            <v>41.024755288000001</v>
          </cell>
          <cell r="M5946" t="str">
            <v xml:space="preserve"> </v>
          </cell>
          <cell r="N5946" t="str">
            <v xml:space="preserve"> </v>
          </cell>
          <cell r="O5946" t="str">
            <v>UT</v>
          </cell>
          <cell r="Q5946">
            <v>0</v>
          </cell>
          <cell r="R5946" t="str">
            <v xml:space="preserve"> </v>
          </cell>
          <cell r="S5946" t="str">
            <v>Private</v>
          </cell>
          <cell r="T5946" t="str">
            <v xml:space="preserve"> </v>
          </cell>
          <cell r="U5946" t="str">
            <v>5980888 Morgan Valley Groundwater Study Well #278</v>
          </cell>
          <cell r="V5946">
            <v>5980888</v>
          </cell>
          <cell r="W5946" t="str">
            <v xml:space="preserve"> </v>
          </cell>
          <cell r="X5946" t="str">
            <v xml:space="preserve"> </v>
          </cell>
          <cell r="Y5946" t="str">
            <v>Well</v>
          </cell>
          <cell r="Z5946" t="str">
            <v>5980888 Morgan Valley Groundwater Study Well #278</v>
          </cell>
          <cell r="AA5946" t="str">
            <v>Well</v>
          </cell>
        </row>
        <row r="5947">
          <cell r="A5947">
            <v>5980889</v>
          </cell>
          <cell r="B5947" t="str">
            <v>Well</v>
          </cell>
          <cell r="C5947" t="str">
            <v xml:space="preserve"> </v>
          </cell>
          <cell r="D5947" t="str">
            <v>Morgan Valley Groundwater Study Well #295</v>
          </cell>
          <cell r="E5947">
            <v>16020102</v>
          </cell>
          <cell r="F5947" t="str">
            <v>Morgan</v>
          </cell>
          <cell r="G5947" t="str">
            <v xml:space="preserve">Weber/Morgan </v>
          </cell>
          <cell r="H5947" t="str">
            <v>Weber River</v>
          </cell>
          <cell r="I5947">
            <v>442354</v>
          </cell>
          <cell r="J5947">
            <v>4539930</v>
          </cell>
          <cell r="K5947">
            <v>-111.685519474</v>
          </cell>
          <cell r="L5947">
            <v>41.008527630000003</v>
          </cell>
          <cell r="M5947" t="str">
            <v xml:space="preserve"> </v>
          </cell>
          <cell r="N5947" t="str">
            <v xml:space="preserve"> </v>
          </cell>
          <cell r="O5947" t="str">
            <v>UT</v>
          </cell>
          <cell r="Q5947">
            <v>0</v>
          </cell>
          <cell r="R5947" t="str">
            <v xml:space="preserve"> </v>
          </cell>
          <cell r="S5947" t="str">
            <v>Private</v>
          </cell>
          <cell r="T5947" t="str">
            <v xml:space="preserve"> </v>
          </cell>
          <cell r="U5947" t="str">
            <v>5980889 Morgan Valley Groundwater Study Well #295</v>
          </cell>
          <cell r="V5947">
            <v>5980889</v>
          </cell>
          <cell r="W5947" t="str">
            <v xml:space="preserve"> </v>
          </cell>
          <cell r="X5947" t="str">
            <v xml:space="preserve"> </v>
          </cell>
          <cell r="Y5947" t="str">
            <v>Well</v>
          </cell>
          <cell r="Z5947" t="str">
            <v>5980889 Morgan Valley Groundwater Study Well #295</v>
          </cell>
          <cell r="AA5947" t="str">
            <v>Well</v>
          </cell>
        </row>
        <row r="5948">
          <cell r="A5948">
            <v>5980890</v>
          </cell>
          <cell r="B5948" t="str">
            <v>Well</v>
          </cell>
          <cell r="C5948" t="str">
            <v xml:space="preserve"> </v>
          </cell>
          <cell r="D5948" t="str">
            <v>Morgan Valley Groundwater Study Well #531</v>
          </cell>
          <cell r="E5948">
            <v>16020102</v>
          </cell>
          <cell r="F5948" t="str">
            <v>Morgan</v>
          </cell>
          <cell r="G5948" t="str">
            <v xml:space="preserve">Weber/Morgan </v>
          </cell>
          <cell r="H5948" t="str">
            <v>Weber River</v>
          </cell>
          <cell r="I5948">
            <v>443338</v>
          </cell>
          <cell r="J5948">
            <v>4536377</v>
          </cell>
          <cell r="K5948">
            <v>-111.67349286</v>
          </cell>
          <cell r="L5948">
            <v>40.976592527000001</v>
          </cell>
          <cell r="M5948" t="str">
            <v xml:space="preserve"> </v>
          </cell>
          <cell r="N5948" t="str">
            <v xml:space="preserve"> </v>
          </cell>
          <cell r="O5948" t="str">
            <v>UT</v>
          </cell>
          <cell r="Q5948">
            <v>0</v>
          </cell>
          <cell r="R5948" t="str">
            <v xml:space="preserve"> </v>
          </cell>
          <cell r="S5948" t="str">
            <v>Private</v>
          </cell>
          <cell r="T5948" t="str">
            <v xml:space="preserve"> </v>
          </cell>
          <cell r="U5948" t="str">
            <v>5980890 Morgan Valley Groundwater Study Well #531</v>
          </cell>
          <cell r="V5948">
            <v>5980890</v>
          </cell>
          <cell r="W5948" t="str">
            <v xml:space="preserve"> </v>
          </cell>
          <cell r="X5948" t="str">
            <v xml:space="preserve"> </v>
          </cell>
          <cell r="Y5948" t="str">
            <v>Well</v>
          </cell>
          <cell r="Z5948" t="str">
            <v>5980890 Morgan Valley Groundwater Study Well #531</v>
          </cell>
          <cell r="AA5948" t="str">
            <v>Well</v>
          </cell>
        </row>
        <row r="5949">
          <cell r="A5949">
            <v>5980891</v>
          </cell>
          <cell r="B5949" t="str">
            <v>Well</v>
          </cell>
          <cell r="C5949" t="str">
            <v xml:space="preserve"> </v>
          </cell>
          <cell r="D5949" t="str">
            <v>Morgan Valley Groundwater Study Well #601</v>
          </cell>
          <cell r="E5949">
            <v>16020102</v>
          </cell>
          <cell r="F5949" t="str">
            <v>Morgan</v>
          </cell>
          <cell r="G5949" t="str">
            <v xml:space="preserve">Weber/Morgan </v>
          </cell>
          <cell r="H5949" t="str">
            <v>Weber River</v>
          </cell>
          <cell r="I5949">
            <v>442038</v>
          </cell>
          <cell r="J5949">
            <v>4535477</v>
          </cell>
          <cell r="K5949">
            <v>-111.688859466</v>
          </cell>
          <cell r="L5949">
            <v>40.968394359000001</v>
          </cell>
          <cell r="M5949" t="str">
            <v xml:space="preserve"> </v>
          </cell>
          <cell r="N5949" t="str">
            <v xml:space="preserve"> </v>
          </cell>
          <cell r="O5949" t="str">
            <v>UT</v>
          </cell>
          <cell r="Q5949">
            <v>0</v>
          </cell>
          <cell r="R5949" t="str">
            <v xml:space="preserve"> </v>
          </cell>
          <cell r="S5949" t="str">
            <v>Private</v>
          </cell>
          <cell r="T5949" t="str">
            <v>Category1</v>
          </cell>
          <cell r="U5949" t="str">
            <v>5980891 Morgan Valley Groundwater Study Well #601</v>
          </cell>
          <cell r="V5949">
            <v>5980891</v>
          </cell>
          <cell r="W5949" t="str">
            <v xml:space="preserve"> </v>
          </cell>
          <cell r="X5949" t="str">
            <v xml:space="preserve"> </v>
          </cell>
          <cell r="Y5949" t="str">
            <v>Well</v>
          </cell>
          <cell r="Z5949" t="str">
            <v>5980891 Morgan Valley Groundwater Study Well #601</v>
          </cell>
          <cell r="AA5949" t="str">
            <v>Well</v>
          </cell>
        </row>
        <row r="5950">
          <cell r="A5950">
            <v>5980930</v>
          </cell>
          <cell r="B5950" t="str">
            <v>Well</v>
          </cell>
          <cell r="C5950" t="str">
            <v xml:space="preserve"> </v>
          </cell>
          <cell r="D5950" t="str">
            <v>Lisbon Valley Mining Co.     SLV-1A</v>
          </cell>
          <cell r="E5950">
            <v>14030002</v>
          </cell>
          <cell r="F5950" t="str">
            <v>San Juan</v>
          </cell>
          <cell r="G5950" t="str">
            <v xml:space="preserve">San Juan County </v>
          </cell>
          <cell r="H5950" t="str">
            <v>Colorado River Southeast</v>
          </cell>
          <cell r="I5950">
            <v>663743</v>
          </cell>
          <cell r="J5950">
            <v>4223161</v>
          </cell>
          <cell r="K5950">
            <v>-109.131472977</v>
          </cell>
          <cell r="L5950">
            <v>38.141461632000002</v>
          </cell>
          <cell r="M5950" t="str">
            <v xml:space="preserve"> </v>
          </cell>
          <cell r="N5950" t="str">
            <v xml:space="preserve"> </v>
          </cell>
          <cell r="O5950" t="str">
            <v>UT</v>
          </cell>
          <cell r="Q5950">
            <v>0</v>
          </cell>
          <cell r="R5950" t="str">
            <v xml:space="preserve"> </v>
          </cell>
          <cell r="S5950" t="str">
            <v>SITLA</v>
          </cell>
          <cell r="T5950" t="str">
            <v xml:space="preserve"> </v>
          </cell>
          <cell r="U5950" t="str">
            <v>5980930 Lisbon Valley Mining Co.     SLV-1A</v>
          </cell>
          <cell r="V5950">
            <v>5980930</v>
          </cell>
          <cell r="W5950" t="str">
            <v xml:space="preserve"> </v>
          </cell>
          <cell r="X5950" t="str">
            <v xml:space="preserve"> </v>
          </cell>
          <cell r="Y5950" t="str">
            <v>Well</v>
          </cell>
          <cell r="Z5950" t="str">
            <v>5980930 Lisbon Valley Mining Co.     SLV-1A</v>
          </cell>
          <cell r="AA5950" t="str">
            <v>Well</v>
          </cell>
        </row>
        <row r="5951">
          <cell r="A5951">
            <v>5980931</v>
          </cell>
          <cell r="B5951" t="str">
            <v>Well</v>
          </cell>
          <cell r="C5951" t="str">
            <v xml:space="preserve"> </v>
          </cell>
          <cell r="D5951" t="str">
            <v>Lisbon Valley Mining Co.     SLV-2</v>
          </cell>
          <cell r="E5951">
            <v>14030002</v>
          </cell>
          <cell r="F5951" t="str">
            <v>San Juan</v>
          </cell>
          <cell r="G5951" t="str">
            <v xml:space="preserve">San Juan County </v>
          </cell>
          <cell r="H5951" t="str">
            <v>Colorado River Southeast</v>
          </cell>
          <cell r="I5951">
            <v>662761</v>
          </cell>
          <cell r="J5951">
            <v>4223934</v>
          </cell>
          <cell r="K5951">
            <v>-109.142496855</v>
          </cell>
          <cell r="L5951">
            <v>38.148602455999999</v>
          </cell>
          <cell r="M5951" t="str">
            <v xml:space="preserve"> </v>
          </cell>
          <cell r="N5951" t="str">
            <v xml:space="preserve"> </v>
          </cell>
          <cell r="O5951" t="str">
            <v>UT</v>
          </cell>
          <cell r="Q5951">
            <v>0</v>
          </cell>
          <cell r="R5951" t="str">
            <v xml:space="preserve"> </v>
          </cell>
          <cell r="S5951" t="str">
            <v>Private</v>
          </cell>
          <cell r="T5951" t="str">
            <v xml:space="preserve"> </v>
          </cell>
          <cell r="U5951" t="str">
            <v>5980931 Lisbon Valley Mining Co.     SLV-2</v>
          </cell>
          <cell r="V5951">
            <v>5980931</v>
          </cell>
          <cell r="W5951" t="str">
            <v xml:space="preserve"> </v>
          </cell>
          <cell r="X5951" t="str">
            <v xml:space="preserve"> </v>
          </cell>
          <cell r="Y5951" t="str">
            <v>Well</v>
          </cell>
          <cell r="Z5951" t="str">
            <v>5980931 Lisbon Valley Mining Co.     SLV-2</v>
          </cell>
          <cell r="AA5951" t="str">
            <v>Well</v>
          </cell>
        </row>
        <row r="5952">
          <cell r="A5952">
            <v>5980932</v>
          </cell>
          <cell r="B5952" t="str">
            <v>Well</v>
          </cell>
          <cell r="C5952" t="str">
            <v xml:space="preserve"> </v>
          </cell>
          <cell r="D5952" t="str">
            <v>Lisbon Valley Mining Co.     SLV-3</v>
          </cell>
          <cell r="E5952">
            <v>14030002</v>
          </cell>
          <cell r="F5952" t="str">
            <v>San Juan</v>
          </cell>
          <cell r="G5952" t="str">
            <v xml:space="preserve">San Juan County </v>
          </cell>
          <cell r="H5952" t="str">
            <v>Colorado River Southeast</v>
          </cell>
          <cell r="I5952">
            <v>664028</v>
          </cell>
          <cell r="J5952">
            <v>4223401</v>
          </cell>
          <cell r="K5952">
            <v>-109.128167092</v>
          </cell>
          <cell r="L5952">
            <v>38.143571747000003</v>
          </cell>
          <cell r="M5952" t="str">
            <v xml:space="preserve"> </v>
          </cell>
          <cell r="N5952" t="str">
            <v xml:space="preserve"> </v>
          </cell>
          <cell r="O5952" t="str">
            <v>UT</v>
          </cell>
          <cell r="Q5952">
            <v>0</v>
          </cell>
          <cell r="R5952" t="str">
            <v xml:space="preserve"> </v>
          </cell>
          <cell r="S5952" t="str">
            <v>BLM</v>
          </cell>
          <cell r="T5952" t="str">
            <v xml:space="preserve"> </v>
          </cell>
          <cell r="U5952" t="str">
            <v>5980932 Lisbon Valley Mining Co.     SLV-3</v>
          </cell>
          <cell r="V5952">
            <v>5980932</v>
          </cell>
          <cell r="W5952" t="str">
            <v xml:space="preserve"> </v>
          </cell>
          <cell r="X5952" t="str">
            <v xml:space="preserve"> </v>
          </cell>
          <cell r="Y5952" t="str">
            <v>Well</v>
          </cell>
          <cell r="Z5952" t="str">
            <v>5980932 Lisbon Valley Mining Co.     SLV-3</v>
          </cell>
          <cell r="AA5952" t="str">
            <v>Well</v>
          </cell>
        </row>
        <row r="5953">
          <cell r="A5953">
            <v>5980933</v>
          </cell>
          <cell r="B5953" t="str">
            <v>Well</v>
          </cell>
          <cell r="C5953" t="str">
            <v xml:space="preserve"> </v>
          </cell>
          <cell r="D5953" t="str">
            <v>Lisbon Valley Mining Co.     94MW2</v>
          </cell>
          <cell r="E5953">
            <v>14030002</v>
          </cell>
          <cell r="F5953" t="str">
            <v>San Juan</v>
          </cell>
          <cell r="G5953" t="str">
            <v xml:space="preserve">San Juan County </v>
          </cell>
          <cell r="H5953" t="str">
            <v>Colorado River Southeast</v>
          </cell>
          <cell r="I5953">
            <v>666499</v>
          </cell>
          <cell r="J5953">
            <v>4220463</v>
          </cell>
          <cell r="K5953">
            <v>-109.10066920600001</v>
          </cell>
          <cell r="L5953">
            <v>38.116654355999998</v>
          </cell>
          <cell r="M5953" t="str">
            <v xml:space="preserve"> </v>
          </cell>
          <cell r="N5953" t="str">
            <v xml:space="preserve"> </v>
          </cell>
          <cell r="O5953" t="str">
            <v>UT</v>
          </cell>
          <cell r="Q5953">
            <v>0</v>
          </cell>
          <cell r="R5953" t="str">
            <v xml:space="preserve"> </v>
          </cell>
          <cell r="S5953" t="str">
            <v>Private</v>
          </cell>
          <cell r="T5953" t="str">
            <v xml:space="preserve"> </v>
          </cell>
          <cell r="U5953" t="str">
            <v>5980933 Lisbon Valley Mining Co.     94MW2</v>
          </cell>
          <cell r="V5953">
            <v>5980933</v>
          </cell>
          <cell r="W5953" t="str">
            <v xml:space="preserve"> </v>
          </cell>
          <cell r="X5953" t="str">
            <v xml:space="preserve"> </v>
          </cell>
          <cell r="Y5953" t="str">
            <v>Well</v>
          </cell>
          <cell r="Z5953" t="str">
            <v>5980933 Lisbon Valley Mining Co.     94MW2</v>
          </cell>
          <cell r="AA5953" t="str">
            <v>Well</v>
          </cell>
        </row>
        <row r="5954">
          <cell r="A5954">
            <v>5980934</v>
          </cell>
          <cell r="B5954" t="str">
            <v>Well</v>
          </cell>
          <cell r="C5954" t="str">
            <v xml:space="preserve"> </v>
          </cell>
          <cell r="D5954" t="str">
            <v>Lisbon Valley Mining Co.     MW96-7A</v>
          </cell>
          <cell r="E5954">
            <v>14030002</v>
          </cell>
          <cell r="F5954" t="str">
            <v>San Juan</v>
          </cell>
          <cell r="G5954" t="str">
            <v xml:space="preserve">San Juan County </v>
          </cell>
          <cell r="H5954" t="str">
            <v>Colorado River Southeast</v>
          </cell>
          <cell r="I5954">
            <v>663758</v>
          </cell>
          <cell r="J5954">
            <v>4223639</v>
          </cell>
          <cell r="K5954">
            <v>-109.13119202</v>
          </cell>
          <cell r="L5954">
            <v>38.145764673000002</v>
          </cell>
          <cell r="M5954" t="str">
            <v xml:space="preserve"> </v>
          </cell>
          <cell r="N5954" t="str">
            <v xml:space="preserve"> </v>
          </cell>
          <cell r="O5954" t="str">
            <v>UT</v>
          </cell>
          <cell r="Q5954">
            <v>0</v>
          </cell>
          <cell r="R5954" t="str">
            <v xml:space="preserve"> </v>
          </cell>
          <cell r="S5954" t="str">
            <v>BLM</v>
          </cell>
          <cell r="T5954" t="str">
            <v xml:space="preserve"> </v>
          </cell>
          <cell r="U5954" t="str">
            <v>5980934 Lisbon Valley Mining Co.     MW96-7A</v>
          </cell>
          <cell r="V5954">
            <v>5980934</v>
          </cell>
          <cell r="W5954" t="str">
            <v xml:space="preserve"> </v>
          </cell>
          <cell r="X5954" t="str">
            <v xml:space="preserve"> </v>
          </cell>
          <cell r="Y5954" t="str">
            <v>Well</v>
          </cell>
          <cell r="Z5954" t="str">
            <v>5980934 Lisbon Valley Mining Co.     MW96-7A</v>
          </cell>
          <cell r="AA5954" t="str">
            <v>Well</v>
          </cell>
        </row>
        <row r="5955">
          <cell r="A5955">
            <v>5980935</v>
          </cell>
          <cell r="B5955" t="str">
            <v>Well</v>
          </cell>
          <cell r="C5955" t="str">
            <v xml:space="preserve"> </v>
          </cell>
          <cell r="D5955" t="str">
            <v>Lisbon Valley Mining Co.     MW96-7B</v>
          </cell>
          <cell r="E5955">
            <v>14030002</v>
          </cell>
          <cell r="F5955" t="str">
            <v>San Juan</v>
          </cell>
          <cell r="G5955" t="str">
            <v xml:space="preserve">San Juan County </v>
          </cell>
          <cell r="H5955" t="str">
            <v>Colorado River Southeast</v>
          </cell>
          <cell r="I5955">
            <v>663758</v>
          </cell>
          <cell r="J5955">
            <v>4223639</v>
          </cell>
          <cell r="K5955">
            <v>-109.13119202</v>
          </cell>
          <cell r="L5955">
            <v>38.145764673000002</v>
          </cell>
          <cell r="M5955" t="str">
            <v xml:space="preserve"> </v>
          </cell>
          <cell r="N5955" t="str">
            <v xml:space="preserve"> </v>
          </cell>
          <cell r="O5955" t="str">
            <v>UT</v>
          </cell>
          <cell r="Q5955">
            <v>0</v>
          </cell>
          <cell r="R5955" t="str">
            <v xml:space="preserve"> </v>
          </cell>
          <cell r="S5955" t="str">
            <v>BLM</v>
          </cell>
          <cell r="T5955" t="str">
            <v xml:space="preserve"> </v>
          </cell>
          <cell r="U5955" t="str">
            <v>5980935 Lisbon Valley Mining Co.     MW96-7B</v>
          </cell>
          <cell r="V5955">
            <v>5980935</v>
          </cell>
          <cell r="W5955" t="str">
            <v xml:space="preserve"> </v>
          </cell>
          <cell r="X5955" t="str">
            <v xml:space="preserve"> </v>
          </cell>
          <cell r="Y5955" t="str">
            <v>Well</v>
          </cell>
          <cell r="Z5955" t="str">
            <v>5980935 Lisbon Valley Mining Co.     MW96-7B</v>
          </cell>
          <cell r="AA5955" t="str">
            <v>Well</v>
          </cell>
        </row>
        <row r="5956">
          <cell r="A5956">
            <v>5980936</v>
          </cell>
          <cell r="B5956" t="str">
            <v>Well</v>
          </cell>
          <cell r="C5956" t="str">
            <v xml:space="preserve"> </v>
          </cell>
          <cell r="D5956" t="str">
            <v>Lisbon Valley Mining Co.     MW97-9</v>
          </cell>
          <cell r="E5956">
            <v>14030002</v>
          </cell>
          <cell r="F5956" t="str">
            <v>San Juan</v>
          </cell>
          <cell r="G5956" t="str">
            <v xml:space="preserve">San Juan County </v>
          </cell>
          <cell r="H5956" t="str">
            <v>Colorado River Southeast</v>
          </cell>
          <cell r="I5956">
            <v>664286</v>
          </cell>
          <cell r="J5956">
            <v>4223292</v>
          </cell>
          <cell r="K5956">
            <v>-109.125249469</v>
          </cell>
          <cell r="L5956">
            <v>38.142542945000002</v>
          </cell>
          <cell r="M5956" t="str">
            <v xml:space="preserve"> </v>
          </cell>
          <cell r="N5956" t="str">
            <v xml:space="preserve"> </v>
          </cell>
          <cell r="O5956" t="str">
            <v>UT</v>
          </cell>
          <cell r="Q5956">
            <v>0</v>
          </cell>
          <cell r="R5956" t="str">
            <v xml:space="preserve"> </v>
          </cell>
          <cell r="S5956" t="str">
            <v>BLM</v>
          </cell>
          <cell r="T5956" t="str">
            <v xml:space="preserve"> </v>
          </cell>
          <cell r="U5956" t="str">
            <v>5980936 Lisbon Valley Mining Co.     MW97-9</v>
          </cell>
          <cell r="V5956">
            <v>5980936</v>
          </cell>
          <cell r="W5956" t="str">
            <v xml:space="preserve"> </v>
          </cell>
          <cell r="X5956" t="str">
            <v xml:space="preserve"> </v>
          </cell>
          <cell r="Y5956" t="str">
            <v>Well</v>
          </cell>
          <cell r="Z5956" t="str">
            <v>5980936 Lisbon Valley Mining Co.     MW97-9</v>
          </cell>
          <cell r="AA5956" t="str">
            <v>Well</v>
          </cell>
        </row>
        <row r="5957">
          <cell r="A5957">
            <v>5980937</v>
          </cell>
          <cell r="B5957" t="str">
            <v>Well</v>
          </cell>
          <cell r="C5957" t="str">
            <v xml:space="preserve"> </v>
          </cell>
          <cell r="D5957" t="str">
            <v>Lisbon Valley Mining Co.     MW97-11</v>
          </cell>
          <cell r="E5957">
            <v>14030002</v>
          </cell>
          <cell r="F5957" t="str">
            <v>San Juan</v>
          </cell>
          <cell r="G5957" t="str">
            <v xml:space="preserve">San Juan County </v>
          </cell>
          <cell r="H5957" t="str">
            <v>Colorado River Southeast</v>
          </cell>
          <cell r="I5957">
            <v>663680</v>
          </cell>
          <cell r="J5957">
            <v>4222814</v>
          </cell>
          <cell r="K5957">
            <v>-109.132271246</v>
          </cell>
          <cell r="L5957">
            <v>38.138347328000002</v>
          </cell>
          <cell r="M5957" t="str">
            <v xml:space="preserve"> </v>
          </cell>
          <cell r="N5957" t="str">
            <v xml:space="preserve"> </v>
          </cell>
          <cell r="O5957" t="str">
            <v>UT</v>
          </cell>
          <cell r="Q5957">
            <v>0</v>
          </cell>
          <cell r="R5957" t="str">
            <v xml:space="preserve"> </v>
          </cell>
          <cell r="S5957" t="str">
            <v>SITLA</v>
          </cell>
          <cell r="T5957" t="str">
            <v xml:space="preserve"> </v>
          </cell>
          <cell r="U5957" t="str">
            <v>5980937 Lisbon Valley Mining Co.     MW97-11</v>
          </cell>
          <cell r="V5957">
            <v>5980937</v>
          </cell>
          <cell r="W5957" t="str">
            <v xml:space="preserve"> </v>
          </cell>
          <cell r="X5957" t="str">
            <v xml:space="preserve"> </v>
          </cell>
          <cell r="Y5957" t="str">
            <v>Well</v>
          </cell>
          <cell r="Z5957" t="str">
            <v>5980937 Lisbon Valley Mining Co.     MW97-11</v>
          </cell>
          <cell r="AA5957" t="str">
            <v>Well</v>
          </cell>
        </row>
        <row r="5958">
          <cell r="A5958">
            <v>5980938</v>
          </cell>
          <cell r="B5958" t="str">
            <v>Well</v>
          </cell>
          <cell r="C5958" t="str">
            <v xml:space="preserve"> </v>
          </cell>
          <cell r="D5958" t="str">
            <v>Lisbon Valley Mining Co.     MW97-12</v>
          </cell>
          <cell r="E5958">
            <v>14030002</v>
          </cell>
          <cell r="F5958" t="str">
            <v>San Juan</v>
          </cell>
          <cell r="G5958" t="str">
            <v xml:space="preserve">San Juan County </v>
          </cell>
          <cell r="H5958" t="str">
            <v>Colorado River Southeast</v>
          </cell>
          <cell r="I5958">
            <v>663103</v>
          </cell>
          <cell r="J5958">
            <v>4224122</v>
          </cell>
          <cell r="K5958">
            <v>-109.13855264</v>
          </cell>
          <cell r="L5958">
            <v>38.150234161999997</v>
          </cell>
          <cell r="M5958" t="str">
            <v xml:space="preserve"> </v>
          </cell>
          <cell r="N5958" t="str">
            <v xml:space="preserve"> </v>
          </cell>
          <cell r="O5958" t="str">
            <v>UT</v>
          </cell>
          <cell r="Q5958">
            <v>0</v>
          </cell>
          <cell r="R5958" t="str">
            <v xml:space="preserve"> </v>
          </cell>
          <cell r="S5958" t="str">
            <v>BLM</v>
          </cell>
          <cell r="T5958" t="str">
            <v xml:space="preserve"> </v>
          </cell>
          <cell r="U5958" t="str">
            <v>5980938 Lisbon Valley Mining Co.     MW97-12</v>
          </cell>
          <cell r="V5958">
            <v>5980938</v>
          </cell>
          <cell r="W5958" t="str">
            <v xml:space="preserve"> </v>
          </cell>
          <cell r="X5958" t="str">
            <v xml:space="preserve"> </v>
          </cell>
          <cell r="Y5958" t="str">
            <v>Well</v>
          </cell>
          <cell r="Z5958" t="str">
            <v>5980938 Lisbon Valley Mining Co.     MW97-12</v>
          </cell>
          <cell r="AA5958" t="str">
            <v>Well</v>
          </cell>
        </row>
        <row r="5959">
          <cell r="A5959">
            <v>5980939</v>
          </cell>
          <cell r="B5959" t="str">
            <v>Well</v>
          </cell>
          <cell r="C5959" t="str">
            <v xml:space="preserve"> </v>
          </cell>
          <cell r="D5959" t="str">
            <v>Lisbon Valley Mining Co.     MW97-13</v>
          </cell>
          <cell r="E5959">
            <v>14030002</v>
          </cell>
          <cell r="F5959" t="str">
            <v>San Juan</v>
          </cell>
          <cell r="G5959" t="str">
            <v xml:space="preserve">San Juan County </v>
          </cell>
          <cell r="H5959" t="str">
            <v>Colorado River Southeast</v>
          </cell>
          <cell r="I5959">
            <v>665818</v>
          </cell>
          <cell r="J5959">
            <v>4221603</v>
          </cell>
          <cell r="K5959">
            <v>-109.10816873</v>
          </cell>
          <cell r="L5959">
            <v>38.127048543999997</v>
          </cell>
          <cell r="M5959" t="str">
            <v xml:space="preserve"> </v>
          </cell>
          <cell r="N5959" t="str">
            <v xml:space="preserve"> </v>
          </cell>
          <cell r="O5959" t="str">
            <v>UT</v>
          </cell>
          <cell r="Q5959">
            <v>0</v>
          </cell>
          <cell r="R5959" t="str">
            <v xml:space="preserve"> </v>
          </cell>
          <cell r="S5959" t="str">
            <v>BLM</v>
          </cell>
          <cell r="T5959" t="str">
            <v xml:space="preserve"> </v>
          </cell>
          <cell r="U5959" t="str">
            <v>5980939 Lisbon Valley Mining Co.     MW97-13</v>
          </cell>
          <cell r="V5959">
            <v>5980939</v>
          </cell>
          <cell r="W5959" t="str">
            <v xml:space="preserve"> </v>
          </cell>
          <cell r="X5959" t="str">
            <v xml:space="preserve"> </v>
          </cell>
          <cell r="Y5959" t="str">
            <v>Well</v>
          </cell>
          <cell r="Z5959" t="str">
            <v>5980939 Lisbon Valley Mining Co.     MW97-13</v>
          </cell>
          <cell r="AA5959" t="str">
            <v>Well</v>
          </cell>
        </row>
        <row r="5960">
          <cell r="A5960">
            <v>5980940</v>
          </cell>
          <cell r="B5960" t="str">
            <v>Well</v>
          </cell>
          <cell r="C5960" t="str">
            <v xml:space="preserve"> </v>
          </cell>
          <cell r="D5960" t="str">
            <v>Lisbon Valley Mining Co.     PW-3</v>
          </cell>
          <cell r="E5960">
            <v>14030002</v>
          </cell>
          <cell r="F5960" t="str">
            <v>San Juan</v>
          </cell>
          <cell r="G5960" t="str">
            <v xml:space="preserve">San Juan County </v>
          </cell>
          <cell r="H5960" t="str">
            <v>Colorado River Southeast</v>
          </cell>
          <cell r="I5960">
            <v>663265</v>
          </cell>
          <cell r="J5960">
            <v>4223790</v>
          </cell>
          <cell r="K5960">
            <v>-109.136780784</v>
          </cell>
          <cell r="L5960">
            <v>38.147214230000003</v>
          </cell>
          <cell r="M5960" t="str">
            <v xml:space="preserve"> </v>
          </cell>
          <cell r="N5960" t="str">
            <v xml:space="preserve"> </v>
          </cell>
          <cell r="O5960" t="str">
            <v>UT</v>
          </cell>
          <cell r="Q5960">
            <v>0</v>
          </cell>
          <cell r="R5960" t="str">
            <v xml:space="preserve"> </v>
          </cell>
          <cell r="S5960" t="str">
            <v>BLM</v>
          </cell>
          <cell r="T5960" t="str">
            <v xml:space="preserve"> </v>
          </cell>
          <cell r="U5960" t="str">
            <v>5980940 Lisbon Valley Mining Co.     PW-3</v>
          </cell>
          <cell r="V5960">
            <v>5980940</v>
          </cell>
          <cell r="W5960" t="str">
            <v xml:space="preserve"> </v>
          </cell>
          <cell r="X5960" t="str">
            <v xml:space="preserve"> </v>
          </cell>
          <cell r="Y5960" t="str">
            <v>Well</v>
          </cell>
          <cell r="Z5960" t="str">
            <v>5980940 Lisbon Valley Mining Co.     PW-3</v>
          </cell>
          <cell r="AA5960" t="str">
            <v>Well</v>
          </cell>
        </row>
        <row r="5961">
          <cell r="A5961">
            <v>5980941</v>
          </cell>
          <cell r="B5961" t="str">
            <v>Well</v>
          </cell>
          <cell r="C5961" t="str">
            <v xml:space="preserve"> </v>
          </cell>
          <cell r="D5961" t="str">
            <v>Lisbon Valley Mining Co.     PW-6</v>
          </cell>
          <cell r="E5961">
            <v>14030002</v>
          </cell>
          <cell r="F5961" t="str">
            <v>San Juan</v>
          </cell>
          <cell r="G5961" t="str">
            <v xml:space="preserve">San Juan County </v>
          </cell>
          <cell r="H5961" t="str">
            <v>Colorado River Southeast</v>
          </cell>
          <cell r="I5961">
            <v>662992</v>
          </cell>
          <cell r="J5961">
            <v>4222859</v>
          </cell>
          <cell r="K5961">
            <v>-109.140107797</v>
          </cell>
          <cell r="L5961">
            <v>38.138877229999999</v>
          </cell>
          <cell r="M5961" t="str">
            <v xml:space="preserve"> </v>
          </cell>
          <cell r="N5961" t="str">
            <v xml:space="preserve"> </v>
          </cell>
          <cell r="O5961" t="str">
            <v>UT</v>
          </cell>
          <cell r="Q5961">
            <v>0</v>
          </cell>
          <cell r="R5961" t="str">
            <v xml:space="preserve"> </v>
          </cell>
          <cell r="S5961" t="str">
            <v>BLM</v>
          </cell>
          <cell r="T5961" t="str">
            <v xml:space="preserve"> </v>
          </cell>
          <cell r="U5961" t="str">
            <v>5980941 Lisbon Valley Mining Co.     PW-6</v>
          </cell>
          <cell r="V5961">
            <v>5980941</v>
          </cell>
          <cell r="W5961" t="str">
            <v xml:space="preserve"> </v>
          </cell>
          <cell r="X5961" t="str">
            <v xml:space="preserve"> </v>
          </cell>
          <cell r="Y5961" t="str">
            <v>Well</v>
          </cell>
          <cell r="Z5961" t="str">
            <v>5980941 Lisbon Valley Mining Co.     PW-6</v>
          </cell>
          <cell r="AA5961" t="str">
            <v>Well</v>
          </cell>
        </row>
        <row r="5962">
          <cell r="A5962">
            <v>5981010</v>
          </cell>
          <cell r="B5962" t="str">
            <v>Well</v>
          </cell>
          <cell r="C5962" t="str">
            <v xml:space="preserve"> </v>
          </cell>
          <cell r="D5962" t="str">
            <v>Cedar City Land Application MW 21-1</v>
          </cell>
          <cell r="E5962">
            <v>16030006</v>
          </cell>
          <cell r="F5962" t="str">
            <v>Iron</v>
          </cell>
          <cell r="G5962" t="str">
            <v>Southwest</v>
          </cell>
          <cell r="H5962" t="str">
            <v>Cedar/Beaver</v>
          </cell>
          <cell r="I5962">
            <v>315535</v>
          </cell>
          <cell r="J5962">
            <v>4190013</v>
          </cell>
          <cell r="K5962">
            <v>-113.096337413</v>
          </cell>
          <cell r="L5962">
            <v>37.838904180999997</v>
          </cell>
          <cell r="M5962" t="str">
            <v xml:space="preserve"> </v>
          </cell>
          <cell r="N5962" t="str">
            <v xml:space="preserve"> </v>
          </cell>
          <cell r="O5962" t="str">
            <v>UT</v>
          </cell>
          <cell r="Q5962">
            <v>0</v>
          </cell>
          <cell r="R5962" t="str">
            <v xml:space="preserve"> </v>
          </cell>
          <cell r="S5962" t="str">
            <v>Private</v>
          </cell>
          <cell r="T5962" t="str">
            <v xml:space="preserve"> </v>
          </cell>
          <cell r="U5962" t="str">
            <v>5981010 Cedar City Land Application MW 21-1</v>
          </cell>
          <cell r="V5962">
            <v>5981010</v>
          </cell>
          <cell r="W5962" t="str">
            <v xml:space="preserve"> </v>
          </cell>
          <cell r="X5962" t="str">
            <v xml:space="preserve"> </v>
          </cell>
          <cell r="Y5962" t="str">
            <v>Well</v>
          </cell>
          <cell r="Z5962" t="str">
            <v>5981010 Cedar City Land Application MW 21-1</v>
          </cell>
          <cell r="AA5962" t="str">
            <v>Well</v>
          </cell>
        </row>
        <row r="5963">
          <cell r="A5963">
            <v>5981020</v>
          </cell>
          <cell r="B5963" t="str">
            <v>Well</v>
          </cell>
          <cell r="C5963" t="str">
            <v xml:space="preserve"> </v>
          </cell>
          <cell r="D5963" t="str">
            <v>Cedar City Land Application MW 21-2</v>
          </cell>
          <cell r="E5963">
            <v>16030006</v>
          </cell>
          <cell r="F5963" t="str">
            <v>Iron</v>
          </cell>
          <cell r="G5963" t="str">
            <v>Southwest</v>
          </cell>
          <cell r="H5963" t="str">
            <v>Cedar/Beaver</v>
          </cell>
          <cell r="I5963">
            <v>315185</v>
          </cell>
          <cell r="J5963">
            <v>4188906</v>
          </cell>
          <cell r="K5963">
            <v>-113.100029724</v>
          </cell>
          <cell r="L5963">
            <v>37.828862483000002</v>
          </cell>
          <cell r="M5963" t="str">
            <v xml:space="preserve"> </v>
          </cell>
          <cell r="N5963" t="str">
            <v xml:space="preserve"> </v>
          </cell>
          <cell r="O5963" t="str">
            <v>UT</v>
          </cell>
          <cell r="Q5963">
            <v>0</v>
          </cell>
          <cell r="R5963" t="str">
            <v xml:space="preserve"> </v>
          </cell>
          <cell r="S5963" t="str">
            <v>Private</v>
          </cell>
          <cell r="T5963" t="str">
            <v xml:space="preserve"> </v>
          </cell>
          <cell r="U5963" t="str">
            <v>5981020 Cedar City Land Application MW 21-2</v>
          </cell>
          <cell r="V5963">
            <v>5981020</v>
          </cell>
          <cell r="W5963" t="str">
            <v xml:space="preserve"> </v>
          </cell>
          <cell r="X5963" t="str">
            <v xml:space="preserve"> </v>
          </cell>
          <cell r="Y5963" t="str">
            <v>Well</v>
          </cell>
          <cell r="Z5963" t="str">
            <v>5981020 Cedar City Land Application MW 21-2</v>
          </cell>
          <cell r="AA5963" t="str">
            <v>Well</v>
          </cell>
        </row>
        <row r="5964">
          <cell r="A5964">
            <v>5981030</v>
          </cell>
          <cell r="B5964" t="str">
            <v>Well</v>
          </cell>
          <cell r="C5964" t="str">
            <v xml:space="preserve"> </v>
          </cell>
          <cell r="D5964" t="str">
            <v>Cedar City Land Application MW 21-3</v>
          </cell>
          <cell r="E5964">
            <v>16030006</v>
          </cell>
          <cell r="F5964" t="str">
            <v>Iron</v>
          </cell>
          <cell r="G5964" t="str">
            <v>Southwest</v>
          </cell>
          <cell r="H5964" t="str">
            <v>Cedar/Beaver</v>
          </cell>
          <cell r="I5964">
            <v>315944</v>
          </cell>
          <cell r="J5964">
            <v>4188411</v>
          </cell>
          <cell r="K5964">
            <v>-113.09128471</v>
          </cell>
          <cell r="L5964">
            <v>37.824557374999998</v>
          </cell>
          <cell r="M5964" t="str">
            <v xml:space="preserve"> </v>
          </cell>
          <cell r="N5964" t="str">
            <v xml:space="preserve"> </v>
          </cell>
          <cell r="O5964" t="str">
            <v>UT</v>
          </cell>
          <cell r="Q5964">
            <v>0</v>
          </cell>
          <cell r="R5964" t="str">
            <v xml:space="preserve"> </v>
          </cell>
          <cell r="S5964" t="str">
            <v>Private</v>
          </cell>
          <cell r="T5964" t="str">
            <v xml:space="preserve"> </v>
          </cell>
          <cell r="U5964" t="str">
            <v>5981030 Cedar City Land Application MW 21-3</v>
          </cell>
          <cell r="V5964">
            <v>5981030</v>
          </cell>
          <cell r="W5964" t="str">
            <v xml:space="preserve"> </v>
          </cell>
          <cell r="X5964" t="str">
            <v xml:space="preserve"> </v>
          </cell>
          <cell r="Y5964" t="str">
            <v>Well</v>
          </cell>
          <cell r="Z5964" t="str">
            <v>5981030 Cedar City Land Application MW 21-3</v>
          </cell>
          <cell r="AA5964" t="str">
            <v>Well</v>
          </cell>
        </row>
        <row r="5965">
          <cell r="A5965">
            <v>5981040</v>
          </cell>
          <cell r="B5965" t="str">
            <v>Well</v>
          </cell>
          <cell r="C5965" t="str">
            <v xml:space="preserve"> </v>
          </cell>
          <cell r="D5965" t="str">
            <v>Cedar City Land Application MW 22-1</v>
          </cell>
          <cell r="E5965">
            <v>16030006</v>
          </cell>
          <cell r="F5965" t="str">
            <v>Iron</v>
          </cell>
          <cell r="G5965" t="str">
            <v>Southwest</v>
          </cell>
          <cell r="H5965" t="str">
            <v>Cedar/Beaver</v>
          </cell>
          <cell r="I5965">
            <v>317366</v>
          </cell>
          <cell r="J5965">
            <v>4190172</v>
          </cell>
          <cell r="K5965">
            <v>-113.075581926</v>
          </cell>
          <cell r="L5965">
            <v>37.840704817999999</v>
          </cell>
          <cell r="M5965" t="str">
            <v xml:space="preserve"> </v>
          </cell>
          <cell r="N5965" t="str">
            <v xml:space="preserve"> </v>
          </cell>
          <cell r="O5965" t="str">
            <v>UT</v>
          </cell>
          <cell r="Q5965">
            <v>0</v>
          </cell>
          <cell r="R5965" t="str">
            <v xml:space="preserve"> </v>
          </cell>
          <cell r="S5965" t="str">
            <v>Private</v>
          </cell>
          <cell r="T5965" t="str">
            <v xml:space="preserve"> </v>
          </cell>
          <cell r="U5965" t="str">
            <v>5981040 Cedar City Land Application MW 22-1</v>
          </cell>
          <cell r="V5965">
            <v>5981040</v>
          </cell>
          <cell r="W5965" t="str">
            <v xml:space="preserve"> </v>
          </cell>
          <cell r="X5965" t="str">
            <v xml:space="preserve"> </v>
          </cell>
          <cell r="Y5965" t="str">
            <v>Well</v>
          </cell>
          <cell r="Z5965" t="str">
            <v>5981040 Cedar City Land Application MW 22-1</v>
          </cell>
          <cell r="AA5965" t="str">
            <v>Well</v>
          </cell>
        </row>
        <row r="5966">
          <cell r="A5966">
            <v>5981050</v>
          </cell>
          <cell r="B5966" t="str">
            <v>Well</v>
          </cell>
          <cell r="C5966" t="str">
            <v xml:space="preserve"> </v>
          </cell>
          <cell r="D5966" t="str">
            <v>Cedar City Land Application MW 22-2</v>
          </cell>
          <cell r="E5966">
            <v>16030006</v>
          </cell>
          <cell r="F5966" t="str">
            <v>Iron</v>
          </cell>
          <cell r="G5966" t="str">
            <v>Southwest</v>
          </cell>
          <cell r="H5966" t="str">
            <v>Cedar/Beaver</v>
          </cell>
          <cell r="I5966">
            <v>316364</v>
          </cell>
          <cell r="J5966">
            <v>4189680</v>
          </cell>
          <cell r="K5966">
            <v>-113.086837531</v>
          </cell>
          <cell r="L5966">
            <v>37.836072088999998</v>
          </cell>
          <cell r="M5966" t="str">
            <v xml:space="preserve"> </v>
          </cell>
          <cell r="N5966" t="str">
            <v xml:space="preserve"> </v>
          </cell>
          <cell r="O5966" t="str">
            <v>UT</v>
          </cell>
          <cell r="Q5966">
            <v>0</v>
          </cell>
          <cell r="R5966" t="str">
            <v xml:space="preserve"> </v>
          </cell>
          <cell r="S5966" t="str">
            <v>Private</v>
          </cell>
          <cell r="T5966" t="str">
            <v xml:space="preserve"> </v>
          </cell>
          <cell r="U5966" t="str">
            <v>5981050 Cedar City Land Application MW 22-2</v>
          </cell>
          <cell r="V5966">
            <v>5981050</v>
          </cell>
          <cell r="W5966" t="str">
            <v xml:space="preserve"> </v>
          </cell>
          <cell r="X5966" t="str">
            <v xml:space="preserve"> </v>
          </cell>
          <cell r="Y5966" t="str">
            <v>Well</v>
          </cell>
          <cell r="Z5966" t="str">
            <v>5981050 Cedar City Land Application MW 22-2</v>
          </cell>
          <cell r="AA5966" t="str">
            <v>Well</v>
          </cell>
        </row>
        <row r="5967">
          <cell r="A5967">
            <v>5981060</v>
          </cell>
          <cell r="B5967" t="str">
            <v>Well</v>
          </cell>
          <cell r="C5967" t="str">
            <v xml:space="preserve"> </v>
          </cell>
          <cell r="D5967" t="str">
            <v>Cedar City Land Application MW 22-3</v>
          </cell>
          <cell r="E5967">
            <v>16030006</v>
          </cell>
          <cell r="F5967" t="str">
            <v>Iron</v>
          </cell>
          <cell r="G5967" t="str">
            <v>Southwest</v>
          </cell>
          <cell r="H5967" t="str">
            <v>Cedar/Beaver</v>
          </cell>
          <cell r="I5967">
            <v>316353</v>
          </cell>
          <cell r="J5967">
            <v>4189198</v>
          </cell>
          <cell r="K5967">
            <v>-113.08684011</v>
          </cell>
          <cell r="L5967">
            <v>37.831728423000001</v>
          </cell>
          <cell r="M5967" t="str">
            <v xml:space="preserve"> </v>
          </cell>
          <cell r="N5967" t="str">
            <v xml:space="preserve"> </v>
          </cell>
          <cell r="O5967" t="str">
            <v>UT</v>
          </cell>
          <cell r="Q5967">
            <v>0</v>
          </cell>
          <cell r="R5967" t="str">
            <v xml:space="preserve"> </v>
          </cell>
          <cell r="S5967" t="str">
            <v>Private</v>
          </cell>
          <cell r="T5967" t="str">
            <v xml:space="preserve"> </v>
          </cell>
          <cell r="U5967" t="str">
            <v>5981060 Cedar City Land Application MW 22-3</v>
          </cell>
          <cell r="V5967">
            <v>5981060</v>
          </cell>
          <cell r="W5967" t="str">
            <v xml:space="preserve"> </v>
          </cell>
          <cell r="X5967" t="str">
            <v xml:space="preserve"> </v>
          </cell>
          <cell r="Y5967" t="str">
            <v>Well</v>
          </cell>
          <cell r="Z5967" t="str">
            <v>5981060 Cedar City Land Application MW 22-3</v>
          </cell>
          <cell r="AA5967" t="str">
            <v>Well</v>
          </cell>
        </row>
        <row r="5968">
          <cell r="A5968">
            <v>5981070</v>
          </cell>
          <cell r="B5968" t="str">
            <v>Well</v>
          </cell>
          <cell r="C5968" t="str">
            <v xml:space="preserve"> </v>
          </cell>
          <cell r="D5968" t="str">
            <v>Cedar City Land Application MW 22-4</v>
          </cell>
          <cell r="E5968">
            <v>16030006</v>
          </cell>
          <cell r="F5968" t="str">
            <v>Iron</v>
          </cell>
          <cell r="G5968" t="str">
            <v>Southwest</v>
          </cell>
          <cell r="H5968" t="str">
            <v>Cedar/Beaver</v>
          </cell>
          <cell r="I5968">
            <v>316326</v>
          </cell>
          <cell r="J5968">
            <v>4188804</v>
          </cell>
          <cell r="K5968">
            <v>-113.087046726</v>
          </cell>
          <cell r="L5968">
            <v>37.828174164000004</v>
          </cell>
          <cell r="M5968" t="str">
            <v xml:space="preserve"> </v>
          </cell>
          <cell r="N5968" t="str">
            <v xml:space="preserve"> </v>
          </cell>
          <cell r="O5968" t="str">
            <v>UT</v>
          </cell>
          <cell r="Q5968">
            <v>0</v>
          </cell>
          <cell r="R5968" t="str">
            <v xml:space="preserve"> </v>
          </cell>
          <cell r="S5968" t="str">
            <v>Private</v>
          </cell>
          <cell r="T5968" t="str">
            <v xml:space="preserve"> </v>
          </cell>
          <cell r="U5968" t="str">
            <v>5981070 Cedar City Land Application MW 22-4</v>
          </cell>
          <cell r="V5968">
            <v>5981070</v>
          </cell>
          <cell r="W5968" t="str">
            <v xml:space="preserve"> </v>
          </cell>
          <cell r="X5968" t="str">
            <v xml:space="preserve"> </v>
          </cell>
          <cell r="Y5968" t="str">
            <v>Well</v>
          </cell>
          <cell r="Z5968" t="str">
            <v>5981070 Cedar City Land Application MW 22-4</v>
          </cell>
          <cell r="AA5968" t="str">
            <v>Well</v>
          </cell>
        </row>
        <row r="5969">
          <cell r="A5969">
            <v>5981080</v>
          </cell>
          <cell r="B5969" t="str">
            <v>Well</v>
          </cell>
          <cell r="C5969" t="str">
            <v xml:space="preserve"> </v>
          </cell>
          <cell r="D5969" t="str">
            <v>Cedar City Land Application MW 23-1</v>
          </cell>
          <cell r="E5969">
            <v>16030006</v>
          </cell>
          <cell r="F5969" t="str">
            <v>Iron</v>
          </cell>
          <cell r="G5969" t="str">
            <v>Southwest</v>
          </cell>
          <cell r="H5969" t="str">
            <v>Cedar/Beaver</v>
          </cell>
          <cell r="I5969">
            <v>318671</v>
          </cell>
          <cell r="J5969">
            <v>4189055</v>
          </cell>
          <cell r="K5969">
            <v>-113.060479849</v>
          </cell>
          <cell r="L5969">
            <v>37.830904060000002</v>
          </cell>
          <cell r="M5969" t="str">
            <v xml:space="preserve"> </v>
          </cell>
          <cell r="N5969" t="str">
            <v xml:space="preserve"> </v>
          </cell>
          <cell r="O5969" t="str">
            <v>UT</v>
          </cell>
          <cell r="Q5969">
            <v>0</v>
          </cell>
          <cell r="R5969" t="str">
            <v xml:space="preserve"> </v>
          </cell>
          <cell r="S5969" t="str">
            <v>Private</v>
          </cell>
          <cell r="T5969" t="str">
            <v xml:space="preserve"> </v>
          </cell>
          <cell r="U5969" t="str">
            <v>5981080 Cedar City Land Application MW 23-1</v>
          </cell>
          <cell r="V5969">
            <v>5981080</v>
          </cell>
          <cell r="W5969" t="str">
            <v xml:space="preserve"> </v>
          </cell>
          <cell r="X5969" t="str">
            <v xml:space="preserve"> </v>
          </cell>
          <cell r="Y5969" t="str">
            <v>Well</v>
          </cell>
          <cell r="Z5969" t="str">
            <v>5981080 Cedar City Land Application MW 23-1</v>
          </cell>
          <cell r="AA5969" t="str">
            <v>Well</v>
          </cell>
        </row>
        <row r="5970">
          <cell r="A5970">
            <v>5981090</v>
          </cell>
          <cell r="B5970" t="str">
            <v>Well</v>
          </cell>
          <cell r="C5970" t="str">
            <v xml:space="preserve"> </v>
          </cell>
          <cell r="D5970" t="str">
            <v>Cedar City Land Application MW 26-1</v>
          </cell>
          <cell r="E5970">
            <v>16030006</v>
          </cell>
          <cell r="F5970" t="str">
            <v>Iron</v>
          </cell>
          <cell r="G5970" t="str">
            <v>Southwest</v>
          </cell>
          <cell r="H5970" t="str">
            <v>Cedar/Beaver</v>
          </cell>
          <cell r="I5970">
            <v>318965</v>
          </cell>
          <cell r="J5970">
            <v>4188298</v>
          </cell>
          <cell r="K5970">
            <v>-113.05695168299999</v>
          </cell>
          <cell r="L5970">
            <v>37.824143890999999</v>
          </cell>
          <cell r="M5970" t="str">
            <v xml:space="preserve"> </v>
          </cell>
          <cell r="N5970" t="str">
            <v xml:space="preserve"> </v>
          </cell>
          <cell r="O5970" t="str">
            <v>UT</v>
          </cell>
          <cell r="Q5970">
            <v>0</v>
          </cell>
          <cell r="R5970" t="str">
            <v xml:space="preserve"> </v>
          </cell>
          <cell r="S5970" t="str">
            <v>Private</v>
          </cell>
          <cell r="T5970" t="str">
            <v xml:space="preserve"> </v>
          </cell>
          <cell r="U5970" t="str">
            <v>5981090 Cedar City Land Application MW 26-1</v>
          </cell>
          <cell r="V5970">
            <v>5981090</v>
          </cell>
          <cell r="W5970" t="str">
            <v xml:space="preserve"> </v>
          </cell>
          <cell r="X5970" t="str">
            <v xml:space="preserve"> </v>
          </cell>
          <cell r="Y5970" t="str">
            <v>Well</v>
          </cell>
          <cell r="Z5970" t="str">
            <v>5981090 Cedar City Land Application MW 26-1</v>
          </cell>
          <cell r="AA5970" t="str">
            <v>Well</v>
          </cell>
        </row>
        <row r="5971">
          <cell r="A5971">
            <v>5981100</v>
          </cell>
          <cell r="B5971" t="str">
            <v>Well</v>
          </cell>
          <cell r="C5971" t="str">
            <v xml:space="preserve"> </v>
          </cell>
          <cell r="D5971" t="str">
            <v>Cedar City Land Application MW 26-2</v>
          </cell>
          <cell r="E5971">
            <v>16030006</v>
          </cell>
          <cell r="F5971" t="str">
            <v>Iron</v>
          </cell>
          <cell r="G5971" t="str">
            <v>Southwest</v>
          </cell>
          <cell r="H5971" t="str">
            <v>Cedar/Beaver</v>
          </cell>
          <cell r="I5971">
            <v>318031</v>
          </cell>
          <cell r="J5971">
            <v>4188204</v>
          </cell>
          <cell r="K5971">
            <v>-113.067533991</v>
          </cell>
          <cell r="L5971">
            <v>37.823111433000001</v>
          </cell>
          <cell r="M5971" t="str">
            <v xml:space="preserve"> </v>
          </cell>
          <cell r="N5971" t="str">
            <v xml:space="preserve"> </v>
          </cell>
          <cell r="O5971" t="str">
            <v>UT</v>
          </cell>
          <cell r="Q5971">
            <v>0</v>
          </cell>
          <cell r="R5971" t="str">
            <v xml:space="preserve"> </v>
          </cell>
          <cell r="S5971" t="str">
            <v>Private</v>
          </cell>
          <cell r="T5971" t="str">
            <v xml:space="preserve"> </v>
          </cell>
          <cell r="U5971" t="str">
            <v>5981100 Cedar City Land Application MW 26-2</v>
          </cell>
          <cell r="V5971">
            <v>5981100</v>
          </cell>
          <cell r="W5971" t="str">
            <v xml:space="preserve"> </v>
          </cell>
          <cell r="X5971" t="str">
            <v xml:space="preserve"> </v>
          </cell>
          <cell r="Y5971" t="str">
            <v>Well</v>
          </cell>
          <cell r="Z5971" t="str">
            <v>5981100 Cedar City Land Application MW 26-2</v>
          </cell>
          <cell r="AA5971" t="str">
            <v>Well</v>
          </cell>
        </row>
        <row r="5972">
          <cell r="A5972">
            <v>5981110</v>
          </cell>
          <cell r="B5972" t="str">
            <v>Well</v>
          </cell>
          <cell r="C5972" t="str">
            <v xml:space="preserve"> </v>
          </cell>
          <cell r="D5972" t="str">
            <v>Cedar City Land Application MW 26-3</v>
          </cell>
          <cell r="E5972">
            <v>16030006</v>
          </cell>
          <cell r="F5972" t="str">
            <v>Iron</v>
          </cell>
          <cell r="G5972" t="str">
            <v>Southwest</v>
          </cell>
          <cell r="H5972" t="str">
            <v>Cedar/Beaver</v>
          </cell>
          <cell r="I5972">
            <v>318030</v>
          </cell>
          <cell r="J5972">
            <v>4187575</v>
          </cell>
          <cell r="K5972">
            <v>-113.067387248</v>
          </cell>
          <cell r="L5972">
            <v>37.817445646000003</v>
          </cell>
          <cell r="M5972" t="str">
            <v xml:space="preserve"> </v>
          </cell>
          <cell r="N5972" t="str">
            <v xml:space="preserve"> </v>
          </cell>
          <cell r="O5972" t="str">
            <v>UT</v>
          </cell>
          <cell r="Q5972">
            <v>0</v>
          </cell>
          <cell r="R5972" t="str">
            <v xml:space="preserve"> </v>
          </cell>
          <cell r="S5972" t="str">
            <v>Private</v>
          </cell>
          <cell r="T5972" t="str">
            <v xml:space="preserve"> </v>
          </cell>
          <cell r="U5972" t="str">
            <v>5981110 Cedar City Land Application MW 26-3</v>
          </cell>
          <cell r="V5972">
            <v>5981110</v>
          </cell>
          <cell r="W5972" t="str">
            <v xml:space="preserve"> </v>
          </cell>
          <cell r="X5972" t="str">
            <v xml:space="preserve"> </v>
          </cell>
          <cell r="Y5972" t="str">
            <v>Well</v>
          </cell>
          <cell r="Z5972" t="str">
            <v>5981110 Cedar City Land Application MW 26-3</v>
          </cell>
          <cell r="AA5972" t="str">
            <v>Well</v>
          </cell>
        </row>
        <row r="5973">
          <cell r="A5973">
            <v>5981120</v>
          </cell>
          <cell r="B5973" t="str">
            <v>Well</v>
          </cell>
          <cell r="C5973" t="str">
            <v xml:space="preserve"> </v>
          </cell>
          <cell r="D5973" t="str">
            <v>Cedar City Land Application MW 26-4</v>
          </cell>
          <cell r="E5973">
            <v>16030006</v>
          </cell>
          <cell r="F5973" t="str">
            <v>Iron</v>
          </cell>
          <cell r="G5973" t="str">
            <v>Southwest</v>
          </cell>
          <cell r="H5973" t="str">
            <v>Cedar/Beaver</v>
          </cell>
          <cell r="I5973">
            <v>318448</v>
          </cell>
          <cell r="J5973">
            <v>4187199</v>
          </cell>
          <cell r="K5973">
            <v>-113.062546852</v>
          </cell>
          <cell r="L5973">
            <v>37.81414213</v>
          </cell>
          <cell r="M5973" t="str">
            <v xml:space="preserve"> </v>
          </cell>
          <cell r="N5973" t="str">
            <v xml:space="preserve"> </v>
          </cell>
          <cell r="O5973" t="str">
            <v>UT</v>
          </cell>
          <cell r="Q5973">
            <v>0</v>
          </cell>
          <cell r="R5973" t="str">
            <v xml:space="preserve"> </v>
          </cell>
          <cell r="S5973" t="str">
            <v>Private</v>
          </cell>
          <cell r="T5973" t="str">
            <v xml:space="preserve"> </v>
          </cell>
          <cell r="U5973" t="str">
            <v>5981120 Cedar City Land Application MW 26-4</v>
          </cell>
          <cell r="V5973">
            <v>5981120</v>
          </cell>
          <cell r="W5973" t="str">
            <v xml:space="preserve"> </v>
          </cell>
          <cell r="X5973" t="str">
            <v xml:space="preserve"> </v>
          </cell>
          <cell r="Y5973" t="str">
            <v>Well</v>
          </cell>
          <cell r="Z5973" t="str">
            <v>5981120 Cedar City Land Application MW 26-4</v>
          </cell>
          <cell r="AA5973" t="str">
            <v>Well</v>
          </cell>
        </row>
        <row r="5974">
          <cell r="A5974">
            <v>5981130</v>
          </cell>
          <cell r="B5974" t="str">
            <v>Well</v>
          </cell>
          <cell r="C5974" t="str">
            <v xml:space="preserve"> </v>
          </cell>
          <cell r="D5974" t="str">
            <v>Cedar City Land Application MW 26-5</v>
          </cell>
          <cell r="E5974">
            <v>16030006</v>
          </cell>
          <cell r="F5974" t="str">
            <v>Iron</v>
          </cell>
          <cell r="G5974" t="str">
            <v>Southwest</v>
          </cell>
          <cell r="H5974" t="str">
            <v>Cedar/Beaver</v>
          </cell>
          <cell r="I5974">
            <v>318128</v>
          </cell>
          <cell r="J5974">
            <v>4186738</v>
          </cell>
          <cell r="K5974">
            <v>-113.066064324</v>
          </cell>
          <cell r="L5974">
            <v>37.809926060000002</v>
          </cell>
          <cell r="M5974" t="str">
            <v xml:space="preserve"> </v>
          </cell>
          <cell r="N5974" t="str">
            <v xml:space="preserve"> </v>
          </cell>
          <cell r="O5974" t="str">
            <v>UT</v>
          </cell>
          <cell r="Q5974">
            <v>0</v>
          </cell>
          <cell r="R5974" t="str">
            <v xml:space="preserve"> </v>
          </cell>
          <cell r="S5974" t="str">
            <v>Private</v>
          </cell>
          <cell r="T5974" t="str">
            <v xml:space="preserve"> </v>
          </cell>
          <cell r="U5974" t="str">
            <v>5981130 Cedar City Land Application MW 26-5</v>
          </cell>
          <cell r="V5974">
            <v>5981130</v>
          </cell>
          <cell r="W5974" t="str">
            <v xml:space="preserve"> </v>
          </cell>
          <cell r="X5974" t="str">
            <v xml:space="preserve"> </v>
          </cell>
          <cell r="Y5974" t="str">
            <v>Well</v>
          </cell>
          <cell r="Z5974" t="str">
            <v>5981130 Cedar City Land Application MW 26-5</v>
          </cell>
          <cell r="AA5974" t="str">
            <v>Well</v>
          </cell>
        </row>
        <row r="5975">
          <cell r="A5975">
            <v>5981140</v>
          </cell>
          <cell r="B5975" t="str">
            <v>Well</v>
          </cell>
          <cell r="C5975" t="str">
            <v xml:space="preserve"> </v>
          </cell>
          <cell r="D5975" t="str">
            <v>Cedar City Land Application MW 27-1</v>
          </cell>
          <cell r="E5975">
            <v>16030006</v>
          </cell>
          <cell r="F5975" t="str">
            <v>Iron</v>
          </cell>
          <cell r="G5975" t="str">
            <v>Southwest</v>
          </cell>
          <cell r="H5975" t="str">
            <v>Cedar/Beaver</v>
          </cell>
          <cell r="I5975">
            <v>316703</v>
          </cell>
          <cell r="J5975">
            <v>4188352</v>
          </cell>
          <cell r="K5975">
            <v>-113.08265109200001</v>
          </cell>
          <cell r="L5975">
            <v>37.824178726</v>
          </cell>
          <cell r="M5975" t="str">
            <v xml:space="preserve"> </v>
          </cell>
          <cell r="N5975" t="str">
            <v xml:space="preserve"> </v>
          </cell>
          <cell r="O5975" t="str">
            <v>UT</v>
          </cell>
          <cell r="Q5975">
            <v>0</v>
          </cell>
          <cell r="R5975" t="str">
            <v xml:space="preserve"> </v>
          </cell>
          <cell r="S5975" t="str">
            <v>Private</v>
          </cell>
          <cell r="T5975" t="str">
            <v xml:space="preserve"> </v>
          </cell>
          <cell r="U5975" t="str">
            <v>5981140 Cedar City Land Application MW 27-1</v>
          </cell>
          <cell r="V5975">
            <v>5981140</v>
          </cell>
          <cell r="W5975" t="str">
            <v xml:space="preserve"> </v>
          </cell>
          <cell r="X5975" t="str">
            <v xml:space="preserve"> </v>
          </cell>
          <cell r="Y5975" t="str">
            <v>Well</v>
          </cell>
          <cell r="Z5975" t="str">
            <v>5981140 Cedar City Land Application MW 27-1</v>
          </cell>
          <cell r="AA5975" t="str">
            <v>Well</v>
          </cell>
        </row>
        <row r="5976">
          <cell r="A5976">
            <v>5981150</v>
          </cell>
          <cell r="B5976" t="str">
            <v>Well</v>
          </cell>
          <cell r="C5976" t="str">
            <v xml:space="preserve"> </v>
          </cell>
          <cell r="D5976" t="str">
            <v>Cedar City Land Application MW 27-2</v>
          </cell>
          <cell r="E5976">
            <v>16030006</v>
          </cell>
          <cell r="F5976" t="str">
            <v>Iron</v>
          </cell>
          <cell r="G5976" t="str">
            <v>Southwest</v>
          </cell>
          <cell r="H5976" t="str">
            <v>Cedar/Beaver</v>
          </cell>
          <cell r="I5976">
            <v>317162</v>
          </cell>
          <cell r="J5976">
            <v>4188341</v>
          </cell>
          <cell r="K5976">
            <v>-113.077436234</v>
          </cell>
          <cell r="L5976">
            <v>37.824171729</v>
          </cell>
          <cell r="M5976" t="str">
            <v xml:space="preserve"> </v>
          </cell>
          <cell r="N5976" t="str">
            <v xml:space="preserve"> </v>
          </cell>
          <cell r="O5976" t="str">
            <v>UT</v>
          </cell>
          <cell r="Q5976">
            <v>0</v>
          </cell>
          <cell r="R5976" t="str">
            <v xml:space="preserve"> </v>
          </cell>
          <cell r="S5976" t="str">
            <v>Private</v>
          </cell>
          <cell r="T5976" t="str">
            <v xml:space="preserve"> </v>
          </cell>
          <cell r="U5976" t="str">
            <v>5981150 Cedar City Land Application MW 27-2</v>
          </cell>
          <cell r="V5976">
            <v>5981150</v>
          </cell>
          <cell r="W5976" t="str">
            <v xml:space="preserve"> </v>
          </cell>
          <cell r="X5976" t="str">
            <v xml:space="preserve"> </v>
          </cell>
          <cell r="Y5976" t="str">
            <v>Well</v>
          </cell>
          <cell r="Z5976" t="str">
            <v>5981150 Cedar City Land Application MW 27-2</v>
          </cell>
          <cell r="AA5976" t="str">
            <v>Well</v>
          </cell>
        </row>
        <row r="5977">
          <cell r="A5977">
            <v>5981160</v>
          </cell>
          <cell r="B5977" t="str">
            <v>Well</v>
          </cell>
          <cell r="C5977" t="str">
            <v xml:space="preserve"> </v>
          </cell>
          <cell r="D5977" t="str">
            <v>Cedar City Land Application MW 27-3</v>
          </cell>
          <cell r="E5977">
            <v>16030006</v>
          </cell>
          <cell r="F5977" t="str">
            <v>Iron</v>
          </cell>
          <cell r="G5977" t="str">
            <v>Southwest</v>
          </cell>
          <cell r="H5977" t="str">
            <v>Cedar/Beaver</v>
          </cell>
          <cell r="I5977">
            <v>317593</v>
          </cell>
          <cell r="J5977">
            <v>4188323</v>
          </cell>
          <cell r="K5977">
            <v>-113.072537551</v>
          </cell>
          <cell r="L5977">
            <v>37.824095853000003</v>
          </cell>
          <cell r="M5977" t="str">
            <v xml:space="preserve"> </v>
          </cell>
          <cell r="N5977" t="str">
            <v xml:space="preserve"> </v>
          </cell>
          <cell r="O5977" t="str">
            <v>UT</v>
          </cell>
          <cell r="Q5977">
            <v>0</v>
          </cell>
          <cell r="R5977" t="str">
            <v xml:space="preserve"> </v>
          </cell>
          <cell r="S5977" t="str">
            <v>Private</v>
          </cell>
          <cell r="T5977" t="str">
            <v xml:space="preserve"> </v>
          </cell>
          <cell r="U5977" t="str">
            <v>5981160 Cedar City Land Application MW 27-3</v>
          </cell>
          <cell r="V5977">
            <v>5981160</v>
          </cell>
          <cell r="W5977" t="str">
            <v xml:space="preserve"> </v>
          </cell>
          <cell r="X5977" t="str">
            <v xml:space="preserve"> </v>
          </cell>
          <cell r="Y5977" t="str">
            <v>Well</v>
          </cell>
          <cell r="Z5977" t="str">
            <v>5981160 Cedar City Land Application MW 27-3</v>
          </cell>
          <cell r="AA5977" t="str">
            <v>Well</v>
          </cell>
        </row>
        <row r="5978">
          <cell r="A5978">
            <v>5981170</v>
          </cell>
          <cell r="B5978" t="str">
            <v>Well</v>
          </cell>
          <cell r="C5978" t="str">
            <v xml:space="preserve"> </v>
          </cell>
          <cell r="D5978" t="str">
            <v>Cedar City Land Application MW 27-4</v>
          </cell>
          <cell r="E5978">
            <v>16030006</v>
          </cell>
          <cell r="F5978" t="str">
            <v>Iron</v>
          </cell>
          <cell r="G5978" t="str">
            <v>Southwest</v>
          </cell>
          <cell r="H5978" t="str">
            <v>Cedar/Beaver</v>
          </cell>
          <cell r="I5978">
            <v>317070</v>
          </cell>
          <cell r="J5978">
            <v>4187620</v>
          </cell>
          <cell r="K5978">
            <v>-113.078298737</v>
          </cell>
          <cell r="L5978">
            <v>37.817659077999998</v>
          </cell>
          <cell r="M5978" t="str">
            <v xml:space="preserve"> </v>
          </cell>
          <cell r="N5978" t="str">
            <v xml:space="preserve"> </v>
          </cell>
          <cell r="O5978" t="str">
            <v>UT</v>
          </cell>
          <cell r="Q5978">
            <v>0</v>
          </cell>
          <cell r="R5978" t="str">
            <v xml:space="preserve"> </v>
          </cell>
          <cell r="S5978" t="str">
            <v>Private</v>
          </cell>
          <cell r="T5978" t="str">
            <v xml:space="preserve"> </v>
          </cell>
          <cell r="U5978" t="str">
            <v>5981170 Cedar City Land Application MW 27-4</v>
          </cell>
          <cell r="V5978">
            <v>5981170</v>
          </cell>
          <cell r="W5978" t="str">
            <v xml:space="preserve"> </v>
          </cell>
          <cell r="X5978" t="str">
            <v xml:space="preserve"> </v>
          </cell>
          <cell r="Y5978" t="str">
            <v>Well</v>
          </cell>
          <cell r="Z5978" t="str">
            <v>5981170 Cedar City Land Application MW 27-4</v>
          </cell>
          <cell r="AA5978" t="str">
            <v>Well</v>
          </cell>
        </row>
        <row r="5979">
          <cell r="A5979">
            <v>5981180</v>
          </cell>
          <cell r="B5979" t="str">
            <v>Well</v>
          </cell>
          <cell r="C5979" t="str">
            <v xml:space="preserve"> </v>
          </cell>
          <cell r="D5979" t="str">
            <v>Cedar City Land Application MW 27-5</v>
          </cell>
          <cell r="E5979">
            <v>16030006</v>
          </cell>
          <cell r="F5979" t="str">
            <v>Iron</v>
          </cell>
          <cell r="G5979" t="str">
            <v>Southwest</v>
          </cell>
          <cell r="H5979" t="str">
            <v>Cedar/Beaver</v>
          </cell>
          <cell r="I5979">
            <v>316841</v>
          </cell>
          <cell r="J5979">
            <v>4186787</v>
          </cell>
          <cell r="K5979">
            <v>-113.08068819499999</v>
          </cell>
          <cell r="L5979">
            <v>37.810110133000002</v>
          </cell>
          <cell r="M5979" t="str">
            <v xml:space="preserve"> </v>
          </cell>
          <cell r="N5979" t="str">
            <v xml:space="preserve"> </v>
          </cell>
          <cell r="O5979" t="str">
            <v>UT</v>
          </cell>
          <cell r="Q5979">
            <v>0</v>
          </cell>
          <cell r="R5979" t="str">
            <v xml:space="preserve"> </v>
          </cell>
          <cell r="S5979" t="str">
            <v>Private</v>
          </cell>
          <cell r="T5979" t="str">
            <v xml:space="preserve"> </v>
          </cell>
          <cell r="U5979" t="str">
            <v>5981180 Cedar City Land Application MW 27-5</v>
          </cell>
          <cell r="V5979">
            <v>5981180</v>
          </cell>
          <cell r="W5979" t="str">
            <v xml:space="preserve"> </v>
          </cell>
          <cell r="X5979" t="str">
            <v xml:space="preserve"> </v>
          </cell>
          <cell r="Y5979" t="str">
            <v>Well</v>
          </cell>
          <cell r="Z5979" t="str">
            <v>5981180 Cedar City Land Application MW 27-5</v>
          </cell>
          <cell r="AA5979" t="str">
            <v>Well</v>
          </cell>
        </row>
        <row r="5980">
          <cell r="A5980">
            <v>5981200</v>
          </cell>
          <cell r="B5980" t="str">
            <v>Well</v>
          </cell>
          <cell r="C5980" t="str">
            <v xml:space="preserve"> </v>
          </cell>
          <cell r="D5980" t="str">
            <v>International Uranium Corporation TW4-10</v>
          </cell>
          <cell r="E5980">
            <v>14080201</v>
          </cell>
          <cell r="F5980" t="str">
            <v>San Juan</v>
          </cell>
          <cell r="G5980" t="str">
            <v xml:space="preserve">San Juan County </v>
          </cell>
          <cell r="H5980" t="str">
            <v>Colorado River Southeast</v>
          </cell>
          <cell r="I5980">
            <v>632697</v>
          </cell>
          <cell r="J5980">
            <v>4155069</v>
          </cell>
          <cell r="K5980">
            <v>-109.498116634</v>
          </cell>
          <cell r="L5980">
            <v>37.533052828000002</v>
          </cell>
          <cell r="M5980" t="str">
            <v xml:space="preserve"> </v>
          </cell>
          <cell r="N5980" t="str">
            <v xml:space="preserve"> </v>
          </cell>
          <cell r="O5980" t="str">
            <v>UT</v>
          </cell>
          <cell r="Q5980">
            <v>0</v>
          </cell>
          <cell r="R5980" t="str">
            <v xml:space="preserve"> </v>
          </cell>
          <cell r="S5980" t="str">
            <v>Private</v>
          </cell>
          <cell r="T5980" t="str">
            <v xml:space="preserve"> </v>
          </cell>
          <cell r="U5980" t="str">
            <v>5981200 International Uranium Corporation TW4-10</v>
          </cell>
          <cell r="V5980">
            <v>5981200</v>
          </cell>
          <cell r="W5980" t="str">
            <v xml:space="preserve"> </v>
          </cell>
          <cell r="X5980" t="str">
            <v xml:space="preserve"> </v>
          </cell>
          <cell r="Y5980" t="str">
            <v>Well</v>
          </cell>
          <cell r="Z5980" t="str">
            <v>5981200 International Uranium Corporation TW4-10</v>
          </cell>
          <cell r="AA5980" t="str">
            <v>Well</v>
          </cell>
        </row>
        <row r="5981">
          <cell r="A5981">
            <v>5981210</v>
          </cell>
          <cell r="B5981" t="str">
            <v>Facility Other</v>
          </cell>
          <cell r="C5981" t="str">
            <v xml:space="preserve"> </v>
          </cell>
          <cell r="D5981" t="str">
            <v>International Uranium Corporation TW4-11</v>
          </cell>
          <cell r="E5981">
            <v>14080201</v>
          </cell>
          <cell r="F5981" t="str">
            <v>San Juan</v>
          </cell>
          <cell r="G5981" t="str">
            <v xml:space="preserve">San Juan County </v>
          </cell>
          <cell r="H5981" t="str">
            <v>Colorado River Southeast</v>
          </cell>
          <cell r="I5981">
            <v>632761</v>
          </cell>
          <cell r="J5981">
            <v>4154938</v>
          </cell>
          <cell r="K5981">
            <v>-109.497416187</v>
          </cell>
          <cell r="L5981">
            <v>37.531863238</v>
          </cell>
          <cell r="M5981" t="str">
            <v xml:space="preserve"> </v>
          </cell>
          <cell r="N5981" t="str">
            <v xml:space="preserve"> </v>
          </cell>
          <cell r="O5981" t="str">
            <v>UT</v>
          </cell>
          <cell r="Q5981">
            <v>0</v>
          </cell>
          <cell r="R5981" t="str">
            <v xml:space="preserve"> </v>
          </cell>
          <cell r="S5981" t="str">
            <v>Private</v>
          </cell>
          <cell r="T5981" t="str">
            <v xml:space="preserve"> </v>
          </cell>
          <cell r="U5981" t="str">
            <v>5981210 International Uranium Corporation TW4-11</v>
          </cell>
          <cell r="V5981">
            <v>5981210</v>
          </cell>
          <cell r="W5981" t="str">
            <v xml:space="preserve"> </v>
          </cell>
          <cell r="X5981" t="str">
            <v xml:space="preserve"> </v>
          </cell>
          <cell r="Y5981" t="str">
            <v>Facility Other</v>
          </cell>
          <cell r="Z5981" t="str">
            <v>5981210 International Uranium Corporation TW4-11</v>
          </cell>
          <cell r="AA5981" t="str">
            <v>Facility Other</v>
          </cell>
        </row>
        <row r="5982">
          <cell r="A5982">
            <v>5981220</v>
          </cell>
          <cell r="B5982" t="str">
            <v>Well</v>
          </cell>
          <cell r="C5982" t="str">
            <v xml:space="preserve"> </v>
          </cell>
          <cell r="D5982" t="str">
            <v>International Uranium Corporation TW4-12</v>
          </cell>
          <cell r="E5982">
            <v>14080201</v>
          </cell>
          <cell r="F5982" t="str">
            <v>San Juan</v>
          </cell>
          <cell r="G5982" t="str">
            <v xml:space="preserve">San Juan County </v>
          </cell>
          <cell r="H5982" t="str">
            <v>Colorado River Southeast</v>
          </cell>
          <cell r="I5982">
            <v>632925</v>
          </cell>
          <cell r="J5982">
            <v>4155073</v>
          </cell>
          <cell r="K5982">
            <v>-109.495536188</v>
          </cell>
          <cell r="L5982">
            <v>37.533056027000001</v>
          </cell>
          <cell r="M5982" t="str">
            <v xml:space="preserve"> </v>
          </cell>
          <cell r="N5982" t="str">
            <v xml:space="preserve"> </v>
          </cell>
          <cell r="O5982" t="str">
            <v>UT</v>
          </cell>
          <cell r="Q5982">
            <v>0</v>
          </cell>
          <cell r="R5982" t="str">
            <v xml:space="preserve"> </v>
          </cell>
          <cell r="S5982" t="str">
            <v>Private</v>
          </cell>
          <cell r="T5982" t="str">
            <v xml:space="preserve"> </v>
          </cell>
          <cell r="U5982" t="str">
            <v>5981220 International Uranium Corporation TW4-12</v>
          </cell>
          <cell r="V5982">
            <v>5981220</v>
          </cell>
          <cell r="W5982" t="str">
            <v xml:space="preserve"> </v>
          </cell>
          <cell r="X5982" t="str">
            <v xml:space="preserve"> </v>
          </cell>
          <cell r="Y5982" t="str">
            <v>Well</v>
          </cell>
          <cell r="Z5982" t="str">
            <v>5981220 International Uranium Corporation TW4-12</v>
          </cell>
          <cell r="AA5982" t="str">
            <v>Well</v>
          </cell>
        </row>
        <row r="5983">
          <cell r="A5983">
            <v>5981230</v>
          </cell>
          <cell r="B5983" t="str">
            <v>Well</v>
          </cell>
          <cell r="C5983" t="str">
            <v xml:space="preserve"> </v>
          </cell>
          <cell r="D5983" t="str">
            <v>International Uranium Corporation TW4-13</v>
          </cell>
          <cell r="E5983">
            <v>14080201</v>
          </cell>
          <cell r="F5983" t="str">
            <v>San Juan</v>
          </cell>
          <cell r="G5983" t="str">
            <v xml:space="preserve">San Juan County </v>
          </cell>
          <cell r="H5983" t="str">
            <v>Colorado River Southeast</v>
          </cell>
          <cell r="I5983">
            <v>632903</v>
          </cell>
          <cell r="J5983">
            <v>4154928</v>
          </cell>
          <cell r="K5983">
            <v>-109.495811354</v>
          </cell>
          <cell r="L5983">
            <v>37.531752675</v>
          </cell>
          <cell r="M5983" t="str">
            <v xml:space="preserve"> </v>
          </cell>
          <cell r="N5983" t="str">
            <v xml:space="preserve"> </v>
          </cell>
          <cell r="O5983" t="str">
            <v>UT</v>
          </cell>
          <cell r="Q5983">
            <v>0</v>
          </cell>
          <cell r="R5983" t="str">
            <v xml:space="preserve"> </v>
          </cell>
          <cell r="S5983" t="str">
            <v>Private</v>
          </cell>
          <cell r="T5983" t="str">
            <v xml:space="preserve"> </v>
          </cell>
          <cell r="U5983" t="str">
            <v>5981230 International Uranium Corporation TW4-13</v>
          </cell>
          <cell r="V5983">
            <v>5981230</v>
          </cell>
          <cell r="W5983" t="str">
            <v xml:space="preserve"> </v>
          </cell>
          <cell r="X5983" t="str">
            <v xml:space="preserve"> </v>
          </cell>
          <cell r="Y5983" t="str">
            <v>Well</v>
          </cell>
          <cell r="Z5983" t="str">
            <v>5981230 International Uranium Corporation TW4-13</v>
          </cell>
          <cell r="AA5983" t="str">
            <v>Well</v>
          </cell>
        </row>
        <row r="5984">
          <cell r="A5984">
            <v>5981250</v>
          </cell>
          <cell r="B5984" t="str">
            <v>Well</v>
          </cell>
          <cell r="C5984" t="str">
            <v xml:space="preserve"> </v>
          </cell>
          <cell r="D5984" t="str">
            <v>International Uranium Corporation TW4-15</v>
          </cell>
          <cell r="E5984">
            <v>14080201</v>
          </cell>
          <cell r="F5984" t="str">
            <v>San Juan</v>
          </cell>
          <cell r="G5984" t="str">
            <v xml:space="preserve">San Juan County </v>
          </cell>
          <cell r="H5984" t="str">
            <v>Colorado River Southeast</v>
          </cell>
          <cell r="I5984">
            <v>632569</v>
          </cell>
          <cell r="J5984">
            <v>4155076</v>
          </cell>
          <cell r="K5984">
            <v>-109.499563456</v>
          </cell>
          <cell r="L5984">
            <v>37.533143326000001</v>
          </cell>
          <cell r="M5984" t="str">
            <v xml:space="preserve"> </v>
          </cell>
          <cell r="N5984" t="str">
            <v xml:space="preserve"> </v>
          </cell>
          <cell r="O5984" t="str">
            <v>UT</v>
          </cell>
          <cell r="Q5984">
            <v>0</v>
          </cell>
          <cell r="R5984" t="str">
            <v xml:space="preserve"> </v>
          </cell>
          <cell r="S5984" t="str">
            <v>Private</v>
          </cell>
          <cell r="T5984" t="str">
            <v xml:space="preserve"> </v>
          </cell>
          <cell r="U5984" t="str">
            <v>5981250 International Uranium Corporation TW4-15</v>
          </cell>
          <cell r="V5984">
            <v>5981250</v>
          </cell>
          <cell r="W5984" t="str">
            <v xml:space="preserve"> </v>
          </cell>
          <cell r="X5984" t="str">
            <v xml:space="preserve"> </v>
          </cell>
          <cell r="Y5984" t="str">
            <v>Well</v>
          </cell>
          <cell r="Z5984" t="str">
            <v>5981250 International Uranium Corporation TW4-15</v>
          </cell>
          <cell r="AA5984" t="str">
            <v>Well</v>
          </cell>
        </row>
        <row r="5985">
          <cell r="A5985">
            <v>5981260</v>
          </cell>
          <cell r="B5985" t="str">
            <v>Well</v>
          </cell>
          <cell r="C5985" t="str">
            <v xml:space="preserve"> </v>
          </cell>
          <cell r="D5985" t="str">
            <v>International Uranium Corporation TW4-16</v>
          </cell>
          <cell r="E5985">
            <v>14080201</v>
          </cell>
          <cell r="F5985" t="str">
            <v>San Juan</v>
          </cell>
          <cell r="G5985" t="str">
            <v xml:space="preserve">San Juan County </v>
          </cell>
          <cell r="H5985" t="str">
            <v>Colorado River Southeast</v>
          </cell>
          <cell r="I5985">
            <v>632561</v>
          </cell>
          <cell r="J5985">
            <v>4154946</v>
          </cell>
          <cell r="K5985">
            <v>-109.499677443</v>
          </cell>
          <cell r="L5985">
            <v>37.531973108000003</v>
          </cell>
          <cell r="M5985" t="str">
            <v xml:space="preserve"> </v>
          </cell>
          <cell r="N5985" t="str">
            <v xml:space="preserve"> </v>
          </cell>
          <cell r="O5985" t="str">
            <v>UT</v>
          </cell>
          <cell r="Q5985">
            <v>0</v>
          </cell>
          <cell r="R5985" t="str">
            <v xml:space="preserve"> </v>
          </cell>
          <cell r="S5985" t="str">
            <v>Private</v>
          </cell>
          <cell r="T5985" t="str">
            <v xml:space="preserve"> </v>
          </cell>
          <cell r="U5985" t="str">
            <v>5981260 International Uranium Corporation TW4-16</v>
          </cell>
          <cell r="V5985">
            <v>5981260</v>
          </cell>
          <cell r="W5985" t="str">
            <v xml:space="preserve"> </v>
          </cell>
          <cell r="X5985" t="str">
            <v xml:space="preserve"> </v>
          </cell>
          <cell r="Y5985" t="str">
            <v>Well</v>
          </cell>
          <cell r="Z5985" t="str">
            <v>5981260 International Uranium Corporation TW4-16</v>
          </cell>
          <cell r="AA5985" t="str">
            <v>Well</v>
          </cell>
        </row>
        <row r="5986">
          <cell r="A5986">
            <v>5981270</v>
          </cell>
          <cell r="B5986" t="str">
            <v>Well</v>
          </cell>
          <cell r="C5986" t="str">
            <v xml:space="preserve"> </v>
          </cell>
          <cell r="D5986" t="str">
            <v>International Uranium Corporation TW4-17</v>
          </cell>
          <cell r="E5986">
            <v>14080201</v>
          </cell>
          <cell r="F5986" t="str">
            <v>San Juan</v>
          </cell>
          <cell r="G5986" t="str">
            <v xml:space="preserve">San Juan County </v>
          </cell>
          <cell r="H5986" t="str">
            <v>Colorado River Southeast</v>
          </cell>
          <cell r="I5986">
            <v>634026</v>
          </cell>
          <cell r="J5986">
            <v>4154835</v>
          </cell>
          <cell r="K5986">
            <v>-109.48312233999999</v>
          </cell>
          <cell r="L5986">
            <v>37.530752149000001</v>
          </cell>
          <cell r="M5986" t="str">
            <v xml:space="preserve"> </v>
          </cell>
          <cell r="N5986" t="str">
            <v xml:space="preserve"> </v>
          </cell>
          <cell r="O5986" t="str">
            <v>UT</v>
          </cell>
          <cell r="Q5986">
            <v>0</v>
          </cell>
          <cell r="R5986" t="str">
            <v xml:space="preserve"> </v>
          </cell>
          <cell r="S5986" t="str">
            <v>BLM</v>
          </cell>
          <cell r="T5986" t="str">
            <v xml:space="preserve"> </v>
          </cell>
          <cell r="U5986" t="str">
            <v>5981270 International Uranium Corporation TW4-17</v>
          </cell>
          <cell r="V5986">
            <v>5981270</v>
          </cell>
          <cell r="W5986" t="str">
            <v xml:space="preserve"> </v>
          </cell>
          <cell r="X5986" t="str">
            <v xml:space="preserve"> </v>
          </cell>
          <cell r="Y5986" t="str">
            <v>Well</v>
          </cell>
          <cell r="Z5986" t="str">
            <v>5981270 International Uranium Corporation TW4-17</v>
          </cell>
          <cell r="AA5986" t="str">
            <v>Well</v>
          </cell>
        </row>
        <row r="5987">
          <cell r="A5987">
            <v>5981280</v>
          </cell>
          <cell r="B5987" t="str">
            <v>Well</v>
          </cell>
          <cell r="C5987" t="str">
            <v xml:space="preserve"> </v>
          </cell>
          <cell r="D5987" t="str">
            <v>International Uranium Corporation TW4-18</v>
          </cell>
          <cell r="E5987">
            <v>14080201</v>
          </cell>
          <cell r="F5987" t="str">
            <v>San Juan</v>
          </cell>
          <cell r="G5987" t="str">
            <v xml:space="preserve">San Juan County </v>
          </cell>
          <cell r="H5987" t="str">
            <v>Colorado River Southeast</v>
          </cell>
          <cell r="I5987">
            <v>632736</v>
          </cell>
          <cell r="J5987">
            <v>4155215</v>
          </cell>
          <cell r="K5987">
            <v>-109.49764897</v>
          </cell>
          <cell r="L5987">
            <v>37.534362747999999</v>
          </cell>
          <cell r="M5987" t="str">
            <v xml:space="preserve"> </v>
          </cell>
          <cell r="N5987" t="str">
            <v xml:space="preserve"> </v>
          </cell>
          <cell r="O5987" t="str">
            <v>UT</v>
          </cell>
          <cell r="Q5987">
            <v>0</v>
          </cell>
          <cell r="R5987" t="str">
            <v xml:space="preserve"> </v>
          </cell>
          <cell r="S5987" t="str">
            <v>Private</v>
          </cell>
          <cell r="T5987" t="str">
            <v xml:space="preserve"> </v>
          </cell>
          <cell r="U5987" t="str">
            <v>5981280 International Uranium Corporation TW4-18</v>
          </cell>
          <cell r="V5987">
            <v>5981280</v>
          </cell>
          <cell r="W5987" t="str">
            <v xml:space="preserve"> </v>
          </cell>
          <cell r="X5987" t="str">
            <v xml:space="preserve"> </v>
          </cell>
          <cell r="Y5987" t="str">
            <v>Well</v>
          </cell>
          <cell r="Z5987" t="str">
            <v>5981280 International Uranium Corporation TW4-18</v>
          </cell>
          <cell r="AA5987" t="str">
            <v>Well</v>
          </cell>
        </row>
        <row r="5988">
          <cell r="A5988">
            <v>5981290</v>
          </cell>
          <cell r="B5988" t="str">
            <v>Well</v>
          </cell>
          <cell r="C5988" t="str">
            <v xml:space="preserve"> </v>
          </cell>
          <cell r="D5988" t="str">
            <v>International Uranium Corporation TW4-19</v>
          </cell>
          <cell r="E5988">
            <v>14080201</v>
          </cell>
          <cell r="F5988" t="str">
            <v>San Juan</v>
          </cell>
          <cell r="G5988" t="str">
            <v xml:space="preserve">San Juan County </v>
          </cell>
          <cell r="H5988" t="str">
            <v>Colorado River Southeast</v>
          </cell>
          <cell r="I5988">
            <v>632599</v>
          </cell>
          <cell r="J5988">
            <v>4155212</v>
          </cell>
          <cell r="K5988">
            <v>-109.499199457</v>
          </cell>
          <cell r="L5988">
            <v>37.534364441999998</v>
          </cell>
          <cell r="M5988" t="str">
            <v xml:space="preserve"> </v>
          </cell>
          <cell r="N5988" t="str">
            <v xml:space="preserve"> </v>
          </cell>
          <cell r="O5988" t="str">
            <v>UT</v>
          </cell>
          <cell r="Q5988">
            <v>0</v>
          </cell>
          <cell r="R5988" t="str">
            <v xml:space="preserve"> </v>
          </cell>
          <cell r="S5988" t="str">
            <v>Private</v>
          </cell>
          <cell r="T5988" t="str">
            <v xml:space="preserve"> </v>
          </cell>
          <cell r="U5988" t="str">
            <v>5981290 International Uranium Corporation TW4-19</v>
          </cell>
          <cell r="V5988">
            <v>5981290</v>
          </cell>
          <cell r="W5988" t="str">
            <v xml:space="preserve"> </v>
          </cell>
          <cell r="X5988" t="str">
            <v xml:space="preserve"> </v>
          </cell>
          <cell r="Y5988" t="str">
            <v>Well</v>
          </cell>
          <cell r="Z5988" t="str">
            <v>5981290 International Uranium Corporation TW4-19</v>
          </cell>
          <cell r="AA5988" t="str">
            <v>Well</v>
          </cell>
        </row>
        <row r="5989">
          <cell r="A5989">
            <v>5981310</v>
          </cell>
          <cell r="B5989" t="str">
            <v>Well</v>
          </cell>
          <cell r="C5989" t="str">
            <v xml:space="preserve"> </v>
          </cell>
          <cell r="D5989" t="str">
            <v>Bateman Dairy MW-1</v>
          </cell>
          <cell r="E5989">
            <v>16030005</v>
          </cell>
          <cell r="F5989" t="str">
            <v>Juab</v>
          </cell>
          <cell r="G5989" t="str">
            <v>Central</v>
          </cell>
          <cell r="H5989" t="str">
            <v>Sevier River</v>
          </cell>
          <cell r="I5989">
            <v>425018</v>
          </cell>
          <cell r="J5989">
            <v>4375185</v>
          </cell>
          <cell r="K5989">
            <v>-111.872378173</v>
          </cell>
          <cell r="L5989">
            <v>39.523041857999999</v>
          </cell>
          <cell r="M5989" t="str">
            <v xml:space="preserve"> </v>
          </cell>
          <cell r="N5989" t="str">
            <v xml:space="preserve"> </v>
          </cell>
          <cell r="O5989" t="str">
            <v>UT</v>
          </cell>
          <cell r="Q5989">
            <v>0</v>
          </cell>
          <cell r="R5989" t="str">
            <v xml:space="preserve"> </v>
          </cell>
          <cell r="S5989" t="str">
            <v>Private</v>
          </cell>
          <cell r="T5989" t="str">
            <v xml:space="preserve"> </v>
          </cell>
          <cell r="U5989" t="str">
            <v>5981310 Bateman Dairy MW-1</v>
          </cell>
          <cell r="V5989">
            <v>5981310</v>
          </cell>
          <cell r="W5989" t="str">
            <v xml:space="preserve"> </v>
          </cell>
          <cell r="X5989" t="str">
            <v xml:space="preserve"> </v>
          </cell>
          <cell r="Y5989" t="str">
            <v>Well</v>
          </cell>
          <cell r="Z5989" t="str">
            <v>5981310 Bateman Dairy MW-1</v>
          </cell>
          <cell r="AA5989" t="str">
            <v>Well</v>
          </cell>
        </row>
        <row r="5990">
          <cell r="A5990">
            <v>5981320</v>
          </cell>
          <cell r="B5990" t="str">
            <v>Well</v>
          </cell>
          <cell r="C5990" t="str">
            <v xml:space="preserve"> </v>
          </cell>
          <cell r="D5990" t="str">
            <v>Bateman Dairy MW-2</v>
          </cell>
          <cell r="E5990">
            <v>16030005</v>
          </cell>
          <cell r="F5990" t="str">
            <v>Juab</v>
          </cell>
          <cell r="G5990" t="str">
            <v>Central</v>
          </cell>
          <cell r="H5990" t="str">
            <v>Sevier River</v>
          </cell>
          <cell r="I5990">
            <v>424982</v>
          </cell>
          <cell r="J5990">
            <v>4375142</v>
          </cell>
          <cell r="K5990">
            <v>-111.872792119</v>
          </cell>
          <cell r="L5990">
            <v>39.522651306</v>
          </cell>
          <cell r="M5990" t="str">
            <v xml:space="preserve"> </v>
          </cell>
          <cell r="N5990" t="str">
            <v xml:space="preserve"> </v>
          </cell>
          <cell r="O5990" t="str">
            <v>UT</v>
          </cell>
          <cell r="Q5990">
            <v>0</v>
          </cell>
          <cell r="R5990" t="str">
            <v xml:space="preserve"> </v>
          </cell>
          <cell r="S5990" t="str">
            <v>Private</v>
          </cell>
          <cell r="T5990" t="str">
            <v xml:space="preserve"> </v>
          </cell>
          <cell r="U5990" t="str">
            <v>5981320 Bateman Dairy MW-2</v>
          </cell>
          <cell r="V5990">
            <v>5981320</v>
          </cell>
          <cell r="W5990" t="str">
            <v xml:space="preserve"> </v>
          </cell>
          <cell r="X5990" t="str">
            <v xml:space="preserve"> </v>
          </cell>
          <cell r="Y5990" t="str">
            <v>Well</v>
          </cell>
          <cell r="Z5990" t="str">
            <v>5981320 Bateman Dairy MW-2</v>
          </cell>
          <cell r="AA5990" t="str">
            <v>Well</v>
          </cell>
        </row>
        <row r="5991">
          <cell r="A5991">
            <v>5981360</v>
          </cell>
          <cell r="B5991" t="str">
            <v>Well</v>
          </cell>
          <cell r="C5991" t="str">
            <v xml:space="preserve"> </v>
          </cell>
          <cell r="D5991" t="str">
            <v>Bateman Dairy UGW-1</v>
          </cell>
          <cell r="E5991">
            <v>16030005</v>
          </cell>
          <cell r="F5991" t="str">
            <v>Juab</v>
          </cell>
          <cell r="G5991" t="str">
            <v>Central</v>
          </cell>
          <cell r="H5991" t="str">
            <v>Sevier River</v>
          </cell>
          <cell r="I5991">
            <v>425275</v>
          </cell>
          <cell r="J5991">
            <v>4375028</v>
          </cell>
          <cell r="K5991">
            <v>-111.869370792</v>
          </cell>
          <cell r="L5991">
            <v>39.521649764999999</v>
          </cell>
          <cell r="M5991" t="str">
            <v xml:space="preserve"> </v>
          </cell>
          <cell r="N5991" t="str">
            <v xml:space="preserve"> </v>
          </cell>
          <cell r="O5991" t="str">
            <v>UT</v>
          </cell>
          <cell r="Q5991">
            <v>0</v>
          </cell>
          <cell r="R5991" t="str">
            <v xml:space="preserve"> </v>
          </cell>
          <cell r="S5991" t="str">
            <v>Private</v>
          </cell>
          <cell r="T5991" t="str">
            <v xml:space="preserve"> </v>
          </cell>
          <cell r="U5991" t="str">
            <v>5981360 Bateman Dairy UGW-1</v>
          </cell>
          <cell r="V5991">
            <v>5981360</v>
          </cell>
          <cell r="W5991" t="str">
            <v xml:space="preserve"> </v>
          </cell>
          <cell r="X5991" t="str">
            <v xml:space="preserve"> </v>
          </cell>
          <cell r="Y5991" t="str">
            <v>Well</v>
          </cell>
          <cell r="Z5991" t="str">
            <v>5981360 Bateman Dairy UGW-1</v>
          </cell>
          <cell r="AA5991" t="str">
            <v>Well</v>
          </cell>
        </row>
        <row r="5992">
          <cell r="A5992">
            <v>5981365</v>
          </cell>
          <cell r="B5992" t="str">
            <v>Well</v>
          </cell>
          <cell r="C5992" t="str">
            <v xml:space="preserve"> </v>
          </cell>
          <cell r="D5992" t="str">
            <v>Brigham Creek Dairy MW-1</v>
          </cell>
          <cell r="E5992">
            <v>16020201</v>
          </cell>
          <cell r="F5992" t="str">
            <v>Utah</v>
          </cell>
          <cell r="G5992" t="str">
            <v>Utah County</v>
          </cell>
          <cell r="H5992" t="str">
            <v>Jordan River/Utah Lake</v>
          </cell>
          <cell r="I5992">
            <v>418148</v>
          </cell>
          <cell r="J5992">
            <v>4420733</v>
          </cell>
          <cell r="K5992">
            <v>-111.957959859</v>
          </cell>
          <cell r="L5992">
            <v>39.932755284000002</v>
          </cell>
          <cell r="M5992" t="str">
            <v xml:space="preserve"> </v>
          </cell>
          <cell r="N5992" t="str">
            <v xml:space="preserve"> </v>
          </cell>
          <cell r="O5992" t="str">
            <v>UT</v>
          </cell>
          <cell r="Q5992">
            <v>0</v>
          </cell>
          <cell r="R5992" t="str">
            <v xml:space="preserve"> </v>
          </cell>
          <cell r="S5992" t="str">
            <v>Private</v>
          </cell>
          <cell r="T5992" t="str">
            <v xml:space="preserve"> </v>
          </cell>
          <cell r="U5992" t="str">
            <v>5981365 Brigham Creek Dairy MW-1</v>
          </cell>
          <cell r="V5992">
            <v>5981365</v>
          </cell>
          <cell r="W5992" t="str">
            <v xml:space="preserve"> </v>
          </cell>
          <cell r="X5992" t="str">
            <v xml:space="preserve"> </v>
          </cell>
          <cell r="Y5992" t="str">
            <v>Well</v>
          </cell>
          <cell r="Z5992" t="str">
            <v>5981365 Brigham Creek Dairy MW-1</v>
          </cell>
          <cell r="AA5992" t="str">
            <v>Well</v>
          </cell>
        </row>
        <row r="5993">
          <cell r="A5993">
            <v>5981366</v>
          </cell>
          <cell r="B5993" t="str">
            <v>Well</v>
          </cell>
          <cell r="C5993" t="str">
            <v xml:space="preserve"> </v>
          </cell>
          <cell r="D5993" t="str">
            <v>Brigham Creek Dairy MW-2</v>
          </cell>
          <cell r="E5993">
            <v>16020201</v>
          </cell>
          <cell r="F5993" t="str">
            <v>Utah</v>
          </cell>
          <cell r="G5993" t="str">
            <v>Utah County</v>
          </cell>
          <cell r="H5993" t="str">
            <v>Jordan River/Utah Lake</v>
          </cell>
          <cell r="I5993">
            <v>418148</v>
          </cell>
          <cell r="J5993">
            <v>4420733</v>
          </cell>
          <cell r="K5993">
            <v>-111.957959859</v>
          </cell>
          <cell r="L5993">
            <v>39.932755284000002</v>
          </cell>
          <cell r="M5993" t="str">
            <v xml:space="preserve"> </v>
          </cell>
          <cell r="N5993" t="str">
            <v xml:space="preserve"> </v>
          </cell>
          <cell r="O5993" t="str">
            <v>UT</v>
          </cell>
          <cell r="Q5993">
            <v>0</v>
          </cell>
          <cell r="R5993" t="str">
            <v xml:space="preserve"> </v>
          </cell>
          <cell r="S5993" t="str">
            <v>Private</v>
          </cell>
          <cell r="T5993" t="str">
            <v xml:space="preserve"> </v>
          </cell>
          <cell r="U5993" t="str">
            <v>5981366 Brigham Creek Dairy MW-2</v>
          </cell>
          <cell r="V5993">
            <v>5981366</v>
          </cell>
          <cell r="W5993" t="str">
            <v xml:space="preserve"> </v>
          </cell>
          <cell r="X5993" t="str">
            <v xml:space="preserve"> </v>
          </cell>
          <cell r="Y5993" t="str">
            <v>Well</v>
          </cell>
          <cell r="Z5993" t="str">
            <v>5981366 Brigham Creek Dairy MW-2</v>
          </cell>
          <cell r="AA5993" t="str">
            <v>Well</v>
          </cell>
        </row>
        <row r="5994">
          <cell r="A5994">
            <v>5981367</v>
          </cell>
          <cell r="B5994" t="str">
            <v>Well</v>
          </cell>
          <cell r="C5994" t="str">
            <v xml:space="preserve"> </v>
          </cell>
          <cell r="D5994" t="str">
            <v>Brigham Creek Dairy MW-3</v>
          </cell>
          <cell r="E5994">
            <v>16020201</v>
          </cell>
          <cell r="F5994" t="str">
            <v>Utah</v>
          </cell>
          <cell r="G5994" t="str">
            <v>Utah County</v>
          </cell>
          <cell r="H5994" t="str">
            <v>Jordan River/Utah Lake</v>
          </cell>
          <cell r="I5994">
            <v>418148</v>
          </cell>
          <cell r="J5994">
            <v>4420733</v>
          </cell>
          <cell r="K5994">
            <v>-111.957959859</v>
          </cell>
          <cell r="L5994">
            <v>39.932755284000002</v>
          </cell>
          <cell r="M5994" t="str">
            <v xml:space="preserve"> </v>
          </cell>
          <cell r="N5994" t="str">
            <v xml:space="preserve"> </v>
          </cell>
          <cell r="O5994" t="str">
            <v>UT</v>
          </cell>
          <cell r="Q5994">
            <v>0</v>
          </cell>
          <cell r="R5994" t="str">
            <v xml:space="preserve"> </v>
          </cell>
          <cell r="S5994" t="str">
            <v>Private</v>
          </cell>
          <cell r="T5994" t="str">
            <v xml:space="preserve"> </v>
          </cell>
          <cell r="U5994" t="str">
            <v>5981367 Brigham Creek Dairy MW-3</v>
          </cell>
          <cell r="V5994">
            <v>5981367</v>
          </cell>
          <cell r="W5994" t="str">
            <v xml:space="preserve"> </v>
          </cell>
          <cell r="X5994" t="str">
            <v xml:space="preserve"> </v>
          </cell>
          <cell r="Y5994" t="str">
            <v>Well</v>
          </cell>
          <cell r="Z5994" t="str">
            <v>5981367 Brigham Creek Dairy MW-3</v>
          </cell>
          <cell r="AA5994" t="str">
            <v>Well</v>
          </cell>
        </row>
        <row r="5995">
          <cell r="A5995">
            <v>5981368</v>
          </cell>
          <cell r="B5995" t="str">
            <v>Well</v>
          </cell>
          <cell r="C5995" t="str">
            <v xml:space="preserve"> </v>
          </cell>
          <cell r="D5995" t="str">
            <v>Brigham Creek Dairy Pond #1</v>
          </cell>
          <cell r="E5995">
            <v>16020201</v>
          </cell>
          <cell r="F5995" t="str">
            <v>Utah</v>
          </cell>
          <cell r="G5995" t="str">
            <v>Utah County</v>
          </cell>
          <cell r="H5995" t="str">
            <v>Jordan River/Utah Lake</v>
          </cell>
          <cell r="I5995">
            <v>418148</v>
          </cell>
          <cell r="J5995">
            <v>4420733</v>
          </cell>
          <cell r="K5995">
            <v>-111.957959859</v>
          </cell>
          <cell r="L5995">
            <v>39.932755284000002</v>
          </cell>
          <cell r="M5995" t="str">
            <v xml:space="preserve"> </v>
          </cell>
          <cell r="N5995" t="str">
            <v xml:space="preserve"> </v>
          </cell>
          <cell r="O5995" t="str">
            <v>UT</v>
          </cell>
          <cell r="Q5995">
            <v>0</v>
          </cell>
          <cell r="R5995" t="str">
            <v xml:space="preserve"> </v>
          </cell>
          <cell r="S5995" t="str">
            <v>Private</v>
          </cell>
          <cell r="T5995" t="str">
            <v xml:space="preserve"> </v>
          </cell>
          <cell r="U5995" t="str">
            <v>5981368 Brigham Creek Dairy Pond #1</v>
          </cell>
          <cell r="V5995">
            <v>5981368</v>
          </cell>
          <cell r="W5995" t="str">
            <v xml:space="preserve"> </v>
          </cell>
          <cell r="X5995" t="str">
            <v xml:space="preserve"> </v>
          </cell>
          <cell r="Y5995" t="str">
            <v>Well</v>
          </cell>
          <cell r="Z5995" t="str">
            <v>5981368 Brigham Creek Dairy Pond #1</v>
          </cell>
          <cell r="AA5995" t="str">
            <v>Well</v>
          </cell>
        </row>
        <row r="5996">
          <cell r="A5996">
            <v>5981380</v>
          </cell>
          <cell r="B5996" t="str">
            <v>Well</v>
          </cell>
          <cell r="C5996" t="str">
            <v xml:space="preserve"> </v>
          </cell>
          <cell r="D5996" t="str">
            <v>Golden Spike Distribution Box</v>
          </cell>
          <cell r="E5996">
            <v>16020309</v>
          </cell>
          <cell r="F5996" t="str">
            <v>Box Elder</v>
          </cell>
          <cell r="G5996" t="str">
            <v>Bear River</v>
          </cell>
          <cell r="H5996" t="str">
            <v>West Desert/Columbia</v>
          </cell>
          <cell r="I5996">
            <v>371400</v>
          </cell>
          <cell r="J5996">
            <v>4608860</v>
          </cell>
          <cell r="K5996">
            <v>-112.543663487</v>
          </cell>
          <cell r="L5996">
            <v>41.621094808000002</v>
          </cell>
          <cell r="M5996" t="str">
            <v xml:space="preserve"> </v>
          </cell>
          <cell r="N5996" t="str">
            <v xml:space="preserve"> </v>
          </cell>
          <cell r="O5996" t="str">
            <v>UT</v>
          </cell>
          <cell r="Q5996">
            <v>0</v>
          </cell>
          <cell r="R5996" t="str">
            <v xml:space="preserve"> </v>
          </cell>
          <cell r="S5996" t="str">
            <v>NPS</v>
          </cell>
          <cell r="T5996" t="str">
            <v xml:space="preserve"> </v>
          </cell>
          <cell r="U5996" t="str">
            <v>5981380 Golden Spike Distribution Box</v>
          </cell>
          <cell r="V5996">
            <v>5981380</v>
          </cell>
          <cell r="W5996" t="str">
            <v xml:space="preserve"> </v>
          </cell>
          <cell r="X5996" t="str">
            <v xml:space="preserve"> </v>
          </cell>
          <cell r="Y5996" t="str">
            <v>Well</v>
          </cell>
          <cell r="Z5996" t="str">
            <v>5981380 Golden Spike Distribution Box</v>
          </cell>
          <cell r="AA5996" t="str">
            <v>Well</v>
          </cell>
        </row>
        <row r="5997">
          <cell r="A5997">
            <v>5981390</v>
          </cell>
          <cell r="B5997" t="str">
            <v>Well</v>
          </cell>
          <cell r="C5997" t="str">
            <v xml:space="preserve"> </v>
          </cell>
          <cell r="D5997" t="str">
            <v>EA MILLER MW-5</v>
          </cell>
          <cell r="E5997">
            <v>16010203</v>
          </cell>
          <cell r="F5997" t="str">
            <v>Cache</v>
          </cell>
          <cell r="G5997" t="str">
            <v>Bear River</v>
          </cell>
          <cell r="H5997" t="str">
            <v>Bear River</v>
          </cell>
          <cell r="I5997">
            <v>427684</v>
          </cell>
          <cell r="J5997">
            <v>4611909</v>
          </cell>
          <cell r="K5997">
            <v>-111.86852509000001</v>
          </cell>
          <cell r="L5997">
            <v>41.655650870000002</v>
          </cell>
          <cell r="M5997" t="str">
            <v xml:space="preserve"> </v>
          </cell>
          <cell r="N5997" t="str">
            <v xml:space="preserve"> </v>
          </cell>
          <cell r="O5997" t="str">
            <v>UT</v>
          </cell>
          <cell r="Q5997">
            <v>0</v>
          </cell>
          <cell r="R5997" t="str">
            <v xml:space="preserve"> </v>
          </cell>
          <cell r="S5997" t="str">
            <v>Private</v>
          </cell>
          <cell r="T5997" t="str">
            <v xml:space="preserve"> </v>
          </cell>
          <cell r="U5997" t="str">
            <v>5981390 EA MILLER MW-5</v>
          </cell>
          <cell r="V5997">
            <v>5981390</v>
          </cell>
          <cell r="W5997" t="str">
            <v xml:space="preserve"> </v>
          </cell>
          <cell r="X5997" t="str">
            <v xml:space="preserve"> </v>
          </cell>
          <cell r="Y5997" t="str">
            <v>Well</v>
          </cell>
          <cell r="Z5997" t="str">
            <v>5981390 EA MILLER MW-5</v>
          </cell>
          <cell r="AA5997" t="str">
            <v>Well</v>
          </cell>
        </row>
        <row r="5998">
          <cell r="A5998">
            <v>5981391</v>
          </cell>
          <cell r="B5998" t="str">
            <v>Well</v>
          </cell>
          <cell r="C5998" t="str">
            <v xml:space="preserve"> </v>
          </cell>
          <cell r="D5998" t="str">
            <v>EA MILLER MW-4</v>
          </cell>
          <cell r="E5998">
            <v>16010203</v>
          </cell>
          <cell r="F5998" t="str">
            <v>Cache</v>
          </cell>
          <cell r="G5998" t="str">
            <v>Bear River</v>
          </cell>
          <cell r="H5998" t="str">
            <v>Bear River</v>
          </cell>
          <cell r="I5998">
            <v>427988</v>
          </cell>
          <cell r="J5998">
            <v>4611977</v>
          </cell>
          <cell r="K5998">
            <v>-111.864882603</v>
          </cell>
          <cell r="L5998">
            <v>41.656290818999999</v>
          </cell>
          <cell r="M5998" t="str">
            <v xml:space="preserve"> </v>
          </cell>
          <cell r="N5998" t="str">
            <v xml:space="preserve"> </v>
          </cell>
          <cell r="O5998" t="str">
            <v>UT</v>
          </cell>
          <cell r="Q5998">
            <v>0</v>
          </cell>
          <cell r="R5998" t="str">
            <v xml:space="preserve"> </v>
          </cell>
          <cell r="S5998" t="str">
            <v>Private</v>
          </cell>
          <cell r="T5998" t="str">
            <v xml:space="preserve"> </v>
          </cell>
          <cell r="U5998" t="str">
            <v>5981391 EA MILLER MW-4</v>
          </cell>
          <cell r="V5998">
            <v>5981391</v>
          </cell>
          <cell r="W5998" t="str">
            <v xml:space="preserve"> </v>
          </cell>
          <cell r="X5998" t="str">
            <v xml:space="preserve"> </v>
          </cell>
          <cell r="Y5998" t="str">
            <v>Well</v>
          </cell>
          <cell r="Z5998" t="str">
            <v>5981391 EA MILLER MW-4</v>
          </cell>
          <cell r="AA5998" t="str">
            <v>Well</v>
          </cell>
        </row>
        <row r="5999">
          <cell r="A5999">
            <v>5981392</v>
          </cell>
          <cell r="B5999" t="str">
            <v>Well</v>
          </cell>
          <cell r="C5999" t="str">
            <v xml:space="preserve"> </v>
          </cell>
          <cell r="D5999" t="str">
            <v>EA MILLER MW-3</v>
          </cell>
          <cell r="E5999">
            <v>16010203</v>
          </cell>
          <cell r="F5999" t="str">
            <v>Cache</v>
          </cell>
          <cell r="G5999" t="str">
            <v>Bear River</v>
          </cell>
          <cell r="H5999" t="str">
            <v>Bear River</v>
          </cell>
          <cell r="I5999">
            <v>428065</v>
          </cell>
          <cell r="J5999">
            <v>4611884</v>
          </cell>
          <cell r="K5999">
            <v>-111.86394672</v>
          </cell>
          <cell r="L5999">
            <v>41.655460198999997</v>
          </cell>
          <cell r="M5999" t="str">
            <v xml:space="preserve"> </v>
          </cell>
          <cell r="N5999" t="str">
            <v xml:space="preserve"> </v>
          </cell>
          <cell r="O5999" t="str">
            <v>UT</v>
          </cell>
          <cell r="Q5999">
            <v>0</v>
          </cell>
          <cell r="R5999" t="str">
            <v xml:space="preserve"> </v>
          </cell>
          <cell r="S5999" t="str">
            <v>Private</v>
          </cell>
          <cell r="T5999" t="str">
            <v xml:space="preserve"> </v>
          </cell>
          <cell r="U5999" t="str">
            <v>5981392 EA MILLER MW-3</v>
          </cell>
          <cell r="V5999">
            <v>5981392</v>
          </cell>
          <cell r="W5999" t="str">
            <v xml:space="preserve"> </v>
          </cell>
          <cell r="X5999" t="str">
            <v xml:space="preserve"> </v>
          </cell>
          <cell r="Y5999" t="str">
            <v>Well</v>
          </cell>
          <cell r="Z5999" t="str">
            <v>5981392 EA MILLER MW-3</v>
          </cell>
          <cell r="AA5999" t="str">
            <v>Well</v>
          </cell>
        </row>
        <row r="6000">
          <cell r="A6000">
            <v>5981393</v>
          </cell>
          <cell r="B6000" t="str">
            <v>Well</v>
          </cell>
          <cell r="C6000" t="str">
            <v xml:space="preserve"> </v>
          </cell>
          <cell r="D6000" t="str">
            <v>EA MILLER MW-2</v>
          </cell>
          <cell r="E6000">
            <v>16010203</v>
          </cell>
          <cell r="F6000" t="str">
            <v>Cache</v>
          </cell>
          <cell r="G6000" t="str">
            <v>Bear River</v>
          </cell>
          <cell r="H6000" t="str">
            <v>Bear River</v>
          </cell>
          <cell r="I6000">
            <v>428155</v>
          </cell>
          <cell r="J6000">
            <v>4611883</v>
          </cell>
          <cell r="K6000">
            <v>-111.862865809</v>
          </cell>
          <cell r="L6000">
            <v>41.655459311999998</v>
          </cell>
          <cell r="M6000" t="str">
            <v xml:space="preserve"> </v>
          </cell>
          <cell r="N6000" t="str">
            <v xml:space="preserve"> </v>
          </cell>
          <cell r="O6000" t="str">
            <v>UT</v>
          </cell>
          <cell r="Q6000">
            <v>0</v>
          </cell>
          <cell r="R6000" t="str">
            <v xml:space="preserve"> </v>
          </cell>
          <cell r="S6000" t="str">
            <v>Private</v>
          </cell>
          <cell r="T6000" t="str">
            <v xml:space="preserve"> </v>
          </cell>
          <cell r="U6000" t="str">
            <v>5981393 EA MILLER MW-2</v>
          </cell>
          <cell r="V6000">
            <v>5981393</v>
          </cell>
          <cell r="W6000" t="str">
            <v xml:space="preserve"> </v>
          </cell>
          <cell r="X6000" t="str">
            <v xml:space="preserve"> </v>
          </cell>
          <cell r="Y6000" t="str">
            <v>Well</v>
          </cell>
          <cell r="Z6000" t="str">
            <v>5981393 EA MILLER MW-2</v>
          </cell>
          <cell r="AA6000" t="str">
            <v>Well</v>
          </cell>
        </row>
        <row r="6001">
          <cell r="A6001">
            <v>5981394</v>
          </cell>
          <cell r="B6001" t="str">
            <v>Well</v>
          </cell>
          <cell r="C6001" t="str">
            <v xml:space="preserve"> </v>
          </cell>
          <cell r="D6001" t="str">
            <v>EA MILLER MW-1</v>
          </cell>
          <cell r="E6001">
            <v>16010203</v>
          </cell>
          <cell r="F6001" t="str">
            <v>Cache</v>
          </cell>
          <cell r="G6001" t="str">
            <v>Bear River</v>
          </cell>
          <cell r="H6001" t="str">
            <v>Bear River</v>
          </cell>
          <cell r="I6001">
            <v>428290</v>
          </cell>
          <cell r="J6001">
            <v>4611678</v>
          </cell>
          <cell r="K6001">
            <v>-111.861220026</v>
          </cell>
          <cell r="L6001">
            <v>41.653625202000001</v>
          </cell>
          <cell r="M6001" t="str">
            <v xml:space="preserve"> </v>
          </cell>
          <cell r="N6001" t="str">
            <v xml:space="preserve"> </v>
          </cell>
          <cell r="O6001" t="str">
            <v>UT</v>
          </cell>
          <cell r="Q6001">
            <v>0</v>
          </cell>
          <cell r="R6001" t="str">
            <v xml:space="preserve"> </v>
          </cell>
          <cell r="S6001" t="str">
            <v>Private</v>
          </cell>
          <cell r="T6001" t="str">
            <v xml:space="preserve"> </v>
          </cell>
          <cell r="U6001" t="str">
            <v>5981394 EA MILLER MW-1</v>
          </cell>
          <cell r="V6001">
            <v>5981394</v>
          </cell>
          <cell r="W6001" t="str">
            <v xml:space="preserve"> </v>
          </cell>
          <cell r="X6001" t="str">
            <v xml:space="preserve"> </v>
          </cell>
          <cell r="Y6001" t="str">
            <v>Well</v>
          </cell>
          <cell r="Z6001" t="str">
            <v>5981394 EA MILLER MW-1</v>
          </cell>
          <cell r="AA6001" t="str">
            <v>Well</v>
          </cell>
        </row>
        <row r="6002">
          <cell r="A6002">
            <v>5981395</v>
          </cell>
          <cell r="B6002" t="str">
            <v>Well</v>
          </cell>
          <cell r="C6002" t="str">
            <v xml:space="preserve"> </v>
          </cell>
          <cell r="D6002" t="str">
            <v>EA MILLER MW-6</v>
          </cell>
          <cell r="E6002">
            <v>16010203</v>
          </cell>
          <cell r="F6002" t="str">
            <v>Cache</v>
          </cell>
          <cell r="G6002" t="str">
            <v>Bear River</v>
          </cell>
          <cell r="H6002" t="str">
            <v>Bear River</v>
          </cell>
          <cell r="I6002">
            <v>428300</v>
          </cell>
          <cell r="J6002">
            <v>4611573</v>
          </cell>
          <cell r="K6002">
            <v>-111.86108734600001</v>
          </cell>
          <cell r="L6002">
            <v>41.652680451000002</v>
          </cell>
          <cell r="M6002" t="str">
            <v xml:space="preserve"> </v>
          </cell>
          <cell r="N6002" t="str">
            <v xml:space="preserve"> </v>
          </cell>
          <cell r="O6002" t="str">
            <v>UT</v>
          </cell>
          <cell r="Q6002">
            <v>0</v>
          </cell>
          <cell r="R6002" t="str">
            <v xml:space="preserve"> </v>
          </cell>
          <cell r="S6002" t="str">
            <v>Private</v>
          </cell>
          <cell r="T6002" t="str">
            <v xml:space="preserve"> </v>
          </cell>
          <cell r="U6002" t="str">
            <v>5981395 EA MILLER MW-6</v>
          </cell>
          <cell r="V6002">
            <v>5981395</v>
          </cell>
          <cell r="W6002" t="str">
            <v xml:space="preserve"> </v>
          </cell>
          <cell r="X6002" t="str">
            <v xml:space="preserve"> </v>
          </cell>
          <cell r="Y6002" t="str">
            <v>Well</v>
          </cell>
          <cell r="Z6002" t="str">
            <v>5981395 EA MILLER MW-6</v>
          </cell>
          <cell r="AA6002" t="str">
            <v>Well</v>
          </cell>
        </row>
        <row r="6003">
          <cell r="A6003">
            <v>5981410</v>
          </cell>
          <cell r="B6003" t="str">
            <v>Well</v>
          </cell>
          <cell r="C6003" t="str">
            <v xml:space="preserve"> </v>
          </cell>
          <cell r="D6003" t="str">
            <v>International Uranium Corporation TW4-1</v>
          </cell>
          <cell r="E6003">
            <v>14080201</v>
          </cell>
          <cell r="F6003" t="str">
            <v>San Juan</v>
          </cell>
          <cell r="G6003" t="str">
            <v xml:space="preserve">San Juan County </v>
          </cell>
          <cell r="H6003" t="str">
            <v>Colorado River Southeast</v>
          </cell>
          <cell r="I6003">
            <v>632481</v>
          </cell>
          <cell r="J6003">
            <v>4154796</v>
          </cell>
          <cell r="K6003">
            <v>-109.50060965999999</v>
          </cell>
          <cell r="L6003">
            <v>37.530633027999997</v>
          </cell>
          <cell r="M6003" t="str">
            <v xml:space="preserve"> </v>
          </cell>
          <cell r="N6003" t="str">
            <v xml:space="preserve"> </v>
          </cell>
          <cell r="O6003" t="str">
            <v>UT</v>
          </cell>
          <cell r="Q6003">
            <v>0</v>
          </cell>
          <cell r="R6003" t="str">
            <v xml:space="preserve"> </v>
          </cell>
          <cell r="S6003" t="str">
            <v>Private</v>
          </cell>
          <cell r="T6003" t="str">
            <v xml:space="preserve"> </v>
          </cell>
          <cell r="U6003" t="str">
            <v>5981410 International Uranium Corporation TW4-1</v>
          </cell>
          <cell r="V6003">
            <v>5981410</v>
          </cell>
          <cell r="W6003" t="str">
            <v xml:space="preserve"> </v>
          </cell>
          <cell r="X6003" t="str">
            <v xml:space="preserve"> </v>
          </cell>
          <cell r="Y6003" t="str">
            <v>Well</v>
          </cell>
          <cell r="Z6003" t="str">
            <v>5981410 International Uranium Corporation TW4-1</v>
          </cell>
          <cell r="AA6003" t="str">
            <v>Well</v>
          </cell>
        </row>
        <row r="6004">
          <cell r="A6004">
            <v>5981420</v>
          </cell>
          <cell r="B6004" t="str">
            <v>Well</v>
          </cell>
          <cell r="C6004" t="str">
            <v xml:space="preserve"> </v>
          </cell>
          <cell r="D6004" t="str">
            <v>International Uranium Corporation TW4-2</v>
          </cell>
          <cell r="E6004">
            <v>14080201</v>
          </cell>
          <cell r="F6004" t="str">
            <v>San Juan</v>
          </cell>
          <cell r="G6004" t="str">
            <v xml:space="preserve">San Juan County </v>
          </cell>
          <cell r="H6004" t="str">
            <v>Colorado River Southeast</v>
          </cell>
          <cell r="I6004">
            <v>632785</v>
          </cell>
          <cell r="J6004">
            <v>4154906</v>
          </cell>
          <cell r="K6004">
            <v>-109.497150428</v>
          </cell>
          <cell r="L6004">
            <v>37.531571444999997</v>
          </cell>
          <cell r="M6004" t="str">
            <v xml:space="preserve"> </v>
          </cell>
          <cell r="N6004" t="str">
            <v xml:space="preserve"> </v>
          </cell>
          <cell r="O6004" t="str">
            <v>UT</v>
          </cell>
          <cell r="Q6004">
            <v>0</v>
          </cell>
          <cell r="R6004" t="str">
            <v xml:space="preserve"> </v>
          </cell>
          <cell r="S6004" t="str">
            <v>Private</v>
          </cell>
          <cell r="T6004" t="str">
            <v xml:space="preserve"> </v>
          </cell>
          <cell r="U6004" t="str">
            <v>5981420 International Uranium Corporation TW4-2</v>
          </cell>
          <cell r="V6004">
            <v>5981420</v>
          </cell>
          <cell r="W6004" t="str">
            <v xml:space="preserve"> </v>
          </cell>
          <cell r="X6004" t="str">
            <v xml:space="preserve"> </v>
          </cell>
          <cell r="Y6004" t="str">
            <v>Well</v>
          </cell>
          <cell r="Z6004" t="str">
            <v>5981420 International Uranium Corporation TW4-2</v>
          </cell>
          <cell r="AA6004" t="str">
            <v>Well</v>
          </cell>
        </row>
        <row r="6005">
          <cell r="A6005">
            <v>5981430</v>
          </cell>
          <cell r="B6005" t="str">
            <v>Well</v>
          </cell>
          <cell r="C6005" t="str">
            <v xml:space="preserve"> </v>
          </cell>
          <cell r="D6005" t="str">
            <v>International Uranium Corporation TW4-3</v>
          </cell>
          <cell r="E6005">
            <v>14080201</v>
          </cell>
          <cell r="F6005" t="str">
            <v>San Juan</v>
          </cell>
          <cell r="G6005" t="str">
            <v xml:space="preserve">San Juan County </v>
          </cell>
          <cell r="H6005" t="str">
            <v>Colorado River Southeast</v>
          </cell>
          <cell r="I6005">
            <v>632422</v>
          </cell>
          <cell r="J6005">
            <v>4153512</v>
          </cell>
          <cell r="K6005">
            <v>-109.50150868</v>
          </cell>
          <cell r="L6005">
            <v>37.519071973000003</v>
          </cell>
          <cell r="M6005" t="str">
            <v xml:space="preserve"> </v>
          </cell>
          <cell r="N6005" t="str">
            <v xml:space="preserve"> </v>
          </cell>
          <cell r="O6005" t="str">
            <v>UT</v>
          </cell>
          <cell r="Q6005">
            <v>0</v>
          </cell>
          <cell r="R6005" t="str">
            <v xml:space="preserve"> </v>
          </cell>
          <cell r="S6005" t="str">
            <v>Private</v>
          </cell>
          <cell r="T6005" t="str">
            <v xml:space="preserve"> </v>
          </cell>
          <cell r="U6005" t="str">
            <v>5981430 International Uranium Corporation TW4-3</v>
          </cell>
          <cell r="V6005">
            <v>5981430</v>
          </cell>
          <cell r="W6005" t="str">
            <v xml:space="preserve"> </v>
          </cell>
          <cell r="X6005" t="str">
            <v xml:space="preserve"> </v>
          </cell>
          <cell r="Y6005" t="str">
            <v>Well</v>
          </cell>
          <cell r="Z6005" t="str">
            <v>5981430 International Uranium Corporation TW4-3</v>
          </cell>
          <cell r="AA6005" t="str">
            <v>Well</v>
          </cell>
        </row>
        <row r="6006">
          <cell r="A6006">
            <v>5981440</v>
          </cell>
          <cell r="B6006" t="str">
            <v>Well</v>
          </cell>
          <cell r="C6006" t="str">
            <v xml:space="preserve"> </v>
          </cell>
          <cell r="D6006" t="str">
            <v>International Uranium Corporation TW4-4</v>
          </cell>
          <cell r="E6006">
            <v>14080201</v>
          </cell>
          <cell r="F6006" t="str">
            <v>San Juan</v>
          </cell>
          <cell r="G6006" t="str">
            <v xml:space="preserve">San Juan County </v>
          </cell>
          <cell r="H6006" t="str">
            <v>Colorado River Southeast</v>
          </cell>
          <cell r="I6006">
            <v>633726</v>
          </cell>
          <cell r="J6006">
            <v>4153513</v>
          </cell>
          <cell r="K6006">
            <v>-109.486757267</v>
          </cell>
          <cell r="L6006">
            <v>37.518883856999999</v>
          </cell>
          <cell r="M6006" t="str">
            <v xml:space="preserve"> </v>
          </cell>
          <cell r="N6006" t="str">
            <v xml:space="preserve"> </v>
          </cell>
          <cell r="O6006" t="str">
            <v>UT</v>
          </cell>
          <cell r="Q6006">
            <v>0</v>
          </cell>
          <cell r="R6006" t="str">
            <v xml:space="preserve"> </v>
          </cell>
          <cell r="S6006" t="str">
            <v>BLM</v>
          </cell>
          <cell r="T6006" t="str">
            <v xml:space="preserve"> </v>
          </cell>
          <cell r="U6006" t="str">
            <v>5981440 International Uranium Corporation TW4-4</v>
          </cell>
          <cell r="V6006">
            <v>5981440</v>
          </cell>
          <cell r="W6006" t="str">
            <v xml:space="preserve"> </v>
          </cell>
          <cell r="X6006" t="str">
            <v xml:space="preserve"> </v>
          </cell>
          <cell r="Y6006" t="str">
            <v>Well</v>
          </cell>
          <cell r="Z6006" t="str">
            <v>5981440 International Uranium Corporation TW4-4</v>
          </cell>
          <cell r="AA6006" t="str">
            <v>Well</v>
          </cell>
        </row>
        <row r="6007">
          <cell r="A6007">
            <v>5981450</v>
          </cell>
          <cell r="B6007" t="str">
            <v>Well</v>
          </cell>
          <cell r="C6007" t="str">
            <v xml:space="preserve"> </v>
          </cell>
          <cell r="D6007" t="str">
            <v>International Uranium Corporation TW4-5</v>
          </cell>
          <cell r="E6007">
            <v>14080201</v>
          </cell>
          <cell r="F6007" t="str">
            <v>San Juan</v>
          </cell>
          <cell r="G6007" t="str">
            <v xml:space="preserve">San Juan County </v>
          </cell>
          <cell r="H6007" t="str">
            <v>Colorado River Southeast</v>
          </cell>
          <cell r="I6007">
            <v>632470</v>
          </cell>
          <cell r="J6007">
            <v>4155096</v>
          </cell>
          <cell r="K6007">
            <v>-109.500679994</v>
          </cell>
          <cell r="L6007">
            <v>37.533337766000002</v>
          </cell>
          <cell r="M6007" t="str">
            <v xml:space="preserve"> </v>
          </cell>
          <cell r="N6007" t="str">
            <v xml:space="preserve"> </v>
          </cell>
          <cell r="O6007" t="str">
            <v>UT</v>
          </cell>
          <cell r="Q6007">
            <v>0</v>
          </cell>
          <cell r="R6007" t="str">
            <v xml:space="preserve"> </v>
          </cell>
          <cell r="S6007" t="str">
            <v>Private</v>
          </cell>
          <cell r="T6007" t="str">
            <v xml:space="preserve"> </v>
          </cell>
          <cell r="U6007" t="str">
            <v>5981450 International Uranium Corporation TW4-5</v>
          </cell>
          <cell r="V6007">
            <v>5981450</v>
          </cell>
          <cell r="W6007" t="str">
            <v xml:space="preserve"> </v>
          </cell>
          <cell r="X6007" t="str">
            <v xml:space="preserve"> </v>
          </cell>
          <cell r="Y6007" t="str">
            <v>Well</v>
          </cell>
          <cell r="Z6007" t="str">
            <v>5981450 International Uranium Corporation TW4-5</v>
          </cell>
          <cell r="AA6007" t="str">
            <v>Well</v>
          </cell>
        </row>
        <row r="6008">
          <cell r="A6008">
            <v>5981460</v>
          </cell>
          <cell r="B6008" t="str">
            <v>Well</v>
          </cell>
          <cell r="C6008" t="str">
            <v xml:space="preserve"> </v>
          </cell>
          <cell r="D6008" t="str">
            <v>International Uranium Corporation TW4-6</v>
          </cell>
          <cell r="E6008">
            <v>14080201</v>
          </cell>
          <cell r="F6008" t="str">
            <v>San Juan</v>
          </cell>
          <cell r="G6008" t="str">
            <v xml:space="preserve">San Juan County </v>
          </cell>
          <cell r="H6008" t="str">
            <v>Colorado River Southeast</v>
          </cell>
          <cell r="I6008">
            <v>632422</v>
          </cell>
          <cell r="J6008">
            <v>4153479</v>
          </cell>
          <cell r="K6008">
            <v>-109.501514628</v>
          </cell>
          <cell r="L6008">
            <v>37.518774624999999</v>
          </cell>
          <cell r="M6008" t="str">
            <v xml:space="preserve"> </v>
          </cell>
          <cell r="N6008" t="str">
            <v xml:space="preserve"> </v>
          </cell>
          <cell r="O6008" t="str">
            <v>UT</v>
          </cell>
          <cell r="Q6008">
            <v>0</v>
          </cell>
          <cell r="R6008" t="str">
            <v xml:space="preserve"> </v>
          </cell>
          <cell r="S6008" t="str">
            <v>Private</v>
          </cell>
          <cell r="T6008" t="str">
            <v xml:space="preserve"> </v>
          </cell>
          <cell r="U6008" t="str">
            <v>5981460 International Uranium Corporation TW4-6</v>
          </cell>
          <cell r="V6008">
            <v>5981460</v>
          </cell>
          <cell r="W6008" t="str">
            <v xml:space="preserve"> </v>
          </cell>
          <cell r="X6008" t="str">
            <v xml:space="preserve"> </v>
          </cell>
          <cell r="Y6008" t="str">
            <v>Well</v>
          </cell>
          <cell r="Z6008" t="str">
            <v>5981460 International Uranium Corporation TW4-6</v>
          </cell>
          <cell r="AA6008" t="str">
            <v>Well</v>
          </cell>
        </row>
        <row r="6009">
          <cell r="A6009">
            <v>5981470</v>
          </cell>
          <cell r="B6009" t="str">
            <v>Well</v>
          </cell>
          <cell r="C6009" t="str">
            <v xml:space="preserve"> </v>
          </cell>
          <cell r="D6009" t="str">
            <v>International Uranium Corporation TW4-7</v>
          </cell>
          <cell r="E6009">
            <v>14080201</v>
          </cell>
          <cell r="F6009" t="str">
            <v>San Juan</v>
          </cell>
          <cell r="G6009" t="str">
            <v xml:space="preserve">San Juan County </v>
          </cell>
          <cell r="H6009" t="str">
            <v>Colorado River Southeast</v>
          </cell>
          <cell r="I6009">
            <v>633723</v>
          </cell>
          <cell r="J6009">
            <v>4153532</v>
          </cell>
          <cell r="K6009">
            <v>-109.486787746</v>
          </cell>
          <cell r="L6009">
            <v>37.519055491000003</v>
          </cell>
          <cell r="M6009" t="str">
            <v xml:space="preserve"> </v>
          </cell>
          <cell r="N6009" t="str">
            <v xml:space="preserve"> </v>
          </cell>
          <cell r="O6009" t="str">
            <v>UT</v>
          </cell>
          <cell r="Q6009">
            <v>0</v>
          </cell>
          <cell r="R6009" t="str">
            <v xml:space="preserve"> </v>
          </cell>
          <cell r="S6009" t="str">
            <v>BLM</v>
          </cell>
          <cell r="T6009" t="str">
            <v xml:space="preserve"> </v>
          </cell>
          <cell r="U6009" t="str">
            <v>5981470 International Uranium Corporation TW4-7</v>
          </cell>
          <cell r="V6009">
            <v>5981470</v>
          </cell>
          <cell r="W6009" t="str">
            <v xml:space="preserve"> </v>
          </cell>
          <cell r="X6009" t="str">
            <v xml:space="preserve"> </v>
          </cell>
          <cell r="Y6009" t="str">
            <v>Well</v>
          </cell>
          <cell r="Z6009" t="str">
            <v>5981470 International Uranium Corporation TW4-7</v>
          </cell>
          <cell r="AA6009" t="str">
            <v>Well</v>
          </cell>
        </row>
        <row r="6010">
          <cell r="A6010">
            <v>5981480</v>
          </cell>
          <cell r="B6010" t="str">
            <v>Well</v>
          </cell>
          <cell r="C6010" t="str">
            <v xml:space="preserve"> </v>
          </cell>
          <cell r="D6010" t="str">
            <v>International Uranium Corporation TW4-8</v>
          </cell>
          <cell r="E6010">
            <v>14080201</v>
          </cell>
          <cell r="F6010" t="str">
            <v>San Juan</v>
          </cell>
          <cell r="G6010" t="str">
            <v xml:space="preserve">San Juan County </v>
          </cell>
          <cell r="H6010" t="str">
            <v>Colorado River Southeast</v>
          </cell>
          <cell r="I6010">
            <v>632453</v>
          </cell>
          <cell r="J6010">
            <v>4153547</v>
          </cell>
          <cell r="K6010">
            <v>-109.501151683</v>
          </cell>
          <cell r="L6010">
            <v>37.519382890999999</v>
          </cell>
          <cell r="M6010" t="str">
            <v xml:space="preserve"> </v>
          </cell>
          <cell r="N6010" t="str">
            <v xml:space="preserve"> </v>
          </cell>
          <cell r="O6010" t="str">
            <v>UT</v>
          </cell>
          <cell r="Q6010">
            <v>0</v>
          </cell>
          <cell r="R6010" t="str">
            <v xml:space="preserve"> </v>
          </cell>
          <cell r="S6010" t="str">
            <v>Private</v>
          </cell>
          <cell r="T6010" t="str">
            <v xml:space="preserve"> </v>
          </cell>
          <cell r="U6010" t="str">
            <v>5981480 International Uranium Corporation TW4-8</v>
          </cell>
          <cell r="V6010">
            <v>5981480</v>
          </cell>
          <cell r="W6010" t="str">
            <v xml:space="preserve"> </v>
          </cell>
          <cell r="X6010" t="str">
            <v xml:space="preserve"> </v>
          </cell>
          <cell r="Y6010" t="str">
            <v>Well</v>
          </cell>
          <cell r="Z6010" t="str">
            <v>5981480 International Uranium Corporation TW4-8</v>
          </cell>
          <cell r="AA6010" t="str">
            <v>Well</v>
          </cell>
        </row>
        <row r="6011">
          <cell r="A6011">
            <v>5981490</v>
          </cell>
          <cell r="B6011" t="str">
            <v>Well</v>
          </cell>
          <cell r="C6011" t="str">
            <v xml:space="preserve"> </v>
          </cell>
          <cell r="D6011" t="str">
            <v>International Uranium Corporation TW4-9</v>
          </cell>
          <cell r="E6011">
            <v>14080201</v>
          </cell>
          <cell r="F6011" t="str">
            <v>San Juan</v>
          </cell>
          <cell r="G6011" t="str">
            <v xml:space="preserve">San Juan County </v>
          </cell>
          <cell r="H6011" t="str">
            <v>Colorado River Southeast</v>
          </cell>
          <cell r="I6011">
            <v>632322</v>
          </cell>
          <cell r="J6011">
            <v>4155186</v>
          </cell>
          <cell r="K6011">
            <v>-109.502338341</v>
          </cell>
          <cell r="L6011">
            <v>37.534169966</v>
          </cell>
          <cell r="M6011" t="str">
            <v xml:space="preserve"> </v>
          </cell>
          <cell r="N6011" t="str">
            <v xml:space="preserve"> </v>
          </cell>
          <cell r="O6011" t="str">
            <v>UT</v>
          </cell>
          <cell r="Q6011">
            <v>0</v>
          </cell>
          <cell r="R6011" t="str">
            <v xml:space="preserve"> </v>
          </cell>
          <cell r="S6011" t="str">
            <v>Private</v>
          </cell>
          <cell r="T6011" t="str">
            <v xml:space="preserve"> </v>
          </cell>
          <cell r="U6011" t="str">
            <v>5981490 International Uranium Corporation TW4-9</v>
          </cell>
          <cell r="V6011">
            <v>5981490</v>
          </cell>
          <cell r="W6011" t="str">
            <v xml:space="preserve"> </v>
          </cell>
          <cell r="X6011" t="str">
            <v xml:space="preserve"> </v>
          </cell>
          <cell r="Y6011" t="str">
            <v>Well</v>
          </cell>
          <cell r="Z6011" t="str">
            <v>5981490 International Uranium Corporation TW4-9</v>
          </cell>
          <cell r="AA6011" t="str">
            <v>Well</v>
          </cell>
        </row>
        <row r="6012">
          <cell r="A6012">
            <v>5981500</v>
          </cell>
          <cell r="B6012" t="str">
            <v>Well</v>
          </cell>
          <cell r="C6012" t="str">
            <v xml:space="preserve"> </v>
          </cell>
          <cell r="D6012" t="str">
            <v>International Uranium Corporation MW-4A</v>
          </cell>
          <cell r="E6012">
            <v>14080201</v>
          </cell>
          <cell r="F6012" t="str">
            <v>San Juan</v>
          </cell>
          <cell r="G6012" t="str">
            <v xml:space="preserve">San Juan County </v>
          </cell>
          <cell r="H6012" t="str">
            <v>Colorado River Southeast</v>
          </cell>
          <cell r="I6012">
            <v>632774</v>
          </cell>
          <cell r="J6012">
            <v>4154858</v>
          </cell>
          <cell r="K6012">
            <v>-109.497283565</v>
          </cell>
          <cell r="L6012">
            <v>37.531140524999998</v>
          </cell>
          <cell r="M6012" t="str">
            <v xml:space="preserve"> </v>
          </cell>
          <cell r="N6012" t="str">
            <v xml:space="preserve"> </v>
          </cell>
          <cell r="O6012" t="str">
            <v>UT</v>
          </cell>
          <cell r="Q6012">
            <v>0</v>
          </cell>
          <cell r="R6012" t="str">
            <v xml:space="preserve"> </v>
          </cell>
          <cell r="S6012" t="str">
            <v>Private</v>
          </cell>
          <cell r="T6012" t="str">
            <v xml:space="preserve"> </v>
          </cell>
          <cell r="U6012" t="str">
            <v>5981500 International Uranium Corporation MW-4A</v>
          </cell>
          <cell r="V6012">
            <v>5981500</v>
          </cell>
          <cell r="W6012" t="str">
            <v xml:space="preserve"> </v>
          </cell>
          <cell r="X6012" t="str">
            <v xml:space="preserve"> </v>
          </cell>
          <cell r="Y6012" t="str">
            <v>Well</v>
          </cell>
          <cell r="Z6012" t="str">
            <v>5981500 International Uranium Corporation MW-4A</v>
          </cell>
          <cell r="AA6012" t="str">
            <v>Well</v>
          </cell>
        </row>
        <row r="6013">
          <cell r="A6013">
            <v>5981510</v>
          </cell>
          <cell r="B6013" t="str">
            <v>Well</v>
          </cell>
          <cell r="C6013" t="str">
            <v xml:space="preserve"> </v>
          </cell>
          <cell r="D6013" t="str">
            <v>International Uranium Corporation MW-1</v>
          </cell>
          <cell r="E6013">
            <v>14080201</v>
          </cell>
          <cell r="F6013" t="str">
            <v>San Juan</v>
          </cell>
          <cell r="G6013" t="str">
            <v xml:space="preserve">San Juan County </v>
          </cell>
          <cell r="H6013" t="str">
            <v>Colorado River Southeast</v>
          </cell>
          <cell r="I6013">
            <v>631120</v>
          </cell>
          <cell r="J6013">
            <v>4153692</v>
          </cell>
          <cell r="K6013">
            <v>-109.516205481</v>
          </cell>
          <cell r="L6013">
            <v>37.520879872999998</v>
          </cell>
          <cell r="M6013" t="str">
            <v xml:space="preserve"> </v>
          </cell>
          <cell r="N6013" t="str">
            <v xml:space="preserve"> </v>
          </cell>
          <cell r="O6013" t="str">
            <v>UT</v>
          </cell>
          <cell r="Q6013">
            <v>0</v>
          </cell>
          <cell r="R6013" t="str">
            <v xml:space="preserve"> </v>
          </cell>
          <cell r="S6013" t="str">
            <v>Private</v>
          </cell>
          <cell r="T6013" t="str">
            <v xml:space="preserve"> </v>
          </cell>
          <cell r="U6013" t="str">
            <v>5981510 International Uranium Corporation MW-1</v>
          </cell>
          <cell r="V6013">
            <v>5981510</v>
          </cell>
          <cell r="W6013" t="str">
            <v xml:space="preserve"> </v>
          </cell>
          <cell r="X6013" t="str">
            <v xml:space="preserve"> </v>
          </cell>
          <cell r="Y6013" t="str">
            <v>Well</v>
          </cell>
          <cell r="Z6013" t="str">
            <v>5981510 International Uranium Corporation MW-1</v>
          </cell>
          <cell r="AA6013" t="str">
            <v>Well</v>
          </cell>
        </row>
        <row r="6014">
          <cell r="A6014">
            <v>5981520</v>
          </cell>
          <cell r="B6014" t="str">
            <v>Well</v>
          </cell>
          <cell r="C6014" t="str">
            <v xml:space="preserve"> </v>
          </cell>
          <cell r="D6014" t="str">
            <v>International Uranium Corporation MW-2</v>
          </cell>
          <cell r="E6014">
            <v>14080201</v>
          </cell>
          <cell r="F6014" t="str">
            <v>San Juan</v>
          </cell>
          <cell r="G6014" t="str">
            <v xml:space="preserve">San Juan County </v>
          </cell>
          <cell r="H6014" t="str">
            <v>Colorado River Southeast</v>
          </cell>
          <cell r="I6014">
            <v>632616</v>
          </cell>
          <cell r="J6014">
            <v>4155912</v>
          </cell>
          <cell r="K6014">
            <v>-109.498880645</v>
          </cell>
          <cell r="L6014">
            <v>37.540669352000002</v>
          </cell>
          <cell r="M6014" t="str">
            <v xml:space="preserve"> </v>
          </cell>
          <cell r="N6014" t="str">
            <v xml:space="preserve"> </v>
          </cell>
          <cell r="O6014" t="str">
            <v>UT</v>
          </cell>
          <cell r="Q6014">
            <v>0</v>
          </cell>
          <cell r="R6014" t="str">
            <v xml:space="preserve"> </v>
          </cell>
          <cell r="S6014" t="str">
            <v>Private</v>
          </cell>
          <cell r="T6014" t="str">
            <v xml:space="preserve"> </v>
          </cell>
          <cell r="U6014" t="str">
            <v>5981520 International Uranium Corporation MW-2</v>
          </cell>
          <cell r="V6014">
            <v>5981520</v>
          </cell>
          <cell r="W6014" t="str">
            <v xml:space="preserve"> </v>
          </cell>
          <cell r="X6014" t="str">
            <v xml:space="preserve"> </v>
          </cell>
          <cell r="Y6014" t="str">
            <v>Well</v>
          </cell>
          <cell r="Z6014" t="str">
            <v>5981520 International Uranium Corporation MW-2</v>
          </cell>
          <cell r="AA6014" t="str">
            <v>Well</v>
          </cell>
        </row>
        <row r="6015">
          <cell r="A6015">
            <v>5981530</v>
          </cell>
          <cell r="B6015" t="str">
            <v>Well</v>
          </cell>
          <cell r="C6015" t="str">
            <v xml:space="preserve"> </v>
          </cell>
          <cell r="D6015" t="str">
            <v>International Uranium Corporation MW-3</v>
          </cell>
          <cell r="E6015">
            <v>14080201</v>
          </cell>
          <cell r="F6015" t="str">
            <v>San Juan</v>
          </cell>
          <cell r="G6015" t="str">
            <v xml:space="preserve">San Juan County </v>
          </cell>
          <cell r="H6015" t="str">
            <v>Colorado River Southeast</v>
          </cell>
          <cell r="I6015">
            <v>631120</v>
          </cell>
          <cell r="J6015">
            <v>4153692</v>
          </cell>
          <cell r="K6015">
            <v>-109.516205481</v>
          </cell>
          <cell r="L6015">
            <v>37.520879872999998</v>
          </cell>
          <cell r="M6015" t="str">
            <v xml:space="preserve"> </v>
          </cell>
          <cell r="N6015" t="str">
            <v xml:space="preserve"> </v>
          </cell>
          <cell r="O6015" t="str">
            <v>UT</v>
          </cell>
          <cell r="Q6015">
            <v>0</v>
          </cell>
          <cell r="R6015" t="str">
            <v xml:space="preserve"> </v>
          </cell>
          <cell r="S6015" t="str">
            <v>Private</v>
          </cell>
          <cell r="T6015" t="str">
            <v xml:space="preserve"> </v>
          </cell>
          <cell r="U6015" t="str">
            <v>5981530 International Uranium Corporation MW-3</v>
          </cell>
          <cell r="V6015">
            <v>5981530</v>
          </cell>
          <cell r="W6015" t="str">
            <v xml:space="preserve"> </v>
          </cell>
          <cell r="X6015" t="str">
            <v xml:space="preserve"> </v>
          </cell>
          <cell r="Y6015" t="str">
            <v>Well</v>
          </cell>
          <cell r="Z6015" t="str">
            <v>5981530 International Uranium Corporation MW-3</v>
          </cell>
          <cell r="AA6015" t="str">
            <v>Well</v>
          </cell>
        </row>
        <row r="6016">
          <cell r="A6016">
            <v>5981540</v>
          </cell>
          <cell r="B6016" t="str">
            <v>Well</v>
          </cell>
          <cell r="C6016" t="str">
            <v xml:space="preserve"> </v>
          </cell>
          <cell r="D6016" t="str">
            <v>International Uranium Corporation MW-4</v>
          </cell>
          <cell r="E6016">
            <v>14080201</v>
          </cell>
          <cell r="F6016" t="str">
            <v>San Juan</v>
          </cell>
          <cell r="G6016" t="str">
            <v xml:space="preserve">San Juan County </v>
          </cell>
          <cell r="H6016" t="str">
            <v>Colorado River Southeast</v>
          </cell>
          <cell r="I6016">
            <v>632479</v>
          </cell>
          <cell r="J6016">
            <v>4154844</v>
          </cell>
          <cell r="K6016">
            <v>-109.500623629</v>
          </cell>
          <cell r="L6016">
            <v>37.531065820999999</v>
          </cell>
          <cell r="M6016" t="str">
            <v xml:space="preserve"> </v>
          </cell>
          <cell r="N6016" t="str">
            <v xml:space="preserve"> </v>
          </cell>
          <cell r="O6016" t="str">
            <v>UT</v>
          </cell>
          <cell r="Q6016">
            <v>0</v>
          </cell>
          <cell r="R6016" t="str">
            <v xml:space="preserve"> </v>
          </cell>
          <cell r="S6016" t="str">
            <v>Private</v>
          </cell>
          <cell r="T6016" t="str">
            <v xml:space="preserve"> </v>
          </cell>
          <cell r="U6016" t="str">
            <v>5981540 International Uranium Corporation MW-4</v>
          </cell>
          <cell r="V6016">
            <v>5981540</v>
          </cell>
          <cell r="W6016" t="str">
            <v xml:space="preserve"> </v>
          </cell>
          <cell r="X6016" t="str">
            <v xml:space="preserve"> </v>
          </cell>
          <cell r="Y6016" t="str">
            <v>Well</v>
          </cell>
          <cell r="Z6016" t="str">
            <v>5981540 International Uranium Corporation MW-4</v>
          </cell>
          <cell r="AA6016" t="str">
            <v>Well</v>
          </cell>
        </row>
        <row r="6017">
          <cell r="A6017">
            <v>5981550</v>
          </cell>
          <cell r="B6017" t="str">
            <v>Well</v>
          </cell>
          <cell r="C6017" t="str">
            <v xml:space="preserve"> </v>
          </cell>
          <cell r="D6017" t="str">
            <v>International Uranium Corporation MW-5</v>
          </cell>
          <cell r="E6017">
            <v>14080201</v>
          </cell>
          <cell r="F6017" t="str">
            <v>San Juan</v>
          </cell>
          <cell r="G6017" t="str">
            <v xml:space="preserve">San Juan County </v>
          </cell>
          <cell r="H6017" t="str">
            <v>Colorado River Southeast</v>
          </cell>
          <cell r="I6017">
            <v>631438</v>
          </cell>
          <cell r="J6017">
            <v>4154676</v>
          </cell>
          <cell r="K6017">
            <v>-109.512431921</v>
          </cell>
          <cell r="L6017">
            <v>37.529701025999998</v>
          </cell>
          <cell r="M6017" t="str">
            <v xml:space="preserve"> </v>
          </cell>
          <cell r="N6017" t="str">
            <v xml:space="preserve"> </v>
          </cell>
          <cell r="O6017" t="str">
            <v>UT</v>
          </cell>
          <cell r="Q6017">
            <v>0</v>
          </cell>
          <cell r="R6017" t="str">
            <v xml:space="preserve"> </v>
          </cell>
          <cell r="S6017" t="str">
            <v>Private</v>
          </cell>
          <cell r="T6017" t="str">
            <v xml:space="preserve"> </v>
          </cell>
          <cell r="U6017" t="str">
            <v>5981550 International Uranium Corporation MW-5</v>
          </cell>
          <cell r="V6017">
            <v>5981550</v>
          </cell>
          <cell r="W6017" t="str">
            <v xml:space="preserve"> </v>
          </cell>
          <cell r="X6017" t="str">
            <v xml:space="preserve"> </v>
          </cell>
          <cell r="Y6017" t="str">
            <v>Well</v>
          </cell>
          <cell r="Z6017" t="str">
            <v>5981550 International Uranium Corporation MW-5</v>
          </cell>
          <cell r="AA6017" t="str">
            <v>Well</v>
          </cell>
        </row>
        <row r="6018">
          <cell r="A6018">
            <v>5981610</v>
          </cell>
          <cell r="B6018" t="str">
            <v>Well</v>
          </cell>
          <cell r="C6018" t="str">
            <v xml:space="preserve"> </v>
          </cell>
          <cell r="D6018" t="str">
            <v>International Uranium Corporation MW-11</v>
          </cell>
          <cell r="E6018">
            <v>14080201</v>
          </cell>
          <cell r="F6018" t="str">
            <v>San Juan</v>
          </cell>
          <cell r="G6018" t="str">
            <v xml:space="preserve">San Juan County </v>
          </cell>
          <cell r="H6018" t="str">
            <v>Colorado River Southeast</v>
          </cell>
          <cell r="I6018">
            <v>631851</v>
          </cell>
          <cell r="J6018">
            <v>4154601</v>
          </cell>
          <cell r="K6018">
            <v>-109.507772651</v>
          </cell>
          <cell r="L6018">
            <v>37.528966271999998</v>
          </cell>
          <cell r="M6018" t="str">
            <v xml:space="preserve"> </v>
          </cell>
          <cell r="N6018" t="str">
            <v xml:space="preserve"> </v>
          </cell>
          <cell r="O6018" t="str">
            <v>UT</v>
          </cell>
          <cell r="Q6018">
            <v>0</v>
          </cell>
          <cell r="R6018" t="str">
            <v xml:space="preserve"> </v>
          </cell>
          <cell r="S6018" t="str">
            <v>Private</v>
          </cell>
          <cell r="T6018" t="str">
            <v xml:space="preserve"> </v>
          </cell>
          <cell r="U6018" t="str">
            <v>5981610 International Uranium Corporation MW-11</v>
          </cell>
          <cell r="V6018">
            <v>5981610</v>
          </cell>
          <cell r="W6018" t="str">
            <v xml:space="preserve"> </v>
          </cell>
          <cell r="X6018" t="str">
            <v xml:space="preserve"> </v>
          </cell>
          <cell r="Y6018" t="str">
            <v>Well</v>
          </cell>
          <cell r="Z6018" t="str">
            <v>5981610 International Uranium Corporation MW-11</v>
          </cell>
          <cell r="AA6018" t="str">
            <v>Well</v>
          </cell>
        </row>
        <row r="6019">
          <cell r="A6019">
            <v>5981620</v>
          </cell>
          <cell r="B6019" t="str">
            <v>Well</v>
          </cell>
          <cell r="C6019" t="str">
            <v xml:space="preserve"> </v>
          </cell>
          <cell r="D6019" t="str">
            <v>International Uranium Corporation MW-12</v>
          </cell>
          <cell r="E6019">
            <v>14080201</v>
          </cell>
          <cell r="F6019" t="str">
            <v>San Juan</v>
          </cell>
          <cell r="G6019" t="str">
            <v xml:space="preserve">San Juan County </v>
          </cell>
          <cell r="H6019" t="str">
            <v>Colorado River Southeast</v>
          </cell>
          <cell r="I6019">
            <v>632709</v>
          </cell>
          <cell r="J6019">
            <v>4155683</v>
          </cell>
          <cell r="K6019">
            <v>-109.49786986700001</v>
          </cell>
          <cell r="L6019">
            <v>37.538583551999999</v>
          </cell>
          <cell r="M6019" t="str">
            <v xml:space="preserve"> </v>
          </cell>
          <cell r="N6019" t="str">
            <v xml:space="preserve"> </v>
          </cell>
          <cell r="O6019" t="str">
            <v>UT</v>
          </cell>
          <cell r="Q6019">
            <v>0</v>
          </cell>
          <cell r="R6019" t="str">
            <v xml:space="preserve"> </v>
          </cell>
          <cell r="S6019" t="str">
            <v>Private</v>
          </cell>
          <cell r="T6019" t="str">
            <v xml:space="preserve"> </v>
          </cell>
          <cell r="U6019" t="str">
            <v>5981620 International Uranium Corporation MW-12</v>
          </cell>
          <cell r="V6019">
            <v>5981620</v>
          </cell>
          <cell r="W6019" t="str">
            <v xml:space="preserve"> </v>
          </cell>
          <cell r="X6019" t="str">
            <v xml:space="preserve"> </v>
          </cell>
          <cell r="Y6019" t="str">
            <v>Well</v>
          </cell>
          <cell r="Z6019" t="str">
            <v>5981620 International Uranium Corporation MW-12</v>
          </cell>
          <cell r="AA6019" t="str">
            <v>Well</v>
          </cell>
        </row>
        <row r="6020">
          <cell r="A6020">
            <v>5981640</v>
          </cell>
          <cell r="B6020" t="str">
            <v>Well</v>
          </cell>
          <cell r="C6020" t="str">
            <v xml:space="preserve"> </v>
          </cell>
          <cell r="D6020" t="str">
            <v>International Uranium Corporation MW-14</v>
          </cell>
          <cell r="E6020">
            <v>14080201</v>
          </cell>
          <cell r="F6020" t="str">
            <v>San Juan</v>
          </cell>
          <cell r="G6020" t="str">
            <v xml:space="preserve">San Juan County </v>
          </cell>
          <cell r="H6020" t="str">
            <v>Colorado River Southeast</v>
          </cell>
          <cell r="I6020">
            <v>631644</v>
          </cell>
          <cell r="J6020">
            <v>4154269</v>
          </cell>
          <cell r="K6020">
            <v>-109.510174163</v>
          </cell>
          <cell r="L6020">
            <v>37.526004338</v>
          </cell>
          <cell r="M6020" t="str">
            <v xml:space="preserve"> </v>
          </cell>
          <cell r="N6020" t="str">
            <v xml:space="preserve"> </v>
          </cell>
          <cell r="O6020" t="str">
            <v>UT</v>
          </cell>
          <cell r="Q6020">
            <v>0</v>
          </cell>
          <cell r="R6020" t="str">
            <v xml:space="preserve"> </v>
          </cell>
          <cell r="S6020" t="str">
            <v>Private</v>
          </cell>
          <cell r="T6020" t="str">
            <v xml:space="preserve"> </v>
          </cell>
          <cell r="U6020" t="str">
            <v>5981640 International Uranium Corporation MW-14</v>
          </cell>
          <cell r="V6020">
            <v>5981640</v>
          </cell>
          <cell r="W6020" t="str">
            <v xml:space="preserve"> </v>
          </cell>
          <cell r="X6020" t="str">
            <v xml:space="preserve"> </v>
          </cell>
          <cell r="Y6020" t="str">
            <v>Well</v>
          </cell>
          <cell r="Z6020" t="str">
            <v>5981640 International Uranium Corporation MW-14</v>
          </cell>
          <cell r="AA6020" t="str">
            <v>Well</v>
          </cell>
        </row>
        <row r="6021">
          <cell r="A6021">
            <v>5981650</v>
          </cell>
          <cell r="B6021" t="str">
            <v>Well</v>
          </cell>
          <cell r="C6021" t="str">
            <v xml:space="preserve"> </v>
          </cell>
          <cell r="D6021" t="str">
            <v>International Uranium Corporation MW-15</v>
          </cell>
          <cell r="E6021">
            <v>14080201</v>
          </cell>
          <cell r="F6021" t="str">
            <v>San Juan</v>
          </cell>
          <cell r="G6021" t="str">
            <v xml:space="preserve">San Juan County </v>
          </cell>
          <cell r="H6021" t="str">
            <v>Colorado River Southeast</v>
          </cell>
          <cell r="I6021">
            <v>631437</v>
          </cell>
          <cell r="J6021">
            <v>4154304</v>
          </cell>
          <cell r="K6021">
            <v>-109.512509812</v>
          </cell>
          <cell r="L6021">
            <v>37.526349234000001</v>
          </cell>
          <cell r="M6021" t="str">
            <v xml:space="preserve"> </v>
          </cell>
          <cell r="N6021" t="str">
            <v xml:space="preserve"> </v>
          </cell>
          <cell r="O6021" t="str">
            <v>UT</v>
          </cell>
          <cell r="Q6021">
            <v>0</v>
          </cell>
          <cell r="R6021" t="str">
            <v xml:space="preserve"> </v>
          </cell>
          <cell r="S6021" t="str">
            <v>Private</v>
          </cell>
          <cell r="T6021" t="str">
            <v xml:space="preserve"> </v>
          </cell>
          <cell r="U6021" t="str">
            <v>5981650 International Uranium Corporation MW-15</v>
          </cell>
          <cell r="V6021">
            <v>5981650</v>
          </cell>
          <cell r="W6021" t="str">
            <v xml:space="preserve"> </v>
          </cell>
          <cell r="X6021" t="str">
            <v xml:space="preserve"> </v>
          </cell>
          <cell r="Y6021" t="str">
            <v>Well</v>
          </cell>
          <cell r="Z6021" t="str">
            <v>5981650 International Uranium Corporation MW-15</v>
          </cell>
          <cell r="AA6021" t="str">
            <v>Well</v>
          </cell>
        </row>
        <row r="6022">
          <cell r="A6022">
            <v>5981670</v>
          </cell>
          <cell r="B6022" t="str">
            <v>Well</v>
          </cell>
          <cell r="C6022" t="str">
            <v xml:space="preserve"> </v>
          </cell>
          <cell r="D6022" t="str">
            <v>International Uranium Corporation MW-17</v>
          </cell>
          <cell r="E6022">
            <v>14080201</v>
          </cell>
          <cell r="F6022" t="str">
            <v>San Juan</v>
          </cell>
          <cell r="G6022" t="str">
            <v xml:space="preserve">San Juan County </v>
          </cell>
          <cell r="H6022" t="str">
            <v>Colorado River Southeast</v>
          </cell>
          <cell r="I6022">
            <v>632479</v>
          </cell>
          <cell r="J6022">
            <v>4154844</v>
          </cell>
          <cell r="K6022">
            <v>-109.500623629</v>
          </cell>
          <cell r="L6022">
            <v>37.531065820999999</v>
          </cell>
          <cell r="M6022" t="str">
            <v xml:space="preserve"> </v>
          </cell>
          <cell r="N6022" t="str">
            <v xml:space="preserve"> </v>
          </cell>
          <cell r="O6022" t="str">
            <v>UT</v>
          </cell>
          <cell r="Q6022">
            <v>0</v>
          </cell>
          <cell r="R6022" t="str">
            <v xml:space="preserve"> </v>
          </cell>
          <cell r="S6022" t="str">
            <v>Private</v>
          </cell>
          <cell r="T6022" t="str">
            <v xml:space="preserve"> </v>
          </cell>
          <cell r="U6022" t="str">
            <v>5981670 International Uranium Corporation MW-17</v>
          </cell>
          <cell r="V6022">
            <v>5981670</v>
          </cell>
          <cell r="W6022" t="str">
            <v xml:space="preserve"> </v>
          </cell>
          <cell r="X6022" t="str">
            <v xml:space="preserve"> </v>
          </cell>
          <cell r="Y6022" t="str">
            <v>Well</v>
          </cell>
          <cell r="Z6022" t="str">
            <v>5981670 International Uranium Corporation MW-17</v>
          </cell>
          <cell r="AA6022" t="str">
            <v>Well</v>
          </cell>
        </row>
        <row r="6023">
          <cell r="A6023">
            <v>5981680</v>
          </cell>
          <cell r="B6023" t="str">
            <v>Well</v>
          </cell>
          <cell r="C6023" t="str">
            <v xml:space="preserve"> </v>
          </cell>
          <cell r="D6023" t="str">
            <v>International Uranium Corporation MW-18</v>
          </cell>
          <cell r="E6023">
            <v>14080201</v>
          </cell>
          <cell r="F6023" t="str">
            <v>San Juan</v>
          </cell>
          <cell r="G6023" t="str">
            <v xml:space="preserve">San Juan County </v>
          </cell>
          <cell r="H6023" t="str">
            <v>Colorado River Southeast</v>
          </cell>
          <cell r="I6023">
            <v>632222</v>
          </cell>
          <cell r="J6023">
            <v>4156094</v>
          </cell>
          <cell r="K6023">
            <v>-109.503306262</v>
          </cell>
          <cell r="L6023">
            <v>37.542365869999998</v>
          </cell>
          <cell r="M6023" t="str">
            <v xml:space="preserve"> </v>
          </cell>
          <cell r="N6023" t="str">
            <v xml:space="preserve"> </v>
          </cell>
          <cell r="O6023" t="str">
            <v>UT</v>
          </cell>
          <cell r="Q6023">
            <v>0</v>
          </cell>
          <cell r="R6023" t="str">
            <v xml:space="preserve"> </v>
          </cell>
          <cell r="S6023" t="str">
            <v>Private</v>
          </cell>
          <cell r="T6023" t="str">
            <v xml:space="preserve"> </v>
          </cell>
          <cell r="U6023" t="str">
            <v>5981680 International Uranium Corporation MW-18</v>
          </cell>
          <cell r="V6023">
            <v>5981680</v>
          </cell>
          <cell r="W6023" t="str">
            <v xml:space="preserve"> </v>
          </cell>
          <cell r="X6023" t="str">
            <v xml:space="preserve"> </v>
          </cell>
          <cell r="Y6023" t="str">
            <v>Well</v>
          </cell>
          <cell r="Z6023" t="str">
            <v>5981680 International Uranium Corporation MW-18</v>
          </cell>
          <cell r="AA6023" t="str">
            <v>Well</v>
          </cell>
        </row>
        <row r="6024">
          <cell r="A6024">
            <v>5981690</v>
          </cell>
          <cell r="B6024" t="str">
            <v>Well</v>
          </cell>
          <cell r="C6024" t="str">
            <v xml:space="preserve"> </v>
          </cell>
          <cell r="D6024" t="str">
            <v>International Uranium Corporation MW-19</v>
          </cell>
          <cell r="E6024">
            <v>14080201</v>
          </cell>
          <cell r="F6024" t="str">
            <v>San Juan</v>
          </cell>
          <cell r="G6024" t="str">
            <v xml:space="preserve">San Juan County </v>
          </cell>
          <cell r="H6024" t="str">
            <v>Colorado River Southeast</v>
          </cell>
          <cell r="I6024">
            <v>631976</v>
          </cell>
          <cell r="J6024">
            <v>4156250</v>
          </cell>
          <cell r="K6024">
            <v>-109.50606195</v>
          </cell>
          <cell r="L6024">
            <v>37.543806770000003</v>
          </cell>
          <cell r="M6024" t="str">
            <v xml:space="preserve"> </v>
          </cell>
          <cell r="N6024" t="str">
            <v xml:space="preserve"> </v>
          </cell>
          <cell r="O6024" t="str">
            <v>UT</v>
          </cell>
          <cell r="Q6024">
            <v>0</v>
          </cell>
          <cell r="R6024" t="str">
            <v xml:space="preserve"> </v>
          </cell>
          <cell r="S6024" t="str">
            <v>Private</v>
          </cell>
          <cell r="T6024" t="str">
            <v xml:space="preserve"> </v>
          </cell>
          <cell r="U6024" t="str">
            <v>5981690 International Uranium Corporation MW-19</v>
          </cell>
          <cell r="V6024">
            <v>5981690</v>
          </cell>
          <cell r="W6024" t="str">
            <v xml:space="preserve"> </v>
          </cell>
          <cell r="X6024" t="str">
            <v xml:space="preserve"> </v>
          </cell>
          <cell r="Y6024" t="str">
            <v>Well</v>
          </cell>
          <cell r="Z6024" t="str">
            <v>5981690 International Uranium Corporation MW-19</v>
          </cell>
          <cell r="AA6024" t="str">
            <v>Well</v>
          </cell>
        </row>
        <row r="6025">
          <cell r="A6025">
            <v>5981730</v>
          </cell>
          <cell r="B6025" t="str">
            <v>Well</v>
          </cell>
          <cell r="C6025" t="str">
            <v xml:space="preserve"> </v>
          </cell>
          <cell r="D6025" t="str">
            <v>Circle Four Farms SBMU</v>
          </cell>
          <cell r="E6025">
            <v>16030007</v>
          </cell>
          <cell r="F6025" t="str">
            <v>Beaver</v>
          </cell>
          <cell r="G6025" t="str">
            <v>Southwest</v>
          </cell>
          <cell r="H6025" t="str">
            <v>Cedar/Beaver</v>
          </cell>
          <cell r="I6025">
            <v>317080</v>
          </cell>
          <cell r="J6025">
            <v>4232565</v>
          </cell>
          <cell r="K6025">
            <v>-113.08965405399999</v>
          </cell>
          <cell r="L6025">
            <v>38.222475891000002</v>
          </cell>
          <cell r="M6025" t="str">
            <v xml:space="preserve"> </v>
          </cell>
          <cell r="N6025" t="str">
            <v xml:space="preserve"> </v>
          </cell>
          <cell r="O6025" t="str">
            <v>UT</v>
          </cell>
          <cell r="Q6025">
            <v>0</v>
          </cell>
          <cell r="R6025" t="str">
            <v xml:space="preserve"> </v>
          </cell>
          <cell r="S6025" t="str">
            <v>Private</v>
          </cell>
          <cell r="T6025" t="str">
            <v xml:space="preserve"> </v>
          </cell>
          <cell r="U6025" t="str">
            <v>5981730 Circle Four Farms SBMU</v>
          </cell>
          <cell r="V6025">
            <v>5981730</v>
          </cell>
          <cell r="W6025" t="str">
            <v xml:space="preserve"> </v>
          </cell>
          <cell r="X6025" t="str">
            <v xml:space="preserve"> </v>
          </cell>
          <cell r="Y6025" t="str">
            <v>Well</v>
          </cell>
          <cell r="Z6025" t="str">
            <v>5981730 Circle Four Farms SBMU</v>
          </cell>
          <cell r="AA6025" t="str">
            <v>Well</v>
          </cell>
        </row>
        <row r="6026">
          <cell r="A6026">
            <v>5981731</v>
          </cell>
          <cell r="B6026" t="str">
            <v>Well</v>
          </cell>
          <cell r="C6026" t="str">
            <v xml:space="preserve"> </v>
          </cell>
          <cell r="D6026" t="str">
            <v>Circle Four Farms SBMD</v>
          </cell>
          <cell r="E6026">
            <v>16030007</v>
          </cell>
          <cell r="F6026" t="str">
            <v>Beaver</v>
          </cell>
          <cell r="G6026" t="str">
            <v>Southwest</v>
          </cell>
          <cell r="H6026" t="str">
            <v>Cedar/Beaver</v>
          </cell>
          <cell r="I6026">
            <v>317232</v>
          </cell>
          <cell r="J6026">
            <v>4232808</v>
          </cell>
          <cell r="K6026">
            <v>-113.087981274</v>
          </cell>
          <cell r="L6026">
            <v>38.224695377000003</v>
          </cell>
          <cell r="M6026" t="str">
            <v xml:space="preserve"> </v>
          </cell>
          <cell r="N6026" t="str">
            <v xml:space="preserve"> </v>
          </cell>
          <cell r="O6026" t="str">
            <v>UT</v>
          </cell>
          <cell r="Q6026">
            <v>0</v>
          </cell>
          <cell r="R6026" t="str">
            <v xml:space="preserve"> </v>
          </cell>
          <cell r="S6026" t="str">
            <v>Private</v>
          </cell>
          <cell r="T6026" t="str">
            <v xml:space="preserve"> </v>
          </cell>
          <cell r="U6026" t="str">
            <v>5981731 Circle Four Farms SBMD</v>
          </cell>
          <cell r="V6026">
            <v>5981731</v>
          </cell>
          <cell r="W6026" t="str">
            <v xml:space="preserve"> </v>
          </cell>
          <cell r="X6026" t="str">
            <v xml:space="preserve"> </v>
          </cell>
          <cell r="Y6026" t="str">
            <v>Well</v>
          </cell>
          <cell r="Z6026" t="str">
            <v>5981731 Circle Four Farms SBMD</v>
          </cell>
          <cell r="AA6026" t="str">
            <v>Well</v>
          </cell>
        </row>
        <row r="6027">
          <cell r="A6027">
            <v>5981732</v>
          </cell>
          <cell r="B6027" t="str">
            <v>Well</v>
          </cell>
          <cell r="C6027" t="str">
            <v xml:space="preserve"> </v>
          </cell>
          <cell r="D6027" t="str">
            <v>Circle Four Farms SBMD2</v>
          </cell>
          <cell r="E6027">
            <v>16030007</v>
          </cell>
          <cell r="F6027" t="str">
            <v>Beaver</v>
          </cell>
          <cell r="G6027" t="str">
            <v>Southwest</v>
          </cell>
          <cell r="H6027" t="str">
            <v>Cedar/Beaver</v>
          </cell>
          <cell r="I6027">
            <v>317309</v>
          </cell>
          <cell r="J6027">
            <v>4232806</v>
          </cell>
          <cell r="K6027">
            <v>-113.08710163400001</v>
          </cell>
          <cell r="L6027">
            <v>38.224693004999999</v>
          </cell>
          <cell r="M6027" t="str">
            <v xml:space="preserve"> </v>
          </cell>
          <cell r="N6027" t="str">
            <v xml:space="preserve"> </v>
          </cell>
          <cell r="O6027" t="str">
            <v>UT</v>
          </cell>
          <cell r="Q6027">
            <v>0</v>
          </cell>
          <cell r="R6027" t="str">
            <v xml:space="preserve"> </v>
          </cell>
          <cell r="S6027" t="str">
            <v>Private</v>
          </cell>
          <cell r="T6027" t="str">
            <v xml:space="preserve"> </v>
          </cell>
          <cell r="U6027" t="str">
            <v>5981732 Circle Four Farms SBMD2</v>
          </cell>
          <cell r="V6027">
            <v>5981732</v>
          </cell>
          <cell r="W6027" t="str">
            <v xml:space="preserve"> </v>
          </cell>
          <cell r="X6027" t="str">
            <v xml:space="preserve"> </v>
          </cell>
          <cell r="Y6027" t="str">
            <v>Well</v>
          </cell>
          <cell r="Z6027" t="str">
            <v>5981732 Circle Four Farms SBMD2</v>
          </cell>
          <cell r="AA6027" t="str">
            <v>Well</v>
          </cell>
        </row>
        <row r="6028">
          <cell r="A6028">
            <v>5981740</v>
          </cell>
          <cell r="B6028" t="str">
            <v>Well</v>
          </cell>
          <cell r="C6028" t="str">
            <v xml:space="preserve"> </v>
          </cell>
          <cell r="D6028" t="str">
            <v>Circle Four Farms MDBB2</v>
          </cell>
          <cell r="E6028">
            <v>16030007</v>
          </cell>
          <cell r="F6028" t="str">
            <v>Beaver</v>
          </cell>
          <cell r="G6028" t="str">
            <v>Southwest</v>
          </cell>
          <cell r="H6028" t="str">
            <v>Cedar/Beaver</v>
          </cell>
          <cell r="I6028">
            <v>316938</v>
          </cell>
          <cell r="J6028">
            <v>4232825</v>
          </cell>
          <cell r="K6028">
            <v>-113.09134231500001</v>
          </cell>
          <cell r="L6028">
            <v>38.224788707000002</v>
          </cell>
          <cell r="M6028" t="str">
            <v xml:space="preserve"> </v>
          </cell>
          <cell r="N6028" t="str">
            <v xml:space="preserve"> </v>
          </cell>
          <cell r="O6028" t="str">
            <v>UT</v>
          </cell>
          <cell r="Q6028">
            <v>0</v>
          </cell>
          <cell r="R6028" t="str">
            <v xml:space="preserve"> </v>
          </cell>
          <cell r="S6028" t="str">
            <v>Private</v>
          </cell>
          <cell r="T6028" t="str">
            <v xml:space="preserve"> </v>
          </cell>
          <cell r="U6028" t="str">
            <v>5981740 Circle Four Farms MDBB2</v>
          </cell>
          <cell r="V6028">
            <v>5981740</v>
          </cell>
          <cell r="W6028" t="str">
            <v xml:space="preserve"> </v>
          </cell>
          <cell r="X6028" t="str">
            <v xml:space="preserve"> </v>
          </cell>
          <cell r="Y6028" t="str">
            <v>Well</v>
          </cell>
          <cell r="Z6028" t="str">
            <v>5981740 Circle Four Farms MDBB2</v>
          </cell>
          <cell r="AA6028" t="str">
            <v>Well</v>
          </cell>
        </row>
        <row r="6029">
          <cell r="A6029">
            <v>5981750</v>
          </cell>
          <cell r="B6029" t="str">
            <v>Well</v>
          </cell>
          <cell r="C6029" t="str">
            <v xml:space="preserve"> </v>
          </cell>
          <cell r="D6029" t="str">
            <v>Circle Four Farms MDBB1</v>
          </cell>
          <cell r="E6029">
            <v>16030007</v>
          </cell>
          <cell r="F6029" t="str">
            <v>Beaver</v>
          </cell>
          <cell r="G6029" t="str">
            <v>Southwest</v>
          </cell>
          <cell r="H6029" t="str">
            <v>Cedar/Beaver</v>
          </cell>
          <cell r="I6029">
            <v>316848</v>
          </cell>
          <cell r="J6029">
            <v>4232643</v>
          </cell>
          <cell r="K6029">
            <v>-113.09232289099999</v>
          </cell>
          <cell r="L6029">
            <v>38.223131199000001</v>
          </cell>
          <cell r="M6029" t="str">
            <v xml:space="preserve"> </v>
          </cell>
          <cell r="N6029" t="str">
            <v xml:space="preserve"> </v>
          </cell>
          <cell r="O6029" t="str">
            <v>UT</v>
          </cell>
          <cell r="Q6029">
            <v>0</v>
          </cell>
          <cell r="R6029" t="str">
            <v xml:space="preserve"> </v>
          </cell>
          <cell r="S6029" t="str">
            <v>Private</v>
          </cell>
          <cell r="T6029" t="str">
            <v xml:space="preserve"> </v>
          </cell>
          <cell r="U6029" t="str">
            <v>5981750 Circle Four Farms MDBB1</v>
          </cell>
          <cell r="V6029">
            <v>5981750</v>
          </cell>
          <cell r="W6029" t="str">
            <v xml:space="preserve"> </v>
          </cell>
          <cell r="X6029" t="str">
            <v xml:space="preserve"> </v>
          </cell>
          <cell r="Y6029" t="str">
            <v>Well</v>
          </cell>
          <cell r="Z6029" t="str">
            <v>5981750 Circle Four Farms MDBB1</v>
          </cell>
          <cell r="AA6029" t="str">
            <v>Well</v>
          </cell>
        </row>
        <row r="6030">
          <cell r="A6030">
            <v>5981754</v>
          </cell>
          <cell r="B6030" t="str">
            <v>Well</v>
          </cell>
          <cell r="C6030" t="str">
            <v xml:space="preserve"> </v>
          </cell>
          <cell r="D6030" t="str">
            <v>Circle Four Farms MUBB</v>
          </cell>
          <cell r="E6030">
            <v>16030007</v>
          </cell>
          <cell r="F6030" t="str">
            <v>Beaver</v>
          </cell>
          <cell r="G6030" t="str">
            <v>Southwest</v>
          </cell>
          <cell r="H6030" t="str">
            <v>Cedar/Beaver</v>
          </cell>
          <cell r="I6030">
            <v>316769</v>
          </cell>
          <cell r="J6030">
            <v>4232638</v>
          </cell>
          <cell r="K6030">
            <v>-113.093223537</v>
          </cell>
          <cell r="L6030">
            <v>38.223070079000003</v>
          </cell>
          <cell r="M6030" t="str">
            <v xml:space="preserve"> </v>
          </cell>
          <cell r="N6030" t="str">
            <v xml:space="preserve"> </v>
          </cell>
          <cell r="O6030" t="str">
            <v>UT</v>
          </cell>
          <cell r="Q6030">
            <v>0</v>
          </cell>
          <cell r="R6030" t="str">
            <v xml:space="preserve"> </v>
          </cell>
          <cell r="S6030" t="str">
            <v>Private</v>
          </cell>
          <cell r="T6030" t="str">
            <v xml:space="preserve"> </v>
          </cell>
          <cell r="U6030" t="str">
            <v>5981754 Circle Four Farms MUBB</v>
          </cell>
          <cell r="V6030">
            <v>5981754</v>
          </cell>
          <cell r="W6030" t="str">
            <v xml:space="preserve"> </v>
          </cell>
          <cell r="X6030" t="str">
            <v xml:space="preserve"> </v>
          </cell>
          <cell r="Y6030" t="str">
            <v>Well</v>
          </cell>
          <cell r="Z6030" t="str">
            <v>5981754 Circle Four Farms MUBB</v>
          </cell>
          <cell r="AA6030" t="str">
            <v>Well</v>
          </cell>
        </row>
        <row r="6031">
          <cell r="A6031">
            <v>5981760</v>
          </cell>
          <cell r="B6031" t="str">
            <v>Well</v>
          </cell>
          <cell r="C6031" t="str">
            <v xml:space="preserve"> </v>
          </cell>
          <cell r="D6031" t="str">
            <v>Circle Four Farms 41108 MU3</v>
          </cell>
          <cell r="E6031">
            <v>16030007</v>
          </cell>
          <cell r="F6031" t="str">
            <v>Beaver</v>
          </cell>
          <cell r="G6031" t="str">
            <v>Southwest</v>
          </cell>
          <cell r="H6031" t="str">
            <v>Cedar/Beaver</v>
          </cell>
          <cell r="I6031">
            <v>308566</v>
          </cell>
          <cell r="J6031">
            <v>4232420</v>
          </cell>
          <cell r="K6031">
            <v>-113.18681379</v>
          </cell>
          <cell r="L6031">
            <v>38.219398685000002</v>
          </cell>
          <cell r="M6031" t="str">
            <v xml:space="preserve"> </v>
          </cell>
          <cell r="N6031" t="str">
            <v xml:space="preserve"> </v>
          </cell>
          <cell r="O6031" t="str">
            <v>UT</v>
          </cell>
          <cell r="Q6031">
            <v>0</v>
          </cell>
          <cell r="R6031" t="str">
            <v xml:space="preserve"> </v>
          </cell>
          <cell r="S6031" t="str">
            <v>Private</v>
          </cell>
          <cell r="T6031" t="str">
            <v xml:space="preserve"> </v>
          </cell>
          <cell r="U6031" t="str">
            <v>5981760 Circle Four Farms 41108 MU3</v>
          </cell>
          <cell r="V6031">
            <v>5981760</v>
          </cell>
          <cell r="W6031" t="str">
            <v xml:space="preserve"> </v>
          </cell>
          <cell r="X6031" t="str">
            <v xml:space="preserve"> </v>
          </cell>
          <cell r="Y6031" t="str">
            <v>Well</v>
          </cell>
          <cell r="Z6031" t="str">
            <v>5981760 Circle Four Farms 41108 MU3</v>
          </cell>
          <cell r="AA6031" t="str">
            <v>Well</v>
          </cell>
        </row>
        <row r="6032">
          <cell r="A6032">
            <v>5981770</v>
          </cell>
          <cell r="B6032" t="str">
            <v>Well</v>
          </cell>
          <cell r="C6032" t="str">
            <v xml:space="preserve"> </v>
          </cell>
          <cell r="D6032" t="str">
            <v>Circle Four Farms Primary Lagoon @ 41108</v>
          </cell>
          <cell r="E6032">
            <v>16030007</v>
          </cell>
          <cell r="F6032" t="str">
            <v>Beaver</v>
          </cell>
          <cell r="G6032" t="str">
            <v>Southwest</v>
          </cell>
          <cell r="H6032" t="str">
            <v>Cedar/Beaver</v>
          </cell>
          <cell r="I6032">
            <v>308663</v>
          </cell>
          <cell r="J6032">
            <v>4232212</v>
          </cell>
          <cell r="K6032">
            <v>-113.185650407</v>
          </cell>
          <cell r="L6032">
            <v>38.217546071999998</v>
          </cell>
          <cell r="M6032" t="str">
            <v xml:space="preserve"> </v>
          </cell>
          <cell r="N6032" t="str">
            <v xml:space="preserve"> </v>
          </cell>
          <cell r="O6032" t="str">
            <v>UT</v>
          </cell>
          <cell r="Q6032">
            <v>0</v>
          </cell>
          <cell r="R6032" t="str">
            <v xml:space="preserve"> </v>
          </cell>
          <cell r="S6032" t="str">
            <v>Private</v>
          </cell>
          <cell r="T6032" t="str">
            <v xml:space="preserve"> </v>
          </cell>
          <cell r="U6032" t="str">
            <v>5981770 Circle Four Farms Primary Lagoon @ 41108</v>
          </cell>
          <cell r="V6032">
            <v>5981770</v>
          </cell>
          <cell r="W6032" t="str">
            <v xml:space="preserve"> </v>
          </cell>
          <cell r="X6032" t="str">
            <v xml:space="preserve"> </v>
          </cell>
          <cell r="Y6032" t="str">
            <v>Well</v>
          </cell>
          <cell r="Z6032" t="str">
            <v>5981770 Circle Four Farms Primary Lagoon @ 41108</v>
          </cell>
          <cell r="AA6032" t="str">
            <v>Well</v>
          </cell>
        </row>
        <row r="6033">
          <cell r="A6033">
            <v>5981780</v>
          </cell>
          <cell r="B6033" t="str">
            <v>Well</v>
          </cell>
          <cell r="C6033" t="str">
            <v xml:space="preserve"> </v>
          </cell>
          <cell r="D6033" t="str">
            <v>Circle Four Farms Secondary Lagoon @ 41108</v>
          </cell>
          <cell r="E6033">
            <v>16030007</v>
          </cell>
          <cell r="F6033" t="str">
            <v>Beaver</v>
          </cell>
          <cell r="G6033" t="str">
            <v>Southwest</v>
          </cell>
          <cell r="H6033" t="str">
            <v>Cedar/Beaver</v>
          </cell>
          <cell r="I6033">
            <v>308788</v>
          </cell>
          <cell r="J6033">
            <v>4232388</v>
          </cell>
          <cell r="K6033">
            <v>-113.184270893</v>
          </cell>
          <cell r="L6033">
            <v>38.219157699</v>
          </cell>
          <cell r="M6033" t="str">
            <v xml:space="preserve"> </v>
          </cell>
          <cell r="N6033" t="str">
            <v xml:space="preserve"> </v>
          </cell>
          <cell r="O6033" t="str">
            <v>UT</v>
          </cell>
          <cell r="Q6033">
            <v>0</v>
          </cell>
          <cell r="R6033" t="str">
            <v xml:space="preserve"> </v>
          </cell>
          <cell r="S6033" t="str">
            <v>Private</v>
          </cell>
          <cell r="T6033" t="str">
            <v xml:space="preserve"> </v>
          </cell>
          <cell r="U6033" t="str">
            <v>5981780 Circle Four Farms Secondary Lagoon @ 41108</v>
          </cell>
          <cell r="V6033">
            <v>5981780</v>
          </cell>
          <cell r="W6033" t="str">
            <v xml:space="preserve"> </v>
          </cell>
          <cell r="X6033" t="str">
            <v xml:space="preserve"> </v>
          </cell>
          <cell r="Y6033" t="str">
            <v>Well</v>
          </cell>
          <cell r="Z6033" t="str">
            <v>5981780 Circle Four Farms Secondary Lagoon @ 41108</v>
          </cell>
          <cell r="AA6033" t="str">
            <v>Well</v>
          </cell>
        </row>
        <row r="6034">
          <cell r="A6034">
            <v>5981790</v>
          </cell>
          <cell r="B6034" t="str">
            <v>Well</v>
          </cell>
          <cell r="C6034" t="str">
            <v xml:space="preserve"> </v>
          </cell>
          <cell r="D6034" t="str">
            <v>Circle Four Farms 41108 MD3</v>
          </cell>
          <cell r="E6034">
            <v>16030007</v>
          </cell>
          <cell r="F6034" t="str">
            <v>Beaver</v>
          </cell>
          <cell r="G6034" t="str">
            <v>Southwest</v>
          </cell>
          <cell r="H6034" t="str">
            <v>Cedar/Beaver</v>
          </cell>
          <cell r="I6034">
            <v>309012</v>
          </cell>
          <cell r="J6034">
            <v>4232328</v>
          </cell>
          <cell r="K6034">
            <v>-113.181697646</v>
          </cell>
          <cell r="L6034">
            <v>38.218664912999998</v>
          </cell>
          <cell r="M6034" t="str">
            <v xml:space="preserve"> </v>
          </cell>
          <cell r="N6034" t="str">
            <v xml:space="preserve"> </v>
          </cell>
          <cell r="O6034" t="str">
            <v>UT</v>
          </cell>
          <cell r="Q6034">
            <v>0</v>
          </cell>
          <cell r="R6034" t="str">
            <v xml:space="preserve"> </v>
          </cell>
          <cell r="S6034" t="str">
            <v>Private</v>
          </cell>
          <cell r="T6034" t="str">
            <v xml:space="preserve"> </v>
          </cell>
          <cell r="U6034" t="str">
            <v>5981790 Circle Four Farms 41108 MD3</v>
          </cell>
          <cell r="V6034">
            <v>5981790</v>
          </cell>
          <cell r="W6034" t="str">
            <v xml:space="preserve"> </v>
          </cell>
          <cell r="X6034" t="str">
            <v xml:space="preserve"> </v>
          </cell>
          <cell r="Y6034" t="str">
            <v>Well</v>
          </cell>
          <cell r="Z6034" t="str">
            <v>5981790 Circle Four Farms 41108 MD3</v>
          </cell>
          <cell r="AA6034" t="str">
            <v>Well</v>
          </cell>
        </row>
        <row r="6035">
          <cell r="A6035">
            <v>5981800</v>
          </cell>
          <cell r="B6035" t="str">
            <v>Well</v>
          </cell>
          <cell r="C6035" t="str">
            <v xml:space="preserve"> </v>
          </cell>
          <cell r="D6035" t="str">
            <v>Circle Four Farms 41108 MD4</v>
          </cell>
          <cell r="E6035">
            <v>16030007</v>
          </cell>
          <cell r="F6035" t="str">
            <v>Beaver</v>
          </cell>
          <cell r="G6035" t="str">
            <v>Southwest</v>
          </cell>
          <cell r="H6035" t="str">
            <v>Cedar/Beaver</v>
          </cell>
          <cell r="I6035">
            <v>308917</v>
          </cell>
          <cell r="J6035">
            <v>4232163</v>
          </cell>
          <cell r="K6035">
            <v>-113.182737711</v>
          </cell>
          <cell r="L6035">
            <v>38.217158752000003</v>
          </cell>
          <cell r="M6035" t="str">
            <v xml:space="preserve"> </v>
          </cell>
          <cell r="N6035" t="str">
            <v xml:space="preserve"> </v>
          </cell>
          <cell r="O6035" t="str">
            <v>UT</v>
          </cell>
          <cell r="Q6035">
            <v>0</v>
          </cell>
          <cell r="R6035" t="str">
            <v xml:space="preserve"> </v>
          </cell>
          <cell r="S6035" t="str">
            <v>Private</v>
          </cell>
          <cell r="T6035" t="str">
            <v xml:space="preserve"> </v>
          </cell>
          <cell r="U6035" t="str">
            <v>5981800 Circle Four Farms 41108 MD4</v>
          </cell>
          <cell r="V6035">
            <v>5981800</v>
          </cell>
          <cell r="W6035" t="str">
            <v xml:space="preserve"> </v>
          </cell>
          <cell r="X6035" t="str">
            <v xml:space="preserve"> </v>
          </cell>
          <cell r="Y6035" t="str">
            <v>Well</v>
          </cell>
          <cell r="Z6035" t="str">
            <v>5981800 Circle Four Farms 41108 MD4</v>
          </cell>
          <cell r="AA6035" t="str">
            <v>Well</v>
          </cell>
        </row>
        <row r="6036">
          <cell r="A6036">
            <v>5981810</v>
          </cell>
          <cell r="B6036" t="str">
            <v>Well</v>
          </cell>
          <cell r="C6036" t="str">
            <v xml:space="preserve"> </v>
          </cell>
          <cell r="D6036" t="str">
            <v>Circle Four Farms 41201 MD2</v>
          </cell>
          <cell r="E6036">
            <v>16030007</v>
          </cell>
          <cell r="F6036" t="str">
            <v>Beaver</v>
          </cell>
          <cell r="G6036" t="str">
            <v>Southwest</v>
          </cell>
          <cell r="H6036" t="str">
            <v>Cedar/Beaver</v>
          </cell>
          <cell r="I6036">
            <v>316613</v>
          </cell>
          <cell r="J6036">
            <v>4234268</v>
          </cell>
          <cell r="K6036">
            <v>-113.09542593</v>
          </cell>
          <cell r="L6036">
            <v>38.237718895</v>
          </cell>
          <cell r="M6036" t="str">
            <v xml:space="preserve"> </v>
          </cell>
          <cell r="N6036" t="str">
            <v xml:space="preserve"> </v>
          </cell>
          <cell r="O6036" t="str">
            <v>UT</v>
          </cell>
          <cell r="Q6036">
            <v>0</v>
          </cell>
          <cell r="R6036" t="str">
            <v xml:space="preserve"> </v>
          </cell>
          <cell r="S6036" t="str">
            <v>Private</v>
          </cell>
          <cell r="T6036" t="str">
            <v xml:space="preserve"> </v>
          </cell>
          <cell r="U6036" t="str">
            <v>5981810 Circle Four Farms 41201 MD2</v>
          </cell>
          <cell r="V6036">
            <v>5981810</v>
          </cell>
          <cell r="W6036" t="str">
            <v xml:space="preserve"> </v>
          </cell>
          <cell r="X6036" t="str">
            <v xml:space="preserve"> </v>
          </cell>
          <cell r="Y6036" t="str">
            <v>Well</v>
          </cell>
          <cell r="Z6036" t="str">
            <v>5981810 Circle Four Farms 41201 MD2</v>
          </cell>
          <cell r="AA6036" t="str">
            <v>Well</v>
          </cell>
        </row>
        <row r="6037">
          <cell r="A6037">
            <v>5981820</v>
          </cell>
          <cell r="B6037" t="str">
            <v>Well</v>
          </cell>
          <cell r="C6037" t="str">
            <v xml:space="preserve"> </v>
          </cell>
          <cell r="D6037" t="str">
            <v>Circle Four Farms 41108 MU2</v>
          </cell>
          <cell r="E6037">
            <v>16030007</v>
          </cell>
          <cell r="F6037" t="str">
            <v>Beaver</v>
          </cell>
          <cell r="G6037" t="str">
            <v>Southwest</v>
          </cell>
          <cell r="H6037" t="str">
            <v>Cedar/Beaver</v>
          </cell>
          <cell r="I6037">
            <v>308176</v>
          </cell>
          <cell r="J6037">
            <v>4232428</v>
          </cell>
          <cell r="K6037">
            <v>-113.191268044</v>
          </cell>
          <cell r="L6037">
            <v>38.219387671</v>
          </cell>
          <cell r="M6037" t="str">
            <v xml:space="preserve"> </v>
          </cell>
          <cell r="N6037" t="str">
            <v xml:space="preserve"> </v>
          </cell>
          <cell r="O6037" t="str">
            <v>UT</v>
          </cell>
          <cell r="Q6037">
            <v>0</v>
          </cell>
          <cell r="R6037" t="str">
            <v xml:space="preserve"> </v>
          </cell>
          <cell r="S6037" t="str">
            <v>Private</v>
          </cell>
          <cell r="T6037" t="str">
            <v xml:space="preserve"> </v>
          </cell>
          <cell r="U6037" t="str">
            <v>5981820 Circle Four Farms 41108 MU2</v>
          </cell>
          <cell r="V6037">
            <v>5981820</v>
          </cell>
          <cell r="W6037" t="str">
            <v xml:space="preserve"> </v>
          </cell>
          <cell r="X6037" t="str">
            <v xml:space="preserve"> </v>
          </cell>
          <cell r="Y6037" t="str">
            <v>Well</v>
          </cell>
          <cell r="Z6037" t="str">
            <v>5981820 Circle Four Farms 41108 MU2</v>
          </cell>
          <cell r="AA6037" t="str">
            <v>Well</v>
          </cell>
        </row>
        <row r="6038">
          <cell r="A6038">
            <v>5981830</v>
          </cell>
          <cell r="B6038" t="str">
            <v>Well</v>
          </cell>
          <cell r="C6038" t="str">
            <v xml:space="preserve"> </v>
          </cell>
          <cell r="D6038" t="str">
            <v>Circle Four Farms Well 41106 MD3</v>
          </cell>
          <cell r="E6038">
            <v>16030007</v>
          </cell>
          <cell r="F6038" t="str">
            <v>Beaver</v>
          </cell>
          <cell r="G6038" t="str">
            <v>Southwest</v>
          </cell>
          <cell r="H6038" t="str">
            <v>Cedar/Beaver</v>
          </cell>
          <cell r="I6038">
            <v>317081</v>
          </cell>
          <cell r="J6038">
            <v>4231034</v>
          </cell>
          <cell r="K6038">
            <v>-113.089248173</v>
          </cell>
          <cell r="L6038">
            <v>38.208687048999998</v>
          </cell>
          <cell r="M6038" t="str">
            <v xml:space="preserve"> </v>
          </cell>
          <cell r="N6038" t="str">
            <v xml:space="preserve"> </v>
          </cell>
          <cell r="O6038" t="str">
            <v>UT</v>
          </cell>
          <cell r="Q6038">
            <v>0</v>
          </cell>
          <cell r="R6038" t="str">
            <v xml:space="preserve"> </v>
          </cell>
          <cell r="S6038" t="str">
            <v>Private</v>
          </cell>
          <cell r="T6038" t="str">
            <v xml:space="preserve"> </v>
          </cell>
          <cell r="U6038" t="str">
            <v>5981830 Circle Four Farms Well 41106 MD3</v>
          </cell>
          <cell r="V6038">
            <v>5981830</v>
          </cell>
          <cell r="W6038" t="str">
            <v xml:space="preserve"> </v>
          </cell>
          <cell r="X6038" t="str">
            <v xml:space="preserve"> </v>
          </cell>
          <cell r="Y6038" t="str">
            <v>Well</v>
          </cell>
          <cell r="Z6038" t="str">
            <v>5981830 Circle Four Farms Well 41106 MD3</v>
          </cell>
          <cell r="AA6038" t="str">
            <v>Well</v>
          </cell>
        </row>
        <row r="6039">
          <cell r="A6039">
            <v>5981840</v>
          </cell>
          <cell r="B6039" t="str">
            <v>Facility Other</v>
          </cell>
          <cell r="C6039" t="str">
            <v xml:space="preserve"> </v>
          </cell>
          <cell r="D6039" t="str">
            <v>Circle Four Farms Primary Lagoon 42101</v>
          </cell>
          <cell r="E6039">
            <v>16030006</v>
          </cell>
          <cell r="F6039" t="str">
            <v>Iron</v>
          </cell>
          <cell r="G6039" t="str">
            <v>Southwest</v>
          </cell>
          <cell r="H6039" t="str">
            <v>Cedar/Beaver</v>
          </cell>
          <cell r="I6039">
            <v>293302</v>
          </cell>
          <cell r="J6039">
            <v>4221235</v>
          </cell>
          <cell r="K6039">
            <v>-113.35779963900001</v>
          </cell>
          <cell r="L6039">
            <v>38.115301133000003</v>
          </cell>
          <cell r="M6039" t="str">
            <v xml:space="preserve"> </v>
          </cell>
          <cell r="N6039" t="str">
            <v xml:space="preserve"> </v>
          </cell>
          <cell r="O6039" t="str">
            <v>UT</v>
          </cell>
          <cell r="Q6039">
            <v>0</v>
          </cell>
          <cell r="R6039" t="str">
            <v xml:space="preserve"> </v>
          </cell>
          <cell r="S6039" t="str">
            <v>Private</v>
          </cell>
          <cell r="T6039" t="str">
            <v xml:space="preserve"> </v>
          </cell>
          <cell r="U6039" t="str">
            <v>5981840 Circle Four Farms Primary Lagoon 42101</v>
          </cell>
          <cell r="V6039">
            <v>5981840</v>
          </cell>
          <cell r="W6039" t="str">
            <v xml:space="preserve"> </v>
          </cell>
          <cell r="X6039" t="str">
            <v xml:space="preserve"> </v>
          </cell>
          <cell r="Y6039" t="str">
            <v>Facility Other</v>
          </cell>
          <cell r="Z6039" t="str">
            <v>5981840 Circle Four Farms Primary Lagoon 42101</v>
          </cell>
          <cell r="AA6039" t="str">
            <v>Facility Other</v>
          </cell>
        </row>
        <row r="6040">
          <cell r="A6040">
            <v>5981850</v>
          </cell>
          <cell r="B6040" t="str">
            <v>Facility Other</v>
          </cell>
          <cell r="C6040" t="str">
            <v xml:space="preserve"> </v>
          </cell>
          <cell r="D6040" t="str">
            <v>Circle Four Farms Primary Lagoon 42201</v>
          </cell>
          <cell r="E6040">
            <v>16030006</v>
          </cell>
          <cell r="F6040" t="str">
            <v>Iron</v>
          </cell>
          <cell r="G6040" t="str">
            <v>Southwest</v>
          </cell>
          <cell r="H6040" t="str">
            <v>Cedar/Beaver</v>
          </cell>
          <cell r="I6040">
            <v>293780</v>
          </cell>
          <cell r="J6040">
            <v>4222577</v>
          </cell>
          <cell r="K6040">
            <v>-113.35273932</v>
          </cell>
          <cell r="L6040">
            <v>38.127495244000002</v>
          </cell>
          <cell r="M6040" t="str">
            <v xml:space="preserve"> </v>
          </cell>
          <cell r="N6040" t="str">
            <v xml:space="preserve"> </v>
          </cell>
          <cell r="O6040" t="str">
            <v>UT</v>
          </cell>
          <cell r="Q6040">
            <v>0</v>
          </cell>
          <cell r="R6040" t="str">
            <v xml:space="preserve"> </v>
          </cell>
          <cell r="S6040" t="str">
            <v>Private</v>
          </cell>
          <cell r="T6040" t="str">
            <v xml:space="preserve"> </v>
          </cell>
          <cell r="U6040" t="str">
            <v>5981850 Circle Four Farms Primary Lagoon 42201</v>
          </cell>
          <cell r="V6040">
            <v>5981850</v>
          </cell>
          <cell r="W6040" t="str">
            <v xml:space="preserve"> </v>
          </cell>
          <cell r="X6040" t="str">
            <v xml:space="preserve"> </v>
          </cell>
          <cell r="Y6040" t="str">
            <v>Facility Other</v>
          </cell>
          <cell r="Z6040" t="str">
            <v>5981850 Circle Four Farms Primary Lagoon 42201</v>
          </cell>
          <cell r="AA6040" t="str">
            <v>Facility Other</v>
          </cell>
        </row>
        <row r="6041">
          <cell r="A6041">
            <v>5981860</v>
          </cell>
          <cell r="B6041" t="str">
            <v>Facility Other</v>
          </cell>
          <cell r="C6041" t="str">
            <v xml:space="preserve"> </v>
          </cell>
          <cell r="D6041" t="str">
            <v>Circle Four Farms Primary Lagoon 42301</v>
          </cell>
          <cell r="E6041">
            <v>16030006</v>
          </cell>
          <cell r="F6041" t="str">
            <v>Beaver</v>
          </cell>
          <cell r="G6041" t="str">
            <v>Southwest</v>
          </cell>
          <cell r="H6041" t="str">
            <v>Cedar/Beaver</v>
          </cell>
          <cell r="I6041">
            <v>298245</v>
          </cell>
          <cell r="J6041">
            <v>4229109</v>
          </cell>
          <cell r="K6041">
            <v>-113.303687895</v>
          </cell>
          <cell r="L6041">
            <v>38.187327201999999</v>
          </cell>
          <cell r="M6041" t="str">
            <v xml:space="preserve"> </v>
          </cell>
          <cell r="N6041" t="str">
            <v xml:space="preserve"> </v>
          </cell>
          <cell r="O6041" t="str">
            <v>UT</v>
          </cell>
          <cell r="Q6041">
            <v>0</v>
          </cell>
          <cell r="R6041" t="str">
            <v xml:space="preserve"> </v>
          </cell>
          <cell r="S6041" t="str">
            <v>Private</v>
          </cell>
          <cell r="T6041" t="str">
            <v xml:space="preserve"> </v>
          </cell>
          <cell r="U6041" t="str">
            <v>5981860 Circle Four Farms Primary Lagoon 42301</v>
          </cell>
          <cell r="V6041">
            <v>5981860</v>
          </cell>
          <cell r="W6041" t="str">
            <v xml:space="preserve"> </v>
          </cell>
          <cell r="X6041" t="str">
            <v xml:space="preserve"> </v>
          </cell>
          <cell r="Y6041" t="str">
            <v>Facility Other</v>
          </cell>
          <cell r="Z6041" t="str">
            <v>5981860 Circle Four Farms Primary Lagoon 42301</v>
          </cell>
          <cell r="AA6041" t="str">
            <v>Facility Other</v>
          </cell>
        </row>
        <row r="6042">
          <cell r="A6042">
            <v>5981870</v>
          </cell>
          <cell r="B6042" t="str">
            <v>Well</v>
          </cell>
          <cell r="C6042" t="str">
            <v xml:space="preserve"> </v>
          </cell>
          <cell r="D6042" t="str">
            <v>Circle Four Farms 41203 MU3</v>
          </cell>
          <cell r="E6042">
            <v>16030007</v>
          </cell>
          <cell r="F6042" t="str">
            <v>Beaver</v>
          </cell>
          <cell r="G6042" t="str">
            <v>Southwest</v>
          </cell>
          <cell r="H6042" t="str">
            <v>Cedar/Beaver</v>
          </cell>
          <cell r="I6042">
            <v>318282</v>
          </cell>
          <cell r="J6042">
            <v>4236997</v>
          </cell>
          <cell r="K6042">
            <v>-113.07706686</v>
          </cell>
          <cell r="L6042">
            <v>38.262636712000003</v>
          </cell>
          <cell r="M6042" t="str">
            <v xml:space="preserve"> </v>
          </cell>
          <cell r="N6042" t="str">
            <v xml:space="preserve"> </v>
          </cell>
          <cell r="O6042" t="str">
            <v>UT</v>
          </cell>
          <cell r="Q6042">
            <v>0</v>
          </cell>
          <cell r="R6042" t="str">
            <v xml:space="preserve"> </v>
          </cell>
          <cell r="S6042" t="str">
            <v>Private</v>
          </cell>
          <cell r="T6042" t="str">
            <v xml:space="preserve"> </v>
          </cell>
          <cell r="U6042" t="str">
            <v>5981870 Circle Four Farms 41203 MU3</v>
          </cell>
          <cell r="V6042">
            <v>5981870</v>
          </cell>
          <cell r="W6042" t="str">
            <v xml:space="preserve"> </v>
          </cell>
          <cell r="X6042" t="str">
            <v xml:space="preserve"> </v>
          </cell>
          <cell r="Y6042" t="str">
            <v>Well</v>
          </cell>
          <cell r="Z6042" t="str">
            <v>5981870 Circle Four Farms 41203 MU3</v>
          </cell>
          <cell r="AA6042" t="str">
            <v>Well</v>
          </cell>
        </row>
        <row r="6043">
          <cell r="A6043">
            <v>5981880</v>
          </cell>
          <cell r="B6043" t="str">
            <v>Well</v>
          </cell>
          <cell r="C6043" t="str">
            <v xml:space="preserve"> </v>
          </cell>
          <cell r="D6043" t="str">
            <v>Circle Four Farms 41201 MD3</v>
          </cell>
          <cell r="E6043">
            <v>16030007</v>
          </cell>
          <cell r="F6043" t="str">
            <v>Beaver</v>
          </cell>
          <cell r="G6043" t="str">
            <v>Southwest</v>
          </cell>
          <cell r="H6043" t="str">
            <v>Cedar/Beaver</v>
          </cell>
          <cell r="I6043">
            <v>316633</v>
          </cell>
          <cell r="J6043">
            <v>4234206</v>
          </cell>
          <cell r="K6043">
            <v>-113.09518151499999</v>
          </cell>
          <cell r="L6043">
            <v>38.237164571000001</v>
          </cell>
          <cell r="M6043" t="str">
            <v xml:space="preserve"> </v>
          </cell>
          <cell r="N6043" t="str">
            <v xml:space="preserve"> </v>
          </cell>
          <cell r="O6043" t="str">
            <v>UT</v>
          </cell>
          <cell r="Q6043">
            <v>0</v>
          </cell>
          <cell r="R6043" t="str">
            <v xml:space="preserve"> </v>
          </cell>
          <cell r="S6043" t="str">
            <v>Private</v>
          </cell>
          <cell r="T6043" t="str">
            <v xml:space="preserve"> </v>
          </cell>
          <cell r="U6043" t="str">
            <v>5981880 Circle Four Farms 41201 MD3</v>
          </cell>
          <cell r="V6043">
            <v>5981880</v>
          </cell>
          <cell r="W6043" t="str">
            <v xml:space="preserve"> </v>
          </cell>
          <cell r="X6043" t="str">
            <v xml:space="preserve"> </v>
          </cell>
          <cell r="Y6043" t="str">
            <v>Well</v>
          </cell>
          <cell r="Z6043" t="str">
            <v>5981880 Circle Four Farms 41201 MD3</v>
          </cell>
          <cell r="AA6043" t="str">
            <v>Well</v>
          </cell>
        </row>
        <row r="6044">
          <cell r="A6044">
            <v>5981890</v>
          </cell>
          <cell r="B6044" t="str">
            <v>Spring</v>
          </cell>
          <cell r="C6044" t="str">
            <v>2B    3D</v>
          </cell>
          <cell r="D6044" t="str">
            <v>Thermo Hot Springs</v>
          </cell>
          <cell r="E6044">
            <v>16030006</v>
          </cell>
          <cell r="F6044" t="str">
            <v>Beaver</v>
          </cell>
          <cell r="G6044" t="str">
            <v>Southwest</v>
          </cell>
          <cell r="H6044" t="str">
            <v>Cedar/Beaver</v>
          </cell>
          <cell r="I6044">
            <v>306864</v>
          </cell>
          <cell r="J6044">
            <v>4227289</v>
          </cell>
          <cell r="K6044">
            <v>-113.20484859299999</v>
          </cell>
          <cell r="L6044">
            <v>38.172825658000001</v>
          </cell>
          <cell r="M6044" t="str">
            <v xml:space="preserve"> </v>
          </cell>
          <cell r="N6044" t="str">
            <v xml:space="preserve"> </v>
          </cell>
          <cell r="O6044" t="str">
            <v>UT</v>
          </cell>
          <cell r="Q6044">
            <v>0</v>
          </cell>
          <cell r="R6044" t="str">
            <v xml:space="preserve"> </v>
          </cell>
          <cell r="S6044" t="str">
            <v>Private</v>
          </cell>
          <cell r="T6044" t="str">
            <v xml:space="preserve"> </v>
          </cell>
          <cell r="U6044" t="str">
            <v>5981890 Thermo Hot Springs</v>
          </cell>
          <cell r="V6044">
            <v>5981890</v>
          </cell>
          <cell r="W6044" t="str">
            <v xml:space="preserve"> </v>
          </cell>
          <cell r="X6044" t="str">
            <v xml:space="preserve"> </v>
          </cell>
          <cell r="Y6044" t="str">
            <v>Spring</v>
          </cell>
          <cell r="Z6044" t="str">
            <v>5981890 Thermo Hot Springs</v>
          </cell>
          <cell r="AA6044" t="str">
            <v>Spring</v>
          </cell>
        </row>
        <row r="6045">
          <cell r="A6045">
            <v>5981900</v>
          </cell>
          <cell r="B6045" t="str">
            <v>Well</v>
          </cell>
          <cell r="C6045" t="str">
            <v xml:space="preserve"> </v>
          </cell>
          <cell r="D6045" t="str">
            <v>CIRCLE FOUR FARMS LAGOON Xover @ 41304</v>
          </cell>
          <cell r="E6045">
            <v>16030007</v>
          </cell>
          <cell r="F6045" t="str">
            <v>Beaver</v>
          </cell>
          <cell r="G6045" t="str">
            <v>Southwest</v>
          </cell>
          <cell r="H6045" t="str">
            <v>Cedar/Beaver</v>
          </cell>
          <cell r="I6045">
            <v>317364</v>
          </cell>
          <cell r="J6045">
            <v>4235978</v>
          </cell>
          <cell r="K6045">
            <v>-113.087290642</v>
          </cell>
          <cell r="L6045">
            <v>38.253272918</v>
          </cell>
          <cell r="M6045" t="str">
            <v xml:space="preserve"> </v>
          </cell>
          <cell r="N6045" t="str">
            <v xml:space="preserve"> </v>
          </cell>
          <cell r="O6045" t="str">
            <v>UT</v>
          </cell>
          <cell r="Q6045">
            <v>0</v>
          </cell>
          <cell r="R6045" t="str">
            <v xml:space="preserve"> </v>
          </cell>
          <cell r="S6045" t="str">
            <v>Private</v>
          </cell>
          <cell r="T6045" t="str">
            <v xml:space="preserve"> </v>
          </cell>
          <cell r="U6045" t="str">
            <v>5981900 CIRCLE FOUR FARMS LAGOON Xover @ 41304</v>
          </cell>
          <cell r="V6045">
            <v>5981900</v>
          </cell>
          <cell r="W6045" t="str">
            <v xml:space="preserve"> </v>
          </cell>
          <cell r="X6045" t="str">
            <v xml:space="preserve"> </v>
          </cell>
          <cell r="Y6045" t="str">
            <v>Well</v>
          </cell>
          <cell r="Z6045" t="str">
            <v>5981900 CIRCLE FOUR FARMS LAGOON Xover @ 41304</v>
          </cell>
          <cell r="AA6045" t="str">
            <v>Well</v>
          </cell>
        </row>
        <row r="6046">
          <cell r="A6046">
            <v>5981910</v>
          </cell>
          <cell r="B6046" t="str">
            <v>Facility Other</v>
          </cell>
          <cell r="C6046" t="str">
            <v xml:space="preserve"> </v>
          </cell>
          <cell r="D6046" t="str">
            <v>CIRCLE FOUR FARMS LAGOON 41203</v>
          </cell>
          <cell r="E6046">
            <v>16030007</v>
          </cell>
          <cell r="F6046" t="str">
            <v>Beaver</v>
          </cell>
          <cell r="G6046" t="str">
            <v>Southwest</v>
          </cell>
          <cell r="H6046" t="str">
            <v>Cedar/Beaver</v>
          </cell>
          <cell r="I6046">
            <v>318351</v>
          </cell>
          <cell r="J6046">
            <v>4237134</v>
          </cell>
          <cell r="K6046">
            <v>-113.076313793</v>
          </cell>
          <cell r="L6046">
            <v>38.263884564999998</v>
          </cell>
          <cell r="M6046" t="str">
            <v xml:space="preserve"> </v>
          </cell>
          <cell r="N6046" t="str">
            <v xml:space="preserve"> </v>
          </cell>
          <cell r="O6046" t="str">
            <v>UT</v>
          </cell>
          <cell r="Q6046">
            <v>0</v>
          </cell>
          <cell r="R6046" t="str">
            <v xml:space="preserve"> </v>
          </cell>
          <cell r="S6046" t="str">
            <v>Private</v>
          </cell>
          <cell r="T6046" t="str">
            <v xml:space="preserve"> </v>
          </cell>
          <cell r="U6046" t="str">
            <v>5981910 CIRCLE FOUR FARMS LAGOON 41203</v>
          </cell>
          <cell r="V6046">
            <v>5981910</v>
          </cell>
          <cell r="W6046" t="str">
            <v xml:space="preserve"> </v>
          </cell>
          <cell r="X6046" t="str">
            <v xml:space="preserve"> </v>
          </cell>
          <cell r="Y6046" t="str">
            <v>Facility Other</v>
          </cell>
          <cell r="Z6046" t="str">
            <v>5981910 CIRCLE FOUR FARMS LAGOON 41203</v>
          </cell>
          <cell r="AA6046" t="str">
            <v>Facility Other</v>
          </cell>
        </row>
        <row r="6047">
          <cell r="A6047">
            <v>5981920</v>
          </cell>
          <cell r="B6047" t="str">
            <v>Well</v>
          </cell>
          <cell r="C6047" t="str">
            <v xml:space="preserve"> </v>
          </cell>
          <cell r="D6047" t="str">
            <v>CIRCLE FOUR FARMS 41304 MD4</v>
          </cell>
          <cell r="E6047">
            <v>16030007</v>
          </cell>
          <cell r="F6047" t="str">
            <v>Beaver</v>
          </cell>
          <cell r="G6047" t="str">
            <v>Southwest</v>
          </cell>
          <cell r="H6047" t="str">
            <v>Cedar/Beaver</v>
          </cell>
          <cell r="I6047">
            <v>317500</v>
          </cell>
          <cell r="J6047">
            <v>4235978</v>
          </cell>
          <cell r="K6047">
            <v>-113.085737291</v>
          </cell>
          <cell r="L6047">
            <v>38.253300547000002</v>
          </cell>
          <cell r="M6047" t="str">
            <v xml:space="preserve"> </v>
          </cell>
          <cell r="N6047" t="str">
            <v xml:space="preserve"> </v>
          </cell>
          <cell r="O6047" t="str">
            <v>UT</v>
          </cell>
          <cell r="Q6047">
            <v>0</v>
          </cell>
          <cell r="R6047" t="str">
            <v xml:space="preserve"> </v>
          </cell>
          <cell r="S6047" t="str">
            <v>Private</v>
          </cell>
          <cell r="T6047" t="str">
            <v xml:space="preserve"> </v>
          </cell>
          <cell r="U6047" t="str">
            <v>5981920 CIRCLE FOUR FARMS 41304 MD4</v>
          </cell>
          <cell r="V6047">
            <v>5981920</v>
          </cell>
          <cell r="W6047" t="str">
            <v xml:space="preserve"> </v>
          </cell>
          <cell r="X6047" t="str">
            <v xml:space="preserve"> </v>
          </cell>
          <cell r="Y6047" t="str">
            <v>Well</v>
          </cell>
          <cell r="Z6047" t="str">
            <v>5981920 CIRCLE FOUR FARMS 41304 MD4</v>
          </cell>
          <cell r="AA6047" t="str">
            <v>Well</v>
          </cell>
        </row>
        <row r="6048">
          <cell r="A6048">
            <v>5981930</v>
          </cell>
          <cell r="B6048" t="str">
            <v>Well</v>
          </cell>
          <cell r="C6048" t="str">
            <v xml:space="preserve"> </v>
          </cell>
          <cell r="D6048" t="str">
            <v>CIRCLE FOUR FARMS 41304 MD3</v>
          </cell>
          <cell r="E6048">
            <v>16030007</v>
          </cell>
          <cell r="F6048" t="str">
            <v>Beaver</v>
          </cell>
          <cell r="G6048" t="str">
            <v>Southwest</v>
          </cell>
          <cell r="H6048" t="str">
            <v>Cedar/Beaver</v>
          </cell>
          <cell r="I6048">
            <v>317559</v>
          </cell>
          <cell r="J6048">
            <v>4236116</v>
          </cell>
          <cell r="K6048">
            <v>-113.085098941</v>
          </cell>
          <cell r="L6048">
            <v>38.254555428000003</v>
          </cell>
          <cell r="M6048" t="str">
            <v xml:space="preserve"> </v>
          </cell>
          <cell r="N6048" t="str">
            <v xml:space="preserve"> </v>
          </cell>
          <cell r="O6048" t="str">
            <v>UT</v>
          </cell>
          <cell r="Q6048">
            <v>0</v>
          </cell>
          <cell r="R6048" t="str">
            <v xml:space="preserve"> </v>
          </cell>
          <cell r="S6048" t="str">
            <v>Private</v>
          </cell>
          <cell r="T6048" t="str">
            <v xml:space="preserve"> </v>
          </cell>
          <cell r="U6048" t="str">
            <v>5981930 CIRCLE FOUR FARMS 41304 MD3</v>
          </cell>
          <cell r="V6048">
            <v>5981930</v>
          </cell>
          <cell r="W6048" t="str">
            <v xml:space="preserve"> </v>
          </cell>
          <cell r="X6048" t="str">
            <v xml:space="preserve"> </v>
          </cell>
          <cell r="Y6048" t="str">
            <v>Well</v>
          </cell>
          <cell r="Z6048" t="str">
            <v>5981930 CIRCLE FOUR FARMS 41304 MD3</v>
          </cell>
          <cell r="AA6048" t="str">
            <v>Well</v>
          </cell>
        </row>
        <row r="6049">
          <cell r="A6049">
            <v>5981940</v>
          </cell>
          <cell r="B6049" t="str">
            <v>Well</v>
          </cell>
          <cell r="C6049" t="str">
            <v xml:space="preserve"> </v>
          </cell>
          <cell r="D6049" t="str">
            <v>CIRCLE FOUR FARMS 41304 MD2</v>
          </cell>
          <cell r="E6049">
            <v>16030007</v>
          </cell>
          <cell r="F6049" t="str">
            <v>Beaver</v>
          </cell>
          <cell r="G6049" t="str">
            <v>Southwest</v>
          </cell>
          <cell r="H6049" t="str">
            <v>Cedar/Beaver</v>
          </cell>
          <cell r="I6049">
            <v>317363</v>
          </cell>
          <cell r="J6049">
            <v>4236046</v>
          </cell>
          <cell r="K6049">
            <v>-113.08731959000001</v>
          </cell>
          <cell r="L6049">
            <v>38.253885156999999</v>
          </cell>
          <cell r="M6049" t="str">
            <v xml:space="preserve"> </v>
          </cell>
          <cell r="N6049" t="str">
            <v xml:space="preserve"> </v>
          </cell>
          <cell r="O6049" t="str">
            <v>UT</v>
          </cell>
          <cell r="Q6049">
            <v>0</v>
          </cell>
          <cell r="R6049" t="str">
            <v xml:space="preserve"> </v>
          </cell>
          <cell r="S6049" t="str">
            <v>Private</v>
          </cell>
          <cell r="T6049" t="str">
            <v xml:space="preserve"> </v>
          </cell>
          <cell r="U6049" t="str">
            <v>5981940 CIRCLE FOUR FARMS 41304 MD2</v>
          </cell>
          <cell r="V6049">
            <v>5981940</v>
          </cell>
          <cell r="W6049" t="str">
            <v xml:space="preserve"> </v>
          </cell>
          <cell r="X6049" t="str">
            <v xml:space="preserve"> </v>
          </cell>
          <cell r="Y6049" t="str">
            <v>Well</v>
          </cell>
          <cell r="Z6049" t="str">
            <v>5981940 CIRCLE FOUR FARMS 41304 MD2</v>
          </cell>
          <cell r="AA6049" t="str">
            <v>Well</v>
          </cell>
        </row>
        <row r="6050">
          <cell r="A6050">
            <v>5981950</v>
          </cell>
          <cell r="B6050" t="str">
            <v>Well</v>
          </cell>
          <cell r="C6050" t="str">
            <v xml:space="preserve"> </v>
          </cell>
          <cell r="D6050" t="str">
            <v>Circle Four Farms 41203 MU2</v>
          </cell>
          <cell r="E6050">
            <v>16030007</v>
          </cell>
          <cell r="F6050" t="str">
            <v>Beaver</v>
          </cell>
          <cell r="G6050" t="str">
            <v>Southwest</v>
          </cell>
          <cell r="H6050" t="str">
            <v>Cedar/Beaver</v>
          </cell>
          <cell r="I6050">
            <v>318275</v>
          </cell>
          <cell r="J6050">
            <v>4237006</v>
          </cell>
          <cell r="K6050">
            <v>-113.077149131</v>
          </cell>
          <cell r="L6050">
            <v>38.262716355000002</v>
          </cell>
          <cell r="M6050" t="str">
            <v xml:space="preserve"> </v>
          </cell>
          <cell r="N6050" t="str">
            <v xml:space="preserve"> </v>
          </cell>
          <cell r="O6050" t="str">
            <v>UT</v>
          </cell>
          <cell r="Q6050">
            <v>0</v>
          </cell>
          <cell r="R6050" t="str">
            <v xml:space="preserve"> </v>
          </cell>
          <cell r="S6050" t="str">
            <v>Private</v>
          </cell>
          <cell r="T6050" t="str">
            <v xml:space="preserve"> </v>
          </cell>
          <cell r="U6050" t="str">
            <v>5981950 Circle Four Farms 41203 MU2</v>
          </cell>
          <cell r="V6050">
            <v>5981950</v>
          </cell>
          <cell r="W6050" t="str">
            <v xml:space="preserve"> </v>
          </cell>
          <cell r="X6050" t="str">
            <v xml:space="preserve"> </v>
          </cell>
          <cell r="Y6050" t="str">
            <v>Well</v>
          </cell>
          <cell r="Z6050" t="str">
            <v>5981950 Circle Four Farms 41203 MU2</v>
          </cell>
          <cell r="AA6050" t="str">
            <v>Well</v>
          </cell>
        </row>
        <row r="6051">
          <cell r="A6051">
            <v>5981960</v>
          </cell>
          <cell r="B6051" t="str">
            <v>Well</v>
          </cell>
          <cell r="C6051" t="str">
            <v xml:space="preserve"> </v>
          </cell>
          <cell r="D6051" t="str">
            <v>Circle Four Farms 41203 MD</v>
          </cell>
          <cell r="E6051">
            <v>16030007</v>
          </cell>
          <cell r="F6051" t="str">
            <v>Beaver</v>
          </cell>
          <cell r="G6051" t="str">
            <v>Southwest</v>
          </cell>
          <cell r="H6051" t="str">
            <v>Cedar/Beaver</v>
          </cell>
          <cell r="I6051">
            <v>318377</v>
          </cell>
          <cell r="J6051">
            <v>4237078</v>
          </cell>
          <cell r="K6051">
            <v>-113.076002424</v>
          </cell>
          <cell r="L6051">
            <v>38.263385454999998</v>
          </cell>
          <cell r="M6051" t="str">
            <v xml:space="preserve"> </v>
          </cell>
          <cell r="N6051" t="str">
            <v xml:space="preserve"> </v>
          </cell>
          <cell r="O6051" t="str">
            <v>UT</v>
          </cell>
          <cell r="Q6051">
            <v>0</v>
          </cell>
          <cell r="R6051" t="str">
            <v xml:space="preserve"> </v>
          </cell>
          <cell r="S6051" t="str">
            <v>Private</v>
          </cell>
          <cell r="T6051" t="str">
            <v xml:space="preserve"> </v>
          </cell>
          <cell r="U6051" t="str">
            <v>5981960 Circle Four Farms 41203 MD</v>
          </cell>
          <cell r="V6051">
            <v>5981960</v>
          </cell>
          <cell r="W6051" t="str">
            <v xml:space="preserve"> </v>
          </cell>
          <cell r="X6051" t="str">
            <v xml:space="preserve"> </v>
          </cell>
          <cell r="Y6051" t="str">
            <v>Well</v>
          </cell>
          <cell r="Z6051" t="str">
            <v>5981960 Circle Four Farms 41203 MD</v>
          </cell>
          <cell r="AA6051" t="str">
            <v>Well</v>
          </cell>
        </row>
        <row r="6052">
          <cell r="A6052">
            <v>5981970</v>
          </cell>
          <cell r="B6052" t="str">
            <v>Well</v>
          </cell>
          <cell r="C6052" t="str">
            <v xml:space="preserve"> </v>
          </cell>
          <cell r="D6052" t="str">
            <v>Circle Four Farms 41201 MU2</v>
          </cell>
          <cell r="E6052">
            <v>16030007</v>
          </cell>
          <cell r="F6052" t="str">
            <v>Beaver</v>
          </cell>
          <cell r="G6052" t="str">
            <v>Southwest</v>
          </cell>
          <cell r="H6052" t="str">
            <v>Cedar/Beaver</v>
          </cell>
          <cell r="I6052">
            <v>316563</v>
          </cell>
          <cell r="J6052">
            <v>4234102</v>
          </cell>
          <cell r="K6052">
            <v>-113.09595395300001</v>
          </cell>
          <cell r="L6052">
            <v>38.236213618000001</v>
          </cell>
          <cell r="M6052" t="str">
            <v xml:space="preserve"> </v>
          </cell>
          <cell r="N6052" t="str">
            <v xml:space="preserve"> </v>
          </cell>
          <cell r="O6052" t="str">
            <v>UT</v>
          </cell>
          <cell r="Q6052">
            <v>0</v>
          </cell>
          <cell r="R6052" t="str">
            <v xml:space="preserve"> </v>
          </cell>
          <cell r="S6052" t="str">
            <v>Private</v>
          </cell>
          <cell r="T6052" t="str">
            <v xml:space="preserve"> </v>
          </cell>
          <cell r="U6052" t="str">
            <v>5981970 Circle Four Farms 41201 MU2</v>
          </cell>
          <cell r="V6052">
            <v>5981970</v>
          </cell>
          <cell r="W6052" t="str">
            <v xml:space="preserve"> </v>
          </cell>
          <cell r="X6052" t="str">
            <v xml:space="preserve"> </v>
          </cell>
          <cell r="Y6052" t="str">
            <v>Well</v>
          </cell>
          <cell r="Z6052" t="str">
            <v>5981970 Circle Four Farms 41201 MU2</v>
          </cell>
          <cell r="AA6052" t="str">
            <v>Well</v>
          </cell>
        </row>
        <row r="6053">
          <cell r="A6053">
            <v>5981980</v>
          </cell>
          <cell r="B6053" t="str">
            <v>Well</v>
          </cell>
          <cell r="C6053" t="str">
            <v xml:space="preserve"> </v>
          </cell>
          <cell r="D6053" t="str">
            <v>Circle Four Farms 41101 MD4</v>
          </cell>
          <cell r="E6053">
            <v>16030007</v>
          </cell>
          <cell r="F6053" t="str">
            <v>Beaver</v>
          </cell>
          <cell r="G6053" t="str">
            <v>Southwest</v>
          </cell>
          <cell r="H6053" t="str">
            <v>Cedar/Beaver</v>
          </cell>
          <cell r="I6053">
            <v>316081</v>
          </cell>
          <cell r="J6053">
            <v>4234413</v>
          </cell>
          <cell r="K6053">
            <v>-113.10153853</v>
          </cell>
          <cell r="L6053">
            <v>38.238916168999999</v>
          </cell>
          <cell r="M6053" t="str">
            <v xml:space="preserve"> </v>
          </cell>
          <cell r="N6053" t="str">
            <v xml:space="preserve"> </v>
          </cell>
          <cell r="O6053" t="str">
            <v>UT</v>
          </cell>
          <cell r="Q6053">
            <v>0</v>
          </cell>
          <cell r="R6053" t="str">
            <v xml:space="preserve"> </v>
          </cell>
          <cell r="S6053" t="str">
            <v>Private</v>
          </cell>
          <cell r="T6053" t="str">
            <v xml:space="preserve"> </v>
          </cell>
          <cell r="U6053" t="str">
            <v>5981980 Circle Four Farms 41101 MD4</v>
          </cell>
          <cell r="V6053">
            <v>5981980</v>
          </cell>
          <cell r="W6053" t="str">
            <v xml:space="preserve"> </v>
          </cell>
          <cell r="X6053" t="str">
            <v xml:space="preserve"> </v>
          </cell>
          <cell r="Y6053" t="str">
            <v>Well</v>
          </cell>
          <cell r="Z6053" t="str">
            <v>5981980 Circle Four Farms 41101 MD4</v>
          </cell>
          <cell r="AA6053" t="str">
            <v>Well</v>
          </cell>
        </row>
        <row r="6054">
          <cell r="A6054">
            <v>5981990</v>
          </cell>
          <cell r="B6054" t="str">
            <v>Well</v>
          </cell>
          <cell r="C6054" t="str">
            <v xml:space="preserve"> </v>
          </cell>
          <cell r="D6054" t="str">
            <v>CIRCLE FOUR FARMS SITE WELL 41108MU2</v>
          </cell>
          <cell r="E6054">
            <v>16030007</v>
          </cell>
          <cell r="F6054" t="str">
            <v>Beaver</v>
          </cell>
          <cell r="G6054" t="str">
            <v>Southwest</v>
          </cell>
          <cell r="H6054" t="str">
            <v>Cedar/Beaver</v>
          </cell>
          <cell r="I6054">
            <v>308096</v>
          </cell>
          <cell r="J6054">
            <v>4232433</v>
          </cell>
          <cell r="K6054">
            <v>-113.192182645</v>
          </cell>
          <cell r="L6054">
            <v>38.219415640999998</v>
          </cell>
          <cell r="M6054" t="str">
            <v xml:space="preserve"> </v>
          </cell>
          <cell r="N6054" t="str">
            <v xml:space="preserve"> </v>
          </cell>
          <cell r="O6054" t="str">
            <v>UT</v>
          </cell>
          <cell r="Q6054">
            <v>0</v>
          </cell>
          <cell r="R6054" t="str">
            <v xml:space="preserve"> </v>
          </cell>
          <cell r="S6054" t="str">
            <v>Private</v>
          </cell>
          <cell r="T6054" t="str">
            <v xml:space="preserve"> </v>
          </cell>
          <cell r="U6054" t="str">
            <v>5981990 CIRCLE FOUR FARMS SITE WELL 41108MU2</v>
          </cell>
          <cell r="V6054">
            <v>5981990</v>
          </cell>
          <cell r="W6054" t="str">
            <v xml:space="preserve"> </v>
          </cell>
          <cell r="X6054" t="str">
            <v xml:space="preserve"> </v>
          </cell>
          <cell r="Y6054" t="str">
            <v>Well</v>
          </cell>
          <cell r="Z6054" t="str">
            <v>5981990 CIRCLE FOUR FARMS SITE WELL 41108MU2</v>
          </cell>
          <cell r="AA6054" t="str">
            <v>Well</v>
          </cell>
        </row>
        <row r="6055">
          <cell r="A6055">
            <v>5982000</v>
          </cell>
          <cell r="B6055" t="str">
            <v>Well</v>
          </cell>
          <cell r="C6055" t="str">
            <v xml:space="preserve"> </v>
          </cell>
          <cell r="D6055" t="str">
            <v>CIRCLE FOUR FARMS SITE WELL 41108MU</v>
          </cell>
          <cell r="E6055">
            <v>16030007</v>
          </cell>
          <cell r="F6055" t="str">
            <v>Beaver</v>
          </cell>
          <cell r="G6055" t="str">
            <v>Southwest</v>
          </cell>
          <cell r="H6055" t="str">
            <v>Cedar/Beaver</v>
          </cell>
          <cell r="I6055">
            <v>308707</v>
          </cell>
          <cell r="J6055">
            <v>4232176</v>
          </cell>
          <cell r="K6055">
            <v>-113.18513842999999</v>
          </cell>
          <cell r="L6055">
            <v>38.217231210999998</v>
          </cell>
          <cell r="M6055" t="str">
            <v xml:space="preserve"> </v>
          </cell>
          <cell r="N6055" t="str">
            <v xml:space="preserve"> </v>
          </cell>
          <cell r="O6055" t="str">
            <v>UT</v>
          </cell>
          <cell r="Q6055">
            <v>0</v>
          </cell>
          <cell r="R6055" t="str">
            <v xml:space="preserve"> </v>
          </cell>
          <cell r="S6055" t="str">
            <v>Private</v>
          </cell>
          <cell r="T6055" t="str">
            <v xml:space="preserve"> </v>
          </cell>
          <cell r="U6055" t="str">
            <v>5982000 CIRCLE FOUR FARMS SITE WELL 41108MU</v>
          </cell>
          <cell r="V6055">
            <v>5982000</v>
          </cell>
          <cell r="W6055" t="str">
            <v xml:space="preserve"> </v>
          </cell>
          <cell r="X6055" t="str">
            <v xml:space="preserve"> </v>
          </cell>
          <cell r="Y6055" t="str">
            <v>Well</v>
          </cell>
          <cell r="Z6055" t="str">
            <v>5982000 CIRCLE FOUR FARMS SITE WELL 41108MU</v>
          </cell>
          <cell r="AA6055" t="str">
            <v>Well</v>
          </cell>
        </row>
        <row r="6056">
          <cell r="A6056">
            <v>5982010</v>
          </cell>
          <cell r="B6056" t="str">
            <v>Well</v>
          </cell>
          <cell r="C6056" t="str">
            <v xml:space="preserve"> </v>
          </cell>
          <cell r="D6056" t="str">
            <v>CIRCLE FOUR FARMS SITE WELL 41108MD</v>
          </cell>
          <cell r="E6056">
            <v>16030007</v>
          </cell>
          <cell r="F6056" t="str">
            <v>Beaver</v>
          </cell>
          <cell r="G6056" t="str">
            <v>Southwest</v>
          </cell>
          <cell r="H6056" t="str">
            <v>Cedar/Beaver</v>
          </cell>
          <cell r="I6056">
            <v>308973</v>
          </cell>
          <cell r="J6056">
            <v>4232474</v>
          </cell>
          <cell r="K6056">
            <v>-113.182182144</v>
          </cell>
          <cell r="L6056">
            <v>38.219971512000001</v>
          </cell>
          <cell r="M6056" t="str">
            <v xml:space="preserve"> </v>
          </cell>
          <cell r="N6056" t="str">
            <v xml:space="preserve"> </v>
          </cell>
          <cell r="O6056" t="str">
            <v>UT</v>
          </cell>
          <cell r="Q6056">
            <v>0</v>
          </cell>
          <cell r="R6056" t="str">
            <v xml:space="preserve"> </v>
          </cell>
          <cell r="S6056" t="str">
            <v>Private</v>
          </cell>
          <cell r="T6056" t="str">
            <v xml:space="preserve"> </v>
          </cell>
          <cell r="U6056" t="str">
            <v>5982010 CIRCLE FOUR FARMS SITE WELL 41108MD</v>
          </cell>
          <cell r="V6056">
            <v>5982010</v>
          </cell>
          <cell r="W6056" t="str">
            <v xml:space="preserve"> </v>
          </cell>
          <cell r="X6056" t="str">
            <v xml:space="preserve"> </v>
          </cell>
          <cell r="Y6056" t="str">
            <v>Well</v>
          </cell>
          <cell r="Z6056" t="str">
            <v>5982010 CIRCLE FOUR FARMS SITE WELL 41108MD</v>
          </cell>
          <cell r="AA6056" t="str">
            <v>Well</v>
          </cell>
        </row>
        <row r="6057">
          <cell r="A6057">
            <v>5982020</v>
          </cell>
          <cell r="B6057" t="str">
            <v>Well</v>
          </cell>
          <cell r="C6057" t="str">
            <v xml:space="preserve"> </v>
          </cell>
          <cell r="D6057" t="str">
            <v>CIRCLE FOUR FARMS SITE WELL 41108MD2</v>
          </cell>
          <cell r="E6057">
            <v>16030007</v>
          </cell>
          <cell r="F6057" t="str">
            <v>Beaver</v>
          </cell>
          <cell r="G6057" t="str">
            <v>Southwest</v>
          </cell>
          <cell r="H6057" t="str">
            <v>Cedar/Beaver</v>
          </cell>
          <cell r="I6057">
            <v>308991</v>
          </cell>
          <cell r="J6057">
            <v>4232226</v>
          </cell>
          <cell r="K6057">
            <v>-113.181909928</v>
          </cell>
          <cell r="L6057">
            <v>38.217741842000002</v>
          </cell>
          <cell r="M6057" t="str">
            <v xml:space="preserve"> </v>
          </cell>
          <cell r="N6057" t="str">
            <v xml:space="preserve"> </v>
          </cell>
          <cell r="O6057" t="str">
            <v>UT</v>
          </cell>
          <cell r="Q6057">
            <v>0</v>
          </cell>
          <cell r="R6057" t="str">
            <v xml:space="preserve"> </v>
          </cell>
          <cell r="S6057" t="str">
            <v>Private</v>
          </cell>
          <cell r="T6057" t="str">
            <v xml:space="preserve"> </v>
          </cell>
          <cell r="U6057" t="str">
            <v>5982020 CIRCLE FOUR FARMS SITE WELL 41108MD2</v>
          </cell>
          <cell r="V6057">
            <v>5982020</v>
          </cell>
          <cell r="W6057" t="str">
            <v xml:space="preserve"> </v>
          </cell>
          <cell r="X6057" t="str">
            <v xml:space="preserve"> </v>
          </cell>
          <cell r="Y6057" t="str">
            <v>Well</v>
          </cell>
          <cell r="Z6057" t="str">
            <v>5982020 CIRCLE FOUR FARMS SITE WELL 41108MD2</v>
          </cell>
          <cell r="AA6057" t="str">
            <v>Well</v>
          </cell>
        </row>
        <row r="6058">
          <cell r="A6058">
            <v>5982030</v>
          </cell>
          <cell r="B6058" t="str">
            <v>Well</v>
          </cell>
          <cell r="C6058" t="str">
            <v xml:space="preserve"> </v>
          </cell>
          <cell r="D6058" t="str">
            <v>CIRCLE FOUR FARMS SITE WELL 41315MU</v>
          </cell>
          <cell r="E6058">
            <v>16030007</v>
          </cell>
          <cell r="F6058" t="str">
            <v>Beaver</v>
          </cell>
          <cell r="G6058" t="str">
            <v>Southwest</v>
          </cell>
          <cell r="H6058" t="str">
            <v>Cedar/Beaver</v>
          </cell>
          <cell r="I6058">
            <v>315113</v>
          </cell>
          <cell r="J6058">
            <v>4232825</v>
          </cell>
          <cell r="K6058">
            <v>-113.11217851399999</v>
          </cell>
          <cell r="L6058">
            <v>38.224415467999997</v>
          </cell>
          <cell r="M6058" t="str">
            <v xml:space="preserve"> </v>
          </cell>
          <cell r="N6058" t="str">
            <v xml:space="preserve"> </v>
          </cell>
          <cell r="O6058" t="str">
            <v>UT</v>
          </cell>
          <cell r="Q6058">
            <v>0</v>
          </cell>
          <cell r="R6058" t="str">
            <v xml:space="preserve"> </v>
          </cell>
          <cell r="S6058" t="str">
            <v>Private</v>
          </cell>
          <cell r="T6058" t="str">
            <v xml:space="preserve"> </v>
          </cell>
          <cell r="U6058" t="str">
            <v>5982030 CIRCLE FOUR FARMS SITE WELL 41315MU</v>
          </cell>
          <cell r="V6058">
            <v>5982030</v>
          </cell>
          <cell r="W6058" t="str">
            <v xml:space="preserve"> </v>
          </cell>
          <cell r="X6058" t="str">
            <v xml:space="preserve"> </v>
          </cell>
          <cell r="Y6058" t="str">
            <v>Well</v>
          </cell>
          <cell r="Z6058" t="str">
            <v>5982030 CIRCLE FOUR FARMS SITE WELL 41315MU</v>
          </cell>
          <cell r="AA6058" t="str">
            <v>Well</v>
          </cell>
        </row>
        <row r="6059">
          <cell r="A6059">
            <v>5982040</v>
          </cell>
          <cell r="B6059" t="str">
            <v>Well</v>
          </cell>
          <cell r="C6059" t="str">
            <v xml:space="preserve"> </v>
          </cell>
          <cell r="D6059" t="str">
            <v>CIRCLE FOUR FARMS SITE WELL 41315MD</v>
          </cell>
          <cell r="E6059">
            <v>16030007</v>
          </cell>
          <cell r="F6059" t="str">
            <v>Beaver</v>
          </cell>
          <cell r="G6059" t="str">
            <v>Southwest</v>
          </cell>
          <cell r="H6059" t="str">
            <v>Cedar/Beaver</v>
          </cell>
          <cell r="I6059">
            <v>315305</v>
          </cell>
          <cell r="J6059">
            <v>4232697</v>
          </cell>
          <cell r="K6059">
            <v>-113.109953136</v>
          </cell>
          <cell r="L6059">
            <v>38.223302085999997</v>
          </cell>
          <cell r="M6059" t="str">
            <v xml:space="preserve"> </v>
          </cell>
          <cell r="N6059" t="str">
            <v xml:space="preserve"> </v>
          </cell>
          <cell r="O6059" t="str">
            <v>UT</v>
          </cell>
          <cell r="Q6059">
            <v>0</v>
          </cell>
          <cell r="R6059" t="str">
            <v xml:space="preserve"> </v>
          </cell>
          <cell r="S6059" t="str">
            <v>Private</v>
          </cell>
          <cell r="T6059" t="str">
            <v xml:space="preserve"> </v>
          </cell>
          <cell r="U6059" t="str">
            <v>5982040 CIRCLE FOUR FARMS SITE WELL 41315MD</v>
          </cell>
          <cell r="V6059">
            <v>5982040</v>
          </cell>
          <cell r="W6059" t="str">
            <v xml:space="preserve"> </v>
          </cell>
          <cell r="X6059" t="str">
            <v xml:space="preserve"> </v>
          </cell>
          <cell r="Y6059" t="str">
            <v>Well</v>
          </cell>
          <cell r="Z6059" t="str">
            <v>5982040 CIRCLE FOUR FARMS SITE WELL 41315MD</v>
          </cell>
          <cell r="AA6059" t="str">
            <v>Well</v>
          </cell>
        </row>
        <row r="6060">
          <cell r="A6060">
            <v>5982060</v>
          </cell>
          <cell r="B6060" t="str">
            <v>Well</v>
          </cell>
          <cell r="C6060" t="str">
            <v xml:space="preserve"> </v>
          </cell>
          <cell r="D6060" t="str">
            <v>CIRCLE FOUR FARMS SITE WELL 41323MD</v>
          </cell>
          <cell r="E6060">
            <v>16030007</v>
          </cell>
          <cell r="F6060" t="str">
            <v>Beaver</v>
          </cell>
          <cell r="G6060" t="str">
            <v>Southwest</v>
          </cell>
          <cell r="H6060" t="str">
            <v>Cedar/Beaver</v>
          </cell>
          <cell r="I6060">
            <v>315509</v>
          </cell>
          <cell r="J6060">
            <v>4232045</v>
          </cell>
          <cell r="K6060">
            <v>-113.107454628</v>
          </cell>
          <cell r="L6060">
            <v>38.217471740000001</v>
          </cell>
          <cell r="M6060" t="str">
            <v xml:space="preserve"> </v>
          </cell>
          <cell r="N6060" t="str">
            <v xml:space="preserve"> </v>
          </cell>
          <cell r="O6060" t="str">
            <v>UT</v>
          </cell>
          <cell r="Q6060">
            <v>0</v>
          </cell>
          <cell r="R6060" t="str">
            <v xml:space="preserve"> </v>
          </cell>
          <cell r="S6060" t="str">
            <v>Private</v>
          </cell>
          <cell r="T6060" t="str">
            <v xml:space="preserve"> </v>
          </cell>
          <cell r="U6060" t="str">
            <v>5982060 CIRCLE FOUR FARMS SITE WELL 41323MD</v>
          </cell>
          <cell r="V6060">
            <v>5982060</v>
          </cell>
          <cell r="W6060" t="str">
            <v xml:space="preserve"> </v>
          </cell>
          <cell r="X6060" t="str">
            <v xml:space="preserve"> </v>
          </cell>
          <cell r="Y6060" t="str">
            <v>Well</v>
          </cell>
          <cell r="Z6060" t="str">
            <v>5982060 CIRCLE FOUR FARMS SITE WELL 41323MD</v>
          </cell>
          <cell r="AA6060" t="str">
            <v>Well</v>
          </cell>
        </row>
        <row r="6061">
          <cell r="A6061">
            <v>5982070</v>
          </cell>
          <cell r="B6061" t="str">
            <v>Well</v>
          </cell>
          <cell r="C6061" t="str">
            <v xml:space="preserve"> </v>
          </cell>
          <cell r="D6061" t="str">
            <v>CIRCLE FOUR FARMS SITE WELL 41321MU</v>
          </cell>
          <cell r="E6061">
            <v>16030007</v>
          </cell>
          <cell r="F6061" t="str">
            <v>Beaver</v>
          </cell>
          <cell r="G6061" t="str">
            <v>Southwest</v>
          </cell>
          <cell r="H6061" t="str">
            <v>Cedar/Beaver</v>
          </cell>
          <cell r="I6061">
            <v>309223</v>
          </cell>
          <cell r="J6061">
            <v>4233794</v>
          </cell>
          <cell r="K6061">
            <v>-113.179683083</v>
          </cell>
          <cell r="L6061">
            <v>38.231912497000003</v>
          </cell>
          <cell r="M6061" t="str">
            <v xml:space="preserve"> </v>
          </cell>
          <cell r="N6061" t="str">
            <v xml:space="preserve"> </v>
          </cell>
          <cell r="O6061" t="str">
            <v>UT</v>
          </cell>
          <cell r="Q6061">
            <v>0</v>
          </cell>
          <cell r="R6061" t="str">
            <v xml:space="preserve"> </v>
          </cell>
          <cell r="S6061" t="str">
            <v>Private</v>
          </cell>
          <cell r="T6061" t="str">
            <v xml:space="preserve"> </v>
          </cell>
          <cell r="U6061" t="str">
            <v>5982070 CIRCLE FOUR FARMS SITE WELL 41321MU</v>
          </cell>
          <cell r="V6061">
            <v>5982070</v>
          </cell>
          <cell r="W6061" t="str">
            <v xml:space="preserve"> </v>
          </cell>
          <cell r="X6061" t="str">
            <v xml:space="preserve"> </v>
          </cell>
          <cell r="Y6061" t="str">
            <v>Well</v>
          </cell>
          <cell r="Z6061" t="str">
            <v>5982070 CIRCLE FOUR FARMS SITE WELL 41321MU</v>
          </cell>
          <cell r="AA6061" t="str">
            <v>Well</v>
          </cell>
        </row>
        <row r="6062">
          <cell r="A6062">
            <v>5982080</v>
          </cell>
          <cell r="B6062" t="str">
            <v>Well</v>
          </cell>
          <cell r="C6062" t="str">
            <v xml:space="preserve"> </v>
          </cell>
          <cell r="D6062" t="str">
            <v>CIRCLE FOUR FARMS SITE WELL 41101MD3</v>
          </cell>
          <cell r="E6062">
            <v>16030007</v>
          </cell>
          <cell r="F6062" t="str">
            <v>Beaver</v>
          </cell>
          <cell r="G6062" t="str">
            <v>Southwest</v>
          </cell>
          <cell r="H6062" t="str">
            <v>Cedar/Beaver</v>
          </cell>
          <cell r="I6062">
            <v>316019</v>
          </cell>
          <cell r="J6062">
            <v>4234161</v>
          </cell>
          <cell r="K6062">
            <v>-113.102181152</v>
          </cell>
          <cell r="L6062">
            <v>38.236633857999998</v>
          </cell>
          <cell r="M6062" t="str">
            <v xml:space="preserve"> </v>
          </cell>
          <cell r="N6062" t="str">
            <v xml:space="preserve"> </v>
          </cell>
          <cell r="O6062" t="str">
            <v>UT</v>
          </cell>
          <cell r="Q6062">
            <v>0</v>
          </cell>
          <cell r="R6062" t="str">
            <v xml:space="preserve"> </v>
          </cell>
          <cell r="S6062" t="str">
            <v>Private</v>
          </cell>
          <cell r="T6062" t="str">
            <v xml:space="preserve"> </v>
          </cell>
          <cell r="U6062" t="str">
            <v>5982080 CIRCLE FOUR FARMS SITE WELL 41101MD3</v>
          </cell>
          <cell r="V6062">
            <v>5982080</v>
          </cell>
          <cell r="W6062" t="str">
            <v xml:space="preserve"> </v>
          </cell>
          <cell r="X6062" t="str">
            <v xml:space="preserve"> </v>
          </cell>
          <cell r="Y6062" t="str">
            <v>Well</v>
          </cell>
          <cell r="Z6062" t="str">
            <v>5982080 CIRCLE FOUR FARMS SITE WELL 41101MD3</v>
          </cell>
          <cell r="AA6062" t="str">
            <v>Well</v>
          </cell>
        </row>
        <row r="6063">
          <cell r="A6063">
            <v>5982090</v>
          </cell>
          <cell r="B6063" t="str">
            <v>Well</v>
          </cell>
          <cell r="C6063" t="str">
            <v xml:space="preserve"> </v>
          </cell>
          <cell r="D6063" t="str">
            <v>CIRCLE FOUR FARMS SITE WELL 41102MD2</v>
          </cell>
          <cell r="E6063">
            <v>16030007</v>
          </cell>
          <cell r="F6063" t="str">
            <v>Beaver</v>
          </cell>
          <cell r="G6063" t="str">
            <v>Southwest</v>
          </cell>
          <cell r="H6063" t="str">
            <v>Cedar/Beaver</v>
          </cell>
          <cell r="I6063">
            <v>316281</v>
          </cell>
          <cell r="J6063">
            <v>4237147</v>
          </cell>
          <cell r="K6063">
            <v>-113.09996341199999</v>
          </cell>
          <cell r="L6063">
            <v>38.263580685999997</v>
          </cell>
          <cell r="M6063" t="str">
            <v xml:space="preserve"> </v>
          </cell>
          <cell r="N6063" t="str">
            <v xml:space="preserve"> </v>
          </cell>
          <cell r="O6063" t="str">
            <v>UT</v>
          </cell>
          <cell r="Q6063">
            <v>0</v>
          </cell>
          <cell r="R6063" t="str">
            <v xml:space="preserve"> </v>
          </cell>
          <cell r="S6063" t="str">
            <v>Private</v>
          </cell>
          <cell r="T6063" t="str">
            <v xml:space="preserve"> </v>
          </cell>
          <cell r="U6063" t="str">
            <v>5982090 CIRCLE FOUR FARMS SITE WELL 41102MD2</v>
          </cell>
          <cell r="V6063">
            <v>5982090</v>
          </cell>
          <cell r="W6063" t="str">
            <v xml:space="preserve"> </v>
          </cell>
          <cell r="X6063" t="str">
            <v xml:space="preserve"> </v>
          </cell>
          <cell r="Y6063" t="str">
            <v>Well</v>
          </cell>
          <cell r="Z6063" t="str">
            <v>5982090 CIRCLE FOUR FARMS SITE WELL 41102MD2</v>
          </cell>
          <cell r="AA6063" t="str">
            <v>Well</v>
          </cell>
        </row>
        <row r="6064">
          <cell r="A6064">
            <v>5982100</v>
          </cell>
          <cell r="B6064" t="str">
            <v>Well</v>
          </cell>
          <cell r="C6064" t="str">
            <v xml:space="preserve"> </v>
          </cell>
          <cell r="D6064" t="str">
            <v>CIRCLE FOUR FARMS SITE WELL 41206MU</v>
          </cell>
          <cell r="E6064">
            <v>16030007</v>
          </cell>
          <cell r="F6064" t="str">
            <v>Beaver</v>
          </cell>
          <cell r="G6064" t="str">
            <v>Southwest</v>
          </cell>
          <cell r="H6064" t="str">
            <v>Cedar/Beaver</v>
          </cell>
          <cell r="I6064">
            <v>315825</v>
          </cell>
          <cell r="J6064">
            <v>4230958</v>
          </cell>
          <cell r="K6064">
            <v>-113.103565237</v>
          </cell>
          <cell r="L6064">
            <v>38.207746428999997</v>
          </cell>
          <cell r="M6064" t="str">
            <v xml:space="preserve"> </v>
          </cell>
          <cell r="N6064" t="str">
            <v xml:space="preserve"> </v>
          </cell>
          <cell r="O6064" t="str">
            <v>UT</v>
          </cell>
          <cell r="Q6064">
            <v>0</v>
          </cell>
          <cell r="R6064" t="str">
            <v xml:space="preserve"> </v>
          </cell>
          <cell r="S6064" t="str">
            <v>Private</v>
          </cell>
          <cell r="T6064" t="str">
            <v xml:space="preserve"> </v>
          </cell>
          <cell r="U6064" t="str">
            <v>5982100 CIRCLE FOUR FARMS SITE WELL 41206MU</v>
          </cell>
          <cell r="V6064">
            <v>5982100</v>
          </cell>
          <cell r="W6064" t="str">
            <v xml:space="preserve"> </v>
          </cell>
          <cell r="X6064" t="str">
            <v xml:space="preserve"> </v>
          </cell>
          <cell r="Y6064" t="str">
            <v>Well</v>
          </cell>
          <cell r="Z6064" t="str">
            <v>5982100 CIRCLE FOUR FARMS SITE WELL 41206MU</v>
          </cell>
          <cell r="AA6064" t="str">
            <v>Well</v>
          </cell>
        </row>
        <row r="6065">
          <cell r="A6065">
            <v>5982110</v>
          </cell>
          <cell r="B6065" t="str">
            <v>Well</v>
          </cell>
          <cell r="C6065" t="str">
            <v xml:space="preserve"> </v>
          </cell>
          <cell r="D6065" t="str">
            <v>CIRCLE FOUR FARMS SITE WELL 41206MD</v>
          </cell>
          <cell r="E6065">
            <v>16030007</v>
          </cell>
          <cell r="F6065" t="str">
            <v>Beaver</v>
          </cell>
          <cell r="G6065" t="str">
            <v>Southwest</v>
          </cell>
          <cell r="H6065" t="str">
            <v>Cedar/Beaver</v>
          </cell>
          <cell r="I6065">
            <v>316045</v>
          </cell>
          <cell r="J6065">
            <v>4231015</v>
          </cell>
          <cell r="K6065">
            <v>-113.10106881900001</v>
          </cell>
          <cell r="L6065">
            <v>38.208304788</v>
          </cell>
          <cell r="M6065" t="str">
            <v xml:space="preserve"> </v>
          </cell>
          <cell r="N6065" t="str">
            <v xml:space="preserve"> </v>
          </cell>
          <cell r="O6065" t="str">
            <v>UT</v>
          </cell>
          <cell r="Q6065">
            <v>0</v>
          </cell>
          <cell r="R6065" t="str">
            <v xml:space="preserve"> </v>
          </cell>
          <cell r="S6065" t="str">
            <v>Private</v>
          </cell>
          <cell r="T6065" t="str">
            <v xml:space="preserve"> </v>
          </cell>
          <cell r="U6065" t="str">
            <v>5982110 CIRCLE FOUR FARMS SITE WELL 41206MD</v>
          </cell>
          <cell r="V6065">
            <v>5982110</v>
          </cell>
          <cell r="W6065" t="str">
            <v xml:space="preserve"> </v>
          </cell>
          <cell r="X6065" t="str">
            <v xml:space="preserve"> </v>
          </cell>
          <cell r="Y6065" t="str">
            <v>Well</v>
          </cell>
          <cell r="Z6065" t="str">
            <v>5982110 CIRCLE FOUR FARMS SITE WELL 41206MD</v>
          </cell>
          <cell r="AA6065" t="str">
            <v>Well</v>
          </cell>
        </row>
        <row r="6066">
          <cell r="A6066">
            <v>5982120</v>
          </cell>
          <cell r="B6066" t="str">
            <v>Well</v>
          </cell>
          <cell r="C6066" t="str">
            <v xml:space="preserve"> </v>
          </cell>
          <cell r="D6066" t="str">
            <v>CIRCLE FOUR FARMS SITE WELL 41203MU</v>
          </cell>
          <cell r="E6066">
            <v>16030007</v>
          </cell>
          <cell r="F6066" t="str">
            <v>Beaver</v>
          </cell>
          <cell r="G6066" t="str">
            <v>Southwest</v>
          </cell>
          <cell r="H6066" t="str">
            <v>Cedar/Beaver</v>
          </cell>
          <cell r="I6066">
            <v>318368</v>
          </cell>
          <cell r="J6066">
            <v>4236961</v>
          </cell>
          <cell r="K6066">
            <v>-113.07607523</v>
          </cell>
          <cell r="L6066">
            <v>38.262329866999998</v>
          </cell>
          <cell r="M6066" t="str">
            <v xml:space="preserve"> </v>
          </cell>
          <cell r="N6066" t="str">
            <v xml:space="preserve"> </v>
          </cell>
          <cell r="O6066" t="str">
            <v>UT</v>
          </cell>
          <cell r="Q6066">
            <v>0</v>
          </cell>
          <cell r="R6066" t="str">
            <v xml:space="preserve"> </v>
          </cell>
          <cell r="S6066" t="str">
            <v>Private</v>
          </cell>
          <cell r="T6066" t="str">
            <v xml:space="preserve"> </v>
          </cell>
          <cell r="U6066" t="str">
            <v>5982120 CIRCLE FOUR FARMS SITE WELL 41203MU</v>
          </cell>
          <cell r="V6066">
            <v>5982120</v>
          </cell>
          <cell r="W6066" t="str">
            <v xml:space="preserve"> </v>
          </cell>
          <cell r="X6066" t="str">
            <v xml:space="preserve"> </v>
          </cell>
          <cell r="Y6066" t="str">
            <v>Well</v>
          </cell>
          <cell r="Z6066" t="str">
            <v>5982120 CIRCLE FOUR FARMS SITE WELL 41203MU</v>
          </cell>
          <cell r="AA6066" t="str">
            <v>Well</v>
          </cell>
        </row>
        <row r="6067">
          <cell r="A6067">
            <v>5982130</v>
          </cell>
          <cell r="B6067" t="str">
            <v>Well</v>
          </cell>
          <cell r="C6067" t="str">
            <v xml:space="preserve"> </v>
          </cell>
          <cell r="D6067" t="str">
            <v>CIRCLE FOUR FARMS SITE WELL 41203MD2</v>
          </cell>
          <cell r="E6067">
            <v>16030007</v>
          </cell>
          <cell r="F6067" t="str">
            <v>Beaver</v>
          </cell>
          <cell r="G6067" t="str">
            <v>Southwest</v>
          </cell>
          <cell r="H6067" t="str">
            <v>Cedar/Beaver</v>
          </cell>
          <cell r="I6067">
            <v>318379</v>
          </cell>
          <cell r="J6067">
            <v>4237096</v>
          </cell>
          <cell r="K6067">
            <v>-113.075984193</v>
          </cell>
          <cell r="L6067">
            <v>38.263547977999998</v>
          </cell>
          <cell r="M6067" t="str">
            <v xml:space="preserve"> </v>
          </cell>
          <cell r="N6067" t="str">
            <v xml:space="preserve"> </v>
          </cell>
          <cell r="O6067" t="str">
            <v>UT</v>
          </cell>
          <cell r="Q6067">
            <v>0</v>
          </cell>
          <cell r="R6067" t="str">
            <v xml:space="preserve"> </v>
          </cell>
          <cell r="S6067" t="str">
            <v>Private</v>
          </cell>
          <cell r="T6067" t="str">
            <v xml:space="preserve"> </v>
          </cell>
          <cell r="U6067" t="str">
            <v>5982130 CIRCLE FOUR FARMS SITE WELL 41203MD2</v>
          </cell>
          <cell r="V6067">
            <v>5982130</v>
          </cell>
          <cell r="W6067" t="str">
            <v xml:space="preserve"> </v>
          </cell>
          <cell r="X6067" t="str">
            <v xml:space="preserve"> </v>
          </cell>
          <cell r="Y6067" t="str">
            <v>Well</v>
          </cell>
          <cell r="Z6067" t="str">
            <v>5982130 CIRCLE FOUR FARMS SITE WELL 41203MD2</v>
          </cell>
          <cell r="AA6067" t="str">
            <v>Well</v>
          </cell>
        </row>
        <row r="6068">
          <cell r="A6068">
            <v>5982140</v>
          </cell>
          <cell r="B6068" t="str">
            <v>Well</v>
          </cell>
          <cell r="C6068" t="str">
            <v xml:space="preserve"> </v>
          </cell>
          <cell r="D6068" t="str">
            <v>CIRCLE FOUR FARMS SUPPLY WELL BMS1</v>
          </cell>
          <cell r="E6068">
            <v>16030006</v>
          </cell>
          <cell r="F6068" t="str">
            <v>Iron</v>
          </cell>
          <cell r="G6068" t="str">
            <v>Southwest</v>
          </cell>
          <cell r="H6068" t="str">
            <v>Cedar/Beaver</v>
          </cell>
          <cell r="I6068">
            <v>293058</v>
          </cell>
          <cell r="J6068">
            <v>4221201</v>
          </cell>
          <cell r="K6068">
            <v>-113.360570904</v>
          </cell>
          <cell r="L6068">
            <v>38.114939085000003</v>
          </cell>
          <cell r="M6068" t="str">
            <v xml:space="preserve"> </v>
          </cell>
          <cell r="N6068" t="str">
            <v xml:space="preserve"> </v>
          </cell>
          <cell r="O6068" t="str">
            <v>UT</v>
          </cell>
          <cell r="Q6068">
            <v>0</v>
          </cell>
          <cell r="R6068" t="str">
            <v xml:space="preserve"> </v>
          </cell>
          <cell r="S6068" t="str">
            <v>Private</v>
          </cell>
          <cell r="T6068" t="str">
            <v xml:space="preserve"> </v>
          </cell>
          <cell r="U6068" t="str">
            <v>5982140 CIRCLE FOUR FARMS SUPPLY WELL BMS1</v>
          </cell>
          <cell r="V6068">
            <v>5982140</v>
          </cell>
          <cell r="W6068" t="str">
            <v xml:space="preserve"> </v>
          </cell>
          <cell r="X6068" t="str">
            <v xml:space="preserve"> </v>
          </cell>
          <cell r="Y6068" t="str">
            <v>Well</v>
          </cell>
          <cell r="Z6068" t="str">
            <v>5982140 CIRCLE FOUR FARMS SUPPLY WELL BMS1</v>
          </cell>
          <cell r="AA6068" t="str">
            <v>Well</v>
          </cell>
        </row>
        <row r="6069">
          <cell r="A6069">
            <v>5982150</v>
          </cell>
          <cell r="B6069" t="str">
            <v>Well</v>
          </cell>
          <cell r="C6069" t="str">
            <v xml:space="preserve"> </v>
          </cell>
          <cell r="D6069" t="str">
            <v>CIRCLE FOUR FARMS SUPPLY WELL BMS2</v>
          </cell>
          <cell r="E6069">
            <v>16030006</v>
          </cell>
          <cell r="F6069" t="str">
            <v>Iron</v>
          </cell>
          <cell r="G6069" t="str">
            <v>Southwest</v>
          </cell>
          <cell r="H6069" t="str">
            <v>Cedar/Beaver</v>
          </cell>
          <cell r="I6069">
            <v>293826</v>
          </cell>
          <cell r="J6069">
            <v>4221225</v>
          </cell>
          <cell r="K6069">
            <v>-113.351824143</v>
          </cell>
          <cell r="L6069">
            <v>38.115330855000003</v>
          </cell>
          <cell r="M6069" t="str">
            <v xml:space="preserve"> </v>
          </cell>
          <cell r="N6069" t="str">
            <v xml:space="preserve"> </v>
          </cell>
          <cell r="O6069" t="str">
            <v>UT</v>
          </cell>
          <cell r="Q6069">
            <v>0</v>
          </cell>
          <cell r="R6069" t="str">
            <v xml:space="preserve"> </v>
          </cell>
          <cell r="S6069" t="str">
            <v>Private</v>
          </cell>
          <cell r="T6069" t="str">
            <v xml:space="preserve"> </v>
          </cell>
          <cell r="U6069" t="str">
            <v>5982150 CIRCLE FOUR FARMS SUPPLY WELL BMS2</v>
          </cell>
          <cell r="V6069">
            <v>5982150</v>
          </cell>
          <cell r="W6069" t="str">
            <v xml:space="preserve"> </v>
          </cell>
          <cell r="X6069" t="str">
            <v xml:space="preserve"> </v>
          </cell>
          <cell r="Y6069" t="str">
            <v>Well</v>
          </cell>
          <cell r="Z6069" t="str">
            <v>5982150 CIRCLE FOUR FARMS SUPPLY WELL BMS2</v>
          </cell>
          <cell r="AA6069" t="str">
            <v>Well</v>
          </cell>
        </row>
        <row r="6070">
          <cell r="A6070">
            <v>5982160</v>
          </cell>
          <cell r="B6070" t="str">
            <v>Well</v>
          </cell>
          <cell r="C6070" t="str">
            <v xml:space="preserve"> </v>
          </cell>
          <cell r="D6070" t="str">
            <v>CIRCLE FOUR FARMS SUPPLY WELL BMN1</v>
          </cell>
          <cell r="E6070">
            <v>16030006</v>
          </cell>
          <cell r="F6070" t="str">
            <v>Beaver</v>
          </cell>
          <cell r="G6070" t="str">
            <v>Southwest</v>
          </cell>
          <cell r="H6070" t="str">
            <v>Cedar/Beaver</v>
          </cell>
          <cell r="I6070">
            <v>298304</v>
          </cell>
          <cell r="J6070">
            <v>4229623</v>
          </cell>
          <cell r="K6070">
            <v>-113.303160553</v>
          </cell>
          <cell r="L6070">
            <v>38.191969143000001</v>
          </cell>
          <cell r="M6070" t="str">
            <v xml:space="preserve"> </v>
          </cell>
          <cell r="N6070" t="str">
            <v xml:space="preserve"> </v>
          </cell>
          <cell r="O6070" t="str">
            <v>UT</v>
          </cell>
          <cell r="Q6070">
            <v>0</v>
          </cell>
          <cell r="R6070" t="str">
            <v xml:space="preserve"> </v>
          </cell>
          <cell r="S6070" t="str">
            <v>Private</v>
          </cell>
          <cell r="T6070" t="str">
            <v xml:space="preserve"> </v>
          </cell>
          <cell r="U6070" t="str">
            <v>5982160 CIRCLE FOUR FARMS SUPPLY WELL BMN1</v>
          </cell>
          <cell r="V6070">
            <v>5982160</v>
          </cell>
          <cell r="W6070" t="str">
            <v xml:space="preserve"> </v>
          </cell>
          <cell r="X6070" t="str">
            <v xml:space="preserve"> </v>
          </cell>
          <cell r="Y6070" t="str">
            <v>Well</v>
          </cell>
          <cell r="Z6070" t="str">
            <v>5982160 CIRCLE FOUR FARMS SUPPLY WELL BMN1</v>
          </cell>
          <cell r="AA6070" t="str">
            <v>Well</v>
          </cell>
        </row>
        <row r="6071">
          <cell r="A6071">
            <v>5982170</v>
          </cell>
          <cell r="B6071" t="str">
            <v>Well</v>
          </cell>
          <cell r="C6071" t="str">
            <v xml:space="preserve"> </v>
          </cell>
          <cell r="D6071" t="str">
            <v>CIRCLE FOUR FARMS SUPPLY WELL BMN2</v>
          </cell>
          <cell r="E6071">
            <v>16030006</v>
          </cell>
          <cell r="F6071" t="str">
            <v>Beaver</v>
          </cell>
          <cell r="G6071" t="str">
            <v>Southwest</v>
          </cell>
          <cell r="H6071" t="str">
            <v>Cedar/Beaver</v>
          </cell>
          <cell r="I6071">
            <v>298417</v>
          </cell>
          <cell r="J6071">
            <v>4228861</v>
          </cell>
          <cell r="K6071">
            <v>-113.30165511</v>
          </cell>
          <cell r="L6071">
            <v>38.185132388</v>
          </cell>
          <cell r="M6071" t="str">
            <v xml:space="preserve"> </v>
          </cell>
          <cell r="N6071" t="str">
            <v xml:space="preserve"> </v>
          </cell>
          <cell r="O6071" t="str">
            <v>UT</v>
          </cell>
          <cell r="Q6071">
            <v>0</v>
          </cell>
          <cell r="R6071" t="str">
            <v xml:space="preserve"> </v>
          </cell>
          <cell r="S6071" t="str">
            <v>Private</v>
          </cell>
          <cell r="T6071" t="str">
            <v xml:space="preserve"> </v>
          </cell>
          <cell r="U6071" t="str">
            <v>5982170 CIRCLE FOUR FARMS SUPPLY WELL BMN2</v>
          </cell>
          <cell r="V6071">
            <v>5982170</v>
          </cell>
          <cell r="W6071" t="str">
            <v xml:space="preserve"> </v>
          </cell>
          <cell r="X6071" t="str">
            <v xml:space="preserve"> </v>
          </cell>
          <cell r="Y6071" t="str">
            <v>Well</v>
          </cell>
          <cell r="Z6071" t="str">
            <v>5982170 CIRCLE FOUR FARMS SUPPLY WELL BMN2</v>
          </cell>
          <cell r="AA6071" t="str">
            <v>Well</v>
          </cell>
        </row>
        <row r="6072">
          <cell r="A6072">
            <v>5982180</v>
          </cell>
          <cell r="B6072" t="str">
            <v>Well</v>
          </cell>
          <cell r="C6072" t="str">
            <v xml:space="preserve"> </v>
          </cell>
          <cell r="D6072" t="str">
            <v>CIRCLE FOUR FARMS SUPPLY WELL SS4</v>
          </cell>
          <cell r="E6072">
            <v>16030007</v>
          </cell>
          <cell r="F6072" t="str">
            <v>Beaver</v>
          </cell>
          <cell r="G6072" t="str">
            <v>Southwest</v>
          </cell>
          <cell r="H6072" t="str">
            <v>Cedar/Beaver</v>
          </cell>
          <cell r="I6072">
            <v>316699</v>
          </cell>
          <cell r="J6072">
            <v>4230778</v>
          </cell>
          <cell r="K6072">
            <v>-113.09354251000001</v>
          </cell>
          <cell r="L6072">
            <v>38.206303659</v>
          </cell>
          <cell r="M6072" t="str">
            <v xml:space="preserve"> </v>
          </cell>
          <cell r="N6072" t="str">
            <v xml:space="preserve"> </v>
          </cell>
          <cell r="O6072" t="str">
            <v>UT</v>
          </cell>
          <cell r="Q6072">
            <v>0</v>
          </cell>
          <cell r="R6072" t="str">
            <v xml:space="preserve"> </v>
          </cell>
          <cell r="S6072" t="str">
            <v>Private</v>
          </cell>
          <cell r="T6072" t="str">
            <v xml:space="preserve"> </v>
          </cell>
          <cell r="U6072" t="str">
            <v>5982180 CIRCLE FOUR FARMS SUPPLY WELL SS4</v>
          </cell>
          <cell r="V6072">
            <v>5982180</v>
          </cell>
          <cell r="W6072" t="str">
            <v xml:space="preserve"> </v>
          </cell>
          <cell r="X6072" t="str">
            <v xml:space="preserve"> </v>
          </cell>
          <cell r="Y6072" t="str">
            <v>Well</v>
          </cell>
          <cell r="Z6072" t="str">
            <v>5982180 CIRCLE FOUR FARMS SUPPLY WELL SS4</v>
          </cell>
          <cell r="AA6072" t="str">
            <v>Well</v>
          </cell>
        </row>
        <row r="6073">
          <cell r="A6073">
            <v>5982190</v>
          </cell>
          <cell r="B6073" t="str">
            <v>Well</v>
          </cell>
          <cell r="C6073" t="str">
            <v xml:space="preserve"> </v>
          </cell>
          <cell r="D6073" t="str">
            <v>CIRCLE FOUR FARMS SUPPLY WELL SN3</v>
          </cell>
          <cell r="E6073">
            <v>16030007</v>
          </cell>
          <cell r="F6073" t="str">
            <v>Beaver</v>
          </cell>
          <cell r="G6073" t="str">
            <v>Southwest</v>
          </cell>
          <cell r="H6073" t="str">
            <v>Cedar/Beaver</v>
          </cell>
          <cell r="I6073">
            <v>318438</v>
          </cell>
          <cell r="J6073">
            <v>4236494</v>
          </cell>
          <cell r="K6073">
            <v>-113.075155911</v>
          </cell>
          <cell r="L6073">
            <v>38.258137947000002</v>
          </cell>
          <cell r="M6073" t="str">
            <v xml:space="preserve"> </v>
          </cell>
          <cell r="N6073" t="str">
            <v xml:space="preserve"> </v>
          </cell>
          <cell r="O6073" t="str">
            <v>UT</v>
          </cell>
          <cell r="Q6073">
            <v>0</v>
          </cell>
          <cell r="R6073" t="str">
            <v xml:space="preserve"> </v>
          </cell>
          <cell r="S6073" t="str">
            <v>Private</v>
          </cell>
          <cell r="T6073" t="str">
            <v xml:space="preserve"> </v>
          </cell>
          <cell r="U6073" t="str">
            <v>5982190 CIRCLE FOUR FARMS SUPPLY WELL SN3</v>
          </cell>
          <cell r="V6073">
            <v>5982190</v>
          </cell>
          <cell r="W6073" t="str">
            <v xml:space="preserve"> </v>
          </cell>
          <cell r="X6073" t="str">
            <v xml:space="preserve"> </v>
          </cell>
          <cell r="Y6073" t="str">
            <v>Well</v>
          </cell>
          <cell r="Z6073" t="str">
            <v>5982190 CIRCLE FOUR FARMS SUPPLY WELL SN3</v>
          </cell>
          <cell r="AA6073" t="str">
            <v>Well</v>
          </cell>
        </row>
        <row r="6074">
          <cell r="A6074">
            <v>5982200</v>
          </cell>
          <cell r="B6074" t="str">
            <v>Well</v>
          </cell>
          <cell r="C6074" t="str">
            <v xml:space="preserve"> </v>
          </cell>
          <cell r="D6074" t="str">
            <v>CIRCLE FOUR FARMS SUPPLY WELL SN4</v>
          </cell>
          <cell r="E6074">
            <v>16030007</v>
          </cell>
          <cell r="F6074" t="str">
            <v>Beaver</v>
          </cell>
          <cell r="G6074" t="str">
            <v>Southwest</v>
          </cell>
          <cell r="H6074" t="str">
            <v>Cedar/Beaver</v>
          </cell>
          <cell r="I6074">
            <v>316144</v>
          </cell>
          <cell r="J6074">
            <v>4230178</v>
          </cell>
          <cell r="K6074">
            <v>-113.099722137</v>
          </cell>
          <cell r="L6074">
            <v>38.200786559999997</v>
          </cell>
          <cell r="M6074" t="str">
            <v xml:space="preserve"> </v>
          </cell>
          <cell r="N6074" t="str">
            <v xml:space="preserve"> </v>
          </cell>
          <cell r="O6074" t="str">
            <v>UT</v>
          </cell>
          <cell r="Q6074">
            <v>0</v>
          </cell>
          <cell r="R6074" t="str">
            <v xml:space="preserve"> </v>
          </cell>
          <cell r="S6074" t="str">
            <v>Private</v>
          </cell>
          <cell r="T6074" t="str">
            <v xml:space="preserve"> </v>
          </cell>
          <cell r="U6074" t="str">
            <v>5982200 CIRCLE FOUR FARMS SUPPLY WELL SN4</v>
          </cell>
          <cell r="V6074">
            <v>5982200</v>
          </cell>
          <cell r="W6074" t="str">
            <v xml:space="preserve"> </v>
          </cell>
          <cell r="X6074" t="str">
            <v xml:space="preserve"> </v>
          </cell>
          <cell r="Y6074" t="str">
            <v>Well</v>
          </cell>
          <cell r="Z6074" t="str">
            <v>5982200 CIRCLE FOUR FARMS SUPPLY WELL SN4</v>
          </cell>
          <cell r="AA6074" t="str">
            <v>Well</v>
          </cell>
        </row>
        <row r="6075">
          <cell r="A6075">
            <v>5982210</v>
          </cell>
          <cell r="B6075" t="str">
            <v>Well</v>
          </cell>
          <cell r="C6075" t="str">
            <v xml:space="preserve"> </v>
          </cell>
          <cell r="D6075" t="str">
            <v>CIRCLE FOUR FARMS 41202MU</v>
          </cell>
          <cell r="E6075">
            <v>16030007</v>
          </cell>
          <cell r="F6075" t="str">
            <v>Beaver</v>
          </cell>
          <cell r="G6075" t="str">
            <v>Southwest</v>
          </cell>
          <cell r="H6075" t="str">
            <v>Cedar/Beaver</v>
          </cell>
          <cell r="I6075">
            <v>317492</v>
          </cell>
          <cell r="J6075">
            <v>4237027</v>
          </cell>
          <cell r="K6075">
            <v>-113.086098902</v>
          </cell>
          <cell r="L6075">
            <v>38.262746757999999</v>
          </cell>
          <cell r="M6075" t="str">
            <v xml:space="preserve"> </v>
          </cell>
          <cell r="N6075" t="str">
            <v xml:space="preserve"> </v>
          </cell>
          <cell r="O6075" t="str">
            <v>UT</v>
          </cell>
          <cell r="Q6075">
            <v>0</v>
          </cell>
          <cell r="R6075" t="str">
            <v xml:space="preserve"> </v>
          </cell>
          <cell r="S6075" t="str">
            <v>Private</v>
          </cell>
          <cell r="T6075" t="str">
            <v xml:space="preserve"> </v>
          </cell>
          <cell r="U6075" t="str">
            <v>5982210 CIRCLE FOUR FARMS 41202MU</v>
          </cell>
          <cell r="V6075">
            <v>5982210</v>
          </cell>
          <cell r="W6075" t="str">
            <v xml:space="preserve"> </v>
          </cell>
          <cell r="X6075" t="str">
            <v xml:space="preserve"> </v>
          </cell>
          <cell r="Y6075" t="str">
            <v>Well</v>
          </cell>
          <cell r="Z6075" t="str">
            <v>5982210 CIRCLE FOUR FARMS 41202MU</v>
          </cell>
          <cell r="AA6075" t="str">
            <v>Well</v>
          </cell>
        </row>
        <row r="6076">
          <cell r="A6076">
            <v>5982220</v>
          </cell>
          <cell r="B6076" t="str">
            <v>Well</v>
          </cell>
          <cell r="C6076" t="str">
            <v xml:space="preserve"> </v>
          </cell>
          <cell r="D6076" t="str">
            <v>CIRCLE FOUR FARMS 41202MD</v>
          </cell>
          <cell r="E6076">
            <v>16030007</v>
          </cell>
          <cell r="F6076" t="str">
            <v>Beaver</v>
          </cell>
          <cell r="G6076" t="str">
            <v>Southwest</v>
          </cell>
          <cell r="H6076" t="str">
            <v>Cedar/Beaver</v>
          </cell>
          <cell r="I6076">
            <v>317596</v>
          </cell>
          <cell r="J6076">
            <v>4237099</v>
          </cell>
          <cell r="K6076">
            <v>-113.084929434</v>
          </cell>
          <cell r="L6076">
            <v>38.263416349000003</v>
          </cell>
          <cell r="M6076" t="str">
            <v xml:space="preserve"> </v>
          </cell>
          <cell r="N6076" t="str">
            <v xml:space="preserve"> </v>
          </cell>
          <cell r="O6076" t="str">
            <v>UT</v>
          </cell>
          <cell r="Q6076">
            <v>0</v>
          </cell>
          <cell r="R6076" t="str">
            <v xml:space="preserve"> </v>
          </cell>
          <cell r="S6076" t="str">
            <v>Private</v>
          </cell>
          <cell r="T6076" t="str">
            <v xml:space="preserve"> </v>
          </cell>
          <cell r="U6076" t="str">
            <v>5982220 CIRCLE FOUR FARMS 41202MD</v>
          </cell>
          <cell r="V6076">
            <v>5982220</v>
          </cell>
          <cell r="W6076" t="str">
            <v xml:space="preserve"> </v>
          </cell>
          <cell r="X6076" t="str">
            <v xml:space="preserve"> </v>
          </cell>
          <cell r="Y6076" t="str">
            <v>Well</v>
          </cell>
          <cell r="Z6076" t="str">
            <v>5982220 CIRCLE FOUR FARMS 41202MD</v>
          </cell>
          <cell r="AA6076" t="str">
            <v>Well</v>
          </cell>
        </row>
        <row r="6077">
          <cell r="A6077">
            <v>5982230</v>
          </cell>
          <cell r="B6077" t="str">
            <v>Well</v>
          </cell>
          <cell r="C6077" t="str">
            <v xml:space="preserve"> </v>
          </cell>
          <cell r="D6077" t="str">
            <v>CIRCLE FOUR FARMS 41204MU</v>
          </cell>
          <cell r="E6077">
            <v>16030007</v>
          </cell>
          <cell r="F6077" t="str">
            <v>Beaver</v>
          </cell>
          <cell r="G6077" t="str">
            <v>Southwest</v>
          </cell>
          <cell r="H6077" t="str">
            <v>Cedar/Beaver</v>
          </cell>
          <cell r="I6077">
            <v>315834</v>
          </cell>
          <cell r="J6077">
            <v>4229348</v>
          </cell>
          <cell r="K6077">
            <v>-113.103045173</v>
          </cell>
          <cell r="L6077">
            <v>38.193247798000002</v>
          </cell>
          <cell r="M6077" t="str">
            <v xml:space="preserve"> </v>
          </cell>
          <cell r="N6077" t="str">
            <v xml:space="preserve"> </v>
          </cell>
          <cell r="O6077" t="str">
            <v>UT</v>
          </cell>
          <cell r="Q6077">
            <v>0</v>
          </cell>
          <cell r="R6077" t="str">
            <v xml:space="preserve"> </v>
          </cell>
          <cell r="S6077" t="str">
            <v>Private</v>
          </cell>
          <cell r="T6077" t="str">
            <v xml:space="preserve"> </v>
          </cell>
          <cell r="U6077" t="str">
            <v>5982230 CIRCLE FOUR FARMS 41204MU</v>
          </cell>
          <cell r="V6077">
            <v>5982230</v>
          </cell>
          <cell r="W6077" t="str">
            <v xml:space="preserve"> </v>
          </cell>
          <cell r="X6077" t="str">
            <v xml:space="preserve"> </v>
          </cell>
          <cell r="Y6077" t="str">
            <v>Well</v>
          </cell>
          <cell r="Z6077" t="str">
            <v>5982230 CIRCLE FOUR FARMS 41204MU</v>
          </cell>
          <cell r="AA6077" t="str">
            <v>Well</v>
          </cell>
        </row>
        <row r="6078">
          <cell r="A6078">
            <v>5982240</v>
          </cell>
          <cell r="B6078" t="str">
            <v>Well</v>
          </cell>
          <cell r="C6078" t="str">
            <v xml:space="preserve"> </v>
          </cell>
          <cell r="D6078" t="str">
            <v>CIRCLE FOUR FARMS 41204MD</v>
          </cell>
          <cell r="E6078">
            <v>16030007</v>
          </cell>
          <cell r="F6078" t="str">
            <v>Beaver</v>
          </cell>
          <cell r="G6078" t="str">
            <v>Southwest</v>
          </cell>
          <cell r="H6078" t="str">
            <v>Cedar/Beaver</v>
          </cell>
          <cell r="I6078">
            <v>316050</v>
          </cell>
          <cell r="J6078">
            <v>4229423</v>
          </cell>
          <cell r="K6078">
            <v>-113.10059954899999</v>
          </cell>
          <cell r="L6078">
            <v>38.193967434000001</v>
          </cell>
          <cell r="M6078" t="str">
            <v xml:space="preserve"> </v>
          </cell>
          <cell r="N6078" t="str">
            <v xml:space="preserve"> </v>
          </cell>
          <cell r="O6078" t="str">
            <v>UT</v>
          </cell>
          <cell r="Q6078">
            <v>0</v>
          </cell>
          <cell r="R6078" t="str">
            <v xml:space="preserve"> </v>
          </cell>
          <cell r="S6078" t="str">
            <v>Private</v>
          </cell>
          <cell r="T6078" t="str">
            <v xml:space="preserve"> </v>
          </cell>
          <cell r="U6078" t="str">
            <v>5982240 CIRCLE FOUR FARMS 41204MD</v>
          </cell>
          <cell r="V6078">
            <v>5982240</v>
          </cell>
          <cell r="W6078" t="str">
            <v xml:space="preserve"> </v>
          </cell>
          <cell r="X6078" t="str">
            <v xml:space="preserve"> </v>
          </cell>
          <cell r="Y6078" t="str">
            <v>Well</v>
          </cell>
          <cell r="Z6078" t="str">
            <v>5982240 CIRCLE FOUR FARMS 41204MD</v>
          </cell>
          <cell r="AA6078" t="str">
            <v>Well</v>
          </cell>
        </row>
        <row r="6079">
          <cell r="A6079">
            <v>5982260</v>
          </cell>
          <cell r="B6079" t="str">
            <v>Well</v>
          </cell>
          <cell r="C6079" t="str">
            <v xml:space="preserve"> </v>
          </cell>
          <cell r="D6079" t="str">
            <v>CIRCLE FOUR FARMS 41205MU</v>
          </cell>
          <cell r="E6079">
            <v>16030007</v>
          </cell>
          <cell r="F6079" t="str">
            <v>Beaver</v>
          </cell>
          <cell r="G6079" t="str">
            <v>Southwest</v>
          </cell>
          <cell r="H6079" t="str">
            <v>Cedar/Beaver</v>
          </cell>
          <cell r="I6079">
            <v>315868</v>
          </cell>
          <cell r="J6079">
            <v>4230309</v>
          </cell>
          <cell r="K6079">
            <v>-113.10290618099999</v>
          </cell>
          <cell r="L6079">
            <v>38.201910007999999</v>
          </cell>
          <cell r="M6079" t="str">
            <v xml:space="preserve"> </v>
          </cell>
          <cell r="N6079" t="str">
            <v xml:space="preserve"> </v>
          </cell>
          <cell r="O6079" t="str">
            <v>UT</v>
          </cell>
          <cell r="Q6079">
            <v>0</v>
          </cell>
          <cell r="R6079" t="str">
            <v xml:space="preserve"> </v>
          </cell>
          <cell r="S6079" t="str">
            <v>Private</v>
          </cell>
          <cell r="T6079" t="str">
            <v xml:space="preserve"> </v>
          </cell>
          <cell r="U6079" t="str">
            <v>5982260 CIRCLE FOUR FARMS 41205MU</v>
          </cell>
          <cell r="V6079">
            <v>5982260</v>
          </cell>
          <cell r="W6079" t="str">
            <v xml:space="preserve"> </v>
          </cell>
          <cell r="X6079" t="str">
            <v xml:space="preserve"> </v>
          </cell>
          <cell r="Y6079" t="str">
            <v>Well</v>
          </cell>
          <cell r="Z6079" t="str">
            <v>5982260 CIRCLE FOUR FARMS 41205MU</v>
          </cell>
          <cell r="AA6079" t="str">
            <v>Well</v>
          </cell>
        </row>
        <row r="6080">
          <cell r="A6080">
            <v>5982270</v>
          </cell>
          <cell r="B6080" t="str">
            <v>Well</v>
          </cell>
          <cell r="C6080" t="str">
            <v xml:space="preserve"> </v>
          </cell>
          <cell r="D6080" t="str">
            <v>CIRCLE FOUR FARMS 41205MD</v>
          </cell>
          <cell r="E6080">
            <v>16030007</v>
          </cell>
          <cell r="F6080" t="str">
            <v>Beaver</v>
          </cell>
          <cell r="G6080" t="str">
            <v>Southwest</v>
          </cell>
          <cell r="H6080" t="str">
            <v>Cedar/Beaver</v>
          </cell>
          <cell r="I6080">
            <v>316144</v>
          </cell>
          <cell r="J6080">
            <v>4230178</v>
          </cell>
          <cell r="K6080">
            <v>-113.099722137</v>
          </cell>
          <cell r="L6080">
            <v>38.200786559999997</v>
          </cell>
          <cell r="M6080" t="str">
            <v xml:space="preserve"> </v>
          </cell>
          <cell r="N6080" t="str">
            <v xml:space="preserve"> </v>
          </cell>
          <cell r="O6080" t="str">
            <v>UT</v>
          </cell>
          <cell r="Q6080">
            <v>0</v>
          </cell>
          <cell r="R6080" t="str">
            <v xml:space="preserve"> </v>
          </cell>
          <cell r="S6080" t="str">
            <v>Private</v>
          </cell>
          <cell r="T6080" t="str">
            <v xml:space="preserve"> </v>
          </cell>
          <cell r="U6080" t="str">
            <v>5982270 CIRCLE FOUR FARMS 41205MD</v>
          </cell>
          <cell r="V6080">
            <v>5982270</v>
          </cell>
          <cell r="W6080" t="str">
            <v xml:space="preserve"> </v>
          </cell>
          <cell r="X6080" t="str">
            <v xml:space="preserve"> </v>
          </cell>
          <cell r="Y6080" t="str">
            <v>Well</v>
          </cell>
          <cell r="Z6080" t="str">
            <v>5982270 CIRCLE FOUR FARMS 41205MD</v>
          </cell>
          <cell r="AA6080" t="str">
            <v>Well</v>
          </cell>
        </row>
        <row r="6081">
          <cell r="A6081">
            <v>5982290</v>
          </cell>
          <cell r="B6081" t="str">
            <v>Well</v>
          </cell>
          <cell r="C6081" t="str">
            <v xml:space="preserve"> </v>
          </cell>
          <cell r="D6081" t="str">
            <v>CIRCLE FOUR FARMS 42301MU</v>
          </cell>
          <cell r="E6081">
            <v>16030006</v>
          </cell>
          <cell r="F6081" t="str">
            <v>Beaver</v>
          </cell>
          <cell r="G6081" t="str">
            <v>Southwest</v>
          </cell>
          <cell r="H6081" t="str">
            <v>Cedar/Beaver</v>
          </cell>
          <cell r="I6081">
            <v>298224</v>
          </cell>
          <cell r="J6081">
            <v>4229045</v>
          </cell>
          <cell r="K6081">
            <v>-113.303909336</v>
          </cell>
          <cell r="L6081">
            <v>38.186746159000002</v>
          </cell>
          <cell r="M6081" t="str">
            <v xml:space="preserve"> </v>
          </cell>
          <cell r="N6081" t="str">
            <v xml:space="preserve"> </v>
          </cell>
          <cell r="O6081" t="str">
            <v>UT</v>
          </cell>
          <cell r="Q6081">
            <v>0</v>
          </cell>
          <cell r="R6081" t="str">
            <v xml:space="preserve"> </v>
          </cell>
          <cell r="S6081" t="str">
            <v>Private</v>
          </cell>
          <cell r="T6081" t="str">
            <v xml:space="preserve"> </v>
          </cell>
          <cell r="U6081" t="str">
            <v>5982290 CIRCLE FOUR FARMS 42301MU</v>
          </cell>
          <cell r="V6081">
            <v>5982290</v>
          </cell>
          <cell r="W6081" t="str">
            <v xml:space="preserve"> </v>
          </cell>
          <cell r="X6081" t="str">
            <v xml:space="preserve"> </v>
          </cell>
          <cell r="Y6081" t="str">
            <v>Well</v>
          </cell>
          <cell r="Z6081" t="str">
            <v>5982290 CIRCLE FOUR FARMS 42301MU</v>
          </cell>
          <cell r="AA6081" t="str">
            <v>Well</v>
          </cell>
        </row>
        <row r="6082">
          <cell r="A6082">
            <v>5982300</v>
          </cell>
          <cell r="B6082" t="str">
            <v>Well</v>
          </cell>
          <cell r="C6082" t="str">
            <v xml:space="preserve"> </v>
          </cell>
          <cell r="D6082" t="str">
            <v>CIRCLE FOUR FARMS 42301MD</v>
          </cell>
          <cell r="E6082">
            <v>16030006</v>
          </cell>
          <cell r="F6082" t="str">
            <v>Beaver</v>
          </cell>
          <cell r="G6082" t="str">
            <v>Southwest</v>
          </cell>
          <cell r="H6082" t="str">
            <v>Cedar/Beaver</v>
          </cell>
          <cell r="I6082">
            <v>298601</v>
          </cell>
          <cell r="J6082">
            <v>4229109</v>
          </cell>
          <cell r="K6082">
            <v>-113.29962602499999</v>
          </cell>
          <cell r="L6082">
            <v>38.187406865</v>
          </cell>
          <cell r="M6082" t="str">
            <v xml:space="preserve"> </v>
          </cell>
          <cell r="N6082" t="str">
            <v xml:space="preserve"> </v>
          </cell>
          <cell r="O6082" t="str">
            <v>UT</v>
          </cell>
          <cell r="Q6082">
            <v>0</v>
          </cell>
          <cell r="R6082" t="str">
            <v xml:space="preserve"> </v>
          </cell>
          <cell r="S6082" t="str">
            <v>Private</v>
          </cell>
          <cell r="T6082" t="str">
            <v xml:space="preserve"> </v>
          </cell>
          <cell r="U6082" t="str">
            <v>5982300 CIRCLE FOUR FARMS 42301MD</v>
          </cell>
          <cell r="V6082">
            <v>5982300</v>
          </cell>
          <cell r="W6082" t="str">
            <v xml:space="preserve"> </v>
          </cell>
          <cell r="X6082" t="str">
            <v xml:space="preserve"> </v>
          </cell>
          <cell r="Y6082" t="str">
            <v>Well</v>
          </cell>
          <cell r="Z6082" t="str">
            <v>5982300 CIRCLE FOUR FARMS 42301MD</v>
          </cell>
          <cell r="AA6082" t="str">
            <v>Well</v>
          </cell>
        </row>
        <row r="6083">
          <cell r="A6083">
            <v>5982320</v>
          </cell>
          <cell r="B6083" t="str">
            <v>Well</v>
          </cell>
          <cell r="C6083" t="str">
            <v xml:space="preserve"> </v>
          </cell>
          <cell r="D6083" t="str">
            <v>CIRLCE FOUR FARMS 42302-3 MU</v>
          </cell>
          <cell r="E6083">
            <v>16030006</v>
          </cell>
          <cell r="F6083" t="str">
            <v>Beaver</v>
          </cell>
          <cell r="G6083" t="str">
            <v>Southwest</v>
          </cell>
          <cell r="H6083" t="str">
            <v>Cedar/Beaver</v>
          </cell>
          <cell r="I6083">
            <v>298081</v>
          </cell>
          <cell r="J6083">
            <v>4228194</v>
          </cell>
          <cell r="K6083">
            <v>-113.30529928199999</v>
          </cell>
          <cell r="L6083">
            <v>38.179050601999997</v>
          </cell>
          <cell r="M6083" t="str">
            <v xml:space="preserve"> </v>
          </cell>
          <cell r="N6083" t="str">
            <v xml:space="preserve"> </v>
          </cell>
          <cell r="O6083" t="str">
            <v>UT</v>
          </cell>
          <cell r="Q6083">
            <v>0</v>
          </cell>
          <cell r="R6083" t="str">
            <v xml:space="preserve"> </v>
          </cell>
          <cell r="S6083" t="str">
            <v>Private</v>
          </cell>
          <cell r="T6083" t="str">
            <v xml:space="preserve"> </v>
          </cell>
          <cell r="U6083" t="str">
            <v>5982320 CIRLCE FOUR FARMS 42302-3 MU</v>
          </cell>
          <cell r="V6083">
            <v>5982320</v>
          </cell>
          <cell r="W6083" t="str">
            <v xml:space="preserve"> </v>
          </cell>
          <cell r="X6083" t="str">
            <v xml:space="preserve"> </v>
          </cell>
          <cell r="Y6083" t="str">
            <v>Well</v>
          </cell>
          <cell r="Z6083" t="str">
            <v>5982320 CIRLCE FOUR FARMS 42302-3 MU</v>
          </cell>
          <cell r="AA6083" t="str">
            <v>Well</v>
          </cell>
        </row>
        <row r="6084">
          <cell r="A6084">
            <v>5982330</v>
          </cell>
          <cell r="B6084" t="str">
            <v>Well</v>
          </cell>
          <cell r="C6084" t="str">
            <v xml:space="preserve"> </v>
          </cell>
          <cell r="D6084" t="str">
            <v>CIRLCE FOUR FARMS 42302-3 MD</v>
          </cell>
          <cell r="E6084">
            <v>16030006</v>
          </cell>
          <cell r="F6084" t="str">
            <v>Beaver</v>
          </cell>
          <cell r="G6084" t="str">
            <v>Southwest</v>
          </cell>
          <cell r="H6084" t="str">
            <v>Cedar/Beaver</v>
          </cell>
          <cell r="I6084">
            <v>298654</v>
          </cell>
          <cell r="J6084">
            <v>4228232</v>
          </cell>
          <cell r="K6084">
            <v>-113.298772993</v>
          </cell>
          <cell r="L6084">
            <v>38.179521025</v>
          </cell>
          <cell r="M6084" t="str">
            <v xml:space="preserve"> </v>
          </cell>
          <cell r="N6084" t="str">
            <v xml:space="preserve"> </v>
          </cell>
          <cell r="O6084" t="str">
            <v>UT</v>
          </cell>
          <cell r="Q6084">
            <v>0</v>
          </cell>
          <cell r="R6084" t="str">
            <v xml:space="preserve"> </v>
          </cell>
          <cell r="S6084" t="str">
            <v>Private</v>
          </cell>
          <cell r="T6084" t="str">
            <v xml:space="preserve"> </v>
          </cell>
          <cell r="U6084" t="str">
            <v>5982330 CIRLCE FOUR FARMS 42302-3 MD</v>
          </cell>
          <cell r="V6084">
            <v>5982330</v>
          </cell>
          <cell r="W6084" t="str">
            <v xml:space="preserve"> </v>
          </cell>
          <cell r="X6084" t="str">
            <v xml:space="preserve"> </v>
          </cell>
          <cell r="Y6084" t="str">
            <v>Well</v>
          </cell>
          <cell r="Z6084" t="str">
            <v>5982330 CIRLCE FOUR FARMS 42302-3 MD</v>
          </cell>
          <cell r="AA6084" t="str">
            <v>Well</v>
          </cell>
        </row>
        <row r="6085">
          <cell r="A6085">
            <v>5982340</v>
          </cell>
          <cell r="B6085" t="str">
            <v>Well</v>
          </cell>
          <cell r="C6085" t="str">
            <v xml:space="preserve"> </v>
          </cell>
          <cell r="D6085" t="str">
            <v>CIRCLE FOUR FARMS 42302-3 MD2</v>
          </cell>
          <cell r="E6085">
            <v>16030006</v>
          </cell>
          <cell r="F6085" t="str">
            <v>Beaver</v>
          </cell>
          <cell r="G6085" t="str">
            <v>Southwest</v>
          </cell>
          <cell r="H6085" t="str">
            <v>Cedar/Beaver</v>
          </cell>
          <cell r="I6085">
            <v>298823</v>
          </cell>
          <cell r="J6085">
            <v>4227953</v>
          </cell>
          <cell r="K6085">
            <v>-113.296766038</v>
          </cell>
          <cell r="L6085">
            <v>38.177046275000002</v>
          </cell>
          <cell r="M6085" t="str">
            <v xml:space="preserve"> </v>
          </cell>
          <cell r="N6085" t="str">
            <v xml:space="preserve"> </v>
          </cell>
          <cell r="O6085" t="str">
            <v>UT</v>
          </cell>
          <cell r="Q6085">
            <v>0</v>
          </cell>
          <cell r="R6085" t="str">
            <v xml:space="preserve"> </v>
          </cell>
          <cell r="S6085" t="str">
            <v>Private</v>
          </cell>
          <cell r="T6085" t="str">
            <v xml:space="preserve"> </v>
          </cell>
          <cell r="U6085" t="str">
            <v>5982340 CIRCLE FOUR FARMS 42302-3 MD2</v>
          </cell>
          <cell r="V6085">
            <v>5982340</v>
          </cell>
          <cell r="W6085" t="str">
            <v xml:space="preserve"> </v>
          </cell>
          <cell r="X6085" t="str">
            <v xml:space="preserve"> </v>
          </cell>
          <cell r="Y6085" t="str">
            <v>Well</v>
          </cell>
          <cell r="Z6085" t="str">
            <v>5982340 CIRCLE FOUR FARMS 42302-3 MD2</v>
          </cell>
          <cell r="AA6085" t="str">
            <v>Well</v>
          </cell>
        </row>
        <row r="6086">
          <cell r="A6086">
            <v>5982360</v>
          </cell>
          <cell r="B6086" t="str">
            <v>Well</v>
          </cell>
          <cell r="C6086" t="str">
            <v xml:space="preserve"> </v>
          </cell>
          <cell r="D6086" t="str">
            <v>CIRCLE FOUR FARMS 42304 MU</v>
          </cell>
          <cell r="E6086">
            <v>16030006</v>
          </cell>
          <cell r="F6086" t="str">
            <v>Beaver</v>
          </cell>
          <cell r="G6086" t="str">
            <v>Southwest</v>
          </cell>
          <cell r="H6086" t="str">
            <v>Cedar/Beaver</v>
          </cell>
          <cell r="I6086">
            <v>298190</v>
          </cell>
          <cell r="J6086">
            <v>4227587</v>
          </cell>
          <cell r="K6086">
            <v>-113.303883562</v>
          </cell>
          <cell r="L6086">
            <v>38.173608788999999</v>
          </cell>
          <cell r="M6086" t="str">
            <v xml:space="preserve"> </v>
          </cell>
          <cell r="N6086" t="str">
            <v xml:space="preserve"> </v>
          </cell>
          <cell r="O6086" t="str">
            <v>UT</v>
          </cell>
          <cell r="Q6086">
            <v>0</v>
          </cell>
          <cell r="R6086" t="str">
            <v xml:space="preserve"> </v>
          </cell>
          <cell r="S6086" t="str">
            <v>Private</v>
          </cell>
          <cell r="T6086" t="str">
            <v xml:space="preserve"> </v>
          </cell>
          <cell r="U6086" t="str">
            <v>5982360 CIRCLE FOUR FARMS 42304 MU</v>
          </cell>
          <cell r="V6086">
            <v>5982360</v>
          </cell>
          <cell r="W6086" t="str">
            <v xml:space="preserve"> </v>
          </cell>
          <cell r="X6086" t="str">
            <v xml:space="preserve"> </v>
          </cell>
          <cell r="Y6086" t="str">
            <v>Well</v>
          </cell>
          <cell r="Z6086" t="str">
            <v>5982360 CIRCLE FOUR FARMS 42304 MU</v>
          </cell>
          <cell r="AA6086" t="str">
            <v>Well</v>
          </cell>
        </row>
        <row r="6087">
          <cell r="A6087">
            <v>5982370</v>
          </cell>
          <cell r="B6087" t="str">
            <v>Well</v>
          </cell>
          <cell r="C6087" t="str">
            <v xml:space="preserve"> </v>
          </cell>
          <cell r="D6087" t="str">
            <v>CIRCLE FOUR FARMS 42304 MD</v>
          </cell>
          <cell r="E6087">
            <v>16030006</v>
          </cell>
          <cell r="F6087" t="str">
            <v>Beaver</v>
          </cell>
          <cell r="G6087" t="str">
            <v>Southwest</v>
          </cell>
          <cell r="H6087" t="str">
            <v>Cedar/Beaver</v>
          </cell>
          <cell r="I6087">
            <v>298568</v>
          </cell>
          <cell r="J6087">
            <v>4227596</v>
          </cell>
          <cell r="K6087">
            <v>-113.29957403500001</v>
          </cell>
          <cell r="L6087">
            <v>38.173774399999999</v>
          </cell>
          <cell r="M6087" t="str">
            <v xml:space="preserve"> </v>
          </cell>
          <cell r="N6087" t="str">
            <v xml:space="preserve"> </v>
          </cell>
          <cell r="O6087" t="str">
            <v>UT</v>
          </cell>
          <cell r="Q6087">
            <v>0</v>
          </cell>
          <cell r="R6087" t="str">
            <v xml:space="preserve"> </v>
          </cell>
          <cell r="S6087" t="str">
            <v>Private</v>
          </cell>
          <cell r="T6087" t="str">
            <v xml:space="preserve"> </v>
          </cell>
          <cell r="U6087" t="str">
            <v>5982370 CIRCLE FOUR FARMS 42304 MD</v>
          </cell>
          <cell r="V6087">
            <v>5982370</v>
          </cell>
          <cell r="W6087" t="str">
            <v xml:space="preserve"> </v>
          </cell>
          <cell r="X6087" t="str">
            <v xml:space="preserve"> </v>
          </cell>
          <cell r="Y6087" t="str">
            <v>Well</v>
          </cell>
          <cell r="Z6087" t="str">
            <v>5982370 CIRCLE FOUR FARMS 42304 MD</v>
          </cell>
          <cell r="AA6087" t="str">
            <v>Well</v>
          </cell>
        </row>
        <row r="6088">
          <cell r="A6088">
            <v>5982380</v>
          </cell>
          <cell r="B6088" t="str">
            <v>Well</v>
          </cell>
          <cell r="C6088" t="str">
            <v xml:space="preserve"> </v>
          </cell>
          <cell r="D6088" t="str">
            <v>Blue Mountain BioGAS MW-1U</v>
          </cell>
          <cell r="E6088">
            <v>16030006</v>
          </cell>
          <cell r="F6088" t="str">
            <v>Beaver</v>
          </cell>
          <cell r="G6088" t="str">
            <v>Southwest</v>
          </cell>
          <cell r="H6088" t="str">
            <v>Cedar/Beaver</v>
          </cell>
          <cell r="I6088">
            <v>298636</v>
          </cell>
          <cell r="J6088">
            <v>4227619</v>
          </cell>
          <cell r="K6088">
            <v>-113.2988</v>
          </cell>
          <cell r="L6088">
            <v>38.173999999999999</v>
          </cell>
          <cell r="M6088" t="str">
            <v xml:space="preserve"> </v>
          </cell>
          <cell r="N6088" t="str">
            <v xml:space="preserve"> </v>
          </cell>
          <cell r="O6088" t="str">
            <v>UT</v>
          </cell>
          <cell r="Q6088">
            <v>0</v>
          </cell>
          <cell r="R6088" t="str">
            <v xml:space="preserve"> </v>
          </cell>
          <cell r="S6088" t="str">
            <v>Private</v>
          </cell>
          <cell r="T6088" t="str">
            <v xml:space="preserve"> </v>
          </cell>
          <cell r="U6088" t="str">
            <v>5982380 Blue Mountain BioGAS MW-1U</v>
          </cell>
          <cell r="V6088">
            <v>5982380</v>
          </cell>
          <cell r="W6088" t="str">
            <v xml:space="preserve"> </v>
          </cell>
          <cell r="X6088" t="str">
            <v xml:space="preserve"> </v>
          </cell>
          <cell r="Y6088" t="str">
            <v>Well</v>
          </cell>
          <cell r="Z6088" t="str">
            <v>5982380 Blue Mountain BioGAS MW-1U</v>
          </cell>
          <cell r="AA6088" t="str">
            <v>Well</v>
          </cell>
        </row>
        <row r="6089">
          <cell r="A6089">
            <v>5982382</v>
          </cell>
          <cell r="B6089" t="str">
            <v>Well</v>
          </cell>
          <cell r="C6089" t="str">
            <v xml:space="preserve"> </v>
          </cell>
          <cell r="D6089" t="str">
            <v>Blue Mountain BioGAS MW-2U</v>
          </cell>
          <cell r="E6089">
            <v>16030006</v>
          </cell>
          <cell r="F6089" t="str">
            <v>Beaver</v>
          </cell>
          <cell r="G6089" t="str">
            <v>Southwest</v>
          </cell>
          <cell r="H6089" t="str">
            <v>Cedar/Beaver</v>
          </cell>
          <cell r="I6089">
            <v>298633</v>
          </cell>
          <cell r="J6089">
            <v>4227497</v>
          </cell>
          <cell r="K6089">
            <v>-113.2988</v>
          </cell>
          <cell r="L6089">
            <v>38.172899999999998</v>
          </cell>
          <cell r="M6089" t="str">
            <v xml:space="preserve"> </v>
          </cell>
          <cell r="N6089" t="str">
            <v xml:space="preserve"> </v>
          </cell>
          <cell r="O6089" t="str">
            <v>UT</v>
          </cell>
          <cell r="Q6089">
            <v>0</v>
          </cell>
          <cell r="R6089" t="str">
            <v xml:space="preserve"> </v>
          </cell>
          <cell r="S6089" t="str">
            <v>Private</v>
          </cell>
          <cell r="T6089" t="str">
            <v xml:space="preserve"> </v>
          </cell>
          <cell r="U6089" t="str">
            <v>5982382 Blue Mountain BioGAS MW-2U</v>
          </cell>
          <cell r="V6089">
            <v>5982382</v>
          </cell>
          <cell r="W6089" t="str">
            <v xml:space="preserve"> </v>
          </cell>
          <cell r="X6089" t="str">
            <v xml:space="preserve"> </v>
          </cell>
          <cell r="Y6089" t="str">
            <v>Well</v>
          </cell>
          <cell r="Z6089" t="str">
            <v>5982382 Blue Mountain BioGAS MW-2U</v>
          </cell>
          <cell r="AA6089" t="str">
            <v>Well</v>
          </cell>
        </row>
        <row r="6090">
          <cell r="A6090">
            <v>5982384</v>
          </cell>
          <cell r="B6090" t="str">
            <v>Well</v>
          </cell>
          <cell r="C6090" t="str">
            <v xml:space="preserve"> </v>
          </cell>
          <cell r="D6090" t="str">
            <v>Blue Mountain BioGAS MW-3D</v>
          </cell>
          <cell r="E6090">
            <v>16030006</v>
          </cell>
          <cell r="F6090" t="str">
            <v>Beaver</v>
          </cell>
          <cell r="G6090" t="str">
            <v>Southwest</v>
          </cell>
          <cell r="H6090" t="str">
            <v>Cedar/Beaver</v>
          </cell>
          <cell r="I6090">
            <v>298933</v>
          </cell>
          <cell r="J6090">
            <v>4227579</v>
          </cell>
          <cell r="K6090">
            <v>-113.2954</v>
          </cell>
          <cell r="L6090">
            <v>38.173699999999997</v>
          </cell>
          <cell r="M6090" t="str">
            <v xml:space="preserve"> </v>
          </cell>
          <cell r="N6090" t="str">
            <v xml:space="preserve"> </v>
          </cell>
          <cell r="O6090" t="str">
            <v>UT</v>
          </cell>
          <cell r="Q6090">
            <v>0</v>
          </cell>
          <cell r="R6090" t="str">
            <v xml:space="preserve"> </v>
          </cell>
          <cell r="S6090" t="str">
            <v>Private</v>
          </cell>
          <cell r="T6090" t="str">
            <v xml:space="preserve"> </v>
          </cell>
          <cell r="U6090" t="str">
            <v>5982384 Blue Mountain BioGAS MW-3D</v>
          </cell>
          <cell r="V6090">
            <v>5982384</v>
          </cell>
          <cell r="W6090" t="str">
            <v xml:space="preserve"> </v>
          </cell>
          <cell r="X6090" t="str">
            <v xml:space="preserve"> </v>
          </cell>
          <cell r="Y6090" t="str">
            <v>Well</v>
          </cell>
          <cell r="Z6090" t="str">
            <v>5982384 Blue Mountain BioGAS MW-3D</v>
          </cell>
          <cell r="AA6090" t="str">
            <v>Well</v>
          </cell>
        </row>
        <row r="6091">
          <cell r="A6091">
            <v>5982386</v>
          </cell>
          <cell r="B6091" t="str">
            <v>Well</v>
          </cell>
          <cell r="C6091" t="str">
            <v xml:space="preserve"> </v>
          </cell>
          <cell r="D6091" t="str">
            <v>Blue Mountain BioGAS MW-4D</v>
          </cell>
          <cell r="E6091">
            <v>16030006</v>
          </cell>
          <cell r="F6091" t="str">
            <v>Beaver</v>
          </cell>
          <cell r="G6091" t="str">
            <v>Southwest</v>
          </cell>
          <cell r="H6091" t="str">
            <v>Cedar/Beaver</v>
          </cell>
          <cell r="I6091">
            <v>298936</v>
          </cell>
          <cell r="J6091">
            <v>4227690</v>
          </cell>
          <cell r="K6091">
            <v>-113.2954</v>
          </cell>
          <cell r="L6091">
            <v>38.174700000000001</v>
          </cell>
          <cell r="M6091" t="str">
            <v xml:space="preserve"> </v>
          </cell>
          <cell r="N6091" t="str">
            <v xml:space="preserve"> </v>
          </cell>
          <cell r="O6091" t="str">
            <v>UT</v>
          </cell>
          <cell r="Q6091">
            <v>0</v>
          </cell>
          <cell r="R6091" t="str">
            <v xml:space="preserve"> </v>
          </cell>
          <cell r="S6091" t="str">
            <v>Private</v>
          </cell>
          <cell r="T6091" t="str">
            <v xml:space="preserve"> </v>
          </cell>
          <cell r="U6091" t="str">
            <v>5982386 Blue Mountain BioGAS MW-4D</v>
          </cell>
          <cell r="V6091">
            <v>5982386</v>
          </cell>
          <cell r="W6091" t="str">
            <v xml:space="preserve"> </v>
          </cell>
          <cell r="X6091" t="str">
            <v xml:space="preserve"> </v>
          </cell>
          <cell r="Y6091" t="str">
            <v>Well</v>
          </cell>
          <cell r="Z6091" t="str">
            <v>5982386 Blue Mountain BioGAS MW-4D</v>
          </cell>
          <cell r="AA6091" t="str">
            <v>Well</v>
          </cell>
        </row>
        <row r="6092">
          <cell r="A6092">
            <v>5982390</v>
          </cell>
          <cell r="B6092" t="str">
            <v>Well</v>
          </cell>
          <cell r="C6092" t="str">
            <v xml:space="preserve"> </v>
          </cell>
          <cell r="D6092" t="str">
            <v>Circle Four Farms 41207 MU</v>
          </cell>
          <cell r="E6092">
            <v>16030007</v>
          </cell>
          <cell r="F6092" t="str">
            <v>Beaver</v>
          </cell>
          <cell r="G6092" t="str">
            <v>Southwest</v>
          </cell>
          <cell r="H6092" t="str">
            <v>Cedar/Beaver</v>
          </cell>
          <cell r="I6092">
            <v>313644</v>
          </cell>
          <cell r="J6092">
            <v>4232306</v>
          </cell>
          <cell r="K6092">
            <v>-113.128813671</v>
          </cell>
          <cell r="L6092">
            <v>38.219438070999999</v>
          </cell>
          <cell r="M6092" t="str">
            <v xml:space="preserve"> </v>
          </cell>
          <cell r="N6092" t="str">
            <v xml:space="preserve"> </v>
          </cell>
          <cell r="O6092" t="str">
            <v>UT</v>
          </cell>
          <cell r="Q6092">
            <v>0</v>
          </cell>
          <cell r="R6092" t="str">
            <v xml:space="preserve"> </v>
          </cell>
          <cell r="S6092" t="str">
            <v>Private</v>
          </cell>
          <cell r="T6092" t="str">
            <v xml:space="preserve"> </v>
          </cell>
          <cell r="U6092" t="str">
            <v>5982390 Circle Four Farms 41207 MU</v>
          </cell>
          <cell r="V6092">
            <v>5982390</v>
          </cell>
          <cell r="W6092" t="str">
            <v xml:space="preserve"> </v>
          </cell>
          <cell r="X6092" t="str">
            <v xml:space="preserve"> </v>
          </cell>
          <cell r="Y6092" t="str">
            <v>Well</v>
          </cell>
          <cell r="Z6092" t="str">
            <v>5982390 Circle Four Farms 41207 MU</v>
          </cell>
          <cell r="AA6092" t="str">
            <v>Well</v>
          </cell>
        </row>
        <row r="6093">
          <cell r="A6093">
            <v>5982400</v>
          </cell>
          <cell r="B6093" t="str">
            <v>Well</v>
          </cell>
          <cell r="C6093" t="str">
            <v xml:space="preserve"> </v>
          </cell>
          <cell r="D6093" t="str">
            <v>Circle Four Farms 41207 MD</v>
          </cell>
          <cell r="E6093">
            <v>16030007</v>
          </cell>
          <cell r="F6093" t="str">
            <v>Beaver</v>
          </cell>
          <cell r="G6093" t="str">
            <v>Southwest</v>
          </cell>
          <cell r="H6093" t="str">
            <v>Cedar/Beaver</v>
          </cell>
          <cell r="I6093">
            <v>313813</v>
          </cell>
          <cell r="J6093">
            <v>4232383</v>
          </cell>
          <cell r="K6093">
            <v>-113.126904548</v>
          </cell>
          <cell r="L6093">
            <v>38.220166546000002</v>
          </cell>
          <cell r="M6093" t="str">
            <v xml:space="preserve"> </v>
          </cell>
          <cell r="N6093" t="str">
            <v xml:space="preserve"> </v>
          </cell>
          <cell r="O6093" t="str">
            <v>UT</v>
          </cell>
          <cell r="Q6093">
            <v>0</v>
          </cell>
          <cell r="R6093" t="str">
            <v xml:space="preserve"> </v>
          </cell>
          <cell r="S6093" t="str">
            <v>Private</v>
          </cell>
          <cell r="T6093" t="str">
            <v xml:space="preserve"> </v>
          </cell>
          <cell r="U6093" t="str">
            <v>5982400 Circle Four Farms 41207 MD</v>
          </cell>
          <cell r="V6093">
            <v>5982400</v>
          </cell>
          <cell r="W6093" t="str">
            <v xml:space="preserve"> </v>
          </cell>
          <cell r="X6093" t="str">
            <v xml:space="preserve"> </v>
          </cell>
          <cell r="Y6093" t="str">
            <v>Well</v>
          </cell>
          <cell r="Z6093" t="str">
            <v>5982400 Circle Four Farms 41207 MD</v>
          </cell>
          <cell r="AA6093" t="str">
            <v>Well</v>
          </cell>
        </row>
        <row r="6094">
          <cell r="A6094">
            <v>5982420</v>
          </cell>
          <cell r="B6094" t="str">
            <v>Well</v>
          </cell>
          <cell r="C6094" t="str">
            <v xml:space="preserve"> </v>
          </cell>
          <cell r="D6094" t="str">
            <v>Circle Four Farms 41208 MU</v>
          </cell>
          <cell r="E6094">
            <v>16030007</v>
          </cell>
          <cell r="F6094" t="str">
            <v>Beaver</v>
          </cell>
          <cell r="G6094" t="str">
            <v>Southwest</v>
          </cell>
          <cell r="H6094" t="str">
            <v>Cedar/Beaver</v>
          </cell>
          <cell r="I6094">
            <v>312834</v>
          </cell>
          <cell r="J6094">
            <v>4232232</v>
          </cell>
          <cell r="K6094">
            <v>-113.138041153</v>
          </cell>
          <cell r="L6094">
            <v>38.218603473000002</v>
          </cell>
          <cell r="M6094" t="str">
            <v xml:space="preserve"> </v>
          </cell>
          <cell r="N6094" t="str">
            <v xml:space="preserve"> </v>
          </cell>
          <cell r="O6094" t="str">
            <v>UT</v>
          </cell>
          <cell r="Q6094">
            <v>0</v>
          </cell>
          <cell r="R6094" t="str">
            <v xml:space="preserve"> </v>
          </cell>
          <cell r="S6094" t="str">
            <v>Private</v>
          </cell>
          <cell r="T6094" t="str">
            <v xml:space="preserve"> </v>
          </cell>
          <cell r="U6094" t="str">
            <v>5982420 Circle Four Farms 41208 MU</v>
          </cell>
          <cell r="V6094">
            <v>5982420</v>
          </cell>
          <cell r="W6094" t="str">
            <v xml:space="preserve"> </v>
          </cell>
          <cell r="X6094" t="str">
            <v xml:space="preserve"> </v>
          </cell>
          <cell r="Y6094" t="str">
            <v>Well</v>
          </cell>
          <cell r="Z6094" t="str">
            <v>5982420 Circle Four Farms 41208 MU</v>
          </cell>
          <cell r="AA6094" t="str">
            <v>Well</v>
          </cell>
        </row>
        <row r="6095">
          <cell r="A6095">
            <v>5982430</v>
          </cell>
          <cell r="B6095" t="str">
            <v>Well</v>
          </cell>
          <cell r="C6095" t="str">
            <v xml:space="preserve"> </v>
          </cell>
          <cell r="D6095" t="str">
            <v>Circle Four Farms 41208md</v>
          </cell>
          <cell r="E6095">
            <v>16030007</v>
          </cell>
          <cell r="F6095" t="str">
            <v>Beaver</v>
          </cell>
          <cell r="G6095" t="str">
            <v>Southwest</v>
          </cell>
          <cell r="H6095" t="str">
            <v>Cedar/Beaver</v>
          </cell>
          <cell r="I6095">
            <v>313020</v>
          </cell>
          <cell r="J6095">
            <v>4232404</v>
          </cell>
          <cell r="K6095">
            <v>-113.13596310299999</v>
          </cell>
          <cell r="L6095">
            <v>38.220191225999997</v>
          </cell>
          <cell r="M6095" t="str">
            <v xml:space="preserve"> </v>
          </cell>
          <cell r="N6095" t="str">
            <v xml:space="preserve"> </v>
          </cell>
          <cell r="O6095" t="str">
            <v>UT</v>
          </cell>
          <cell r="Q6095">
            <v>0</v>
          </cell>
          <cell r="R6095" t="str">
            <v xml:space="preserve"> </v>
          </cell>
          <cell r="S6095" t="str">
            <v>Private</v>
          </cell>
          <cell r="T6095" t="str">
            <v xml:space="preserve"> </v>
          </cell>
          <cell r="U6095" t="str">
            <v>5982430 Circle Four Farms 41208md</v>
          </cell>
          <cell r="V6095">
            <v>5982430</v>
          </cell>
          <cell r="W6095" t="str">
            <v xml:space="preserve"> </v>
          </cell>
          <cell r="X6095" t="str">
            <v xml:space="preserve"> </v>
          </cell>
          <cell r="Y6095" t="str">
            <v>Well</v>
          </cell>
          <cell r="Z6095" t="str">
            <v>5982430 Circle Four Farms 41208md</v>
          </cell>
          <cell r="AA6095" t="str">
            <v>Well</v>
          </cell>
        </row>
        <row r="6096">
          <cell r="A6096">
            <v>5982450</v>
          </cell>
          <cell r="B6096" t="str">
            <v>Well</v>
          </cell>
          <cell r="C6096" t="str">
            <v xml:space="preserve"> </v>
          </cell>
          <cell r="D6096" t="str">
            <v>Circle Four Farms 41209 MU</v>
          </cell>
          <cell r="E6096">
            <v>16030007</v>
          </cell>
          <cell r="F6096" t="str">
            <v>Beaver</v>
          </cell>
          <cell r="G6096" t="str">
            <v>Southwest</v>
          </cell>
          <cell r="H6096" t="str">
            <v>Cedar/Beaver</v>
          </cell>
          <cell r="I6096">
            <v>313614</v>
          </cell>
          <cell r="J6096">
            <v>4231015</v>
          </cell>
          <cell r="K6096">
            <v>-113.12881725699999</v>
          </cell>
          <cell r="L6096">
            <v>38.207804678999999</v>
          </cell>
          <cell r="M6096" t="str">
            <v xml:space="preserve"> </v>
          </cell>
          <cell r="N6096" t="str">
            <v xml:space="preserve"> </v>
          </cell>
          <cell r="O6096" t="str">
            <v>UT</v>
          </cell>
          <cell r="Q6096">
            <v>0</v>
          </cell>
          <cell r="R6096" t="str">
            <v xml:space="preserve"> </v>
          </cell>
          <cell r="S6096" t="str">
            <v>Private</v>
          </cell>
          <cell r="T6096" t="str">
            <v xml:space="preserve"> </v>
          </cell>
          <cell r="U6096" t="str">
            <v>5982450 Circle Four Farms 41209 MU</v>
          </cell>
          <cell r="V6096">
            <v>5982450</v>
          </cell>
          <cell r="W6096" t="str">
            <v xml:space="preserve"> </v>
          </cell>
          <cell r="X6096" t="str">
            <v xml:space="preserve"> </v>
          </cell>
          <cell r="Y6096" t="str">
            <v>Well</v>
          </cell>
          <cell r="Z6096" t="str">
            <v>5982450 Circle Four Farms 41209 MU</v>
          </cell>
          <cell r="AA6096" t="str">
            <v>Well</v>
          </cell>
        </row>
        <row r="6097">
          <cell r="A6097">
            <v>5982460</v>
          </cell>
          <cell r="B6097" t="str">
            <v>Well</v>
          </cell>
          <cell r="C6097" t="str">
            <v xml:space="preserve"> </v>
          </cell>
          <cell r="D6097" t="str">
            <v>Circle Four Farms 41209 MD</v>
          </cell>
          <cell r="E6097">
            <v>16030007</v>
          </cell>
          <cell r="F6097" t="str">
            <v>Beaver</v>
          </cell>
          <cell r="G6097" t="str">
            <v>Southwest</v>
          </cell>
          <cell r="H6097" t="str">
            <v>Cedar/Beaver</v>
          </cell>
          <cell r="I6097">
            <v>313764</v>
          </cell>
          <cell r="J6097">
            <v>4231085</v>
          </cell>
          <cell r="K6097">
            <v>-113.127123471</v>
          </cell>
          <cell r="L6097">
            <v>38.208466170999998</v>
          </cell>
          <cell r="M6097" t="str">
            <v xml:space="preserve"> </v>
          </cell>
          <cell r="N6097" t="str">
            <v xml:space="preserve"> </v>
          </cell>
          <cell r="O6097" t="str">
            <v>UT</v>
          </cell>
          <cell r="Q6097">
            <v>0</v>
          </cell>
          <cell r="R6097" t="str">
            <v xml:space="preserve"> </v>
          </cell>
          <cell r="S6097" t="str">
            <v>Private</v>
          </cell>
          <cell r="T6097" t="str">
            <v xml:space="preserve"> </v>
          </cell>
          <cell r="U6097" t="str">
            <v>5982460 Circle Four Farms 41209 MD</v>
          </cell>
          <cell r="V6097">
            <v>5982460</v>
          </cell>
          <cell r="W6097" t="str">
            <v xml:space="preserve"> </v>
          </cell>
          <cell r="X6097" t="str">
            <v xml:space="preserve"> </v>
          </cell>
          <cell r="Y6097" t="str">
            <v>Well</v>
          </cell>
          <cell r="Z6097" t="str">
            <v>5982460 Circle Four Farms 41209 MD</v>
          </cell>
          <cell r="AA6097" t="str">
            <v>Well</v>
          </cell>
        </row>
        <row r="6098">
          <cell r="A6098">
            <v>5982480</v>
          </cell>
          <cell r="B6098" t="str">
            <v>Well</v>
          </cell>
          <cell r="C6098" t="str">
            <v xml:space="preserve"> </v>
          </cell>
          <cell r="D6098" t="str">
            <v>Circle Four Farms 41210 MU</v>
          </cell>
          <cell r="E6098">
            <v>16030007</v>
          </cell>
          <cell r="F6098" t="str">
            <v>Beaver</v>
          </cell>
          <cell r="G6098" t="str">
            <v>Southwest</v>
          </cell>
          <cell r="H6098" t="str">
            <v>Cedar/Beaver</v>
          </cell>
          <cell r="I6098">
            <v>313059</v>
          </cell>
          <cell r="J6098">
            <v>4231037</v>
          </cell>
          <cell r="K6098">
            <v>-113.135157951</v>
          </cell>
          <cell r="L6098">
            <v>38.207887722999999</v>
          </cell>
          <cell r="M6098" t="str">
            <v xml:space="preserve"> </v>
          </cell>
          <cell r="N6098" t="str">
            <v xml:space="preserve"> </v>
          </cell>
          <cell r="O6098" t="str">
            <v>UT</v>
          </cell>
          <cell r="Q6098">
            <v>0</v>
          </cell>
          <cell r="R6098" t="str">
            <v xml:space="preserve"> </v>
          </cell>
          <cell r="S6098" t="str">
            <v>Private</v>
          </cell>
          <cell r="T6098" t="str">
            <v xml:space="preserve"> </v>
          </cell>
          <cell r="U6098" t="str">
            <v>5982480 Circle Four Farms 41210 MU</v>
          </cell>
          <cell r="V6098">
            <v>5982480</v>
          </cell>
          <cell r="W6098" t="str">
            <v xml:space="preserve"> </v>
          </cell>
          <cell r="X6098" t="str">
            <v xml:space="preserve"> </v>
          </cell>
          <cell r="Y6098" t="str">
            <v>Well</v>
          </cell>
          <cell r="Z6098" t="str">
            <v>5982480 Circle Four Farms 41210 MU</v>
          </cell>
          <cell r="AA6098" t="str">
            <v>Well</v>
          </cell>
        </row>
        <row r="6099">
          <cell r="A6099">
            <v>5982490</v>
          </cell>
          <cell r="B6099" t="str">
            <v>Well</v>
          </cell>
          <cell r="C6099" t="str">
            <v xml:space="preserve"> </v>
          </cell>
          <cell r="D6099" t="str">
            <v>Circle Four Farms 41210 MD</v>
          </cell>
          <cell r="E6099">
            <v>16030007</v>
          </cell>
          <cell r="F6099" t="str">
            <v>Beaver</v>
          </cell>
          <cell r="G6099" t="str">
            <v>Southwest</v>
          </cell>
          <cell r="H6099" t="str">
            <v>Cedar/Beaver</v>
          </cell>
          <cell r="I6099">
            <v>313209</v>
          </cell>
          <cell r="J6099">
            <v>4231101</v>
          </cell>
          <cell r="K6099">
            <v>-113.133462646</v>
          </cell>
          <cell r="L6099">
            <v>38.208495268</v>
          </cell>
          <cell r="M6099" t="str">
            <v xml:space="preserve"> </v>
          </cell>
          <cell r="N6099" t="str">
            <v xml:space="preserve"> </v>
          </cell>
          <cell r="O6099" t="str">
            <v>UT</v>
          </cell>
          <cell r="Q6099">
            <v>0</v>
          </cell>
          <cell r="R6099" t="str">
            <v xml:space="preserve"> </v>
          </cell>
          <cell r="S6099" t="str">
            <v>Private</v>
          </cell>
          <cell r="T6099" t="str">
            <v xml:space="preserve"> </v>
          </cell>
          <cell r="U6099" t="str">
            <v>5982490 Circle Four Farms 41210 MD</v>
          </cell>
          <cell r="V6099">
            <v>5982490</v>
          </cell>
          <cell r="W6099" t="str">
            <v xml:space="preserve"> </v>
          </cell>
          <cell r="X6099" t="str">
            <v xml:space="preserve"> </v>
          </cell>
          <cell r="Y6099" t="str">
            <v>Well</v>
          </cell>
          <cell r="Z6099" t="str">
            <v>5982490 Circle Four Farms 41210 MD</v>
          </cell>
          <cell r="AA6099" t="str">
            <v>Well</v>
          </cell>
        </row>
        <row r="6100">
          <cell r="A6100">
            <v>5982500</v>
          </cell>
          <cell r="B6100" t="str">
            <v>Well</v>
          </cell>
          <cell r="C6100" t="str">
            <v xml:space="preserve"> </v>
          </cell>
          <cell r="D6100" t="str">
            <v>Circle Four Farms 42315 MU2</v>
          </cell>
          <cell r="E6100">
            <v>16030006</v>
          </cell>
          <cell r="F6100" t="str">
            <v>Beaver</v>
          </cell>
          <cell r="G6100" t="str">
            <v>Southwest</v>
          </cell>
          <cell r="H6100" t="str">
            <v>Cedar/Beaver</v>
          </cell>
          <cell r="I6100">
            <v>298050</v>
          </cell>
          <cell r="J6100">
            <v>4226174</v>
          </cell>
          <cell r="K6100">
            <v>-113.30507966899999</v>
          </cell>
          <cell r="L6100">
            <v>38.160852898000002</v>
          </cell>
          <cell r="M6100" t="str">
            <v xml:space="preserve"> </v>
          </cell>
          <cell r="N6100" t="str">
            <v xml:space="preserve"> </v>
          </cell>
          <cell r="O6100" t="str">
            <v>UT</v>
          </cell>
          <cell r="Q6100">
            <v>0</v>
          </cell>
          <cell r="R6100" t="str">
            <v xml:space="preserve"> </v>
          </cell>
          <cell r="S6100" t="str">
            <v>Private</v>
          </cell>
          <cell r="T6100" t="str">
            <v xml:space="preserve"> </v>
          </cell>
          <cell r="U6100" t="str">
            <v>5982500 Circle Four Farms 42315 MU2</v>
          </cell>
          <cell r="V6100">
            <v>5982500</v>
          </cell>
          <cell r="W6100" t="str">
            <v xml:space="preserve"> </v>
          </cell>
          <cell r="X6100" t="str">
            <v xml:space="preserve"> </v>
          </cell>
          <cell r="Y6100" t="str">
            <v>Well</v>
          </cell>
          <cell r="Z6100" t="str">
            <v>5982500 Circle Four Farms 42315 MU2</v>
          </cell>
          <cell r="AA6100" t="str">
            <v>Well</v>
          </cell>
        </row>
        <row r="6101">
          <cell r="A6101">
            <v>5982510</v>
          </cell>
          <cell r="B6101" t="str">
            <v>Well</v>
          </cell>
          <cell r="C6101" t="str">
            <v xml:space="preserve"> </v>
          </cell>
          <cell r="D6101" t="str">
            <v>Circle Four Farms 42315 MU</v>
          </cell>
          <cell r="E6101">
            <v>16030006</v>
          </cell>
          <cell r="F6101" t="str">
            <v>Beaver</v>
          </cell>
          <cell r="G6101" t="str">
            <v>Southwest</v>
          </cell>
          <cell r="H6101" t="str">
            <v>Cedar/Beaver</v>
          </cell>
          <cell r="I6101">
            <v>298017</v>
          </cell>
          <cell r="J6101">
            <v>4225904</v>
          </cell>
          <cell r="K6101">
            <v>-113.305379454</v>
          </cell>
          <cell r="L6101">
            <v>38.158414063999999</v>
          </cell>
          <cell r="M6101" t="str">
            <v xml:space="preserve"> </v>
          </cell>
          <cell r="N6101" t="str">
            <v xml:space="preserve"> </v>
          </cell>
          <cell r="O6101" t="str">
            <v>UT</v>
          </cell>
          <cell r="Q6101">
            <v>0</v>
          </cell>
          <cell r="R6101" t="str">
            <v xml:space="preserve"> </v>
          </cell>
          <cell r="S6101" t="str">
            <v>Private</v>
          </cell>
          <cell r="T6101" t="str">
            <v xml:space="preserve"> </v>
          </cell>
          <cell r="U6101" t="str">
            <v>5982510 Circle Four Farms 42315 MU</v>
          </cell>
          <cell r="V6101">
            <v>5982510</v>
          </cell>
          <cell r="W6101" t="str">
            <v xml:space="preserve"> </v>
          </cell>
          <cell r="X6101" t="str">
            <v xml:space="preserve"> </v>
          </cell>
          <cell r="Y6101" t="str">
            <v>Well</v>
          </cell>
          <cell r="Z6101" t="str">
            <v>5982510 Circle Four Farms 42315 MU</v>
          </cell>
          <cell r="AA6101" t="str">
            <v>Well</v>
          </cell>
        </row>
        <row r="6102">
          <cell r="A6102">
            <v>5982520</v>
          </cell>
          <cell r="B6102" t="str">
            <v>Well</v>
          </cell>
          <cell r="C6102" t="str">
            <v xml:space="preserve"> </v>
          </cell>
          <cell r="D6102" t="str">
            <v>Circle Four Farms 42315 MD</v>
          </cell>
          <cell r="E6102">
            <v>16030006</v>
          </cell>
          <cell r="F6102" t="str">
            <v>Beaver</v>
          </cell>
          <cell r="G6102" t="str">
            <v>Southwest</v>
          </cell>
          <cell r="H6102" t="str">
            <v>Cedar/Beaver</v>
          </cell>
          <cell r="I6102">
            <v>298273</v>
          </cell>
          <cell r="J6102">
            <v>4226095</v>
          </cell>
          <cell r="K6102">
            <v>-113.302513835</v>
          </cell>
          <cell r="L6102">
            <v>38.160191392999998</v>
          </cell>
          <cell r="M6102" t="str">
            <v xml:space="preserve"> </v>
          </cell>
          <cell r="N6102" t="str">
            <v xml:space="preserve"> </v>
          </cell>
          <cell r="O6102" t="str">
            <v>UT</v>
          </cell>
          <cell r="Q6102">
            <v>0</v>
          </cell>
          <cell r="R6102" t="str">
            <v xml:space="preserve"> </v>
          </cell>
          <cell r="S6102" t="str">
            <v>Private</v>
          </cell>
          <cell r="T6102" t="str">
            <v xml:space="preserve"> </v>
          </cell>
          <cell r="U6102" t="str">
            <v>5982520 Circle Four Farms 42315 MD</v>
          </cell>
          <cell r="V6102">
            <v>5982520</v>
          </cell>
          <cell r="W6102" t="str">
            <v xml:space="preserve"> </v>
          </cell>
          <cell r="X6102" t="str">
            <v xml:space="preserve"> </v>
          </cell>
          <cell r="Y6102" t="str">
            <v>Well</v>
          </cell>
          <cell r="Z6102" t="str">
            <v>5982520 Circle Four Farms 42315 MD</v>
          </cell>
          <cell r="AA6102" t="str">
            <v>Well</v>
          </cell>
        </row>
        <row r="6103">
          <cell r="A6103">
            <v>5982540</v>
          </cell>
          <cell r="B6103" t="str">
            <v>Well</v>
          </cell>
          <cell r="C6103" t="str">
            <v xml:space="preserve"> </v>
          </cell>
          <cell r="D6103" t="str">
            <v>Circle Four Farms 42316 MU</v>
          </cell>
          <cell r="E6103">
            <v>16030006</v>
          </cell>
          <cell r="F6103" t="str">
            <v>Beaver</v>
          </cell>
          <cell r="G6103" t="str">
            <v>Southwest</v>
          </cell>
          <cell r="H6103" t="str">
            <v>Cedar/Beaver</v>
          </cell>
          <cell r="I6103">
            <v>298423</v>
          </cell>
          <cell r="J6103">
            <v>4225891</v>
          </cell>
          <cell r="K6103">
            <v>-113.30074525000001</v>
          </cell>
          <cell r="L6103">
            <v>38.158387843</v>
          </cell>
          <cell r="M6103" t="str">
            <v xml:space="preserve"> </v>
          </cell>
          <cell r="N6103" t="str">
            <v xml:space="preserve"> </v>
          </cell>
          <cell r="O6103" t="str">
            <v>UT</v>
          </cell>
          <cell r="Q6103">
            <v>0</v>
          </cell>
          <cell r="R6103" t="str">
            <v xml:space="preserve"> </v>
          </cell>
          <cell r="S6103" t="str">
            <v>Private</v>
          </cell>
          <cell r="T6103" t="str">
            <v xml:space="preserve"> </v>
          </cell>
          <cell r="U6103" t="str">
            <v>5982540 Circle Four Farms 42316 MU</v>
          </cell>
          <cell r="V6103">
            <v>5982540</v>
          </cell>
          <cell r="W6103" t="str">
            <v xml:space="preserve"> </v>
          </cell>
          <cell r="X6103" t="str">
            <v xml:space="preserve"> </v>
          </cell>
          <cell r="Y6103" t="str">
            <v>Well</v>
          </cell>
          <cell r="Z6103" t="str">
            <v>5982540 Circle Four Farms 42316 MU</v>
          </cell>
          <cell r="AA6103" t="str">
            <v>Well</v>
          </cell>
        </row>
        <row r="6104">
          <cell r="A6104">
            <v>5982550</v>
          </cell>
          <cell r="B6104" t="str">
            <v>Well</v>
          </cell>
          <cell r="C6104" t="str">
            <v xml:space="preserve"> </v>
          </cell>
          <cell r="D6104" t="str">
            <v>Circle Four Farms 42316 MD</v>
          </cell>
          <cell r="E6104">
            <v>16030006</v>
          </cell>
          <cell r="F6104" t="str">
            <v>Beaver</v>
          </cell>
          <cell r="G6104" t="str">
            <v>Southwest</v>
          </cell>
          <cell r="H6104" t="str">
            <v>Cedar/Beaver</v>
          </cell>
          <cell r="I6104">
            <v>298735</v>
          </cell>
          <cell r="J6104">
            <v>4225769</v>
          </cell>
          <cell r="K6104">
            <v>-113.297152325</v>
          </cell>
          <cell r="L6104">
            <v>38.157358876000004</v>
          </cell>
          <cell r="M6104" t="str">
            <v xml:space="preserve"> </v>
          </cell>
          <cell r="N6104" t="str">
            <v xml:space="preserve"> </v>
          </cell>
          <cell r="O6104" t="str">
            <v>UT</v>
          </cell>
          <cell r="Q6104">
            <v>0</v>
          </cell>
          <cell r="R6104" t="str">
            <v xml:space="preserve"> </v>
          </cell>
          <cell r="S6104" t="str">
            <v>Private</v>
          </cell>
          <cell r="T6104" t="str">
            <v xml:space="preserve"> </v>
          </cell>
          <cell r="U6104" t="str">
            <v>5982550 Circle Four Farms 42316 MD</v>
          </cell>
          <cell r="V6104">
            <v>5982550</v>
          </cell>
          <cell r="W6104" t="str">
            <v xml:space="preserve"> </v>
          </cell>
          <cell r="X6104" t="str">
            <v xml:space="preserve"> </v>
          </cell>
          <cell r="Y6104" t="str">
            <v>Well</v>
          </cell>
          <cell r="Z6104" t="str">
            <v>5982550 Circle Four Farms 42316 MD</v>
          </cell>
          <cell r="AA6104" t="str">
            <v>Well</v>
          </cell>
        </row>
        <row r="6105">
          <cell r="A6105">
            <v>5982570</v>
          </cell>
          <cell r="B6105" t="str">
            <v>Well</v>
          </cell>
          <cell r="C6105" t="str">
            <v xml:space="preserve"> </v>
          </cell>
          <cell r="D6105" t="str">
            <v>Circle Four Farms 42101 LFU</v>
          </cell>
          <cell r="E6105">
            <v>16030006</v>
          </cell>
          <cell r="F6105" t="str">
            <v>Iron</v>
          </cell>
          <cell r="G6105" t="str">
            <v>Southwest</v>
          </cell>
          <cell r="H6105" t="str">
            <v>Cedar/Beaver</v>
          </cell>
          <cell r="I6105">
            <v>292954</v>
          </cell>
          <cell r="J6105">
            <v>4221614</v>
          </cell>
          <cell r="K6105">
            <v>-113.361876143</v>
          </cell>
          <cell r="L6105">
            <v>38.118634333000003</v>
          </cell>
          <cell r="M6105" t="str">
            <v xml:space="preserve"> </v>
          </cell>
          <cell r="N6105" t="str">
            <v xml:space="preserve"> </v>
          </cell>
          <cell r="O6105" t="str">
            <v>UT</v>
          </cell>
          <cell r="Q6105">
            <v>0</v>
          </cell>
          <cell r="R6105" t="str">
            <v xml:space="preserve"> </v>
          </cell>
          <cell r="S6105" t="str">
            <v>Private</v>
          </cell>
          <cell r="T6105" t="str">
            <v xml:space="preserve"> </v>
          </cell>
          <cell r="U6105" t="str">
            <v>5982570 Circle Four Farms 42101 LFU</v>
          </cell>
          <cell r="V6105">
            <v>5982570</v>
          </cell>
          <cell r="W6105" t="str">
            <v xml:space="preserve"> </v>
          </cell>
          <cell r="X6105" t="str">
            <v xml:space="preserve"> </v>
          </cell>
          <cell r="Y6105" t="str">
            <v>Well</v>
          </cell>
          <cell r="Z6105" t="str">
            <v>5982570 Circle Four Farms 42101 LFU</v>
          </cell>
          <cell r="AA6105" t="str">
            <v>Well</v>
          </cell>
        </row>
        <row r="6106">
          <cell r="A6106">
            <v>5982580</v>
          </cell>
          <cell r="B6106" t="str">
            <v>Well</v>
          </cell>
          <cell r="C6106" t="str">
            <v xml:space="preserve"> </v>
          </cell>
          <cell r="D6106" t="str">
            <v>Circle Four Farms 42101 LFD</v>
          </cell>
          <cell r="E6106">
            <v>16030006</v>
          </cell>
          <cell r="F6106" t="str">
            <v>Iron</v>
          </cell>
          <cell r="G6106" t="str">
            <v>Southwest</v>
          </cell>
          <cell r="H6106" t="str">
            <v>Cedar/Beaver</v>
          </cell>
          <cell r="I6106">
            <v>293140</v>
          </cell>
          <cell r="J6106">
            <v>4221665</v>
          </cell>
          <cell r="K6106">
            <v>-113.359770797</v>
          </cell>
          <cell r="L6106">
            <v>38.119136216999998</v>
          </cell>
          <cell r="M6106" t="str">
            <v xml:space="preserve"> </v>
          </cell>
          <cell r="N6106" t="str">
            <v xml:space="preserve"> </v>
          </cell>
          <cell r="O6106" t="str">
            <v>UT</v>
          </cell>
          <cell r="Q6106">
            <v>0</v>
          </cell>
          <cell r="R6106" t="str">
            <v xml:space="preserve"> </v>
          </cell>
          <cell r="S6106" t="str">
            <v>Private</v>
          </cell>
          <cell r="T6106" t="str">
            <v xml:space="preserve"> </v>
          </cell>
          <cell r="U6106" t="str">
            <v>5982580 Circle Four Farms 42101 LFD</v>
          </cell>
          <cell r="V6106">
            <v>5982580</v>
          </cell>
          <cell r="W6106" t="str">
            <v xml:space="preserve"> </v>
          </cell>
          <cell r="X6106" t="str">
            <v xml:space="preserve"> </v>
          </cell>
          <cell r="Y6106" t="str">
            <v>Well</v>
          </cell>
          <cell r="Z6106" t="str">
            <v>5982580 Circle Four Farms 42101 LFD</v>
          </cell>
          <cell r="AA6106" t="str">
            <v>Well</v>
          </cell>
        </row>
        <row r="6107">
          <cell r="A6107">
            <v>5982600</v>
          </cell>
          <cell r="B6107" t="str">
            <v>Well</v>
          </cell>
          <cell r="C6107" t="str">
            <v xml:space="preserve"> </v>
          </cell>
          <cell r="D6107" t="str">
            <v>Circle Four Farms 42100MU/42200 MD</v>
          </cell>
          <cell r="E6107">
            <v>16030006</v>
          </cell>
          <cell r="F6107" t="str">
            <v>Iron</v>
          </cell>
          <cell r="G6107" t="str">
            <v>Southwest</v>
          </cell>
          <cell r="H6107" t="str">
            <v>Cedar/Beaver</v>
          </cell>
          <cell r="I6107">
            <v>293777</v>
          </cell>
          <cell r="J6107">
            <v>4217864</v>
          </cell>
          <cell r="K6107">
            <v>-113.351411994</v>
          </cell>
          <cell r="L6107">
            <v>38.08505341</v>
          </cell>
          <cell r="M6107" t="str">
            <v xml:space="preserve"> </v>
          </cell>
          <cell r="N6107" t="str">
            <v xml:space="preserve"> </v>
          </cell>
          <cell r="O6107" t="str">
            <v>UT</v>
          </cell>
          <cell r="Q6107">
            <v>0</v>
          </cell>
          <cell r="R6107" t="str">
            <v xml:space="preserve"> </v>
          </cell>
          <cell r="S6107" t="str">
            <v>Private</v>
          </cell>
          <cell r="T6107" t="str">
            <v xml:space="preserve"> </v>
          </cell>
          <cell r="U6107" t="str">
            <v>5982600 Circle Four Farms 42100MU/42200 MD</v>
          </cell>
          <cell r="V6107">
            <v>5982600</v>
          </cell>
          <cell r="W6107" t="str">
            <v xml:space="preserve"> </v>
          </cell>
          <cell r="X6107" t="str">
            <v xml:space="preserve"> </v>
          </cell>
          <cell r="Y6107" t="str">
            <v>Well</v>
          </cell>
          <cell r="Z6107" t="str">
            <v>5982600 Circle Four Farms 42100MU/42200 MD</v>
          </cell>
          <cell r="AA6107" t="str">
            <v>Well</v>
          </cell>
        </row>
        <row r="6108">
          <cell r="A6108">
            <v>5982610</v>
          </cell>
          <cell r="B6108" t="str">
            <v>Well</v>
          </cell>
          <cell r="C6108" t="str">
            <v xml:space="preserve"> </v>
          </cell>
          <cell r="D6108" t="str">
            <v>Circle Four Farms 42100 MD</v>
          </cell>
          <cell r="E6108">
            <v>16030006</v>
          </cell>
          <cell r="F6108" t="str">
            <v>Iron</v>
          </cell>
          <cell r="G6108" t="str">
            <v>Southwest</v>
          </cell>
          <cell r="H6108" t="str">
            <v>Cedar/Beaver</v>
          </cell>
          <cell r="I6108">
            <v>294239</v>
          </cell>
          <cell r="J6108">
            <v>4218204</v>
          </cell>
          <cell r="K6108">
            <v>-113.34624612499999</v>
          </cell>
          <cell r="L6108">
            <v>38.088220436</v>
          </cell>
          <cell r="M6108" t="str">
            <v xml:space="preserve"> </v>
          </cell>
          <cell r="N6108" t="str">
            <v xml:space="preserve"> </v>
          </cell>
          <cell r="O6108" t="str">
            <v>UT</v>
          </cell>
          <cell r="Q6108">
            <v>0</v>
          </cell>
          <cell r="R6108" t="str">
            <v xml:space="preserve"> </v>
          </cell>
          <cell r="S6108" t="str">
            <v>Private</v>
          </cell>
          <cell r="T6108" t="str">
            <v xml:space="preserve"> </v>
          </cell>
          <cell r="U6108" t="str">
            <v>5982610 Circle Four Farms 42100 MD</v>
          </cell>
          <cell r="V6108">
            <v>5982610</v>
          </cell>
          <cell r="W6108" t="str">
            <v xml:space="preserve"> </v>
          </cell>
          <cell r="X6108" t="str">
            <v xml:space="preserve"> </v>
          </cell>
          <cell r="Y6108" t="str">
            <v>Well</v>
          </cell>
          <cell r="Z6108" t="str">
            <v>5982610 Circle Four Farms 42100 MD</v>
          </cell>
          <cell r="AA6108" t="str">
            <v>Well</v>
          </cell>
        </row>
        <row r="6109">
          <cell r="A6109">
            <v>5982620</v>
          </cell>
          <cell r="B6109" t="str">
            <v>Well</v>
          </cell>
          <cell r="C6109" t="str">
            <v xml:space="preserve"> </v>
          </cell>
          <cell r="D6109" t="str">
            <v>Circle Four Farms 42100 MD2</v>
          </cell>
          <cell r="E6109">
            <v>16030006</v>
          </cell>
          <cell r="F6109" t="str">
            <v>Iron</v>
          </cell>
          <cell r="G6109" t="str">
            <v>Southwest</v>
          </cell>
          <cell r="H6109" t="str">
            <v>Cedar/Beaver</v>
          </cell>
          <cell r="I6109">
            <v>293979</v>
          </cell>
          <cell r="J6109">
            <v>4218153</v>
          </cell>
          <cell r="K6109">
            <v>-113.349193844</v>
          </cell>
          <cell r="L6109">
            <v>38.087701957</v>
          </cell>
          <cell r="M6109" t="str">
            <v xml:space="preserve"> </v>
          </cell>
          <cell r="N6109" t="str">
            <v xml:space="preserve"> </v>
          </cell>
          <cell r="O6109" t="str">
            <v>UT</v>
          </cell>
          <cell r="Q6109">
            <v>0</v>
          </cell>
          <cell r="R6109" t="str">
            <v xml:space="preserve"> </v>
          </cell>
          <cell r="S6109" t="str">
            <v>Private</v>
          </cell>
          <cell r="T6109" t="str">
            <v xml:space="preserve"> </v>
          </cell>
          <cell r="U6109" t="str">
            <v>5982620 Circle Four Farms 42100 MD2</v>
          </cell>
          <cell r="V6109">
            <v>5982620</v>
          </cell>
          <cell r="W6109" t="str">
            <v xml:space="preserve"> </v>
          </cell>
          <cell r="X6109" t="str">
            <v xml:space="preserve"> </v>
          </cell>
          <cell r="Y6109" t="str">
            <v>Well</v>
          </cell>
          <cell r="Z6109" t="str">
            <v>5982620 Circle Four Farms 42100 MD2</v>
          </cell>
          <cell r="AA6109" t="str">
            <v>Well</v>
          </cell>
        </row>
        <row r="6110">
          <cell r="A6110">
            <v>5982630</v>
          </cell>
          <cell r="B6110" t="str">
            <v>Well</v>
          </cell>
          <cell r="C6110" t="str">
            <v xml:space="preserve"> </v>
          </cell>
          <cell r="D6110" t="str">
            <v>Circle Four Farms 42101 MU</v>
          </cell>
          <cell r="E6110">
            <v>16030006</v>
          </cell>
          <cell r="F6110" t="str">
            <v>Iron</v>
          </cell>
          <cell r="G6110" t="str">
            <v>Southwest</v>
          </cell>
          <cell r="H6110" t="str">
            <v>Cedar/Beaver</v>
          </cell>
          <cell r="I6110">
            <v>306422</v>
          </cell>
          <cell r="J6110">
            <v>4220915</v>
          </cell>
          <cell r="K6110">
            <v>-113.208159256</v>
          </cell>
          <cell r="L6110">
            <v>38.115326818</v>
          </cell>
          <cell r="M6110" t="str">
            <v xml:space="preserve"> </v>
          </cell>
          <cell r="N6110" t="str">
            <v xml:space="preserve"> </v>
          </cell>
          <cell r="O6110" t="str">
            <v>UT</v>
          </cell>
          <cell r="Q6110">
            <v>0</v>
          </cell>
          <cell r="R6110" t="str">
            <v xml:space="preserve"> </v>
          </cell>
          <cell r="S6110" t="str">
            <v>Private</v>
          </cell>
          <cell r="T6110" t="str">
            <v xml:space="preserve"> </v>
          </cell>
          <cell r="U6110" t="str">
            <v>5982630 Circle Four Farms 42101 MU</v>
          </cell>
          <cell r="V6110">
            <v>5982630</v>
          </cell>
          <cell r="W6110" t="str">
            <v xml:space="preserve"> </v>
          </cell>
          <cell r="X6110" t="str">
            <v xml:space="preserve"> </v>
          </cell>
          <cell r="Y6110" t="str">
            <v>Well</v>
          </cell>
          <cell r="Z6110" t="str">
            <v>5982630 Circle Four Farms 42101 MU</v>
          </cell>
          <cell r="AA6110" t="str">
            <v>Well</v>
          </cell>
        </row>
        <row r="6111">
          <cell r="A6111">
            <v>5982640</v>
          </cell>
          <cell r="B6111" t="str">
            <v>Well</v>
          </cell>
          <cell r="C6111" t="str">
            <v xml:space="preserve"> </v>
          </cell>
          <cell r="D6111" t="str">
            <v>Circle Four Farms 42101 MD</v>
          </cell>
          <cell r="E6111">
            <v>16030006</v>
          </cell>
          <cell r="F6111" t="str">
            <v>Iron</v>
          </cell>
          <cell r="G6111" t="str">
            <v>Southwest</v>
          </cell>
          <cell r="H6111" t="str">
            <v>Cedar/Beaver</v>
          </cell>
          <cell r="I6111">
            <v>293673</v>
          </cell>
          <cell r="J6111">
            <v>4221438</v>
          </cell>
          <cell r="K6111">
            <v>-113.353629649</v>
          </cell>
          <cell r="L6111">
            <v>38.117213999999997</v>
          </cell>
          <cell r="M6111" t="str">
            <v xml:space="preserve"> </v>
          </cell>
          <cell r="N6111" t="str">
            <v xml:space="preserve"> </v>
          </cell>
          <cell r="O6111" t="str">
            <v>UT</v>
          </cell>
          <cell r="Q6111">
            <v>0</v>
          </cell>
          <cell r="R6111" t="str">
            <v xml:space="preserve"> </v>
          </cell>
          <cell r="S6111" t="str">
            <v>Private</v>
          </cell>
          <cell r="T6111" t="str">
            <v xml:space="preserve"> </v>
          </cell>
          <cell r="U6111" t="str">
            <v>5982640 Circle Four Farms 42101 MD</v>
          </cell>
          <cell r="V6111">
            <v>5982640</v>
          </cell>
          <cell r="W6111" t="str">
            <v xml:space="preserve"> </v>
          </cell>
          <cell r="X6111" t="str">
            <v xml:space="preserve"> </v>
          </cell>
          <cell r="Y6111" t="str">
            <v>Well</v>
          </cell>
          <cell r="Z6111" t="str">
            <v>5982640 Circle Four Farms 42101 MD</v>
          </cell>
          <cell r="AA6111" t="str">
            <v>Well</v>
          </cell>
        </row>
        <row r="6112">
          <cell r="A6112">
            <v>5982660</v>
          </cell>
          <cell r="B6112" t="str">
            <v>Well</v>
          </cell>
          <cell r="C6112" t="str">
            <v xml:space="preserve"> </v>
          </cell>
          <cell r="D6112" t="str">
            <v>Circle Four Farms 42102 MU</v>
          </cell>
          <cell r="E6112">
            <v>16030006</v>
          </cell>
          <cell r="F6112" t="str">
            <v>Iron</v>
          </cell>
          <cell r="G6112" t="str">
            <v>Southwest</v>
          </cell>
          <cell r="H6112" t="str">
            <v>Cedar/Beaver</v>
          </cell>
          <cell r="I6112">
            <v>294055</v>
          </cell>
          <cell r="J6112">
            <v>4221339</v>
          </cell>
          <cell r="K6112">
            <v>-113.349246874</v>
          </cell>
          <cell r="L6112">
            <v>38.116409687000001</v>
          </cell>
          <cell r="M6112" t="str">
            <v xml:space="preserve"> </v>
          </cell>
          <cell r="N6112" t="str">
            <v xml:space="preserve"> </v>
          </cell>
          <cell r="O6112" t="str">
            <v>UT</v>
          </cell>
          <cell r="Q6112">
            <v>0</v>
          </cell>
          <cell r="R6112" t="str">
            <v xml:space="preserve"> </v>
          </cell>
          <cell r="S6112" t="str">
            <v>Private</v>
          </cell>
          <cell r="T6112" t="str">
            <v xml:space="preserve"> </v>
          </cell>
          <cell r="U6112" t="str">
            <v>5982660 Circle Four Farms 42102 MU</v>
          </cell>
          <cell r="V6112">
            <v>5982660</v>
          </cell>
          <cell r="W6112" t="str">
            <v xml:space="preserve"> </v>
          </cell>
          <cell r="X6112" t="str">
            <v xml:space="preserve"> </v>
          </cell>
          <cell r="Y6112" t="str">
            <v>Well</v>
          </cell>
          <cell r="Z6112" t="str">
            <v>5982660 Circle Four Farms 42102 MU</v>
          </cell>
          <cell r="AA6112" t="str">
            <v>Well</v>
          </cell>
        </row>
        <row r="6113">
          <cell r="A6113">
            <v>5982670</v>
          </cell>
          <cell r="B6113" t="str">
            <v>Well</v>
          </cell>
          <cell r="C6113" t="str">
            <v xml:space="preserve"> </v>
          </cell>
          <cell r="D6113" t="str">
            <v>Circle Four Farms 42102 MD</v>
          </cell>
          <cell r="E6113">
            <v>16030006</v>
          </cell>
          <cell r="F6113" t="str">
            <v>Iron</v>
          </cell>
          <cell r="G6113" t="str">
            <v>Southwest</v>
          </cell>
          <cell r="H6113" t="str">
            <v>Cedar/Beaver</v>
          </cell>
          <cell r="I6113">
            <v>294293</v>
          </cell>
          <cell r="J6113">
            <v>4221373</v>
          </cell>
          <cell r="K6113">
            <v>-113.34654387499999</v>
          </cell>
          <cell r="L6113">
            <v>38.116770103999997</v>
          </cell>
          <cell r="M6113" t="str">
            <v xml:space="preserve"> </v>
          </cell>
          <cell r="N6113" t="str">
            <v xml:space="preserve"> </v>
          </cell>
          <cell r="O6113" t="str">
            <v>UT</v>
          </cell>
          <cell r="Q6113">
            <v>0</v>
          </cell>
          <cell r="R6113" t="str">
            <v xml:space="preserve"> </v>
          </cell>
          <cell r="S6113" t="str">
            <v>Private</v>
          </cell>
          <cell r="T6113" t="str">
            <v xml:space="preserve"> </v>
          </cell>
          <cell r="U6113" t="str">
            <v>5982670 Circle Four Farms 42102 MD</v>
          </cell>
          <cell r="V6113">
            <v>5982670</v>
          </cell>
          <cell r="W6113" t="str">
            <v xml:space="preserve"> </v>
          </cell>
          <cell r="X6113" t="str">
            <v xml:space="preserve"> </v>
          </cell>
          <cell r="Y6113" t="str">
            <v>Well</v>
          </cell>
          <cell r="Z6113" t="str">
            <v>5982670 Circle Four Farms 42102 MD</v>
          </cell>
          <cell r="AA6113" t="str">
            <v>Well</v>
          </cell>
        </row>
        <row r="6114">
          <cell r="A6114">
            <v>5982680</v>
          </cell>
          <cell r="B6114" t="str">
            <v>Well</v>
          </cell>
          <cell r="C6114" t="str">
            <v xml:space="preserve"> </v>
          </cell>
          <cell r="D6114" t="str">
            <v>Circle Four Farms 42200MU</v>
          </cell>
          <cell r="E6114">
            <v>16030006</v>
          </cell>
          <cell r="F6114" t="str">
            <v>Iron</v>
          </cell>
          <cell r="G6114" t="str">
            <v>Southwest</v>
          </cell>
          <cell r="H6114" t="str">
            <v>Cedar/Beaver</v>
          </cell>
          <cell r="I6114">
            <v>293615</v>
          </cell>
          <cell r="J6114">
            <v>4217729</v>
          </cell>
          <cell r="K6114">
            <v>-113.353218739</v>
          </cell>
          <cell r="L6114">
            <v>38.083800750000002</v>
          </cell>
          <cell r="M6114" t="str">
            <v xml:space="preserve"> </v>
          </cell>
          <cell r="N6114" t="str">
            <v xml:space="preserve"> </v>
          </cell>
          <cell r="O6114" t="str">
            <v>UT</v>
          </cell>
          <cell r="Q6114">
            <v>0</v>
          </cell>
          <cell r="R6114" t="str">
            <v xml:space="preserve"> </v>
          </cell>
          <cell r="S6114" t="str">
            <v>Private</v>
          </cell>
          <cell r="T6114" t="str">
            <v xml:space="preserve"> </v>
          </cell>
          <cell r="U6114" t="str">
            <v>5982680 Circle Four Farms 42200MU</v>
          </cell>
          <cell r="V6114">
            <v>5982680</v>
          </cell>
          <cell r="W6114" t="str">
            <v xml:space="preserve"> </v>
          </cell>
          <cell r="X6114" t="str">
            <v xml:space="preserve"> </v>
          </cell>
          <cell r="Y6114" t="str">
            <v>Well</v>
          </cell>
          <cell r="Z6114" t="str">
            <v>5982680 Circle Four Farms 42200MU</v>
          </cell>
          <cell r="AA6114" t="str">
            <v>Well</v>
          </cell>
        </row>
        <row r="6115">
          <cell r="A6115">
            <v>5982690</v>
          </cell>
          <cell r="B6115" t="str">
            <v>Well</v>
          </cell>
          <cell r="C6115" t="str">
            <v xml:space="preserve"> </v>
          </cell>
          <cell r="D6115" t="str">
            <v>Circle Four Farms 42201 MU</v>
          </cell>
          <cell r="E6115">
            <v>16030006</v>
          </cell>
          <cell r="F6115" t="str">
            <v>Iron</v>
          </cell>
          <cell r="G6115" t="str">
            <v>Southwest</v>
          </cell>
          <cell r="H6115" t="str">
            <v>Cedar/Beaver</v>
          </cell>
          <cell r="I6115">
            <v>293780</v>
          </cell>
          <cell r="J6115">
            <v>4222577</v>
          </cell>
          <cell r="K6115">
            <v>-113.35273932</v>
          </cell>
          <cell r="L6115">
            <v>38.127495244000002</v>
          </cell>
          <cell r="M6115" t="str">
            <v xml:space="preserve"> </v>
          </cell>
          <cell r="N6115" t="str">
            <v xml:space="preserve"> </v>
          </cell>
          <cell r="O6115" t="str">
            <v>UT</v>
          </cell>
          <cell r="Q6115">
            <v>0</v>
          </cell>
          <cell r="R6115" t="str">
            <v xml:space="preserve"> </v>
          </cell>
          <cell r="S6115" t="str">
            <v>Private</v>
          </cell>
          <cell r="T6115" t="str">
            <v xml:space="preserve"> </v>
          </cell>
          <cell r="U6115" t="str">
            <v>5982690 Circle Four Farms 42201 MU</v>
          </cell>
          <cell r="V6115">
            <v>5982690</v>
          </cell>
          <cell r="W6115" t="str">
            <v xml:space="preserve"> </v>
          </cell>
          <cell r="X6115" t="str">
            <v xml:space="preserve"> </v>
          </cell>
          <cell r="Y6115" t="str">
            <v>Well</v>
          </cell>
          <cell r="Z6115" t="str">
            <v>5982690 Circle Four Farms 42201 MU</v>
          </cell>
          <cell r="AA6115" t="str">
            <v>Well</v>
          </cell>
        </row>
        <row r="6116">
          <cell r="A6116">
            <v>5982700</v>
          </cell>
          <cell r="B6116" t="str">
            <v>Well</v>
          </cell>
          <cell r="C6116" t="str">
            <v xml:space="preserve"> </v>
          </cell>
          <cell r="D6116" t="str">
            <v>Circle Four Farms 42201 MD/ 42202 MU</v>
          </cell>
          <cell r="E6116">
            <v>16030006</v>
          </cell>
          <cell r="F6116" t="str">
            <v>Iron</v>
          </cell>
          <cell r="G6116" t="str">
            <v>Southwest</v>
          </cell>
          <cell r="H6116" t="str">
            <v>Cedar/Beaver</v>
          </cell>
          <cell r="I6116">
            <v>294033</v>
          </cell>
          <cell r="J6116">
            <v>4222651</v>
          </cell>
          <cell r="K6116">
            <v>-113.34987648800001</v>
          </cell>
          <cell r="L6116">
            <v>38.128219381000001</v>
          </cell>
          <cell r="M6116" t="str">
            <v xml:space="preserve"> </v>
          </cell>
          <cell r="N6116" t="str">
            <v xml:space="preserve"> </v>
          </cell>
          <cell r="O6116" t="str">
            <v>UT</v>
          </cell>
          <cell r="Q6116">
            <v>0</v>
          </cell>
          <cell r="R6116" t="str">
            <v xml:space="preserve"> </v>
          </cell>
          <cell r="S6116" t="str">
            <v>Private</v>
          </cell>
          <cell r="T6116" t="str">
            <v xml:space="preserve"> </v>
          </cell>
          <cell r="U6116" t="str">
            <v>5982700 Circle Four Farms 42201 MD/ 42202 MU</v>
          </cell>
          <cell r="V6116">
            <v>5982700</v>
          </cell>
          <cell r="W6116" t="str">
            <v xml:space="preserve"> </v>
          </cell>
          <cell r="X6116" t="str">
            <v xml:space="preserve"> </v>
          </cell>
          <cell r="Y6116" t="str">
            <v>Well</v>
          </cell>
          <cell r="Z6116" t="str">
            <v>5982700 Circle Four Farms 42201 MD/ 42202 MU</v>
          </cell>
          <cell r="AA6116" t="str">
            <v>Well</v>
          </cell>
        </row>
        <row r="6117">
          <cell r="A6117">
            <v>5982720</v>
          </cell>
          <cell r="B6117" t="str">
            <v>Well</v>
          </cell>
          <cell r="C6117" t="str">
            <v xml:space="preserve"> </v>
          </cell>
          <cell r="D6117" t="str">
            <v>Circle Four Farms 42202 MD</v>
          </cell>
          <cell r="E6117">
            <v>16030006</v>
          </cell>
          <cell r="F6117" t="str">
            <v>Iron</v>
          </cell>
          <cell r="G6117" t="str">
            <v>Southwest</v>
          </cell>
          <cell r="H6117" t="str">
            <v>Cedar/Beaver</v>
          </cell>
          <cell r="I6117">
            <v>294033</v>
          </cell>
          <cell r="J6117">
            <v>4222651</v>
          </cell>
          <cell r="K6117">
            <v>-113.34987648800001</v>
          </cell>
          <cell r="L6117">
            <v>38.128219381000001</v>
          </cell>
          <cell r="M6117" t="str">
            <v xml:space="preserve"> </v>
          </cell>
          <cell r="N6117" t="str">
            <v xml:space="preserve"> </v>
          </cell>
          <cell r="O6117" t="str">
            <v>UT</v>
          </cell>
          <cell r="Q6117">
            <v>0</v>
          </cell>
          <cell r="R6117" t="str">
            <v xml:space="preserve"> </v>
          </cell>
          <cell r="S6117" t="str">
            <v>Private</v>
          </cell>
          <cell r="T6117" t="str">
            <v xml:space="preserve"> </v>
          </cell>
          <cell r="U6117" t="str">
            <v>5982720 Circle Four Farms 42202 MD</v>
          </cell>
          <cell r="V6117">
            <v>5982720</v>
          </cell>
          <cell r="W6117" t="str">
            <v xml:space="preserve"> </v>
          </cell>
          <cell r="X6117" t="str">
            <v xml:space="preserve"> </v>
          </cell>
          <cell r="Y6117" t="str">
            <v>Well</v>
          </cell>
          <cell r="Z6117" t="str">
            <v>5982720 Circle Four Farms 42202 MD</v>
          </cell>
          <cell r="AA6117" t="str">
            <v>Well</v>
          </cell>
        </row>
        <row r="6118">
          <cell r="A6118">
            <v>5982750</v>
          </cell>
          <cell r="B6118" t="str">
            <v>Well</v>
          </cell>
          <cell r="C6118" t="str">
            <v xml:space="preserve"> </v>
          </cell>
          <cell r="D6118" t="str">
            <v>Circle Four Farms 49170 MU</v>
          </cell>
          <cell r="E6118">
            <v>16030007</v>
          </cell>
          <cell r="F6118" t="str">
            <v>Beaver</v>
          </cell>
          <cell r="G6118" t="str">
            <v>Southwest</v>
          </cell>
          <cell r="H6118" t="str">
            <v>Cedar/Beaver</v>
          </cell>
          <cell r="I6118">
            <v>312594</v>
          </cell>
          <cell r="J6118">
            <v>4227827</v>
          </cell>
          <cell r="K6118">
            <v>-113.13961915199999</v>
          </cell>
          <cell r="L6118">
            <v>38.178880802999998</v>
          </cell>
          <cell r="M6118" t="str">
            <v xml:space="preserve"> </v>
          </cell>
          <cell r="N6118" t="str">
            <v xml:space="preserve"> </v>
          </cell>
          <cell r="O6118" t="str">
            <v>UT</v>
          </cell>
          <cell r="Q6118">
            <v>0</v>
          </cell>
          <cell r="R6118" t="str">
            <v xml:space="preserve"> </v>
          </cell>
          <cell r="S6118" t="str">
            <v>Private</v>
          </cell>
          <cell r="T6118" t="str">
            <v xml:space="preserve"> </v>
          </cell>
          <cell r="U6118" t="str">
            <v>5982750 Circle Four Farms 49170 MU</v>
          </cell>
          <cell r="V6118">
            <v>5982750</v>
          </cell>
          <cell r="W6118" t="str">
            <v xml:space="preserve"> </v>
          </cell>
          <cell r="X6118" t="str">
            <v xml:space="preserve"> </v>
          </cell>
          <cell r="Y6118" t="str">
            <v>Well</v>
          </cell>
          <cell r="Z6118" t="str">
            <v>5982750 Circle Four Farms 49170 MU</v>
          </cell>
          <cell r="AA6118" t="str">
            <v>Well</v>
          </cell>
        </row>
        <row r="6119">
          <cell r="A6119">
            <v>5982751</v>
          </cell>
          <cell r="B6119" t="str">
            <v>Well</v>
          </cell>
          <cell r="C6119" t="str">
            <v xml:space="preserve"> </v>
          </cell>
          <cell r="D6119" t="str">
            <v>Circle Four Farms 49170MU2</v>
          </cell>
          <cell r="E6119">
            <v>16030007</v>
          </cell>
          <cell r="F6119" t="str">
            <v>Beaver</v>
          </cell>
          <cell r="G6119" t="str">
            <v>Southwest</v>
          </cell>
          <cell r="H6119" t="str">
            <v>Cedar/Beaver</v>
          </cell>
          <cell r="I6119">
            <v>312471</v>
          </cell>
          <cell r="J6119">
            <v>4227845</v>
          </cell>
          <cell r="K6119">
            <v>-113.141027288</v>
          </cell>
          <cell r="L6119">
            <v>38.179017326</v>
          </cell>
          <cell r="M6119" t="str">
            <v xml:space="preserve"> </v>
          </cell>
          <cell r="N6119" t="str">
            <v xml:space="preserve"> </v>
          </cell>
          <cell r="O6119" t="str">
            <v>UT</v>
          </cell>
          <cell r="Q6119">
            <v>0</v>
          </cell>
          <cell r="R6119" t="str">
            <v xml:space="preserve"> </v>
          </cell>
          <cell r="S6119" t="str">
            <v>Private</v>
          </cell>
          <cell r="T6119" t="str">
            <v xml:space="preserve"> </v>
          </cell>
          <cell r="U6119" t="str">
            <v>5982751 Circle Four Farms 49170MU2</v>
          </cell>
          <cell r="V6119">
            <v>5982751</v>
          </cell>
          <cell r="W6119" t="str">
            <v xml:space="preserve"> </v>
          </cell>
          <cell r="X6119" t="str">
            <v xml:space="preserve"> </v>
          </cell>
          <cell r="Y6119" t="str">
            <v>Well</v>
          </cell>
          <cell r="Z6119" t="str">
            <v>5982751 Circle Four Farms 49170MU2</v>
          </cell>
          <cell r="AA6119" t="str">
            <v>Well</v>
          </cell>
        </row>
        <row r="6120">
          <cell r="A6120">
            <v>5982760</v>
          </cell>
          <cell r="B6120" t="str">
            <v>Well</v>
          </cell>
          <cell r="C6120" t="str">
            <v xml:space="preserve"> </v>
          </cell>
          <cell r="D6120" t="str">
            <v>Circle Four Farms 49170 MD</v>
          </cell>
          <cell r="E6120">
            <v>16030007</v>
          </cell>
          <cell r="F6120" t="str">
            <v>Beaver</v>
          </cell>
          <cell r="G6120" t="str">
            <v>Southwest</v>
          </cell>
          <cell r="H6120" t="str">
            <v>Cedar/Beaver</v>
          </cell>
          <cell r="I6120">
            <v>312715</v>
          </cell>
          <cell r="J6120">
            <v>4227905</v>
          </cell>
          <cell r="K6120">
            <v>-113.13825912</v>
          </cell>
          <cell r="L6120">
            <v>38.179608455999997</v>
          </cell>
          <cell r="M6120" t="str">
            <v xml:space="preserve"> </v>
          </cell>
          <cell r="N6120" t="str">
            <v xml:space="preserve"> </v>
          </cell>
          <cell r="O6120" t="str">
            <v>UT</v>
          </cell>
          <cell r="Q6120">
            <v>0</v>
          </cell>
          <cell r="R6120" t="str">
            <v xml:space="preserve"> </v>
          </cell>
          <cell r="S6120" t="str">
            <v>Private</v>
          </cell>
          <cell r="T6120" t="str">
            <v xml:space="preserve"> </v>
          </cell>
          <cell r="U6120" t="str">
            <v>5982760 Circle Four Farms 49170 MD</v>
          </cell>
          <cell r="V6120">
            <v>5982760</v>
          </cell>
          <cell r="W6120" t="str">
            <v xml:space="preserve"> </v>
          </cell>
          <cell r="X6120" t="str">
            <v xml:space="preserve"> </v>
          </cell>
          <cell r="Y6120" t="str">
            <v>Well</v>
          </cell>
          <cell r="Z6120" t="str">
            <v>5982760 Circle Four Farms 49170 MD</v>
          </cell>
          <cell r="AA6120" t="str">
            <v>Well</v>
          </cell>
        </row>
        <row r="6121">
          <cell r="A6121">
            <v>5982761</v>
          </cell>
          <cell r="B6121" t="str">
            <v>Well</v>
          </cell>
          <cell r="C6121" t="str">
            <v xml:space="preserve"> </v>
          </cell>
          <cell r="D6121" t="str">
            <v>Circle Four Farms 49170MD2</v>
          </cell>
          <cell r="E6121">
            <v>16030007</v>
          </cell>
          <cell r="F6121" t="str">
            <v>Beaver</v>
          </cell>
          <cell r="G6121" t="str">
            <v>Southwest</v>
          </cell>
          <cell r="H6121" t="str">
            <v>Cedar/Beaver</v>
          </cell>
          <cell r="I6121">
            <v>312501</v>
          </cell>
          <cell r="J6121">
            <v>4227919</v>
          </cell>
          <cell r="K6121">
            <v>-113.140704505</v>
          </cell>
          <cell r="L6121">
            <v>38.179690037</v>
          </cell>
          <cell r="M6121" t="str">
            <v xml:space="preserve"> </v>
          </cell>
          <cell r="N6121" t="str">
            <v xml:space="preserve"> </v>
          </cell>
          <cell r="O6121" t="str">
            <v>UT</v>
          </cell>
          <cell r="Q6121">
            <v>0</v>
          </cell>
          <cell r="R6121" t="str">
            <v xml:space="preserve"> </v>
          </cell>
          <cell r="S6121" t="str">
            <v>Private</v>
          </cell>
          <cell r="T6121" t="str">
            <v xml:space="preserve"> </v>
          </cell>
          <cell r="U6121" t="str">
            <v>5982761 Circle Four Farms 49170MD2</v>
          </cell>
          <cell r="V6121">
            <v>5982761</v>
          </cell>
          <cell r="W6121" t="str">
            <v xml:space="preserve"> </v>
          </cell>
          <cell r="X6121" t="str">
            <v xml:space="preserve"> </v>
          </cell>
          <cell r="Y6121" t="str">
            <v>Well</v>
          </cell>
          <cell r="Z6121" t="str">
            <v>5982761 Circle Four Farms 49170MD2</v>
          </cell>
          <cell r="AA6121" t="str">
            <v>Well</v>
          </cell>
        </row>
        <row r="6122">
          <cell r="A6122">
            <v>5982790</v>
          </cell>
          <cell r="B6122" t="str">
            <v>Well</v>
          </cell>
          <cell r="C6122" t="str">
            <v xml:space="preserve"> </v>
          </cell>
          <cell r="D6122" t="str">
            <v>Circle Four Farms Well 42103 MD</v>
          </cell>
          <cell r="E6122">
            <v>16030006</v>
          </cell>
          <cell r="F6122" t="str">
            <v>Iron</v>
          </cell>
          <cell r="G6122" t="str">
            <v>Southwest</v>
          </cell>
          <cell r="H6122" t="str">
            <v>Cedar/Beaver</v>
          </cell>
          <cell r="I6122">
            <v>294135</v>
          </cell>
          <cell r="J6122">
            <v>4220822</v>
          </cell>
          <cell r="K6122">
            <v>-113.348185855</v>
          </cell>
          <cell r="L6122">
            <v>38.111772271</v>
          </cell>
          <cell r="M6122" t="str">
            <v xml:space="preserve"> </v>
          </cell>
          <cell r="N6122" t="str">
            <v xml:space="preserve"> </v>
          </cell>
          <cell r="O6122" t="str">
            <v>UT</v>
          </cell>
          <cell r="Q6122">
            <v>0</v>
          </cell>
          <cell r="R6122" t="str">
            <v xml:space="preserve"> </v>
          </cell>
          <cell r="S6122" t="str">
            <v>Private</v>
          </cell>
          <cell r="T6122" t="str">
            <v xml:space="preserve"> </v>
          </cell>
          <cell r="U6122" t="str">
            <v>5982790 Circle Four Farms Well 42103 MD</v>
          </cell>
          <cell r="V6122">
            <v>5982790</v>
          </cell>
          <cell r="W6122" t="str">
            <v xml:space="preserve"> </v>
          </cell>
          <cell r="X6122" t="str">
            <v xml:space="preserve"> </v>
          </cell>
          <cell r="Y6122" t="str">
            <v>Well</v>
          </cell>
          <cell r="Z6122" t="str">
            <v>5982790 Circle Four Farms Well 42103 MD</v>
          </cell>
          <cell r="AA6122" t="str">
            <v>Well</v>
          </cell>
        </row>
        <row r="6123">
          <cell r="A6123">
            <v>5982795</v>
          </cell>
          <cell r="B6123" t="str">
            <v>Well</v>
          </cell>
          <cell r="C6123" t="str">
            <v xml:space="preserve"> </v>
          </cell>
          <cell r="D6123" t="str">
            <v>Maio Well</v>
          </cell>
          <cell r="E6123">
            <v>16030006</v>
          </cell>
          <cell r="F6123" t="str">
            <v>Iron</v>
          </cell>
          <cell r="G6123" t="str">
            <v>Southwest</v>
          </cell>
          <cell r="H6123" t="str">
            <v>Cedar/Beaver</v>
          </cell>
          <cell r="I6123">
            <v>293595</v>
          </cell>
          <cell r="J6123">
            <v>4221047</v>
          </cell>
          <cell r="K6123">
            <v>-113.354405618</v>
          </cell>
          <cell r="L6123">
            <v>38.113675184000002</v>
          </cell>
          <cell r="M6123" t="str">
            <v xml:space="preserve"> </v>
          </cell>
          <cell r="N6123" t="str">
            <v xml:space="preserve"> </v>
          </cell>
          <cell r="O6123" t="str">
            <v>UT</v>
          </cell>
          <cell r="Q6123">
            <v>0</v>
          </cell>
          <cell r="R6123" t="str">
            <v xml:space="preserve"> </v>
          </cell>
          <cell r="S6123" t="str">
            <v>Private</v>
          </cell>
          <cell r="T6123" t="str">
            <v xml:space="preserve"> </v>
          </cell>
          <cell r="U6123" t="str">
            <v>5982795 Maio Well</v>
          </cell>
          <cell r="V6123">
            <v>5982795</v>
          </cell>
          <cell r="W6123" t="str">
            <v xml:space="preserve"> </v>
          </cell>
          <cell r="X6123" t="str">
            <v xml:space="preserve"> </v>
          </cell>
          <cell r="Y6123" t="str">
            <v>Well</v>
          </cell>
          <cell r="Z6123" t="str">
            <v>5982795 Maio Well</v>
          </cell>
          <cell r="AA6123" t="str">
            <v>Well</v>
          </cell>
        </row>
        <row r="6124">
          <cell r="A6124">
            <v>5982800</v>
          </cell>
          <cell r="B6124" t="str">
            <v>Well</v>
          </cell>
          <cell r="C6124" t="str">
            <v xml:space="preserve"> </v>
          </cell>
          <cell r="D6124" t="str">
            <v>Circle Four Farms Well 42103 MD2</v>
          </cell>
          <cell r="E6124">
            <v>16030006</v>
          </cell>
          <cell r="F6124" t="str">
            <v>Iron</v>
          </cell>
          <cell r="G6124" t="str">
            <v>Southwest</v>
          </cell>
          <cell r="H6124" t="str">
            <v>Cedar/Beaver</v>
          </cell>
          <cell r="I6124">
            <v>294175</v>
          </cell>
          <cell r="J6124">
            <v>4221059</v>
          </cell>
          <cell r="K6124">
            <v>-113.34779830799999</v>
          </cell>
          <cell r="L6124">
            <v>38.113915605000003</v>
          </cell>
          <cell r="M6124" t="str">
            <v xml:space="preserve"> </v>
          </cell>
          <cell r="N6124" t="str">
            <v xml:space="preserve"> </v>
          </cell>
          <cell r="O6124" t="str">
            <v>UT</v>
          </cell>
          <cell r="Q6124">
            <v>0</v>
          </cell>
          <cell r="R6124" t="str">
            <v xml:space="preserve"> </v>
          </cell>
          <cell r="S6124" t="str">
            <v>Private</v>
          </cell>
          <cell r="T6124" t="str">
            <v xml:space="preserve"> </v>
          </cell>
          <cell r="U6124" t="str">
            <v>5982800 Circle Four Farms Well 42103 MD2</v>
          </cell>
          <cell r="V6124">
            <v>5982800</v>
          </cell>
          <cell r="W6124" t="str">
            <v xml:space="preserve"> </v>
          </cell>
          <cell r="X6124" t="str">
            <v xml:space="preserve"> </v>
          </cell>
          <cell r="Y6124" t="str">
            <v>Well</v>
          </cell>
          <cell r="Z6124" t="str">
            <v>5982800 Circle Four Farms Well 42103 MD2</v>
          </cell>
          <cell r="AA6124" t="str">
            <v>Well</v>
          </cell>
        </row>
        <row r="6125">
          <cell r="A6125">
            <v>5982810</v>
          </cell>
          <cell r="B6125" t="str">
            <v>Well</v>
          </cell>
          <cell r="C6125" t="str">
            <v xml:space="preserve"> </v>
          </cell>
          <cell r="D6125" t="str">
            <v>Circle Four Farms Well 42103-4 MU</v>
          </cell>
          <cell r="E6125">
            <v>16030006</v>
          </cell>
          <cell r="F6125" t="str">
            <v>Iron</v>
          </cell>
          <cell r="G6125" t="str">
            <v>Southwest</v>
          </cell>
          <cell r="H6125" t="str">
            <v>Cedar/Beaver</v>
          </cell>
          <cell r="I6125">
            <v>293955</v>
          </cell>
          <cell r="J6125">
            <v>4220432</v>
          </cell>
          <cell r="K6125">
            <v>-113.35012483200001</v>
          </cell>
          <cell r="L6125">
            <v>38.108219228000003</v>
          </cell>
          <cell r="M6125" t="str">
            <v xml:space="preserve"> </v>
          </cell>
          <cell r="N6125" t="str">
            <v xml:space="preserve"> </v>
          </cell>
          <cell r="O6125" t="str">
            <v>UT</v>
          </cell>
          <cell r="Q6125">
            <v>0</v>
          </cell>
          <cell r="R6125" t="str">
            <v xml:space="preserve"> </v>
          </cell>
          <cell r="S6125" t="str">
            <v>Private</v>
          </cell>
          <cell r="T6125" t="str">
            <v xml:space="preserve"> </v>
          </cell>
          <cell r="U6125" t="str">
            <v>5982810 Circle Four Farms Well 42103-4 MU</v>
          </cell>
          <cell r="V6125">
            <v>5982810</v>
          </cell>
          <cell r="W6125" t="str">
            <v xml:space="preserve"> </v>
          </cell>
          <cell r="X6125" t="str">
            <v xml:space="preserve"> </v>
          </cell>
          <cell r="Y6125" t="str">
            <v>Well</v>
          </cell>
          <cell r="Z6125" t="str">
            <v>5982810 Circle Four Farms Well 42103-4 MU</v>
          </cell>
          <cell r="AA6125" t="str">
            <v>Well</v>
          </cell>
        </row>
        <row r="6126">
          <cell r="A6126">
            <v>5982820</v>
          </cell>
          <cell r="B6126" t="str">
            <v>Well</v>
          </cell>
          <cell r="C6126" t="str">
            <v xml:space="preserve"> </v>
          </cell>
          <cell r="D6126" t="str">
            <v>Circle Four Farms Well 42104 MD</v>
          </cell>
          <cell r="E6126">
            <v>16030006</v>
          </cell>
          <cell r="F6126" t="str">
            <v>Iron</v>
          </cell>
          <cell r="G6126" t="str">
            <v>Southwest</v>
          </cell>
          <cell r="H6126" t="str">
            <v>Cedar/Beaver</v>
          </cell>
          <cell r="I6126">
            <v>294103</v>
          </cell>
          <cell r="J6126">
            <v>4220635</v>
          </cell>
          <cell r="K6126">
            <v>-113.34849663</v>
          </cell>
          <cell r="L6126">
            <v>38.110081016000002</v>
          </cell>
          <cell r="M6126" t="str">
            <v xml:space="preserve"> </v>
          </cell>
          <cell r="N6126" t="str">
            <v xml:space="preserve"> </v>
          </cell>
          <cell r="O6126" t="str">
            <v>UT</v>
          </cell>
          <cell r="Q6126">
            <v>0</v>
          </cell>
          <cell r="R6126" t="str">
            <v xml:space="preserve"> </v>
          </cell>
          <cell r="S6126" t="str">
            <v>Private</v>
          </cell>
          <cell r="T6126" t="str">
            <v xml:space="preserve"> </v>
          </cell>
          <cell r="U6126" t="str">
            <v>5982820 Circle Four Farms Well 42104 MD</v>
          </cell>
          <cell r="V6126">
            <v>5982820</v>
          </cell>
          <cell r="W6126" t="str">
            <v xml:space="preserve"> </v>
          </cell>
          <cell r="X6126" t="str">
            <v xml:space="preserve"> </v>
          </cell>
          <cell r="Y6126" t="str">
            <v>Well</v>
          </cell>
          <cell r="Z6126" t="str">
            <v>5982820 Circle Four Farms Well 42104 MD</v>
          </cell>
          <cell r="AA6126" t="str">
            <v>Well</v>
          </cell>
        </row>
        <row r="6127">
          <cell r="A6127">
            <v>5982830</v>
          </cell>
          <cell r="B6127" t="str">
            <v>Well</v>
          </cell>
          <cell r="C6127" t="str">
            <v xml:space="preserve"> </v>
          </cell>
          <cell r="D6127" t="str">
            <v>Circle Four Farms Well 42104 MD2</v>
          </cell>
          <cell r="E6127">
            <v>16030006</v>
          </cell>
          <cell r="F6127" t="str">
            <v>Iron</v>
          </cell>
          <cell r="G6127" t="str">
            <v>Southwest</v>
          </cell>
          <cell r="H6127" t="str">
            <v>Cedar/Beaver</v>
          </cell>
          <cell r="I6127">
            <v>294331</v>
          </cell>
          <cell r="J6127">
            <v>4220669</v>
          </cell>
          <cell r="K6127">
            <v>-113.34590783199999</v>
          </cell>
          <cell r="L6127">
            <v>38.110439132000003</v>
          </cell>
          <cell r="M6127" t="str">
            <v xml:space="preserve"> </v>
          </cell>
          <cell r="N6127" t="str">
            <v xml:space="preserve"> </v>
          </cell>
          <cell r="O6127" t="str">
            <v>UT</v>
          </cell>
          <cell r="Q6127">
            <v>0</v>
          </cell>
          <cell r="R6127" t="str">
            <v xml:space="preserve"> </v>
          </cell>
          <cell r="S6127" t="str">
            <v>Private</v>
          </cell>
          <cell r="T6127" t="str">
            <v xml:space="preserve"> </v>
          </cell>
          <cell r="U6127" t="str">
            <v>5982830 Circle Four Farms Well 42104 MD2</v>
          </cell>
          <cell r="V6127">
            <v>5982830</v>
          </cell>
          <cell r="W6127" t="str">
            <v xml:space="preserve"> </v>
          </cell>
          <cell r="X6127" t="str">
            <v xml:space="preserve"> </v>
          </cell>
          <cell r="Y6127" t="str">
            <v>Well</v>
          </cell>
          <cell r="Z6127" t="str">
            <v>5982830 Circle Four Farms Well 42104 MD2</v>
          </cell>
          <cell r="AA6127" t="str">
            <v>Well</v>
          </cell>
        </row>
        <row r="6128">
          <cell r="A6128">
            <v>5982837</v>
          </cell>
          <cell r="B6128" t="str">
            <v>Well</v>
          </cell>
          <cell r="C6128" t="str">
            <v xml:space="preserve"> </v>
          </cell>
          <cell r="D6128" t="str">
            <v>Circle Four Fams Well 42105 MD1</v>
          </cell>
          <cell r="E6128">
            <v>16030006</v>
          </cell>
          <cell r="F6128" t="str">
            <v>Iron</v>
          </cell>
          <cell r="G6128" t="str">
            <v>Southwest</v>
          </cell>
          <cell r="H6128" t="str">
            <v>Cedar/Beaver</v>
          </cell>
          <cell r="I6128">
            <v>294018</v>
          </cell>
          <cell r="J6128">
            <v>4220105</v>
          </cell>
          <cell r="K6128">
            <v>-113.34931245999999</v>
          </cell>
          <cell r="L6128">
            <v>38.105288913999999</v>
          </cell>
          <cell r="M6128" t="str">
            <v xml:space="preserve"> </v>
          </cell>
          <cell r="N6128" t="str">
            <v xml:space="preserve"> </v>
          </cell>
          <cell r="O6128" t="str">
            <v>UT</v>
          </cell>
          <cell r="Q6128">
            <v>0</v>
          </cell>
          <cell r="R6128" t="str">
            <v xml:space="preserve"> </v>
          </cell>
          <cell r="S6128" t="str">
            <v>Private</v>
          </cell>
          <cell r="T6128" t="str">
            <v xml:space="preserve"> </v>
          </cell>
          <cell r="U6128" t="str">
            <v>5982837 Circle Four Fams Well 42105 MD1</v>
          </cell>
          <cell r="V6128">
            <v>5982837</v>
          </cell>
          <cell r="W6128" t="str">
            <v xml:space="preserve"> </v>
          </cell>
          <cell r="X6128" t="str">
            <v xml:space="preserve"> </v>
          </cell>
          <cell r="Y6128" t="str">
            <v>Well</v>
          </cell>
          <cell r="Z6128" t="str">
            <v>5982837 Circle Four Fams Well 42105 MD1</v>
          </cell>
          <cell r="AA6128" t="str">
            <v>Well</v>
          </cell>
        </row>
        <row r="6129">
          <cell r="A6129">
            <v>5982838</v>
          </cell>
          <cell r="B6129" t="str">
            <v>Well</v>
          </cell>
          <cell r="C6129" t="str">
            <v xml:space="preserve"> </v>
          </cell>
          <cell r="D6129" t="str">
            <v>Circle Four Fams Well 42105 MD2</v>
          </cell>
          <cell r="E6129">
            <v>16030006</v>
          </cell>
          <cell r="F6129" t="str">
            <v>Iron</v>
          </cell>
          <cell r="G6129" t="str">
            <v>Southwest</v>
          </cell>
          <cell r="H6129" t="str">
            <v>Cedar/Beaver</v>
          </cell>
          <cell r="I6129">
            <v>294246</v>
          </cell>
          <cell r="J6129">
            <v>4220124</v>
          </cell>
          <cell r="K6129">
            <v>-113.34671951200001</v>
          </cell>
          <cell r="L6129">
            <v>38.105511964999998</v>
          </cell>
          <cell r="M6129" t="str">
            <v xml:space="preserve"> </v>
          </cell>
          <cell r="N6129" t="str">
            <v xml:space="preserve"> </v>
          </cell>
          <cell r="O6129" t="str">
            <v>UT</v>
          </cell>
          <cell r="Q6129">
            <v>0</v>
          </cell>
          <cell r="R6129" t="str">
            <v xml:space="preserve"> </v>
          </cell>
          <cell r="S6129" t="str">
            <v>Private</v>
          </cell>
          <cell r="T6129" t="str">
            <v xml:space="preserve"> </v>
          </cell>
          <cell r="U6129" t="str">
            <v>5982838 Circle Four Fams Well 42105 MD2</v>
          </cell>
          <cell r="V6129">
            <v>5982838</v>
          </cell>
          <cell r="W6129" t="str">
            <v xml:space="preserve"> </v>
          </cell>
          <cell r="X6129" t="str">
            <v xml:space="preserve"> </v>
          </cell>
          <cell r="Y6129" t="str">
            <v>Well</v>
          </cell>
          <cell r="Z6129" t="str">
            <v>5982838 Circle Four Fams Well 42105 MD2</v>
          </cell>
          <cell r="AA6129" t="str">
            <v>Well</v>
          </cell>
        </row>
        <row r="6130">
          <cell r="A6130">
            <v>5982840</v>
          </cell>
          <cell r="B6130" t="str">
            <v>Well</v>
          </cell>
          <cell r="C6130" t="str">
            <v xml:space="preserve"> </v>
          </cell>
          <cell r="D6130" t="str">
            <v>Circle Four Fams Well 42105 6MU</v>
          </cell>
          <cell r="E6130">
            <v>16030006</v>
          </cell>
          <cell r="F6130" t="str">
            <v>Iron</v>
          </cell>
          <cell r="G6130" t="str">
            <v>Southwest</v>
          </cell>
          <cell r="H6130" t="str">
            <v>Cedar/Beaver</v>
          </cell>
          <cell r="I6130">
            <v>294018</v>
          </cell>
          <cell r="J6130">
            <v>4220105</v>
          </cell>
          <cell r="K6130">
            <v>-113.34931245999999</v>
          </cell>
          <cell r="L6130">
            <v>38.105288913999999</v>
          </cell>
          <cell r="M6130" t="str">
            <v xml:space="preserve"> </v>
          </cell>
          <cell r="N6130" t="str">
            <v xml:space="preserve"> </v>
          </cell>
          <cell r="O6130" t="str">
            <v>UT</v>
          </cell>
          <cell r="Q6130">
            <v>0</v>
          </cell>
          <cell r="R6130" t="str">
            <v xml:space="preserve"> </v>
          </cell>
          <cell r="S6130" t="str">
            <v>Private</v>
          </cell>
          <cell r="T6130" t="str">
            <v xml:space="preserve"> </v>
          </cell>
          <cell r="U6130" t="str">
            <v>5982840 Circle Four Fams Well 42105 6MU</v>
          </cell>
          <cell r="V6130">
            <v>5982840</v>
          </cell>
          <cell r="W6130" t="str">
            <v xml:space="preserve"> </v>
          </cell>
          <cell r="X6130" t="str">
            <v xml:space="preserve"> </v>
          </cell>
          <cell r="Y6130" t="str">
            <v>Well</v>
          </cell>
          <cell r="Z6130" t="str">
            <v>5982840 Circle Four Fams Well 42105 6MU</v>
          </cell>
          <cell r="AA6130" t="str">
            <v>Well</v>
          </cell>
        </row>
        <row r="6131">
          <cell r="A6131">
            <v>5982842</v>
          </cell>
          <cell r="B6131" t="str">
            <v>Well</v>
          </cell>
          <cell r="C6131" t="str">
            <v xml:space="preserve"> </v>
          </cell>
          <cell r="D6131" t="str">
            <v>Circle Four Fams Well 42106 MD1</v>
          </cell>
          <cell r="E6131">
            <v>16030006</v>
          </cell>
          <cell r="F6131" t="str">
            <v>Iron</v>
          </cell>
          <cell r="G6131" t="str">
            <v>Southwest</v>
          </cell>
          <cell r="H6131" t="str">
            <v>Cedar/Beaver</v>
          </cell>
          <cell r="I6131">
            <v>294013</v>
          </cell>
          <cell r="J6131">
            <v>4219866</v>
          </cell>
          <cell r="K6131">
            <v>-113.349300485</v>
          </cell>
          <cell r="L6131">
            <v>38.103135543999997</v>
          </cell>
          <cell r="M6131" t="str">
            <v xml:space="preserve"> </v>
          </cell>
          <cell r="N6131" t="str">
            <v xml:space="preserve"> </v>
          </cell>
          <cell r="O6131" t="str">
            <v>UT</v>
          </cell>
          <cell r="Q6131">
            <v>0</v>
          </cell>
          <cell r="R6131" t="str">
            <v xml:space="preserve"> </v>
          </cell>
          <cell r="S6131" t="str">
            <v>Private</v>
          </cell>
          <cell r="T6131" t="str">
            <v xml:space="preserve"> </v>
          </cell>
          <cell r="U6131" t="str">
            <v>5982842 Circle Four Fams Well 42106 MD1</v>
          </cell>
          <cell r="V6131">
            <v>5982842</v>
          </cell>
          <cell r="W6131" t="str">
            <v xml:space="preserve"> </v>
          </cell>
          <cell r="X6131" t="str">
            <v xml:space="preserve"> </v>
          </cell>
          <cell r="Y6131" t="str">
            <v>Well</v>
          </cell>
          <cell r="Z6131" t="str">
            <v>5982842 Circle Four Fams Well 42106 MD1</v>
          </cell>
          <cell r="AA6131" t="str">
            <v>Well</v>
          </cell>
        </row>
        <row r="6132">
          <cell r="A6132">
            <v>5982843</v>
          </cell>
          <cell r="B6132" t="str">
            <v>Well</v>
          </cell>
          <cell r="C6132" t="str">
            <v xml:space="preserve"> </v>
          </cell>
          <cell r="D6132" t="str">
            <v>Circle Four Fams Well 42106 MD2</v>
          </cell>
          <cell r="E6132">
            <v>16030006</v>
          </cell>
          <cell r="F6132" t="str">
            <v>Iron</v>
          </cell>
          <cell r="G6132" t="str">
            <v>Southwest</v>
          </cell>
          <cell r="H6132" t="str">
            <v>Cedar/Beaver</v>
          </cell>
          <cell r="I6132">
            <v>294243</v>
          </cell>
          <cell r="J6132">
            <v>4219889</v>
          </cell>
          <cell r="K6132">
            <v>-113.34668597300001</v>
          </cell>
          <cell r="L6132">
            <v>38.103395069000001</v>
          </cell>
          <cell r="M6132" t="str">
            <v xml:space="preserve"> </v>
          </cell>
          <cell r="N6132" t="str">
            <v xml:space="preserve"> </v>
          </cell>
          <cell r="O6132" t="str">
            <v>UT</v>
          </cell>
          <cell r="Q6132">
            <v>0</v>
          </cell>
          <cell r="R6132" t="str">
            <v xml:space="preserve"> </v>
          </cell>
          <cell r="S6132" t="str">
            <v>Private</v>
          </cell>
          <cell r="T6132" t="str">
            <v xml:space="preserve"> </v>
          </cell>
          <cell r="U6132" t="str">
            <v>5982843 Circle Four Fams Well 42106 MD2</v>
          </cell>
          <cell r="V6132">
            <v>5982843</v>
          </cell>
          <cell r="W6132" t="str">
            <v xml:space="preserve"> </v>
          </cell>
          <cell r="X6132" t="str">
            <v xml:space="preserve"> </v>
          </cell>
          <cell r="Y6132" t="str">
            <v>Well</v>
          </cell>
          <cell r="Z6132" t="str">
            <v>5982843 Circle Four Fams Well 42106 MD2</v>
          </cell>
          <cell r="AA6132" t="str">
            <v>Well</v>
          </cell>
        </row>
        <row r="6133">
          <cell r="A6133">
            <v>5982844</v>
          </cell>
          <cell r="B6133" t="str">
            <v>Well</v>
          </cell>
          <cell r="C6133" t="str">
            <v xml:space="preserve"> </v>
          </cell>
          <cell r="D6133" t="str">
            <v>Circle Four Farms 42107-8MU</v>
          </cell>
          <cell r="E6133">
            <v>16030006</v>
          </cell>
          <cell r="F6133" t="str">
            <v>Iron</v>
          </cell>
          <cell r="G6133" t="str">
            <v>Southwest</v>
          </cell>
          <cell r="H6133" t="str">
            <v>Cedar/Beaver</v>
          </cell>
          <cell r="I6133">
            <v>294002</v>
          </cell>
          <cell r="J6133">
            <v>4218836</v>
          </cell>
          <cell r="K6133">
            <v>-113.349128729</v>
          </cell>
          <cell r="L6133">
            <v>38.093857728000003</v>
          </cell>
          <cell r="M6133" t="str">
            <v xml:space="preserve"> </v>
          </cell>
          <cell r="N6133" t="str">
            <v xml:space="preserve"> </v>
          </cell>
          <cell r="O6133" t="str">
            <v>UT</v>
          </cell>
          <cell r="Q6133">
            <v>0</v>
          </cell>
          <cell r="R6133" t="str">
            <v xml:space="preserve"> </v>
          </cell>
          <cell r="S6133" t="str">
            <v>Private</v>
          </cell>
          <cell r="T6133" t="str">
            <v xml:space="preserve"> </v>
          </cell>
          <cell r="U6133" t="str">
            <v>5982844 Circle Four Farms 42107-8MU</v>
          </cell>
          <cell r="V6133">
            <v>5982844</v>
          </cell>
          <cell r="W6133" t="str">
            <v xml:space="preserve"> </v>
          </cell>
          <cell r="X6133" t="str">
            <v xml:space="preserve"> </v>
          </cell>
          <cell r="Y6133" t="str">
            <v>Well</v>
          </cell>
          <cell r="Z6133" t="str">
            <v>5982844 Circle Four Farms 42107-8MU</v>
          </cell>
          <cell r="AA6133" t="str">
            <v>Well</v>
          </cell>
        </row>
        <row r="6134">
          <cell r="A6134">
            <v>5982845</v>
          </cell>
          <cell r="B6134" t="str">
            <v>Well</v>
          </cell>
          <cell r="C6134" t="str">
            <v xml:space="preserve"> </v>
          </cell>
          <cell r="D6134" t="str">
            <v>Circle Four Farms 42107MD</v>
          </cell>
          <cell r="E6134">
            <v>16030006</v>
          </cell>
          <cell r="F6134" t="str">
            <v>Iron</v>
          </cell>
          <cell r="G6134" t="str">
            <v>Southwest</v>
          </cell>
          <cell r="H6134" t="str">
            <v>Cedar/Beaver</v>
          </cell>
          <cell r="I6134">
            <v>294159</v>
          </cell>
          <cell r="J6134">
            <v>4219264</v>
          </cell>
          <cell r="K6134">
            <v>-113.347463093</v>
          </cell>
          <cell r="L6134">
            <v>38.09774771</v>
          </cell>
          <cell r="M6134" t="str">
            <v xml:space="preserve"> </v>
          </cell>
          <cell r="N6134" t="str">
            <v xml:space="preserve"> </v>
          </cell>
          <cell r="O6134" t="str">
            <v>UT</v>
          </cell>
          <cell r="Q6134">
            <v>0</v>
          </cell>
          <cell r="R6134" t="str">
            <v xml:space="preserve"> </v>
          </cell>
          <cell r="S6134" t="str">
            <v>Private</v>
          </cell>
          <cell r="T6134" t="str">
            <v xml:space="preserve"> </v>
          </cell>
          <cell r="U6134" t="str">
            <v>5982845 Circle Four Farms 42107MD</v>
          </cell>
          <cell r="V6134">
            <v>5982845</v>
          </cell>
          <cell r="W6134" t="str">
            <v xml:space="preserve"> </v>
          </cell>
          <cell r="X6134" t="str">
            <v xml:space="preserve"> </v>
          </cell>
          <cell r="Y6134" t="str">
            <v>Well</v>
          </cell>
          <cell r="Z6134" t="str">
            <v>5982845 Circle Four Farms 42107MD</v>
          </cell>
          <cell r="AA6134" t="str">
            <v>Well</v>
          </cell>
        </row>
        <row r="6135">
          <cell r="A6135">
            <v>5982846</v>
          </cell>
          <cell r="B6135" t="str">
            <v>Well</v>
          </cell>
          <cell r="C6135" t="str">
            <v xml:space="preserve"> </v>
          </cell>
          <cell r="D6135" t="str">
            <v>Circle Four Farms 42107MD2</v>
          </cell>
          <cell r="E6135">
            <v>16030006</v>
          </cell>
          <cell r="F6135" t="str">
            <v>Iron</v>
          </cell>
          <cell r="G6135" t="str">
            <v>Southwest</v>
          </cell>
          <cell r="H6135" t="str">
            <v>Cedar/Beaver</v>
          </cell>
          <cell r="I6135">
            <v>294379</v>
          </cell>
          <cell r="J6135">
            <v>4219289</v>
          </cell>
          <cell r="K6135">
            <v>-113.344963294</v>
          </cell>
          <cell r="L6135">
            <v>38.098022923000002</v>
          </cell>
          <cell r="M6135" t="str">
            <v xml:space="preserve"> </v>
          </cell>
          <cell r="N6135" t="str">
            <v xml:space="preserve"> </v>
          </cell>
          <cell r="O6135" t="str">
            <v>UT</v>
          </cell>
          <cell r="Q6135">
            <v>0</v>
          </cell>
          <cell r="R6135" t="str">
            <v xml:space="preserve"> </v>
          </cell>
          <cell r="S6135" t="str">
            <v>Private</v>
          </cell>
          <cell r="T6135" t="str">
            <v xml:space="preserve"> </v>
          </cell>
          <cell r="U6135" t="str">
            <v>5982846 Circle Four Farms 42107MD2</v>
          </cell>
          <cell r="V6135">
            <v>5982846</v>
          </cell>
          <cell r="W6135" t="str">
            <v xml:space="preserve"> </v>
          </cell>
          <cell r="X6135" t="str">
            <v xml:space="preserve"> </v>
          </cell>
          <cell r="Y6135" t="str">
            <v>Well</v>
          </cell>
          <cell r="Z6135" t="str">
            <v>5982846 Circle Four Farms 42107MD2</v>
          </cell>
          <cell r="AA6135" t="str">
            <v>Well</v>
          </cell>
        </row>
        <row r="6136">
          <cell r="A6136">
            <v>5982847</v>
          </cell>
          <cell r="B6136" t="str">
            <v>Well</v>
          </cell>
          <cell r="C6136" t="str">
            <v xml:space="preserve"> </v>
          </cell>
          <cell r="D6136" t="str">
            <v>Circle Four Farms 42108MD</v>
          </cell>
          <cell r="E6136">
            <v>16030006</v>
          </cell>
          <cell r="F6136" t="str">
            <v>Iron</v>
          </cell>
          <cell r="G6136" t="str">
            <v>Southwest</v>
          </cell>
          <cell r="H6136" t="str">
            <v>Cedar/Beaver</v>
          </cell>
          <cell r="I6136">
            <v>294068</v>
          </cell>
          <cell r="J6136">
            <v>4219126</v>
          </cell>
          <cell r="K6136">
            <v>-113.348460285</v>
          </cell>
          <cell r="L6136">
            <v>38.096484265999997</v>
          </cell>
          <cell r="M6136" t="str">
            <v xml:space="preserve"> </v>
          </cell>
          <cell r="N6136" t="str">
            <v xml:space="preserve"> </v>
          </cell>
          <cell r="O6136" t="str">
            <v>UT</v>
          </cell>
          <cell r="Q6136">
            <v>0</v>
          </cell>
          <cell r="R6136" t="str">
            <v xml:space="preserve"> </v>
          </cell>
          <cell r="S6136" t="str">
            <v>Private</v>
          </cell>
          <cell r="T6136" t="str">
            <v xml:space="preserve"> </v>
          </cell>
          <cell r="U6136" t="str">
            <v>5982847 Circle Four Farms 42108MD</v>
          </cell>
          <cell r="V6136">
            <v>5982847</v>
          </cell>
          <cell r="W6136" t="str">
            <v xml:space="preserve"> </v>
          </cell>
          <cell r="X6136" t="str">
            <v xml:space="preserve"> </v>
          </cell>
          <cell r="Y6136" t="str">
            <v>Well</v>
          </cell>
          <cell r="Z6136" t="str">
            <v>5982847 Circle Four Farms 42108MD</v>
          </cell>
          <cell r="AA6136" t="str">
            <v>Well</v>
          </cell>
        </row>
        <row r="6137">
          <cell r="A6137">
            <v>5982848</v>
          </cell>
          <cell r="B6137" t="str">
            <v>Well</v>
          </cell>
          <cell r="C6137" t="str">
            <v xml:space="preserve"> </v>
          </cell>
          <cell r="D6137" t="str">
            <v>Circle Four Farms 42108MD2</v>
          </cell>
          <cell r="E6137">
            <v>16030006</v>
          </cell>
          <cell r="F6137" t="str">
            <v>Iron</v>
          </cell>
          <cell r="G6137" t="str">
            <v>Southwest</v>
          </cell>
          <cell r="H6137" t="str">
            <v>Cedar/Beaver</v>
          </cell>
          <cell r="I6137">
            <v>294292</v>
          </cell>
          <cell r="J6137">
            <v>4219129</v>
          </cell>
          <cell r="K6137">
            <v>-113.345908615</v>
          </cell>
          <cell r="L6137">
            <v>38.096562294999998</v>
          </cell>
          <cell r="M6137" t="str">
            <v xml:space="preserve"> </v>
          </cell>
          <cell r="N6137" t="str">
            <v xml:space="preserve"> </v>
          </cell>
          <cell r="O6137" t="str">
            <v>UT</v>
          </cell>
          <cell r="Q6137">
            <v>0</v>
          </cell>
          <cell r="R6137" t="str">
            <v xml:space="preserve"> </v>
          </cell>
          <cell r="S6137" t="str">
            <v>Private</v>
          </cell>
          <cell r="T6137" t="str">
            <v xml:space="preserve"> </v>
          </cell>
          <cell r="U6137" t="str">
            <v>5982848 Circle Four Farms 42108MD2</v>
          </cell>
          <cell r="V6137">
            <v>5982848</v>
          </cell>
          <cell r="W6137" t="str">
            <v xml:space="preserve"> </v>
          </cell>
          <cell r="X6137" t="str">
            <v xml:space="preserve"> </v>
          </cell>
          <cell r="Y6137" t="str">
            <v>Well</v>
          </cell>
          <cell r="Z6137" t="str">
            <v>5982848 Circle Four Farms 42108MD2</v>
          </cell>
          <cell r="AA6137" t="str">
            <v>Well</v>
          </cell>
        </row>
        <row r="6138">
          <cell r="A6138">
            <v>5982850</v>
          </cell>
          <cell r="B6138" t="str">
            <v>Well</v>
          </cell>
          <cell r="C6138" t="str">
            <v xml:space="preserve"> </v>
          </cell>
          <cell r="D6138" t="str">
            <v>Circle Four Farms 42203 MU</v>
          </cell>
          <cell r="E6138">
            <v>16030006</v>
          </cell>
          <cell r="F6138" t="str">
            <v>Iron</v>
          </cell>
          <cell r="G6138" t="str">
            <v>Southwest</v>
          </cell>
          <cell r="H6138" t="str">
            <v>Cedar/Beaver</v>
          </cell>
          <cell r="I6138">
            <v>293847</v>
          </cell>
          <cell r="J6138">
            <v>4223974</v>
          </cell>
          <cell r="K6138">
            <v>-113.352379508</v>
          </cell>
          <cell r="L6138">
            <v>38.140090645000001</v>
          </cell>
          <cell r="M6138" t="str">
            <v xml:space="preserve"> </v>
          </cell>
          <cell r="N6138" t="str">
            <v xml:space="preserve"> </v>
          </cell>
          <cell r="O6138" t="str">
            <v>UT</v>
          </cell>
          <cell r="Q6138">
            <v>0</v>
          </cell>
          <cell r="R6138" t="str">
            <v xml:space="preserve"> </v>
          </cell>
          <cell r="S6138" t="str">
            <v>Private</v>
          </cell>
          <cell r="T6138" t="str">
            <v xml:space="preserve"> </v>
          </cell>
          <cell r="U6138" t="str">
            <v>5982850 Circle Four Farms 42203 MU</v>
          </cell>
          <cell r="V6138">
            <v>5982850</v>
          </cell>
          <cell r="W6138" t="str">
            <v xml:space="preserve"> </v>
          </cell>
          <cell r="X6138" t="str">
            <v xml:space="preserve"> </v>
          </cell>
          <cell r="Y6138" t="str">
            <v>Well</v>
          </cell>
          <cell r="Z6138" t="str">
            <v>5982850 Circle Four Farms 42203 MU</v>
          </cell>
          <cell r="AA6138" t="str">
            <v>Well</v>
          </cell>
        </row>
        <row r="6139">
          <cell r="A6139">
            <v>5982860</v>
          </cell>
          <cell r="B6139" t="str">
            <v>Well</v>
          </cell>
          <cell r="C6139" t="str">
            <v xml:space="preserve"> </v>
          </cell>
          <cell r="D6139" t="str">
            <v>Circle Four Farms 42203 MD</v>
          </cell>
          <cell r="E6139">
            <v>16030006</v>
          </cell>
          <cell r="F6139" t="str">
            <v>Iron</v>
          </cell>
          <cell r="G6139" t="str">
            <v>Southwest</v>
          </cell>
          <cell r="H6139" t="str">
            <v>Cedar/Beaver</v>
          </cell>
          <cell r="I6139">
            <v>294008</v>
          </cell>
          <cell r="J6139">
            <v>4224086</v>
          </cell>
          <cell r="K6139">
            <v>-113.350576163</v>
          </cell>
          <cell r="L6139">
            <v>38.141135982999998</v>
          </cell>
          <cell r="M6139" t="str">
            <v xml:space="preserve"> </v>
          </cell>
          <cell r="N6139" t="str">
            <v xml:space="preserve"> </v>
          </cell>
          <cell r="O6139" t="str">
            <v>UT</v>
          </cell>
          <cell r="Q6139">
            <v>0</v>
          </cell>
          <cell r="R6139" t="str">
            <v xml:space="preserve"> </v>
          </cell>
          <cell r="S6139" t="str">
            <v>Private</v>
          </cell>
          <cell r="T6139" t="str">
            <v xml:space="preserve"> </v>
          </cell>
          <cell r="U6139" t="str">
            <v>5982860 Circle Four Farms 42203 MD</v>
          </cell>
          <cell r="V6139">
            <v>5982860</v>
          </cell>
          <cell r="W6139" t="str">
            <v xml:space="preserve"> </v>
          </cell>
          <cell r="X6139" t="str">
            <v xml:space="preserve"> </v>
          </cell>
          <cell r="Y6139" t="str">
            <v>Well</v>
          </cell>
          <cell r="Z6139" t="str">
            <v>5982860 Circle Four Farms 42203 MD</v>
          </cell>
          <cell r="AA6139" t="str">
            <v>Well</v>
          </cell>
        </row>
        <row r="6140">
          <cell r="A6140">
            <v>5982870</v>
          </cell>
          <cell r="B6140" t="str">
            <v>Well</v>
          </cell>
          <cell r="C6140" t="str">
            <v xml:space="preserve"> </v>
          </cell>
          <cell r="D6140" t="str">
            <v>Circle Foour Farms 42203 MD2</v>
          </cell>
          <cell r="E6140">
            <v>16030006</v>
          </cell>
          <cell r="F6140" t="str">
            <v>Iron</v>
          </cell>
          <cell r="G6140" t="str">
            <v>Southwest</v>
          </cell>
          <cell r="H6140" t="str">
            <v>Cedar/Beaver</v>
          </cell>
          <cell r="I6140">
            <v>294165</v>
          </cell>
          <cell r="J6140">
            <v>4224071</v>
          </cell>
          <cell r="K6140">
            <v>-113.348781692</v>
          </cell>
          <cell r="L6140">
            <v>38.141036735</v>
          </cell>
          <cell r="M6140" t="str">
            <v xml:space="preserve"> </v>
          </cell>
          <cell r="N6140" t="str">
            <v xml:space="preserve"> </v>
          </cell>
          <cell r="O6140" t="str">
            <v>UT</v>
          </cell>
          <cell r="Q6140">
            <v>0</v>
          </cell>
          <cell r="R6140" t="str">
            <v xml:space="preserve"> </v>
          </cell>
          <cell r="S6140" t="str">
            <v>Private</v>
          </cell>
          <cell r="T6140" t="str">
            <v xml:space="preserve"> </v>
          </cell>
          <cell r="U6140" t="str">
            <v>5982870 Circle Foour Farms 42203 MD2</v>
          </cell>
          <cell r="V6140">
            <v>5982870</v>
          </cell>
          <cell r="W6140" t="str">
            <v xml:space="preserve"> </v>
          </cell>
          <cell r="X6140" t="str">
            <v xml:space="preserve"> </v>
          </cell>
          <cell r="Y6140" t="str">
            <v>Well</v>
          </cell>
          <cell r="Z6140" t="str">
            <v>5982870 Circle Foour Farms 42203 MD2</v>
          </cell>
          <cell r="AA6140" t="str">
            <v>Well</v>
          </cell>
        </row>
        <row r="6141">
          <cell r="A6141">
            <v>5982890</v>
          </cell>
          <cell r="B6141" t="str">
            <v>Well</v>
          </cell>
          <cell r="C6141" t="str">
            <v xml:space="preserve"> </v>
          </cell>
          <cell r="D6141" t="str">
            <v>Circle Four Farms 42305 6 MU</v>
          </cell>
          <cell r="E6141">
            <v>16030006</v>
          </cell>
          <cell r="F6141" t="str">
            <v>Beaver</v>
          </cell>
          <cell r="G6141" t="str">
            <v>Southwest</v>
          </cell>
          <cell r="H6141" t="str">
            <v>Cedar/Beaver</v>
          </cell>
          <cell r="I6141">
            <v>299819</v>
          </cell>
          <cell r="J6141">
            <v>4228919</v>
          </cell>
          <cell r="K6141">
            <v>-113.28567533899999</v>
          </cell>
          <cell r="L6141">
            <v>38.185967327</v>
          </cell>
          <cell r="M6141" t="str">
            <v xml:space="preserve"> </v>
          </cell>
          <cell r="N6141" t="str">
            <v xml:space="preserve"> </v>
          </cell>
          <cell r="O6141" t="str">
            <v>UT</v>
          </cell>
          <cell r="Q6141">
            <v>0</v>
          </cell>
          <cell r="R6141" t="str">
            <v xml:space="preserve"> </v>
          </cell>
          <cell r="S6141" t="str">
            <v>Private</v>
          </cell>
          <cell r="T6141" t="str">
            <v xml:space="preserve"> </v>
          </cell>
          <cell r="U6141" t="str">
            <v>5982890 Circle Four Farms 42305 6 MU</v>
          </cell>
          <cell r="V6141">
            <v>5982890</v>
          </cell>
          <cell r="W6141" t="str">
            <v xml:space="preserve"> </v>
          </cell>
          <cell r="X6141" t="str">
            <v xml:space="preserve"> </v>
          </cell>
          <cell r="Y6141" t="str">
            <v>Well</v>
          </cell>
          <cell r="Z6141" t="str">
            <v>5982890 Circle Four Farms 42305 6 MU</v>
          </cell>
          <cell r="AA6141" t="str">
            <v>Well</v>
          </cell>
        </row>
        <row r="6142">
          <cell r="A6142">
            <v>5982900</v>
          </cell>
          <cell r="B6142" t="str">
            <v>Well</v>
          </cell>
          <cell r="C6142" t="str">
            <v xml:space="preserve"> </v>
          </cell>
          <cell r="D6142" t="str">
            <v>Circle Four Farms 42305 MD</v>
          </cell>
          <cell r="E6142">
            <v>16030006</v>
          </cell>
          <cell r="F6142" t="str">
            <v>Beaver</v>
          </cell>
          <cell r="G6142" t="str">
            <v>Southwest</v>
          </cell>
          <cell r="H6142" t="str">
            <v>Cedar/Beaver</v>
          </cell>
          <cell r="I6142">
            <v>300024</v>
          </cell>
          <cell r="J6142">
            <v>4228723</v>
          </cell>
          <cell r="K6142">
            <v>-113.283281234</v>
          </cell>
          <cell r="L6142">
            <v>38.184247790999997</v>
          </cell>
          <cell r="M6142" t="str">
            <v xml:space="preserve"> </v>
          </cell>
          <cell r="N6142" t="str">
            <v xml:space="preserve"> </v>
          </cell>
          <cell r="O6142" t="str">
            <v>UT</v>
          </cell>
          <cell r="Q6142">
            <v>0</v>
          </cell>
          <cell r="R6142" t="str">
            <v xml:space="preserve"> </v>
          </cell>
          <cell r="S6142" t="str">
            <v>Private</v>
          </cell>
          <cell r="T6142" t="str">
            <v xml:space="preserve"> </v>
          </cell>
          <cell r="U6142" t="str">
            <v>5982900 Circle Four Farms 42305 MD</v>
          </cell>
          <cell r="V6142">
            <v>5982900</v>
          </cell>
          <cell r="W6142" t="str">
            <v xml:space="preserve"> </v>
          </cell>
          <cell r="X6142" t="str">
            <v xml:space="preserve"> </v>
          </cell>
          <cell r="Y6142" t="str">
            <v>Well</v>
          </cell>
          <cell r="Z6142" t="str">
            <v>5982900 Circle Four Farms 42305 MD</v>
          </cell>
          <cell r="AA6142" t="str">
            <v>Well</v>
          </cell>
        </row>
        <row r="6143">
          <cell r="A6143">
            <v>5982910</v>
          </cell>
          <cell r="B6143" t="str">
            <v>Well</v>
          </cell>
          <cell r="C6143" t="str">
            <v xml:space="preserve"> </v>
          </cell>
          <cell r="D6143" t="str">
            <v>Circle Four Farms 42305 MD2</v>
          </cell>
          <cell r="E6143">
            <v>16030006</v>
          </cell>
          <cell r="F6143" t="str">
            <v>Beaver</v>
          </cell>
          <cell r="G6143" t="str">
            <v>Southwest</v>
          </cell>
          <cell r="H6143" t="str">
            <v>Cedar/Beaver</v>
          </cell>
          <cell r="I6143">
            <v>300002</v>
          </cell>
          <cell r="J6143">
            <v>4228557</v>
          </cell>
          <cell r="K6143">
            <v>-113.28348555399999</v>
          </cell>
          <cell r="L6143">
            <v>38.182748003999997</v>
          </cell>
          <cell r="M6143" t="str">
            <v xml:space="preserve"> </v>
          </cell>
          <cell r="N6143" t="str">
            <v xml:space="preserve"> </v>
          </cell>
          <cell r="O6143" t="str">
            <v>UT</v>
          </cell>
          <cell r="Q6143">
            <v>0</v>
          </cell>
          <cell r="R6143" t="str">
            <v xml:space="preserve"> </v>
          </cell>
          <cell r="S6143" t="str">
            <v>Private</v>
          </cell>
          <cell r="T6143" t="str">
            <v xml:space="preserve"> </v>
          </cell>
          <cell r="U6143" t="str">
            <v>5982910 Circle Four Farms 42305 MD2</v>
          </cell>
          <cell r="V6143">
            <v>5982910</v>
          </cell>
          <cell r="W6143" t="str">
            <v xml:space="preserve"> </v>
          </cell>
          <cell r="X6143" t="str">
            <v xml:space="preserve"> </v>
          </cell>
          <cell r="Y6143" t="str">
            <v>Well</v>
          </cell>
          <cell r="Z6143" t="str">
            <v>5982910 Circle Four Farms 42305 MD2</v>
          </cell>
          <cell r="AA6143" t="str">
            <v>Well</v>
          </cell>
        </row>
        <row r="6144">
          <cell r="A6144">
            <v>5982920</v>
          </cell>
          <cell r="B6144" t="str">
            <v>Well</v>
          </cell>
          <cell r="C6144" t="str">
            <v xml:space="preserve"> </v>
          </cell>
          <cell r="D6144" t="str">
            <v>Circle Four Farms 42306 MD</v>
          </cell>
          <cell r="E6144">
            <v>16030006</v>
          </cell>
          <cell r="F6144" t="str">
            <v>Beaver</v>
          </cell>
          <cell r="G6144" t="str">
            <v>Southwest</v>
          </cell>
          <cell r="H6144" t="str">
            <v>Cedar/Beaver</v>
          </cell>
          <cell r="I6144">
            <v>300237</v>
          </cell>
          <cell r="J6144">
            <v>4228724</v>
          </cell>
          <cell r="K6144">
            <v>-113.280851308</v>
          </cell>
          <cell r="L6144">
            <v>38.184304050999998</v>
          </cell>
          <cell r="M6144" t="str">
            <v xml:space="preserve"> </v>
          </cell>
          <cell r="N6144" t="str">
            <v xml:space="preserve"> </v>
          </cell>
          <cell r="O6144" t="str">
            <v>UT</v>
          </cell>
          <cell r="Q6144">
            <v>0</v>
          </cell>
          <cell r="R6144" t="str">
            <v xml:space="preserve"> </v>
          </cell>
          <cell r="S6144" t="str">
            <v>Private</v>
          </cell>
          <cell r="T6144" t="str">
            <v xml:space="preserve"> </v>
          </cell>
          <cell r="U6144" t="str">
            <v>5982920 Circle Four Farms 42306 MD</v>
          </cell>
          <cell r="V6144">
            <v>5982920</v>
          </cell>
          <cell r="W6144" t="str">
            <v xml:space="preserve"> </v>
          </cell>
          <cell r="X6144" t="str">
            <v xml:space="preserve"> </v>
          </cell>
          <cell r="Y6144" t="str">
            <v>Well</v>
          </cell>
          <cell r="Z6144" t="str">
            <v>5982920 Circle Four Farms 42306 MD</v>
          </cell>
          <cell r="AA6144" t="str">
            <v>Well</v>
          </cell>
        </row>
        <row r="6145">
          <cell r="A6145">
            <v>5982930</v>
          </cell>
          <cell r="B6145" t="str">
            <v>Well</v>
          </cell>
          <cell r="C6145" t="str">
            <v xml:space="preserve"> </v>
          </cell>
          <cell r="D6145" t="str">
            <v>Circle Four Farms 42306 MD2</v>
          </cell>
          <cell r="E6145">
            <v>16030006</v>
          </cell>
          <cell r="F6145" t="str">
            <v>Beaver</v>
          </cell>
          <cell r="G6145" t="str">
            <v>Southwest</v>
          </cell>
          <cell r="H6145" t="str">
            <v>Cedar/Beaver</v>
          </cell>
          <cell r="I6145">
            <v>300198</v>
          </cell>
          <cell r="J6145">
            <v>4228549</v>
          </cell>
          <cell r="K6145">
            <v>-113.281247106</v>
          </cell>
          <cell r="L6145">
            <v>38.182719448</v>
          </cell>
          <cell r="M6145" t="str">
            <v xml:space="preserve"> </v>
          </cell>
          <cell r="N6145" t="str">
            <v xml:space="preserve"> </v>
          </cell>
          <cell r="O6145" t="str">
            <v>UT</v>
          </cell>
          <cell r="Q6145">
            <v>0</v>
          </cell>
          <cell r="R6145" t="str">
            <v xml:space="preserve"> </v>
          </cell>
          <cell r="S6145" t="str">
            <v>Private</v>
          </cell>
          <cell r="T6145" t="str">
            <v xml:space="preserve"> </v>
          </cell>
          <cell r="U6145" t="str">
            <v>5982930 Circle Four Farms 42306 MD2</v>
          </cell>
          <cell r="V6145">
            <v>5982930</v>
          </cell>
          <cell r="W6145" t="str">
            <v xml:space="preserve"> </v>
          </cell>
          <cell r="X6145" t="str">
            <v xml:space="preserve"> </v>
          </cell>
          <cell r="Y6145" t="str">
            <v>Well</v>
          </cell>
          <cell r="Z6145" t="str">
            <v>5982930 Circle Four Farms 42306 MD2</v>
          </cell>
          <cell r="AA6145" t="str">
            <v>Well</v>
          </cell>
        </row>
        <row r="6146">
          <cell r="A6146">
            <v>5982933</v>
          </cell>
          <cell r="B6146" t="str">
            <v>Well</v>
          </cell>
          <cell r="C6146" t="str">
            <v xml:space="preserve"> </v>
          </cell>
          <cell r="D6146" t="str">
            <v>Circle Four Fams Well 42307 8MU</v>
          </cell>
          <cell r="E6146">
            <v>16030006</v>
          </cell>
          <cell r="F6146" t="str">
            <v>Beaver</v>
          </cell>
          <cell r="G6146" t="str">
            <v>Southwest</v>
          </cell>
          <cell r="H6146" t="str">
            <v>Cedar/Beaver</v>
          </cell>
          <cell r="I6146">
            <v>300427</v>
          </cell>
          <cell r="J6146">
            <v>4228544</v>
          </cell>
          <cell r="K6146">
            <v>-113.278632996</v>
          </cell>
          <cell r="L6146">
            <v>38.182725175999998</v>
          </cell>
          <cell r="M6146" t="str">
            <v xml:space="preserve"> </v>
          </cell>
          <cell r="N6146" t="str">
            <v xml:space="preserve"> </v>
          </cell>
          <cell r="O6146" t="str">
            <v>UT</v>
          </cell>
          <cell r="Q6146">
            <v>0</v>
          </cell>
          <cell r="R6146" t="str">
            <v xml:space="preserve"> </v>
          </cell>
          <cell r="S6146" t="str">
            <v>Private</v>
          </cell>
          <cell r="T6146" t="str">
            <v xml:space="preserve"> </v>
          </cell>
          <cell r="U6146" t="str">
            <v>5982933 Circle Four Fams Well 42307 8MU</v>
          </cell>
          <cell r="V6146">
            <v>5982933</v>
          </cell>
          <cell r="W6146" t="str">
            <v xml:space="preserve"> </v>
          </cell>
          <cell r="X6146" t="str">
            <v xml:space="preserve"> </v>
          </cell>
          <cell r="Y6146" t="str">
            <v>Well</v>
          </cell>
          <cell r="Z6146" t="str">
            <v>5982933 Circle Four Fams Well 42307 8MU</v>
          </cell>
          <cell r="AA6146" t="str">
            <v>Well</v>
          </cell>
        </row>
        <row r="6147">
          <cell r="A6147">
            <v>5982935</v>
          </cell>
          <cell r="B6147" t="str">
            <v>Well</v>
          </cell>
          <cell r="C6147" t="str">
            <v xml:space="preserve"> </v>
          </cell>
          <cell r="D6147" t="str">
            <v>Circle Four Fams Well 42307 MD</v>
          </cell>
          <cell r="E6147">
            <v>16030006</v>
          </cell>
          <cell r="F6147" t="str">
            <v>Beaver</v>
          </cell>
          <cell r="G6147" t="str">
            <v>Southwest</v>
          </cell>
          <cell r="H6147" t="str">
            <v>Cedar/Beaver</v>
          </cell>
          <cell r="I6147">
            <v>300427</v>
          </cell>
          <cell r="J6147">
            <v>4228544</v>
          </cell>
          <cell r="K6147">
            <v>-113.278632996</v>
          </cell>
          <cell r="L6147">
            <v>38.182725175999998</v>
          </cell>
          <cell r="M6147" t="str">
            <v xml:space="preserve"> </v>
          </cell>
          <cell r="N6147" t="str">
            <v xml:space="preserve"> </v>
          </cell>
          <cell r="O6147" t="str">
            <v>UT</v>
          </cell>
          <cell r="Q6147">
            <v>0</v>
          </cell>
          <cell r="R6147" t="str">
            <v xml:space="preserve"> </v>
          </cell>
          <cell r="S6147" t="str">
            <v>Private</v>
          </cell>
          <cell r="T6147" t="str">
            <v xml:space="preserve"> </v>
          </cell>
          <cell r="U6147" t="str">
            <v>5982935 Circle Four Fams Well 42307 MD</v>
          </cell>
          <cell r="V6147">
            <v>5982935</v>
          </cell>
          <cell r="W6147" t="str">
            <v xml:space="preserve"> </v>
          </cell>
          <cell r="X6147" t="str">
            <v xml:space="preserve"> </v>
          </cell>
          <cell r="Y6147" t="str">
            <v>Well</v>
          </cell>
          <cell r="Z6147" t="str">
            <v>5982935 Circle Four Fams Well 42307 MD</v>
          </cell>
          <cell r="AA6147" t="str">
            <v>Well</v>
          </cell>
        </row>
        <row r="6148">
          <cell r="A6148">
            <v>5982936</v>
          </cell>
          <cell r="B6148" t="str">
            <v>Well</v>
          </cell>
          <cell r="C6148" t="str">
            <v xml:space="preserve"> </v>
          </cell>
          <cell r="D6148" t="str">
            <v>Circle Four Fams Well 42307 MD2</v>
          </cell>
          <cell r="E6148">
            <v>16030006</v>
          </cell>
          <cell r="F6148" t="str">
            <v>Beaver</v>
          </cell>
          <cell r="G6148" t="str">
            <v>Southwest</v>
          </cell>
          <cell r="H6148" t="str">
            <v>Cedar/Beaver</v>
          </cell>
          <cell r="I6148">
            <v>300432</v>
          </cell>
          <cell r="J6148">
            <v>4228716</v>
          </cell>
          <cell r="K6148">
            <v>-113.278624221</v>
          </cell>
          <cell r="L6148">
            <v>38.184275225</v>
          </cell>
          <cell r="M6148" t="str">
            <v xml:space="preserve"> </v>
          </cell>
          <cell r="N6148" t="str">
            <v xml:space="preserve"> </v>
          </cell>
          <cell r="O6148" t="str">
            <v>UT</v>
          </cell>
          <cell r="Q6148">
            <v>0</v>
          </cell>
          <cell r="R6148" t="str">
            <v xml:space="preserve"> </v>
          </cell>
          <cell r="S6148" t="str">
            <v>Private</v>
          </cell>
          <cell r="T6148" t="str">
            <v xml:space="preserve"> </v>
          </cell>
          <cell r="U6148" t="str">
            <v>5982936 Circle Four Fams Well 42307 MD2</v>
          </cell>
          <cell r="V6148">
            <v>5982936</v>
          </cell>
          <cell r="W6148" t="str">
            <v xml:space="preserve"> </v>
          </cell>
          <cell r="X6148" t="str">
            <v xml:space="preserve"> </v>
          </cell>
          <cell r="Y6148" t="str">
            <v>Well</v>
          </cell>
          <cell r="Z6148" t="str">
            <v>5982936 Circle Four Fams Well 42307 MD2</v>
          </cell>
          <cell r="AA6148" t="str">
            <v>Well</v>
          </cell>
        </row>
        <row r="6149">
          <cell r="A6149">
            <v>5982938</v>
          </cell>
          <cell r="B6149" t="str">
            <v>Well</v>
          </cell>
          <cell r="C6149" t="str">
            <v xml:space="preserve"> </v>
          </cell>
          <cell r="D6149" t="str">
            <v>Circle Four Fams Well 42308 MD</v>
          </cell>
          <cell r="E6149">
            <v>16030006</v>
          </cell>
          <cell r="F6149" t="str">
            <v>Beaver</v>
          </cell>
          <cell r="G6149" t="str">
            <v>Southwest</v>
          </cell>
          <cell r="H6149" t="str">
            <v>Cedar/Beaver</v>
          </cell>
          <cell r="I6149">
            <v>300670</v>
          </cell>
          <cell r="J6149">
            <v>4228711</v>
          </cell>
          <cell r="K6149">
            <v>-113.275907367</v>
          </cell>
          <cell r="L6149">
            <v>38.184282887999998</v>
          </cell>
          <cell r="M6149" t="str">
            <v xml:space="preserve"> </v>
          </cell>
          <cell r="N6149" t="str">
            <v xml:space="preserve"> </v>
          </cell>
          <cell r="O6149" t="str">
            <v>UT</v>
          </cell>
          <cell r="Q6149">
            <v>0</v>
          </cell>
          <cell r="R6149" t="str">
            <v xml:space="preserve"> </v>
          </cell>
          <cell r="S6149" t="str">
            <v>Private</v>
          </cell>
          <cell r="T6149" t="str">
            <v xml:space="preserve"> </v>
          </cell>
          <cell r="U6149" t="str">
            <v>5982938 Circle Four Fams Well 42308 MD</v>
          </cell>
          <cell r="V6149">
            <v>5982938</v>
          </cell>
          <cell r="W6149" t="str">
            <v xml:space="preserve"> </v>
          </cell>
          <cell r="X6149" t="str">
            <v xml:space="preserve"> </v>
          </cell>
          <cell r="Y6149" t="str">
            <v>Well</v>
          </cell>
          <cell r="Z6149" t="str">
            <v>5982938 Circle Four Fams Well 42308 MD</v>
          </cell>
          <cell r="AA6149" t="str">
            <v>Well</v>
          </cell>
        </row>
        <row r="6150">
          <cell r="A6150">
            <v>5982939</v>
          </cell>
          <cell r="B6150" t="str">
            <v>Well</v>
          </cell>
          <cell r="C6150" t="str">
            <v xml:space="preserve"> </v>
          </cell>
          <cell r="D6150" t="str">
            <v>Circle Four Fams Well 42308 MD2</v>
          </cell>
          <cell r="E6150">
            <v>16030006</v>
          </cell>
          <cell r="F6150" t="str">
            <v>Beaver</v>
          </cell>
          <cell r="G6150" t="str">
            <v>Southwest</v>
          </cell>
          <cell r="H6150" t="str">
            <v>Cedar/Beaver</v>
          </cell>
          <cell r="I6150">
            <v>300633</v>
          </cell>
          <cell r="J6150">
            <v>4228537</v>
          </cell>
          <cell r="K6150">
            <v>-113.276280735</v>
          </cell>
          <cell r="L6150">
            <v>38.182707745999998</v>
          </cell>
          <cell r="M6150" t="str">
            <v xml:space="preserve"> </v>
          </cell>
          <cell r="N6150" t="str">
            <v xml:space="preserve"> </v>
          </cell>
          <cell r="O6150" t="str">
            <v>UT</v>
          </cell>
          <cell r="Q6150">
            <v>0</v>
          </cell>
          <cell r="R6150" t="str">
            <v xml:space="preserve"> </v>
          </cell>
          <cell r="S6150" t="str">
            <v>Private</v>
          </cell>
          <cell r="T6150" t="str">
            <v xml:space="preserve"> </v>
          </cell>
          <cell r="U6150" t="str">
            <v>5982939 Circle Four Fams Well 42308 MD2</v>
          </cell>
          <cell r="V6150">
            <v>5982939</v>
          </cell>
          <cell r="W6150" t="str">
            <v xml:space="preserve"> </v>
          </cell>
          <cell r="X6150" t="str">
            <v xml:space="preserve"> </v>
          </cell>
          <cell r="Y6150" t="str">
            <v>Well</v>
          </cell>
          <cell r="Z6150" t="str">
            <v>5982939 Circle Four Fams Well 42308 MD2</v>
          </cell>
          <cell r="AA6150" t="str">
            <v>Well</v>
          </cell>
        </row>
        <row r="6151">
          <cell r="A6151">
            <v>5982940</v>
          </cell>
          <cell r="B6151" t="str">
            <v>Well</v>
          </cell>
          <cell r="C6151" t="str">
            <v xml:space="preserve"> </v>
          </cell>
          <cell r="D6151" t="str">
            <v>Circle Four Farms Lagoon @ 41106</v>
          </cell>
          <cell r="E6151">
            <v>16030007</v>
          </cell>
          <cell r="F6151" t="str">
            <v>Beaver</v>
          </cell>
          <cell r="G6151" t="str">
            <v>Southwest</v>
          </cell>
          <cell r="H6151" t="str">
            <v>Cedar/Beaver</v>
          </cell>
          <cell r="I6151">
            <v>317318</v>
          </cell>
          <cell r="J6151">
            <v>4231007</v>
          </cell>
          <cell r="K6151">
            <v>-113.08653594</v>
          </cell>
          <cell r="L6151">
            <v>38.208492004999997</v>
          </cell>
          <cell r="M6151" t="str">
            <v xml:space="preserve"> </v>
          </cell>
          <cell r="N6151" t="str">
            <v xml:space="preserve"> </v>
          </cell>
          <cell r="O6151" t="str">
            <v>UT</v>
          </cell>
          <cell r="Q6151">
            <v>0</v>
          </cell>
          <cell r="R6151" t="str">
            <v xml:space="preserve"> </v>
          </cell>
          <cell r="S6151" t="str">
            <v>Private</v>
          </cell>
          <cell r="T6151" t="str">
            <v xml:space="preserve"> </v>
          </cell>
          <cell r="U6151" t="str">
            <v>5982940 Circle Four Farms Lagoon @ 41106</v>
          </cell>
          <cell r="V6151">
            <v>5982940</v>
          </cell>
          <cell r="W6151" t="str">
            <v xml:space="preserve"> </v>
          </cell>
          <cell r="X6151" t="str">
            <v xml:space="preserve"> </v>
          </cell>
          <cell r="Y6151" t="str">
            <v>Well</v>
          </cell>
          <cell r="Z6151" t="str">
            <v>5982940 Circle Four Farms Lagoon @ 41106</v>
          </cell>
          <cell r="AA6151" t="str">
            <v>Well</v>
          </cell>
        </row>
        <row r="6152">
          <cell r="A6152">
            <v>5982950</v>
          </cell>
          <cell r="B6152" t="str">
            <v>Well</v>
          </cell>
          <cell r="C6152" t="str">
            <v xml:space="preserve"> </v>
          </cell>
          <cell r="D6152" t="str">
            <v>Circle Four Farms Lagoon @ 41206</v>
          </cell>
          <cell r="E6152">
            <v>16030007</v>
          </cell>
          <cell r="F6152" t="str">
            <v>Beaver</v>
          </cell>
          <cell r="G6152" t="str">
            <v>Southwest</v>
          </cell>
          <cell r="H6152" t="str">
            <v>Cedar/Beaver</v>
          </cell>
          <cell r="I6152">
            <v>316097</v>
          </cell>
          <cell r="J6152">
            <v>4230943</v>
          </cell>
          <cell r="K6152">
            <v>-113.100456618</v>
          </cell>
          <cell r="L6152">
            <v>38.207666945</v>
          </cell>
          <cell r="M6152" t="str">
            <v xml:space="preserve"> </v>
          </cell>
          <cell r="N6152" t="str">
            <v xml:space="preserve"> </v>
          </cell>
          <cell r="O6152" t="str">
            <v>UT</v>
          </cell>
          <cell r="Q6152">
            <v>0</v>
          </cell>
          <cell r="R6152" t="str">
            <v xml:space="preserve"> </v>
          </cell>
          <cell r="S6152" t="str">
            <v>Private</v>
          </cell>
          <cell r="T6152" t="str">
            <v xml:space="preserve"> </v>
          </cell>
          <cell r="U6152" t="str">
            <v>5982950 Circle Four Farms Lagoon @ 41206</v>
          </cell>
          <cell r="V6152">
            <v>5982950</v>
          </cell>
          <cell r="W6152" t="str">
            <v xml:space="preserve"> </v>
          </cell>
          <cell r="X6152" t="str">
            <v xml:space="preserve"> </v>
          </cell>
          <cell r="Y6152" t="str">
            <v>Well</v>
          </cell>
          <cell r="Z6152" t="str">
            <v>5982950 Circle Four Farms Lagoon @ 41206</v>
          </cell>
          <cell r="AA6152" t="str">
            <v>Well</v>
          </cell>
        </row>
        <row r="6153">
          <cell r="A6153">
            <v>5982960</v>
          </cell>
          <cell r="B6153" t="str">
            <v>Well</v>
          </cell>
          <cell r="C6153" t="str">
            <v xml:space="preserve"> </v>
          </cell>
          <cell r="D6153" t="str">
            <v>Circle Four Farms Lagoon @ 41306</v>
          </cell>
          <cell r="E6153">
            <v>16030007</v>
          </cell>
          <cell r="F6153" t="str">
            <v>Beaver</v>
          </cell>
          <cell r="G6153" t="str">
            <v>Southwest</v>
          </cell>
          <cell r="H6153" t="str">
            <v>Cedar/Beaver</v>
          </cell>
          <cell r="I6153">
            <v>316230</v>
          </cell>
          <cell r="J6153">
            <v>4232287</v>
          </cell>
          <cell r="K6153">
            <v>-113.099286357</v>
          </cell>
          <cell r="L6153">
            <v>38.219798855999997</v>
          </cell>
          <cell r="M6153" t="str">
            <v xml:space="preserve"> </v>
          </cell>
          <cell r="N6153" t="str">
            <v xml:space="preserve"> </v>
          </cell>
          <cell r="O6153" t="str">
            <v>UT</v>
          </cell>
          <cell r="Q6153">
            <v>0</v>
          </cell>
          <cell r="R6153" t="str">
            <v xml:space="preserve"> </v>
          </cell>
          <cell r="S6153" t="str">
            <v>Private</v>
          </cell>
          <cell r="T6153" t="str">
            <v xml:space="preserve"> </v>
          </cell>
          <cell r="U6153" t="str">
            <v>5982960 Circle Four Farms Lagoon @ 41306</v>
          </cell>
          <cell r="V6153">
            <v>5982960</v>
          </cell>
          <cell r="W6153" t="str">
            <v xml:space="preserve"> </v>
          </cell>
          <cell r="X6153" t="str">
            <v xml:space="preserve"> </v>
          </cell>
          <cell r="Y6153" t="str">
            <v>Well</v>
          </cell>
          <cell r="Z6153" t="str">
            <v>5982960 Circle Four Farms Lagoon @ 41306</v>
          </cell>
          <cell r="AA6153" t="str">
            <v>Well</v>
          </cell>
        </row>
        <row r="6154">
          <cell r="A6154">
            <v>5982970</v>
          </cell>
          <cell r="B6154" t="str">
            <v>Well</v>
          </cell>
          <cell r="C6154" t="str">
            <v xml:space="preserve"> </v>
          </cell>
          <cell r="D6154" t="str">
            <v>Circle Four Farms Lagoon Xover @ 41301</v>
          </cell>
          <cell r="E6154">
            <v>16030007</v>
          </cell>
          <cell r="F6154" t="str">
            <v>Beaver</v>
          </cell>
          <cell r="G6154" t="str">
            <v>Southwest</v>
          </cell>
          <cell r="H6154" t="str">
            <v>Cedar/Beaver</v>
          </cell>
          <cell r="I6154">
            <v>316190</v>
          </cell>
          <cell r="J6154">
            <v>4235573</v>
          </cell>
          <cell r="K6154">
            <v>-113.100594579</v>
          </cell>
          <cell r="L6154">
            <v>38.249385945</v>
          </cell>
          <cell r="M6154" t="str">
            <v xml:space="preserve"> </v>
          </cell>
          <cell r="N6154" t="str">
            <v xml:space="preserve"> </v>
          </cell>
          <cell r="O6154" t="str">
            <v>UT</v>
          </cell>
          <cell r="Q6154">
            <v>0</v>
          </cell>
          <cell r="R6154" t="str">
            <v xml:space="preserve"> </v>
          </cell>
          <cell r="S6154" t="str">
            <v>Private</v>
          </cell>
          <cell r="T6154" t="str">
            <v xml:space="preserve"> </v>
          </cell>
          <cell r="U6154" t="str">
            <v>5982970 Circle Four Farms Lagoon Xover @ 41301</v>
          </cell>
          <cell r="V6154">
            <v>5982970</v>
          </cell>
          <cell r="W6154" t="str">
            <v xml:space="preserve"> </v>
          </cell>
          <cell r="X6154" t="str">
            <v xml:space="preserve"> </v>
          </cell>
          <cell r="Y6154" t="str">
            <v>Well</v>
          </cell>
          <cell r="Z6154" t="str">
            <v>5982970 Circle Four Farms Lagoon Xover @ 41301</v>
          </cell>
          <cell r="AA6154" t="str">
            <v>Well</v>
          </cell>
        </row>
        <row r="6155">
          <cell r="A6155">
            <v>5982980</v>
          </cell>
          <cell r="B6155" t="str">
            <v>Well</v>
          </cell>
          <cell r="C6155" t="str">
            <v xml:space="preserve"> </v>
          </cell>
          <cell r="D6155" t="str">
            <v>Circle Four Farms Lagoons Xover @ 41303</v>
          </cell>
          <cell r="E6155">
            <v>16030007</v>
          </cell>
          <cell r="F6155" t="str">
            <v>Beaver</v>
          </cell>
          <cell r="G6155" t="str">
            <v>Southwest</v>
          </cell>
          <cell r="H6155" t="str">
            <v>Cedar/Beaver</v>
          </cell>
          <cell r="I6155">
            <v>316690</v>
          </cell>
          <cell r="J6155">
            <v>4235991</v>
          </cell>
          <cell r="K6155">
            <v>-113.094992194</v>
          </cell>
          <cell r="L6155">
            <v>38.253252768999999</v>
          </cell>
          <cell r="M6155" t="str">
            <v xml:space="preserve"> </v>
          </cell>
          <cell r="N6155" t="str">
            <v xml:space="preserve"> </v>
          </cell>
          <cell r="O6155" t="str">
            <v>UT</v>
          </cell>
          <cell r="Q6155">
            <v>0</v>
          </cell>
          <cell r="R6155" t="str">
            <v xml:space="preserve"> </v>
          </cell>
          <cell r="S6155" t="str">
            <v>Private</v>
          </cell>
          <cell r="T6155" t="str">
            <v xml:space="preserve"> </v>
          </cell>
          <cell r="U6155" t="str">
            <v>5982980 Circle Four Farms Lagoons Xover @ 41303</v>
          </cell>
          <cell r="V6155">
            <v>5982980</v>
          </cell>
          <cell r="W6155" t="str">
            <v xml:space="preserve"> </v>
          </cell>
          <cell r="X6155" t="str">
            <v xml:space="preserve"> </v>
          </cell>
          <cell r="Y6155" t="str">
            <v>Well</v>
          </cell>
          <cell r="Z6155" t="str">
            <v>5982980 Circle Four Farms Lagoons Xover @ 41303</v>
          </cell>
          <cell r="AA6155" t="str">
            <v>Well</v>
          </cell>
        </row>
        <row r="6156">
          <cell r="A6156">
            <v>5982990</v>
          </cell>
          <cell r="B6156" t="str">
            <v>Well</v>
          </cell>
          <cell r="C6156" t="str">
            <v xml:space="preserve"> </v>
          </cell>
          <cell r="D6156" t="str">
            <v>Circle Four Farms Lagoons Xover @ 41305</v>
          </cell>
          <cell r="E6156">
            <v>16030007</v>
          </cell>
          <cell r="F6156" t="str">
            <v>Beaver</v>
          </cell>
          <cell r="G6156" t="str">
            <v>Southwest</v>
          </cell>
          <cell r="H6156" t="str">
            <v>Cedar/Beaver</v>
          </cell>
          <cell r="I6156">
            <v>317381</v>
          </cell>
          <cell r="J6156">
            <v>4236532</v>
          </cell>
          <cell r="K6156">
            <v>-113.087239262</v>
          </cell>
          <cell r="L6156">
            <v>38.258265979999997</v>
          </cell>
          <cell r="M6156" t="str">
            <v xml:space="preserve"> </v>
          </cell>
          <cell r="N6156" t="str">
            <v xml:space="preserve"> </v>
          </cell>
          <cell r="O6156" t="str">
            <v>UT</v>
          </cell>
          <cell r="Q6156">
            <v>0</v>
          </cell>
          <cell r="R6156" t="str">
            <v xml:space="preserve"> </v>
          </cell>
          <cell r="S6156" t="str">
            <v>Private</v>
          </cell>
          <cell r="T6156" t="str">
            <v xml:space="preserve"> </v>
          </cell>
          <cell r="U6156" t="str">
            <v>5982990 Circle Four Farms Lagoons Xover @ 41305</v>
          </cell>
          <cell r="V6156">
            <v>5982990</v>
          </cell>
          <cell r="W6156" t="str">
            <v xml:space="preserve"> </v>
          </cell>
          <cell r="X6156" t="str">
            <v xml:space="preserve"> </v>
          </cell>
          <cell r="Y6156" t="str">
            <v>Well</v>
          </cell>
          <cell r="Z6156" t="str">
            <v>5982990 Circle Four Farms Lagoons Xover @ 41305</v>
          </cell>
          <cell r="AA6156" t="str">
            <v>Well</v>
          </cell>
        </row>
        <row r="6157">
          <cell r="A6157">
            <v>5983010</v>
          </cell>
          <cell r="B6157" t="str">
            <v>Well</v>
          </cell>
          <cell r="C6157" t="str">
            <v xml:space="preserve"> </v>
          </cell>
          <cell r="D6157" t="str">
            <v>WHITAKER LARRY MILFORD FLAT WELL #1</v>
          </cell>
          <cell r="E6157">
            <v>16030007</v>
          </cell>
          <cell r="F6157" t="str">
            <v>Beaver</v>
          </cell>
          <cell r="G6157" t="str">
            <v>Southwest</v>
          </cell>
          <cell r="H6157" t="str">
            <v>Cedar/Beaver</v>
          </cell>
          <cell r="I6157">
            <v>324672</v>
          </cell>
          <cell r="J6157">
            <v>4248402</v>
          </cell>
          <cell r="K6157">
            <v>-113.006900723</v>
          </cell>
          <cell r="L6157">
            <v>38.36663008</v>
          </cell>
          <cell r="M6157" t="str">
            <v xml:space="preserve"> </v>
          </cell>
          <cell r="N6157" t="str">
            <v xml:space="preserve"> </v>
          </cell>
          <cell r="O6157" t="str">
            <v>UT</v>
          </cell>
          <cell r="Q6157">
            <v>0</v>
          </cell>
          <cell r="R6157" t="str">
            <v xml:space="preserve"> </v>
          </cell>
          <cell r="S6157" t="str">
            <v>Private</v>
          </cell>
          <cell r="T6157" t="str">
            <v xml:space="preserve"> </v>
          </cell>
          <cell r="U6157" t="str">
            <v>5983010 WHITAKER LARRY MILFORD FLAT WELL #1</v>
          </cell>
          <cell r="V6157">
            <v>5983010</v>
          </cell>
          <cell r="W6157" t="str">
            <v xml:space="preserve"> </v>
          </cell>
          <cell r="X6157" t="str">
            <v xml:space="preserve"> </v>
          </cell>
          <cell r="Y6157" t="str">
            <v>Well</v>
          </cell>
          <cell r="Z6157" t="str">
            <v>5983010 WHITAKER LARRY MILFORD FLAT WELL #1</v>
          </cell>
          <cell r="AA6157" t="str">
            <v>Well</v>
          </cell>
        </row>
        <row r="6158">
          <cell r="A6158">
            <v>5983020</v>
          </cell>
          <cell r="B6158" t="str">
            <v>Well</v>
          </cell>
          <cell r="C6158" t="str">
            <v xml:space="preserve"> </v>
          </cell>
          <cell r="D6158" t="str">
            <v>WALKER RONALD MILFORD FLAT WELL #2</v>
          </cell>
          <cell r="E6158">
            <v>16030007</v>
          </cell>
          <cell r="F6158" t="str">
            <v>Beaver</v>
          </cell>
          <cell r="G6158" t="str">
            <v>Southwest</v>
          </cell>
          <cell r="H6158" t="str">
            <v>Cedar/Beaver</v>
          </cell>
          <cell r="I6158">
            <v>323635</v>
          </cell>
          <cell r="J6158">
            <v>4247592</v>
          </cell>
          <cell r="K6158">
            <v>-113.01856130100001</v>
          </cell>
          <cell r="L6158">
            <v>38.359130880000002</v>
          </cell>
          <cell r="M6158" t="str">
            <v xml:space="preserve"> </v>
          </cell>
          <cell r="N6158" t="str">
            <v xml:space="preserve"> </v>
          </cell>
          <cell r="O6158" t="str">
            <v>UT</v>
          </cell>
          <cell r="Q6158">
            <v>0</v>
          </cell>
          <cell r="R6158" t="str">
            <v xml:space="preserve"> </v>
          </cell>
          <cell r="S6158" t="str">
            <v>Private</v>
          </cell>
          <cell r="T6158" t="str">
            <v xml:space="preserve"> </v>
          </cell>
          <cell r="U6158" t="str">
            <v>5983020 WALKER RONALD MILFORD FLAT WELL #2</v>
          </cell>
          <cell r="V6158">
            <v>5983020</v>
          </cell>
          <cell r="W6158" t="str">
            <v xml:space="preserve"> </v>
          </cell>
          <cell r="X6158" t="str">
            <v xml:space="preserve"> </v>
          </cell>
          <cell r="Y6158" t="str">
            <v>Well</v>
          </cell>
          <cell r="Z6158" t="str">
            <v>5983020 WALKER RONALD MILFORD FLAT WELL #2</v>
          </cell>
          <cell r="AA6158" t="str">
            <v>Well</v>
          </cell>
        </row>
        <row r="6159">
          <cell r="A6159">
            <v>5983030</v>
          </cell>
          <cell r="B6159" t="str">
            <v>Well</v>
          </cell>
          <cell r="C6159" t="str">
            <v xml:space="preserve"> </v>
          </cell>
          <cell r="D6159" t="str">
            <v>GRAY LAYNE MILFORD FLAT WELL #3</v>
          </cell>
          <cell r="E6159">
            <v>16030007</v>
          </cell>
          <cell r="F6159" t="str">
            <v>Beaver</v>
          </cell>
          <cell r="G6159" t="str">
            <v>Southwest</v>
          </cell>
          <cell r="H6159" t="str">
            <v>Cedar/Beaver</v>
          </cell>
          <cell r="I6159">
            <v>324750</v>
          </cell>
          <cell r="J6159">
            <v>4247537</v>
          </cell>
          <cell r="K6159">
            <v>-113.005793306</v>
          </cell>
          <cell r="L6159">
            <v>38.358854469999997</v>
          </cell>
          <cell r="M6159" t="str">
            <v xml:space="preserve"> </v>
          </cell>
          <cell r="N6159" t="str">
            <v xml:space="preserve"> </v>
          </cell>
          <cell r="O6159" t="str">
            <v>UT</v>
          </cell>
          <cell r="Q6159">
            <v>0</v>
          </cell>
          <cell r="R6159" t="str">
            <v xml:space="preserve"> </v>
          </cell>
          <cell r="S6159" t="str">
            <v>Private</v>
          </cell>
          <cell r="T6159" t="str">
            <v xml:space="preserve"> </v>
          </cell>
          <cell r="U6159" t="str">
            <v>5983030 GRAY LAYNE MILFORD FLAT WELL #3</v>
          </cell>
          <cell r="V6159">
            <v>5983030</v>
          </cell>
          <cell r="W6159" t="str">
            <v xml:space="preserve"> </v>
          </cell>
          <cell r="X6159" t="str">
            <v xml:space="preserve"> </v>
          </cell>
          <cell r="Y6159" t="str">
            <v>Well</v>
          </cell>
          <cell r="Z6159" t="str">
            <v>5983030 GRAY LAYNE MILFORD FLAT WELL #3</v>
          </cell>
          <cell r="AA6159" t="str">
            <v>Well</v>
          </cell>
        </row>
        <row r="6160">
          <cell r="A6160">
            <v>5983040</v>
          </cell>
          <cell r="B6160" t="str">
            <v>Well</v>
          </cell>
          <cell r="C6160" t="str">
            <v xml:space="preserve"> </v>
          </cell>
          <cell r="D6160" t="str">
            <v>PIPFER CHARLES MILFORD FLAT WELL #4</v>
          </cell>
          <cell r="E6160">
            <v>16030007</v>
          </cell>
          <cell r="F6160" t="str">
            <v>Beaver</v>
          </cell>
          <cell r="G6160" t="str">
            <v>Southwest</v>
          </cell>
          <cell r="H6160" t="str">
            <v>Cedar/Beaver</v>
          </cell>
          <cell r="I6160">
            <v>327394</v>
          </cell>
          <cell r="J6160">
            <v>4248498</v>
          </cell>
          <cell r="K6160">
            <v>-112.97578400499999</v>
          </cell>
          <cell r="L6160">
            <v>38.368023848</v>
          </cell>
          <cell r="M6160" t="str">
            <v xml:space="preserve"> </v>
          </cell>
          <cell r="N6160" t="str">
            <v xml:space="preserve"> </v>
          </cell>
          <cell r="O6160" t="str">
            <v>UT</v>
          </cell>
          <cell r="Q6160">
            <v>0</v>
          </cell>
          <cell r="R6160" t="str">
            <v xml:space="preserve"> </v>
          </cell>
          <cell r="S6160" t="str">
            <v>Private</v>
          </cell>
          <cell r="T6160" t="str">
            <v xml:space="preserve"> </v>
          </cell>
          <cell r="U6160" t="str">
            <v>5983040 PIPFER CHARLES MILFORD FLAT WELL #4</v>
          </cell>
          <cell r="V6160">
            <v>5983040</v>
          </cell>
          <cell r="W6160" t="str">
            <v xml:space="preserve"> </v>
          </cell>
          <cell r="X6160" t="str">
            <v xml:space="preserve"> </v>
          </cell>
          <cell r="Y6160" t="str">
            <v>Well</v>
          </cell>
          <cell r="Z6160" t="str">
            <v>5983040 PIPFER CHARLES MILFORD FLAT WELL #4</v>
          </cell>
          <cell r="AA6160" t="str">
            <v>Well</v>
          </cell>
        </row>
        <row r="6161">
          <cell r="A6161">
            <v>5983050</v>
          </cell>
          <cell r="B6161" t="str">
            <v>Well</v>
          </cell>
          <cell r="C6161" t="str">
            <v xml:space="preserve"> </v>
          </cell>
          <cell r="D6161" t="str">
            <v>HANLEY TREYA MILFORD FLAT WELL #5</v>
          </cell>
          <cell r="E6161">
            <v>16030007</v>
          </cell>
          <cell r="F6161" t="str">
            <v>Beaver</v>
          </cell>
          <cell r="G6161" t="str">
            <v>Southwest</v>
          </cell>
          <cell r="H6161" t="str">
            <v>Cedar/Beaver</v>
          </cell>
          <cell r="I6161">
            <v>325021</v>
          </cell>
          <cell r="J6161">
            <v>4247716</v>
          </cell>
          <cell r="K6161">
            <v>-113.002737811</v>
          </cell>
          <cell r="L6161">
            <v>38.360519701000001</v>
          </cell>
          <cell r="M6161" t="str">
            <v xml:space="preserve"> </v>
          </cell>
          <cell r="N6161" t="str">
            <v xml:space="preserve"> </v>
          </cell>
          <cell r="O6161" t="str">
            <v>UT</v>
          </cell>
          <cell r="Q6161">
            <v>0</v>
          </cell>
          <cell r="R6161" t="str">
            <v xml:space="preserve"> </v>
          </cell>
          <cell r="S6161" t="str">
            <v>Private</v>
          </cell>
          <cell r="T6161" t="str">
            <v xml:space="preserve"> </v>
          </cell>
          <cell r="U6161" t="str">
            <v>5983050 HANLEY TREYA MILFORD FLAT WELL #5</v>
          </cell>
          <cell r="V6161">
            <v>5983050</v>
          </cell>
          <cell r="W6161" t="str">
            <v xml:space="preserve"> </v>
          </cell>
          <cell r="X6161" t="str">
            <v xml:space="preserve"> </v>
          </cell>
          <cell r="Y6161" t="str">
            <v>Well</v>
          </cell>
          <cell r="Z6161" t="str">
            <v>5983050 HANLEY TREYA MILFORD FLAT WELL #5</v>
          </cell>
          <cell r="AA6161" t="str">
            <v>Well</v>
          </cell>
        </row>
        <row r="6162">
          <cell r="A6162">
            <v>5983060</v>
          </cell>
          <cell r="B6162" t="str">
            <v>Well</v>
          </cell>
          <cell r="C6162" t="str">
            <v xml:space="preserve"> </v>
          </cell>
          <cell r="D6162" t="str">
            <v>YARDLEY MIKE MILFORD FLAT WELL #6</v>
          </cell>
          <cell r="E6162">
            <v>16030007</v>
          </cell>
          <cell r="F6162" t="str">
            <v>Beaver</v>
          </cell>
          <cell r="G6162" t="str">
            <v>Southwest</v>
          </cell>
          <cell r="H6162" t="str">
            <v>Cedar/Beaver</v>
          </cell>
          <cell r="I6162">
            <v>323034</v>
          </cell>
          <cell r="J6162">
            <v>4245662</v>
          </cell>
          <cell r="K6162">
            <v>-113.02495167799999</v>
          </cell>
          <cell r="L6162">
            <v>38.341629314999999</v>
          </cell>
          <cell r="M6162" t="str">
            <v xml:space="preserve"> </v>
          </cell>
          <cell r="N6162" t="str">
            <v xml:space="preserve"> </v>
          </cell>
          <cell r="O6162" t="str">
            <v>UT</v>
          </cell>
          <cell r="Q6162">
            <v>0</v>
          </cell>
          <cell r="R6162" t="str">
            <v xml:space="preserve"> </v>
          </cell>
          <cell r="S6162" t="str">
            <v>Private</v>
          </cell>
          <cell r="T6162" t="str">
            <v xml:space="preserve"> </v>
          </cell>
          <cell r="U6162" t="str">
            <v>5983060 YARDLEY MIKE MILFORD FLAT WELL #6</v>
          </cell>
          <cell r="V6162">
            <v>5983060</v>
          </cell>
          <cell r="W6162" t="str">
            <v xml:space="preserve"> </v>
          </cell>
          <cell r="X6162" t="str">
            <v xml:space="preserve"> </v>
          </cell>
          <cell r="Y6162" t="str">
            <v>Well</v>
          </cell>
          <cell r="Z6162" t="str">
            <v>5983060 YARDLEY MIKE MILFORD FLAT WELL #6</v>
          </cell>
          <cell r="AA6162" t="str">
            <v>Well</v>
          </cell>
        </row>
        <row r="6163">
          <cell r="A6163">
            <v>5983070</v>
          </cell>
          <cell r="B6163" t="str">
            <v>Well</v>
          </cell>
          <cell r="C6163" t="str">
            <v xml:space="preserve"> </v>
          </cell>
          <cell r="D6163" t="str">
            <v>GRAY MAURICE MILFORD FLAT WELL #7</v>
          </cell>
          <cell r="E6163">
            <v>16030007</v>
          </cell>
          <cell r="F6163" t="str">
            <v>Beaver</v>
          </cell>
          <cell r="G6163" t="str">
            <v>Southwest</v>
          </cell>
          <cell r="H6163" t="str">
            <v>Cedar/Beaver</v>
          </cell>
          <cell r="I6163">
            <v>322868</v>
          </cell>
          <cell r="J6163">
            <v>4245851</v>
          </cell>
          <cell r="K6163">
            <v>-113.02689750499999</v>
          </cell>
          <cell r="L6163">
            <v>38.343298777000001</v>
          </cell>
          <cell r="M6163" t="str">
            <v xml:space="preserve"> </v>
          </cell>
          <cell r="N6163" t="str">
            <v xml:space="preserve"> </v>
          </cell>
          <cell r="O6163" t="str">
            <v>UT</v>
          </cell>
          <cell r="Q6163">
            <v>0</v>
          </cell>
          <cell r="R6163" t="str">
            <v xml:space="preserve"> </v>
          </cell>
          <cell r="S6163" t="str">
            <v>Private</v>
          </cell>
          <cell r="T6163" t="str">
            <v xml:space="preserve"> </v>
          </cell>
          <cell r="U6163" t="str">
            <v>5983070 GRAY MAURICE MILFORD FLAT WELL #7</v>
          </cell>
          <cell r="V6163">
            <v>5983070</v>
          </cell>
          <cell r="W6163" t="str">
            <v xml:space="preserve"> </v>
          </cell>
          <cell r="X6163" t="str">
            <v xml:space="preserve"> </v>
          </cell>
          <cell r="Y6163" t="str">
            <v>Well</v>
          </cell>
          <cell r="Z6163" t="str">
            <v>5983070 GRAY MAURICE MILFORD FLAT WELL #7</v>
          </cell>
          <cell r="AA6163" t="str">
            <v>Well</v>
          </cell>
        </row>
        <row r="6164">
          <cell r="A6164">
            <v>5983080</v>
          </cell>
          <cell r="B6164" t="str">
            <v>Well</v>
          </cell>
          <cell r="C6164" t="str">
            <v xml:space="preserve"> </v>
          </cell>
          <cell r="D6164" t="str">
            <v>YARDLEY MIKE MILFORD FLAT WELL #8</v>
          </cell>
          <cell r="E6164">
            <v>16030007</v>
          </cell>
          <cell r="F6164" t="str">
            <v>Beaver</v>
          </cell>
          <cell r="G6164" t="str">
            <v>Southwest</v>
          </cell>
          <cell r="H6164" t="str">
            <v>Cedar/Beaver</v>
          </cell>
          <cell r="I6164">
            <v>324324</v>
          </cell>
          <cell r="J6164">
            <v>4242001</v>
          </cell>
          <cell r="K6164">
            <v>-113.009288279</v>
          </cell>
          <cell r="L6164">
            <v>38.308909180999997</v>
          </cell>
          <cell r="M6164" t="str">
            <v xml:space="preserve"> </v>
          </cell>
          <cell r="N6164" t="str">
            <v xml:space="preserve"> </v>
          </cell>
          <cell r="O6164" t="str">
            <v>UT</v>
          </cell>
          <cell r="Q6164">
            <v>0</v>
          </cell>
          <cell r="R6164" t="str">
            <v xml:space="preserve"> </v>
          </cell>
          <cell r="S6164" t="str">
            <v>Private</v>
          </cell>
          <cell r="T6164" t="str">
            <v xml:space="preserve"> </v>
          </cell>
          <cell r="U6164" t="str">
            <v>5983080 YARDLEY MIKE MILFORD FLAT WELL #8</v>
          </cell>
          <cell r="V6164">
            <v>5983080</v>
          </cell>
          <cell r="W6164" t="str">
            <v xml:space="preserve"> </v>
          </cell>
          <cell r="X6164" t="str">
            <v xml:space="preserve"> </v>
          </cell>
          <cell r="Y6164" t="str">
            <v>Well</v>
          </cell>
          <cell r="Z6164" t="str">
            <v>5983080 YARDLEY MIKE MILFORD FLAT WELL #8</v>
          </cell>
          <cell r="AA6164" t="str">
            <v>Well</v>
          </cell>
        </row>
        <row r="6165">
          <cell r="A6165">
            <v>5983090</v>
          </cell>
          <cell r="B6165" t="str">
            <v>Well</v>
          </cell>
          <cell r="C6165" t="str">
            <v xml:space="preserve"> </v>
          </cell>
          <cell r="D6165" t="str">
            <v>BLEAK ERIC MILFORD FLAT WELL #9</v>
          </cell>
          <cell r="E6165">
            <v>16030007</v>
          </cell>
          <cell r="F6165" t="str">
            <v>Beaver</v>
          </cell>
          <cell r="G6165" t="str">
            <v>Southwest</v>
          </cell>
          <cell r="H6165" t="str">
            <v>Cedar/Beaver</v>
          </cell>
          <cell r="I6165">
            <v>324417</v>
          </cell>
          <cell r="J6165">
            <v>4243381</v>
          </cell>
          <cell r="K6165">
            <v>-113.00856819400001</v>
          </cell>
          <cell r="L6165">
            <v>38.321356866999999</v>
          </cell>
          <cell r="M6165" t="str">
            <v xml:space="preserve"> </v>
          </cell>
          <cell r="N6165" t="str">
            <v xml:space="preserve"> </v>
          </cell>
          <cell r="O6165" t="str">
            <v>UT</v>
          </cell>
          <cell r="Q6165">
            <v>0</v>
          </cell>
          <cell r="R6165" t="str">
            <v xml:space="preserve"> </v>
          </cell>
          <cell r="S6165" t="str">
            <v>Private</v>
          </cell>
          <cell r="T6165" t="str">
            <v xml:space="preserve"> </v>
          </cell>
          <cell r="U6165" t="str">
            <v>5983090 BLEAK ERIC MILFORD FLAT WELL #9</v>
          </cell>
          <cell r="V6165">
            <v>5983090</v>
          </cell>
          <cell r="W6165" t="str">
            <v xml:space="preserve"> </v>
          </cell>
          <cell r="X6165" t="str">
            <v xml:space="preserve"> </v>
          </cell>
          <cell r="Y6165" t="str">
            <v>Well</v>
          </cell>
          <cell r="Z6165" t="str">
            <v>5983090 BLEAK ERIC MILFORD FLAT WELL #9</v>
          </cell>
          <cell r="AA6165" t="str">
            <v>Well</v>
          </cell>
        </row>
        <row r="6166">
          <cell r="A6166">
            <v>5983100</v>
          </cell>
          <cell r="B6166" t="str">
            <v>Well</v>
          </cell>
          <cell r="C6166" t="str">
            <v xml:space="preserve"> </v>
          </cell>
          <cell r="D6166" t="str">
            <v>JEFFERSON RICHARD MILFORD FLAT WELL #10</v>
          </cell>
          <cell r="E6166">
            <v>16030007</v>
          </cell>
          <cell r="F6166" t="str">
            <v>Beaver</v>
          </cell>
          <cell r="G6166" t="str">
            <v>Southwest</v>
          </cell>
          <cell r="H6166" t="str">
            <v>Cedar/Beaver</v>
          </cell>
          <cell r="I6166">
            <v>327488</v>
          </cell>
          <cell r="J6166">
            <v>4244980</v>
          </cell>
          <cell r="K6166">
            <v>-112.973847916</v>
          </cell>
          <cell r="L6166">
            <v>38.336355365000003</v>
          </cell>
          <cell r="M6166" t="str">
            <v xml:space="preserve"> </v>
          </cell>
          <cell r="N6166" t="str">
            <v xml:space="preserve"> </v>
          </cell>
          <cell r="O6166" t="str">
            <v>UT</v>
          </cell>
          <cell r="Q6166">
            <v>0</v>
          </cell>
          <cell r="R6166" t="str">
            <v xml:space="preserve"> </v>
          </cell>
          <cell r="S6166" t="str">
            <v>Private</v>
          </cell>
          <cell r="T6166" t="str">
            <v xml:space="preserve"> </v>
          </cell>
          <cell r="U6166" t="str">
            <v>5983100 JEFFERSON RICHARD MILFORD FLAT WELL #10</v>
          </cell>
          <cell r="V6166">
            <v>5983100</v>
          </cell>
          <cell r="W6166" t="str">
            <v xml:space="preserve"> </v>
          </cell>
          <cell r="X6166" t="str">
            <v xml:space="preserve"> </v>
          </cell>
          <cell r="Y6166" t="str">
            <v>Well</v>
          </cell>
          <cell r="Z6166" t="str">
            <v>5983100 JEFFERSON RICHARD MILFORD FLAT WELL #10</v>
          </cell>
          <cell r="AA6166" t="str">
            <v>Well</v>
          </cell>
        </row>
        <row r="6167">
          <cell r="A6167">
            <v>5983110</v>
          </cell>
          <cell r="B6167" t="str">
            <v>Well</v>
          </cell>
          <cell r="C6167" t="str">
            <v xml:space="preserve"> </v>
          </cell>
          <cell r="D6167" t="str">
            <v>BUNTING DAMON MILFORD FLAT WELL #11</v>
          </cell>
          <cell r="E6167">
            <v>16030007</v>
          </cell>
          <cell r="F6167" t="str">
            <v>Beaver</v>
          </cell>
          <cell r="G6167" t="str">
            <v>Southwest</v>
          </cell>
          <cell r="H6167" t="str">
            <v>Cedar/Beaver</v>
          </cell>
          <cell r="I6167">
            <v>324324</v>
          </cell>
          <cell r="J6167">
            <v>4242001</v>
          </cell>
          <cell r="K6167">
            <v>-113.009288279</v>
          </cell>
          <cell r="L6167">
            <v>38.308909180999997</v>
          </cell>
          <cell r="M6167" t="str">
            <v xml:space="preserve"> </v>
          </cell>
          <cell r="N6167" t="str">
            <v xml:space="preserve"> </v>
          </cell>
          <cell r="O6167" t="str">
            <v>UT</v>
          </cell>
          <cell r="Q6167">
            <v>0</v>
          </cell>
          <cell r="R6167" t="str">
            <v xml:space="preserve"> </v>
          </cell>
          <cell r="S6167" t="str">
            <v>Private</v>
          </cell>
          <cell r="T6167" t="str">
            <v xml:space="preserve"> </v>
          </cell>
          <cell r="U6167" t="str">
            <v>5983110 BUNTING DAMON MILFORD FLAT WELL #11</v>
          </cell>
          <cell r="V6167">
            <v>5983110</v>
          </cell>
          <cell r="W6167" t="str">
            <v xml:space="preserve"> </v>
          </cell>
          <cell r="X6167" t="str">
            <v xml:space="preserve"> </v>
          </cell>
          <cell r="Y6167" t="str">
            <v>Well</v>
          </cell>
          <cell r="Z6167" t="str">
            <v>5983110 BUNTING DAMON MILFORD FLAT WELL #11</v>
          </cell>
          <cell r="AA6167" t="str">
            <v>Well</v>
          </cell>
        </row>
        <row r="6168">
          <cell r="A6168">
            <v>5983120</v>
          </cell>
          <cell r="B6168" t="str">
            <v>Well</v>
          </cell>
          <cell r="C6168" t="str">
            <v xml:space="preserve"> </v>
          </cell>
          <cell r="D6168" t="str">
            <v>ROLLINS RICHARD MILFORD FLAT WELL #12</v>
          </cell>
          <cell r="E6168">
            <v>16030007</v>
          </cell>
          <cell r="F6168" t="str">
            <v>Beaver</v>
          </cell>
          <cell r="G6168" t="str">
            <v>Southwest</v>
          </cell>
          <cell r="H6168" t="str">
            <v>Cedar/Beaver</v>
          </cell>
          <cell r="I6168">
            <v>324495</v>
          </cell>
          <cell r="J6168">
            <v>4241375</v>
          </cell>
          <cell r="K6168">
            <v>-113.00717813</v>
          </cell>
          <cell r="L6168">
            <v>38.303304351000001</v>
          </cell>
          <cell r="M6168" t="str">
            <v xml:space="preserve"> </v>
          </cell>
          <cell r="N6168" t="str">
            <v xml:space="preserve"> </v>
          </cell>
          <cell r="O6168" t="str">
            <v>UT</v>
          </cell>
          <cell r="Q6168">
            <v>0</v>
          </cell>
          <cell r="R6168" t="str">
            <v xml:space="preserve"> </v>
          </cell>
          <cell r="S6168" t="str">
            <v>Private</v>
          </cell>
          <cell r="T6168" t="str">
            <v xml:space="preserve"> </v>
          </cell>
          <cell r="U6168" t="str">
            <v>5983120 ROLLINS RICHARD MILFORD FLAT WELL #12</v>
          </cell>
          <cell r="V6168">
            <v>5983120</v>
          </cell>
          <cell r="W6168" t="str">
            <v xml:space="preserve"> </v>
          </cell>
          <cell r="X6168" t="str">
            <v xml:space="preserve"> </v>
          </cell>
          <cell r="Y6168" t="str">
            <v>Well</v>
          </cell>
          <cell r="Z6168" t="str">
            <v>5983120 ROLLINS RICHARD MILFORD FLAT WELL #12</v>
          </cell>
          <cell r="AA6168" t="str">
            <v>Well</v>
          </cell>
        </row>
        <row r="6169">
          <cell r="A6169">
            <v>5983130</v>
          </cell>
          <cell r="B6169" t="str">
            <v>Well</v>
          </cell>
          <cell r="C6169" t="str">
            <v xml:space="preserve"> </v>
          </cell>
          <cell r="D6169" t="str">
            <v>RIMAPU TED MILFORD FLAT WELL #13</v>
          </cell>
          <cell r="E6169">
            <v>16030007</v>
          </cell>
          <cell r="F6169" t="str">
            <v>Beaver</v>
          </cell>
          <cell r="G6169" t="str">
            <v>Southwest</v>
          </cell>
          <cell r="H6169" t="str">
            <v>Cedar/Beaver</v>
          </cell>
          <cell r="I6169">
            <v>321436</v>
          </cell>
          <cell r="J6169">
            <v>4241503</v>
          </cell>
          <cell r="K6169">
            <v>-113.042174616</v>
          </cell>
          <cell r="L6169">
            <v>38.303853498999999</v>
          </cell>
          <cell r="M6169" t="str">
            <v xml:space="preserve"> </v>
          </cell>
          <cell r="N6169" t="str">
            <v xml:space="preserve"> </v>
          </cell>
          <cell r="O6169" t="str">
            <v>UT</v>
          </cell>
          <cell r="Q6169">
            <v>0</v>
          </cell>
          <cell r="R6169" t="str">
            <v xml:space="preserve"> </v>
          </cell>
          <cell r="S6169" t="str">
            <v>Private</v>
          </cell>
          <cell r="T6169" t="str">
            <v xml:space="preserve"> </v>
          </cell>
          <cell r="U6169" t="str">
            <v>5983130 RIMAPU TED MILFORD FLAT WELL #13</v>
          </cell>
          <cell r="V6169">
            <v>5983130</v>
          </cell>
          <cell r="W6169" t="str">
            <v xml:space="preserve"> </v>
          </cell>
          <cell r="X6169" t="str">
            <v xml:space="preserve"> </v>
          </cell>
          <cell r="Y6169" t="str">
            <v>Well</v>
          </cell>
          <cell r="Z6169" t="str">
            <v>5983130 RIMAPU TED MILFORD FLAT WELL #13</v>
          </cell>
          <cell r="AA6169" t="str">
            <v>Well</v>
          </cell>
        </row>
        <row r="6170">
          <cell r="A6170">
            <v>5983140</v>
          </cell>
          <cell r="B6170" t="str">
            <v>Well</v>
          </cell>
          <cell r="C6170" t="str">
            <v xml:space="preserve"> </v>
          </cell>
          <cell r="D6170" t="str">
            <v>COOK ROSALIE MILFORD FLAT WELL #14</v>
          </cell>
          <cell r="E6170">
            <v>16030007</v>
          </cell>
          <cell r="F6170" t="str">
            <v>Beaver</v>
          </cell>
          <cell r="G6170" t="str">
            <v>Southwest</v>
          </cell>
          <cell r="H6170" t="str">
            <v>Cedar/Beaver</v>
          </cell>
          <cell r="I6170">
            <v>321354</v>
          </cell>
          <cell r="J6170">
            <v>4240025</v>
          </cell>
          <cell r="K6170">
            <v>-113.042738446</v>
          </cell>
          <cell r="L6170">
            <v>38.290525270000003</v>
          </cell>
          <cell r="M6170" t="str">
            <v xml:space="preserve"> </v>
          </cell>
          <cell r="N6170" t="str">
            <v xml:space="preserve"> </v>
          </cell>
          <cell r="O6170" t="str">
            <v>UT</v>
          </cell>
          <cell r="Q6170">
            <v>0</v>
          </cell>
          <cell r="R6170" t="str">
            <v xml:space="preserve"> </v>
          </cell>
          <cell r="S6170" t="str">
            <v>Private</v>
          </cell>
          <cell r="T6170" t="str">
            <v xml:space="preserve"> </v>
          </cell>
          <cell r="U6170" t="str">
            <v>5983140 COOK ROSALIE MILFORD FLAT WELL #14</v>
          </cell>
          <cell r="V6170">
            <v>5983140</v>
          </cell>
          <cell r="W6170" t="str">
            <v xml:space="preserve"> </v>
          </cell>
          <cell r="X6170" t="str">
            <v xml:space="preserve"> </v>
          </cell>
          <cell r="Y6170" t="str">
            <v>Well</v>
          </cell>
          <cell r="Z6170" t="str">
            <v>5983140 COOK ROSALIE MILFORD FLAT WELL #14</v>
          </cell>
          <cell r="AA6170" t="str">
            <v>Well</v>
          </cell>
        </row>
        <row r="6171">
          <cell r="A6171">
            <v>5983150</v>
          </cell>
          <cell r="B6171" t="str">
            <v>Well</v>
          </cell>
          <cell r="C6171" t="str">
            <v xml:space="preserve"> </v>
          </cell>
          <cell r="D6171" t="str">
            <v>JAMES KEITH MILFORD FLAT WELL #15</v>
          </cell>
          <cell r="E6171">
            <v>16030007</v>
          </cell>
          <cell r="F6171" t="str">
            <v>Beaver</v>
          </cell>
          <cell r="G6171" t="str">
            <v>Southwest</v>
          </cell>
          <cell r="H6171" t="str">
            <v>Cedar/Beaver</v>
          </cell>
          <cell r="I6171">
            <v>324542</v>
          </cell>
          <cell r="J6171">
            <v>4240171</v>
          </cell>
          <cell r="K6171">
            <v>-113.00634213399999</v>
          </cell>
          <cell r="L6171">
            <v>38.292469234999999</v>
          </cell>
          <cell r="M6171" t="str">
            <v xml:space="preserve"> </v>
          </cell>
          <cell r="N6171" t="str">
            <v xml:space="preserve"> </v>
          </cell>
          <cell r="O6171" t="str">
            <v>UT</v>
          </cell>
          <cell r="Q6171">
            <v>0</v>
          </cell>
          <cell r="R6171" t="str">
            <v xml:space="preserve"> </v>
          </cell>
          <cell r="S6171" t="str">
            <v>Private</v>
          </cell>
          <cell r="T6171" t="str">
            <v xml:space="preserve"> </v>
          </cell>
          <cell r="U6171" t="str">
            <v>5983150 JAMES KEITH MILFORD FLAT WELL #15</v>
          </cell>
          <cell r="V6171">
            <v>5983150</v>
          </cell>
          <cell r="W6171" t="str">
            <v xml:space="preserve"> </v>
          </cell>
          <cell r="X6171" t="str">
            <v xml:space="preserve"> </v>
          </cell>
          <cell r="Y6171" t="str">
            <v>Well</v>
          </cell>
          <cell r="Z6171" t="str">
            <v>5983150 JAMES KEITH MILFORD FLAT WELL #15</v>
          </cell>
          <cell r="AA6171" t="str">
            <v>Well</v>
          </cell>
        </row>
        <row r="6172">
          <cell r="A6172">
            <v>5983160</v>
          </cell>
          <cell r="B6172" t="str">
            <v>Well</v>
          </cell>
          <cell r="C6172" t="str">
            <v xml:space="preserve"> </v>
          </cell>
          <cell r="D6172" t="str">
            <v>MCKEON APRIL MILFORD FLAT WELL #16</v>
          </cell>
          <cell r="E6172">
            <v>16030007</v>
          </cell>
          <cell r="F6172" t="str">
            <v>Beaver</v>
          </cell>
          <cell r="G6172" t="str">
            <v>Southwest</v>
          </cell>
          <cell r="H6172" t="str">
            <v>Cedar/Beaver</v>
          </cell>
          <cell r="I6172">
            <v>322886</v>
          </cell>
          <cell r="J6172">
            <v>4245573</v>
          </cell>
          <cell r="K6172">
            <v>-113.026621862</v>
          </cell>
          <cell r="L6172">
            <v>38.340798466999999</v>
          </cell>
          <cell r="M6172" t="str">
            <v xml:space="preserve"> </v>
          </cell>
          <cell r="N6172" t="str">
            <v xml:space="preserve"> </v>
          </cell>
          <cell r="O6172" t="str">
            <v>UT</v>
          </cell>
          <cell r="Q6172">
            <v>0</v>
          </cell>
          <cell r="R6172" t="str">
            <v xml:space="preserve"> </v>
          </cell>
          <cell r="S6172" t="str">
            <v>Private</v>
          </cell>
          <cell r="T6172" t="str">
            <v xml:space="preserve"> </v>
          </cell>
          <cell r="U6172" t="str">
            <v>5983160 MCKEON APRIL MILFORD FLAT WELL #16</v>
          </cell>
          <cell r="V6172">
            <v>5983160</v>
          </cell>
          <cell r="W6172" t="str">
            <v xml:space="preserve"> </v>
          </cell>
          <cell r="X6172" t="str">
            <v xml:space="preserve"> </v>
          </cell>
          <cell r="Y6172" t="str">
            <v>Well</v>
          </cell>
          <cell r="Z6172" t="str">
            <v>5983160 MCKEON APRIL MILFORD FLAT WELL #16</v>
          </cell>
          <cell r="AA6172" t="str">
            <v>Well</v>
          </cell>
        </row>
        <row r="6173">
          <cell r="A6173">
            <v>5983170</v>
          </cell>
          <cell r="B6173" t="str">
            <v>Well</v>
          </cell>
          <cell r="C6173" t="str">
            <v xml:space="preserve"> </v>
          </cell>
          <cell r="D6173" t="str">
            <v>FEEDLOT MCKEON MILFORD FLAT WELL #17</v>
          </cell>
          <cell r="E6173">
            <v>16030007</v>
          </cell>
          <cell r="F6173" t="str">
            <v>Beaver</v>
          </cell>
          <cell r="G6173" t="str">
            <v>Southwest</v>
          </cell>
          <cell r="H6173" t="str">
            <v>Cedar/Beaver</v>
          </cell>
          <cell r="I6173">
            <v>324324</v>
          </cell>
          <cell r="J6173">
            <v>4242001</v>
          </cell>
          <cell r="K6173">
            <v>-113.009288279</v>
          </cell>
          <cell r="L6173">
            <v>38.308909180999997</v>
          </cell>
          <cell r="M6173" t="str">
            <v xml:space="preserve"> </v>
          </cell>
          <cell r="N6173" t="str">
            <v xml:space="preserve"> </v>
          </cell>
          <cell r="O6173" t="str">
            <v>UT</v>
          </cell>
          <cell r="Q6173">
            <v>0</v>
          </cell>
          <cell r="R6173" t="str">
            <v xml:space="preserve"> </v>
          </cell>
          <cell r="S6173" t="str">
            <v>Private</v>
          </cell>
          <cell r="T6173" t="str">
            <v xml:space="preserve"> </v>
          </cell>
          <cell r="U6173" t="str">
            <v>5983170 FEEDLOT MCKEON MILFORD FLAT WELL #17</v>
          </cell>
          <cell r="V6173">
            <v>5983170</v>
          </cell>
          <cell r="W6173" t="str">
            <v xml:space="preserve"> </v>
          </cell>
          <cell r="X6173" t="str">
            <v xml:space="preserve"> </v>
          </cell>
          <cell r="Y6173" t="str">
            <v>Well</v>
          </cell>
          <cell r="Z6173" t="str">
            <v>5983170 FEEDLOT MCKEON MILFORD FLAT WELL #17</v>
          </cell>
          <cell r="AA6173" t="str">
            <v>Well</v>
          </cell>
        </row>
        <row r="6174">
          <cell r="A6174">
            <v>5983180</v>
          </cell>
          <cell r="B6174" t="str">
            <v>Well</v>
          </cell>
          <cell r="C6174" t="str">
            <v xml:space="preserve"> </v>
          </cell>
          <cell r="D6174" t="str">
            <v>FRENCH DEBRA MILFORD FLAT WELL #18</v>
          </cell>
          <cell r="E6174">
            <v>16030007</v>
          </cell>
          <cell r="F6174" t="str">
            <v>Beaver</v>
          </cell>
          <cell r="G6174" t="str">
            <v>Southwest</v>
          </cell>
          <cell r="H6174" t="str">
            <v>Cedar/Beaver</v>
          </cell>
          <cell r="I6174">
            <v>325979</v>
          </cell>
          <cell r="J6174">
            <v>4244827</v>
          </cell>
          <cell r="K6174">
            <v>-112.991066266</v>
          </cell>
          <cell r="L6174">
            <v>38.334685487000002</v>
          </cell>
          <cell r="M6174" t="str">
            <v xml:space="preserve"> </v>
          </cell>
          <cell r="N6174" t="str">
            <v xml:space="preserve"> </v>
          </cell>
          <cell r="O6174" t="str">
            <v>UT</v>
          </cell>
          <cell r="Q6174">
            <v>0</v>
          </cell>
          <cell r="R6174" t="str">
            <v xml:space="preserve"> </v>
          </cell>
          <cell r="S6174" t="str">
            <v>Private</v>
          </cell>
          <cell r="T6174" t="str">
            <v xml:space="preserve"> </v>
          </cell>
          <cell r="U6174" t="str">
            <v>5983180 FRENCH DEBRA MILFORD FLAT WELL #18</v>
          </cell>
          <cell r="V6174">
            <v>5983180</v>
          </cell>
          <cell r="W6174" t="str">
            <v xml:space="preserve"> </v>
          </cell>
          <cell r="X6174" t="str">
            <v xml:space="preserve"> </v>
          </cell>
          <cell r="Y6174" t="str">
            <v>Well</v>
          </cell>
          <cell r="Z6174" t="str">
            <v>5983180 FRENCH DEBRA MILFORD FLAT WELL #18</v>
          </cell>
          <cell r="AA6174" t="str">
            <v>Well</v>
          </cell>
        </row>
        <row r="6175">
          <cell r="A6175">
            <v>5983190</v>
          </cell>
          <cell r="B6175" t="str">
            <v>Well</v>
          </cell>
          <cell r="C6175" t="str">
            <v xml:space="preserve"> </v>
          </cell>
          <cell r="D6175" t="str">
            <v>DALTON FARMS BILL MILFORD FLAT WELL #19</v>
          </cell>
          <cell r="E6175">
            <v>16030007</v>
          </cell>
          <cell r="F6175" t="str">
            <v>Beaver</v>
          </cell>
          <cell r="G6175" t="str">
            <v>Southwest</v>
          </cell>
          <cell r="H6175" t="str">
            <v>Cedar/Beaver</v>
          </cell>
          <cell r="I6175">
            <v>324324</v>
          </cell>
          <cell r="J6175">
            <v>4242001</v>
          </cell>
          <cell r="K6175">
            <v>-113.009288279</v>
          </cell>
          <cell r="L6175">
            <v>38.308909180999997</v>
          </cell>
          <cell r="M6175" t="str">
            <v xml:space="preserve"> </v>
          </cell>
          <cell r="N6175" t="str">
            <v xml:space="preserve"> </v>
          </cell>
          <cell r="O6175" t="str">
            <v>UT</v>
          </cell>
          <cell r="Q6175">
            <v>0</v>
          </cell>
          <cell r="R6175" t="str">
            <v xml:space="preserve"> </v>
          </cell>
          <cell r="S6175" t="str">
            <v>Private</v>
          </cell>
          <cell r="T6175" t="str">
            <v xml:space="preserve"> </v>
          </cell>
          <cell r="U6175" t="str">
            <v>5983190 DALTON FARMS BILL MILFORD FLAT WELL #19</v>
          </cell>
          <cell r="V6175">
            <v>5983190</v>
          </cell>
          <cell r="W6175" t="str">
            <v xml:space="preserve"> </v>
          </cell>
          <cell r="X6175" t="str">
            <v xml:space="preserve"> </v>
          </cell>
          <cell r="Y6175" t="str">
            <v>Well</v>
          </cell>
          <cell r="Z6175" t="str">
            <v>5983190 DALTON FARMS BILL MILFORD FLAT WELL #19</v>
          </cell>
          <cell r="AA6175" t="str">
            <v>Well</v>
          </cell>
        </row>
        <row r="6176">
          <cell r="A6176">
            <v>5983200</v>
          </cell>
          <cell r="B6176" t="str">
            <v>Well</v>
          </cell>
          <cell r="C6176" t="str">
            <v xml:space="preserve"> </v>
          </cell>
          <cell r="D6176" t="str">
            <v>ALBRIGHT RICK MILFORD FLAT WELL #20</v>
          </cell>
          <cell r="E6176">
            <v>16030007</v>
          </cell>
          <cell r="F6176" t="str">
            <v>Beaver</v>
          </cell>
          <cell r="G6176" t="str">
            <v>Southwest</v>
          </cell>
          <cell r="H6176" t="str">
            <v>Cedar/Beaver</v>
          </cell>
          <cell r="I6176">
            <v>327368</v>
          </cell>
          <cell r="J6176">
            <v>4241621</v>
          </cell>
          <cell r="K6176">
            <v>-112.97439908699999</v>
          </cell>
          <cell r="L6176">
            <v>38.306077606000002</v>
          </cell>
          <cell r="M6176" t="str">
            <v xml:space="preserve"> </v>
          </cell>
          <cell r="N6176" t="str">
            <v xml:space="preserve"> </v>
          </cell>
          <cell r="O6176" t="str">
            <v>UT</v>
          </cell>
          <cell r="Q6176">
            <v>0</v>
          </cell>
          <cell r="R6176" t="str">
            <v xml:space="preserve"> </v>
          </cell>
          <cell r="S6176" t="str">
            <v>Private</v>
          </cell>
          <cell r="T6176" t="str">
            <v xml:space="preserve"> </v>
          </cell>
          <cell r="U6176" t="str">
            <v>5983200 ALBRIGHT RICK MILFORD FLAT WELL #20</v>
          </cell>
          <cell r="V6176">
            <v>5983200</v>
          </cell>
          <cell r="W6176" t="str">
            <v xml:space="preserve"> </v>
          </cell>
          <cell r="X6176" t="str">
            <v xml:space="preserve"> </v>
          </cell>
          <cell r="Y6176" t="str">
            <v>Well</v>
          </cell>
          <cell r="Z6176" t="str">
            <v>5983200 ALBRIGHT RICK MILFORD FLAT WELL #20</v>
          </cell>
          <cell r="AA6176" t="str">
            <v>Well</v>
          </cell>
        </row>
        <row r="6177">
          <cell r="A6177">
            <v>5983210</v>
          </cell>
          <cell r="B6177" t="str">
            <v>Well</v>
          </cell>
          <cell r="C6177" t="str">
            <v xml:space="preserve"> </v>
          </cell>
          <cell r="D6177" t="str">
            <v>MAYER ALAN MILFORD FLAT WELL #21</v>
          </cell>
          <cell r="E6177">
            <v>16030007</v>
          </cell>
          <cell r="F6177" t="str">
            <v>Beaver</v>
          </cell>
          <cell r="G6177" t="str">
            <v>Southwest</v>
          </cell>
          <cell r="H6177" t="str">
            <v>Cedar/Beaver</v>
          </cell>
          <cell r="I6177">
            <v>324324</v>
          </cell>
          <cell r="J6177">
            <v>4242001</v>
          </cell>
          <cell r="K6177">
            <v>-113.009288279</v>
          </cell>
          <cell r="L6177">
            <v>38.308909180999997</v>
          </cell>
          <cell r="M6177" t="str">
            <v xml:space="preserve"> </v>
          </cell>
          <cell r="N6177" t="str">
            <v xml:space="preserve"> </v>
          </cell>
          <cell r="O6177" t="str">
            <v>UT</v>
          </cell>
          <cell r="Q6177">
            <v>0</v>
          </cell>
          <cell r="R6177" t="str">
            <v xml:space="preserve"> </v>
          </cell>
          <cell r="S6177" t="str">
            <v>Private</v>
          </cell>
          <cell r="T6177" t="str">
            <v xml:space="preserve"> </v>
          </cell>
          <cell r="U6177" t="str">
            <v>5983210 MAYER ALAN MILFORD FLAT WELL #21</v>
          </cell>
          <cell r="V6177">
            <v>5983210</v>
          </cell>
          <cell r="W6177" t="str">
            <v xml:space="preserve"> </v>
          </cell>
          <cell r="X6177" t="str">
            <v xml:space="preserve"> </v>
          </cell>
          <cell r="Y6177" t="str">
            <v>Well</v>
          </cell>
          <cell r="Z6177" t="str">
            <v>5983210 MAYER ALAN MILFORD FLAT WELL #21</v>
          </cell>
          <cell r="AA6177" t="str">
            <v>Well</v>
          </cell>
        </row>
        <row r="6178">
          <cell r="A6178">
            <v>5983220</v>
          </cell>
          <cell r="B6178" t="str">
            <v>Well</v>
          </cell>
          <cell r="C6178" t="str">
            <v xml:space="preserve"> </v>
          </cell>
          <cell r="D6178" t="str">
            <v>MEYER ARLAN MILFORD FLAT WELL #22</v>
          </cell>
          <cell r="E6178">
            <v>16030007</v>
          </cell>
          <cell r="F6178" t="str">
            <v>Beaver</v>
          </cell>
          <cell r="G6178" t="str">
            <v>Southwest</v>
          </cell>
          <cell r="H6178" t="str">
            <v>Cedar/Beaver</v>
          </cell>
          <cell r="I6178">
            <v>323299</v>
          </cell>
          <cell r="J6178">
            <v>4243374</v>
          </cell>
          <cell r="K6178">
            <v>-113.021348381</v>
          </cell>
          <cell r="L6178">
            <v>38.321074144999997</v>
          </cell>
          <cell r="M6178" t="str">
            <v xml:space="preserve"> </v>
          </cell>
          <cell r="N6178" t="str">
            <v xml:space="preserve"> </v>
          </cell>
          <cell r="O6178" t="str">
            <v>UT</v>
          </cell>
          <cell r="Q6178">
            <v>0</v>
          </cell>
          <cell r="R6178" t="str">
            <v xml:space="preserve"> </v>
          </cell>
          <cell r="S6178" t="str">
            <v>Private</v>
          </cell>
          <cell r="T6178" t="str">
            <v xml:space="preserve"> </v>
          </cell>
          <cell r="U6178" t="str">
            <v>5983220 MEYER ARLAN MILFORD FLAT WELL #22</v>
          </cell>
          <cell r="V6178">
            <v>5983220</v>
          </cell>
          <cell r="W6178" t="str">
            <v xml:space="preserve"> </v>
          </cell>
          <cell r="X6178" t="str">
            <v xml:space="preserve"> </v>
          </cell>
          <cell r="Y6178" t="str">
            <v>Well</v>
          </cell>
          <cell r="Z6178" t="str">
            <v>5983220 MEYER ARLAN MILFORD FLAT WELL #22</v>
          </cell>
          <cell r="AA6178" t="str">
            <v>Well</v>
          </cell>
        </row>
        <row r="6179">
          <cell r="A6179">
            <v>5983230</v>
          </cell>
          <cell r="B6179" t="str">
            <v>Well</v>
          </cell>
          <cell r="C6179" t="str">
            <v xml:space="preserve"> </v>
          </cell>
          <cell r="D6179" t="str">
            <v>MAYER JAMES MILFORD FLAT WELL #23</v>
          </cell>
          <cell r="E6179">
            <v>16030007</v>
          </cell>
          <cell r="F6179" t="str">
            <v>Beaver</v>
          </cell>
          <cell r="G6179" t="str">
            <v>Southwest</v>
          </cell>
          <cell r="H6179" t="str">
            <v>Cedar/Beaver</v>
          </cell>
          <cell r="I6179">
            <v>324324</v>
          </cell>
          <cell r="J6179">
            <v>4242001</v>
          </cell>
          <cell r="K6179">
            <v>-113.009288279</v>
          </cell>
          <cell r="L6179">
            <v>38.308909180999997</v>
          </cell>
          <cell r="M6179" t="str">
            <v xml:space="preserve"> </v>
          </cell>
          <cell r="N6179" t="str">
            <v xml:space="preserve"> </v>
          </cell>
          <cell r="O6179" t="str">
            <v>UT</v>
          </cell>
          <cell r="Q6179">
            <v>0</v>
          </cell>
          <cell r="R6179" t="str">
            <v xml:space="preserve"> </v>
          </cell>
          <cell r="S6179" t="str">
            <v>Private</v>
          </cell>
          <cell r="T6179" t="str">
            <v xml:space="preserve"> </v>
          </cell>
          <cell r="U6179" t="str">
            <v>5983230 MAYER JAMES MILFORD FLAT WELL #23</v>
          </cell>
          <cell r="V6179">
            <v>5983230</v>
          </cell>
          <cell r="W6179" t="str">
            <v xml:space="preserve"> </v>
          </cell>
          <cell r="X6179" t="str">
            <v xml:space="preserve"> </v>
          </cell>
          <cell r="Y6179" t="str">
            <v>Well</v>
          </cell>
          <cell r="Z6179" t="str">
            <v>5983230 MAYER JAMES MILFORD FLAT WELL #23</v>
          </cell>
          <cell r="AA6179" t="str">
            <v>Well</v>
          </cell>
        </row>
        <row r="6180">
          <cell r="A6180">
            <v>5983240</v>
          </cell>
          <cell r="B6180" t="str">
            <v>Well</v>
          </cell>
          <cell r="C6180" t="str">
            <v xml:space="preserve"> </v>
          </cell>
          <cell r="D6180" t="str">
            <v>LEKO JOEY MILFORD FLAT WELL #24</v>
          </cell>
          <cell r="E6180">
            <v>16030007</v>
          </cell>
          <cell r="F6180" t="str">
            <v>Beaver</v>
          </cell>
          <cell r="G6180" t="str">
            <v>Southwest</v>
          </cell>
          <cell r="H6180" t="str">
            <v>Cedar/Beaver</v>
          </cell>
          <cell r="I6180">
            <v>322932</v>
          </cell>
          <cell r="J6180">
            <v>4242118</v>
          </cell>
          <cell r="K6180">
            <v>-113.02522939000001</v>
          </cell>
          <cell r="L6180">
            <v>38.309689228000003</v>
          </cell>
          <cell r="M6180" t="str">
            <v xml:space="preserve"> </v>
          </cell>
          <cell r="N6180" t="str">
            <v xml:space="preserve"> </v>
          </cell>
          <cell r="O6180" t="str">
            <v>UT</v>
          </cell>
          <cell r="Q6180">
            <v>0</v>
          </cell>
          <cell r="R6180" t="str">
            <v xml:space="preserve"> </v>
          </cell>
          <cell r="S6180" t="str">
            <v>Private</v>
          </cell>
          <cell r="T6180" t="str">
            <v xml:space="preserve"> </v>
          </cell>
          <cell r="U6180" t="str">
            <v>5983240 LEKO JOEY MILFORD FLAT WELL #24</v>
          </cell>
          <cell r="V6180">
            <v>5983240</v>
          </cell>
          <cell r="W6180" t="str">
            <v xml:space="preserve"> </v>
          </cell>
          <cell r="X6180" t="str">
            <v xml:space="preserve"> </v>
          </cell>
          <cell r="Y6180" t="str">
            <v>Well</v>
          </cell>
          <cell r="Z6180" t="str">
            <v>5983240 LEKO JOEY MILFORD FLAT WELL #24</v>
          </cell>
          <cell r="AA6180" t="str">
            <v>Well</v>
          </cell>
        </row>
        <row r="6181">
          <cell r="A6181">
            <v>5983250</v>
          </cell>
          <cell r="B6181" t="str">
            <v>Well</v>
          </cell>
          <cell r="C6181" t="str">
            <v xml:space="preserve"> </v>
          </cell>
          <cell r="D6181" t="str">
            <v>LEKO LIL MILFORD FLAT WELL #25</v>
          </cell>
          <cell r="E6181">
            <v>16030007</v>
          </cell>
          <cell r="F6181" t="str">
            <v>Beaver</v>
          </cell>
          <cell r="G6181" t="str">
            <v>Southwest</v>
          </cell>
          <cell r="H6181" t="str">
            <v>Cedar/Beaver</v>
          </cell>
          <cell r="I6181">
            <v>323019</v>
          </cell>
          <cell r="J6181">
            <v>4241654</v>
          </cell>
          <cell r="K6181">
            <v>-113.02411869399999</v>
          </cell>
          <cell r="L6181">
            <v>38.305527251000001</v>
          </cell>
          <cell r="M6181" t="str">
            <v xml:space="preserve"> </v>
          </cell>
          <cell r="N6181" t="str">
            <v xml:space="preserve"> </v>
          </cell>
          <cell r="O6181" t="str">
            <v>UT</v>
          </cell>
          <cell r="Q6181">
            <v>0</v>
          </cell>
          <cell r="R6181" t="str">
            <v xml:space="preserve"> </v>
          </cell>
          <cell r="S6181" t="str">
            <v>Private</v>
          </cell>
          <cell r="T6181" t="str">
            <v xml:space="preserve"> </v>
          </cell>
          <cell r="U6181" t="str">
            <v>5983250 LEKO LIL MILFORD FLAT WELL #25</v>
          </cell>
          <cell r="V6181">
            <v>5983250</v>
          </cell>
          <cell r="W6181" t="str">
            <v xml:space="preserve"> </v>
          </cell>
          <cell r="X6181" t="str">
            <v xml:space="preserve"> </v>
          </cell>
          <cell r="Y6181" t="str">
            <v>Well</v>
          </cell>
          <cell r="Z6181" t="str">
            <v>5983250 LEKO LIL MILFORD FLAT WELL #25</v>
          </cell>
          <cell r="AA6181" t="str">
            <v>Well</v>
          </cell>
        </row>
        <row r="6182">
          <cell r="A6182">
            <v>5983260</v>
          </cell>
          <cell r="B6182" t="str">
            <v>Well</v>
          </cell>
          <cell r="C6182" t="str">
            <v xml:space="preserve"> </v>
          </cell>
          <cell r="D6182" t="str">
            <v>MARSHAL GREG MILFORD FLAT WELL #26</v>
          </cell>
          <cell r="E6182">
            <v>16030007</v>
          </cell>
          <cell r="F6182" t="str">
            <v>Beaver</v>
          </cell>
          <cell r="G6182" t="str">
            <v>Southwest</v>
          </cell>
          <cell r="H6182" t="str">
            <v>Cedar/Beaver</v>
          </cell>
          <cell r="I6182">
            <v>324324</v>
          </cell>
          <cell r="J6182">
            <v>4242001</v>
          </cell>
          <cell r="K6182">
            <v>-113.009288279</v>
          </cell>
          <cell r="L6182">
            <v>38.308909180999997</v>
          </cell>
          <cell r="M6182" t="str">
            <v xml:space="preserve"> </v>
          </cell>
          <cell r="N6182" t="str">
            <v xml:space="preserve"> </v>
          </cell>
          <cell r="O6182" t="str">
            <v>UT</v>
          </cell>
          <cell r="Q6182">
            <v>0</v>
          </cell>
          <cell r="R6182" t="str">
            <v xml:space="preserve"> </v>
          </cell>
          <cell r="S6182" t="str">
            <v>Private</v>
          </cell>
          <cell r="T6182" t="str">
            <v xml:space="preserve"> </v>
          </cell>
          <cell r="U6182" t="str">
            <v>5983260 MARSHAL GREG MILFORD FLAT WELL #26</v>
          </cell>
          <cell r="V6182">
            <v>5983260</v>
          </cell>
          <cell r="W6182" t="str">
            <v xml:space="preserve"> </v>
          </cell>
          <cell r="X6182" t="str">
            <v xml:space="preserve"> </v>
          </cell>
          <cell r="Y6182" t="str">
            <v>Well</v>
          </cell>
          <cell r="Z6182" t="str">
            <v>5983260 MARSHAL GREG MILFORD FLAT WELL #26</v>
          </cell>
          <cell r="AA6182" t="str">
            <v>Well</v>
          </cell>
        </row>
        <row r="6183">
          <cell r="A6183">
            <v>5983270</v>
          </cell>
          <cell r="B6183" t="str">
            <v>Well</v>
          </cell>
          <cell r="C6183" t="str">
            <v xml:space="preserve"> </v>
          </cell>
          <cell r="D6183" t="str">
            <v>CARTER L MILFORD FLAT WELL #27</v>
          </cell>
          <cell r="E6183">
            <v>16030007</v>
          </cell>
          <cell r="F6183" t="str">
            <v>Beaver</v>
          </cell>
          <cell r="G6183" t="str">
            <v>Southwest</v>
          </cell>
          <cell r="H6183" t="str">
            <v>Cedar/Beaver</v>
          </cell>
          <cell r="I6183">
            <v>324324</v>
          </cell>
          <cell r="J6183">
            <v>4242001</v>
          </cell>
          <cell r="K6183">
            <v>-113.009288279</v>
          </cell>
          <cell r="L6183">
            <v>38.308909180999997</v>
          </cell>
          <cell r="M6183" t="str">
            <v xml:space="preserve"> </v>
          </cell>
          <cell r="N6183" t="str">
            <v xml:space="preserve"> </v>
          </cell>
          <cell r="O6183" t="str">
            <v>UT</v>
          </cell>
          <cell r="Q6183">
            <v>0</v>
          </cell>
          <cell r="R6183" t="str">
            <v xml:space="preserve"> </v>
          </cell>
          <cell r="S6183" t="str">
            <v>Private</v>
          </cell>
          <cell r="T6183" t="str">
            <v xml:space="preserve"> </v>
          </cell>
          <cell r="U6183" t="str">
            <v>5983270 CARTER L MILFORD FLAT WELL #27</v>
          </cell>
          <cell r="V6183">
            <v>5983270</v>
          </cell>
          <cell r="W6183" t="str">
            <v xml:space="preserve"> </v>
          </cell>
          <cell r="X6183" t="str">
            <v xml:space="preserve"> </v>
          </cell>
          <cell r="Y6183" t="str">
            <v>Well</v>
          </cell>
          <cell r="Z6183" t="str">
            <v>5983270 CARTER L MILFORD FLAT WELL #27</v>
          </cell>
          <cell r="AA6183" t="str">
            <v>Well</v>
          </cell>
        </row>
        <row r="6184">
          <cell r="A6184">
            <v>5983280</v>
          </cell>
          <cell r="B6184" t="str">
            <v>Well</v>
          </cell>
          <cell r="C6184" t="str">
            <v xml:space="preserve"> </v>
          </cell>
          <cell r="D6184" t="str">
            <v>THOMPSON MILFORD FLAT WELL #28</v>
          </cell>
          <cell r="E6184">
            <v>16030007</v>
          </cell>
          <cell r="F6184" t="str">
            <v>Beaver</v>
          </cell>
          <cell r="G6184" t="str">
            <v>Southwest</v>
          </cell>
          <cell r="H6184" t="str">
            <v>Cedar/Beaver</v>
          </cell>
          <cell r="I6184">
            <v>321653</v>
          </cell>
          <cell r="J6184">
            <v>4252416</v>
          </cell>
          <cell r="K6184">
            <v>-113.04245457</v>
          </cell>
          <cell r="L6184">
            <v>38.402185961999997</v>
          </cell>
          <cell r="M6184" t="str">
            <v xml:space="preserve"> </v>
          </cell>
          <cell r="N6184" t="str">
            <v xml:space="preserve"> </v>
          </cell>
          <cell r="O6184" t="str">
            <v>UT</v>
          </cell>
          <cell r="Q6184">
            <v>0</v>
          </cell>
          <cell r="R6184" t="str">
            <v xml:space="preserve"> </v>
          </cell>
          <cell r="S6184" t="str">
            <v>BLM</v>
          </cell>
          <cell r="T6184" t="str">
            <v xml:space="preserve"> </v>
          </cell>
          <cell r="U6184" t="str">
            <v>5983280 THOMPSON MILFORD FLAT WELL #28</v>
          </cell>
          <cell r="V6184">
            <v>5983280</v>
          </cell>
          <cell r="W6184" t="str">
            <v xml:space="preserve"> </v>
          </cell>
          <cell r="X6184" t="str">
            <v xml:space="preserve"> </v>
          </cell>
          <cell r="Y6184" t="str">
            <v>Well</v>
          </cell>
          <cell r="Z6184" t="str">
            <v>5983280 THOMPSON MILFORD FLAT WELL #28</v>
          </cell>
          <cell r="AA6184" t="str">
            <v>Well</v>
          </cell>
        </row>
        <row r="6185">
          <cell r="A6185">
            <v>5983500</v>
          </cell>
          <cell r="B6185" t="str">
            <v>Well</v>
          </cell>
          <cell r="C6185" t="str">
            <v xml:space="preserve"> </v>
          </cell>
          <cell r="D6185" t="str">
            <v>C-28-10 28 CCC WISEMAN</v>
          </cell>
          <cell r="E6185">
            <v>16030007</v>
          </cell>
          <cell r="F6185" t="str">
            <v>Beaver</v>
          </cell>
          <cell r="G6185" t="str">
            <v>Southwest</v>
          </cell>
          <cell r="H6185" t="str">
            <v>Cedar/Beaver</v>
          </cell>
          <cell r="I6185">
            <v>326136</v>
          </cell>
          <cell r="J6185">
            <v>4245348</v>
          </cell>
          <cell r="K6185">
            <v>-112.98939931300001</v>
          </cell>
          <cell r="L6185">
            <v>38.339408579000001</v>
          </cell>
          <cell r="M6185" t="str">
            <v xml:space="preserve"> </v>
          </cell>
          <cell r="N6185" t="str">
            <v xml:space="preserve"> </v>
          </cell>
          <cell r="O6185" t="str">
            <v>UT</v>
          </cell>
          <cell r="Q6185">
            <v>0</v>
          </cell>
          <cell r="R6185" t="str">
            <v xml:space="preserve"> </v>
          </cell>
          <cell r="S6185" t="str">
            <v>Private</v>
          </cell>
          <cell r="T6185" t="str">
            <v xml:space="preserve"> </v>
          </cell>
          <cell r="U6185" t="str">
            <v>5983500 C-28-10 28 CCC WISEMAN</v>
          </cell>
          <cell r="V6185">
            <v>5983500</v>
          </cell>
          <cell r="W6185" t="str">
            <v xml:space="preserve"> </v>
          </cell>
          <cell r="X6185" t="str">
            <v xml:space="preserve"> </v>
          </cell>
          <cell r="Y6185" t="str">
            <v>Well</v>
          </cell>
          <cell r="Z6185" t="str">
            <v>5983500 C-28-10 28 CCC WISEMAN</v>
          </cell>
          <cell r="AA6185" t="str">
            <v>Well</v>
          </cell>
        </row>
        <row r="6186">
          <cell r="A6186">
            <v>5983510</v>
          </cell>
          <cell r="B6186" t="str">
            <v>Well</v>
          </cell>
          <cell r="C6186" t="str">
            <v xml:space="preserve"> </v>
          </cell>
          <cell r="D6186" t="str">
            <v>C-29-11 27 DAD MARSHALL</v>
          </cell>
          <cell r="E6186">
            <v>16030007</v>
          </cell>
          <cell r="F6186" t="str">
            <v>Beaver</v>
          </cell>
          <cell r="G6186" t="str">
            <v>Southwest</v>
          </cell>
          <cell r="H6186" t="str">
            <v>Cedar/Beaver</v>
          </cell>
          <cell r="I6186">
            <v>319152</v>
          </cell>
          <cell r="J6186">
            <v>4236126</v>
          </cell>
          <cell r="K6186">
            <v>-113.066906258</v>
          </cell>
          <cell r="L6186">
            <v>38.254967508</v>
          </cell>
          <cell r="M6186" t="str">
            <v xml:space="preserve"> </v>
          </cell>
          <cell r="N6186" t="str">
            <v xml:space="preserve"> </v>
          </cell>
          <cell r="O6186" t="str">
            <v>UT</v>
          </cell>
          <cell r="Q6186">
            <v>0</v>
          </cell>
          <cell r="R6186" t="str">
            <v xml:space="preserve"> </v>
          </cell>
          <cell r="S6186" t="str">
            <v>Private</v>
          </cell>
          <cell r="T6186" t="str">
            <v xml:space="preserve"> </v>
          </cell>
          <cell r="U6186" t="str">
            <v>5983510 C-29-11 27 DAD MARSHALL</v>
          </cell>
          <cell r="V6186">
            <v>5983510</v>
          </cell>
          <cell r="W6186" t="str">
            <v xml:space="preserve"> </v>
          </cell>
          <cell r="X6186" t="str">
            <v xml:space="preserve"> </v>
          </cell>
          <cell r="Y6186" t="str">
            <v>Well</v>
          </cell>
          <cell r="Z6186" t="str">
            <v>5983510 C-29-11 27 DAD MARSHALL</v>
          </cell>
          <cell r="AA6186" t="str">
            <v>Well</v>
          </cell>
        </row>
        <row r="6187">
          <cell r="A6187">
            <v>5983520</v>
          </cell>
          <cell r="B6187" t="str">
            <v>Well</v>
          </cell>
          <cell r="C6187" t="str">
            <v xml:space="preserve"> </v>
          </cell>
          <cell r="D6187" t="str">
            <v>C-29-11 27 BDD CIRCLE FOUR CONSTRUCTION</v>
          </cell>
          <cell r="E6187">
            <v>16030007</v>
          </cell>
          <cell r="F6187" t="str">
            <v>Beaver</v>
          </cell>
          <cell r="G6187" t="str">
            <v>Southwest</v>
          </cell>
          <cell r="H6187" t="str">
            <v>Cedar/Beaver</v>
          </cell>
          <cell r="I6187">
            <v>318383</v>
          </cell>
          <cell r="J6187">
            <v>4236513</v>
          </cell>
          <cell r="K6187">
            <v>-113.07578902100001</v>
          </cell>
          <cell r="L6187">
            <v>38.258297957000003</v>
          </cell>
          <cell r="M6187" t="str">
            <v xml:space="preserve"> </v>
          </cell>
          <cell r="N6187" t="str">
            <v xml:space="preserve"> </v>
          </cell>
          <cell r="O6187" t="str">
            <v>UT</v>
          </cell>
          <cell r="Q6187">
            <v>0</v>
          </cell>
          <cell r="R6187" t="str">
            <v xml:space="preserve"> </v>
          </cell>
          <cell r="S6187" t="str">
            <v>Private</v>
          </cell>
          <cell r="T6187" t="str">
            <v xml:space="preserve"> </v>
          </cell>
          <cell r="U6187" t="str">
            <v>5983520 C-29-11 27 BDD CIRCLE FOUR CONSTRUCTION</v>
          </cell>
          <cell r="V6187">
            <v>5983520</v>
          </cell>
          <cell r="W6187" t="str">
            <v xml:space="preserve"> </v>
          </cell>
          <cell r="X6187" t="str">
            <v xml:space="preserve"> </v>
          </cell>
          <cell r="Y6187" t="str">
            <v>Well</v>
          </cell>
          <cell r="Z6187" t="str">
            <v>5983520 C-29-11 27 BDD CIRCLE FOUR CONSTRUCTION</v>
          </cell>
          <cell r="AA6187" t="str">
            <v>Well</v>
          </cell>
        </row>
        <row r="6188">
          <cell r="A6188">
            <v>5983530</v>
          </cell>
          <cell r="B6188" t="str">
            <v>Well</v>
          </cell>
          <cell r="C6188" t="str">
            <v xml:space="preserve"> </v>
          </cell>
          <cell r="D6188" t="str">
            <v>C-29-11 27 BDA MARSHALL</v>
          </cell>
          <cell r="E6188">
            <v>16030007</v>
          </cell>
          <cell r="F6188" t="str">
            <v>Beaver</v>
          </cell>
          <cell r="G6188" t="str">
            <v>Southwest</v>
          </cell>
          <cell r="H6188" t="str">
            <v>Cedar/Beaver</v>
          </cell>
          <cell r="I6188">
            <v>318338</v>
          </cell>
          <cell r="J6188">
            <v>4236699</v>
          </cell>
          <cell r="K6188">
            <v>-113.076350733</v>
          </cell>
          <cell r="L6188">
            <v>38.259964081</v>
          </cell>
          <cell r="M6188" t="str">
            <v xml:space="preserve"> </v>
          </cell>
          <cell r="N6188" t="str">
            <v xml:space="preserve"> </v>
          </cell>
          <cell r="O6188" t="str">
            <v>UT</v>
          </cell>
          <cell r="Q6188">
            <v>0</v>
          </cell>
          <cell r="R6188" t="str">
            <v xml:space="preserve"> </v>
          </cell>
          <cell r="S6188" t="str">
            <v>Private</v>
          </cell>
          <cell r="T6188" t="str">
            <v xml:space="preserve"> </v>
          </cell>
          <cell r="U6188" t="str">
            <v>5983530 C-29-11 27 BDA MARSHALL</v>
          </cell>
          <cell r="V6188">
            <v>5983530</v>
          </cell>
          <cell r="W6188" t="str">
            <v xml:space="preserve"> </v>
          </cell>
          <cell r="X6188" t="str">
            <v xml:space="preserve"> </v>
          </cell>
          <cell r="Y6188" t="str">
            <v>Well</v>
          </cell>
          <cell r="Z6188" t="str">
            <v>5983530 C-29-11 27 BDA MARSHALL</v>
          </cell>
          <cell r="AA6188" t="str">
            <v>Well</v>
          </cell>
        </row>
        <row r="6189">
          <cell r="A6189">
            <v>5983540</v>
          </cell>
          <cell r="B6189" t="str">
            <v>Well</v>
          </cell>
          <cell r="C6189" t="str">
            <v xml:space="preserve"> </v>
          </cell>
          <cell r="D6189" t="str">
            <v>C-29-11 28 AAD MARSHALL</v>
          </cell>
          <cell r="E6189">
            <v>16030007</v>
          </cell>
          <cell r="F6189" t="str">
            <v>Beaver</v>
          </cell>
          <cell r="G6189" t="str">
            <v>Southwest</v>
          </cell>
          <cell r="H6189" t="str">
            <v>Cedar/Beaver</v>
          </cell>
          <cell r="I6189">
            <v>317540</v>
          </cell>
          <cell r="J6189">
            <v>4236872</v>
          </cell>
          <cell r="K6189">
            <v>-113.085510662</v>
          </cell>
          <cell r="L6189">
            <v>38.261360498999998</v>
          </cell>
          <cell r="M6189" t="str">
            <v xml:space="preserve"> </v>
          </cell>
          <cell r="N6189" t="str">
            <v xml:space="preserve"> </v>
          </cell>
          <cell r="O6189" t="str">
            <v>UT</v>
          </cell>
          <cell r="Q6189">
            <v>0</v>
          </cell>
          <cell r="R6189" t="str">
            <v xml:space="preserve"> </v>
          </cell>
          <cell r="S6189" t="str">
            <v>Private</v>
          </cell>
          <cell r="T6189" t="str">
            <v xml:space="preserve"> </v>
          </cell>
          <cell r="U6189" t="str">
            <v>5983540 C-29-11 28 AAD MARSHALL</v>
          </cell>
          <cell r="V6189">
            <v>5983540</v>
          </cell>
          <cell r="W6189" t="str">
            <v xml:space="preserve"> </v>
          </cell>
          <cell r="X6189" t="str">
            <v xml:space="preserve"> </v>
          </cell>
          <cell r="Y6189" t="str">
            <v>Well</v>
          </cell>
          <cell r="Z6189" t="str">
            <v>5983540 C-29-11 28 AAD MARSHALL</v>
          </cell>
          <cell r="AA6189" t="str">
            <v>Well</v>
          </cell>
        </row>
        <row r="6190">
          <cell r="A6190">
            <v>5983550</v>
          </cell>
          <cell r="B6190" t="str">
            <v>Well</v>
          </cell>
          <cell r="C6190" t="str">
            <v xml:space="preserve"> </v>
          </cell>
          <cell r="D6190" t="str">
            <v>C-29-11 11 DCC CARTER</v>
          </cell>
          <cell r="E6190">
            <v>16030007</v>
          </cell>
          <cell r="F6190" t="str">
            <v>Beaver</v>
          </cell>
          <cell r="G6190" t="str">
            <v>Southwest</v>
          </cell>
          <cell r="H6190" t="str">
            <v>Cedar/Beaver</v>
          </cell>
          <cell r="I6190">
            <v>320421</v>
          </cell>
          <cell r="J6190">
            <v>4240693</v>
          </cell>
          <cell r="K6190">
            <v>-113.053570197</v>
          </cell>
          <cell r="L6190">
            <v>38.296355501000001</v>
          </cell>
          <cell r="M6190" t="str">
            <v xml:space="preserve"> </v>
          </cell>
          <cell r="N6190" t="str">
            <v xml:space="preserve"> </v>
          </cell>
          <cell r="O6190" t="str">
            <v>UT</v>
          </cell>
          <cell r="Q6190">
            <v>0</v>
          </cell>
          <cell r="R6190" t="str">
            <v xml:space="preserve"> </v>
          </cell>
          <cell r="S6190" t="str">
            <v>Private</v>
          </cell>
          <cell r="T6190" t="str">
            <v xml:space="preserve"> </v>
          </cell>
          <cell r="U6190" t="str">
            <v>5983550 C-29-11 11 DCC CARTER</v>
          </cell>
          <cell r="V6190">
            <v>5983550</v>
          </cell>
          <cell r="W6190" t="str">
            <v xml:space="preserve"> </v>
          </cell>
          <cell r="X6190" t="str">
            <v xml:space="preserve"> </v>
          </cell>
          <cell r="Y6190" t="str">
            <v>Well</v>
          </cell>
          <cell r="Z6190" t="str">
            <v>5983550 C-29-11 11 DCC CARTER</v>
          </cell>
          <cell r="AA6190" t="str">
            <v>Well</v>
          </cell>
        </row>
        <row r="6191">
          <cell r="A6191">
            <v>5983560</v>
          </cell>
          <cell r="B6191" t="str">
            <v>Well</v>
          </cell>
          <cell r="C6191" t="str">
            <v xml:space="preserve"> </v>
          </cell>
          <cell r="D6191" t="str">
            <v>C-29-11 11 CBA CARTER</v>
          </cell>
          <cell r="E6191">
            <v>16030007</v>
          </cell>
          <cell r="F6191" t="str">
            <v>Beaver</v>
          </cell>
          <cell r="G6191" t="str">
            <v>Southwest</v>
          </cell>
          <cell r="H6191" t="str">
            <v>Cedar/Beaver</v>
          </cell>
          <cell r="I6191">
            <v>319683</v>
          </cell>
          <cell r="J6191">
            <v>4239198</v>
          </cell>
          <cell r="K6191">
            <v>-113.061623426</v>
          </cell>
          <cell r="L6191">
            <v>38.282742618</v>
          </cell>
          <cell r="M6191" t="str">
            <v xml:space="preserve"> </v>
          </cell>
          <cell r="N6191" t="str">
            <v xml:space="preserve"> </v>
          </cell>
          <cell r="O6191" t="str">
            <v>UT</v>
          </cell>
          <cell r="Q6191">
            <v>0</v>
          </cell>
          <cell r="R6191" t="str">
            <v xml:space="preserve"> </v>
          </cell>
          <cell r="S6191" t="str">
            <v>Private</v>
          </cell>
          <cell r="T6191" t="str">
            <v xml:space="preserve"> </v>
          </cell>
          <cell r="U6191" t="str">
            <v>5983560 C-29-11 11 CBA CARTER</v>
          </cell>
          <cell r="V6191">
            <v>5983560</v>
          </cell>
          <cell r="W6191" t="str">
            <v xml:space="preserve"> </v>
          </cell>
          <cell r="X6191" t="str">
            <v xml:space="preserve"> </v>
          </cell>
          <cell r="Y6191" t="str">
            <v>Well</v>
          </cell>
          <cell r="Z6191" t="str">
            <v>5983560 C-29-11 11 CBA CARTER</v>
          </cell>
          <cell r="AA6191" t="str">
            <v>Well</v>
          </cell>
        </row>
        <row r="6192">
          <cell r="A6192">
            <v>5983570</v>
          </cell>
          <cell r="B6192" t="str">
            <v>Well</v>
          </cell>
          <cell r="C6192" t="str">
            <v xml:space="preserve"> </v>
          </cell>
          <cell r="D6192" t="str">
            <v>C-29-11 23 CDD CARTER</v>
          </cell>
          <cell r="E6192">
            <v>16030007</v>
          </cell>
          <cell r="F6192" t="str">
            <v>Beaver</v>
          </cell>
          <cell r="G6192" t="str">
            <v>Southwest</v>
          </cell>
          <cell r="H6192" t="str">
            <v>Cedar/Beaver</v>
          </cell>
          <cell r="I6192">
            <v>320048</v>
          </cell>
          <cell r="J6192">
            <v>4238111</v>
          </cell>
          <cell r="K6192">
            <v>-113.057176371</v>
          </cell>
          <cell r="L6192">
            <v>38.273025633000003</v>
          </cell>
          <cell r="M6192" t="str">
            <v xml:space="preserve"> </v>
          </cell>
          <cell r="N6192" t="str">
            <v xml:space="preserve"> </v>
          </cell>
          <cell r="O6192" t="str">
            <v>UT</v>
          </cell>
          <cell r="Q6192">
            <v>0</v>
          </cell>
          <cell r="R6192" t="str">
            <v xml:space="preserve"> </v>
          </cell>
          <cell r="S6192" t="str">
            <v>Private</v>
          </cell>
          <cell r="T6192" t="str">
            <v xml:space="preserve"> </v>
          </cell>
          <cell r="U6192" t="str">
            <v>5983570 C-29-11 23 CDD CARTER</v>
          </cell>
          <cell r="V6192">
            <v>5983570</v>
          </cell>
          <cell r="W6192" t="str">
            <v xml:space="preserve"> </v>
          </cell>
          <cell r="X6192" t="str">
            <v xml:space="preserve"> </v>
          </cell>
          <cell r="Y6192" t="str">
            <v>Well</v>
          </cell>
          <cell r="Z6192" t="str">
            <v>5983570 C-29-11 23 CDD CARTER</v>
          </cell>
          <cell r="AA6192" t="str">
            <v>Well</v>
          </cell>
        </row>
        <row r="6193">
          <cell r="A6193">
            <v>5983580</v>
          </cell>
          <cell r="B6193" t="str">
            <v>Well</v>
          </cell>
          <cell r="C6193" t="str">
            <v xml:space="preserve"> </v>
          </cell>
          <cell r="D6193" t="str">
            <v>C-29-10 5 CDD CARTER</v>
          </cell>
          <cell r="E6193">
            <v>16030007</v>
          </cell>
          <cell r="F6193" t="str">
            <v>Beaver</v>
          </cell>
          <cell r="G6193" t="str">
            <v>Southwest</v>
          </cell>
          <cell r="H6193" t="str">
            <v>Cedar/Beaver</v>
          </cell>
          <cell r="I6193">
            <v>324972</v>
          </cell>
          <cell r="J6193">
            <v>4242074</v>
          </cell>
          <cell r="K6193">
            <v>-113.001899072</v>
          </cell>
          <cell r="L6193">
            <v>38.309693383000003</v>
          </cell>
          <cell r="M6193" t="str">
            <v xml:space="preserve"> </v>
          </cell>
          <cell r="N6193" t="str">
            <v xml:space="preserve"> </v>
          </cell>
          <cell r="O6193" t="str">
            <v>UT</v>
          </cell>
          <cell r="Q6193">
            <v>0</v>
          </cell>
          <cell r="R6193" t="str">
            <v xml:space="preserve"> </v>
          </cell>
          <cell r="S6193" t="str">
            <v>Private</v>
          </cell>
          <cell r="T6193" t="str">
            <v xml:space="preserve"> </v>
          </cell>
          <cell r="U6193" t="str">
            <v>5983580 C-29-10 5 CDD CARTER</v>
          </cell>
          <cell r="V6193">
            <v>5983580</v>
          </cell>
          <cell r="W6193" t="str">
            <v xml:space="preserve"> </v>
          </cell>
          <cell r="X6193" t="str">
            <v xml:space="preserve"> </v>
          </cell>
          <cell r="Y6193" t="str">
            <v>Well</v>
          </cell>
          <cell r="Z6193" t="str">
            <v>5983580 C-29-10 5 CDD CARTER</v>
          </cell>
          <cell r="AA6193" t="str">
            <v>Well</v>
          </cell>
        </row>
        <row r="6194">
          <cell r="A6194">
            <v>5983590</v>
          </cell>
          <cell r="B6194" t="str">
            <v>Well</v>
          </cell>
          <cell r="C6194" t="str">
            <v xml:space="preserve"> </v>
          </cell>
          <cell r="D6194" t="str">
            <v>C-29-10 6 BDD MAYER</v>
          </cell>
          <cell r="E6194">
            <v>16030007</v>
          </cell>
          <cell r="F6194" t="str">
            <v>Beaver</v>
          </cell>
          <cell r="G6194" t="str">
            <v>Southwest</v>
          </cell>
          <cell r="H6194" t="str">
            <v>Cedar/Beaver</v>
          </cell>
          <cell r="I6194">
            <v>323365</v>
          </cell>
          <cell r="J6194">
            <v>4243065</v>
          </cell>
          <cell r="K6194">
            <v>-113.020516538</v>
          </cell>
          <cell r="L6194">
            <v>38.318304054000002</v>
          </cell>
          <cell r="M6194" t="str">
            <v xml:space="preserve"> </v>
          </cell>
          <cell r="N6194" t="str">
            <v xml:space="preserve"> </v>
          </cell>
          <cell r="O6194" t="str">
            <v>UT</v>
          </cell>
          <cell r="Q6194">
            <v>0</v>
          </cell>
          <cell r="R6194" t="str">
            <v xml:space="preserve"> </v>
          </cell>
          <cell r="S6194" t="str">
            <v>Private</v>
          </cell>
          <cell r="T6194" t="str">
            <v xml:space="preserve"> </v>
          </cell>
          <cell r="U6194" t="str">
            <v>5983590 C-29-10 6 BDD MAYER</v>
          </cell>
          <cell r="V6194">
            <v>5983590</v>
          </cell>
          <cell r="W6194" t="str">
            <v xml:space="preserve"> </v>
          </cell>
          <cell r="X6194" t="str">
            <v xml:space="preserve"> </v>
          </cell>
          <cell r="Y6194" t="str">
            <v>Well</v>
          </cell>
          <cell r="Z6194" t="str">
            <v>5983590 C-29-10 6 BDD MAYER</v>
          </cell>
          <cell r="AA6194" t="str">
            <v>Well</v>
          </cell>
        </row>
        <row r="6195">
          <cell r="A6195">
            <v>5983600</v>
          </cell>
          <cell r="B6195" t="str">
            <v>Well</v>
          </cell>
          <cell r="C6195" t="str">
            <v xml:space="preserve"> </v>
          </cell>
          <cell r="D6195" t="str">
            <v>C-28-10 31 CBA NARSUE</v>
          </cell>
          <cell r="E6195">
            <v>16030007</v>
          </cell>
          <cell r="F6195" t="str">
            <v>Beaver</v>
          </cell>
          <cell r="G6195" t="str">
            <v>Southwest</v>
          </cell>
          <cell r="H6195" t="str">
            <v>Cedar/Beaver</v>
          </cell>
          <cell r="I6195">
            <v>322962</v>
          </cell>
          <cell r="J6195">
            <v>4244615</v>
          </cell>
          <cell r="K6195">
            <v>-113.025512402</v>
          </cell>
          <cell r="L6195">
            <v>38.332185037000002</v>
          </cell>
          <cell r="M6195" t="str">
            <v xml:space="preserve"> </v>
          </cell>
          <cell r="N6195" t="str">
            <v xml:space="preserve"> </v>
          </cell>
          <cell r="O6195" t="str">
            <v>UT</v>
          </cell>
          <cell r="Q6195">
            <v>0</v>
          </cell>
          <cell r="R6195" t="str">
            <v xml:space="preserve"> </v>
          </cell>
          <cell r="S6195" t="str">
            <v>Private</v>
          </cell>
          <cell r="T6195" t="str">
            <v xml:space="preserve"> </v>
          </cell>
          <cell r="U6195" t="str">
            <v>5983600 C-28-10 31 CBA NARSUE</v>
          </cell>
          <cell r="V6195">
            <v>5983600</v>
          </cell>
          <cell r="W6195" t="str">
            <v xml:space="preserve"> </v>
          </cell>
          <cell r="X6195" t="str">
            <v xml:space="preserve"> </v>
          </cell>
          <cell r="Y6195" t="str">
            <v>Well</v>
          </cell>
          <cell r="Z6195" t="str">
            <v>5983600 C-28-10 31 CBA NARSUE</v>
          </cell>
          <cell r="AA6195" t="str">
            <v>Well</v>
          </cell>
        </row>
        <row r="6196">
          <cell r="A6196">
            <v>5983610</v>
          </cell>
          <cell r="B6196" t="str">
            <v>Well</v>
          </cell>
          <cell r="C6196" t="str">
            <v xml:space="preserve"> </v>
          </cell>
          <cell r="D6196" t="str">
            <v>C-28-10 19 CBA YARDLEY</v>
          </cell>
          <cell r="E6196">
            <v>16030007</v>
          </cell>
          <cell r="F6196" t="str">
            <v>Beaver</v>
          </cell>
          <cell r="G6196" t="str">
            <v>Southwest</v>
          </cell>
          <cell r="H6196" t="str">
            <v>Cedar/Beaver</v>
          </cell>
          <cell r="I6196">
            <v>323033</v>
          </cell>
          <cell r="J6196">
            <v>4247852</v>
          </cell>
          <cell r="K6196">
            <v>-113.02551271</v>
          </cell>
          <cell r="L6196">
            <v>38.361353823999998</v>
          </cell>
          <cell r="M6196" t="str">
            <v xml:space="preserve"> </v>
          </cell>
          <cell r="N6196" t="str">
            <v xml:space="preserve"> </v>
          </cell>
          <cell r="O6196" t="str">
            <v>UT</v>
          </cell>
          <cell r="Q6196">
            <v>0</v>
          </cell>
          <cell r="R6196" t="str">
            <v xml:space="preserve"> </v>
          </cell>
          <cell r="S6196" t="str">
            <v>Private</v>
          </cell>
          <cell r="T6196" t="str">
            <v xml:space="preserve"> </v>
          </cell>
          <cell r="U6196" t="str">
            <v>5983610 C-28-10 19 CBA YARDLEY</v>
          </cell>
          <cell r="V6196">
            <v>5983610</v>
          </cell>
          <cell r="W6196" t="str">
            <v xml:space="preserve"> </v>
          </cell>
          <cell r="X6196" t="str">
            <v xml:space="preserve"> </v>
          </cell>
          <cell r="Y6196" t="str">
            <v>Well</v>
          </cell>
          <cell r="Z6196" t="str">
            <v>5983610 C-28-10 19 CBA YARDLEY</v>
          </cell>
          <cell r="AA6196" t="str">
            <v>Well</v>
          </cell>
        </row>
        <row r="6197">
          <cell r="A6197">
            <v>5983620</v>
          </cell>
          <cell r="B6197" t="str">
            <v>Well</v>
          </cell>
          <cell r="C6197" t="str">
            <v xml:space="preserve"> </v>
          </cell>
          <cell r="D6197" t="str">
            <v>C-28-11 24 ADA YARDLEY</v>
          </cell>
          <cell r="E6197">
            <v>16030007</v>
          </cell>
          <cell r="F6197" t="str">
            <v>Beaver</v>
          </cell>
          <cell r="G6197" t="str">
            <v>Southwest</v>
          </cell>
          <cell r="H6197" t="str">
            <v>Cedar/Beaver</v>
          </cell>
          <cell r="I6197">
            <v>322751</v>
          </cell>
          <cell r="J6197">
            <v>4248259</v>
          </cell>
          <cell r="K6197">
            <v>-113.02884089</v>
          </cell>
          <cell r="L6197">
            <v>38.364963748999998</v>
          </cell>
          <cell r="M6197" t="str">
            <v xml:space="preserve"> </v>
          </cell>
          <cell r="N6197" t="str">
            <v xml:space="preserve"> </v>
          </cell>
          <cell r="O6197" t="str">
            <v>UT</v>
          </cell>
          <cell r="Q6197">
            <v>0</v>
          </cell>
          <cell r="R6197" t="str">
            <v xml:space="preserve"> </v>
          </cell>
          <cell r="S6197" t="str">
            <v>Private</v>
          </cell>
          <cell r="T6197" t="str">
            <v xml:space="preserve"> </v>
          </cell>
          <cell r="U6197" t="str">
            <v>5983620 C-28-11 24 ADA YARDLEY</v>
          </cell>
          <cell r="V6197">
            <v>5983620</v>
          </cell>
          <cell r="W6197" t="str">
            <v xml:space="preserve"> </v>
          </cell>
          <cell r="X6197" t="str">
            <v xml:space="preserve"> </v>
          </cell>
          <cell r="Y6197" t="str">
            <v>Well</v>
          </cell>
          <cell r="Z6197" t="str">
            <v>5983620 C-28-11 24 ADA YARDLEY</v>
          </cell>
          <cell r="AA6197" t="str">
            <v>Well</v>
          </cell>
        </row>
        <row r="6198">
          <cell r="A6198">
            <v>5983630</v>
          </cell>
          <cell r="B6198" t="str">
            <v>Well</v>
          </cell>
          <cell r="C6198" t="str">
            <v xml:space="preserve"> </v>
          </cell>
          <cell r="D6198" t="str">
            <v>C-28-10 19 DBA WALKER</v>
          </cell>
          <cell r="E6198">
            <v>16030007</v>
          </cell>
          <cell r="F6198" t="str">
            <v>Beaver</v>
          </cell>
          <cell r="G6198" t="str">
            <v>Southwest</v>
          </cell>
          <cell r="H6198" t="str">
            <v>Cedar/Beaver</v>
          </cell>
          <cell r="I6198">
            <v>323832</v>
          </cell>
          <cell r="J6198">
            <v>4247742</v>
          </cell>
          <cell r="K6198">
            <v>-113.01634534599999</v>
          </cell>
          <cell r="L6198">
            <v>38.360520680999997</v>
          </cell>
          <cell r="M6198" t="str">
            <v xml:space="preserve"> </v>
          </cell>
          <cell r="N6198" t="str">
            <v xml:space="preserve"> </v>
          </cell>
          <cell r="O6198" t="str">
            <v>UT</v>
          </cell>
          <cell r="Q6198">
            <v>0</v>
          </cell>
          <cell r="R6198" t="str">
            <v xml:space="preserve"> </v>
          </cell>
          <cell r="S6198" t="str">
            <v>Private</v>
          </cell>
          <cell r="T6198" t="str">
            <v xml:space="preserve"> </v>
          </cell>
          <cell r="U6198" t="str">
            <v>5983630 C-28-10 19 DBA WALKER</v>
          </cell>
          <cell r="V6198">
            <v>5983630</v>
          </cell>
          <cell r="W6198" t="str">
            <v xml:space="preserve"> </v>
          </cell>
          <cell r="X6198" t="str">
            <v xml:space="preserve"> </v>
          </cell>
          <cell r="Y6198" t="str">
            <v>Well</v>
          </cell>
          <cell r="Z6198" t="str">
            <v>5983630 C-28-10 19 DBA WALKER</v>
          </cell>
          <cell r="AA6198" t="str">
            <v>Well</v>
          </cell>
        </row>
        <row r="6199">
          <cell r="A6199">
            <v>5983640</v>
          </cell>
          <cell r="B6199" t="str">
            <v>Well</v>
          </cell>
          <cell r="C6199" t="str">
            <v xml:space="preserve"> </v>
          </cell>
          <cell r="D6199" t="str">
            <v>C-28-11 12 ACD DALTON</v>
          </cell>
          <cell r="E6199">
            <v>16030007</v>
          </cell>
          <cell r="F6199" t="str">
            <v>Beaver</v>
          </cell>
          <cell r="G6199" t="str">
            <v>Southwest</v>
          </cell>
          <cell r="H6199" t="str">
            <v>Cedar/Beaver</v>
          </cell>
          <cell r="I6199">
            <v>322351</v>
          </cell>
          <cell r="J6199">
            <v>4251044</v>
          </cell>
          <cell r="K6199">
            <v>-113.034119245</v>
          </cell>
          <cell r="L6199">
            <v>38.389967906000003</v>
          </cell>
          <cell r="M6199" t="str">
            <v xml:space="preserve"> </v>
          </cell>
          <cell r="N6199" t="str">
            <v xml:space="preserve"> </v>
          </cell>
          <cell r="O6199" t="str">
            <v>UT</v>
          </cell>
          <cell r="Q6199">
            <v>0</v>
          </cell>
          <cell r="R6199" t="str">
            <v xml:space="preserve"> </v>
          </cell>
          <cell r="S6199" t="str">
            <v>Private</v>
          </cell>
          <cell r="T6199" t="str">
            <v xml:space="preserve"> </v>
          </cell>
          <cell r="U6199" t="str">
            <v>5983640 C-28-11 12 ACD DALTON</v>
          </cell>
          <cell r="V6199">
            <v>5983640</v>
          </cell>
          <cell r="W6199" t="str">
            <v xml:space="preserve"> </v>
          </cell>
          <cell r="X6199" t="str">
            <v xml:space="preserve"> </v>
          </cell>
          <cell r="Y6199" t="str">
            <v>Well</v>
          </cell>
          <cell r="Z6199" t="str">
            <v>5983640 C-28-11 12 ACD DALTON</v>
          </cell>
          <cell r="AA6199" t="str">
            <v>Well</v>
          </cell>
        </row>
        <row r="6200">
          <cell r="A6200">
            <v>5983650</v>
          </cell>
          <cell r="B6200" t="str">
            <v>Well</v>
          </cell>
          <cell r="C6200" t="str">
            <v xml:space="preserve"> </v>
          </cell>
          <cell r="D6200" t="str">
            <v>C-29-11 4 BAA MARTIN WINDMILL</v>
          </cell>
          <cell r="E6200">
            <v>16030007</v>
          </cell>
          <cell r="F6200" t="str">
            <v>Beaver</v>
          </cell>
          <cell r="G6200" t="str">
            <v>Southwest</v>
          </cell>
          <cell r="H6200" t="str">
            <v>Cedar/Beaver</v>
          </cell>
          <cell r="I6200">
            <v>316821</v>
          </cell>
          <cell r="J6200">
            <v>4243796</v>
          </cell>
          <cell r="K6200">
            <v>-113.09551707200001</v>
          </cell>
          <cell r="L6200">
            <v>38.323574588</v>
          </cell>
          <cell r="M6200" t="str">
            <v xml:space="preserve"> </v>
          </cell>
          <cell r="N6200" t="str">
            <v xml:space="preserve"> </v>
          </cell>
          <cell r="O6200" t="str">
            <v>UT</v>
          </cell>
          <cell r="Q6200">
            <v>0</v>
          </cell>
          <cell r="R6200" t="str">
            <v xml:space="preserve"> </v>
          </cell>
          <cell r="S6200" t="str">
            <v>Private</v>
          </cell>
          <cell r="T6200" t="str">
            <v xml:space="preserve"> </v>
          </cell>
          <cell r="U6200" t="str">
            <v>5983650 C-29-11 4 BAA MARTIN WINDMILL</v>
          </cell>
          <cell r="V6200">
            <v>5983650</v>
          </cell>
          <cell r="W6200" t="str">
            <v xml:space="preserve"> </v>
          </cell>
          <cell r="X6200" t="str">
            <v xml:space="preserve"> </v>
          </cell>
          <cell r="Y6200" t="str">
            <v>Well</v>
          </cell>
          <cell r="Z6200" t="str">
            <v>5983650 C-29-11 4 BAA MARTIN WINDMILL</v>
          </cell>
          <cell r="AA6200" t="str">
            <v>Well</v>
          </cell>
        </row>
        <row r="6201">
          <cell r="A6201">
            <v>5983751</v>
          </cell>
          <cell r="B6201" t="str">
            <v>Well</v>
          </cell>
          <cell r="C6201" t="str">
            <v xml:space="preserve"> </v>
          </cell>
          <cell r="D6201" t="str">
            <v>Pacificorp Hunter Plant  UPL-11</v>
          </cell>
          <cell r="E6201">
            <v>14060009</v>
          </cell>
          <cell r="F6201" t="str">
            <v>Emery</v>
          </cell>
          <cell r="G6201" t="str">
            <v>Southeast</v>
          </cell>
          <cell r="H6201" t="str">
            <v>Colorado River West</v>
          </cell>
          <cell r="I6201">
            <v>500468</v>
          </cell>
          <cell r="J6201">
            <v>4335950</v>
          </cell>
          <cell r="K6201">
            <v>-110.994582127</v>
          </cell>
          <cell r="L6201">
            <v>39.172775817000002</v>
          </cell>
          <cell r="M6201" t="str">
            <v xml:space="preserve"> </v>
          </cell>
          <cell r="N6201" t="str">
            <v xml:space="preserve"> </v>
          </cell>
          <cell r="O6201" t="str">
            <v>UT</v>
          </cell>
          <cell r="Q6201">
            <v>0</v>
          </cell>
          <cell r="R6201" t="str">
            <v xml:space="preserve"> </v>
          </cell>
          <cell r="S6201" t="str">
            <v>Private</v>
          </cell>
          <cell r="T6201" t="str">
            <v xml:space="preserve"> </v>
          </cell>
          <cell r="U6201" t="str">
            <v>5983751 Pacificorp Hunter Plant  UPL-11</v>
          </cell>
          <cell r="V6201">
            <v>5983751</v>
          </cell>
          <cell r="W6201" t="str">
            <v xml:space="preserve"> </v>
          </cell>
          <cell r="X6201" t="str">
            <v xml:space="preserve"> </v>
          </cell>
          <cell r="Y6201" t="str">
            <v>Well</v>
          </cell>
          <cell r="Z6201" t="str">
            <v>5983751 Pacificorp Hunter Plant  UPL-11</v>
          </cell>
          <cell r="AA6201" t="str">
            <v>Well</v>
          </cell>
        </row>
        <row r="6202">
          <cell r="A6202">
            <v>5983752</v>
          </cell>
          <cell r="B6202" t="str">
            <v>Well</v>
          </cell>
          <cell r="C6202" t="str">
            <v xml:space="preserve"> </v>
          </cell>
          <cell r="D6202" t="str">
            <v>Pacificorp Hunter Plant ELF-6</v>
          </cell>
          <cell r="E6202">
            <v>14060009</v>
          </cell>
          <cell r="F6202" t="str">
            <v>Emery</v>
          </cell>
          <cell r="G6202" t="str">
            <v>Southeast</v>
          </cell>
          <cell r="H6202" t="str">
            <v>Colorado River West</v>
          </cell>
          <cell r="I6202">
            <v>499617</v>
          </cell>
          <cell r="J6202">
            <v>4333940</v>
          </cell>
          <cell r="K6202">
            <v>-111.00443333</v>
          </cell>
          <cell r="L6202">
            <v>39.154666659999997</v>
          </cell>
          <cell r="M6202" t="str">
            <v xml:space="preserve"> </v>
          </cell>
          <cell r="N6202" t="str">
            <v xml:space="preserve"> </v>
          </cell>
          <cell r="O6202" t="str">
            <v>UT</v>
          </cell>
          <cell r="Q6202">
            <v>0</v>
          </cell>
          <cell r="R6202" t="str">
            <v xml:space="preserve"> </v>
          </cell>
          <cell r="S6202" t="str">
            <v>BLM</v>
          </cell>
          <cell r="T6202" t="str">
            <v xml:space="preserve"> </v>
          </cell>
          <cell r="U6202" t="str">
            <v>5983752 Pacificorp Hunter Plant ELF-6</v>
          </cell>
          <cell r="V6202">
            <v>5983752</v>
          </cell>
          <cell r="W6202" t="str">
            <v xml:space="preserve"> </v>
          </cell>
          <cell r="X6202" t="str">
            <v xml:space="preserve"> </v>
          </cell>
          <cell r="Y6202" t="str">
            <v>Well</v>
          </cell>
          <cell r="Z6202" t="str">
            <v>5983752 Pacificorp Hunter Plant ELF-6</v>
          </cell>
          <cell r="AA6202" t="str">
            <v>Well</v>
          </cell>
        </row>
        <row r="6203">
          <cell r="A6203">
            <v>5983753</v>
          </cell>
          <cell r="B6203" t="str">
            <v>Well</v>
          </cell>
          <cell r="C6203" t="str">
            <v xml:space="preserve"> </v>
          </cell>
          <cell r="D6203" t="str">
            <v>Pacificorp Hunter Plant  E-22W</v>
          </cell>
          <cell r="E6203">
            <v>14060009</v>
          </cell>
          <cell r="F6203" t="str">
            <v>Emery</v>
          </cell>
          <cell r="G6203" t="str">
            <v>Southeast</v>
          </cell>
          <cell r="H6203" t="str">
            <v>Colorado River West</v>
          </cell>
          <cell r="I6203">
            <v>495950</v>
          </cell>
          <cell r="J6203">
            <v>4336312</v>
          </cell>
          <cell r="K6203">
            <v>-111.046887596</v>
          </cell>
          <cell r="L6203">
            <v>39.176028522999999</v>
          </cell>
          <cell r="M6203" t="str">
            <v xml:space="preserve"> </v>
          </cell>
          <cell r="N6203" t="str">
            <v xml:space="preserve"> </v>
          </cell>
          <cell r="O6203" t="str">
            <v>UT</v>
          </cell>
          <cell r="Q6203">
            <v>0</v>
          </cell>
          <cell r="R6203" t="str">
            <v xml:space="preserve"> </v>
          </cell>
          <cell r="S6203" t="str">
            <v>Private</v>
          </cell>
          <cell r="T6203" t="str">
            <v xml:space="preserve"> </v>
          </cell>
          <cell r="U6203" t="str">
            <v>5983753 Pacificorp Hunter Plant  E-22W</v>
          </cell>
          <cell r="V6203">
            <v>5983753</v>
          </cell>
          <cell r="W6203" t="str">
            <v xml:space="preserve"> </v>
          </cell>
          <cell r="X6203" t="str">
            <v xml:space="preserve"> </v>
          </cell>
          <cell r="Y6203" t="str">
            <v>Well</v>
          </cell>
          <cell r="Z6203" t="str">
            <v>5983753 Pacificorp Hunter Plant  E-22W</v>
          </cell>
          <cell r="AA6203" t="str">
            <v>Well</v>
          </cell>
        </row>
        <row r="6204">
          <cell r="A6204">
            <v>5983754</v>
          </cell>
          <cell r="B6204" t="str">
            <v>Well</v>
          </cell>
          <cell r="C6204" t="str">
            <v xml:space="preserve"> </v>
          </cell>
          <cell r="D6204" t="str">
            <v>Pacificorp Hunter Plant  NE-5W</v>
          </cell>
          <cell r="E6204">
            <v>14060009</v>
          </cell>
          <cell r="F6204" t="str">
            <v>Emery</v>
          </cell>
          <cell r="G6204" t="str">
            <v>Southeast</v>
          </cell>
          <cell r="H6204" t="str">
            <v>Colorado River West</v>
          </cell>
          <cell r="I6204">
            <v>499995</v>
          </cell>
          <cell r="J6204">
            <v>4336076</v>
          </cell>
          <cell r="K6204">
            <v>-111.000057884</v>
          </cell>
          <cell r="L6204">
            <v>39.173911339999997</v>
          </cell>
          <cell r="M6204" t="str">
            <v xml:space="preserve"> </v>
          </cell>
          <cell r="N6204" t="str">
            <v xml:space="preserve"> </v>
          </cell>
          <cell r="O6204" t="str">
            <v>UT</v>
          </cell>
          <cell r="Q6204">
            <v>0</v>
          </cell>
          <cell r="R6204" t="str">
            <v xml:space="preserve"> </v>
          </cell>
          <cell r="S6204" t="str">
            <v>Private</v>
          </cell>
          <cell r="T6204" t="str">
            <v xml:space="preserve"> </v>
          </cell>
          <cell r="U6204" t="str">
            <v>5983754 Pacificorp Hunter Plant  NE-5W</v>
          </cell>
          <cell r="V6204">
            <v>5983754</v>
          </cell>
          <cell r="W6204" t="str">
            <v xml:space="preserve"> </v>
          </cell>
          <cell r="X6204" t="str">
            <v xml:space="preserve"> </v>
          </cell>
          <cell r="Y6204" t="str">
            <v>Well</v>
          </cell>
          <cell r="Z6204" t="str">
            <v>5983754 Pacificorp Hunter Plant  NE-5W</v>
          </cell>
          <cell r="AA6204" t="str">
            <v>Well</v>
          </cell>
        </row>
        <row r="6205">
          <cell r="A6205">
            <v>5983755</v>
          </cell>
          <cell r="B6205" t="str">
            <v>Well</v>
          </cell>
          <cell r="C6205" t="str">
            <v xml:space="preserve"> </v>
          </cell>
          <cell r="D6205" t="str">
            <v>Pacificorp Hunter Plant  ELF-4</v>
          </cell>
          <cell r="E6205">
            <v>14060009</v>
          </cell>
          <cell r="F6205" t="str">
            <v>Emery</v>
          </cell>
          <cell r="G6205" t="str">
            <v>Southeast</v>
          </cell>
          <cell r="H6205" t="str">
            <v>Colorado River West</v>
          </cell>
          <cell r="I6205">
            <v>499537</v>
          </cell>
          <cell r="J6205">
            <v>4334190</v>
          </cell>
          <cell r="K6205">
            <v>-111.005358786</v>
          </cell>
          <cell r="L6205">
            <v>39.156916279999997</v>
          </cell>
          <cell r="M6205" t="str">
            <v xml:space="preserve"> </v>
          </cell>
          <cell r="N6205" t="str">
            <v xml:space="preserve"> </v>
          </cell>
          <cell r="O6205" t="str">
            <v>UT</v>
          </cell>
          <cell r="Q6205">
            <v>0</v>
          </cell>
          <cell r="R6205" t="str">
            <v xml:space="preserve"> </v>
          </cell>
          <cell r="S6205" t="str">
            <v>Private</v>
          </cell>
          <cell r="T6205" t="str">
            <v xml:space="preserve"> </v>
          </cell>
          <cell r="U6205" t="str">
            <v>5983755 Pacificorp Hunter Plant  ELF-4</v>
          </cell>
          <cell r="V6205">
            <v>5983755</v>
          </cell>
          <cell r="W6205" t="str">
            <v xml:space="preserve"> </v>
          </cell>
          <cell r="X6205" t="str">
            <v xml:space="preserve"> </v>
          </cell>
          <cell r="Y6205" t="str">
            <v>Well</v>
          </cell>
          <cell r="Z6205" t="str">
            <v>5983755 Pacificorp Hunter Plant  ELF-4</v>
          </cell>
          <cell r="AA6205" t="str">
            <v>Well</v>
          </cell>
        </row>
        <row r="6206">
          <cell r="A6206">
            <v>5983756</v>
          </cell>
          <cell r="B6206" t="str">
            <v>Well</v>
          </cell>
          <cell r="C6206" t="str">
            <v xml:space="preserve"> </v>
          </cell>
          <cell r="D6206" t="str">
            <v>Pacificorp Hunter Plant  ELF5</v>
          </cell>
          <cell r="E6206">
            <v>14060009</v>
          </cell>
          <cell r="F6206" t="str">
            <v>Emery</v>
          </cell>
          <cell r="G6206" t="str">
            <v>Southeast</v>
          </cell>
          <cell r="H6206" t="str">
            <v>Colorado River West</v>
          </cell>
          <cell r="I6206">
            <v>499568</v>
          </cell>
          <cell r="J6206">
            <v>4334628</v>
          </cell>
          <cell r="K6206">
            <v>-111.00500027</v>
          </cell>
          <cell r="L6206">
            <v>39.160863163000002</v>
          </cell>
          <cell r="M6206" t="str">
            <v xml:space="preserve"> </v>
          </cell>
          <cell r="N6206" t="str">
            <v xml:space="preserve"> </v>
          </cell>
          <cell r="O6206" t="str">
            <v>UT</v>
          </cell>
          <cell r="Q6206">
            <v>0</v>
          </cell>
          <cell r="R6206" t="str">
            <v xml:space="preserve"> </v>
          </cell>
          <cell r="S6206" t="str">
            <v>Private</v>
          </cell>
          <cell r="T6206" t="str">
            <v xml:space="preserve"> </v>
          </cell>
          <cell r="U6206" t="str">
            <v>5983756 Pacificorp Hunter Plant  ELF5</v>
          </cell>
          <cell r="V6206">
            <v>5983756</v>
          </cell>
          <cell r="W6206" t="str">
            <v xml:space="preserve"> </v>
          </cell>
          <cell r="X6206" t="str">
            <v xml:space="preserve"> </v>
          </cell>
          <cell r="Y6206" t="str">
            <v>Well</v>
          </cell>
          <cell r="Z6206" t="str">
            <v>5983756 Pacificorp Hunter Plant  ELF5</v>
          </cell>
          <cell r="AA6206" t="str">
            <v>Well</v>
          </cell>
        </row>
        <row r="6207">
          <cell r="A6207">
            <v>5983757</v>
          </cell>
          <cell r="B6207" t="str">
            <v>Well</v>
          </cell>
          <cell r="C6207" t="str">
            <v xml:space="preserve"> </v>
          </cell>
          <cell r="D6207" t="str">
            <v>Pacificorp Hunter Plant  WW-6</v>
          </cell>
          <cell r="E6207">
            <v>14060009</v>
          </cell>
          <cell r="F6207" t="str">
            <v>Emery</v>
          </cell>
          <cell r="G6207" t="str">
            <v>Southeast</v>
          </cell>
          <cell r="H6207" t="str">
            <v>Colorado River West</v>
          </cell>
          <cell r="I6207">
            <v>498265</v>
          </cell>
          <cell r="J6207">
            <v>4335263</v>
          </cell>
          <cell r="K6207">
            <v>-111.020083728</v>
          </cell>
          <cell r="L6207">
            <v>39.166583590000002</v>
          </cell>
          <cell r="M6207" t="str">
            <v xml:space="preserve"> </v>
          </cell>
          <cell r="N6207" t="str">
            <v xml:space="preserve"> </v>
          </cell>
          <cell r="O6207" t="str">
            <v>UT</v>
          </cell>
          <cell r="Q6207">
            <v>0</v>
          </cell>
          <cell r="R6207" t="str">
            <v xml:space="preserve"> </v>
          </cell>
          <cell r="S6207" t="str">
            <v>Private</v>
          </cell>
          <cell r="T6207" t="str">
            <v xml:space="preserve"> </v>
          </cell>
          <cell r="U6207" t="str">
            <v>5983757 Pacificorp Hunter Plant  WW-6</v>
          </cell>
          <cell r="V6207">
            <v>5983757</v>
          </cell>
          <cell r="W6207" t="str">
            <v xml:space="preserve"> </v>
          </cell>
          <cell r="X6207" t="str">
            <v xml:space="preserve"> </v>
          </cell>
          <cell r="Y6207" t="str">
            <v>Well</v>
          </cell>
          <cell r="Z6207" t="str">
            <v>5983757 Pacificorp Hunter Plant  WW-6</v>
          </cell>
          <cell r="AA6207" t="str">
            <v>Well</v>
          </cell>
        </row>
        <row r="6208">
          <cell r="A6208">
            <v>5983758</v>
          </cell>
          <cell r="B6208" t="str">
            <v>Well</v>
          </cell>
          <cell r="C6208" t="str">
            <v xml:space="preserve"> </v>
          </cell>
          <cell r="D6208" t="str">
            <v>Pacificorp Hunter Plant EWW-5</v>
          </cell>
          <cell r="E6208">
            <v>14060009</v>
          </cell>
          <cell r="F6208" t="str">
            <v>Emery</v>
          </cell>
          <cell r="G6208" t="str">
            <v>Southeast</v>
          </cell>
          <cell r="H6208" t="str">
            <v>Colorado River West</v>
          </cell>
          <cell r="I6208">
            <v>498125</v>
          </cell>
          <cell r="J6208">
            <v>4335125</v>
          </cell>
          <cell r="K6208">
            <v>-111.02170393500001</v>
          </cell>
          <cell r="L6208">
            <v>39.165339768000003</v>
          </cell>
          <cell r="M6208" t="str">
            <v xml:space="preserve"> </v>
          </cell>
          <cell r="N6208" t="str">
            <v xml:space="preserve"> </v>
          </cell>
          <cell r="O6208" t="str">
            <v>UT</v>
          </cell>
          <cell r="Q6208">
            <v>0</v>
          </cell>
          <cell r="R6208" t="str">
            <v xml:space="preserve"> </v>
          </cell>
          <cell r="S6208" t="str">
            <v>Private</v>
          </cell>
          <cell r="T6208" t="str">
            <v xml:space="preserve"> </v>
          </cell>
          <cell r="U6208" t="str">
            <v>5983758 Pacificorp Hunter Plant EWW-5</v>
          </cell>
          <cell r="V6208">
            <v>5983758</v>
          </cell>
          <cell r="W6208" t="str">
            <v xml:space="preserve"> </v>
          </cell>
          <cell r="X6208" t="str">
            <v xml:space="preserve"> </v>
          </cell>
          <cell r="Y6208" t="str">
            <v>Well</v>
          </cell>
          <cell r="Z6208" t="str">
            <v>5983758 Pacificorp Hunter Plant EWW-5</v>
          </cell>
          <cell r="AA6208" t="str">
            <v>Well</v>
          </cell>
        </row>
        <row r="6209">
          <cell r="A6209">
            <v>5983759</v>
          </cell>
          <cell r="B6209" t="str">
            <v>Well</v>
          </cell>
          <cell r="C6209" t="str">
            <v xml:space="preserve"> </v>
          </cell>
          <cell r="D6209" t="str">
            <v>Pacificorp Hunter Plant UPL-12A</v>
          </cell>
          <cell r="E6209">
            <v>14060009</v>
          </cell>
          <cell r="F6209" t="str">
            <v>Emery</v>
          </cell>
          <cell r="G6209" t="str">
            <v>Southeast</v>
          </cell>
          <cell r="H6209" t="str">
            <v>Colorado River West</v>
          </cell>
          <cell r="I6209">
            <v>497691</v>
          </cell>
          <cell r="J6209">
            <v>4335391</v>
          </cell>
          <cell r="K6209">
            <v>-111.02672857899999</v>
          </cell>
          <cell r="L6209">
            <v>39.167735676</v>
          </cell>
          <cell r="M6209" t="str">
            <v xml:space="preserve"> </v>
          </cell>
          <cell r="N6209" t="str">
            <v xml:space="preserve"> </v>
          </cell>
          <cell r="O6209" t="str">
            <v>UT</v>
          </cell>
          <cell r="Q6209">
            <v>0</v>
          </cell>
          <cell r="R6209" t="str">
            <v xml:space="preserve"> </v>
          </cell>
          <cell r="S6209" t="str">
            <v>Private</v>
          </cell>
          <cell r="T6209" t="str">
            <v xml:space="preserve"> </v>
          </cell>
          <cell r="U6209" t="str">
            <v>5983759 Pacificorp Hunter Plant UPL-12A</v>
          </cell>
          <cell r="V6209">
            <v>5983759</v>
          </cell>
          <cell r="W6209" t="str">
            <v xml:space="preserve"> </v>
          </cell>
          <cell r="X6209" t="str">
            <v xml:space="preserve"> </v>
          </cell>
          <cell r="Y6209" t="str">
            <v>Well</v>
          </cell>
          <cell r="Z6209" t="str">
            <v>5983759 Pacificorp Hunter Plant UPL-12A</v>
          </cell>
          <cell r="AA6209" t="str">
            <v>Well</v>
          </cell>
        </row>
        <row r="6210">
          <cell r="A6210">
            <v>5983760</v>
          </cell>
          <cell r="B6210" t="str">
            <v>Well</v>
          </cell>
          <cell r="C6210" t="str">
            <v xml:space="preserve"> </v>
          </cell>
          <cell r="D6210" t="str">
            <v>Pacificorp Hunter Plant UPL-12</v>
          </cell>
          <cell r="E6210">
            <v>14060009</v>
          </cell>
          <cell r="F6210" t="str">
            <v>Emery</v>
          </cell>
          <cell r="G6210" t="str">
            <v>Southeast</v>
          </cell>
          <cell r="H6210" t="str">
            <v>Colorado River West</v>
          </cell>
          <cell r="I6210">
            <v>498020</v>
          </cell>
          <cell r="J6210">
            <v>4335084</v>
          </cell>
          <cell r="K6210">
            <v>-111.02291923600001</v>
          </cell>
          <cell r="L6210">
            <v>39.164970080000003</v>
          </cell>
          <cell r="M6210" t="str">
            <v xml:space="preserve"> </v>
          </cell>
          <cell r="N6210" t="str">
            <v xml:space="preserve"> </v>
          </cell>
          <cell r="O6210" t="str">
            <v>UT</v>
          </cell>
          <cell r="Q6210">
            <v>0</v>
          </cell>
          <cell r="R6210" t="str">
            <v xml:space="preserve"> </v>
          </cell>
          <cell r="S6210" t="str">
            <v>Private</v>
          </cell>
          <cell r="T6210" t="str">
            <v xml:space="preserve"> </v>
          </cell>
          <cell r="U6210" t="str">
            <v>5983760 Pacificorp Hunter Plant UPL-12</v>
          </cell>
          <cell r="V6210">
            <v>5983760</v>
          </cell>
          <cell r="W6210" t="str">
            <v xml:space="preserve"> </v>
          </cell>
          <cell r="X6210" t="str">
            <v xml:space="preserve"> </v>
          </cell>
          <cell r="Y6210" t="str">
            <v>Well</v>
          </cell>
          <cell r="Z6210" t="str">
            <v>5983760 Pacificorp Hunter Plant UPL-12</v>
          </cell>
          <cell r="AA6210" t="str">
            <v>Well</v>
          </cell>
        </row>
        <row r="6211">
          <cell r="A6211">
            <v>5983761</v>
          </cell>
          <cell r="B6211" t="str">
            <v>Well</v>
          </cell>
          <cell r="C6211" t="str">
            <v xml:space="preserve"> </v>
          </cell>
          <cell r="D6211" t="str">
            <v>PACIFICORP HUNTER PLANT NE4W</v>
          </cell>
          <cell r="E6211">
            <v>14060009</v>
          </cell>
          <cell r="F6211" t="str">
            <v>Emery</v>
          </cell>
          <cell r="G6211" t="str">
            <v>Southeast</v>
          </cell>
          <cell r="H6211" t="str">
            <v>Colorado River West</v>
          </cell>
          <cell r="I6211">
            <v>500302</v>
          </cell>
          <cell r="J6211">
            <v>4335824</v>
          </cell>
          <cell r="K6211">
            <v>-110.99650390799999</v>
          </cell>
          <cell r="L6211">
            <v>39.171640492999998</v>
          </cell>
          <cell r="M6211" t="str">
            <v xml:space="preserve"> </v>
          </cell>
          <cell r="N6211" t="str">
            <v xml:space="preserve"> </v>
          </cell>
          <cell r="O6211" t="str">
            <v>UT</v>
          </cell>
          <cell r="Q6211">
            <v>0</v>
          </cell>
          <cell r="R6211" t="str">
            <v xml:space="preserve"> </v>
          </cell>
          <cell r="S6211" t="str">
            <v>Private</v>
          </cell>
          <cell r="T6211" t="str">
            <v xml:space="preserve"> </v>
          </cell>
          <cell r="U6211" t="str">
            <v>5983761 PACIFICORP HUNTER PLANT NE4W</v>
          </cell>
          <cell r="V6211">
            <v>5983761</v>
          </cell>
          <cell r="W6211" t="str">
            <v xml:space="preserve"> </v>
          </cell>
          <cell r="X6211" t="str">
            <v xml:space="preserve"> </v>
          </cell>
          <cell r="Y6211" t="str">
            <v>Well</v>
          </cell>
          <cell r="Z6211" t="str">
            <v>5983761 PACIFICORP HUNTER PLANT NE4W</v>
          </cell>
          <cell r="AA6211" t="str">
            <v>Well</v>
          </cell>
        </row>
        <row r="6212">
          <cell r="A6212">
            <v>5983762</v>
          </cell>
          <cell r="B6212" t="str">
            <v>Well</v>
          </cell>
          <cell r="C6212" t="str">
            <v xml:space="preserve"> </v>
          </cell>
          <cell r="D6212" t="str">
            <v>PacifiCorp Hunter Plant ELF-7</v>
          </cell>
          <cell r="E6212">
            <v>14060009</v>
          </cell>
          <cell r="F6212" t="str">
            <v>Emery</v>
          </cell>
          <cell r="G6212" t="str">
            <v>Southeast</v>
          </cell>
          <cell r="H6212" t="str">
            <v>Colorado River West</v>
          </cell>
          <cell r="I6212">
            <v>499373</v>
          </cell>
          <cell r="J6212">
            <v>4334242</v>
          </cell>
          <cell r="K6212">
            <v>-111.007256979</v>
          </cell>
          <cell r="L6212">
            <v>39.157384755999999</v>
          </cell>
          <cell r="M6212" t="str">
            <v xml:space="preserve"> </v>
          </cell>
          <cell r="N6212" t="str">
            <v xml:space="preserve"> </v>
          </cell>
          <cell r="O6212" t="str">
            <v>UT</v>
          </cell>
          <cell r="Q6212">
            <v>0</v>
          </cell>
          <cell r="R6212" t="str">
            <v xml:space="preserve"> </v>
          </cell>
          <cell r="S6212" t="str">
            <v>Private</v>
          </cell>
          <cell r="T6212" t="str">
            <v xml:space="preserve"> </v>
          </cell>
          <cell r="U6212" t="str">
            <v>5983762 PacifiCorp Hunter Plant ELF-7</v>
          </cell>
          <cell r="V6212">
            <v>5983762</v>
          </cell>
          <cell r="W6212" t="str">
            <v xml:space="preserve"> </v>
          </cell>
          <cell r="X6212" t="str">
            <v xml:space="preserve"> </v>
          </cell>
          <cell r="Y6212" t="str">
            <v>Well</v>
          </cell>
          <cell r="Z6212" t="str">
            <v>5983762 PacifiCorp Hunter Plant ELF-7</v>
          </cell>
          <cell r="AA6212" t="str">
            <v>Well</v>
          </cell>
        </row>
        <row r="6213">
          <cell r="A6213">
            <v>5983763</v>
          </cell>
          <cell r="B6213" t="str">
            <v>Well</v>
          </cell>
          <cell r="C6213" t="str">
            <v xml:space="preserve"> </v>
          </cell>
          <cell r="D6213" t="str">
            <v>PacifiCorp Hunter Plant ELF-8</v>
          </cell>
          <cell r="E6213">
            <v>14060009</v>
          </cell>
          <cell r="F6213" t="str">
            <v>Emery</v>
          </cell>
          <cell r="G6213" t="str">
            <v>Southeast</v>
          </cell>
          <cell r="H6213" t="str">
            <v>Colorado River West</v>
          </cell>
          <cell r="I6213">
            <v>499320</v>
          </cell>
          <cell r="J6213">
            <v>4334776</v>
          </cell>
          <cell r="K6213">
            <v>-111.007870944</v>
          </cell>
          <cell r="L6213">
            <v>39.162196647999998</v>
          </cell>
          <cell r="M6213" t="str">
            <v xml:space="preserve"> </v>
          </cell>
          <cell r="N6213" t="str">
            <v xml:space="preserve"> </v>
          </cell>
          <cell r="O6213" t="str">
            <v>UT</v>
          </cell>
          <cell r="Q6213">
            <v>0</v>
          </cell>
          <cell r="R6213" t="str">
            <v xml:space="preserve"> </v>
          </cell>
          <cell r="S6213" t="str">
            <v>Private</v>
          </cell>
          <cell r="T6213" t="str">
            <v xml:space="preserve"> </v>
          </cell>
          <cell r="U6213" t="str">
            <v>5983763 PacifiCorp Hunter Plant ELF-8</v>
          </cell>
          <cell r="V6213">
            <v>5983763</v>
          </cell>
          <cell r="W6213" t="str">
            <v xml:space="preserve"> </v>
          </cell>
          <cell r="X6213" t="str">
            <v xml:space="preserve"> </v>
          </cell>
          <cell r="Y6213" t="str">
            <v>Well</v>
          </cell>
          <cell r="Z6213" t="str">
            <v>5983763 PacifiCorp Hunter Plant ELF-8</v>
          </cell>
          <cell r="AA6213" t="str">
            <v>Well</v>
          </cell>
        </row>
        <row r="6214">
          <cell r="A6214">
            <v>5983764</v>
          </cell>
          <cell r="B6214" t="str">
            <v>Well</v>
          </cell>
          <cell r="C6214" t="str">
            <v xml:space="preserve"> </v>
          </cell>
          <cell r="D6214" t="str">
            <v>PacifiCorp Hunter Plant PS-1</v>
          </cell>
          <cell r="E6214">
            <v>14060009</v>
          </cell>
          <cell r="F6214" t="str">
            <v>Emery</v>
          </cell>
          <cell r="G6214" t="str">
            <v>Southeast</v>
          </cell>
          <cell r="H6214" t="str">
            <v>Colorado River West</v>
          </cell>
          <cell r="I6214">
            <v>497668</v>
          </cell>
          <cell r="J6214">
            <v>4336086</v>
          </cell>
          <cell r="K6214">
            <v>-111.02699721800001</v>
          </cell>
          <cell r="L6214">
            <v>39.173998322999999</v>
          </cell>
          <cell r="M6214" t="str">
            <v xml:space="preserve"> </v>
          </cell>
          <cell r="N6214" t="str">
            <v xml:space="preserve"> </v>
          </cell>
          <cell r="O6214" t="str">
            <v>UT</v>
          </cell>
          <cell r="Q6214">
            <v>0</v>
          </cell>
          <cell r="R6214" t="str">
            <v xml:space="preserve"> </v>
          </cell>
          <cell r="S6214" t="str">
            <v>Private</v>
          </cell>
          <cell r="T6214" t="str">
            <v xml:space="preserve"> </v>
          </cell>
          <cell r="U6214" t="str">
            <v>5983764 PacifiCorp Hunter Plant PS-1</v>
          </cell>
          <cell r="V6214">
            <v>5983764</v>
          </cell>
          <cell r="W6214" t="str">
            <v xml:space="preserve"> </v>
          </cell>
          <cell r="X6214" t="str">
            <v xml:space="preserve"> </v>
          </cell>
          <cell r="Y6214" t="str">
            <v>Well</v>
          </cell>
          <cell r="Z6214" t="str">
            <v>5983764 PacifiCorp Hunter Plant PS-1</v>
          </cell>
          <cell r="AA6214" t="str">
            <v>Well</v>
          </cell>
        </row>
        <row r="6215">
          <cell r="A6215">
            <v>5983765</v>
          </cell>
          <cell r="B6215" t="str">
            <v>Well</v>
          </cell>
          <cell r="C6215" t="str">
            <v xml:space="preserve"> </v>
          </cell>
          <cell r="D6215" t="str">
            <v>PacifiCorp Hunter Plant FGD-2</v>
          </cell>
          <cell r="E6215">
            <v>14060009</v>
          </cell>
          <cell r="F6215" t="str">
            <v>Emery</v>
          </cell>
          <cell r="G6215" t="str">
            <v>Southeast</v>
          </cell>
          <cell r="H6215" t="str">
            <v>Colorado River West</v>
          </cell>
          <cell r="I6215">
            <v>497150</v>
          </cell>
          <cell r="J6215">
            <v>4335866</v>
          </cell>
          <cell r="K6215">
            <v>-111.0329931</v>
          </cell>
          <cell r="L6215">
            <v>39.172014341000001</v>
          </cell>
          <cell r="M6215" t="str">
            <v xml:space="preserve"> </v>
          </cell>
          <cell r="N6215" t="str">
            <v xml:space="preserve"> </v>
          </cell>
          <cell r="O6215" t="str">
            <v>UT</v>
          </cell>
          <cell r="Q6215">
            <v>0</v>
          </cell>
          <cell r="R6215" t="str">
            <v xml:space="preserve"> </v>
          </cell>
          <cell r="S6215" t="str">
            <v>Private</v>
          </cell>
          <cell r="T6215" t="str">
            <v xml:space="preserve"> </v>
          </cell>
          <cell r="U6215" t="str">
            <v>5983765 PacifiCorp Hunter Plant FGD-2</v>
          </cell>
          <cell r="V6215">
            <v>5983765</v>
          </cell>
          <cell r="W6215" t="str">
            <v xml:space="preserve"> </v>
          </cell>
          <cell r="X6215" t="str">
            <v xml:space="preserve"> </v>
          </cell>
          <cell r="Y6215" t="str">
            <v>Well</v>
          </cell>
          <cell r="Z6215" t="str">
            <v>5983765 PacifiCorp Hunter Plant FGD-2</v>
          </cell>
          <cell r="AA6215" t="str">
            <v>Well</v>
          </cell>
        </row>
        <row r="6216">
          <cell r="A6216">
            <v>5983770</v>
          </cell>
          <cell r="B6216" t="str">
            <v>Well</v>
          </cell>
          <cell r="C6216" t="str">
            <v xml:space="preserve"> </v>
          </cell>
          <cell r="D6216" t="str">
            <v>Pacificorp Huntington Plant H1</v>
          </cell>
          <cell r="E6216">
            <v>14060009</v>
          </cell>
          <cell r="F6216" t="str">
            <v>Emery</v>
          </cell>
          <cell r="G6216" t="str">
            <v>Southeast</v>
          </cell>
          <cell r="H6216" t="str">
            <v>Colorado River West</v>
          </cell>
          <cell r="I6216">
            <v>492704</v>
          </cell>
          <cell r="J6216">
            <v>4359516</v>
          </cell>
          <cell r="K6216">
            <v>-111.084718588</v>
          </cell>
          <cell r="L6216">
            <v>39.385096554</v>
          </cell>
          <cell r="M6216" t="str">
            <v xml:space="preserve"> </v>
          </cell>
          <cell r="N6216" t="str">
            <v xml:space="preserve"> </v>
          </cell>
          <cell r="O6216" t="str">
            <v>UT</v>
          </cell>
          <cell r="Q6216">
            <v>0</v>
          </cell>
          <cell r="R6216" t="str">
            <v xml:space="preserve"> </v>
          </cell>
          <cell r="S6216" t="str">
            <v>Private</v>
          </cell>
          <cell r="T6216" t="str">
            <v xml:space="preserve"> </v>
          </cell>
          <cell r="U6216" t="str">
            <v>5983770 Pacificorp Huntington Plant H1</v>
          </cell>
          <cell r="V6216">
            <v>5983770</v>
          </cell>
          <cell r="W6216" t="str">
            <v xml:space="preserve"> </v>
          </cell>
          <cell r="X6216" t="str">
            <v xml:space="preserve"> </v>
          </cell>
          <cell r="Y6216" t="str">
            <v>Well</v>
          </cell>
          <cell r="Z6216" t="str">
            <v>5983770 Pacificorp Huntington Plant H1</v>
          </cell>
          <cell r="AA6216" t="str">
            <v>Well</v>
          </cell>
        </row>
        <row r="6217">
          <cell r="A6217">
            <v>5983771</v>
          </cell>
          <cell r="B6217" t="str">
            <v>Well</v>
          </cell>
          <cell r="C6217" t="str">
            <v xml:space="preserve"> </v>
          </cell>
          <cell r="D6217" t="str">
            <v>Pacificorp Huntington Plant H2</v>
          </cell>
          <cell r="E6217">
            <v>14060009</v>
          </cell>
          <cell r="F6217" t="str">
            <v>Emery</v>
          </cell>
          <cell r="G6217" t="str">
            <v>Southeast</v>
          </cell>
          <cell r="H6217" t="str">
            <v>Colorado River West</v>
          </cell>
          <cell r="I6217">
            <v>493387</v>
          </cell>
          <cell r="J6217">
            <v>4359089</v>
          </cell>
          <cell r="K6217">
            <v>-111.076783623</v>
          </cell>
          <cell r="L6217">
            <v>39.381254466000001</v>
          </cell>
          <cell r="M6217" t="str">
            <v xml:space="preserve"> </v>
          </cell>
          <cell r="N6217" t="str">
            <v xml:space="preserve"> </v>
          </cell>
          <cell r="O6217" t="str">
            <v>UT</v>
          </cell>
          <cell r="Q6217">
            <v>0</v>
          </cell>
          <cell r="R6217" t="str">
            <v xml:space="preserve"> </v>
          </cell>
          <cell r="S6217" t="str">
            <v>Private</v>
          </cell>
          <cell r="T6217" t="str">
            <v xml:space="preserve"> </v>
          </cell>
          <cell r="U6217" t="str">
            <v>5983771 Pacificorp Huntington Plant H2</v>
          </cell>
          <cell r="V6217">
            <v>5983771</v>
          </cell>
          <cell r="W6217" t="str">
            <v xml:space="preserve"> </v>
          </cell>
          <cell r="X6217" t="str">
            <v xml:space="preserve"> </v>
          </cell>
          <cell r="Y6217" t="str">
            <v>Well</v>
          </cell>
          <cell r="Z6217" t="str">
            <v>5983771 Pacificorp Huntington Plant H2</v>
          </cell>
          <cell r="AA6217" t="str">
            <v>Well</v>
          </cell>
        </row>
        <row r="6218">
          <cell r="A6218">
            <v>5983772</v>
          </cell>
          <cell r="B6218" t="str">
            <v>Well</v>
          </cell>
          <cell r="C6218" t="str">
            <v xml:space="preserve"> </v>
          </cell>
          <cell r="D6218" t="str">
            <v>Pacificorp Huntington Plant UPL-9</v>
          </cell>
          <cell r="E6218">
            <v>14060009</v>
          </cell>
          <cell r="F6218" t="str">
            <v>Emery</v>
          </cell>
          <cell r="G6218" t="str">
            <v>Southeast</v>
          </cell>
          <cell r="H6218" t="str">
            <v>Colorado River West</v>
          </cell>
          <cell r="I6218">
            <v>494952</v>
          </cell>
          <cell r="J6218">
            <v>4357532</v>
          </cell>
          <cell r="K6218">
            <v>-111.05860067</v>
          </cell>
          <cell r="L6218">
            <v>39.367235264999998</v>
          </cell>
          <cell r="M6218" t="str">
            <v xml:space="preserve"> </v>
          </cell>
          <cell r="N6218" t="str">
            <v xml:space="preserve"> </v>
          </cell>
          <cell r="O6218" t="str">
            <v>UT</v>
          </cell>
          <cell r="Q6218">
            <v>0</v>
          </cell>
          <cell r="R6218" t="str">
            <v xml:space="preserve"> </v>
          </cell>
          <cell r="S6218" t="str">
            <v>Private</v>
          </cell>
          <cell r="T6218" t="str">
            <v xml:space="preserve"> </v>
          </cell>
          <cell r="U6218" t="str">
            <v>5983772 Pacificorp Huntington Plant UPL-9</v>
          </cell>
          <cell r="V6218">
            <v>5983772</v>
          </cell>
          <cell r="W6218" t="str">
            <v xml:space="preserve"> </v>
          </cell>
          <cell r="X6218" t="str">
            <v xml:space="preserve"> </v>
          </cell>
          <cell r="Y6218" t="str">
            <v>Well</v>
          </cell>
          <cell r="Z6218" t="str">
            <v>5983772 Pacificorp Huntington Plant UPL-9</v>
          </cell>
          <cell r="AA6218" t="str">
            <v>Well</v>
          </cell>
        </row>
        <row r="6219">
          <cell r="A6219">
            <v>5983773</v>
          </cell>
          <cell r="B6219" t="str">
            <v>Well</v>
          </cell>
          <cell r="C6219" t="str">
            <v xml:space="preserve"> </v>
          </cell>
          <cell r="D6219" t="str">
            <v>Pacificorp Huntington Plant HTG-FD</v>
          </cell>
          <cell r="E6219">
            <v>14060009</v>
          </cell>
          <cell r="F6219" t="str">
            <v>Emery</v>
          </cell>
          <cell r="G6219" t="str">
            <v>Southeast</v>
          </cell>
          <cell r="H6219" t="str">
            <v>Colorado River West</v>
          </cell>
          <cell r="I6219">
            <v>494086</v>
          </cell>
          <cell r="J6219">
            <v>4358540</v>
          </cell>
          <cell r="K6219">
            <v>-111.06866268500001</v>
          </cell>
          <cell r="L6219">
            <v>39.376312628999997</v>
          </cell>
          <cell r="M6219" t="str">
            <v xml:space="preserve"> </v>
          </cell>
          <cell r="N6219" t="str">
            <v xml:space="preserve"> </v>
          </cell>
          <cell r="O6219" t="str">
            <v>UT</v>
          </cell>
          <cell r="Q6219">
            <v>0</v>
          </cell>
          <cell r="R6219" t="str">
            <v xml:space="preserve"> </v>
          </cell>
          <cell r="S6219" t="str">
            <v>Private</v>
          </cell>
          <cell r="T6219" t="str">
            <v xml:space="preserve"> </v>
          </cell>
          <cell r="U6219" t="str">
            <v>5983773 Pacificorp Huntington Plant HTG-FD</v>
          </cell>
          <cell r="V6219">
            <v>5983773</v>
          </cell>
          <cell r="W6219" t="str">
            <v xml:space="preserve"> </v>
          </cell>
          <cell r="X6219" t="str">
            <v xml:space="preserve"> </v>
          </cell>
          <cell r="Y6219" t="str">
            <v>Well</v>
          </cell>
          <cell r="Z6219" t="str">
            <v>5983773 Pacificorp Huntington Plant HTG-FD</v>
          </cell>
          <cell r="AA6219" t="str">
            <v>Well</v>
          </cell>
        </row>
        <row r="6220">
          <cell r="A6220">
            <v>5983774</v>
          </cell>
          <cell r="B6220" t="str">
            <v>Well</v>
          </cell>
          <cell r="C6220" t="str">
            <v xml:space="preserve"> </v>
          </cell>
          <cell r="D6220" t="str">
            <v>Pacificorp Huntington Plant UPL-13</v>
          </cell>
          <cell r="E6220">
            <v>14060009</v>
          </cell>
          <cell r="F6220" t="str">
            <v>Emery</v>
          </cell>
          <cell r="G6220" t="str">
            <v>Southeast</v>
          </cell>
          <cell r="H6220" t="str">
            <v>Colorado River West</v>
          </cell>
          <cell r="I6220">
            <v>494492</v>
          </cell>
          <cell r="J6220">
            <v>4358496</v>
          </cell>
          <cell r="K6220">
            <v>-111.063948588</v>
          </cell>
          <cell r="L6220">
            <v>39.375918841000001</v>
          </cell>
          <cell r="M6220" t="str">
            <v xml:space="preserve"> </v>
          </cell>
          <cell r="N6220" t="str">
            <v xml:space="preserve"> </v>
          </cell>
          <cell r="O6220" t="str">
            <v>UT</v>
          </cell>
          <cell r="Q6220">
            <v>0</v>
          </cell>
          <cell r="R6220" t="str">
            <v xml:space="preserve"> </v>
          </cell>
          <cell r="S6220" t="str">
            <v>Private</v>
          </cell>
          <cell r="T6220" t="str">
            <v xml:space="preserve"> </v>
          </cell>
          <cell r="U6220" t="str">
            <v>5983774 Pacificorp Huntington Plant UPL-13</v>
          </cell>
          <cell r="V6220">
            <v>5983774</v>
          </cell>
          <cell r="W6220" t="str">
            <v xml:space="preserve"> </v>
          </cell>
          <cell r="X6220" t="str">
            <v xml:space="preserve"> </v>
          </cell>
          <cell r="Y6220" t="str">
            <v>Well</v>
          </cell>
          <cell r="Z6220" t="str">
            <v>5983774 Pacificorp Huntington Plant UPL-13</v>
          </cell>
          <cell r="AA6220" t="str">
            <v>Well</v>
          </cell>
        </row>
        <row r="6221">
          <cell r="A6221">
            <v>5983775</v>
          </cell>
          <cell r="B6221" t="str">
            <v>Well</v>
          </cell>
          <cell r="C6221" t="str">
            <v xml:space="preserve"> </v>
          </cell>
          <cell r="D6221" t="str">
            <v>Pacificorp Huntington Plant NH-4W</v>
          </cell>
          <cell r="E6221">
            <v>14060009</v>
          </cell>
          <cell r="F6221" t="str">
            <v>Emery</v>
          </cell>
          <cell r="G6221" t="str">
            <v>Southeast</v>
          </cell>
          <cell r="H6221" t="str">
            <v>Colorado River West</v>
          </cell>
          <cell r="I6221">
            <v>494090</v>
          </cell>
          <cell r="J6221">
            <v>4358122</v>
          </cell>
          <cell r="K6221">
            <v>-111.068612558</v>
          </cell>
          <cell r="L6221">
            <v>39.372546153999998</v>
          </cell>
          <cell r="M6221" t="str">
            <v xml:space="preserve"> </v>
          </cell>
          <cell r="N6221" t="str">
            <v xml:space="preserve"> </v>
          </cell>
          <cell r="O6221" t="str">
            <v>UT</v>
          </cell>
          <cell r="Q6221">
            <v>0</v>
          </cell>
          <cell r="R6221" t="str">
            <v xml:space="preserve"> </v>
          </cell>
          <cell r="S6221" t="str">
            <v>Private</v>
          </cell>
          <cell r="T6221" t="str">
            <v xml:space="preserve"> </v>
          </cell>
          <cell r="U6221" t="str">
            <v>5983775 Pacificorp Huntington Plant NH-4W</v>
          </cell>
          <cell r="V6221">
            <v>5983775</v>
          </cell>
          <cell r="W6221" t="str">
            <v xml:space="preserve"> </v>
          </cell>
          <cell r="X6221" t="str">
            <v xml:space="preserve"> </v>
          </cell>
          <cell r="Y6221" t="str">
            <v>Well</v>
          </cell>
          <cell r="Z6221" t="str">
            <v>5983775 Pacificorp Huntington Plant NH-4W</v>
          </cell>
          <cell r="AA6221" t="str">
            <v>Well</v>
          </cell>
        </row>
        <row r="6222">
          <cell r="A6222">
            <v>5983776</v>
          </cell>
          <cell r="B6222" t="str">
            <v>Well</v>
          </cell>
          <cell r="C6222" t="str">
            <v xml:space="preserve"> </v>
          </cell>
          <cell r="D6222" t="str">
            <v>Pacificorp Huntington Plant HDP-1</v>
          </cell>
          <cell r="E6222">
            <v>14060009</v>
          </cell>
          <cell r="F6222" t="str">
            <v>Emery</v>
          </cell>
          <cell r="G6222" t="str">
            <v>Southeast</v>
          </cell>
          <cell r="H6222" t="str">
            <v>Colorado River West</v>
          </cell>
          <cell r="I6222">
            <v>493558</v>
          </cell>
          <cell r="J6222">
            <v>4357936</v>
          </cell>
          <cell r="K6222">
            <v>-111.07478705600001</v>
          </cell>
          <cell r="L6222">
            <v>39.370866345000003</v>
          </cell>
          <cell r="M6222" t="str">
            <v xml:space="preserve"> </v>
          </cell>
          <cell r="N6222" t="str">
            <v xml:space="preserve"> </v>
          </cell>
          <cell r="O6222" t="str">
            <v>UT</v>
          </cell>
          <cell r="Q6222">
            <v>0</v>
          </cell>
          <cell r="R6222" t="str">
            <v xml:space="preserve"> </v>
          </cell>
          <cell r="S6222" t="str">
            <v>Private</v>
          </cell>
          <cell r="T6222" t="str">
            <v xml:space="preserve"> </v>
          </cell>
          <cell r="U6222" t="str">
            <v>5983776 Pacificorp Huntington Plant HDP-1</v>
          </cell>
          <cell r="V6222">
            <v>5983776</v>
          </cell>
          <cell r="W6222" t="str">
            <v xml:space="preserve"> </v>
          </cell>
          <cell r="X6222" t="str">
            <v xml:space="preserve"> </v>
          </cell>
          <cell r="Y6222" t="str">
            <v>Well</v>
          </cell>
          <cell r="Z6222" t="str">
            <v>5983776 Pacificorp Huntington Plant HDP-1</v>
          </cell>
          <cell r="AA6222" t="str">
            <v>Well</v>
          </cell>
        </row>
        <row r="6223">
          <cell r="A6223">
            <v>5983777</v>
          </cell>
          <cell r="B6223" t="str">
            <v>Well</v>
          </cell>
          <cell r="C6223" t="str">
            <v xml:space="preserve"> </v>
          </cell>
          <cell r="D6223" t="str">
            <v>Pacificorp Huntington Plant HDP-2</v>
          </cell>
          <cell r="E6223">
            <v>14060009</v>
          </cell>
          <cell r="F6223" t="str">
            <v>Emery</v>
          </cell>
          <cell r="G6223" t="str">
            <v>Southeast</v>
          </cell>
          <cell r="H6223" t="str">
            <v>Colorado River West</v>
          </cell>
          <cell r="I6223">
            <v>493681</v>
          </cell>
          <cell r="J6223">
            <v>4358228</v>
          </cell>
          <cell r="K6223">
            <v>-111.07336186800001</v>
          </cell>
          <cell r="L6223">
            <v>39.373498400000003</v>
          </cell>
          <cell r="M6223" t="str">
            <v xml:space="preserve"> </v>
          </cell>
          <cell r="N6223" t="str">
            <v xml:space="preserve"> </v>
          </cell>
          <cell r="O6223" t="str">
            <v>UT</v>
          </cell>
          <cell r="Q6223">
            <v>0</v>
          </cell>
          <cell r="R6223" t="str">
            <v xml:space="preserve"> </v>
          </cell>
          <cell r="S6223" t="str">
            <v>Private</v>
          </cell>
          <cell r="T6223" t="str">
            <v xml:space="preserve"> </v>
          </cell>
          <cell r="U6223" t="str">
            <v>5983777 Pacificorp Huntington Plant HDP-2</v>
          </cell>
          <cell r="V6223">
            <v>5983777</v>
          </cell>
          <cell r="W6223" t="str">
            <v xml:space="preserve"> </v>
          </cell>
          <cell r="X6223" t="str">
            <v xml:space="preserve"> </v>
          </cell>
          <cell r="Y6223" t="str">
            <v>Well</v>
          </cell>
          <cell r="Z6223" t="str">
            <v>5983777 Pacificorp Huntington Plant HDP-2</v>
          </cell>
          <cell r="AA6223" t="str">
            <v>Well</v>
          </cell>
        </row>
        <row r="6224">
          <cell r="A6224">
            <v>5983778</v>
          </cell>
          <cell r="B6224" t="str">
            <v>Well</v>
          </cell>
          <cell r="C6224" t="str">
            <v xml:space="preserve"> </v>
          </cell>
          <cell r="D6224" t="str">
            <v>Pacificorp Huntington Plant HLF-70 D</v>
          </cell>
          <cell r="E6224">
            <v>14060009</v>
          </cell>
          <cell r="F6224" t="str">
            <v>Emery</v>
          </cell>
          <cell r="G6224" t="str">
            <v>Southeast</v>
          </cell>
          <cell r="H6224" t="str">
            <v>Colorado River West</v>
          </cell>
          <cell r="I6224">
            <v>493379</v>
          </cell>
          <cell r="J6224">
            <v>4357775</v>
          </cell>
          <cell r="K6224">
            <v>-111.076863527</v>
          </cell>
          <cell r="L6224">
            <v>39.369414255999999</v>
          </cell>
          <cell r="M6224" t="str">
            <v xml:space="preserve"> </v>
          </cell>
          <cell r="N6224" t="str">
            <v xml:space="preserve"> </v>
          </cell>
          <cell r="O6224" t="str">
            <v>UT</v>
          </cell>
          <cell r="Q6224">
            <v>0</v>
          </cell>
          <cell r="R6224" t="str">
            <v xml:space="preserve"> </v>
          </cell>
          <cell r="S6224" t="str">
            <v>Private</v>
          </cell>
          <cell r="T6224" t="str">
            <v xml:space="preserve"> </v>
          </cell>
          <cell r="U6224" t="str">
            <v>5983778 Pacificorp Huntington Plant HLF-70 D</v>
          </cell>
          <cell r="V6224">
            <v>5983778</v>
          </cell>
          <cell r="W6224" t="str">
            <v xml:space="preserve"> </v>
          </cell>
          <cell r="X6224" t="str">
            <v xml:space="preserve"> </v>
          </cell>
          <cell r="Y6224" t="str">
            <v>Well</v>
          </cell>
          <cell r="Z6224" t="str">
            <v>5983778 Pacificorp Huntington Plant HLF-70 D</v>
          </cell>
          <cell r="AA6224" t="str">
            <v>Well</v>
          </cell>
        </row>
        <row r="6225">
          <cell r="A6225">
            <v>5983779</v>
          </cell>
          <cell r="B6225" t="str">
            <v>Well</v>
          </cell>
          <cell r="C6225" t="str">
            <v xml:space="preserve"> </v>
          </cell>
          <cell r="D6225" t="str">
            <v>Pacificorp Huntington Plant HLF-4N</v>
          </cell>
          <cell r="E6225">
            <v>14060009</v>
          </cell>
          <cell r="F6225" t="str">
            <v>Emery</v>
          </cell>
          <cell r="G6225" t="str">
            <v>Southeast</v>
          </cell>
          <cell r="H6225" t="str">
            <v>Colorado River West</v>
          </cell>
          <cell r="I6225">
            <v>493498</v>
          </cell>
          <cell r="J6225">
            <v>4357514</v>
          </cell>
          <cell r="K6225">
            <v>-111.075479519</v>
          </cell>
          <cell r="L6225">
            <v>39.367063348000002</v>
          </cell>
          <cell r="M6225" t="str">
            <v xml:space="preserve"> </v>
          </cell>
          <cell r="N6225" t="str">
            <v xml:space="preserve"> </v>
          </cell>
          <cell r="O6225" t="str">
            <v>UT</v>
          </cell>
          <cell r="Q6225">
            <v>0</v>
          </cell>
          <cell r="R6225" t="str">
            <v xml:space="preserve"> </v>
          </cell>
          <cell r="S6225" t="str">
            <v>Private</v>
          </cell>
          <cell r="T6225" t="str">
            <v xml:space="preserve"> </v>
          </cell>
          <cell r="U6225" t="str">
            <v>5983779 Pacificorp Huntington Plant HLF-4N</v>
          </cell>
          <cell r="V6225">
            <v>5983779</v>
          </cell>
          <cell r="W6225" t="str">
            <v xml:space="preserve"> </v>
          </cell>
          <cell r="X6225" t="str">
            <v xml:space="preserve"> </v>
          </cell>
          <cell r="Y6225" t="str">
            <v>Well</v>
          </cell>
          <cell r="Z6225" t="str">
            <v>5983779 Pacificorp Huntington Plant HLF-4N</v>
          </cell>
          <cell r="AA6225" t="str">
            <v>Well</v>
          </cell>
        </row>
        <row r="6226">
          <cell r="A6226">
            <v>5983781</v>
          </cell>
          <cell r="B6226" t="str">
            <v>Well</v>
          </cell>
          <cell r="C6226" t="str">
            <v xml:space="preserve"> </v>
          </cell>
          <cell r="D6226" t="str">
            <v>Pacificorp Huntington Plant NH-2W</v>
          </cell>
          <cell r="E6226">
            <v>14060009</v>
          </cell>
          <cell r="F6226" t="str">
            <v>Emery</v>
          </cell>
          <cell r="G6226" t="str">
            <v>Southeast</v>
          </cell>
          <cell r="H6226" t="str">
            <v>Colorado River West</v>
          </cell>
          <cell r="I6226">
            <v>494648</v>
          </cell>
          <cell r="J6226">
            <v>4357632</v>
          </cell>
          <cell r="K6226">
            <v>-111.062130508</v>
          </cell>
          <cell r="L6226">
            <v>39.368134513000001</v>
          </cell>
          <cell r="M6226" t="str">
            <v xml:space="preserve"> </v>
          </cell>
          <cell r="N6226" t="str">
            <v xml:space="preserve"> </v>
          </cell>
          <cell r="O6226" t="str">
            <v>UT</v>
          </cell>
          <cell r="Q6226">
            <v>0</v>
          </cell>
          <cell r="R6226" t="str">
            <v xml:space="preserve"> </v>
          </cell>
          <cell r="S6226" t="str">
            <v>Private</v>
          </cell>
          <cell r="T6226" t="str">
            <v xml:space="preserve"> </v>
          </cell>
          <cell r="U6226" t="str">
            <v>5983781 Pacificorp Huntington Plant NH-2W</v>
          </cell>
          <cell r="V6226">
            <v>5983781</v>
          </cell>
          <cell r="W6226" t="str">
            <v xml:space="preserve"> </v>
          </cell>
          <cell r="X6226" t="str">
            <v xml:space="preserve"> </v>
          </cell>
          <cell r="Y6226" t="str">
            <v>Well</v>
          </cell>
          <cell r="Z6226" t="str">
            <v>5983781 Pacificorp Huntington Plant NH-2W</v>
          </cell>
          <cell r="AA6226" t="str">
            <v>Well</v>
          </cell>
        </row>
        <row r="6227">
          <cell r="A6227">
            <v>5983782</v>
          </cell>
          <cell r="B6227" t="str">
            <v>Well</v>
          </cell>
          <cell r="C6227" t="str">
            <v xml:space="preserve"> </v>
          </cell>
          <cell r="D6227" t="str">
            <v>Pacificorp Huntington Plant NH-3W</v>
          </cell>
          <cell r="E6227">
            <v>14060009</v>
          </cell>
          <cell r="F6227" t="str">
            <v>Emery</v>
          </cell>
          <cell r="G6227" t="str">
            <v>Southeast</v>
          </cell>
          <cell r="H6227" t="str">
            <v>Colorado River West</v>
          </cell>
          <cell r="I6227">
            <v>494800</v>
          </cell>
          <cell r="J6227">
            <v>4357782</v>
          </cell>
          <cell r="K6227">
            <v>-111.060367129</v>
          </cell>
          <cell r="L6227">
            <v>39.369487057999997</v>
          </cell>
          <cell r="M6227" t="str">
            <v xml:space="preserve"> </v>
          </cell>
          <cell r="N6227" t="str">
            <v xml:space="preserve"> </v>
          </cell>
          <cell r="O6227" t="str">
            <v>UT</v>
          </cell>
          <cell r="Q6227">
            <v>0</v>
          </cell>
          <cell r="R6227" t="str">
            <v xml:space="preserve"> </v>
          </cell>
          <cell r="S6227" t="str">
            <v>Private</v>
          </cell>
          <cell r="T6227" t="str">
            <v xml:space="preserve"> </v>
          </cell>
          <cell r="U6227" t="str">
            <v>5983782 Pacificorp Huntington Plant NH-3W</v>
          </cell>
          <cell r="V6227">
            <v>5983782</v>
          </cell>
          <cell r="W6227" t="str">
            <v xml:space="preserve"> </v>
          </cell>
          <cell r="X6227" t="str">
            <v xml:space="preserve"> </v>
          </cell>
          <cell r="Y6227" t="str">
            <v>Well</v>
          </cell>
          <cell r="Z6227" t="str">
            <v>5983782 Pacificorp Huntington Plant NH-3W</v>
          </cell>
          <cell r="AA6227" t="str">
            <v>Well</v>
          </cell>
        </row>
        <row r="6228">
          <cell r="A6228">
            <v>5983783</v>
          </cell>
          <cell r="B6228" t="str">
            <v>Well</v>
          </cell>
          <cell r="C6228" t="str">
            <v xml:space="preserve"> </v>
          </cell>
          <cell r="D6228" t="str">
            <v>Pacificorp Huntington Plant NH-6W</v>
          </cell>
          <cell r="E6228">
            <v>14060009</v>
          </cell>
          <cell r="F6228" t="str">
            <v>Emery</v>
          </cell>
          <cell r="G6228" t="str">
            <v>Southeast</v>
          </cell>
          <cell r="H6228" t="str">
            <v>Colorado River West</v>
          </cell>
          <cell r="I6228">
            <v>494221</v>
          </cell>
          <cell r="J6228">
            <v>4358422</v>
          </cell>
          <cell r="K6228">
            <v>-111.06709429199999</v>
          </cell>
          <cell r="L6228">
            <v>39.375250272999999</v>
          </cell>
          <cell r="M6228" t="str">
            <v xml:space="preserve"> </v>
          </cell>
          <cell r="N6228" t="str">
            <v xml:space="preserve"> </v>
          </cell>
          <cell r="O6228" t="str">
            <v>UT</v>
          </cell>
          <cell r="Q6228">
            <v>0</v>
          </cell>
          <cell r="R6228" t="str">
            <v xml:space="preserve"> </v>
          </cell>
          <cell r="S6228" t="str">
            <v>Private</v>
          </cell>
          <cell r="T6228" t="str">
            <v xml:space="preserve"> </v>
          </cell>
          <cell r="U6228" t="str">
            <v>5983783 Pacificorp Huntington Plant NH-6W</v>
          </cell>
          <cell r="V6228">
            <v>5983783</v>
          </cell>
          <cell r="W6228" t="str">
            <v xml:space="preserve"> </v>
          </cell>
          <cell r="X6228" t="str">
            <v xml:space="preserve"> </v>
          </cell>
          <cell r="Y6228" t="str">
            <v>Well</v>
          </cell>
          <cell r="Z6228" t="str">
            <v>5983783 Pacificorp Huntington Plant NH-6W</v>
          </cell>
          <cell r="AA6228" t="str">
            <v>Well</v>
          </cell>
        </row>
        <row r="6229">
          <cell r="A6229">
            <v>5983784</v>
          </cell>
          <cell r="B6229" t="str">
            <v>Well</v>
          </cell>
          <cell r="C6229" t="str">
            <v xml:space="preserve"> </v>
          </cell>
          <cell r="D6229" t="str">
            <v>Pacificorp Huntington Plant NH-7W</v>
          </cell>
          <cell r="E6229">
            <v>14060009</v>
          </cell>
          <cell r="F6229" t="str">
            <v>Emery</v>
          </cell>
          <cell r="G6229" t="str">
            <v>Southeast</v>
          </cell>
          <cell r="H6229" t="str">
            <v>Colorado River West</v>
          </cell>
          <cell r="I6229">
            <v>493794</v>
          </cell>
          <cell r="J6229">
            <v>4358424</v>
          </cell>
          <cell r="K6229">
            <v>-111.072051785</v>
          </cell>
          <cell r="L6229">
            <v>39.375265329999998</v>
          </cell>
          <cell r="M6229" t="str">
            <v xml:space="preserve"> </v>
          </cell>
          <cell r="N6229" t="str">
            <v xml:space="preserve"> </v>
          </cell>
          <cell r="O6229" t="str">
            <v>UT</v>
          </cell>
          <cell r="Q6229">
            <v>0</v>
          </cell>
          <cell r="R6229" t="str">
            <v xml:space="preserve"> </v>
          </cell>
          <cell r="S6229" t="str">
            <v>Private</v>
          </cell>
          <cell r="T6229" t="str">
            <v xml:space="preserve"> </v>
          </cell>
          <cell r="U6229" t="str">
            <v>5983784 Pacificorp Huntington Plant NH-7W</v>
          </cell>
          <cell r="V6229">
            <v>5983784</v>
          </cell>
          <cell r="W6229" t="str">
            <v xml:space="preserve"> </v>
          </cell>
          <cell r="X6229" t="str">
            <v xml:space="preserve"> </v>
          </cell>
          <cell r="Y6229" t="str">
            <v>Well</v>
          </cell>
          <cell r="Z6229" t="str">
            <v>5983784 Pacificorp Huntington Plant NH-7W</v>
          </cell>
          <cell r="AA6229" t="str">
            <v>Well</v>
          </cell>
        </row>
        <row r="6230">
          <cell r="A6230">
            <v>5983785</v>
          </cell>
          <cell r="B6230" t="str">
            <v>Well</v>
          </cell>
          <cell r="C6230" t="str">
            <v xml:space="preserve"> </v>
          </cell>
          <cell r="D6230" t="str">
            <v>Pacificorp Huntington Plant NH-8W</v>
          </cell>
          <cell r="E6230">
            <v>14060009</v>
          </cell>
          <cell r="F6230" t="str">
            <v>Emery</v>
          </cell>
          <cell r="G6230" t="str">
            <v>Southeast</v>
          </cell>
          <cell r="H6230" t="str">
            <v>Colorado River West</v>
          </cell>
          <cell r="I6230">
            <v>493790</v>
          </cell>
          <cell r="J6230">
            <v>4358776</v>
          </cell>
          <cell r="K6230">
            <v>-111.072101487</v>
          </cell>
          <cell r="L6230">
            <v>39.378437091000002</v>
          </cell>
          <cell r="M6230" t="str">
            <v xml:space="preserve"> </v>
          </cell>
          <cell r="N6230" t="str">
            <v xml:space="preserve"> </v>
          </cell>
          <cell r="O6230" t="str">
            <v>UT</v>
          </cell>
          <cell r="Q6230">
            <v>0</v>
          </cell>
          <cell r="R6230" t="str">
            <v xml:space="preserve"> </v>
          </cell>
          <cell r="S6230" t="str">
            <v>Private</v>
          </cell>
          <cell r="T6230" t="str">
            <v xml:space="preserve"> </v>
          </cell>
          <cell r="U6230" t="str">
            <v>5983785 Pacificorp Huntington Plant NH-8W</v>
          </cell>
          <cell r="V6230">
            <v>5983785</v>
          </cell>
          <cell r="W6230" t="str">
            <v xml:space="preserve"> </v>
          </cell>
          <cell r="X6230" t="str">
            <v xml:space="preserve"> </v>
          </cell>
          <cell r="Y6230" t="str">
            <v>Well</v>
          </cell>
          <cell r="Z6230" t="str">
            <v>5983785 Pacificorp Huntington Plant NH-8W</v>
          </cell>
          <cell r="AA6230" t="str">
            <v>Well</v>
          </cell>
        </row>
        <row r="6231">
          <cell r="A6231">
            <v>5983786</v>
          </cell>
          <cell r="B6231" t="str">
            <v>Well</v>
          </cell>
          <cell r="C6231" t="str">
            <v xml:space="preserve"> </v>
          </cell>
          <cell r="D6231" t="str">
            <v>Pacificorp Huntington Plant H8W</v>
          </cell>
          <cell r="E6231">
            <v>14060009</v>
          </cell>
          <cell r="F6231" t="str">
            <v>Emery</v>
          </cell>
          <cell r="G6231" t="str">
            <v>Southeast</v>
          </cell>
          <cell r="H6231" t="str">
            <v>Colorado River West</v>
          </cell>
          <cell r="I6231">
            <v>493582</v>
          </cell>
          <cell r="J6231">
            <v>4358798</v>
          </cell>
          <cell r="K6231">
            <v>-111.07451669</v>
          </cell>
          <cell r="L6231">
            <v>39.378633806000003</v>
          </cell>
          <cell r="M6231" t="str">
            <v xml:space="preserve"> </v>
          </cell>
          <cell r="N6231" t="str">
            <v xml:space="preserve"> </v>
          </cell>
          <cell r="O6231" t="str">
            <v>UT</v>
          </cell>
          <cell r="Q6231">
            <v>0</v>
          </cell>
          <cell r="R6231" t="str">
            <v xml:space="preserve"> </v>
          </cell>
          <cell r="S6231" t="str">
            <v>Private</v>
          </cell>
          <cell r="T6231" t="str">
            <v xml:space="preserve"> </v>
          </cell>
          <cell r="U6231" t="str">
            <v>5983786 Pacificorp Huntington Plant H8W</v>
          </cell>
          <cell r="V6231">
            <v>5983786</v>
          </cell>
          <cell r="W6231" t="str">
            <v xml:space="preserve"> </v>
          </cell>
          <cell r="X6231" t="str">
            <v xml:space="preserve"> </v>
          </cell>
          <cell r="Y6231" t="str">
            <v>Well</v>
          </cell>
          <cell r="Z6231" t="str">
            <v>5983786 Pacificorp Huntington Plant H8W</v>
          </cell>
          <cell r="AA6231" t="str">
            <v>Well</v>
          </cell>
        </row>
        <row r="6232">
          <cell r="A6232">
            <v>5983800</v>
          </cell>
          <cell r="B6232" t="str">
            <v>Well</v>
          </cell>
          <cell r="C6232" t="str">
            <v xml:space="preserve"> </v>
          </cell>
          <cell r="D6232" t="str">
            <v>Current Creek Power  Evap Pond</v>
          </cell>
          <cell r="E6232">
            <v>16020201</v>
          </cell>
          <cell r="F6232" t="str">
            <v>Juab</v>
          </cell>
          <cell r="G6232" t="str">
            <v>Central</v>
          </cell>
          <cell r="H6232" t="str">
            <v>Jordan River/Utah Lake</v>
          </cell>
          <cell r="I6232">
            <v>423623</v>
          </cell>
          <cell r="J6232">
            <v>4408308</v>
          </cell>
          <cell r="K6232">
            <v>-111.89243831500001</v>
          </cell>
          <cell r="L6232">
            <v>39.821331422999997</v>
          </cell>
          <cell r="M6232" t="str">
            <v xml:space="preserve"> </v>
          </cell>
          <cell r="N6232" t="str">
            <v xml:space="preserve"> </v>
          </cell>
          <cell r="O6232" t="str">
            <v>UT</v>
          </cell>
          <cell r="Q6232">
            <v>0</v>
          </cell>
          <cell r="R6232" t="str">
            <v xml:space="preserve"> </v>
          </cell>
          <cell r="S6232" t="str">
            <v>Private</v>
          </cell>
          <cell r="T6232" t="str">
            <v xml:space="preserve"> </v>
          </cell>
          <cell r="U6232" t="str">
            <v>5983800 Current Creek Power  Evap Pond</v>
          </cell>
          <cell r="V6232">
            <v>5983800</v>
          </cell>
          <cell r="W6232" t="str">
            <v xml:space="preserve"> </v>
          </cell>
          <cell r="X6232" t="str">
            <v xml:space="preserve"> </v>
          </cell>
          <cell r="Y6232" t="str">
            <v>Well</v>
          </cell>
          <cell r="Z6232" t="str">
            <v>5983800 Current Creek Power  Evap Pond</v>
          </cell>
          <cell r="AA6232" t="str">
            <v>Well</v>
          </cell>
        </row>
        <row r="6233">
          <cell r="A6233">
            <v>5983810</v>
          </cell>
          <cell r="B6233" t="str">
            <v>Facility Other</v>
          </cell>
          <cell r="C6233" t="str">
            <v xml:space="preserve"> </v>
          </cell>
          <cell r="D6233" t="str">
            <v>JVWCD discharge facility</v>
          </cell>
          <cell r="E6233">
            <v>16020204</v>
          </cell>
          <cell r="F6233" t="str">
            <v>Salt Lake</v>
          </cell>
          <cell r="G6233" t="str">
            <v>Salt Lake County</v>
          </cell>
          <cell r="H6233" t="str">
            <v>Jordan River/Utah Lake</v>
          </cell>
          <cell r="I6233">
            <v>430474</v>
          </cell>
          <cell r="J6233">
            <v>4491716</v>
          </cell>
          <cell r="K6233">
            <v>-111.82141248000001</v>
          </cell>
          <cell r="L6233">
            <v>40.573306875999997</v>
          </cell>
          <cell r="M6233" t="str">
            <v xml:space="preserve"> </v>
          </cell>
          <cell r="N6233" t="str">
            <v xml:space="preserve"> </v>
          </cell>
          <cell r="O6233" t="str">
            <v>UT</v>
          </cell>
          <cell r="Q6233">
            <v>0</v>
          </cell>
          <cell r="R6233" t="str">
            <v xml:space="preserve"> </v>
          </cell>
          <cell r="S6233" t="str">
            <v>Private</v>
          </cell>
          <cell r="T6233" t="str">
            <v xml:space="preserve"> </v>
          </cell>
          <cell r="U6233" t="str">
            <v>5983810 JVWCD discharge facility</v>
          </cell>
          <cell r="V6233">
            <v>5983810</v>
          </cell>
          <cell r="W6233" t="str">
            <v xml:space="preserve"> </v>
          </cell>
          <cell r="X6233" t="str">
            <v xml:space="preserve"> </v>
          </cell>
          <cell r="Y6233" t="str">
            <v>Facility Other</v>
          </cell>
          <cell r="Z6233" t="str">
            <v>5983810 JVWCD discharge facility</v>
          </cell>
          <cell r="AA6233" t="str">
            <v>Facility Other</v>
          </cell>
        </row>
        <row r="6234">
          <cell r="A6234">
            <v>5983820</v>
          </cell>
          <cell r="B6234" t="str">
            <v>Facility Other</v>
          </cell>
          <cell r="C6234" t="str">
            <v xml:space="preserve"> </v>
          </cell>
          <cell r="D6234" t="str">
            <v>JVWCD Jordan Valley WTP</v>
          </cell>
          <cell r="E6234">
            <v>16020204</v>
          </cell>
          <cell r="F6234" t="str">
            <v>Salt Lake</v>
          </cell>
          <cell r="G6234" t="str">
            <v>Salt Lake County</v>
          </cell>
          <cell r="H6234" t="str">
            <v>Jordan River/Utah Lake</v>
          </cell>
          <cell r="I6234">
            <v>418109</v>
          </cell>
          <cell r="J6234">
            <v>4480680</v>
          </cell>
          <cell r="K6234">
            <v>-111.96605173499999</v>
          </cell>
          <cell r="L6234">
            <v>40.472766862</v>
          </cell>
          <cell r="M6234" t="str">
            <v xml:space="preserve"> </v>
          </cell>
          <cell r="N6234" t="str">
            <v xml:space="preserve"> </v>
          </cell>
          <cell r="O6234" t="str">
            <v>UT</v>
          </cell>
          <cell r="Q6234">
            <v>0</v>
          </cell>
          <cell r="R6234" t="str">
            <v xml:space="preserve"> </v>
          </cell>
          <cell r="S6234" t="str">
            <v>Private</v>
          </cell>
          <cell r="T6234" t="str">
            <v xml:space="preserve"> </v>
          </cell>
          <cell r="U6234" t="str">
            <v>5983820 JVWCD Jordan Valley WTP</v>
          </cell>
          <cell r="V6234">
            <v>5983820</v>
          </cell>
          <cell r="W6234" t="str">
            <v xml:space="preserve"> </v>
          </cell>
          <cell r="X6234" t="str">
            <v xml:space="preserve"> </v>
          </cell>
          <cell r="Y6234" t="str">
            <v>Facility Other</v>
          </cell>
          <cell r="Z6234" t="str">
            <v>5983820 JVWCD Jordan Valley WTP</v>
          </cell>
          <cell r="AA6234" t="str">
            <v>Facility Other</v>
          </cell>
        </row>
        <row r="6235">
          <cell r="A6235">
            <v>5983830</v>
          </cell>
          <cell r="B6235" t="str">
            <v>Well</v>
          </cell>
          <cell r="C6235" t="str">
            <v xml:space="preserve"> </v>
          </cell>
          <cell r="D6235" t="str">
            <v>JVWCD Southeast Regional Plant</v>
          </cell>
          <cell r="E6235">
            <v>16020204</v>
          </cell>
          <cell r="F6235" t="str">
            <v>Salt Lake</v>
          </cell>
          <cell r="G6235" t="str">
            <v>Salt Lake County</v>
          </cell>
          <cell r="H6235" t="str">
            <v>Jordan River/Utah Lake</v>
          </cell>
          <cell r="I6235">
            <v>430675</v>
          </cell>
          <cell r="J6235">
            <v>4488120</v>
          </cell>
          <cell r="K6235">
            <v>-111.81864332400001</v>
          </cell>
          <cell r="L6235">
            <v>40.540930930000002</v>
          </cell>
          <cell r="M6235" t="str">
            <v xml:space="preserve"> </v>
          </cell>
          <cell r="N6235" t="str">
            <v xml:space="preserve"> </v>
          </cell>
          <cell r="O6235" t="str">
            <v>UT</v>
          </cell>
          <cell r="Q6235">
            <v>0</v>
          </cell>
          <cell r="R6235" t="str">
            <v xml:space="preserve"> </v>
          </cell>
          <cell r="S6235" t="str">
            <v>Private</v>
          </cell>
          <cell r="T6235" t="str">
            <v xml:space="preserve"> </v>
          </cell>
          <cell r="U6235" t="str">
            <v>5983830 JVWCD Southeast Regional Plant</v>
          </cell>
          <cell r="V6235">
            <v>5983830</v>
          </cell>
          <cell r="W6235" t="str">
            <v xml:space="preserve"> </v>
          </cell>
          <cell r="X6235" t="str">
            <v xml:space="preserve"> </v>
          </cell>
          <cell r="Y6235" t="str">
            <v>Well</v>
          </cell>
          <cell r="Z6235" t="str">
            <v>5983830 JVWCD Southeast Regional Plant</v>
          </cell>
          <cell r="AA6235" t="str">
            <v>Well</v>
          </cell>
        </row>
        <row r="6236">
          <cell r="A6236">
            <v>5983840</v>
          </cell>
          <cell r="B6236" t="str">
            <v>Well</v>
          </cell>
          <cell r="C6236" t="str">
            <v xml:space="preserve"> </v>
          </cell>
          <cell r="D6236" t="str">
            <v>Circle Four Fams Well 42105-6 MU</v>
          </cell>
          <cell r="E6236">
            <v>16030006</v>
          </cell>
          <cell r="F6236" t="str">
            <v>Iron</v>
          </cell>
          <cell r="G6236" t="str">
            <v>Southwest</v>
          </cell>
          <cell r="H6236" t="str">
            <v>Cedar/Beaver</v>
          </cell>
          <cell r="I6236">
            <v>293859</v>
          </cell>
          <cell r="J6236">
            <v>4219658</v>
          </cell>
          <cell r="K6236">
            <v>-113.350995454</v>
          </cell>
          <cell r="L6236">
            <v>38.101227354000002</v>
          </cell>
          <cell r="M6236" t="str">
            <v xml:space="preserve"> </v>
          </cell>
          <cell r="N6236" t="str">
            <v xml:space="preserve"> </v>
          </cell>
          <cell r="O6236" t="str">
            <v>UT</v>
          </cell>
          <cell r="Q6236">
            <v>0</v>
          </cell>
          <cell r="R6236" t="str">
            <v xml:space="preserve"> </v>
          </cell>
          <cell r="S6236" t="str">
            <v>Private</v>
          </cell>
          <cell r="T6236" t="str">
            <v xml:space="preserve"> </v>
          </cell>
          <cell r="U6236" t="str">
            <v>5983840 Circle Four Fams Well 42105-6 MU</v>
          </cell>
          <cell r="V6236">
            <v>5983840</v>
          </cell>
          <cell r="W6236" t="str">
            <v xml:space="preserve"> </v>
          </cell>
          <cell r="X6236" t="str">
            <v xml:space="preserve"> </v>
          </cell>
          <cell r="Y6236" t="str">
            <v>Well</v>
          </cell>
          <cell r="Z6236" t="str">
            <v>5983840 Circle Four Fams Well 42105-6 MU</v>
          </cell>
          <cell r="AA6236" t="str">
            <v>Well</v>
          </cell>
        </row>
        <row r="6237">
          <cell r="A6237">
            <v>5983950</v>
          </cell>
          <cell r="B6237" t="str">
            <v>Well</v>
          </cell>
          <cell r="C6237" t="str">
            <v xml:space="preserve"> </v>
          </cell>
          <cell r="D6237" t="str">
            <v>Dugway English Village lagoons EVWMW03</v>
          </cell>
          <cell r="E6237">
            <v>16020306</v>
          </cell>
          <cell r="F6237" t="str">
            <v>Tooele</v>
          </cell>
          <cell r="G6237" t="str">
            <v>Tooele County</v>
          </cell>
          <cell r="H6237" t="str">
            <v>West Desert/Columbia</v>
          </cell>
          <cell r="I6237">
            <v>348263</v>
          </cell>
          <cell r="J6237">
            <v>4451530</v>
          </cell>
          <cell r="K6237">
            <v>-112.78279403000001</v>
          </cell>
          <cell r="L6237">
            <v>40.200444543000003</v>
          </cell>
          <cell r="M6237" t="str">
            <v xml:space="preserve"> </v>
          </cell>
          <cell r="N6237" t="str">
            <v xml:space="preserve"> </v>
          </cell>
          <cell r="O6237" t="str">
            <v>UT</v>
          </cell>
          <cell r="Q6237">
            <v>0</v>
          </cell>
          <cell r="R6237" t="str">
            <v xml:space="preserve"> </v>
          </cell>
          <cell r="S6237" t="str">
            <v>DOD</v>
          </cell>
          <cell r="T6237" t="str">
            <v xml:space="preserve"> </v>
          </cell>
          <cell r="U6237" t="str">
            <v>5983950 Dugway English Village lagoons EVWMW03</v>
          </cell>
          <cell r="V6237">
            <v>5983950</v>
          </cell>
          <cell r="W6237" t="str">
            <v xml:space="preserve"> </v>
          </cell>
          <cell r="X6237" t="str">
            <v xml:space="preserve"> </v>
          </cell>
          <cell r="Y6237" t="str">
            <v>Well</v>
          </cell>
          <cell r="Z6237" t="str">
            <v>5983950 Dugway English Village lagoons EVWMW03</v>
          </cell>
          <cell r="AA6237" t="str">
            <v>Well</v>
          </cell>
        </row>
        <row r="6238">
          <cell r="A6238">
            <v>5983960</v>
          </cell>
          <cell r="B6238" t="str">
            <v>Well</v>
          </cell>
          <cell r="C6238" t="str">
            <v xml:space="preserve"> </v>
          </cell>
          <cell r="D6238" t="str">
            <v>Dugway English Village Lagoons EVWMW04</v>
          </cell>
          <cell r="E6238">
            <v>16020306</v>
          </cell>
          <cell r="F6238" t="str">
            <v>Tooele</v>
          </cell>
          <cell r="G6238" t="str">
            <v>Tooele County</v>
          </cell>
          <cell r="H6238" t="str">
            <v>West Desert/Columbia</v>
          </cell>
          <cell r="I6238">
            <v>348622</v>
          </cell>
          <cell r="J6238">
            <v>4451763</v>
          </cell>
          <cell r="K6238">
            <v>-112.77863282600001</v>
          </cell>
          <cell r="L6238">
            <v>40.202607612000001</v>
          </cell>
          <cell r="M6238" t="str">
            <v xml:space="preserve"> </v>
          </cell>
          <cell r="N6238" t="str">
            <v xml:space="preserve"> </v>
          </cell>
          <cell r="O6238" t="str">
            <v>UT</v>
          </cell>
          <cell r="Q6238">
            <v>0</v>
          </cell>
          <cell r="R6238" t="str">
            <v xml:space="preserve"> </v>
          </cell>
          <cell r="S6238" t="str">
            <v>DOD</v>
          </cell>
          <cell r="T6238" t="str">
            <v xml:space="preserve"> </v>
          </cell>
          <cell r="U6238" t="str">
            <v>5983960 Dugway English Village Lagoons EVWMW04</v>
          </cell>
          <cell r="V6238">
            <v>5983960</v>
          </cell>
          <cell r="W6238" t="str">
            <v xml:space="preserve"> </v>
          </cell>
          <cell r="X6238" t="str">
            <v xml:space="preserve"> </v>
          </cell>
          <cell r="Y6238" t="str">
            <v>Well</v>
          </cell>
          <cell r="Z6238" t="str">
            <v>5983960 Dugway English Village Lagoons EVWMW04</v>
          </cell>
          <cell r="AA6238" t="str">
            <v>Well</v>
          </cell>
        </row>
        <row r="6239">
          <cell r="A6239">
            <v>5983970</v>
          </cell>
          <cell r="B6239" t="str">
            <v>Well</v>
          </cell>
          <cell r="C6239" t="str">
            <v xml:space="preserve"> </v>
          </cell>
          <cell r="D6239" t="str">
            <v>Dugway English Village Lagoons EVWMW05</v>
          </cell>
          <cell r="E6239">
            <v>16020306</v>
          </cell>
          <cell r="F6239" t="str">
            <v>Tooele</v>
          </cell>
          <cell r="G6239" t="str">
            <v>Tooele County</v>
          </cell>
          <cell r="H6239" t="str">
            <v>West Desert/Columbia</v>
          </cell>
          <cell r="I6239">
            <v>348655</v>
          </cell>
          <cell r="J6239">
            <v>4452003</v>
          </cell>
          <cell r="K6239">
            <v>-112.778301754</v>
          </cell>
          <cell r="L6239">
            <v>40.204774800999999</v>
          </cell>
          <cell r="M6239" t="str">
            <v xml:space="preserve"> </v>
          </cell>
          <cell r="N6239" t="str">
            <v xml:space="preserve"> </v>
          </cell>
          <cell r="O6239" t="str">
            <v>UT</v>
          </cell>
          <cell r="Q6239">
            <v>0</v>
          </cell>
          <cell r="R6239" t="str">
            <v xml:space="preserve"> </v>
          </cell>
          <cell r="S6239" t="str">
            <v>DOD</v>
          </cell>
          <cell r="T6239" t="str">
            <v xml:space="preserve"> </v>
          </cell>
          <cell r="U6239" t="str">
            <v>5983970 Dugway English Village Lagoons EVWMW05</v>
          </cell>
          <cell r="V6239">
            <v>5983970</v>
          </cell>
          <cell r="W6239" t="str">
            <v xml:space="preserve"> </v>
          </cell>
          <cell r="X6239" t="str">
            <v xml:space="preserve"> </v>
          </cell>
          <cell r="Y6239" t="str">
            <v>Well</v>
          </cell>
          <cell r="Z6239" t="str">
            <v>5983970 Dugway English Village Lagoons EVWMW05</v>
          </cell>
          <cell r="AA6239" t="str">
            <v>Well</v>
          </cell>
        </row>
        <row r="6240">
          <cell r="A6240">
            <v>5983975</v>
          </cell>
          <cell r="B6240" t="str">
            <v>Facility Other</v>
          </cell>
          <cell r="C6240" t="str">
            <v xml:space="preserve"> </v>
          </cell>
          <cell r="D6240" t="str">
            <v>Western Zirconium Surface Water Body -3</v>
          </cell>
          <cell r="E6240">
            <v>16020102</v>
          </cell>
          <cell r="F6240" t="str">
            <v>Weber</v>
          </cell>
          <cell r="G6240" t="str">
            <v xml:space="preserve">Weber/Morgan </v>
          </cell>
          <cell r="H6240" t="str">
            <v>Weber River</v>
          </cell>
          <cell r="I6240">
            <v>397071</v>
          </cell>
          <cell r="J6240">
            <v>4568795</v>
          </cell>
          <cell r="K6240">
            <v>-112.228769984</v>
          </cell>
          <cell r="L6240">
            <v>41.264024945999999</v>
          </cell>
          <cell r="M6240" t="str">
            <v xml:space="preserve"> </v>
          </cell>
          <cell r="N6240" t="str">
            <v xml:space="preserve"> </v>
          </cell>
          <cell r="O6240" t="str">
            <v>UT</v>
          </cell>
          <cell r="Q6240">
            <v>0</v>
          </cell>
          <cell r="R6240" t="str">
            <v xml:space="preserve"> </v>
          </cell>
          <cell r="S6240" t="str">
            <v>Private</v>
          </cell>
          <cell r="T6240" t="str">
            <v xml:space="preserve"> </v>
          </cell>
          <cell r="U6240" t="str">
            <v>5983975 Western Zirconium Surface Water Body -3</v>
          </cell>
          <cell r="V6240">
            <v>5983975</v>
          </cell>
          <cell r="W6240" t="str">
            <v xml:space="preserve"> </v>
          </cell>
          <cell r="X6240" t="str">
            <v xml:space="preserve"> </v>
          </cell>
          <cell r="Y6240" t="str">
            <v>Facility Other</v>
          </cell>
          <cell r="Z6240" t="str">
            <v>5983975 Western Zirconium Surface Water Body -3</v>
          </cell>
          <cell r="AA6240" t="str">
            <v>Facility Other</v>
          </cell>
        </row>
        <row r="6241">
          <cell r="A6241">
            <v>5983977</v>
          </cell>
          <cell r="B6241" t="str">
            <v>Facility Other</v>
          </cell>
          <cell r="C6241" t="str">
            <v xml:space="preserve"> </v>
          </cell>
          <cell r="D6241" t="str">
            <v>Western Zirconium Surface Water Body -7</v>
          </cell>
          <cell r="E6241">
            <v>16020102</v>
          </cell>
          <cell r="F6241" t="str">
            <v>Weber</v>
          </cell>
          <cell r="G6241" t="str">
            <v xml:space="preserve">Weber/Morgan </v>
          </cell>
          <cell r="H6241" t="str">
            <v>Weber River</v>
          </cell>
          <cell r="I6241">
            <v>397928</v>
          </cell>
          <cell r="J6241">
            <v>4567522</v>
          </cell>
          <cell r="K6241">
            <v>-112.21832822499999</v>
          </cell>
          <cell r="L6241">
            <v>41.252669300000001</v>
          </cell>
          <cell r="M6241" t="str">
            <v xml:space="preserve"> </v>
          </cell>
          <cell r="N6241" t="str">
            <v xml:space="preserve"> </v>
          </cell>
          <cell r="O6241" t="str">
            <v>UT</v>
          </cell>
          <cell r="Q6241">
            <v>0</v>
          </cell>
          <cell r="R6241" t="str">
            <v xml:space="preserve"> </v>
          </cell>
          <cell r="S6241" t="str">
            <v>Private</v>
          </cell>
          <cell r="T6241" t="str">
            <v xml:space="preserve"> </v>
          </cell>
          <cell r="U6241" t="str">
            <v>5983977 Western Zirconium Surface Water Body -7</v>
          </cell>
          <cell r="V6241">
            <v>5983977</v>
          </cell>
          <cell r="W6241" t="str">
            <v xml:space="preserve"> </v>
          </cell>
          <cell r="X6241" t="str">
            <v xml:space="preserve"> </v>
          </cell>
          <cell r="Y6241" t="str">
            <v>Facility Other</v>
          </cell>
          <cell r="Z6241" t="str">
            <v>5983977 Western Zirconium Surface Water Body -7</v>
          </cell>
          <cell r="AA6241" t="str">
            <v>Facility Other</v>
          </cell>
        </row>
        <row r="6242">
          <cell r="A6242">
            <v>5983979</v>
          </cell>
          <cell r="B6242" t="str">
            <v>Facility Other</v>
          </cell>
          <cell r="C6242" t="str">
            <v xml:space="preserve"> </v>
          </cell>
          <cell r="D6242" t="str">
            <v>Western Zirconium Surface Water Body -9</v>
          </cell>
          <cell r="E6242">
            <v>16020102</v>
          </cell>
          <cell r="F6242" t="str">
            <v>Weber</v>
          </cell>
          <cell r="G6242" t="str">
            <v xml:space="preserve">Weber/Morgan </v>
          </cell>
          <cell r="H6242" t="str">
            <v>Weber River</v>
          </cell>
          <cell r="I6242">
            <v>397649</v>
          </cell>
          <cell r="J6242">
            <v>4569046</v>
          </cell>
          <cell r="K6242">
            <v>-112.221913452</v>
          </cell>
          <cell r="L6242">
            <v>41.266358824999998</v>
          </cell>
          <cell r="M6242" t="str">
            <v xml:space="preserve"> </v>
          </cell>
          <cell r="N6242" t="str">
            <v xml:space="preserve"> </v>
          </cell>
          <cell r="O6242" t="str">
            <v>UT</v>
          </cell>
          <cell r="Q6242">
            <v>0</v>
          </cell>
          <cell r="R6242" t="str">
            <v xml:space="preserve"> </v>
          </cell>
          <cell r="S6242" t="str">
            <v>Private</v>
          </cell>
          <cell r="T6242" t="str">
            <v xml:space="preserve"> </v>
          </cell>
          <cell r="U6242" t="str">
            <v>5983979 Western Zirconium Surface Water Body -9</v>
          </cell>
          <cell r="V6242">
            <v>5983979</v>
          </cell>
          <cell r="W6242" t="str">
            <v xml:space="preserve"> </v>
          </cell>
          <cell r="X6242" t="str">
            <v xml:space="preserve"> </v>
          </cell>
          <cell r="Y6242" t="str">
            <v>Facility Other</v>
          </cell>
          <cell r="Z6242" t="str">
            <v>5983979 Western Zirconium Surface Water Body -9</v>
          </cell>
          <cell r="AA6242" t="str">
            <v>Facility Other</v>
          </cell>
        </row>
        <row r="6243">
          <cell r="A6243">
            <v>5983980</v>
          </cell>
          <cell r="B6243" t="str">
            <v>Facility Other</v>
          </cell>
          <cell r="C6243" t="str">
            <v xml:space="preserve"> </v>
          </cell>
          <cell r="D6243" t="str">
            <v>Western Zirconium Surface Water Body -10</v>
          </cell>
          <cell r="E6243">
            <v>16020102</v>
          </cell>
          <cell r="F6243" t="str">
            <v>Weber</v>
          </cell>
          <cell r="G6243" t="str">
            <v xml:space="preserve">Weber/Morgan </v>
          </cell>
          <cell r="H6243" t="str">
            <v>Weber River</v>
          </cell>
          <cell r="I6243">
            <v>397663</v>
          </cell>
          <cell r="J6243">
            <v>4569083</v>
          </cell>
          <cell r="K6243">
            <v>-112.22175256200001</v>
          </cell>
          <cell r="L6243">
            <v>41.266693812</v>
          </cell>
          <cell r="M6243" t="str">
            <v xml:space="preserve"> </v>
          </cell>
          <cell r="N6243" t="str">
            <v xml:space="preserve"> </v>
          </cell>
          <cell r="O6243" t="str">
            <v>UT</v>
          </cell>
          <cell r="Q6243">
            <v>0</v>
          </cell>
          <cell r="R6243" t="str">
            <v xml:space="preserve"> </v>
          </cell>
          <cell r="S6243" t="str">
            <v>Private</v>
          </cell>
          <cell r="T6243" t="str">
            <v xml:space="preserve"> </v>
          </cell>
          <cell r="U6243" t="str">
            <v>5983980 Western Zirconium Surface Water Body -10</v>
          </cell>
          <cell r="V6243">
            <v>5983980</v>
          </cell>
          <cell r="W6243" t="str">
            <v xml:space="preserve"> </v>
          </cell>
          <cell r="X6243" t="str">
            <v xml:space="preserve"> </v>
          </cell>
          <cell r="Y6243" t="str">
            <v>Facility Other</v>
          </cell>
          <cell r="Z6243" t="str">
            <v>5983980 Western Zirconium Surface Water Body -10</v>
          </cell>
          <cell r="AA6243" t="str">
            <v>Facility Other</v>
          </cell>
        </row>
        <row r="6244">
          <cell r="A6244">
            <v>5983990</v>
          </cell>
          <cell r="B6244" t="str">
            <v>Well</v>
          </cell>
          <cell r="C6244" t="str">
            <v xml:space="preserve"> </v>
          </cell>
          <cell r="D6244" t="str">
            <v>Western Zirconium Flowing Well</v>
          </cell>
          <cell r="E6244">
            <v>16020102</v>
          </cell>
          <cell r="F6244" t="str">
            <v>Weber</v>
          </cell>
          <cell r="G6244" t="str">
            <v xml:space="preserve">Weber/Morgan </v>
          </cell>
          <cell r="H6244" t="str">
            <v>Weber River</v>
          </cell>
          <cell r="I6244">
            <v>398319</v>
          </cell>
          <cell r="J6244">
            <v>4568870</v>
          </cell>
          <cell r="K6244">
            <v>-112.21388705</v>
          </cell>
          <cell r="L6244">
            <v>41.264858412999999</v>
          </cell>
          <cell r="M6244" t="str">
            <v xml:space="preserve"> </v>
          </cell>
          <cell r="N6244" t="str">
            <v xml:space="preserve"> </v>
          </cell>
          <cell r="O6244" t="str">
            <v>UT</v>
          </cell>
          <cell r="Q6244">
            <v>0</v>
          </cell>
          <cell r="R6244" t="str">
            <v xml:space="preserve"> </v>
          </cell>
          <cell r="S6244" t="str">
            <v>Private</v>
          </cell>
          <cell r="T6244" t="str">
            <v xml:space="preserve"> </v>
          </cell>
          <cell r="U6244" t="str">
            <v>5983990 Western Zirconium Flowing Well</v>
          </cell>
          <cell r="V6244">
            <v>5983990</v>
          </cell>
          <cell r="W6244" t="str">
            <v xml:space="preserve"> </v>
          </cell>
          <cell r="X6244" t="str">
            <v xml:space="preserve"> </v>
          </cell>
          <cell r="Y6244" t="str">
            <v>Well</v>
          </cell>
          <cell r="Z6244" t="str">
            <v>5983990 Western Zirconium Flowing Well</v>
          </cell>
          <cell r="AA6244" t="str">
            <v>Well</v>
          </cell>
        </row>
        <row r="6245">
          <cell r="A6245">
            <v>5984000</v>
          </cell>
          <cell r="B6245" t="str">
            <v>Well</v>
          </cell>
          <cell r="C6245" t="str">
            <v xml:space="preserve"> </v>
          </cell>
          <cell r="D6245" t="str">
            <v>Western Zirconium R1</v>
          </cell>
          <cell r="E6245">
            <v>16020102</v>
          </cell>
          <cell r="F6245" t="str">
            <v>Weber</v>
          </cell>
          <cell r="G6245" t="str">
            <v xml:space="preserve">Weber/Morgan </v>
          </cell>
          <cell r="H6245" t="str">
            <v>Weber River</v>
          </cell>
          <cell r="I6245">
            <v>397357</v>
          </cell>
          <cell r="J6245">
            <v>4567692</v>
          </cell>
          <cell r="K6245">
            <v>-112.225170784</v>
          </cell>
          <cell r="L6245">
            <v>41.254127969000002</v>
          </cell>
          <cell r="M6245" t="str">
            <v xml:space="preserve"> </v>
          </cell>
          <cell r="N6245" t="str">
            <v xml:space="preserve"> </v>
          </cell>
          <cell r="O6245" t="str">
            <v>UT</v>
          </cell>
          <cell r="Q6245">
            <v>0</v>
          </cell>
          <cell r="R6245" t="str">
            <v xml:space="preserve"> </v>
          </cell>
          <cell r="S6245" t="str">
            <v>Private</v>
          </cell>
          <cell r="T6245" t="str">
            <v xml:space="preserve"> </v>
          </cell>
          <cell r="U6245" t="str">
            <v>5984000 Western Zirconium R1</v>
          </cell>
          <cell r="V6245">
            <v>5984000</v>
          </cell>
          <cell r="W6245" t="str">
            <v xml:space="preserve"> </v>
          </cell>
          <cell r="X6245" t="str">
            <v xml:space="preserve"> </v>
          </cell>
          <cell r="Y6245" t="str">
            <v>Well</v>
          </cell>
          <cell r="Z6245" t="str">
            <v>5984000 Western Zirconium R1</v>
          </cell>
          <cell r="AA6245" t="str">
            <v>Well</v>
          </cell>
        </row>
        <row r="6246">
          <cell r="A6246">
            <v>5984010</v>
          </cell>
          <cell r="B6246" t="str">
            <v>Well</v>
          </cell>
          <cell r="C6246" t="str">
            <v xml:space="preserve"> </v>
          </cell>
          <cell r="D6246" t="str">
            <v>Western Zirconium R2</v>
          </cell>
          <cell r="E6246">
            <v>16020102</v>
          </cell>
          <cell r="F6246" t="str">
            <v>Weber</v>
          </cell>
          <cell r="G6246" t="str">
            <v xml:space="preserve">Weber/Morgan </v>
          </cell>
          <cell r="H6246" t="str">
            <v>Weber River</v>
          </cell>
          <cell r="I6246">
            <v>397522</v>
          </cell>
          <cell r="J6246">
            <v>4568728</v>
          </cell>
          <cell r="K6246">
            <v>-112.223375846</v>
          </cell>
          <cell r="L6246">
            <v>41.263478892000002</v>
          </cell>
          <cell r="M6246" t="str">
            <v xml:space="preserve"> </v>
          </cell>
          <cell r="N6246" t="str">
            <v xml:space="preserve"> </v>
          </cell>
          <cell r="O6246" t="str">
            <v>UT</v>
          </cell>
          <cell r="Q6246">
            <v>0</v>
          </cell>
          <cell r="R6246" t="str">
            <v xml:space="preserve"> </v>
          </cell>
          <cell r="S6246" t="str">
            <v>Private</v>
          </cell>
          <cell r="T6246" t="str">
            <v xml:space="preserve"> </v>
          </cell>
          <cell r="U6246" t="str">
            <v>5984010 Western Zirconium R2</v>
          </cell>
          <cell r="V6246">
            <v>5984010</v>
          </cell>
          <cell r="W6246" t="str">
            <v xml:space="preserve"> </v>
          </cell>
          <cell r="X6246" t="str">
            <v xml:space="preserve"> </v>
          </cell>
          <cell r="Y6246" t="str">
            <v>Well</v>
          </cell>
          <cell r="Z6246" t="str">
            <v>5984010 Western Zirconium R2</v>
          </cell>
          <cell r="AA6246" t="str">
            <v>Well</v>
          </cell>
        </row>
        <row r="6247">
          <cell r="A6247">
            <v>5984020</v>
          </cell>
          <cell r="B6247" t="str">
            <v>Well</v>
          </cell>
          <cell r="C6247" t="str">
            <v xml:space="preserve"> </v>
          </cell>
          <cell r="D6247" t="str">
            <v>Western Zirconium R3</v>
          </cell>
          <cell r="E6247">
            <v>16020102</v>
          </cell>
          <cell r="F6247" t="str">
            <v>Weber</v>
          </cell>
          <cell r="G6247" t="str">
            <v xml:space="preserve">Weber/Morgan </v>
          </cell>
          <cell r="H6247" t="str">
            <v>Weber River</v>
          </cell>
          <cell r="I6247">
            <v>397653</v>
          </cell>
          <cell r="J6247">
            <v>4568679</v>
          </cell>
          <cell r="K6247">
            <v>-112.221804091</v>
          </cell>
          <cell r="L6247">
            <v>41.263054214</v>
          </cell>
          <cell r="M6247" t="str">
            <v xml:space="preserve"> </v>
          </cell>
          <cell r="N6247" t="str">
            <v xml:space="preserve"> </v>
          </cell>
          <cell r="O6247" t="str">
            <v>UT</v>
          </cell>
          <cell r="Q6247">
            <v>0</v>
          </cell>
          <cell r="R6247" t="str">
            <v xml:space="preserve"> </v>
          </cell>
          <cell r="S6247" t="str">
            <v>Private</v>
          </cell>
          <cell r="T6247" t="str">
            <v xml:space="preserve"> </v>
          </cell>
          <cell r="U6247" t="str">
            <v>5984020 Western Zirconium R3</v>
          </cell>
          <cell r="V6247">
            <v>5984020</v>
          </cell>
          <cell r="W6247" t="str">
            <v xml:space="preserve"> </v>
          </cell>
          <cell r="X6247" t="str">
            <v xml:space="preserve"> </v>
          </cell>
          <cell r="Y6247" t="str">
            <v>Well</v>
          </cell>
          <cell r="Z6247" t="str">
            <v>5984020 Western Zirconium R3</v>
          </cell>
          <cell r="AA6247" t="str">
            <v>Well</v>
          </cell>
        </row>
        <row r="6248">
          <cell r="A6248">
            <v>5984030</v>
          </cell>
          <cell r="B6248" t="str">
            <v>Well</v>
          </cell>
          <cell r="C6248" t="str">
            <v xml:space="preserve"> </v>
          </cell>
          <cell r="D6248" t="str">
            <v>Western Zirconium R4</v>
          </cell>
          <cell r="E6248">
            <v>16020102</v>
          </cell>
          <cell r="F6248" t="str">
            <v>Weber</v>
          </cell>
          <cell r="G6248" t="str">
            <v xml:space="preserve">Weber/Morgan </v>
          </cell>
          <cell r="H6248" t="str">
            <v>Weber River</v>
          </cell>
          <cell r="I6248">
            <v>397699</v>
          </cell>
          <cell r="J6248">
            <v>4568623</v>
          </cell>
          <cell r="K6248">
            <v>-112.22124567199999</v>
          </cell>
          <cell r="L6248">
            <v>41.262555716000001</v>
          </cell>
          <cell r="M6248" t="str">
            <v xml:space="preserve"> </v>
          </cell>
          <cell r="N6248" t="str">
            <v xml:space="preserve"> </v>
          </cell>
          <cell r="O6248" t="str">
            <v>UT</v>
          </cell>
          <cell r="Q6248">
            <v>0</v>
          </cell>
          <cell r="R6248" t="str">
            <v xml:space="preserve"> </v>
          </cell>
          <cell r="S6248" t="str">
            <v>Private</v>
          </cell>
          <cell r="T6248" t="str">
            <v xml:space="preserve"> </v>
          </cell>
          <cell r="U6248" t="str">
            <v>5984030 Western Zirconium R4</v>
          </cell>
          <cell r="V6248">
            <v>5984030</v>
          </cell>
          <cell r="W6248" t="str">
            <v xml:space="preserve"> </v>
          </cell>
          <cell r="X6248" t="str">
            <v xml:space="preserve"> </v>
          </cell>
          <cell r="Y6248" t="str">
            <v>Well</v>
          </cell>
          <cell r="Z6248" t="str">
            <v>5984030 Western Zirconium R4</v>
          </cell>
          <cell r="AA6248" t="str">
            <v>Well</v>
          </cell>
        </row>
        <row r="6249">
          <cell r="A6249">
            <v>5984070</v>
          </cell>
          <cell r="B6249" t="str">
            <v>Well</v>
          </cell>
          <cell r="C6249" t="str">
            <v xml:space="preserve"> </v>
          </cell>
          <cell r="D6249" t="str">
            <v>Western Zirconium 4A</v>
          </cell>
          <cell r="E6249">
            <v>16020102</v>
          </cell>
          <cell r="F6249" t="str">
            <v>Weber</v>
          </cell>
          <cell r="G6249" t="str">
            <v xml:space="preserve">Weber/Morgan </v>
          </cell>
          <cell r="H6249" t="str">
            <v>Weber River</v>
          </cell>
          <cell r="I6249">
            <v>397859</v>
          </cell>
          <cell r="J6249">
            <v>4568562</v>
          </cell>
          <cell r="K6249">
            <v>-112.21932582399999</v>
          </cell>
          <cell r="L6249">
            <v>41.262026605999999</v>
          </cell>
          <cell r="M6249" t="str">
            <v xml:space="preserve"> </v>
          </cell>
          <cell r="N6249" t="str">
            <v xml:space="preserve"> </v>
          </cell>
          <cell r="O6249" t="str">
            <v>UT</v>
          </cell>
          <cell r="Q6249">
            <v>0</v>
          </cell>
          <cell r="R6249" t="str">
            <v xml:space="preserve"> </v>
          </cell>
          <cell r="S6249" t="str">
            <v>Private</v>
          </cell>
          <cell r="T6249" t="str">
            <v xml:space="preserve"> </v>
          </cell>
          <cell r="U6249" t="str">
            <v>5984070 Western Zirconium 4A</v>
          </cell>
          <cell r="V6249">
            <v>5984070</v>
          </cell>
          <cell r="W6249" t="str">
            <v xml:space="preserve"> </v>
          </cell>
          <cell r="X6249" t="str">
            <v xml:space="preserve"> </v>
          </cell>
          <cell r="Y6249" t="str">
            <v>Well</v>
          </cell>
          <cell r="Z6249" t="str">
            <v>5984070 Western Zirconium 4A</v>
          </cell>
          <cell r="AA6249" t="str">
            <v>Well</v>
          </cell>
        </row>
        <row r="6250">
          <cell r="A6250">
            <v>5984090</v>
          </cell>
          <cell r="B6250" t="str">
            <v>Well</v>
          </cell>
          <cell r="C6250" t="str">
            <v xml:space="preserve"> </v>
          </cell>
          <cell r="D6250" t="str">
            <v>Western Zirconium N1</v>
          </cell>
          <cell r="E6250">
            <v>16020102</v>
          </cell>
          <cell r="F6250" t="str">
            <v>Weber</v>
          </cell>
          <cell r="G6250" t="str">
            <v xml:space="preserve">Weber/Morgan </v>
          </cell>
          <cell r="H6250" t="str">
            <v>Weber River</v>
          </cell>
          <cell r="I6250">
            <v>397077</v>
          </cell>
          <cell r="J6250">
            <v>4568860</v>
          </cell>
          <cell r="K6250">
            <v>-112.228709346</v>
          </cell>
          <cell r="L6250">
            <v>41.264611084999999</v>
          </cell>
          <cell r="M6250" t="str">
            <v xml:space="preserve"> </v>
          </cell>
          <cell r="N6250" t="str">
            <v xml:space="preserve"> </v>
          </cell>
          <cell r="O6250" t="str">
            <v>UT</v>
          </cell>
          <cell r="Q6250">
            <v>0</v>
          </cell>
          <cell r="R6250" t="str">
            <v xml:space="preserve"> </v>
          </cell>
          <cell r="S6250" t="str">
            <v>Private</v>
          </cell>
          <cell r="T6250" t="str">
            <v xml:space="preserve"> </v>
          </cell>
          <cell r="U6250" t="str">
            <v>5984090 Western Zirconium N1</v>
          </cell>
          <cell r="V6250">
            <v>5984090</v>
          </cell>
          <cell r="W6250" t="str">
            <v xml:space="preserve"> </v>
          </cell>
          <cell r="X6250" t="str">
            <v xml:space="preserve"> </v>
          </cell>
          <cell r="Y6250" t="str">
            <v>Well</v>
          </cell>
          <cell r="Z6250" t="str">
            <v>5984090 Western Zirconium N1</v>
          </cell>
          <cell r="AA6250" t="str">
            <v>Well</v>
          </cell>
        </row>
        <row r="6251">
          <cell r="A6251">
            <v>5984100</v>
          </cell>
          <cell r="B6251" t="str">
            <v>Well</v>
          </cell>
          <cell r="C6251" t="str">
            <v xml:space="preserve"> </v>
          </cell>
          <cell r="D6251" t="str">
            <v>Western Zirconium N2</v>
          </cell>
          <cell r="E6251">
            <v>16020102</v>
          </cell>
          <cell r="F6251" t="str">
            <v>Weber</v>
          </cell>
          <cell r="G6251" t="str">
            <v xml:space="preserve">Weber/Morgan </v>
          </cell>
          <cell r="H6251" t="str">
            <v>Weber River</v>
          </cell>
          <cell r="I6251">
            <v>397921</v>
          </cell>
          <cell r="J6251">
            <v>4568976</v>
          </cell>
          <cell r="K6251">
            <v>-112.218655173</v>
          </cell>
          <cell r="L6251">
            <v>41.265762836</v>
          </cell>
          <cell r="M6251" t="str">
            <v xml:space="preserve"> </v>
          </cell>
          <cell r="N6251" t="str">
            <v xml:space="preserve"> </v>
          </cell>
          <cell r="O6251" t="str">
            <v>UT</v>
          </cell>
          <cell r="Q6251">
            <v>0</v>
          </cell>
          <cell r="R6251" t="str">
            <v xml:space="preserve"> </v>
          </cell>
          <cell r="S6251" t="str">
            <v>Private</v>
          </cell>
          <cell r="T6251" t="str">
            <v xml:space="preserve"> </v>
          </cell>
          <cell r="U6251" t="str">
            <v>5984100 Western Zirconium N2</v>
          </cell>
          <cell r="V6251">
            <v>5984100</v>
          </cell>
          <cell r="W6251" t="str">
            <v xml:space="preserve"> </v>
          </cell>
          <cell r="X6251" t="str">
            <v xml:space="preserve"> </v>
          </cell>
          <cell r="Y6251" t="str">
            <v>Well</v>
          </cell>
          <cell r="Z6251" t="str">
            <v>5984100 Western Zirconium N2</v>
          </cell>
          <cell r="AA6251" t="str">
            <v>Well</v>
          </cell>
        </row>
        <row r="6252">
          <cell r="A6252">
            <v>5984130</v>
          </cell>
          <cell r="B6252" t="str">
            <v>Well</v>
          </cell>
          <cell r="C6252" t="str">
            <v xml:space="preserve"> </v>
          </cell>
          <cell r="D6252" t="str">
            <v>Western Zirconium 5B</v>
          </cell>
          <cell r="E6252">
            <v>16020102</v>
          </cell>
          <cell r="F6252" t="str">
            <v>Weber</v>
          </cell>
          <cell r="G6252" t="str">
            <v xml:space="preserve">Weber/Morgan </v>
          </cell>
          <cell r="H6252" t="str">
            <v>Weber River</v>
          </cell>
          <cell r="I6252">
            <v>397986</v>
          </cell>
          <cell r="J6252">
            <v>4568257</v>
          </cell>
          <cell r="K6252">
            <v>-112.21775903699999</v>
          </cell>
          <cell r="L6252">
            <v>41.259295885</v>
          </cell>
          <cell r="M6252" t="str">
            <v xml:space="preserve"> </v>
          </cell>
          <cell r="N6252" t="str">
            <v xml:space="preserve"> </v>
          </cell>
          <cell r="O6252" t="str">
            <v>UT</v>
          </cell>
          <cell r="Q6252">
            <v>0</v>
          </cell>
          <cell r="R6252" t="str">
            <v xml:space="preserve"> </v>
          </cell>
          <cell r="S6252" t="str">
            <v>Private</v>
          </cell>
          <cell r="T6252" t="str">
            <v xml:space="preserve"> </v>
          </cell>
          <cell r="U6252" t="str">
            <v>5984130 Western Zirconium 5B</v>
          </cell>
          <cell r="V6252">
            <v>5984130</v>
          </cell>
          <cell r="W6252" t="str">
            <v xml:space="preserve"> </v>
          </cell>
          <cell r="X6252" t="str">
            <v xml:space="preserve"> </v>
          </cell>
          <cell r="Y6252" t="str">
            <v>Well</v>
          </cell>
          <cell r="Z6252" t="str">
            <v>5984130 Western Zirconium 5B</v>
          </cell>
          <cell r="AA6252" t="str">
            <v>Well</v>
          </cell>
        </row>
        <row r="6253">
          <cell r="A6253">
            <v>5984140</v>
          </cell>
          <cell r="B6253" t="str">
            <v>Well</v>
          </cell>
          <cell r="C6253" t="str">
            <v xml:space="preserve"> </v>
          </cell>
          <cell r="D6253" t="str">
            <v>Western Zirconium 5C</v>
          </cell>
          <cell r="E6253">
            <v>16020102</v>
          </cell>
          <cell r="F6253" t="str">
            <v>Weber</v>
          </cell>
          <cell r="G6253" t="str">
            <v xml:space="preserve">Weber/Morgan </v>
          </cell>
          <cell r="H6253" t="str">
            <v>Weber River</v>
          </cell>
          <cell r="I6253">
            <v>398001</v>
          </cell>
          <cell r="J6253">
            <v>4568447</v>
          </cell>
          <cell r="K6253">
            <v>-112.21761180199999</v>
          </cell>
          <cell r="L6253">
            <v>41.261008879000002</v>
          </cell>
          <cell r="M6253" t="str">
            <v xml:space="preserve"> </v>
          </cell>
          <cell r="N6253" t="str">
            <v xml:space="preserve"> </v>
          </cell>
          <cell r="O6253" t="str">
            <v>UT</v>
          </cell>
          <cell r="Q6253">
            <v>0</v>
          </cell>
          <cell r="R6253" t="str">
            <v xml:space="preserve"> </v>
          </cell>
          <cell r="S6253" t="str">
            <v>Private</v>
          </cell>
          <cell r="T6253" t="str">
            <v xml:space="preserve"> </v>
          </cell>
          <cell r="U6253" t="str">
            <v>5984140 Western Zirconium 5C</v>
          </cell>
          <cell r="V6253">
            <v>5984140</v>
          </cell>
          <cell r="W6253" t="str">
            <v xml:space="preserve"> </v>
          </cell>
          <cell r="X6253" t="str">
            <v xml:space="preserve"> </v>
          </cell>
          <cell r="Y6253" t="str">
            <v>Well</v>
          </cell>
          <cell r="Z6253" t="str">
            <v>5984140 Western Zirconium 5C</v>
          </cell>
          <cell r="AA6253" t="str">
            <v>Well</v>
          </cell>
        </row>
        <row r="6254">
          <cell r="A6254">
            <v>5984150</v>
          </cell>
          <cell r="B6254" t="str">
            <v>Well</v>
          </cell>
          <cell r="C6254" t="str">
            <v xml:space="preserve"> </v>
          </cell>
          <cell r="D6254" t="str">
            <v>Western Zirconium 5d</v>
          </cell>
          <cell r="E6254">
            <v>16020102</v>
          </cell>
          <cell r="F6254" t="str">
            <v>Weber</v>
          </cell>
          <cell r="G6254" t="str">
            <v xml:space="preserve">Weber/Morgan </v>
          </cell>
          <cell r="H6254" t="str">
            <v>Weber River</v>
          </cell>
          <cell r="I6254">
            <v>397997</v>
          </cell>
          <cell r="J6254">
            <v>4567942</v>
          </cell>
          <cell r="K6254">
            <v>-112.21757506500001</v>
          </cell>
          <cell r="L6254">
            <v>41.256460447999999</v>
          </cell>
          <cell r="M6254" t="str">
            <v xml:space="preserve"> </v>
          </cell>
          <cell r="N6254" t="str">
            <v xml:space="preserve"> </v>
          </cell>
          <cell r="O6254" t="str">
            <v>UT</v>
          </cell>
          <cell r="Q6254">
            <v>0</v>
          </cell>
          <cell r="R6254" t="str">
            <v xml:space="preserve"> </v>
          </cell>
          <cell r="S6254" t="str">
            <v>Private</v>
          </cell>
          <cell r="T6254" t="str">
            <v xml:space="preserve"> </v>
          </cell>
          <cell r="U6254" t="str">
            <v>5984150 Western Zirconium 5d</v>
          </cell>
          <cell r="V6254">
            <v>5984150</v>
          </cell>
          <cell r="W6254" t="str">
            <v xml:space="preserve"> </v>
          </cell>
          <cell r="X6254" t="str">
            <v xml:space="preserve"> </v>
          </cell>
          <cell r="Y6254" t="str">
            <v>Well</v>
          </cell>
          <cell r="Z6254" t="str">
            <v>5984150 Western Zirconium 5d</v>
          </cell>
          <cell r="AA6254" t="str">
            <v>Well</v>
          </cell>
        </row>
        <row r="6255">
          <cell r="A6255">
            <v>5984170</v>
          </cell>
          <cell r="B6255" t="str">
            <v>Well</v>
          </cell>
          <cell r="C6255" t="str">
            <v xml:space="preserve"> </v>
          </cell>
          <cell r="D6255" t="str">
            <v>Western Zirconium 6A</v>
          </cell>
          <cell r="E6255">
            <v>16020102</v>
          </cell>
          <cell r="F6255" t="str">
            <v>Weber</v>
          </cell>
          <cell r="G6255" t="str">
            <v xml:space="preserve">Weber/Morgan </v>
          </cell>
          <cell r="H6255" t="str">
            <v>Weber River</v>
          </cell>
          <cell r="I6255">
            <v>397653</v>
          </cell>
          <cell r="J6255">
            <v>4567812</v>
          </cell>
          <cell r="K6255">
            <v>-112.221658566</v>
          </cell>
          <cell r="L6255">
            <v>41.255246202000002</v>
          </cell>
          <cell r="M6255" t="str">
            <v xml:space="preserve"> </v>
          </cell>
          <cell r="N6255" t="str">
            <v xml:space="preserve"> </v>
          </cell>
          <cell r="O6255" t="str">
            <v>UT</v>
          </cell>
          <cell r="Q6255">
            <v>0</v>
          </cell>
          <cell r="R6255" t="str">
            <v xml:space="preserve"> </v>
          </cell>
          <cell r="S6255" t="str">
            <v>Private</v>
          </cell>
          <cell r="T6255" t="str">
            <v xml:space="preserve"> </v>
          </cell>
          <cell r="U6255" t="str">
            <v>5984170 Western Zirconium 6A</v>
          </cell>
          <cell r="V6255">
            <v>5984170</v>
          </cell>
          <cell r="W6255" t="str">
            <v xml:space="preserve"> </v>
          </cell>
          <cell r="X6255" t="str">
            <v xml:space="preserve"> </v>
          </cell>
          <cell r="Y6255" t="str">
            <v>Well</v>
          </cell>
          <cell r="Z6255" t="str">
            <v>5984170 Western Zirconium 6A</v>
          </cell>
          <cell r="AA6255" t="str">
            <v>Well</v>
          </cell>
        </row>
        <row r="6256">
          <cell r="A6256">
            <v>5984180</v>
          </cell>
          <cell r="B6256" t="str">
            <v>Well</v>
          </cell>
          <cell r="C6256" t="str">
            <v xml:space="preserve"> </v>
          </cell>
          <cell r="D6256" t="str">
            <v>Western Zirconium 6B</v>
          </cell>
          <cell r="E6256">
            <v>16020102</v>
          </cell>
          <cell r="F6256" t="str">
            <v>Weber</v>
          </cell>
          <cell r="G6256" t="str">
            <v xml:space="preserve">Weber/Morgan </v>
          </cell>
          <cell r="H6256" t="str">
            <v>Weber River</v>
          </cell>
          <cell r="I6256">
            <v>397889</v>
          </cell>
          <cell r="J6256">
            <v>4567832</v>
          </cell>
          <cell r="K6256">
            <v>-112.218845527</v>
          </cell>
          <cell r="L6256">
            <v>41.255456170999999</v>
          </cell>
          <cell r="M6256" t="str">
            <v xml:space="preserve"> </v>
          </cell>
          <cell r="N6256" t="str">
            <v xml:space="preserve"> </v>
          </cell>
          <cell r="O6256" t="str">
            <v>UT</v>
          </cell>
          <cell r="Q6256">
            <v>0</v>
          </cell>
          <cell r="R6256" t="str">
            <v xml:space="preserve"> </v>
          </cell>
          <cell r="S6256" t="str">
            <v>Private</v>
          </cell>
          <cell r="T6256" t="str">
            <v xml:space="preserve"> </v>
          </cell>
          <cell r="U6256" t="str">
            <v>5984180 Western Zirconium 6B</v>
          </cell>
          <cell r="V6256">
            <v>5984180</v>
          </cell>
          <cell r="W6256" t="str">
            <v xml:space="preserve"> </v>
          </cell>
          <cell r="X6256" t="str">
            <v xml:space="preserve"> </v>
          </cell>
          <cell r="Y6256" t="str">
            <v>Well</v>
          </cell>
          <cell r="Z6256" t="str">
            <v>5984180 Western Zirconium 6B</v>
          </cell>
          <cell r="AA6256" t="str">
            <v>Well</v>
          </cell>
        </row>
        <row r="6257">
          <cell r="A6257">
            <v>5984210</v>
          </cell>
          <cell r="B6257" t="str">
            <v>Well</v>
          </cell>
          <cell r="C6257" t="str">
            <v xml:space="preserve"> </v>
          </cell>
          <cell r="D6257" t="str">
            <v>Western Zirconium 7A</v>
          </cell>
          <cell r="E6257">
            <v>16020102</v>
          </cell>
          <cell r="F6257" t="str">
            <v>Weber</v>
          </cell>
          <cell r="G6257" t="str">
            <v xml:space="preserve">Weber/Morgan </v>
          </cell>
          <cell r="H6257" t="str">
            <v>Weber River</v>
          </cell>
          <cell r="I6257">
            <v>397393</v>
          </cell>
          <cell r="J6257">
            <v>4568084</v>
          </cell>
          <cell r="K6257">
            <v>-112.224807126</v>
          </cell>
          <cell r="L6257">
            <v>41.257662805000002</v>
          </cell>
          <cell r="M6257" t="str">
            <v xml:space="preserve"> </v>
          </cell>
          <cell r="N6257" t="str">
            <v xml:space="preserve"> </v>
          </cell>
          <cell r="O6257" t="str">
            <v>UT</v>
          </cell>
          <cell r="Q6257">
            <v>0</v>
          </cell>
          <cell r="R6257" t="str">
            <v xml:space="preserve"> </v>
          </cell>
          <cell r="S6257" t="str">
            <v>Private</v>
          </cell>
          <cell r="T6257" t="str">
            <v xml:space="preserve"> </v>
          </cell>
          <cell r="U6257" t="str">
            <v>5984210 Western Zirconium 7A</v>
          </cell>
          <cell r="V6257">
            <v>5984210</v>
          </cell>
          <cell r="W6257" t="str">
            <v xml:space="preserve"> </v>
          </cell>
          <cell r="X6257" t="str">
            <v xml:space="preserve"> </v>
          </cell>
          <cell r="Y6257" t="str">
            <v>Well</v>
          </cell>
          <cell r="Z6257" t="str">
            <v>5984210 Western Zirconium 7A</v>
          </cell>
          <cell r="AA6257" t="str">
            <v>Well</v>
          </cell>
        </row>
        <row r="6258">
          <cell r="A6258">
            <v>5984230</v>
          </cell>
          <cell r="B6258" t="str">
            <v>Well</v>
          </cell>
          <cell r="C6258" t="str">
            <v xml:space="preserve"> </v>
          </cell>
          <cell r="D6258" t="str">
            <v>Western Zirconium 7C</v>
          </cell>
          <cell r="E6258">
            <v>16020102</v>
          </cell>
          <cell r="F6258" t="str">
            <v>Weber</v>
          </cell>
          <cell r="G6258" t="str">
            <v xml:space="preserve">Weber/Morgan </v>
          </cell>
          <cell r="H6258" t="str">
            <v>Weber River</v>
          </cell>
          <cell r="I6258">
            <v>397420</v>
          </cell>
          <cell r="J6258">
            <v>4567848</v>
          </cell>
          <cell r="K6258">
            <v>-112.22444520400001</v>
          </cell>
          <cell r="L6258">
            <v>41.255540869999997</v>
          </cell>
          <cell r="M6258" t="str">
            <v xml:space="preserve"> </v>
          </cell>
          <cell r="N6258" t="str">
            <v xml:space="preserve"> </v>
          </cell>
          <cell r="O6258" t="str">
            <v>UT</v>
          </cell>
          <cell r="Q6258">
            <v>0</v>
          </cell>
          <cell r="R6258" t="str">
            <v xml:space="preserve"> </v>
          </cell>
          <cell r="S6258" t="str">
            <v>Private</v>
          </cell>
          <cell r="T6258" t="str">
            <v xml:space="preserve"> </v>
          </cell>
          <cell r="U6258" t="str">
            <v>5984230 Western Zirconium 7C</v>
          </cell>
          <cell r="V6258">
            <v>5984230</v>
          </cell>
          <cell r="W6258" t="str">
            <v xml:space="preserve"> </v>
          </cell>
          <cell r="X6258" t="str">
            <v xml:space="preserve"> </v>
          </cell>
          <cell r="Y6258" t="str">
            <v>Well</v>
          </cell>
          <cell r="Z6258" t="str">
            <v>5984230 Western Zirconium 7C</v>
          </cell>
          <cell r="AA6258" t="str">
            <v>Well</v>
          </cell>
        </row>
        <row r="6259">
          <cell r="A6259">
            <v>5984250</v>
          </cell>
          <cell r="B6259" t="str">
            <v>Well</v>
          </cell>
          <cell r="C6259" t="str">
            <v xml:space="preserve"> </v>
          </cell>
          <cell r="D6259" t="str">
            <v>Western Zirconium 8A</v>
          </cell>
          <cell r="E6259">
            <v>16020102</v>
          </cell>
          <cell r="F6259" t="str">
            <v>Weber</v>
          </cell>
          <cell r="G6259" t="str">
            <v xml:space="preserve">Weber/Morgan </v>
          </cell>
          <cell r="H6259" t="str">
            <v>Weber River</v>
          </cell>
          <cell r="I6259">
            <v>397157</v>
          </cell>
          <cell r="J6259">
            <v>4568186</v>
          </cell>
          <cell r="K6259">
            <v>-112.22764081299999</v>
          </cell>
          <cell r="L6259">
            <v>41.258551392000001</v>
          </cell>
          <cell r="M6259" t="str">
            <v xml:space="preserve"> </v>
          </cell>
          <cell r="N6259" t="str">
            <v xml:space="preserve"> </v>
          </cell>
          <cell r="O6259" t="str">
            <v>UT</v>
          </cell>
          <cell r="Q6259">
            <v>0</v>
          </cell>
          <cell r="R6259" t="str">
            <v xml:space="preserve"> </v>
          </cell>
          <cell r="S6259" t="str">
            <v>Private</v>
          </cell>
          <cell r="T6259" t="str">
            <v xml:space="preserve"> </v>
          </cell>
          <cell r="U6259" t="str">
            <v>5984250 Western Zirconium 8A</v>
          </cell>
          <cell r="V6259">
            <v>5984250</v>
          </cell>
          <cell r="W6259" t="str">
            <v xml:space="preserve"> </v>
          </cell>
          <cell r="X6259" t="str">
            <v xml:space="preserve"> </v>
          </cell>
          <cell r="Y6259" t="str">
            <v>Well</v>
          </cell>
          <cell r="Z6259" t="str">
            <v>5984250 Western Zirconium 8A</v>
          </cell>
          <cell r="AA6259" t="str">
            <v>Well</v>
          </cell>
        </row>
        <row r="6260">
          <cell r="A6260">
            <v>5984260</v>
          </cell>
          <cell r="B6260" t="str">
            <v>Well</v>
          </cell>
          <cell r="C6260" t="str">
            <v xml:space="preserve"> </v>
          </cell>
          <cell r="D6260" t="str">
            <v>Western Zirconium 8B</v>
          </cell>
          <cell r="E6260">
            <v>16020102</v>
          </cell>
          <cell r="F6260" t="str">
            <v>Weber</v>
          </cell>
          <cell r="G6260" t="str">
            <v xml:space="preserve">Weber/Morgan </v>
          </cell>
          <cell r="H6260" t="str">
            <v>Weber River</v>
          </cell>
          <cell r="I6260">
            <v>397239</v>
          </cell>
          <cell r="J6260">
            <v>4568091</v>
          </cell>
          <cell r="K6260">
            <v>-112.226646182</v>
          </cell>
          <cell r="L6260">
            <v>41.257706276999997</v>
          </cell>
          <cell r="M6260" t="str">
            <v xml:space="preserve"> </v>
          </cell>
          <cell r="N6260" t="str">
            <v xml:space="preserve"> </v>
          </cell>
          <cell r="O6260" t="str">
            <v>UT</v>
          </cell>
          <cell r="Q6260">
            <v>0</v>
          </cell>
          <cell r="R6260" t="str">
            <v xml:space="preserve"> </v>
          </cell>
          <cell r="S6260" t="str">
            <v>Private</v>
          </cell>
          <cell r="T6260" t="str">
            <v xml:space="preserve"> </v>
          </cell>
          <cell r="U6260" t="str">
            <v>5984260 Western Zirconium 8B</v>
          </cell>
          <cell r="V6260">
            <v>5984260</v>
          </cell>
          <cell r="W6260" t="str">
            <v xml:space="preserve"> </v>
          </cell>
          <cell r="X6260" t="str">
            <v xml:space="preserve"> </v>
          </cell>
          <cell r="Y6260" t="str">
            <v>Well</v>
          </cell>
          <cell r="Z6260" t="str">
            <v>5984260 Western Zirconium 8B</v>
          </cell>
          <cell r="AA6260" t="str">
            <v>Well</v>
          </cell>
        </row>
        <row r="6261">
          <cell r="A6261">
            <v>5984300</v>
          </cell>
          <cell r="B6261" t="str">
            <v>Well</v>
          </cell>
          <cell r="C6261" t="str">
            <v xml:space="preserve"> </v>
          </cell>
          <cell r="D6261" t="str">
            <v>Western Zirconium S1</v>
          </cell>
          <cell r="E6261">
            <v>16020102</v>
          </cell>
          <cell r="F6261" t="str">
            <v>Weber</v>
          </cell>
          <cell r="G6261" t="str">
            <v xml:space="preserve">Weber/Morgan </v>
          </cell>
          <cell r="H6261" t="str">
            <v>Weber River</v>
          </cell>
          <cell r="I6261">
            <v>397121</v>
          </cell>
          <cell r="J6261">
            <v>4568506</v>
          </cell>
          <cell r="K6261">
            <v>-112.22812444500001</v>
          </cell>
          <cell r="L6261">
            <v>41.261428651999999</v>
          </cell>
          <cell r="M6261" t="str">
            <v xml:space="preserve"> </v>
          </cell>
          <cell r="N6261" t="str">
            <v xml:space="preserve"> </v>
          </cell>
          <cell r="O6261" t="str">
            <v>UT</v>
          </cell>
          <cell r="Q6261">
            <v>0</v>
          </cell>
          <cell r="R6261" t="str">
            <v xml:space="preserve"> </v>
          </cell>
          <cell r="S6261" t="str">
            <v>Private</v>
          </cell>
          <cell r="T6261" t="str">
            <v xml:space="preserve"> </v>
          </cell>
          <cell r="U6261" t="str">
            <v>5984300 Western Zirconium S1</v>
          </cell>
          <cell r="V6261">
            <v>5984300</v>
          </cell>
          <cell r="W6261" t="str">
            <v xml:space="preserve"> </v>
          </cell>
          <cell r="X6261" t="str">
            <v xml:space="preserve"> </v>
          </cell>
          <cell r="Y6261" t="str">
            <v>Well</v>
          </cell>
          <cell r="Z6261" t="str">
            <v>5984300 Western Zirconium S1</v>
          </cell>
          <cell r="AA6261" t="str">
            <v>Well</v>
          </cell>
        </row>
        <row r="6262">
          <cell r="A6262">
            <v>5984310</v>
          </cell>
          <cell r="B6262" t="str">
            <v>Well</v>
          </cell>
          <cell r="C6262" t="str">
            <v xml:space="preserve"> </v>
          </cell>
          <cell r="D6262" t="str">
            <v>Western Zirconium S2</v>
          </cell>
          <cell r="E6262">
            <v>16020102</v>
          </cell>
          <cell r="F6262" t="str">
            <v>Weber</v>
          </cell>
          <cell r="G6262" t="str">
            <v xml:space="preserve">Weber/Morgan </v>
          </cell>
          <cell r="H6262" t="str">
            <v>Weber River</v>
          </cell>
          <cell r="I6262">
            <v>397340</v>
          </cell>
          <cell r="J6262">
            <v>4569063</v>
          </cell>
          <cell r="K6262">
            <v>-112.22560449300001</v>
          </cell>
          <cell r="L6262">
            <v>41.266472714999999</v>
          </cell>
          <cell r="M6262" t="str">
            <v xml:space="preserve"> </v>
          </cell>
          <cell r="N6262" t="str">
            <v xml:space="preserve"> </v>
          </cell>
          <cell r="O6262" t="str">
            <v>UT</v>
          </cell>
          <cell r="Q6262">
            <v>0</v>
          </cell>
          <cell r="R6262" t="str">
            <v xml:space="preserve"> </v>
          </cell>
          <cell r="S6262" t="str">
            <v>Private</v>
          </cell>
          <cell r="T6262" t="str">
            <v xml:space="preserve"> </v>
          </cell>
          <cell r="U6262" t="str">
            <v>5984310 Western Zirconium S2</v>
          </cell>
          <cell r="V6262">
            <v>5984310</v>
          </cell>
          <cell r="W6262" t="str">
            <v xml:space="preserve"> </v>
          </cell>
          <cell r="X6262" t="str">
            <v xml:space="preserve"> </v>
          </cell>
          <cell r="Y6262" t="str">
            <v>Well</v>
          </cell>
          <cell r="Z6262" t="str">
            <v>5984310 Western Zirconium S2</v>
          </cell>
          <cell r="AA6262" t="str">
            <v>Well</v>
          </cell>
        </row>
        <row r="6263">
          <cell r="A6263">
            <v>5984320</v>
          </cell>
          <cell r="B6263" t="str">
            <v>Well</v>
          </cell>
          <cell r="C6263" t="str">
            <v xml:space="preserve"> </v>
          </cell>
          <cell r="D6263" t="str">
            <v>Western Zirconium S3</v>
          </cell>
          <cell r="E6263">
            <v>16020102</v>
          </cell>
          <cell r="F6263" t="str">
            <v>Weber</v>
          </cell>
          <cell r="G6263" t="str">
            <v xml:space="preserve">Weber/Morgan </v>
          </cell>
          <cell r="H6263" t="str">
            <v>Weber River</v>
          </cell>
          <cell r="I6263">
            <v>397663</v>
          </cell>
          <cell r="J6263">
            <v>4569050</v>
          </cell>
          <cell r="K6263">
            <v>-112.221747022</v>
          </cell>
          <cell r="L6263">
            <v>41.266396622000002</v>
          </cell>
          <cell r="M6263" t="str">
            <v xml:space="preserve"> </v>
          </cell>
          <cell r="N6263" t="str">
            <v xml:space="preserve"> </v>
          </cell>
          <cell r="O6263" t="str">
            <v>UT</v>
          </cell>
          <cell r="Q6263">
            <v>0</v>
          </cell>
          <cell r="R6263" t="str">
            <v xml:space="preserve"> </v>
          </cell>
          <cell r="S6263" t="str">
            <v>Private</v>
          </cell>
          <cell r="T6263" t="str">
            <v xml:space="preserve"> </v>
          </cell>
          <cell r="U6263" t="str">
            <v>5984320 Western Zirconium S3</v>
          </cell>
          <cell r="V6263">
            <v>5984320</v>
          </cell>
          <cell r="W6263" t="str">
            <v xml:space="preserve"> </v>
          </cell>
          <cell r="X6263" t="str">
            <v xml:space="preserve"> </v>
          </cell>
          <cell r="Y6263" t="str">
            <v>Well</v>
          </cell>
          <cell r="Z6263" t="str">
            <v>5984320 Western Zirconium S3</v>
          </cell>
          <cell r="AA6263" t="str">
            <v>Well</v>
          </cell>
        </row>
        <row r="6264">
          <cell r="A6264">
            <v>5984330</v>
          </cell>
          <cell r="B6264" t="str">
            <v>Well</v>
          </cell>
          <cell r="C6264" t="str">
            <v xml:space="preserve"> </v>
          </cell>
          <cell r="D6264" t="str">
            <v>Western Zirconium S4</v>
          </cell>
          <cell r="E6264">
            <v>16020102</v>
          </cell>
          <cell r="F6264" t="str">
            <v>Weber</v>
          </cell>
          <cell r="G6264" t="str">
            <v xml:space="preserve">Weber/Morgan </v>
          </cell>
          <cell r="H6264" t="str">
            <v>Weber River</v>
          </cell>
          <cell r="I6264">
            <v>398120</v>
          </cell>
          <cell r="J6264">
            <v>4568977</v>
          </cell>
          <cell r="K6264">
            <v>-112.216280121</v>
          </cell>
          <cell r="L6264">
            <v>41.265796962000003</v>
          </cell>
          <cell r="M6264" t="str">
            <v xml:space="preserve"> </v>
          </cell>
          <cell r="N6264" t="str">
            <v xml:space="preserve"> </v>
          </cell>
          <cell r="O6264" t="str">
            <v>UT</v>
          </cell>
          <cell r="Q6264">
            <v>0</v>
          </cell>
          <cell r="R6264" t="str">
            <v xml:space="preserve"> </v>
          </cell>
          <cell r="S6264" t="str">
            <v>Private</v>
          </cell>
          <cell r="T6264" t="str">
            <v xml:space="preserve"> </v>
          </cell>
          <cell r="U6264" t="str">
            <v>5984330 Western Zirconium S4</v>
          </cell>
          <cell r="V6264">
            <v>5984330</v>
          </cell>
          <cell r="W6264" t="str">
            <v xml:space="preserve"> </v>
          </cell>
          <cell r="X6264" t="str">
            <v xml:space="preserve"> </v>
          </cell>
          <cell r="Y6264" t="str">
            <v>Well</v>
          </cell>
          <cell r="Z6264" t="str">
            <v>5984330 Western Zirconium S4</v>
          </cell>
          <cell r="AA6264" t="str">
            <v>Well</v>
          </cell>
        </row>
        <row r="6265">
          <cell r="A6265">
            <v>5984340</v>
          </cell>
          <cell r="B6265" t="str">
            <v>Well</v>
          </cell>
          <cell r="C6265" t="str">
            <v xml:space="preserve"> </v>
          </cell>
          <cell r="D6265" t="str">
            <v>Western Zirconium S5</v>
          </cell>
          <cell r="E6265">
            <v>16020102</v>
          </cell>
          <cell r="F6265" t="str">
            <v>Weber</v>
          </cell>
          <cell r="G6265" t="str">
            <v xml:space="preserve">Weber/Morgan </v>
          </cell>
          <cell r="H6265" t="str">
            <v>Weber River</v>
          </cell>
          <cell r="I6265">
            <v>398190</v>
          </cell>
          <cell r="J6265">
            <v>4568533</v>
          </cell>
          <cell r="K6265">
            <v>-112.21537046500001</v>
          </cell>
          <cell r="L6265">
            <v>41.261807214000001</v>
          </cell>
          <cell r="M6265" t="str">
            <v xml:space="preserve"> </v>
          </cell>
          <cell r="N6265" t="str">
            <v xml:space="preserve"> </v>
          </cell>
          <cell r="O6265" t="str">
            <v>UT</v>
          </cell>
          <cell r="Q6265">
            <v>0</v>
          </cell>
          <cell r="R6265" t="str">
            <v xml:space="preserve"> </v>
          </cell>
          <cell r="S6265" t="str">
            <v>Private</v>
          </cell>
          <cell r="T6265" t="str">
            <v xml:space="preserve"> </v>
          </cell>
          <cell r="U6265" t="str">
            <v>5984340 Western Zirconium S5</v>
          </cell>
          <cell r="V6265">
            <v>5984340</v>
          </cell>
          <cell r="W6265" t="str">
            <v xml:space="preserve"> </v>
          </cell>
          <cell r="X6265" t="str">
            <v xml:space="preserve"> </v>
          </cell>
          <cell r="Y6265" t="str">
            <v>Well</v>
          </cell>
          <cell r="Z6265" t="str">
            <v>5984340 Western Zirconium S5</v>
          </cell>
          <cell r="AA6265" t="str">
            <v>Well</v>
          </cell>
        </row>
        <row r="6266">
          <cell r="A6266">
            <v>5984350</v>
          </cell>
          <cell r="B6266" t="str">
            <v>Well</v>
          </cell>
          <cell r="C6266" t="str">
            <v xml:space="preserve"> </v>
          </cell>
          <cell r="D6266" t="str">
            <v>Western Zirconium S6</v>
          </cell>
          <cell r="E6266">
            <v>16020102</v>
          </cell>
          <cell r="F6266" t="str">
            <v>Weber</v>
          </cell>
          <cell r="G6266" t="str">
            <v xml:space="preserve">Weber/Morgan </v>
          </cell>
          <cell r="H6266" t="str">
            <v>Weber River</v>
          </cell>
          <cell r="I6266">
            <v>398267</v>
          </cell>
          <cell r="J6266">
            <v>4568103</v>
          </cell>
          <cell r="K6266">
            <v>-112.21437972</v>
          </cell>
          <cell r="L6266">
            <v>41.257944416999997</v>
          </cell>
          <cell r="M6266" t="str">
            <v xml:space="preserve"> </v>
          </cell>
          <cell r="N6266" t="str">
            <v xml:space="preserve"> </v>
          </cell>
          <cell r="O6266" t="str">
            <v>UT</v>
          </cell>
          <cell r="Q6266">
            <v>0</v>
          </cell>
          <cell r="R6266" t="str">
            <v xml:space="preserve"> </v>
          </cell>
          <cell r="S6266" t="str">
            <v>Private</v>
          </cell>
          <cell r="T6266" t="str">
            <v xml:space="preserve"> </v>
          </cell>
          <cell r="U6266" t="str">
            <v>5984350 Western Zirconium S6</v>
          </cell>
          <cell r="V6266">
            <v>5984350</v>
          </cell>
          <cell r="W6266" t="str">
            <v xml:space="preserve"> </v>
          </cell>
          <cell r="X6266" t="str">
            <v xml:space="preserve"> </v>
          </cell>
          <cell r="Y6266" t="str">
            <v>Well</v>
          </cell>
          <cell r="Z6266" t="str">
            <v>5984350 Western Zirconium S6</v>
          </cell>
          <cell r="AA6266" t="str">
            <v>Well</v>
          </cell>
        </row>
        <row r="6267">
          <cell r="A6267">
            <v>5984360</v>
          </cell>
          <cell r="B6267" t="str">
            <v>Well</v>
          </cell>
          <cell r="C6267" t="str">
            <v xml:space="preserve"> </v>
          </cell>
          <cell r="D6267" t="str">
            <v>Western Zirconium S7</v>
          </cell>
          <cell r="E6267">
            <v>16020102</v>
          </cell>
          <cell r="F6267" t="str">
            <v>Weber</v>
          </cell>
          <cell r="G6267" t="str">
            <v xml:space="preserve">Weber/Morgan </v>
          </cell>
          <cell r="H6267" t="str">
            <v>Weber River</v>
          </cell>
          <cell r="I6267">
            <v>398251</v>
          </cell>
          <cell r="J6267">
            <v>4567627</v>
          </cell>
          <cell r="K6267">
            <v>-112.214491254</v>
          </cell>
          <cell r="L6267">
            <v>41.253655637000001</v>
          </cell>
          <cell r="M6267" t="str">
            <v xml:space="preserve"> </v>
          </cell>
          <cell r="N6267" t="str">
            <v xml:space="preserve"> </v>
          </cell>
          <cell r="O6267" t="str">
            <v>UT</v>
          </cell>
          <cell r="Q6267">
            <v>0</v>
          </cell>
          <cell r="R6267" t="str">
            <v xml:space="preserve"> </v>
          </cell>
          <cell r="S6267" t="str">
            <v>Private</v>
          </cell>
          <cell r="T6267" t="str">
            <v xml:space="preserve"> </v>
          </cell>
          <cell r="U6267" t="str">
            <v>5984360 Western Zirconium S7</v>
          </cell>
          <cell r="V6267">
            <v>5984360</v>
          </cell>
          <cell r="W6267" t="str">
            <v xml:space="preserve"> </v>
          </cell>
          <cell r="X6267" t="str">
            <v xml:space="preserve"> </v>
          </cell>
          <cell r="Y6267" t="str">
            <v>Well</v>
          </cell>
          <cell r="Z6267" t="str">
            <v>5984360 Western Zirconium S7</v>
          </cell>
          <cell r="AA6267" t="str">
            <v>Well</v>
          </cell>
        </row>
        <row r="6268">
          <cell r="A6268">
            <v>5984370</v>
          </cell>
          <cell r="B6268" t="str">
            <v>Well</v>
          </cell>
          <cell r="C6268" t="str">
            <v xml:space="preserve"> </v>
          </cell>
          <cell r="D6268" t="str">
            <v>Western Zirconium S8</v>
          </cell>
          <cell r="E6268">
            <v>16020102</v>
          </cell>
          <cell r="F6268" t="str">
            <v>Weber</v>
          </cell>
          <cell r="G6268" t="str">
            <v xml:space="preserve">Weber/Morgan </v>
          </cell>
          <cell r="H6268" t="str">
            <v>Weber River</v>
          </cell>
          <cell r="I6268">
            <v>397950</v>
          </cell>
          <cell r="J6268">
            <v>4567510</v>
          </cell>
          <cell r="K6268">
            <v>-112.218063683</v>
          </cell>
          <cell r="L6268">
            <v>41.252564008</v>
          </cell>
          <cell r="M6268" t="str">
            <v xml:space="preserve"> </v>
          </cell>
          <cell r="N6268" t="str">
            <v xml:space="preserve"> </v>
          </cell>
          <cell r="O6268" t="str">
            <v>UT</v>
          </cell>
          <cell r="Q6268">
            <v>0</v>
          </cell>
          <cell r="R6268" t="str">
            <v xml:space="preserve"> </v>
          </cell>
          <cell r="S6268" t="str">
            <v>Private</v>
          </cell>
          <cell r="T6268" t="str">
            <v xml:space="preserve"> </v>
          </cell>
          <cell r="U6268" t="str">
            <v>5984370 Western Zirconium S8</v>
          </cell>
          <cell r="V6268">
            <v>5984370</v>
          </cell>
          <cell r="W6268" t="str">
            <v xml:space="preserve"> </v>
          </cell>
          <cell r="X6268" t="str">
            <v xml:space="preserve"> </v>
          </cell>
          <cell r="Y6268" t="str">
            <v>Well</v>
          </cell>
          <cell r="Z6268" t="str">
            <v>5984370 Western Zirconium S8</v>
          </cell>
          <cell r="AA6268" t="str">
            <v>Well</v>
          </cell>
        </row>
        <row r="6269">
          <cell r="A6269">
            <v>5984380</v>
          </cell>
          <cell r="B6269" t="str">
            <v>Well</v>
          </cell>
          <cell r="C6269" t="str">
            <v xml:space="preserve"> </v>
          </cell>
          <cell r="D6269" t="str">
            <v>Western Zirconium S9</v>
          </cell>
          <cell r="E6269">
            <v>16020102</v>
          </cell>
          <cell r="F6269" t="str">
            <v>Weber</v>
          </cell>
          <cell r="G6269" t="str">
            <v xml:space="preserve">Weber/Morgan </v>
          </cell>
          <cell r="H6269" t="str">
            <v>Weber River</v>
          </cell>
          <cell r="I6269">
            <v>397517</v>
          </cell>
          <cell r="J6269">
            <v>4567562</v>
          </cell>
          <cell r="K6269">
            <v>-112.22323956</v>
          </cell>
          <cell r="L6269">
            <v>41.252977522000002</v>
          </cell>
          <cell r="M6269" t="str">
            <v xml:space="preserve"> </v>
          </cell>
          <cell r="N6269" t="str">
            <v xml:space="preserve"> </v>
          </cell>
          <cell r="O6269" t="str">
            <v>UT</v>
          </cell>
          <cell r="Q6269">
            <v>0</v>
          </cell>
          <cell r="R6269" t="str">
            <v xml:space="preserve"> </v>
          </cell>
          <cell r="S6269" t="str">
            <v>Private</v>
          </cell>
          <cell r="T6269" t="str">
            <v xml:space="preserve"> </v>
          </cell>
          <cell r="U6269" t="str">
            <v>5984380 Western Zirconium S9</v>
          </cell>
          <cell r="V6269">
            <v>5984380</v>
          </cell>
          <cell r="W6269" t="str">
            <v xml:space="preserve"> </v>
          </cell>
          <cell r="X6269" t="str">
            <v xml:space="preserve"> </v>
          </cell>
          <cell r="Y6269" t="str">
            <v>Well</v>
          </cell>
          <cell r="Z6269" t="str">
            <v>5984380 Western Zirconium S9</v>
          </cell>
          <cell r="AA6269" t="str">
            <v>Well</v>
          </cell>
        </row>
        <row r="6270">
          <cell r="A6270">
            <v>5984381</v>
          </cell>
          <cell r="B6270" t="str">
            <v>Well</v>
          </cell>
          <cell r="C6270" t="str">
            <v xml:space="preserve"> </v>
          </cell>
          <cell r="D6270" t="str">
            <v>Western Zirconium S10</v>
          </cell>
          <cell r="E6270">
            <v>16020102</v>
          </cell>
          <cell r="F6270" t="str">
            <v>Weber</v>
          </cell>
          <cell r="G6270" t="str">
            <v xml:space="preserve">Weber/Morgan </v>
          </cell>
          <cell r="H6270" t="str">
            <v>Weber River</v>
          </cell>
          <cell r="I6270">
            <v>397180</v>
          </cell>
          <cell r="J6270">
            <v>4569160</v>
          </cell>
          <cell r="K6270">
            <v>-112.227530593</v>
          </cell>
          <cell r="L6270">
            <v>41.267325925000002</v>
          </cell>
          <cell r="M6270" t="str">
            <v xml:space="preserve"> </v>
          </cell>
          <cell r="N6270" t="str">
            <v xml:space="preserve"> </v>
          </cell>
          <cell r="O6270" t="str">
            <v>UT</v>
          </cell>
          <cell r="Q6270">
            <v>0</v>
          </cell>
          <cell r="R6270" t="str">
            <v xml:space="preserve"> </v>
          </cell>
          <cell r="S6270" t="str">
            <v>Private</v>
          </cell>
          <cell r="T6270" t="str">
            <v xml:space="preserve"> </v>
          </cell>
          <cell r="U6270" t="str">
            <v>5984381 Western Zirconium S10</v>
          </cell>
          <cell r="V6270">
            <v>5984381</v>
          </cell>
          <cell r="W6270" t="str">
            <v xml:space="preserve"> </v>
          </cell>
          <cell r="X6270" t="str">
            <v xml:space="preserve"> </v>
          </cell>
          <cell r="Y6270" t="str">
            <v>Well</v>
          </cell>
          <cell r="Z6270" t="str">
            <v>5984381 Western Zirconium S10</v>
          </cell>
          <cell r="AA6270" t="str">
            <v>Well</v>
          </cell>
        </row>
        <row r="6271">
          <cell r="A6271">
            <v>5984382</v>
          </cell>
          <cell r="B6271" t="str">
            <v>Well</v>
          </cell>
          <cell r="C6271" t="str">
            <v xml:space="preserve"> </v>
          </cell>
          <cell r="D6271" t="str">
            <v>Western Zirconium S11</v>
          </cell>
          <cell r="E6271">
            <v>16020102</v>
          </cell>
          <cell r="F6271" t="str">
            <v>Weber</v>
          </cell>
          <cell r="G6271" t="str">
            <v xml:space="preserve">Weber/Morgan </v>
          </cell>
          <cell r="H6271" t="str">
            <v>Weber River</v>
          </cell>
          <cell r="I6271">
            <v>397745</v>
          </cell>
          <cell r="J6271">
            <v>4569446</v>
          </cell>
          <cell r="K6271">
            <v>-112.220834719</v>
          </cell>
          <cell r="L6271">
            <v>41.269973290000003</v>
          </cell>
          <cell r="M6271" t="str">
            <v xml:space="preserve"> </v>
          </cell>
          <cell r="N6271" t="str">
            <v xml:space="preserve"> </v>
          </cell>
          <cell r="O6271" t="str">
            <v>UT</v>
          </cell>
          <cell r="Q6271">
            <v>0</v>
          </cell>
          <cell r="R6271" t="str">
            <v xml:space="preserve"> </v>
          </cell>
          <cell r="S6271" t="str">
            <v>Private</v>
          </cell>
          <cell r="T6271" t="str">
            <v xml:space="preserve"> </v>
          </cell>
          <cell r="U6271" t="str">
            <v>5984382 Western Zirconium S11</v>
          </cell>
          <cell r="V6271">
            <v>5984382</v>
          </cell>
          <cell r="W6271" t="str">
            <v xml:space="preserve"> </v>
          </cell>
          <cell r="X6271" t="str">
            <v xml:space="preserve"> </v>
          </cell>
          <cell r="Y6271" t="str">
            <v>Well</v>
          </cell>
          <cell r="Z6271" t="str">
            <v>5984382 Western Zirconium S11</v>
          </cell>
          <cell r="AA6271" t="str">
            <v>Well</v>
          </cell>
        </row>
        <row r="6272">
          <cell r="A6272">
            <v>5984410</v>
          </cell>
          <cell r="B6272" t="str">
            <v>Well</v>
          </cell>
          <cell r="C6272" t="str">
            <v xml:space="preserve"> </v>
          </cell>
          <cell r="D6272" t="str">
            <v>Western Zirconium BW-01</v>
          </cell>
          <cell r="E6272">
            <v>16020102</v>
          </cell>
          <cell r="F6272" t="str">
            <v>Weber</v>
          </cell>
          <cell r="G6272" t="str">
            <v xml:space="preserve">Weber/Morgan </v>
          </cell>
          <cell r="H6272" t="str">
            <v>Weber River</v>
          </cell>
          <cell r="I6272">
            <v>399116</v>
          </cell>
          <cell r="J6272">
            <v>4568739</v>
          </cell>
          <cell r="K6272">
            <v>-112.20435265499999</v>
          </cell>
          <cell r="L6272">
            <v>41.263778565999999</v>
          </cell>
          <cell r="M6272" t="str">
            <v xml:space="preserve"> </v>
          </cell>
          <cell r="N6272" t="str">
            <v xml:space="preserve"> </v>
          </cell>
          <cell r="O6272" t="str">
            <v>UT</v>
          </cell>
          <cell r="Q6272">
            <v>0</v>
          </cell>
          <cell r="R6272" t="str">
            <v xml:space="preserve"> </v>
          </cell>
          <cell r="S6272" t="str">
            <v>Private</v>
          </cell>
          <cell r="T6272" t="str">
            <v xml:space="preserve"> </v>
          </cell>
          <cell r="U6272" t="str">
            <v>5984410 Western Zirconium BW-01</v>
          </cell>
          <cell r="V6272">
            <v>5984410</v>
          </cell>
          <cell r="W6272" t="str">
            <v xml:space="preserve"> </v>
          </cell>
          <cell r="X6272" t="str">
            <v xml:space="preserve"> </v>
          </cell>
          <cell r="Y6272" t="str">
            <v>Well</v>
          </cell>
          <cell r="Z6272" t="str">
            <v>5984410 Western Zirconium BW-01</v>
          </cell>
          <cell r="AA6272" t="str">
            <v>Well</v>
          </cell>
        </row>
        <row r="6273">
          <cell r="A6273">
            <v>5984420</v>
          </cell>
          <cell r="B6273" t="str">
            <v>Well</v>
          </cell>
          <cell r="C6273" t="str">
            <v xml:space="preserve"> </v>
          </cell>
          <cell r="D6273" t="str">
            <v>Western Zirconium BW-02</v>
          </cell>
          <cell r="E6273">
            <v>16020102</v>
          </cell>
          <cell r="F6273" t="str">
            <v>Weber</v>
          </cell>
          <cell r="G6273" t="str">
            <v xml:space="preserve">Weber/Morgan </v>
          </cell>
          <cell r="H6273" t="str">
            <v>Weber River</v>
          </cell>
          <cell r="I6273">
            <v>399032</v>
          </cell>
          <cell r="J6273">
            <v>4567559</v>
          </cell>
          <cell r="K6273">
            <v>-112.20515984799999</v>
          </cell>
          <cell r="L6273">
            <v>41.253141186000001</v>
          </cell>
          <cell r="M6273" t="str">
            <v xml:space="preserve"> </v>
          </cell>
          <cell r="N6273" t="str">
            <v xml:space="preserve"> </v>
          </cell>
          <cell r="O6273" t="str">
            <v>UT</v>
          </cell>
          <cell r="Q6273">
            <v>0</v>
          </cell>
          <cell r="R6273" t="str">
            <v xml:space="preserve"> </v>
          </cell>
          <cell r="S6273" t="str">
            <v>Private</v>
          </cell>
          <cell r="T6273" t="str">
            <v xml:space="preserve"> </v>
          </cell>
          <cell r="U6273" t="str">
            <v>5984420 Western Zirconium BW-02</v>
          </cell>
          <cell r="V6273">
            <v>5984420</v>
          </cell>
          <cell r="W6273" t="str">
            <v xml:space="preserve"> </v>
          </cell>
          <cell r="X6273" t="str">
            <v xml:space="preserve"> </v>
          </cell>
          <cell r="Y6273" t="str">
            <v>Well</v>
          </cell>
          <cell r="Z6273" t="str">
            <v>5984420 Western Zirconium BW-02</v>
          </cell>
          <cell r="AA6273" t="str">
            <v>Well</v>
          </cell>
        </row>
        <row r="6274">
          <cell r="A6274">
            <v>5984500</v>
          </cell>
          <cell r="B6274" t="str">
            <v>Well</v>
          </cell>
          <cell r="C6274" t="str">
            <v xml:space="preserve"> </v>
          </cell>
          <cell r="D6274" t="str">
            <v>Enterprise Products Partners Upper Brine Pond</v>
          </cell>
          <cell r="E6274">
            <v>14030005</v>
          </cell>
          <cell r="F6274" t="str">
            <v>Grand</v>
          </cell>
          <cell r="G6274" t="str">
            <v>Southeast</v>
          </cell>
          <cell r="H6274" t="str">
            <v>Colorado River Southeast</v>
          </cell>
          <cell r="I6274">
            <v>624563</v>
          </cell>
          <cell r="J6274">
            <v>4272775</v>
          </cell>
          <cell r="K6274">
            <v>-109.5696483</v>
          </cell>
          <cell r="L6274">
            <v>38.594730720999998</v>
          </cell>
          <cell r="M6274" t="str">
            <v xml:space="preserve"> </v>
          </cell>
          <cell r="N6274" t="str">
            <v xml:space="preserve"> </v>
          </cell>
          <cell r="O6274" t="str">
            <v>UT</v>
          </cell>
          <cell r="Q6274">
            <v>0</v>
          </cell>
          <cell r="R6274" t="str">
            <v xml:space="preserve"> </v>
          </cell>
          <cell r="S6274" t="str">
            <v>Private</v>
          </cell>
          <cell r="T6274" t="str">
            <v xml:space="preserve"> </v>
          </cell>
          <cell r="U6274" t="str">
            <v>5984500 Enterprise Products Partners Upper Brine Pond</v>
          </cell>
          <cell r="V6274">
            <v>5984500</v>
          </cell>
          <cell r="W6274" t="str">
            <v xml:space="preserve"> </v>
          </cell>
          <cell r="X6274" t="str">
            <v xml:space="preserve"> </v>
          </cell>
          <cell r="Y6274" t="str">
            <v>Well</v>
          </cell>
          <cell r="Z6274" t="str">
            <v>5984500 Enterprise Products Partners Upper Brine Pond</v>
          </cell>
          <cell r="AA6274" t="str">
            <v>Well</v>
          </cell>
        </row>
        <row r="6275">
          <cell r="A6275">
            <v>5984501</v>
          </cell>
          <cell r="B6275" t="str">
            <v>Well</v>
          </cell>
          <cell r="C6275" t="str">
            <v xml:space="preserve"> </v>
          </cell>
          <cell r="D6275" t="str">
            <v>Enterprise Products Partners MWU1</v>
          </cell>
          <cell r="E6275">
            <v>14030005</v>
          </cell>
          <cell r="F6275" t="str">
            <v>Grand</v>
          </cell>
          <cell r="G6275" t="str">
            <v>Southeast</v>
          </cell>
          <cell r="H6275" t="str">
            <v>Colorado River Southeast</v>
          </cell>
          <cell r="I6275">
            <v>624714</v>
          </cell>
          <cell r="J6275">
            <v>4272756</v>
          </cell>
          <cell r="K6275">
            <v>-109.567918277</v>
          </cell>
          <cell r="L6275">
            <v>38.594538344999997</v>
          </cell>
          <cell r="M6275" t="str">
            <v xml:space="preserve"> </v>
          </cell>
          <cell r="N6275" t="str">
            <v xml:space="preserve"> </v>
          </cell>
          <cell r="O6275" t="str">
            <v>UT</v>
          </cell>
          <cell r="Q6275">
            <v>0</v>
          </cell>
          <cell r="R6275" t="str">
            <v xml:space="preserve"> </v>
          </cell>
          <cell r="S6275" t="str">
            <v>Private</v>
          </cell>
          <cell r="T6275" t="str">
            <v xml:space="preserve"> </v>
          </cell>
          <cell r="U6275" t="str">
            <v>5984501 Enterprise Products Partners MWU1</v>
          </cell>
          <cell r="V6275">
            <v>5984501</v>
          </cell>
          <cell r="W6275" t="str">
            <v xml:space="preserve"> </v>
          </cell>
          <cell r="X6275" t="str">
            <v xml:space="preserve"> </v>
          </cell>
          <cell r="Y6275" t="str">
            <v>Well</v>
          </cell>
          <cell r="Z6275" t="str">
            <v>5984501 Enterprise Products Partners MWU1</v>
          </cell>
          <cell r="AA6275" t="str">
            <v>Well</v>
          </cell>
        </row>
        <row r="6276">
          <cell r="A6276">
            <v>5984502</v>
          </cell>
          <cell r="B6276" t="str">
            <v>Well</v>
          </cell>
          <cell r="C6276" t="str">
            <v xml:space="preserve"> </v>
          </cell>
          <cell r="D6276" t="str">
            <v>Enterprise Products Partners MWD2</v>
          </cell>
          <cell r="E6276">
            <v>14030005</v>
          </cell>
          <cell r="F6276" t="str">
            <v>Grand</v>
          </cell>
          <cell r="G6276" t="str">
            <v>Southeast</v>
          </cell>
          <cell r="H6276" t="str">
            <v>Colorado River Southeast</v>
          </cell>
          <cell r="I6276">
            <v>624418</v>
          </cell>
          <cell r="J6276">
            <v>4272785</v>
          </cell>
          <cell r="K6276">
            <v>-109.571311063</v>
          </cell>
          <cell r="L6276">
            <v>38.594841148999997</v>
          </cell>
          <cell r="M6276" t="str">
            <v xml:space="preserve"> </v>
          </cell>
          <cell r="N6276" t="str">
            <v xml:space="preserve"> </v>
          </cell>
          <cell r="O6276" t="str">
            <v>UT</v>
          </cell>
          <cell r="Q6276">
            <v>0</v>
          </cell>
          <cell r="R6276" t="str">
            <v xml:space="preserve"> </v>
          </cell>
          <cell r="S6276" t="str">
            <v>Private</v>
          </cell>
          <cell r="T6276" t="str">
            <v xml:space="preserve"> </v>
          </cell>
          <cell r="U6276" t="str">
            <v>5984502 Enterprise Products Partners MWD2</v>
          </cell>
          <cell r="V6276">
            <v>5984502</v>
          </cell>
          <cell r="W6276" t="str">
            <v xml:space="preserve"> </v>
          </cell>
          <cell r="X6276" t="str">
            <v xml:space="preserve"> </v>
          </cell>
          <cell r="Y6276" t="str">
            <v>Well</v>
          </cell>
          <cell r="Z6276" t="str">
            <v>5984502 Enterprise Products Partners MWD2</v>
          </cell>
          <cell r="AA6276" t="str">
            <v>Well</v>
          </cell>
        </row>
        <row r="6277">
          <cell r="A6277">
            <v>5984503</v>
          </cell>
          <cell r="B6277" t="str">
            <v>Well</v>
          </cell>
          <cell r="C6277" t="str">
            <v xml:space="preserve"> </v>
          </cell>
          <cell r="D6277" t="str">
            <v>Enterprise Products Partners MWD3</v>
          </cell>
          <cell r="E6277">
            <v>14030005</v>
          </cell>
          <cell r="F6277" t="str">
            <v>Grand</v>
          </cell>
          <cell r="G6277" t="str">
            <v>Southeast</v>
          </cell>
          <cell r="H6277" t="str">
            <v>Colorado River Southeast</v>
          </cell>
          <cell r="I6277">
            <v>624423</v>
          </cell>
          <cell r="J6277">
            <v>4272761</v>
          </cell>
          <cell r="K6277">
            <v>-109.57125795100001</v>
          </cell>
          <cell r="L6277">
            <v>38.594624228000001</v>
          </cell>
          <cell r="M6277" t="str">
            <v xml:space="preserve"> </v>
          </cell>
          <cell r="N6277" t="str">
            <v xml:space="preserve"> </v>
          </cell>
          <cell r="O6277" t="str">
            <v>UT</v>
          </cell>
          <cell r="Q6277">
            <v>0</v>
          </cell>
          <cell r="R6277" t="str">
            <v xml:space="preserve"> </v>
          </cell>
          <cell r="S6277" t="str">
            <v>Private</v>
          </cell>
          <cell r="T6277" t="str">
            <v xml:space="preserve"> </v>
          </cell>
          <cell r="U6277" t="str">
            <v>5984503 Enterprise Products Partners MWD3</v>
          </cell>
          <cell r="V6277">
            <v>5984503</v>
          </cell>
          <cell r="W6277" t="str">
            <v xml:space="preserve"> </v>
          </cell>
          <cell r="X6277" t="str">
            <v xml:space="preserve"> </v>
          </cell>
          <cell r="Y6277" t="str">
            <v>Well</v>
          </cell>
          <cell r="Z6277" t="str">
            <v>5984503 Enterprise Products Partners MWD3</v>
          </cell>
          <cell r="AA6277" t="str">
            <v>Well</v>
          </cell>
        </row>
        <row r="6278">
          <cell r="A6278">
            <v>5984600</v>
          </cell>
          <cell r="B6278" t="str">
            <v>Well</v>
          </cell>
          <cell r="C6278" t="str">
            <v xml:space="preserve"> </v>
          </cell>
          <cell r="D6278" t="str">
            <v>ENSIGN BICKFORD MW10D</v>
          </cell>
          <cell r="E6278">
            <v>16020202</v>
          </cell>
          <cell r="F6278" t="str">
            <v>Utah</v>
          </cell>
          <cell r="G6278" t="str">
            <v>Utah County</v>
          </cell>
          <cell r="H6278" t="str">
            <v>Jordan River/Utah Lake</v>
          </cell>
          <cell r="I6278">
            <v>450679</v>
          </cell>
          <cell r="J6278">
            <v>4439629</v>
          </cell>
          <cell r="K6278">
            <v>-111.57869195400001</v>
          </cell>
          <cell r="L6278">
            <v>40.105515777999997</v>
          </cell>
          <cell r="M6278" t="str">
            <v xml:space="preserve"> </v>
          </cell>
          <cell r="N6278" t="str">
            <v xml:space="preserve"> </v>
          </cell>
          <cell r="O6278" t="str">
            <v>UT</v>
          </cell>
          <cell r="Q6278">
            <v>0</v>
          </cell>
          <cell r="R6278" t="str">
            <v xml:space="preserve"> </v>
          </cell>
          <cell r="S6278" t="str">
            <v>Private</v>
          </cell>
          <cell r="T6278" t="str">
            <v xml:space="preserve"> </v>
          </cell>
          <cell r="U6278" t="str">
            <v>5984600 ENSIGN BICKFORD MW10D</v>
          </cell>
          <cell r="V6278">
            <v>5984600</v>
          </cell>
          <cell r="W6278" t="str">
            <v xml:space="preserve"> </v>
          </cell>
          <cell r="X6278" t="str">
            <v xml:space="preserve"> </v>
          </cell>
          <cell r="Y6278" t="str">
            <v>Well</v>
          </cell>
          <cell r="Z6278" t="str">
            <v>5984600 ENSIGN BICKFORD MW10D</v>
          </cell>
          <cell r="AA6278" t="str">
            <v>Well</v>
          </cell>
        </row>
        <row r="6279">
          <cell r="A6279">
            <v>5984610</v>
          </cell>
          <cell r="B6279" t="str">
            <v>Well</v>
          </cell>
          <cell r="C6279" t="str">
            <v xml:space="preserve"> </v>
          </cell>
          <cell r="D6279" t="str">
            <v>ENSIGN BICKFORD MAPELTON #1</v>
          </cell>
          <cell r="E6279">
            <v>16020202</v>
          </cell>
          <cell r="F6279" t="str">
            <v>Utah</v>
          </cell>
          <cell r="G6279" t="str">
            <v>Utah County</v>
          </cell>
          <cell r="H6279" t="str">
            <v>Jordan River/Utah Lake</v>
          </cell>
          <cell r="I6279">
            <v>450640</v>
          </cell>
          <cell r="J6279">
            <v>4442406</v>
          </cell>
          <cell r="K6279">
            <v>-111.579361823</v>
          </cell>
          <cell r="L6279">
            <v>40.130531920999999</v>
          </cell>
          <cell r="M6279" t="str">
            <v xml:space="preserve"> </v>
          </cell>
          <cell r="N6279" t="str">
            <v xml:space="preserve"> </v>
          </cell>
          <cell r="O6279" t="str">
            <v>UT</v>
          </cell>
          <cell r="Q6279">
            <v>0</v>
          </cell>
          <cell r="R6279" t="str">
            <v xml:space="preserve"> </v>
          </cell>
          <cell r="S6279" t="str">
            <v>Private</v>
          </cell>
          <cell r="T6279" t="str">
            <v xml:space="preserve"> </v>
          </cell>
          <cell r="U6279" t="str">
            <v>5984610 ENSIGN BICKFORD MAPELTON #1</v>
          </cell>
          <cell r="V6279">
            <v>5984610</v>
          </cell>
          <cell r="W6279" t="str">
            <v xml:space="preserve"> </v>
          </cell>
          <cell r="X6279" t="str">
            <v xml:space="preserve"> </v>
          </cell>
          <cell r="Y6279" t="str">
            <v>Well</v>
          </cell>
          <cell r="Z6279" t="str">
            <v>5984610 ENSIGN BICKFORD MAPELTON #1</v>
          </cell>
          <cell r="AA6279" t="str">
            <v>Well</v>
          </cell>
        </row>
        <row r="6280">
          <cell r="A6280">
            <v>5984620</v>
          </cell>
          <cell r="B6280" t="str">
            <v>Well</v>
          </cell>
          <cell r="C6280" t="str">
            <v xml:space="preserve"> </v>
          </cell>
          <cell r="D6280" t="str">
            <v>ENSIGN BICKFORD R-3</v>
          </cell>
          <cell r="E6280">
            <v>16020202</v>
          </cell>
          <cell r="F6280" t="str">
            <v>Utah</v>
          </cell>
          <cell r="G6280" t="str">
            <v>Utah County</v>
          </cell>
          <cell r="H6280" t="str">
            <v>Jordan River/Utah Lake</v>
          </cell>
          <cell r="I6280">
            <v>451191</v>
          </cell>
          <cell r="J6280">
            <v>4439439</v>
          </cell>
          <cell r="K6280">
            <v>-111.5726705</v>
          </cell>
          <cell r="L6280">
            <v>40.103833889999997</v>
          </cell>
          <cell r="M6280" t="str">
            <v xml:space="preserve"> </v>
          </cell>
          <cell r="N6280" t="str">
            <v xml:space="preserve"> </v>
          </cell>
          <cell r="O6280" t="str">
            <v>UT</v>
          </cell>
          <cell r="Q6280">
            <v>0</v>
          </cell>
          <cell r="R6280" t="str">
            <v xml:space="preserve"> </v>
          </cell>
          <cell r="S6280" t="str">
            <v>Private</v>
          </cell>
          <cell r="T6280" t="str">
            <v xml:space="preserve"> </v>
          </cell>
          <cell r="U6280" t="str">
            <v>5984620 ENSIGN BICKFORD R-3</v>
          </cell>
          <cell r="V6280">
            <v>5984620</v>
          </cell>
          <cell r="W6280" t="str">
            <v xml:space="preserve"> </v>
          </cell>
          <cell r="X6280" t="str">
            <v xml:space="preserve"> </v>
          </cell>
          <cell r="Y6280" t="str">
            <v>Well</v>
          </cell>
          <cell r="Z6280" t="str">
            <v>5984620 ENSIGN BICKFORD R-3</v>
          </cell>
          <cell r="AA6280" t="str">
            <v>Well</v>
          </cell>
        </row>
        <row r="6281">
          <cell r="A6281">
            <v>5984630</v>
          </cell>
          <cell r="B6281" t="str">
            <v>Wetland Undifferentiated</v>
          </cell>
          <cell r="C6281" t="str">
            <v>5C</v>
          </cell>
          <cell r="D6281" t="str">
            <v>Outfall/ NPS Channel</v>
          </cell>
          <cell r="E6281">
            <v>16020102</v>
          </cell>
          <cell r="F6281" t="str">
            <v>Box Elder</v>
          </cell>
          <cell r="G6281" t="str">
            <v>Bear River</v>
          </cell>
          <cell r="H6281" t="str">
            <v>Weber River</v>
          </cell>
          <cell r="I6281">
            <v>409902</v>
          </cell>
          <cell r="J6281">
            <v>4586773</v>
          </cell>
          <cell r="K6281">
            <v>-112.078288982</v>
          </cell>
          <cell r="L6281">
            <v>41.427469463999998</v>
          </cell>
          <cell r="M6281" t="str">
            <v xml:space="preserve"> </v>
          </cell>
          <cell r="N6281" t="str">
            <v xml:space="preserve"> </v>
          </cell>
          <cell r="O6281" t="str">
            <v>UT</v>
          </cell>
          <cell r="Q6281">
            <v>0</v>
          </cell>
          <cell r="R6281" t="str">
            <v xml:space="preserve"> </v>
          </cell>
          <cell r="S6281" t="str">
            <v>State L&amp;F</v>
          </cell>
          <cell r="T6281" t="str">
            <v xml:space="preserve"> </v>
          </cell>
          <cell r="U6281" t="str">
            <v>5984630 Outfall/ NPS Channel</v>
          </cell>
          <cell r="V6281">
            <v>5984630</v>
          </cell>
          <cell r="W6281" t="str">
            <v xml:space="preserve"> </v>
          </cell>
          <cell r="X6281" t="str">
            <v xml:space="preserve"> </v>
          </cell>
          <cell r="Y6281" t="str">
            <v>Wetland Undifferentiated</v>
          </cell>
          <cell r="Z6281" t="str">
            <v>5984630 Outfall/ NPS Channel</v>
          </cell>
          <cell r="AA6281" t="str">
            <v>Wetland Undifferentiated</v>
          </cell>
        </row>
        <row r="6282">
          <cell r="A6282">
            <v>5984640</v>
          </cell>
          <cell r="B6282" t="str">
            <v>Wetland Undifferentiated</v>
          </cell>
          <cell r="C6282" t="str">
            <v>5C</v>
          </cell>
          <cell r="D6282" t="str">
            <v>Outfall Confluence</v>
          </cell>
          <cell r="E6282">
            <v>16020310</v>
          </cell>
          <cell r="F6282" t="str">
            <v>Box Elder</v>
          </cell>
          <cell r="G6282" t="str">
            <v>Bear River</v>
          </cell>
          <cell r="H6282" t="str">
            <v>West Desert/Columbia</v>
          </cell>
          <cell r="I6282">
            <v>409615</v>
          </cell>
          <cell r="J6282">
            <v>4586229</v>
          </cell>
          <cell r="K6282">
            <v>-112.081641883</v>
          </cell>
          <cell r="L6282">
            <v>41.422537978999998</v>
          </cell>
          <cell r="M6282" t="str">
            <v>Bear River Bay Wetlands</v>
          </cell>
          <cell r="N6282" t="str">
            <v>UT-W-16020310-003_00</v>
          </cell>
          <cell r="O6282" t="str">
            <v>UT</v>
          </cell>
          <cell r="Q6282">
            <v>0</v>
          </cell>
          <cell r="R6282" t="str">
            <v xml:space="preserve"> </v>
          </cell>
          <cell r="S6282" t="str">
            <v>State L&amp;F</v>
          </cell>
          <cell r="T6282" t="str">
            <v xml:space="preserve"> </v>
          </cell>
          <cell r="U6282" t="str">
            <v>5984640 Outfall Confluence</v>
          </cell>
          <cell r="V6282">
            <v>5984640</v>
          </cell>
          <cell r="W6282" t="str">
            <v>Bear River Bay Wetlands</v>
          </cell>
          <cell r="X6282" t="str">
            <v>UT-W-16020310-003_00</v>
          </cell>
          <cell r="Y6282" t="str">
            <v>Wetland Undifferentiated</v>
          </cell>
          <cell r="Z6282" t="str">
            <v>5984640 Outfall Confluence</v>
          </cell>
          <cell r="AA6282" t="str">
            <v>Wetland Undifferentiated</v>
          </cell>
        </row>
        <row r="6283">
          <cell r="A6283">
            <v>5984641</v>
          </cell>
          <cell r="B6283" t="str">
            <v>River/Stream</v>
          </cell>
          <cell r="C6283" t="str">
            <v xml:space="preserve"> </v>
          </cell>
          <cell r="D6283" t="str">
            <v>MZ-IN-TAILRACE (New Outfall Mixing Zone)</v>
          </cell>
          <cell r="E6283">
            <v>16020102</v>
          </cell>
          <cell r="F6283" t="str">
            <v>Box Elder</v>
          </cell>
          <cell r="G6283" t="str">
            <v>Bear River</v>
          </cell>
          <cell r="H6283" t="str">
            <v>Weber River</v>
          </cell>
          <cell r="I6283">
            <v>410885</v>
          </cell>
          <cell r="J6283">
            <v>4586110</v>
          </cell>
          <cell r="K6283">
            <v>-112.066428738</v>
          </cell>
          <cell r="L6283">
            <v>41.421608132000003</v>
          </cell>
          <cell r="M6283" t="str">
            <v xml:space="preserve"> </v>
          </cell>
          <cell r="N6283" t="str">
            <v xml:space="preserve"> </v>
          </cell>
          <cell r="O6283" t="str">
            <v>UT</v>
          </cell>
          <cell r="Q6283">
            <v>0</v>
          </cell>
          <cell r="R6283" t="str">
            <v xml:space="preserve"> </v>
          </cell>
          <cell r="S6283" t="str">
            <v>USP</v>
          </cell>
          <cell r="T6283" t="str">
            <v xml:space="preserve"> </v>
          </cell>
          <cell r="U6283" t="str">
            <v>5984641 MZ-IN-TAILRACE (New Outfall Mixing Zone)</v>
          </cell>
          <cell r="V6283">
            <v>5984641</v>
          </cell>
          <cell r="W6283" t="str">
            <v xml:space="preserve"> </v>
          </cell>
          <cell r="X6283" t="str">
            <v xml:space="preserve"> </v>
          </cell>
          <cell r="Y6283" t="str">
            <v>River/Stream</v>
          </cell>
          <cell r="Z6283" t="str">
            <v>5984641 MZ-IN-TAILRACE (New Outfall Mixing Zone)</v>
          </cell>
          <cell r="AA6283" t="str">
            <v>River/Stream</v>
          </cell>
        </row>
        <row r="6284">
          <cell r="A6284">
            <v>5984642</v>
          </cell>
          <cell r="B6284" t="str">
            <v>River/Stream</v>
          </cell>
          <cell r="C6284" t="str">
            <v>undefined</v>
          </cell>
          <cell r="D6284" t="str">
            <v>WS-BLACK-PIPE</v>
          </cell>
          <cell r="E6284">
            <v>16020102</v>
          </cell>
          <cell r="F6284" t="str">
            <v>Box Elder</v>
          </cell>
          <cell r="G6284" t="str">
            <v>Bear River</v>
          </cell>
          <cell r="H6284" t="str">
            <v>Weber River</v>
          </cell>
          <cell r="I6284">
            <v>410882</v>
          </cell>
          <cell r="J6284">
            <v>4586129</v>
          </cell>
          <cell r="K6284">
            <v>-112.066472</v>
          </cell>
          <cell r="L6284">
            <v>41.421778000000003</v>
          </cell>
          <cell r="M6284" t="str">
            <v xml:space="preserve"> </v>
          </cell>
          <cell r="N6284" t="str">
            <v xml:space="preserve"> </v>
          </cell>
          <cell r="O6284" t="str">
            <v>UT</v>
          </cell>
          <cell r="Q6284">
            <v>0</v>
          </cell>
          <cell r="R6284" t="str">
            <v xml:space="preserve"> </v>
          </cell>
          <cell r="S6284" t="str">
            <v>USP</v>
          </cell>
          <cell r="T6284" t="str">
            <v xml:space="preserve"> </v>
          </cell>
          <cell r="U6284" t="str">
            <v>5984642 WS-BLACK-PIPE</v>
          </cell>
          <cell r="V6284">
            <v>5984642</v>
          </cell>
          <cell r="W6284" t="str">
            <v xml:space="preserve"> </v>
          </cell>
          <cell r="X6284" t="str">
            <v xml:space="preserve"> </v>
          </cell>
          <cell r="Y6284" t="str">
            <v>River/Stream</v>
          </cell>
          <cell r="Z6284" t="str">
            <v>5984642 WS-BLACK-PIPE</v>
          </cell>
          <cell r="AA6284" t="str">
            <v>River/Stream</v>
          </cell>
        </row>
        <row r="6285">
          <cell r="A6285">
            <v>5984643</v>
          </cell>
          <cell r="B6285" t="str">
            <v>River/Stream</v>
          </cell>
          <cell r="C6285" t="str">
            <v>5C</v>
          </cell>
          <cell r="D6285" t="str">
            <v>IN-WB-TAILRACE (Inside Willard Bay Tailrace)</v>
          </cell>
          <cell r="E6285">
            <v>16020310</v>
          </cell>
          <cell r="F6285" t="str">
            <v>Box Elder</v>
          </cell>
          <cell r="G6285" t="str">
            <v>Bear River</v>
          </cell>
          <cell r="H6285" t="str">
            <v>West Desert/Columbia</v>
          </cell>
          <cell r="I6285">
            <v>410449</v>
          </cell>
          <cell r="J6285">
            <v>4585921</v>
          </cell>
          <cell r="K6285">
            <v>-112.07161744</v>
          </cell>
          <cell r="L6285">
            <v>41.419857520999997</v>
          </cell>
          <cell r="M6285" t="str">
            <v xml:space="preserve"> </v>
          </cell>
          <cell r="N6285" t="str">
            <v xml:space="preserve"> </v>
          </cell>
          <cell r="O6285" t="str">
            <v>UT</v>
          </cell>
          <cell r="Q6285">
            <v>0</v>
          </cell>
          <cell r="R6285" t="str">
            <v xml:space="preserve"> </v>
          </cell>
          <cell r="S6285" t="str">
            <v>USP</v>
          </cell>
          <cell r="T6285" t="str">
            <v xml:space="preserve"> </v>
          </cell>
          <cell r="U6285" t="str">
            <v>5984643 IN-WB-TAILRACE (Inside Willard Bay Tailrace)</v>
          </cell>
          <cell r="V6285">
            <v>5984643</v>
          </cell>
          <cell r="W6285" t="str">
            <v xml:space="preserve"> </v>
          </cell>
          <cell r="X6285" t="str">
            <v xml:space="preserve"> </v>
          </cell>
          <cell r="Y6285" t="str">
            <v>River/Stream</v>
          </cell>
          <cell r="Z6285" t="str">
            <v>5984643 IN-WB-TAILRACE (Inside Willard Bay Tailrace)</v>
          </cell>
          <cell r="AA6285" t="str">
            <v>River/Stream</v>
          </cell>
        </row>
        <row r="6286">
          <cell r="A6286">
            <v>5984644</v>
          </cell>
          <cell r="B6286" t="str">
            <v>Facility Other</v>
          </cell>
          <cell r="C6286" t="str">
            <v xml:space="preserve"> </v>
          </cell>
          <cell r="D6286" t="str">
            <v>OUTFALL-PEFF (New Outfall Pipeline Effluent )</v>
          </cell>
          <cell r="E6286">
            <v>16020102</v>
          </cell>
          <cell r="F6286" t="str">
            <v>Box Elder</v>
          </cell>
          <cell r="G6286" t="str">
            <v>Bear River</v>
          </cell>
          <cell r="H6286" t="str">
            <v>Weber River</v>
          </cell>
          <cell r="I6286">
            <v>410894</v>
          </cell>
          <cell r="J6286">
            <v>4586125</v>
          </cell>
          <cell r="K6286">
            <v>-112.066323264</v>
          </cell>
          <cell r="L6286">
            <v>41.421744220000001</v>
          </cell>
          <cell r="M6286" t="str">
            <v xml:space="preserve"> </v>
          </cell>
          <cell r="N6286" t="str">
            <v xml:space="preserve"> </v>
          </cell>
          <cell r="O6286" t="str">
            <v>UT</v>
          </cell>
          <cell r="Q6286">
            <v>0</v>
          </cell>
          <cell r="R6286" t="str">
            <v xml:space="preserve"> </v>
          </cell>
          <cell r="S6286" t="str">
            <v>USP</v>
          </cell>
          <cell r="T6286" t="str">
            <v xml:space="preserve"> </v>
          </cell>
          <cell r="U6286" t="str">
            <v>5984644 OUTFALL-PEFF (New Outfall Pipeline Effluent )</v>
          </cell>
          <cell r="V6286">
            <v>5984644</v>
          </cell>
          <cell r="W6286" t="str">
            <v xml:space="preserve"> </v>
          </cell>
          <cell r="X6286" t="str">
            <v xml:space="preserve"> </v>
          </cell>
          <cell r="Y6286" t="str">
            <v>Facility Other</v>
          </cell>
          <cell r="Z6286" t="str">
            <v>5984644 OUTFALL-PEFF (New Outfall Pipeline Effluent )</v>
          </cell>
          <cell r="AA6286" t="str">
            <v>Facility Other</v>
          </cell>
        </row>
        <row r="6287">
          <cell r="A6287">
            <v>5984645</v>
          </cell>
          <cell r="B6287" t="str">
            <v>Wetland Undifferentiated</v>
          </cell>
          <cell r="C6287" t="str">
            <v>5C</v>
          </cell>
          <cell r="D6287" t="str">
            <v>Outside Willard Bay Wetlands Tailrace</v>
          </cell>
          <cell r="E6287">
            <v>16020310</v>
          </cell>
          <cell r="F6287" t="str">
            <v>Box Elder</v>
          </cell>
          <cell r="G6287" t="str">
            <v>Bear River</v>
          </cell>
          <cell r="H6287" t="str">
            <v>West Desert/Columbia</v>
          </cell>
          <cell r="I6287">
            <v>409902</v>
          </cell>
          <cell r="J6287">
            <v>4585706</v>
          </cell>
          <cell r="K6287">
            <v>-112.07813001300001</v>
          </cell>
          <cell r="L6287">
            <v>41.417860085999997</v>
          </cell>
          <cell r="M6287" t="str">
            <v>Bear River Bay Wetlands</v>
          </cell>
          <cell r="N6287" t="str">
            <v>UT-W-16020310-003_00</v>
          </cell>
          <cell r="O6287" t="str">
            <v>UT</v>
          </cell>
          <cell r="Q6287">
            <v>0</v>
          </cell>
          <cell r="R6287" t="str">
            <v xml:space="preserve"> </v>
          </cell>
          <cell r="S6287" t="str">
            <v>State L&amp;F</v>
          </cell>
          <cell r="T6287" t="str">
            <v xml:space="preserve"> </v>
          </cell>
          <cell r="U6287" t="str">
            <v>5984645 Outside Willard Bay Wetlands Tailrace</v>
          </cell>
          <cell r="V6287">
            <v>5984645</v>
          </cell>
          <cell r="W6287" t="str">
            <v>Bear River Bay Wetlands</v>
          </cell>
          <cell r="X6287" t="str">
            <v>UT-W-16020310-003_00</v>
          </cell>
          <cell r="Y6287" t="str">
            <v>Wetland Undifferentiated</v>
          </cell>
          <cell r="Z6287" t="str">
            <v>5984645 Outside Willard Bay Wetlands Tailrace</v>
          </cell>
          <cell r="AA6287" t="str">
            <v>Wetland Undifferentiated</v>
          </cell>
        </row>
        <row r="6288">
          <cell r="A6288">
            <v>5984650</v>
          </cell>
          <cell r="B6288" t="str">
            <v>Wetland Undifferentiated</v>
          </cell>
          <cell r="C6288" t="str">
            <v>5C</v>
          </cell>
          <cell r="D6288" t="str">
            <v>Willard Spur WS 1</v>
          </cell>
          <cell r="E6288">
            <v>16020310</v>
          </cell>
          <cell r="F6288" t="str">
            <v>Box Elder</v>
          </cell>
          <cell r="G6288" t="str">
            <v>Bear River</v>
          </cell>
          <cell r="H6288" t="str">
            <v>West Desert/Columbia</v>
          </cell>
          <cell r="I6288">
            <v>409080</v>
          </cell>
          <cell r="J6288">
            <v>4585949</v>
          </cell>
          <cell r="K6288">
            <v>-112.088001056</v>
          </cell>
          <cell r="L6288">
            <v>41.419955948000002</v>
          </cell>
          <cell r="M6288" t="str">
            <v>Bear River Bay Wetlands</v>
          </cell>
          <cell r="N6288" t="str">
            <v>UT-W-16020310-003_00</v>
          </cell>
          <cell r="O6288" t="str">
            <v>UT</v>
          </cell>
          <cell r="Q6288">
            <v>0</v>
          </cell>
          <cell r="R6288" t="str">
            <v xml:space="preserve"> </v>
          </cell>
          <cell r="S6288" t="str">
            <v>State L&amp;F</v>
          </cell>
          <cell r="T6288" t="str">
            <v xml:space="preserve"> </v>
          </cell>
          <cell r="U6288" t="str">
            <v>5984650 Willard Spur WS 1</v>
          </cell>
          <cell r="V6288">
            <v>5984650</v>
          </cell>
          <cell r="W6288" t="str">
            <v>Bear River Bay Wetlands</v>
          </cell>
          <cell r="X6288" t="str">
            <v>UT-W-16020310-003_00</v>
          </cell>
          <cell r="Y6288" t="str">
            <v>Wetland Undifferentiated</v>
          </cell>
          <cell r="Z6288" t="str">
            <v>5984650 Willard Spur WS 1</v>
          </cell>
          <cell r="AA6288" t="str">
            <v>Wetland Undifferentiated</v>
          </cell>
        </row>
        <row r="6289">
          <cell r="A6289">
            <v>5984652</v>
          </cell>
          <cell r="B6289" t="str">
            <v>Wetland Undifferentiated</v>
          </cell>
          <cell r="C6289" t="str">
            <v>5C</v>
          </cell>
          <cell r="D6289" t="str">
            <v>Willard Spur WS1a</v>
          </cell>
          <cell r="E6289">
            <v>16020310</v>
          </cell>
          <cell r="F6289" t="str">
            <v>Box Elder</v>
          </cell>
          <cell r="G6289" t="str">
            <v>Bear River</v>
          </cell>
          <cell r="H6289" t="str">
            <v>West Desert/Columbia</v>
          </cell>
          <cell r="I6289">
            <v>408480</v>
          </cell>
          <cell r="J6289">
            <v>4586201</v>
          </cell>
          <cell r="K6289">
            <v>-112.095217881</v>
          </cell>
          <cell r="L6289">
            <v>41.422157327000001</v>
          </cell>
          <cell r="M6289" t="str">
            <v>Bear River Bay Wetlands</v>
          </cell>
          <cell r="N6289" t="str">
            <v>UT-W-16020310-003_00</v>
          </cell>
          <cell r="O6289" t="str">
            <v>UT</v>
          </cell>
          <cell r="Q6289">
            <v>0</v>
          </cell>
          <cell r="R6289" t="str">
            <v xml:space="preserve"> </v>
          </cell>
          <cell r="S6289" t="str">
            <v>USFWS</v>
          </cell>
          <cell r="T6289" t="str">
            <v xml:space="preserve"> </v>
          </cell>
          <cell r="U6289" t="str">
            <v>5984652 Willard Spur WS1a</v>
          </cell>
          <cell r="V6289">
            <v>5984652</v>
          </cell>
          <cell r="W6289" t="str">
            <v>Bear River Bay Wetlands</v>
          </cell>
          <cell r="X6289" t="str">
            <v>UT-W-16020310-003_00</v>
          </cell>
          <cell r="Y6289" t="str">
            <v>Wetland Undifferentiated</v>
          </cell>
          <cell r="Z6289" t="str">
            <v>5984652 Willard Spur WS1a</v>
          </cell>
          <cell r="AA6289" t="str">
            <v>Wetland Undifferentiated</v>
          </cell>
        </row>
        <row r="6290">
          <cell r="A6290">
            <v>5984654</v>
          </cell>
          <cell r="B6290" t="str">
            <v>Wetland Undifferentiated</v>
          </cell>
          <cell r="C6290" t="str">
            <v>5C</v>
          </cell>
          <cell r="D6290" t="str">
            <v>Willard Spur-1C</v>
          </cell>
          <cell r="E6290">
            <v>16020310</v>
          </cell>
          <cell r="F6290" t="str">
            <v>Box Elder</v>
          </cell>
          <cell r="G6290" t="str">
            <v>Bear River</v>
          </cell>
          <cell r="H6290" t="str">
            <v>West Desert/Columbia</v>
          </cell>
          <cell r="I6290">
            <v>408845</v>
          </cell>
          <cell r="J6290">
            <v>4586035</v>
          </cell>
          <cell r="K6290">
            <v>-112.090825675</v>
          </cell>
          <cell r="L6290">
            <v>41.420703834000001</v>
          </cell>
          <cell r="M6290" t="str">
            <v>Bear River Bay Wetlands</v>
          </cell>
          <cell r="N6290" t="str">
            <v>UT-W-16020310-003_00</v>
          </cell>
          <cell r="O6290" t="str">
            <v>UT</v>
          </cell>
          <cell r="Q6290">
            <v>0</v>
          </cell>
          <cell r="R6290" t="str">
            <v xml:space="preserve"> </v>
          </cell>
          <cell r="S6290" t="str">
            <v>USFWS</v>
          </cell>
          <cell r="T6290" t="str">
            <v xml:space="preserve"> </v>
          </cell>
          <cell r="U6290" t="str">
            <v>5984654 Willard Spur-1C</v>
          </cell>
          <cell r="V6290">
            <v>5984654</v>
          </cell>
          <cell r="W6290" t="str">
            <v>Bear River Bay Wetlands</v>
          </cell>
          <cell r="X6290" t="str">
            <v>UT-W-16020310-003_00</v>
          </cell>
          <cell r="Y6290" t="str">
            <v>Wetland Undifferentiated</v>
          </cell>
          <cell r="Z6290" t="str">
            <v>5984654 Willard Spur-1C</v>
          </cell>
          <cell r="AA6290" t="str">
            <v>Wetland Undifferentiated</v>
          </cell>
        </row>
        <row r="6291">
          <cell r="A6291">
            <v>5984656</v>
          </cell>
          <cell r="B6291" t="str">
            <v>Wetland Undifferentiated</v>
          </cell>
          <cell r="C6291" t="str">
            <v>5C</v>
          </cell>
          <cell r="D6291" t="str">
            <v>Willard Spur-1D</v>
          </cell>
          <cell r="E6291">
            <v>16020310</v>
          </cell>
          <cell r="F6291" t="str">
            <v>Box Elder</v>
          </cell>
          <cell r="G6291" t="str">
            <v>Bear River</v>
          </cell>
          <cell r="H6291" t="str">
            <v>West Desert/Columbia</v>
          </cell>
          <cell r="I6291">
            <v>409533</v>
          </cell>
          <cell r="J6291">
            <v>4585840</v>
          </cell>
          <cell r="K6291">
            <v>-112.08256482500001</v>
          </cell>
          <cell r="L6291">
            <v>41.419025429000001</v>
          </cell>
          <cell r="M6291" t="str">
            <v>Bear River Bay Wetlands</v>
          </cell>
          <cell r="N6291" t="str">
            <v>UT-W-16020310-003_00</v>
          </cell>
          <cell r="O6291" t="str">
            <v>UT</v>
          </cell>
          <cell r="Q6291">
            <v>0</v>
          </cell>
          <cell r="R6291" t="str">
            <v xml:space="preserve"> </v>
          </cell>
          <cell r="S6291" t="str">
            <v>State L&amp;F</v>
          </cell>
          <cell r="T6291" t="str">
            <v xml:space="preserve"> </v>
          </cell>
          <cell r="U6291" t="str">
            <v>5984656 Willard Spur-1D</v>
          </cell>
          <cell r="V6291">
            <v>5984656</v>
          </cell>
          <cell r="W6291" t="str">
            <v>Bear River Bay Wetlands</v>
          </cell>
          <cell r="X6291" t="str">
            <v>UT-W-16020310-003_00</v>
          </cell>
          <cell r="Y6291" t="str">
            <v>Wetland Undifferentiated</v>
          </cell>
          <cell r="Z6291" t="str">
            <v>5984656 Willard Spur-1D</v>
          </cell>
          <cell r="AA6291" t="str">
            <v>Wetland Undifferentiated</v>
          </cell>
        </row>
        <row r="6292">
          <cell r="A6292">
            <v>5984660</v>
          </cell>
          <cell r="B6292" t="str">
            <v>Wetland Undifferentiated</v>
          </cell>
          <cell r="C6292" t="str">
            <v>5C</v>
          </cell>
          <cell r="D6292" t="str">
            <v>Willard Spur WS 2</v>
          </cell>
          <cell r="E6292">
            <v>16020310</v>
          </cell>
          <cell r="F6292" t="str">
            <v>Box Elder</v>
          </cell>
          <cell r="G6292" t="str">
            <v>Bear River</v>
          </cell>
          <cell r="H6292" t="str">
            <v>West Desert/Columbia</v>
          </cell>
          <cell r="I6292">
            <v>408802</v>
          </cell>
          <cell r="J6292">
            <v>4584981</v>
          </cell>
          <cell r="K6292">
            <v>-112.091181259</v>
          </cell>
          <cell r="L6292">
            <v>41.411206684</v>
          </cell>
          <cell r="M6292" t="str">
            <v>Bear River Bay Wetlands</v>
          </cell>
          <cell r="N6292" t="str">
            <v>UT-W-16020310-003_00</v>
          </cell>
          <cell r="O6292" t="str">
            <v>UT</v>
          </cell>
          <cell r="Q6292">
            <v>0</v>
          </cell>
          <cell r="R6292" t="str">
            <v xml:space="preserve"> </v>
          </cell>
          <cell r="S6292" t="str">
            <v>State L&amp;F</v>
          </cell>
          <cell r="T6292" t="str">
            <v xml:space="preserve"> </v>
          </cell>
          <cell r="U6292" t="str">
            <v>5984660 Willard Spur WS 2</v>
          </cell>
          <cell r="V6292">
            <v>5984660</v>
          </cell>
          <cell r="W6292" t="str">
            <v>Bear River Bay Wetlands</v>
          </cell>
          <cell r="X6292" t="str">
            <v>UT-W-16020310-003_00</v>
          </cell>
          <cell r="Y6292" t="str">
            <v>Wetland Undifferentiated</v>
          </cell>
          <cell r="Z6292" t="str">
            <v>5984660 Willard Spur WS 2</v>
          </cell>
          <cell r="AA6292" t="str">
            <v>Wetland Undifferentiated</v>
          </cell>
        </row>
        <row r="6293">
          <cell r="A6293">
            <v>5984662</v>
          </cell>
          <cell r="B6293" t="str">
            <v>Wetland Undifferentiated</v>
          </cell>
          <cell r="C6293" t="str">
            <v>5C</v>
          </cell>
          <cell r="D6293" t="str">
            <v>Willard Spur WS2a</v>
          </cell>
          <cell r="E6293">
            <v>16020310</v>
          </cell>
          <cell r="F6293" t="str">
            <v>Box Elder</v>
          </cell>
          <cell r="G6293" t="str">
            <v>Bear River</v>
          </cell>
          <cell r="H6293" t="str">
            <v>West Desert/Columbia</v>
          </cell>
          <cell r="I6293">
            <v>407685</v>
          </cell>
          <cell r="J6293">
            <v>4585780</v>
          </cell>
          <cell r="K6293">
            <v>-112.10466568</v>
          </cell>
          <cell r="L6293">
            <v>41.418274891999999</v>
          </cell>
          <cell r="M6293" t="str">
            <v>Bear River Bay Wetlands</v>
          </cell>
          <cell r="N6293" t="str">
            <v>UT-W-16020310-003_00</v>
          </cell>
          <cell r="O6293" t="str">
            <v>UT</v>
          </cell>
          <cell r="Q6293">
            <v>0</v>
          </cell>
          <cell r="R6293" t="str">
            <v xml:space="preserve"> </v>
          </cell>
          <cell r="S6293" t="str">
            <v>USFWS</v>
          </cell>
          <cell r="T6293" t="str">
            <v xml:space="preserve"> </v>
          </cell>
          <cell r="U6293" t="str">
            <v>5984662 Willard Spur WS2a</v>
          </cell>
          <cell r="V6293">
            <v>5984662</v>
          </cell>
          <cell r="W6293" t="str">
            <v>Bear River Bay Wetlands</v>
          </cell>
          <cell r="X6293" t="str">
            <v>UT-W-16020310-003_00</v>
          </cell>
          <cell r="Y6293" t="str">
            <v>Wetland Undifferentiated</v>
          </cell>
          <cell r="Z6293" t="str">
            <v>5984662 Willard Spur WS2a</v>
          </cell>
          <cell r="AA6293" t="str">
            <v>Wetland Undifferentiated</v>
          </cell>
        </row>
        <row r="6294">
          <cell r="A6294">
            <v>5984664</v>
          </cell>
          <cell r="B6294" t="str">
            <v>Wetland Undifferentiated</v>
          </cell>
          <cell r="C6294" t="str">
            <v>5C</v>
          </cell>
          <cell r="D6294" t="str">
            <v>Willard Spur-2C</v>
          </cell>
          <cell r="E6294">
            <v>16020310</v>
          </cell>
          <cell r="F6294" t="str">
            <v>Box Elder</v>
          </cell>
          <cell r="G6294" t="str">
            <v>Bear River</v>
          </cell>
          <cell r="H6294" t="str">
            <v>West Desert/Columbia</v>
          </cell>
          <cell r="I6294">
            <v>408317</v>
          </cell>
          <cell r="J6294">
            <v>4585335</v>
          </cell>
          <cell r="K6294">
            <v>-112.09703689299999</v>
          </cell>
          <cell r="L6294">
            <v>41.414339609999999</v>
          </cell>
          <cell r="M6294" t="str">
            <v>Bear River Bay Wetlands</v>
          </cell>
          <cell r="N6294" t="str">
            <v>UT-W-16020310-003_00</v>
          </cell>
          <cell r="O6294" t="str">
            <v>UT</v>
          </cell>
          <cell r="Q6294">
            <v>0</v>
          </cell>
          <cell r="R6294" t="str">
            <v xml:space="preserve"> </v>
          </cell>
          <cell r="S6294" t="str">
            <v>USFWS</v>
          </cell>
          <cell r="T6294" t="str">
            <v xml:space="preserve"> </v>
          </cell>
          <cell r="U6294" t="str">
            <v>5984664 Willard Spur-2C</v>
          </cell>
          <cell r="V6294">
            <v>5984664</v>
          </cell>
          <cell r="W6294" t="str">
            <v>Bear River Bay Wetlands</v>
          </cell>
          <cell r="X6294" t="str">
            <v>UT-W-16020310-003_00</v>
          </cell>
          <cell r="Y6294" t="str">
            <v>Wetland Undifferentiated</v>
          </cell>
          <cell r="Z6294" t="str">
            <v>5984664 Willard Spur-2C</v>
          </cell>
          <cell r="AA6294" t="str">
            <v>Wetland Undifferentiated</v>
          </cell>
        </row>
        <row r="6295">
          <cell r="A6295">
            <v>5984666</v>
          </cell>
          <cell r="B6295" t="str">
            <v>Wetland Undifferentiated</v>
          </cell>
          <cell r="C6295" t="str">
            <v>5C</v>
          </cell>
          <cell r="D6295" t="str">
            <v>Willard Spur-2D</v>
          </cell>
          <cell r="E6295">
            <v>16020310</v>
          </cell>
          <cell r="F6295" t="str">
            <v>Box Elder</v>
          </cell>
          <cell r="G6295" t="str">
            <v>Bear River</v>
          </cell>
          <cell r="H6295" t="str">
            <v>West Desert/Columbia</v>
          </cell>
          <cell r="I6295">
            <v>409062</v>
          </cell>
          <cell r="J6295">
            <v>4584896</v>
          </cell>
          <cell r="K6295">
            <v>-112.088058131</v>
          </cell>
          <cell r="L6295">
            <v>41.410470635999999</v>
          </cell>
          <cell r="M6295" t="str">
            <v>Bear River Bay Wetlands</v>
          </cell>
          <cell r="N6295" t="str">
            <v>UT-W-16020310-003_00</v>
          </cell>
          <cell r="O6295" t="str">
            <v>UT</v>
          </cell>
          <cell r="Q6295">
            <v>0</v>
          </cell>
          <cell r="R6295" t="str">
            <v xml:space="preserve"> </v>
          </cell>
          <cell r="S6295" t="str">
            <v>State L&amp;F</v>
          </cell>
          <cell r="T6295" t="str">
            <v xml:space="preserve"> </v>
          </cell>
          <cell r="U6295" t="str">
            <v>5984666 Willard Spur-2D</v>
          </cell>
          <cell r="V6295">
            <v>5984666</v>
          </cell>
          <cell r="W6295" t="str">
            <v>Bear River Bay Wetlands</v>
          </cell>
          <cell r="X6295" t="str">
            <v>UT-W-16020310-003_00</v>
          </cell>
          <cell r="Y6295" t="str">
            <v>Wetland Undifferentiated</v>
          </cell>
          <cell r="Z6295" t="str">
            <v>5984666 Willard Spur-2D</v>
          </cell>
          <cell r="AA6295" t="str">
            <v>Wetland Undifferentiated</v>
          </cell>
        </row>
        <row r="6296">
          <cell r="A6296">
            <v>5984668</v>
          </cell>
          <cell r="B6296" t="str">
            <v>Wetland Undifferentiated</v>
          </cell>
          <cell r="C6296" t="str">
            <v>5C</v>
          </cell>
          <cell r="D6296" t="str">
            <v>Willard Spur WS2b</v>
          </cell>
          <cell r="E6296">
            <v>16020310</v>
          </cell>
          <cell r="F6296" t="str">
            <v>Box Elder</v>
          </cell>
          <cell r="G6296" t="str">
            <v>Bear River</v>
          </cell>
          <cell r="H6296" t="str">
            <v>West Desert/Columbia</v>
          </cell>
          <cell r="I6296">
            <v>409182</v>
          </cell>
          <cell r="J6296">
            <v>4584805</v>
          </cell>
          <cell r="K6296">
            <v>-112.086608942</v>
          </cell>
          <cell r="L6296">
            <v>41.409664659999997</v>
          </cell>
          <cell r="M6296" t="str">
            <v>Bear River Bay Wetlands</v>
          </cell>
          <cell r="N6296" t="str">
            <v>UT-W-16020310-003_00</v>
          </cell>
          <cell r="O6296" t="str">
            <v>UT</v>
          </cell>
          <cell r="Q6296">
            <v>0</v>
          </cell>
          <cell r="R6296" t="str">
            <v xml:space="preserve"> </v>
          </cell>
          <cell r="S6296" t="str">
            <v>USP</v>
          </cell>
          <cell r="T6296" t="str">
            <v xml:space="preserve"> </v>
          </cell>
          <cell r="U6296" t="str">
            <v>5984668 Willard Spur WS2b</v>
          </cell>
          <cell r="V6296">
            <v>5984668</v>
          </cell>
          <cell r="W6296" t="str">
            <v>Bear River Bay Wetlands</v>
          </cell>
          <cell r="X6296" t="str">
            <v>UT-W-16020310-003_00</v>
          </cell>
          <cell r="Y6296" t="str">
            <v>Wetland Undifferentiated</v>
          </cell>
          <cell r="Z6296" t="str">
            <v>5984668 Willard Spur WS2b</v>
          </cell>
          <cell r="AA6296" t="str">
            <v>Wetland Undifferentiated</v>
          </cell>
        </row>
        <row r="6297">
          <cell r="A6297">
            <v>5984670</v>
          </cell>
          <cell r="B6297" t="str">
            <v>Wetland Undifferentiated</v>
          </cell>
          <cell r="C6297" t="str">
            <v>5C</v>
          </cell>
          <cell r="D6297" t="str">
            <v>Willard Spur WS 3</v>
          </cell>
          <cell r="E6297">
            <v>16020310</v>
          </cell>
          <cell r="F6297" t="str">
            <v>Box Elder</v>
          </cell>
          <cell r="G6297" t="str">
            <v>Bear River</v>
          </cell>
          <cell r="H6297" t="str">
            <v>West Desert/Columbia</v>
          </cell>
          <cell r="I6297">
            <v>408100</v>
          </cell>
          <cell r="J6297">
            <v>4584499</v>
          </cell>
          <cell r="K6297">
            <v>-112.099505991</v>
          </cell>
          <cell r="L6297">
            <v>41.406785865000003</v>
          </cell>
          <cell r="M6297" t="str">
            <v>Bear River Bay Wetlands</v>
          </cell>
          <cell r="N6297" t="str">
            <v>UT-W-16020310-003_00</v>
          </cell>
          <cell r="O6297" t="str">
            <v>UT</v>
          </cell>
          <cell r="Q6297">
            <v>0</v>
          </cell>
          <cell r="R6297" t="str">
            <v xml:space="preserve"> </v>
          </cell>
          <cell r="S6297" t="str">
            <v>State L&amp;F</v>
          </cell>
          <cell r="T6297" t="str">
            <v xml:space="preserve"> </v>
          </cell>
          <cell r="U6297" t="str">
            <v>5984670 Willard Spur WS 3</v>
          </cell>
          <cell r="V6297">
            <v>5984670</v>
          </cell>
          <cell r="W6297" t="str">
            <v>Bear River Bay Wetlands</v>
          </cell>
          <cell r="X6297" t="str">
            <v>UT-W-16020310-003_00</v>
          </cell>
          <cell r="Y6297" t="str">
            <v>Wetland Undifferentiated</v>
          </cell>
          <cell r="Z6297" t="str">
            <v>5984670 Willard Spur WS 3</v>
          </cell>
          <cell r="AA6297" t="str">
            <v>Wetland Undifferentiated</v>
          </cell>
        </row>
        <row r="6298">
          <cell r="A6298">
            <v>5984672</v>
          </cell>
          <cell r="B6298" t="str">
            <v>Wetland Undifferentiated</v>
          </cell>
          <cell r="C6298" t="str">
            <v>5C</v>
          </cell>
          <cell r="D6298" t="str">
            <v>Willard Spur WS3a</v>
          </cell>
          <cell r="E6298">
            <v>16020310</v>
          </cell>
          <cell r="F6298" t="str">
            <v>Box Elder</v>
          </cell>
          <cell r="G6298" t="str">
            <v>Bear River</v>
          </cell>
          <cell r="H6298" t="str">
            <v>West Desert/Columbia</v>
          </cell>
          <cell r="I6298">
            <v>407095</v>
          </cell>
          <cell r="J6298">
            <v>4585857</v>
          </cell>
          <cell r="K6298">
            <v>-112.111736331</v>
          </cell>
          <cell r="L6298">
            <v>41.418900348000001</v>
          </cell>
          <cell r="M6298" t="str">
            <v>Bear River Bay Wetlands</v>
          </cell>
          <cell r="N6298" t="str">
            <v>UT-W-16020310-003_00</v>
          </cell>
          <cell r="O6298" t="str">
            <v>UT</v>
          </cell>
          <cell r="Q6298">
            <v>0</v>
          </cell>
          <cell r="R6298" t="str">
            <v xml:space="preserve"> </v>
          </cell>
          <cell r="S6298" t="str">
            <v>USFWS</v>
          </cell>
          <cell r="T6298" t="str">
            <v xml:space="preserve"> </v>
          </cell>
          <cell r="U6298" t="str">
            <v>5984672 Willard Spur WS3a</v>
          </cell>
          <cell r="V6298">
            <v>5984672</v>
          </cell>
          <cell r="W6298" t="str">
            <v>Bear River Bay Wetlands</v>
          </cell>
          <cell r="X6298" t="str">
            <v>UT-W-16020310-003_00</v>
          </cell>
          <cell r="Y6298" t="str">
            <v>Wetland Undifferentiated</v>
          </cell>
          <cell r="Z6298" t="str">
            <v>5984672 Willard Spur WS3a</v>
          </cell>
          <cell r="AA6298" t="str">
            <v>Wetland Undifferentiated</v>
          </cell>
        </row>
        <row r="6299">
          <cell r="A6299">
            <v>5984673</v>
          </cell>
          <cell r="B6299" t="str">
            <v>Wetland Undifferentiated</v>
          </cell>
          <cell r="C6299" t="str">
            <v>5C</v>
          </cell>
          <cell r="D6299" t="str">
            <v>Willard Spur OWNCWAT-1</v>
          </cell>
          <cell r="E6299">
            <v>16020310</v>
          </cell>
          <cell r="F6299" t="str">
            <v>Box Elder</v>
          </cell>
          <cell r="G6299" t="str">
            <v>Bear River</v>
          </cell>
          <cell r="H6299" t="str">
            <v>West Desert/Columbia</v>
          </cell>
          <cell r="I6299">
            <v>407259</v>
          </cell>
          <cell r="J6299">
            <v>4584002</v>
          </cell>
          <cell r="K6299">
            <v>-112.109489896</v>
          </cell>
          <cell r="L6299">
            <v>41.402213344000003</v>
          </cell>
          <cell r="M6299" t="str">
            <v>Bear River Bay Wetlands</v>
          </cell>
          <cell r="N6299" t="str">
            <v>UT-W-16020310-003_00</v>
          </cell>
          <cell r="O6299" t="str">
            <v>UT</v>
          </cell>
          <cell r="Q6299">
            <v>0</v>
          </cell>
          <cell r="R6299" t="str">
            <v xml:space="preserve"> </v>
          </cell>
          <cell r="S6299" t="str">
            <v>USFWS</v>
          </cell>
          <cell r="T6299" t="str">
            <v xml:space="preserve"> </v>
          </cell>
          <cell r="U6299" t="str">
            <v>5984673 Willard Spur OWNCWAT-1</v>
          </cell>
          <cell r="V6299">
            <v>5984673</v>
          </cell>
          <cell r="W6299" t="str">
            <v>Bear River Bay Wetlands</v>
          </cell>
          <cell r="X6299" t="str">
            <v>UT-W-16020310-003_00</v>
          </cell>
          <cell r="Y6299" t="str">
            <v>Wetland Undifferentiated</v>
          </cell>
          <cell r="Z6299" t="str">
            <v>5984673 Willard Spur OWNCWAT-1</v>
          </cell>
          <cell r="AA6299" t="str">
            <v>Wetland Undifferentiated</v>
          </cell>
        </row>
        <row r="6300">
          <cell r="A6300">
            <v>5984674</v>
          </cell>
          <cell r="B6300" t="str">
            <v>Wetland Undifferentiated</v>
          </cell>
          <cell r="C6300" t="str">
            <v>5C</v>
          </cell>
          <cell r="D6300" t="str">
            <v>Willard Spur-3C</v>
          </cell>
          <cell r="E6300">
            <v>16020310</v>
          </cell>
          <cell r="F6300" t="str">
            <v>Box Elder</v>
          </cell>
          <cell r="G6300" t="str">
            <v>Bear River</v>
          </cell>
          <cell r="H6300" t="str">
            <v>West Desert/Columbia</v>
          </cell>
          <cell r="I6300">
            <v>407243</v>
          </cell>
          <cell r="J6300">
            <v>4584958</v>
          </cell>
          <cell r="K6300">
            <v>-112.10982778899999</v>
          </cell>
          <cell r="L6300">
            <v>41.410821147</v>
          </cell>
          <cell r="M6300" t="str">
            <v>Bear River Bay Wetlands</v>
          </cell>
          <cell r="N6300" t="str">
            <v>UT-W-16020310-003_00</v>
          </cell>
          <cell r="O6300" t="str">
            <v>UT</v>
          </cell>
          <cell r="Q6300">
            <v>0</v>
          </cell>
          <cell r="R6300" t="str">
            <v xml:space="preserve"> </v>
          </cell>
          <cell r="S6300" t="str">
            <v>USFWS</v>
          </cell>
          <cell r="T6300" t="str">
            <v xml:space="preserve"> </v>
          </cell>
          <cell r="U6300" t="str">
            <v>5984674 Willard Spur-3C</v>
          </cell>
          <cell r="V6300">
            <v>5984674</v>
          </cell>
          <cell r="W6300" t="str">
            <v>Bear River Bay Wetlands</v>
          </cell>
          <cell r="X6300" t="str">
            <v>UT-W-16020310-003_00</v>
          </cell>
          <cell r="Y6300" t="str">
            <v>Wetland Undifferentiated</v>
          </cell>
          <cell r="Z6300" t="str">
            <v>5984674 Willard Spur-3C</v>
          </cell>
          <cell r="AA6300" t="str">
            <v>Wetland Undifferentiated</v>
          </cell>
        </row>
        <row r="6301">
          <cell r="A6301">
            <v>5984675</v>
          </cell>
          <cell r="B6301" t="str">
            <v>Wetland Undifferentiated</v>
          </cell>
          <cell r="C6301" t="str">
            <v>5C</v>
          </cell>
          <cell r="D6301" t="str">
            <v>Willard Spur OWNCWAT-2</v>
          </cell>
          <cell r="E6301">
            <v>16020310</v>
          </cell>
          <cell r="F6301" t="str">
            <v>Box Elder</v>
          </cell>
          <cell r="G6301" t="str">
            <v>Bear River</v>
          </cell>
          <cell r="H6301" t="str">
            <v>West Desert/Columbia</v>
          </cell>
          <cell r="I6301">
            <v>407275</v>
          </cell>
          <cell r="J6301">
            <v>4583963</v>
          </cell>
          <cell r="K6301">
            <v>-112.109292544</v>
          </cell>
          <cell r="L6301">
            <v>41.401863959000003</v>
          </cell>
          <cell r="M6301" t="str">
            <v>Bear River Bay Wetlands</v>
          </cell>
          <cell r="N6301" t="str">
            <v>UT-W-16020310-003_00</v>
          </cell>
          <cell r="O6301" t="str">
            <v>UT</v>
          </cell>
          <cell r="Q6301">
            <v>0</v>
          </cell>
          <cell r="R6301" t="str">
            <v xml:space="preserve"> </v>
          </cell>
          <cell r="S6301" t="str">
            <v>USFWS</v>
          </cell>
          <cell r="T6301" t="str">
            <v xml:space="preserve"> </v>
          </cell>
          <cell r="U6301" t="str">
            <v>5984675 Willard Spur OWNCWAT-2</v>
          </cell>
          <cell r="V6301">
            <v>5984675</v>
          </cell>
          <cell r="W6301" t="str">
            <v>Bear River Bay Wetlands</v>
          </cell>
          <cell r="X6301" t="str">
            <v>UT-W-16020310-003_00</v>
          </cell>
          <cell r="Y6301" t="str">
            <v>Wetland Undifferentiated</v>
          </cell>
          <cell r="Z6301" t="str">
            <v>5984675 Willard Spur OWNCWAT-2</v>
          </cell>
          <cell r="AA6301" t="str">
            <v>Wetland Undifferentiated</v>
          </cell>
        </row>
        <row r="6302">
          <cell r="A6302">
            <v>5984676</v>
          </cell>
          <cell r="B6302" t="str">
            <v>Wetland Undifferentiated</v>
          </cell>
          <cell r="C6302" t="str">
            <v>5C</v>
          </cell>
          <cell r="D6302" t="str">
            <v>Willard Spur-3D</v>
          </cell>
          <cell r="E6302">
            <v>16020310</v>
          </cell>
          <cell r="F6302" t="str">
            <v>Box Elder</v>
          </cell>
          <cell r="G6302" t="str">
            <v>Bear River</v>
          </cell>
          <cell r="H6302" t="str">
            <v>West Desert/Columbia</v>
          </cell>
          <cell r="I6302">
            <v>407640</v>
          </cell>
          <cell r="J6302">
            <v>4583909</v>
          </cell>
          <cell r="K6302">
            <v>-112.10491849899999</v>
          </cell>
          <cell r="L6302">
            <v>41.401419650000001</v>
          </cell>
          <cell r="M6302" t="str">
            <v>Bear River Bay Wetlands</v>
          </cell>
          <cell r="N6302" t="str">
            <v>UT-W-16020310-003_00</v>
          </cell>
          <cell r="O6302" t="str">
            <v>UT</v>
          </cell>
          <cell r="Q6302">
            <v>0</v>
          </cell>
          <cell r="R6302" t="str">
            <v xml:space="preserve"> </v>
          </cell>
          <cell r="S6302" t="str">
            <v>USFWS</v>
          </cell>
          <cell r="T6302" t="str">
            <v xml:space="preserve"> </v>
          </cell>
          <cell r="U6302" t="str">
            <v>5984676 Willard Spur-3D</v>
          </cell>
          <cell r="V6302">
            <v>5984676</v>
          </cell>
          <cell r="W6302" t="str">
            <v>Bear River Bay Wetlands</v>
          </cell>
          <cell r="X6302" t="str">
            <v>UT-W-16020310-003_00</v>
          </cell>
          <cell r="Y6302" t="str">
            <v>Wetland Undifferentiated</v>
          </cell>
          <cell r="Z6302" t="str">
            <v>5984676 Willard Spur-3D</v>
          </cell>
          <cell r="AA6302" t="str">
            <v>Wetland Undifferentiated</v>
          </cell>
        </row>
        <row r="6303">
          <cell r="A6303">
            <v>5984677</v>
          </cell>
          <cell r="B6303" t="str">
            <v>Wetland Undifferentiated</v>
          </cell>
          <cell r="C6303" t="str">
            <v>5C</v>
          </cell>
          <cell r="D6303" t="str">
            <v>Willard Spur OWNCWAT-3</v>
          </cell>
          <cell r="E6303">
            <v>16020310</v>
          </cell>
          <cell r="F6303" t="str">
            <v>Box Elder</v>
          </cell>
          <cell r="G6303" t="str">
            <v>Bear River</v>
          </cell>
          <cell r="H6303" t="str">
            <v>West Desert/Columbia</v>
          </cell>
          <cell r="I6303">
            <v>407305</v>
          </cell>
          <cell r="J6303">
            <v>4583920</v>
          </cell>
          <cell r="K6303">
            <v>-112.108927127</v>
          </cell>
          <cell r="L6303">
            <v>41.401480163999999</v>
          </cell>
          <cell r="M6303" t="str">
            <v>Bear River Bay Wetlands</v>
          </cell>
          <cell r="N6303" t="str">
            <v>UT-W-16020310-003_00</v>
          </cell>
          <cell r="O6303" t="str">
            <v>UT</v>
          </cell>
          <cell r="Q6303">
            <v>0</v>
          </cell>
          <cell r="R6303" t="str">
            <v xml:space="preserve"> </v>
          </cell>
          <cell r="S6303" t="str">
            <v>USFWS</v>
          </cell>
          <cell r="T6303" t="str">
            <v xml:space="preserve"> </v>
          </cell>
          <cell r="U6303" t="str">
            <v>5984677 Willard Spur OWNCWAT-3</v>
          </cell>
          <cell r="V6303">
            <v>5984677</v>
          </cell>
          <cell r="W6303" t="str">
            <v>Bear River Bay Wetlands</v>
          </cell>
          <cell r="X6303" t="str">
            <v>UT-W-16020310-003_00</v>
          </cell>
          <cell r="Y6303" t="str">
            <v>Wetland Undifferentiated</v>
          </cell>
          <cell r="Z6303" t="str">
            <v>5984677 Willard Spur OWNCWAT-3</v>
          </cell>
          <cell r="AA6303" t="str">
            <v>Wetland Undifferentiated</v>
          </cell>
        </row>
        <row r="6304">
          <cell r="A6304">
            <v>5984678</v>
          </cell>
          <cell r="B6304" t="str">
            <v>Wetland Undifferentiated</v>
          </cell>
          <cell r="C6304" t="str">
            <v>5C</v>
          </cell>
          <cell r="D6304" t="str">
            <v>Willard Spur WS3b</v>
          </cell>
          <cell r="E6304">
            <v>16020310</v>
          </cell>
          <cell r="F6304" t="str">
            <v>Box Elder</v>
          </cell>
          <cell r="G6304" t="str">
            <v>Bear River</v>
          </cell>
          <cell r="H6304" t="str">
            <v>West Desert/Columbia</v>
          </cell>
          <cell r="I6304">
            <v>407751</v>
          </cell>
          <cell r="J6304">
            <v>4583651</v>
          </cell>
          <cell r="K6304">
            <v>-112.103551512</v>
          </cell>
          <cell r="L6304">
            <v>41.399108861000002</v>
          </cell>
          <cell r="M6304" t="str">
            <v>Bear River Bay Wetlands</v>
          </cell>
          <cell r="N6304" t="str">
            <v>UT-W-16020310-003_00</v>
          </cell>
          <cell r="O6304" t="str">
            <v>UT</v>
          </cell>
          <cell r="Q6304">
            <v>0</v>
          </cell>
          <cell r="R6304" t="str">
            <v xml:space="preserve"> </v>
          </cell>
          <cell r="S6304" t="str">
            <v>USP</v>
          </cell>
          <cell r="T6304" t="str">
            <v xml:space="preserve"> </v>
          </cell>
          <cell r="U6304" t="str">
            <v>5984678 Willard Spur WS3b</v>
          </cell>
          <cell r="V6304">
            <v>5984678</v>
          </cell>
          <cell r="W6304" t="str">
            <v>Bear River Bay Wetlands</v>
          </cell>
          <cell r="X6304" t="str">
            <v>UT-W-16020310-003_00</v>
          </cell>
          <cell r="Y6304" t="str">
            <v>Wetland Undifferentiated</v>
          </cell>
          <cell r="Z6304" t="str">
            <v>5984678 Willard Spur WS3b</v>
          </cell>
          <cell r="AA6304" t="str">
            <v>Wetland Undifferentiated</v>
          </cell>
        </row>
        <row r="6305">
          <cell r="A6305">
            <v>5984680</v>
          </cell>
          <cell r="B6305" t="str">
            <v>Wetland Undifferentiated</v>
          </cell>
          <cell r="C6305" t="str">
            <v>5C</v>
          </cell>
          <cell r="D6305" t="str">
            <v>Willard Spur WS 4</v>
          </cell>
          <cell r="E6305">
            <v>16020310</v>
          </cell>
          <cell r="F6305" t="str">
            <v>Box Elder</v>
          </cell>
          <cell r="G6305" t="str">
            <v>Bear River</v>
          </cell>
          <cell r="H6305" t="str">
            <v>West Desert/Columbia</v>
          </cell>
          <cell r="I6305">
            <v>405717</v>
          </cell>
          <cell r="J6305">
            <v>4583959</v>
          </cell>
          <cell r="K6305">
            <v>-112.12792723</v>
          </cell>
          <cell r="L6305">
            <v>41.401646747999997</v>
          </cell>
          <cell r="M6305" t="str">
            <v>Bear River Bay Wetlands</v>
          </cell>
          <cell r="N6305" t="str">
            <v>UT-W-16020310-003_00</v>
          </cell>
          <cell r="O6305" t="str">
            <v>UT</v>
          </cell>
          <cell r="Q6305">
            <v>0</v>
          </cell>
          <cell r="R6305" t="str">
            <v xml:space="preserve"> </v>
          </cell>
          <cell r="S6305" t="str">
            <v>USFWS</v>
          </cell>
          <cell r="T6305" t="str">
            <v xml:space="preserve"> </v>
          </cell>
          <cell r="U6305" t="str">
            <v>5984680 Willard Spur WS 4</v>
          </cell>
          <cell r="V6305">
            <v>5984680</v>
          </cell>
          <cell r="W6305" t="str">
            <v>Bear River Bay Wetlands</v>
          </cell>
          <cell r="X6305" t="str">
            <v>UT-W-16020310-003_00</v>
          </cell>
          <cell r="Y6305" t="str">
            <v>Wetland Undifferentiated</v>
          </cell>
          <cell r="Z6305" t="str">
            <v>5984680 Willard Spur WS 4</v>
          </cell>
          <cell r="AA6305" t="str">
            <v>Wetland Undifferentiated</v>
          </cell>
        </row>
        <row r="6306">
          <cell r="A6306">
            <v>5984681</v>
          </cell>
          <cell r="B6306" t="str">
            <v>Wetland Undifferentiated</v>
          </cell>
          <cell r="C6306" t="str">
            <v>5C</v>
          </cell>
          <cell r="D6306" t="str">
            <v>Willard Spur OWNCSED-1</v>
          </cell>
          <cell r="E6306">
            <v>16020310</v>
          </cell>
          <cell r="F6306" t="str">
            <v>Box Elder</v>
          </cell>
          <cell r="G6306" t="str">
            <v>Bear River</v>
          </cell>
          <cell r="H6306" t="str">
            <v>West Desert/Columbia</v>
          </cell>
          <cell r="I6306">
            <v>406920</v>
          </cell>
          <cell r="J6306">
            <v>4584034</v>
          </cell>
          <cell r="K6306">
            <v>-112.113549647</v>
          </cell>
          <cell r="L6306">
            <v>41.402462358999998</v>
          </cell>
          <cell r="M6306" t="str">
            <v>Bear River Bay Wetlands</v>
          </cell>
          <cell r="N6306" t="str">
            <v>UT-W-16020310-003_00</v>
          </cell>
          <cell r="O6306" t="str">
            <v>UT</v>
          </cell>
          <cell r="Q6306">
            <v>0</v>
          </cell>
          <cell r="R6306" t="str">
            <v xml:space="preserve"> </v>
          </cell>
          <cell r="S6306" t="str">
            <v>USFWS</v>
          </cell>
          <cell r="T6306" t="str">
            <v xml:space="preserve"> </v>
          </cell>
          <cell r="U6306" t="str">
            <v>5984681 Willard Spur OWNCSED-1</v>
          </cell>
          <cell r="V6306">
            <v>5984681</v>
          </cell>
          <cell r="W6306" t="str">
            <v>Bear River Bay Wetlands</v>
          </cell>
          <cell r="X6306" t="str">
            <v>UT-W-16020310-003_00</v>
          </cell>
          <cell r="Y6306" t="str">
            <v>Wetland Undifferentiated</v>
          </cell>
          <cell r="Z6306" t="str">
            <v>5984681 Willard Spur OWNCSED-1</v>
          </cell>
          <cell r="AA6306" t="str">
            <v>Wetland Undifferentiated</v>
          </cell>
        </row>
        <row r="6307">
          <cell r="A6307">
            <v>5984682</v>
          </cell>
          <cell r="B6307" t="str">
            <v>Wetland Undifferentiated</v>
          </cell>
          <cell r="C6307" t="str">
            <v>5C</v>
          </cell>
          <cell r="D6307" t="str">
            <v>Willard Spur WS4a</v>
          </cell>
          <cell r="E6307">
            <v>16020310</v>
          </cell>
          <cell r="F6307" t="str">
            <v>Box Elder</v>
          </cell>
          <cell r="G6307" t="str">
            <v>Bear River</v>
          </cell>
          <cell r="H6307" t="str">
            <v>West Desert/Columbia</v>
          </cell>
          <cell r="I6307">
            <v>405545</v>
          </cell>
          <cell r="J6307">
            <v>4585499</v>
          </cell>
          <cell r="K6307">
            <v>-112.130224881</v>
          </cell>
          <cell r="L6307">
            <v>41.415495558000003</v>
          </cell>
          <cell r="M6307" t="str">
            <v>Bear River Bay Wetlands</v>
          </cell>
          <cell r="N6307" t="str">
            <v>UT-W-16020310-003_00</v>
          </cell>
          <cell r="O6307" t="str">
            <v>UT</v>
          </cell>
          <cell r="Q6307">
            <v>0</v>
          </cell>
          <cell r="R6307" t="str">
            <v xml:space="preserve"> </v>
          </cell>
          <cell r="S6307" t="str">
            <v>USFWS</v>
          </cell>
          <cell r="T6307" t="str">
            <v xml:space="preserve"> </v>
          </cell>
          <cell r="U6307" t="str">
            <v>5984682 Willard Spur WS4a</v>
          </cell>
          <cell r="V6307">
            <v>5984682</v>
          </cell>
          <cell r="W6307" t="str">
            <v>Bear River Bay Wetlands</v>
          </cell>
          <cell r="X6307" t="str">
            <v>UT-W-16020310-003_00</v>
          </cell>
          <cell r="Y6307" t="str">
            <v>Wetland Undifferentiated</v>
          </cell>
          <cell r="Z6307" t="str">
            <v>5984682 Willard Spur WS4a</v>
          </cell>
          <cell r="AA6307" t="str">
            <v>Wetland Undifferentiated</v>
          </cell>
        </row>
        <row r="6308">
          <cell r="A6308">
            <v>5984683</v>
          </cell>
          <cell r="B6308" t="str">
            <v>Wetland Undifferentiated</v>
          </cell>
          <cell r="C6308" t="str">
            <v>5C</v>
          </cell>
          <cell r="D6308" t="str">
            <v>Willard Spur OWNCSED-2</v>
          </cell>
          <cell r="E6308">
            <v>16020310</v>
          </cell>
          <cell r="F6308" t="str">
            <v>Box Elder</v>
          </cell>
          <cell r="G6308" t="str">
            <v>Bear River</v>
          </cell>
          <cell r="H6308" t="str">
            <v>West Desert/Columbia</v>
          </cell>
          <cell r="I6308">
            <v>406937</v>
          </cell>
          <cell r="J6308">
            <v>4583995</v>
          </cell>
          <cell r="K6308">
            <v>-112.113340311</v>
          </cell>
          <cell r="L6308">
            <v>41.402113096999997</v>
          </cell>
          <cell r="M6308" t="str">
            <v>Bear River Bay Wetlands</v>
          </cell>
          <cell r="N6308" t="str">
            <v>UT-W-16020310-003_00</v>
          </cell>
          <cell r="O6308" t="str">
            <v>UT</v>
          </cell>
          <cell r="Q6308">
            <v>0</v>
          </cell>
          <cell r="R6308" t="str">
            <v xml:space="preserve"> </v>
          </cell>
          <cell r="S6308" t="str">
            <v>USFWS</v>
          </cell>
          <cell r="T6308" t="str">
            <v xml:space="preserve"> </v>
          </cell>
          <cell r="U6308" t="str">
            <v>5984683 Willard Spur OWNCSED-2</v>
          </cell>
          <cell r="V6308">
            <v>5984683</v>
          </cell>
          <cell r="W6308" t="str">
            <v>Bear River Bay Wetlands</v>
          </cell>
          <cell r="X6308" t="str">
            <v>UT-W-16020310-003_00</v>
          </cell>
          <cell r="Y6308" t="str">
            <v>Wetland Undifferentiated</v>
          </cell>
          <cell r="Z6308" t="str">
            <v>5984683 Willard Spur OWNCSED-2</v>
          </cell>
          <cell r="AA6308" t="str">
            <v>Wetland Undifferentiated</v>
          </cell>
        </row>
        <row r="6309">
          <cell r="A6309">
            <v>5984684</v>
          </cell>
          <cell r="B6309" t="str">
            <v>Wetland Undifferentiated</v>
          </cell>
          <cell r="C6309" t="str">
            <v>5C</v>
          </cell>
          <cell r="D6309" t="str">
            <v>Willard Spur-4C</v>
          </cell>
          <cell r="E6309">
            <v>16020310</v>
          </cell>
          <cell r="F6309" t="str">
            <v>Box Elder</v>
          </cell>
          <cell r="G6309" t="str">
            <v>Bear River</v>
          </cell>
          <cell r="H6309" t="str">
            <v>West Desert/Columbia</v>
          </cell>
          <cell r="I6309">
            <v>405691</v>
          </cell>
          <cell r="J6309">
            <v>4584760</v>
          </cell>
          <cell r="K6309">
            <v>-112.128363021</v>
          </cell>
          <cell r="L6309">
            <v>41.408857386999998</v>
          </cell>
          <cell r="M6309" t="str">
            <v>Bear River Bay Wetlands</v>
          </cell>
          <cell r="N6309" t="str">
            <v>UT-W-16020310-003_00</v>
          </cell>
          <cell r="O6309" t="str">
            <v>UT</v>
          </cell>
          <cell r="Q6309">
            <v>0</v>
          </cell>
          <cell r="R6309" t="str">
            <v xml:space="preserve"> </v>
          </cell>
          <cell r="S6309" t="str">
            <v>USFWS</v>
          </cell>
          <cell r="T6309" t="str">
            <v xml:space="preserve"> </v>
          </cell>
          <cell r="U6309" t="str">
            <v>5984684 Willard Spur-4C</v>
          </cell>
          <cell r="V6309">
            <v>5984684</v>
          </cell>
          <cell r="W6309" t="str">
            <v>Bear River Bay Wetlands</v>
          </cell>
          <cell r="X6309" t="str">
            <v>UT-W-16020310-003_00</v>
          </cell>
          <cell r="Y6309" t="str">
            <v>Wetland Undifferentiated</v>
          </cell>
          <cell r="Z6309" t="str">
            <v>5984684 Willard Spur-4C</v>
          </cell>
          <cell r="AA6309" t="str">
            <v>Wetland Undifferentiated</v>
          </cell>
        </row>
        <row r="6310">
          <cell r="A6310">
            <v>5984685</v>
          </cell>
          <cell r="B6310" t="str">
            <v>Wetland Undifferentiated</v>
          </cell>
          <cell r="C6310" t="str">
            <v>5C</v>
          </cell>
          <cell r="D6310" t="str">
            <v>Willard Spur OWNCSED-3</v>
          </cell>
          <cell r="E6310">
            <v>16020310</v>
          </cell>
          <cell r="F6310" t="str">
            <v>Box Elder</v>
          </cell>
          <cell r="G6310" t="str">
            <v>Bear River</v>
          </cell>
          <cell r="H6310" t="str">
            <v>West Desert/Columbia</v>
          </cell>
          <cell r="I6310">
            <v>406967</v>
          </cell>
          <cell r="J6310">
            <v>4583945</v>
          </cell>
          <cell r="K6310">
            <v>-112.11297379299999</v>
          </cell>
          <cell r="L6310">
            <v>41.401666272999996</v>
          </cell>
          <cell r="M6310" t="str">
            <v>Bear River Bay Wetlands</v>
          </cell>
          <cell r="N6310" t="str">
            <v>UT-W-16020310-003_00</v>
          </cell>
          <cell r="O6310" t="str">
            <v>UT</v>
          </cell>
          <cell r="Q6310">
            <v>0</v>
          </cell>
          <cell r="R6310" t="str">
            <v xml:space="preserve"> </v>
          </cell>
          <cell r="S6310" t="str">
            <v>USFWS</v>
          </cell>
          <cell r="T6310" t="str">
            <v xml:space="preserve"> </v>
          </cell>
          <cell r="U6310" t="str">
            <v>5984685 Willard Spur OWNCSED-3</v>
          </cell>
          <cell r="V6310">
            <v>5984685</v>
          </cell>
          <cell r="W6310" t="str">
            <v>Bear River Bay Wetlands</v>
          </cell>
          <cell r="X6310" t="str">
            <v>UT-W-16020310-003_00</v>
          </cell>
          <cell r="Y6310" t="str">
            <v>Wetland Undifferentiated</v>
          </cell>
          <cell r="Z6310" t="str">
            <v>5984685 Willard Spur OWNCSED-3</v>
          </cell>
          <cell r="AA6310" t="str">
            <v>Wetland Undifferentiated</v>
          </cell>
        </row>
        <row r="6311">
          <cell r="A6311">
            <v>5984686</v>
          </cell>
          <cell r="B6311" t="str">
            <v>Wetland Undifferentiated</v>
          </cell>
          <cell r="C6311" t="str">
            <v>5C</v>
          </cell>
          <cell r="D6311" t="str">
            <v>Willard Spur-4D</v>
          </cell>
          <cell r="E6311">
            <v>16020310</v>
          </cell>
          <cell r="F6311" t="str">
            <v>Box Elder</v>
          </cell>
          <cell r="G6311" t="str">
            <v>Bear River</v>
          </cell>
          <cell r="H6311" t="str">
            <v>West Desert/Columbia</v>
          </cell>
          <cell r="I6311">
            <v>406212</v>
          </cell>
          <cell r="J6311">
            <v>4583295</v>
          </cell>
          <cell r="K6311">
            <v>-112.12190368</v>
          </cell>
          <cell r="L6311">
            <v>41.395724735000002</v>
          </cell>
          <cell r="M6311" t="str">
            <v>Bear River Bay Wetlands</v>
          </cell>
          <cell r="N6311" t="str">
            <v>UT-W-16020310-003_00</v>
          </cell>
          <cell r="O6311" t="str">
            <v>UT</v>
          </cell>
          <cell r="Q6311">
            <v>0</v>
          </cell>
          <cell r="R6311" t="str">
            <v xml:space="preserve"> </v>
          </cell>
          <cell r="S6311" t="str">
            <v>State L&amp;F</v>
          </cell>
          <cell r="T6311" t="str">
            <v xml:space="preserve"> </v>
          </cell>
          <cell r="U6311" t="str">
            <v>5984686 Willard Spur-4D</v>
          </cell>
          <cell r="V6311">
            <v>5984686</v>
          </cell>
          <cell r="W6311" t="str">
            <v>Bear River Bay Wetlands</v>
          </cell>
          <cell r="X6311" t="str">
            <v>UT-W-16020310-003_00</v>
          </cell>
          <cell r="Y6311" t="str">
            <v>Wetland Undifferentiated</v>
          </cell>
          <cell r="Z6311" t="str">
            <v>5984686 Willard Spur-4D</v>
          </cell>
          <cell r="AA6311" t="str">
            <v>Wetland Undifferentiated</v>
          </cell>
        </row>
        <row r="6312">
          <cell r="A6312">
            <v>5984688</v>
          </cell>
          <cell r="B6312" t="str">
            <v>Wetland Undifferentiated</v>
          </cell>
          <cell r="C6312" t="str">
            <v>5C</v>
          </cell>
          <cell r="D6312" t="str">
            <v>Willard Spur WS4b</v>
          </cell>
          <cell r="E6312">
            <v>16020310</v>
          </cell>
          <cell r="F6312" t="str">
            <v>Box Elder</v>
          </cell>
          <cell r="G6312" t="str">
            <v>Bear River</v>
          </cell>
          <cell r="H6312" t="str">
            <v>West Desert/Columbia</v>
          </cell>
          <cell r="I6312">
            <v>406600</v>
          </cell>
          <cell r="J6312">
            <v>4582648</v>
          </cell>
          <cell r="K6312">
            <v>-112.117163448</v>
          </cell>
          <cell r="L6312">
            <v>41.389943070000001</v>
          </cell>
          <cell r="M6312" t="str">
            <v>Bear River Bay Wetlands</v>
          </cell>
          <cell r="N6312" t="str">
            <v>UT-W-16020310-003_00</v>
          </cell>
          <cell r="O6312" t="str">
            <v>UT</v>
          </cell>
          <cell r="Q6312">
            <v>0</v>
          </cell>
          <cell r="R6312" t="str">
            <v xml:space="preserve"> </v>
          </cell>
          <cell r="S6312" t="str">
            <v>USP</v>
          </cell>
          <cell r="T6312" t="str">
            <v xml:space="preserve"> </v>
          </cell>
          <cell r="U6312" t="str">
            <v>5984688 Willard Spur WS4b</v>
          </cell>
          <cell r="V6312">
            <v>5984688</v>
          </cell>
          <cell r="W6312" t="str">
            <v>Bear River Bay Wetlands</v>
          </cell>
          <cell r="X6312" t="str">
            <v>UT-W-16020310-003_00</v>
          </cell>
          <cell r="Y6312" t="str">
            <v>Wetland Undifferentiated</v>
          </cell>
          <cell r="Z6312" t="str">
            <v>5984688 Willard Spur WS4b</v>
          </cell>
          <cell r="AA6312" t="str">
            <v>Wetland Undifferentiated</v>
          </cell>
        </row>
        <row r="6313">
          <cell r="A6313">
            <v>5984690</v>
          </cell>
          <cell r="B6313" t="str">
            <v>Wetland Undifferentiated</v>
          </cell>
          <cell r="C6313" t="str">
            <v>5C</v>
          </cell>
          <cell r="D6313" t="str">
            <v>Willard Spur WS 5</v>
          </cell>
          <cell r="E6313">
            <v>16020310</v>
          </cell>
          <cell r="F6313" t="str">
            <v>Box Elder</v>
          </cell>
          <cell r="G6313" t="str">
            <v>Bear River</v>
          </cell>
          <cell r="H6313" t="str">
            <v>West Desert/Columbia</v>
          </cell>
          <cell r="I6313">
            <v>404269</v>
          </cell>
          <cell r="J6313">
            <v>4583264</v>
          </cell>
          <cell r="K6313">
            <v>-112.145136777</v>
          </cell>
          <cell r="L6313">
            <v>41.395216609999999</v>
          </cell>
          <cell r="M6313" t="str">
            <v>Bear River Bay Wetlands</v>
          </cell>
          <cell r="N6313" t="str">
            <v>UT-W-16020310-003_00</v>
          </cell>
          <cell r="O6313" t="str">
            <v>UT</v>
          </cell>
          <cell r="Q6313">
            <v>0</v>
          </cell>
          <cell r="R6313" t="str">
            <v xml:space="preserve"> </v>
          </cell>
          <cell r="S6313" t="str">
            <v>State L&amp;F</v>
          </cell>
          <cell r="T6313" t="str">
            <v xml:space="preserve"> </v>
          </cell>
          <cell r="U6313" t="str">
            <v>5984690 Willard Spur WS 5</v>
          </cell>
          <cell r="V6313">
            <v>5984690</v>
          </cell>
          <cell r="W6313" t="str">
            <v>Bear River Bay Wetlands</v>
          </cell>
          <cell r="X6313" t="str">
            <v>UT-W-16020310-003_00</v>
          </cell>
          <cell r="Y6313" t="str">
            <v>Wetland Undifferentiated</v>
          </cell>
          <cell r="Z6313" t="str">
            <v>5984690 Willard Spur WS 5</v>
          </cell>
          <cell r="AA6313" t="str">
            <v>Wetland Undifferentiated</v>
          </cell>
        </row>
        <row r="6314">
          <cell r="A6314">
            <v>5984691</v>
          </cell>
          <cell r="B6314" t="str">
            <v>Wetland Undifferentiated</v>
          </cell>
          <cell r="C6314" t="str">
            <v>5C</v>
          </cell>
          <cell r="D6314" t="str">
            <v>Willard Spur WS5a</v>
          </cell>
          <cell r="E6314">
            <v>16020310</v>
          </cell>
          <cell r="F6314" t="str">
            <v>Box Elder</v>
          </cell>
          <cell r="G6314" t="str">
            <v>Bear River</v>
          </cell>
          <cell r="H6314" t="str">
            <v>West Desert/Columbia</v>
          </cell>
          <cell r="I6314">
            <v>403664</v>
          </cell>
          <cell r="J6314">
            <v>4585493</v>
          </cell>
          <cell r="K6314">
            <v>-112.152727171</v>
          </cell>
          <cell r="L6314">
            <v>41.415218242000002</v>
          </cell>
          <cell r="M6314" t="str">
            <v>Bear River Bay Wetlands</v>
          </cell>
          <cell r="N6314" t="str">
            <v>UT-W-16020310-003_00</v>
          </cell>
          <cell r="O6314" t="str">
            <v>UT</v>
          </cell>
          <cell r="Q6314">
            <v>0</v>
          </cell>
          <cell r="R6314" t="str">
            <v xml:space="preserve"> </v>
          </cell>
          <cell r="S6314" t="str">
            <v>USFWS</v>
          </cell>
          <cell r="T6314" t="str">
            <v xml:space="preserve"> </v>
          </cell>
          <cell r="U6314" t="str">
            <v>5984691 Willard Spur WS5a</v>
          </cell>
          <cell r="V6314">
            <v>5984691</v>
          </cell>
          <cell r="W6314" t="str">
            <v>Bear River Bay Wetlands</v>
          </cell>
          <cell r="X6314" t="str">
            <v>UT-W-16020310-003_00</v>
          </cell>
          <cell r="Y6314" t="str">
            <v>Wetland Undifferentiated</v>
          </cell>
          <cell r="Z6314" t="str">
            <v>5984691 Willard Spur WS5a</v>
          </cell>
          <cell r="AA6314" t="str">
            <v>Wetland Undifferentiated</v>
          </cell>
        </row>
        <row r="6315">
          <cell r="A6315">
            <v>5984692</v>
          </cell>
          <cell r="B6315" t="str">
            <v>Wetland Undifferentiated</v>
          </cell>
          <cell r="C6315" t="str">
            <v>5C</v>
          </cell>
          <cell r="D6315" t="str">
            <v>Willard Spur Pond 13z</v>
          </cell>
          <cell r="E6315">
            <v>16020310</v>
          </cell>
          <cell r="F6315" t="str">
            <v>Box Elder</v>
          </cell>
          <cell r="G6315" t="str">
            <v>Bear River</v>
          </cell>
          <cell r="H6315" t="str">
            <v>West Desert/Columbia</v>
          </cell>
          <cell r="I6315">
            <v>404270</v>
          </cell>
          <cell r="J6315">
            <v>4583480</v>
          </cell>
          <cell r="K6315">
            <v>-112.145158964</v>
          </cell>
          <cell r="L6315">
            <v>41.397161984999997</v>
          </cell>
          <cell r="M6315" t="str">
            <v>Bear River Bay Wetlands</v>
          </cell>
          <cell r="N6315" t="str">
            <v>UT-W-16020310-003_00</v>
          </cell>
          <cell r="O6315" t="str">
            <v>UT</v>
          </cell>
          <cell r="Q6315">
            <v>0</v>
          </cell>
          <cell r="R6315" t="str">
            <v xml:space="preserve"> </v>
          </cell>
          <cell r="S6315" t="str">
            <v>State L&amp;F</v>
          </cell>
          <cell r="T6315" t="str">
            <v xml:space="preserve"> </v>
          </cell>
          <cell r="U6315" t="str">
            <v>5984692 Willard Spur Pond 13z</v>
          </cell>
          <cell r="V6315">
            <v>5984692</v>
          </cell>
          <cell r="W6315" t="str">
            <v>Bear River Bay Wetlands</v>
          </cell>
          <cell r="X6315" t="str">
            <v>UT-W-16020310-003_00</v>
          </cell>
          <cell r="Y6315" t="str">
            <v>Wetland Undifferentiated</v>
          </cell>
          <cell r="Z6315" t="str">
            <v>5984692 Willard Spur Pond 13z</v>
          </cell>
          <cell r="AA6315" t="str">
            <v>Wetland Undifferentiated</v>
          </cell>
        </row>
        <row r="6316">
          <cell r="A6316">
            <v>5984695</v>
          </cell>
          <cell r="B6316" t="str">
            <v>Wetland Undifferentiated</v>
          </cell>
          <cell r="C6316" t="str">
            <v>5C</v>
          </cell>
          <cell r="D6316" t="str">
            <v>Outisde Harold Crane WMA Drainage Ditch</v>
          </cell>
          <cell r="E6316">
            <v>16020310</v>
          </cell>
          <cell r="F6316" t="str">
            <v>Box Elder</v>
          </cell>
          <cell r="G6316" t="str">
            <v>Bear River</v>
          </cell>
          <cell r="H6316" t="str">
            <v>West Desert/Columbia</v>
          </cell>
          <cell r="I6316">
            <v>404625</v>
          </cell>
          <cell r="J6316">
            <v>4580715</v>
          </cell>
          <cell r="K6316">
            <v>-112.140477889</v>
          </cell>
          <cell r="L6316">
            <v>41.372303002000002</v>
          </cell>
          <cell r="M6316" t="str">
            <v>Bear River Bay Wetlands</v>
          </cell>
          <cell r="N6316" t="str">
            <v>UT-W-16020310-003_00</v>
          </cell>
          <cell r="O6316" t="str">
            <v>UT</v>
          </cell>
          <cell r="Q6316">
            <v>0</v>
          </cell>
          <cell r="R6316" t="str">
            <v xml:space="preserve"> </v>
          </cell>
          <cell r="S6316" t="str">
            <v>State L&amp;F</v>
          </cell>
          <cell r="T6316" t="str">
            <v xml:space="preserve"> </v>
          </cell>
          <cell r="U6316" t="str">
            <v>5984695 Outisde Harold Crane WMA Drainage Ditch</v>
          </cell>
          <cell r="V6316">
            <v>5984695</v>
          </cell>
          <cell r="W6316" t="str">
            <v>Bear River Bay Wetlands</v>
          </cell>
          <cell r="X6316" t="str">
            <v>UT-W-16020310-003_00</v>
          </cell>
          <cell r="Y6316" t="str">
            <v>Wetland Undifferentiated</v>
          </cell>
          <cell r="Z6316" t="str">
            <v>5984695 Outisde Harold Crane WMA Drainage Ditch</v>
          </cell>
          <cell r="AA6316" t="str">
            <v>Wetland Undifferentiated</v>
          </cell>
        </row>
        <row r="6317">
          <cell r="A6317">
            <v>5984696</v>
          </cell>
          <cell r="B6317" t="str">
            <v>Wetland Undifferentiated</v>
          </cell>
          <cell r="C6317" t="str">
            <v>5C</v>
          </cell>
          <cell r="D6317" t="str">
            <v>Willard Spur WS6AZ</v>
          </cell>
          <cell r="E6317">
            <v>16020102</v>
          </cell>
          <cell r="F6317" t="str">
            <v>Box Elder</v>
          </cell>
          <cell r="G6317" t="str">
            <v>Bear River</v>
          </cell>
          <cell r="H6317" t="str">
            <v>Weber River</v>
          </cell>
          <cell r="I6317">
            <v>402071</v>
          </cell>
          <cell r="J6317">
            <v>4579253</v>
          </cell>
          <cell r="K6317">
            <v>-112.17077607900001</v>
          </cell>
          <cell r="L6317">
            <v>41.358829853000003</v>
          </cell>
          <cell r="M6317" t="str">
            <v>Bear River Bay Wetlands</v>
          </cell>
          <cell r="N6317" t="str">
            <v>UT-W-16020310-003_00</v>
          </cell>
          <cell r="O6317" t="str">
            <v>UT</v>
          </cell>
          <cell r="Q6317">
            <v>0</v>
          </cell>
          <cell r="R6317" t="str">
            <v xml:space="preserve"> </v>
          </cell>
          <cell r="S6317" t="str">
            <v>UDWR</v>
          </cell>
          <cell r="T6317" t="str">
            <v xml:space="preserve"> </v>
          </cell>
          <cell r="U6317" t="str">
            <v>5984696 Willard Spur WS6AZ</v>
          </cell>
          <cell r="V6317">
            <v>5984696</v>
          </cell>
          <cell r="W6317" t="str">
            <v>Bear River Bay Wetlands</v>
          </cell>
          <cell r="X6317" t="str">
            <v>UT-W-16020310-003_00</v>
          </cell>
          <cell r="Y6317" t="str">
            <v>Wetland Undifferentiated</v>
          </cell>
          <cell r="Z6317" t="str">
            <v>5984696 Willard Spur WS6AZ</v>
          </cell>
          <cell r="AA6317" t="str">
            <v>Wetland Undifferentiated</v>
          </cell>
        </row>
        <row r="6318">
          <cell r="A6318">
            <v>5984697</v>
          </cell>
          <cell r="B6318" t="str">
            <v>Wetland Undifferentiated</v>
          </cell>
          <cell r="C6318" t="str">
            <v>5C</v>
          </cell>
          <cell r="D6318" t="str">
            <v>Harold Crane WMA Pond13z</v>
          </cell>
          <cell r="E6318">
            <v>16020310</v>
          </cell>
          <cell r="F6318" t="str">
            <v>Box Elder</v>
          </cell>
          <cell r="G6318" t="str">
            <v>Bear River</v>
          </cell>
          <cell r="H6318" t="str">
            <v>West Desert/Columbia</v>
          </cell>
          <cell r="I6318">
            <v>404695</v>
          </cell>
          <cell r="J6318">
            <v>4580853</v>
          </cell>
          <cell r="K6318">
            <v>-112.13966269300001</v>
          </cell>
          <cell r="L6318">
            <v>41.373554102999996</v>
          </cell>
          <cell r="M6318" t="str">
            <v>Bear River Bay Wetlands</v>
          </cell>
          <cell r="N6318" t="str">
            <v>UT-W-16020310-003_00</v>
          </cell>
          <cell r="O6318" t="str">
            <v>UT</v>
          </cell>
          <cell r="Q6318">
            <v>0</v>
          </cell>
          <cell r="R6318" t="str">
            <v xml:space="preserve"> </v>
          </cell>
          <cell r="S6318" t="str">
            <v>State L&amp;F</v>
          </cell>
          <cell r="T6318" t="str">
            <v xml:space="preserve"> </v>
          </cell>
          <cell r="U6318" t="str">
            <v>5984697 Harold Crane WMA Pond13z</v>
          </cell>
          <cell r="V6318">
            <v>5984697</v>
          </cell>
          <cell r="W6318" t="str">
            <v>Bear River Bay Wetlands</v>
          </cell>
          <cell r="X6318" t="str">
            <v>UT-W-16020310-003_00</v>
          </cell>
          <cell r="Y6318" t="str">
            <v>Wetland Undifferentiated</v>
          </cell>
          <cell r="Z6318" t="str">
            <v>5984697 Harold Crane WMA Pond13z</v>
          </cell>
          <cell r="AA6318" t="str">
            <v>Wetland Undifferentiated</v>
          </cell>
        </row>
        <row r="6319">
          <cell r="A6319">
            <v>5984698</v>
          </cell>
          <cell r="B6319" t="str">
            <v>Wetland Undifferentiated</v>
          </cell>
          <cell r="C6319" t="str">
            <v>5C</v>
          </cell>
          <cell r="D6319" t="str">
            <v>Willard Spur WS5b</v>
          </cell>
          <cell r="E6319">
            <v>16020310</v>
          </cell>
          <cell r="F6319" t="str">
            <v>Box Elder</v>
          </cell>
          <cell r="G6319" t="str">
            <v>Bear River</v>
          </cell>
          <cell r="H6319" t="str">
            <v>West Desert/Columbia</v>
          </cell>
          <cell r="I6319">
            <v>405379</v>
          </cell>
          <cell r="J6319">
            <v>4581646</v>
          </cell>
          <cell r="K6319">
            <v>-112.13160870999999</v>
          </cell>
          <cell r="L6319">
            <v>41.380776478999998</v>
          </cell>
          <cell r="M6319" t="str">
            <v>Bear River Bay Wetlands</v>
          </cell>
          <cell r="N6319" t="str">
            <v>UT-W-16020310-003_00</v>
          </cell>
          <cell r="O6319" t="str">
            <v>UT</v>
          </cell>
          <cell r="Q6319">
            <v>0</v>
          </cell>
          <cell r="R6319" t="str">
            <v xml:space="preserve"> </v>
          </cell>
          <cell r="S6319" t="str">
            <v>USP</v>
          </cell>
          <cell r="T6319" t="str">
            <v xml:space="preserve"> </v>
          </cell>
          <cell r="U6319" t="str">
            <v>5984698 Willard Spur WS5b</v>
          </cell>
          <cell r="V6319">
            <v>5984698</v>
          </cell>
          <cell r="W6319" t="str">
            <v>Bear River Bay Wetlands</v>
          </cell>
          <cell r="X6319" t="str">
            <v>UT-W-16020310-003_00</v>
          </cell>
          <cell r="Y6319" t="str">
            <v>Wetland Undifferentiated</v>
          </cell>
          <cell r="Z6319" t="str">
            <v>5984698 Willard Spur WS5b</v>
          </cell>
          <cell r="AA6319" t="str">
            <v>Wetland Undifferentiated</v>
          </cell>
        </row>
        <row r="6320">
          <cell r="A6320">
            <v>5984699</v>
          </cell>
          <cell r="B6320" t="str">
            <v>Wetland Undifferentiated</v>
          </cell>
          <cell r="C6320" t="str">
            <v>5C</v>
          </cell>
          <cell r="D6320" t="str">
            <v>Willard Spur WS3az DUPLICATE of 5984672</v>
          </cell>
          <cell r="E6320">
            <v>16020310</v>
          </cell>
          <cell r="F6320" t="str">
            <v>Box Elder</v>
          </cell>
          <cell r="G6320" t="str">
            <v>Bear River</v>
          </cell>
          <cell r="H6320" t="str">
            <v>West Desert/Columbia</v>
          </cell>
          <cell r="I6320">
            <v>407095</v>
          </cell>
          <cell r="J6320">
            <v>4585857</v>
          </cell>
          <cell r="K6320">
            <v>-112.111736331</v>
          </cell>
          <cell r="L6320">
            <v>41.418900348000001</v>
          </cell>
          <cell r="M6320" t="str">
            <v>Bear River Bay Wetlands</v>
          </cell>
          <cell r="N6320" t="str">
            <v>UT-W-16020310-003_00</v>
          </cell>
          <cell r="O6320" t="str">
            <v>UT</v>
          </cell>
          <cell r="Q6320">
            <v>0</v>
          </cell>
          <cell r="R6320" t="str">
            <v xml:space="preserve"> </v>
          </cell>
          <cell r="S6320" t="str">
            <v>USFWS</v>
          </cell>
          <cell r="T6320" t="str">
            <v xml:space="preserve"> </v>
          </cell>
          <cell r="U6320" t="str">
            <v>5984699 Willard Spur WS3az DUPLICATE of 5984672</v>
          </cell>
          <cell r="V6320">
            <v>5984699</v>
          </cell>
          <cell r="W6320" t="str">
            <v>Bear River Bay Wetlands</v>
          </cell>
          <cell r="X6320" t="str">
            <v>UT-W-16020310-003_00</v>
          </cell>
          <cell r="Y6320" t="str">
            <v>Wetland Undifferentiated</v>
          </cell>
          <cell r="Z6320" t="str">
            <v>5984699 Willard Spur WS3az DUPLICATE of 5984672</v>
          </cell>
          <cell r="AA6320" t="str">
            <v>Wetland Undifferentiated</v>
          </cell>
        </row>
        <row r="6321">
          <cell r="A6321">
            <v>5984700</v>
          </cell>
          <cell r="B6321" t="str">
            <v>Wetland Undifferentiated</v>
          </cell>
          <cell r="C6321" t="str">
            <v>5C</v>
          </cell>
          <cell r="D6321" t="str">
            <v>Willard Spur WS 6</v>
          </cell>
          <cell r="E6321">
            <v>16020310</v>
          </cell>
          <cell r="F6321" t="str">
            <v>Box Elder</v>
          </cell>
          <cell r="G6321" t="str">
            <v>Bear River</v>
          </cell>
          <cell r="H6321" t="str">
            <v>West Desert/Columbia</v>
          </cell>
          <cell r="I6321">
            <v>402861</v>
          </cell>
          <cell r="J6321">
            <v>4582369</v>
          </cell>
          <cell r="K6321">
            <v>-112.161832479</v>
          </cell>
          <cell r="L6321">
            <v>41.386987611000002</v>
          </cell>
          <cell r="M6321" t="str">
            <v>Bear River Bay Wetlands</v>
          </cell>
          <cell r="N6321" t="str">
            <v>UT-W-16020310-003_00</v>
          </cell>
          <cell r="O6321" t="str">
            <v>UT</v>
          </cell>
          <cell r="Q6321">
            <v>0</v>
          </cell>
          <cell r="R6321" t="str">
            <v xml:space="preserve"> </v>
          </cell>
          <cell r="S6321" t="str">
            <v>State L&amp;F</v>
          </cell>
          <cell r="T6321" t="str">
            <v xml:space="preserve"> </v>
          </cell>
          <cell r="U6321" t="str">
            <v>5984700 Willard Spur WS 6</v>
          </cell>
          <cell r="V6321">
            <v>5984700</v>
          </cell>
          <cell r="W6321" t="str">
            <v>Bear River Bay Wetlands</v>
          </cell>
          <cell r="X6321" t="str">
            <v>UT-W-16020310-003_00</v>
          </cell>
          <cell r="Y6321" t="str">
            <v>Wetland Undifferentiated</v>
          </cell>
          <cell r="Z6321" t="str">
            <v>5984700 Willard Spur WS 6</v>
          </cell>
          <cell r="AA6321" t="str">
            <v>Wetland Undifferentiated</v>
          </cell>
        </row>
        <row r="6322">
          <cell r="A6322">
            <v>5984701</v>
          </cell>
          <cell r="B6322" t="str">
            <v>Wetland Undifferentiated</v>
          </cell>
          <cell r="C6322" t="str">
            <v>5C</v>
          </cell>
          <cell r="D6322" t="str">
            <v>Willard Spur UUWS11</v>
          </cell>
          <cell r="E6322">
            <v>16020310</v>
          </cell>
          <cell r="F6322" t="str">
            <v>Box Elder</v>
          </cell>
          <cell r="G6322" t="str">
            <v>Bear River</v>
          </cell>
          <cell r="H6322" t="str">
            <v>West Desert/Columbia</v>
          </cell>
          <cell r="I6322">
            <v>407307</v>
          </cell>
          <cell r="J6322">
            <v>4584185</v>
          </cell>
          <cell r="K6322">
            <v>-112.108943782</v>
          </cell>
          <cell r="L6322">
            <v>41.403866962000002</v>
          </cell>
          <cell r="M6322" t="str">
            <v>Bear River Bay Wetlands</v>
          </cell>
          <cell r="N6322" t="str">
            <v>UT-W-16020310-003_00</v>
          </cell>
          <cell r="O6322" t="str">
            <v>UT</v>
          </cell>
          <cell r="Q6322">
            <v>0</v>
          </cell>
          <cell r="R6322" t="str">
            <v xml:space="preserve"> </v>
          </cell>
          <cell r="S6322" t="str">
            <v>USFWS</v>
          </cell>
          <cell r="T6322" t="str">
            <v xml:space="preserve"> </v>
          </cell>
          <cell r="U6322" t="str">
            <v>5984701 Willard Spur UUWS11</v>
          </cell>
          <cell r="V6322">
            <v>5984701</v>
          </cell>
          <cell r="W6322" t="str">
            <v>Bear River Bay Wetlands</v>
          </cell>
          <cell r="X6322" t="str">
            <v>UT-W-16020310-003_00</v>
          </cell>
          <cell r="Y6322" t="str">
            <v>Wetland Undifferentiated</v>
          </cell>
          <cell r="Z6322" t="str">
            <v>5984701 Willard Spur UUWS11</v>
          </cell>
          <cell r="AA6322" t="str">
            <v>Wetland Undifferentiated</v>
          </cell>
        </row>
        <row r="6323">
          <cell r="A6323">
            <v>5984702</v>
          </cell>
          <cell r="B6323" t="str">
            <v>Wetland Undifferentiated</v>
          </cell>
          <cell r="C6323" t="str">
            <v>5C</v>
          </cell>
          <cell r="D6323" t="str">
            <v>Willard Spur WS6a</v>
          </cell>
          <cell r="E6323">
            <v>16020310</v>
          </cell>
          <cell r="F6323" t="str">
            <v>Box Elder</v>
          </cell>
          <cell r="G6323" t="str">
            <v>Bear River</v>
          </cell>
          <cell r="H6323" t="str">
            <v>West Desert/Columbia</v>
          </cell>
          <cell r="I6323">
            <v>402146</v>
          </cell>
          <cell r="J6323">
            <v>4584804</v>
          </cell>
          <cell r="K6323">
            <v>-112.17077605599999</v>
          </cell>
          <cell r="L6323">
            <v>41.408829910000001</v>
          </cell>
          <cell r="M6323" t="str">
            <v>Bear River Bay Wetlands</v>
          </cell>
          <cell r="N6323" t="str">
            <v>UT-W-16020310-003_00</v>
          </cell>
          <cell r="O6323" t="str">
            <v>UT</v>
          </cell>
          <cell r="Q6323">
            <v>0</v>
          </cell>
          <cell r="R6323" t="str">
            <v xml:space="preserve"> </v>
          </cell>
          <cell r="S6323" t="str">
            <v>USFWS</v>
          </cell>
          <cell r="T6323" t="str">
            <v xml:space="preserve"> </v>
          </cell>
          <cell r="U6323" t="str">
            <v>5984702 Willard Spur WS6a</v>
          </cell>
          <cell r="V6323">
            <v>5984702</v>
          </cell>
          <cell r="W6323" t="str">
            <v>Bear River Bay Wetlands</v>
          </cell>
          <cell r="X6323" t="str">
            <v>UT-W-16020310-003_00</v>
          </cell>
          <cell r="Y6323" t="str">
            <v>Wetland Undifferentiated</v>
          </cell>
          <cell r="Z6323" t="str">
            <v>5984702 Willard Spur WS6a</v>
          </cell>
          <cell r="AA6323" t="str">
            <v>Wetland Undifferentiated</v>
          </cell>
        </row>
        <row r="6324">
          <cell r="A6324">
            <v>5984703</v>
          </cell>
          <cell r="B6324" t="str">
            <v>Wetland Undifferentiated</v>
          </cell>
          <cell r="C6324" t="str">
            <v>5C</v>
          </cell>
          <cell r="D6324" t="str">
            <v>Willard Spur UUWS10</v>
          </cell>
          <cell r="E6324">
            <v>16020310</v>
          </cell>
          <cell r="F6324" t="str">
            <v>Box Elder</v>
          </cell>
          <cell r="G6324" t="str">
            <v>Bear River</v>
          </cell>
          <cell r="H6324" t="str">
            <v>West Desert/Columbia</v>
          </cell>
          <cell r="I6324">
            <v>407343</v>
          </cell>
          <cell r="J6324">
            <v>4584135</v>
          </cell>
          <cell r="K6324">
            <v>-112.10850551599999</v>
          </cell>
          <cell r="L6324">
            <v>41.403420816000001</v>
          </cell>
          <cell r="M6324" t="str">
            <v>Bear River Bay Wetlands</v>
          </cell>
          <cell r="N6324" t="str">
            <v>UT-W-16020310-003_00</v>
          </cell>
          <cell r="O6324" t="str">
            <v>UT</v>
          </cell>
          <cell r="Q6324">
            <v>0</v>
          </cell>
          <cell r="R6324" t="str">
            <v xml:space="preserve"> </v>
          </cell>
          <cell r="S6324" t="str">
            <v>USFWS</v>
          </cell>
          <cell r="T6324" t="str">
            <v xml:space="preserve"> </v>
          </cell>
          <cell r="U6324" t="str">
            <v>5984703 Willard Spur UUWS10</v>
          </cell>
          <cell r="V6324">
            <v>5984703</v>
          </cell>
          <cell r="W6324" t="str">
            <v>Bear River Bay Wetlands</v>
          </cell>
          <cell r="X6324" t="str">
            <v>UT-W-16020310-003_00</v>
          </cell>
          <cell r="Y6324" t="str">
            <v>Wetland Undifferentiated</v>
          </cell>
          <cell r="Z6324" t="str">
            <v>5984703 Willard Spur UUWS10</v>
          </cell>
          <cell r="AA6324" t="str">
            <v>Wetland Undifferentiated</v>
          </cell>
        </row>
        <row r="6325">
          <cell r="A6325">
            <v>5984704</v>
          </cell>
          <cell r="B6325" t="str">
            <v>Wetland Undifferentiated</v>
          </cell>
          <cell r="C6325" t="str">
            <v>5C</v>
          </cell>
          <cell r="D6325" t="str">
            <v>Willard Spur-6C</v>
          </cell>
          <cell r="E6325">
            <v>16020310</v>
          </cell>
          <cell r="F6325" t="str">
            <v>Box Elder</v>
          </cell>
          <cell r="G6325" t="str">
            <v>Bear River</v>
          </cell>
          <cell r="H6325" t="str">
            <v>West Desert/Columbia</v>
          </cell>
          <cell r="I6325">
            <v>402535</v>
          </cell>
          <cell r="J6325">
            <v>4583572</v>
          </cell>
          <cell r="K6325">
            <v>-112.165924421</v>
          </cell>
          <cell r="L6325">
            <v>41.397782102000001</v>
          </cell>
          <cell r="M6325" t="str">
            <v>Bear River Bay Wetlands</v>
          </cell>
          <cell r="N6325" t="str">
            <v>UT-W-16020310-003_00</v>
          </cell>
          <cell r="O6325" t="str">
            <v>UT</v>
          </cell>
          <cell r="Q6325">
            <v>0</v>
          </cell>
          <cell r="R6325" t="str">
            <v xml:space="preserve"> </v>
          </cell>
          <cell r="S6325" t="str">
            <v>State L&amp;F</v>
          </cell>
          <cell r="T6325" t="str">
            <v xml:space="preserve"> </v>
          </cell>
          <cell r="U6325" t="str">
            <v>5984704 Willard Spur-6C</v>
          </cell>
          <cell r="V6325">
            <v>5984704</v>
          </cell>
          <cell r="W6325" t="str">
            <v>Bear River Bay Wetlands</v>
          </cell>
          <cell r="X6325" t="str">
            <v>UT-W-16020310-003_00</v>
          </cell>
          <cell r="Y6325" t="str">
            <v>Wetland Undifferentiated</v>
          </cell>
          <cell r="Z6325" t="str">
            <v>5984704 Willard Spur-6C</v>
          </cell>
          <cell r="AA6325" t="str">
            <v>Wetland Undifferentiated</v>
          </cell>
        </row>
        <row r="6326">
          <cell r="A6326">
            <v>5984705</v>
          </cell>
          <cell r="B6326" t="str">
            <v>Wetland Undifferentiated</v>
          </cell>
          <cell r="C6326" t="str">
            <v>5C</v>
          </cell>
          <cell r="D6326" t="str">
            <v>Willard Spur UUWS8</v>
          </cell>
          <cell r="E6326">
            <v>16020310</v>
          </cell>
          <cell r="F6326" t="str">
            <v>Box Elder</v>
          </cell>
          <cell r="G6326" t="str">
            <v>Bear River</v>
          </cell>
          <cell r="H6326" t="str">
            <v>West Desert/Columbia</v>
          </cell>
          <cell r="I6326">
            <v>407283</v>
          </cell>
          <cell r="J6326">
            <v>4584054</v>
          </cell>
          <cell r="K6326">
            <v>-112.109210792</v>
          </cell>
          <cell r="L6326">
            <v>41.40268442</v>
          </cell>
          <cell r="M6326" t="str">
            <v>Bear River Bay Wetlands</v>
          </cell>
          <cell r="N6326" t="str">
            <v>UT-W-16020310-003_00</v>
          </cell>
          <cell r="O6326" t="str">
            <v>UT</v>
          </cell>
          <cell r="Q6326">
            <v>0</v>
          </cell>
          <cell r="R6326" t="str">
            <v xml:space="preserve"> </v>
          </cell>
          <cell r="S6326" t="str">
            <v>USFWS</v>
          </cell>
          <cell r="T6326" t="str">
            <v xml:space="preserve"> </v>
          </cell>
          <cell r="U6326" t="str">
            <v>5984705 Willard Spur UUWS8</v>
          </cell>
          <cell r="V6326">
            <v>5984705</v>
          </cell>
          <cell r="W6326" t="str">
            <v>Bear River Bay Wetlands</v>
          </cell>
          <cell r="X6326" t="str">
            <v>UT-W-16020310-003_00</v>
          </cell>
          <cell r="Y6326" t="str">
            <v>Wetland Undifferentiated</v>
          </cell>
          <cell r="Z6326" t="str">
            <v>5984705 Willard Spur UUWS8</v>
          </cell>
          <cell r="AA6326" t="str">
            <v>Wetland Undifferentiated</v>
          </cell>
        </row>
        <row r="6327">
          <cell r="A6327">
            <v>5984706</v>
          </cell>
          <cell r="B6327" t="str">
            <v>Wetland Undifferentiated</v>
          </cell>
          <cell r="C6327" t="str">
            <v>5C</v>
          </cell>
          <cell r="D6327" t="str">
            <v>Willard Spur-6D</v>
          </cell>
          <cell r="E6327">
            <v>16020310</v>
          </cell>
          <cell r="F6327" t="str">
            <v>Box Elder</v>
          </cell>
          <cell r="G6327" t="str">
            <v>Bear River</v>
          </cell>
          <cell r="H6327" t="str">
            <v>West Desert/Columbia</v>
          </cell>
          <cell r="I6327">
            <v>403572</v>
          </cell>
          <cell r="J6327">
            <v>4581204</v>
          </cell>
          <cell r="K6327">
            <v>-112.153144832</v>
          </cell>
          <cell r="L6327">
            <v>41.376581381000001</v>
          </cell>
          <cell r="M6327" t="str">
            <v>Bear River Bay Wetlands</v>
          </cell>
          <cell r="N6327" t="str">
            <v>UT-W-16020310-003_00</v>
          </cell>
          <cell r="O6327" t="str">
            <v>UT</v>
          </cell>
          <cell r="Q6327">
            <v>0</v>
          </cell>
          <cell r="R6327" t="str">
            <v xml:space="preserve"> </v>
          </cell>
          <cell r="S6327" t="str">
            <v>State L&amp;F</v>
          </cell>
          <cell r="T6327" t="str">
            <v xml:space="preserve"> </v>
          </cell>
          <cell r="U6327" t="str">
            <v>5984706 Willard Spur-6D</v>
          </cell>
          <cell r="V6327">
            <v>5984706</v>
          </cell>
          <cell r="W6327" t="str">
            <v>Bear River Bay Wetlands</v>
          </cell>
          <cell r="X6327" t="str">
            <v>UT-W-16020310-003_00</v>
          </cell>
          <cell r="Y6327" t="str">
            <v>Wetland Undifferentiated</v>
          </cell>
          <cell r="Z6327" t="str">
            <v>5984706 Willard Spur-6D</v>
          </cell>
          <cell r="AA6327" t="str">
            <v>Wetland Undifferentiated</v>
          </cell>
        </row>
        <row r="6328">
          <cell r="A6328">
            <v>5984707</v>
          </cell>
          <cell r="B6328" t="str">
            <v>Wetland Undifferentiated</v>
          </cell>
          <cell r="C6328" t="str">
            <v>5C</v>
          </cell>
          <cell r="D6328" t="str">
            <v>Willard Spur UUWS7</v>
          </cell>
          <cell r="E6328">
            <v>16020310</v>
          </cell>
          <cell r="F6328" t="str">
            <v>Box Elder</v>
          </cell>
          <cell r="G6328" t="str">
            <v>Bear River</v>
          </cell>
          <cell r="H6328" t="str">
            <v>West Desert/Columbia</v>
          </cell>
          <cell r="I6328">
            <v>407316</v>
          </cell>
          <cell r="J6328">
            <v>4584032</v>
          </cell>
          <cell r="K6328">
            <v>-112.108812703</v>
          </cell>
          <cell r="L6328">
            <v>41.402490094999997</v>
          </cell>
          <cell r="M6328" t="str">
            <v>Bear River Bay Wetlands</v>
          </cell>
          <cell r="N6328" t="str">
            <v>UT-W-16020310-003_00</v>
          </cell>
          <cell r="O6328" t="str">
            <v>UT</v>
          </cell>
          <cell r="Q6328">
            <v>0</v>
          </cell>
          <cell r="R6328" t="str">
            <v xml:space="preserve"> </v>
          </cell>
          <cell r="S6328" t="str">
            <v>USFWS</v>
          </cell>
          <cell r="T6328" t="str">
            <v xml:space="preserve"> </v>
          </cell>
          <cell r="U6328" t="str">
            <v>5984707 Willard Spur UUWS7</v>
          </cell>
          <cell r="V6328">
            <v>5984707</v>
          </cell>
          <cell r="W6328" t="str">
            <v>Bear River Bay Wetlands</v>
          </cell>
          <cell r="X6328" t="str">
            <v>UT-W-16020310-003_00</v>
          </cell>
          <cell r="Y6328" t="str">
            <v>Wetland Undifferentiated</v>
          </cell>
          <cell r="Z6328" t="str">
            <v>5984707 Willard Spur UUWS7</v>
          </cell>
          <cell r="AA6328" t="str">
            <v>Wetland Undifferentiated</v>
          </cell>
        </row>
        <row r="6329">
          <cell r="A6329">
            <v>5984708</v>
          </cell>
          <cell r="B6329" t="str">
            <v>Wetland Undifferentiated</v>
          </cell>
          <cell r="C6329" t="str">
            <v>5C</v>
          </cell>
          <cell r="D6329" t="str">
            <v>Willard Spur WS6b</v>
          </cell>
          <cell r="E6329">
            <v>16020102</v>
          </cell>
          <cell r="F6329" t="str">
            <v>Box Elder</v>
          </cell>
          <cell r="G6329" t="str">
            <v>Bear River</v>
          </cell>
          <cell r="H6329" t="str">
            <v>Weber River</v>
          </cell>
          <cell r="I6329">
            <v>404149</v>
          </cell>
          <cell r="J6329">
            <v>4580027</v>
          </cell>
          <cell r="K6329">
            <v>-112.146059972</v>
          </cell>
          <cell r="L6329">
            <v>41.366050428000001</v>
          </cell>
          <cell r="M6329" t="str">
            <v>Bear River Bay Wetlands</v>
          </cell>
          <cell r="N6329" t="str">
            <v>UT-W-16020310-003_00</v>
          </cell>
          <cell r="O6329" t="str">
            <v>UT</v>
          </cell>
          <cell r="Q6329">
            <v>0</v>
          </cell>
          <cell r="R6329" t="str">
            <v xml:space="preserve"> </v>
          </cell>
          <cell r="S6329" t="str">
            <v>UDWR</v>
          </cell>
          <cell r="T6329" t="str">
            <v xml:space="preserve"> </v>
          </cell>
          <cell r="U6329" t="str">
            <v>5984708 Willard Spur WS6b</v>
          </cell>
          <cell r="V6329">
            <v>5984708</v>
          </cell>
          <cell r="W6329" t="str">
            <v>Bear River Bay Wetlands</v>
          </cell>
          <cell r="X6329" t="str">
            <v>UT-W-16020310-003_00</v>
          </cell>
          <cell r="Y6329" t="str">
            <v>Wetland Undifferentiated</v>
          </cell>
          <cell r="Z6329" t="str">
            <v>5984708 Willard Spur WS6b</v>
          </cell>
          <cell r="AA6329" t="str">
            <v>Wetland Undifferentiated</v>
          </cell>
        </row>
        <row r="6330">
          <cell r="A6330">
            <v>5984709</v>
          </cell>
          <cell r="B6330" t="str">
            <v>Wetland Undifferentiated</v>
          </cell>
          <cell r="C6330" t="str">
            <v>5C</v>
          </cell>
          <cell r="D6330" t="str">
            <v>Willard Spur UUWS9</v>
          </cell>
          <cell r="E6330">
            <v>16020310</v>
          </cell>
          <cell r="F6330" t="str">
            <v>Box Elder</v>
          </cell>
          <cell r="G6330" t="str">
            <v>Bear River</v>
          </cell>
          <cell r="H6330" t="str">
            <v>West Desert/Columbia</v>
          </cell>
          <cell r="I6330">
            <v>407251</v>
          </cell>
          <cell r="J6330">
            <v>4584077</v>
          </cell>
          <cell r="K6330">
            <v>-112.109597076</v>
          </cell>
          <cell r="L6330">
            <v>41.402887864999997</v>
          </cell>
          <cell r="M6330" t="str">
            <v>Bear River Bay Wetlands</v>
          </cell>
          <cell r="N6330" t="str">
            <v>UT-W-16020310-003_00</v>
          </cell>
          <cell r="O6330" t="str">
            <v>UT</v>
          </cell>
          <cell r="Q6330">
            <v>0</v>
          </cell>
          <cell r="R6330" t="str">
            <v xml:space="preserve"> </v>
          </cell>
          <cell r="S6330" t="str">
            <v>USFWS</v>
          </cell>
          <cell r="T6330" t="str">
            <v xml:space="preserve"> </v>
          </cell>
          <cell r="U6330" t="str">
            <v>5984709 Willard Spur UUWS9</v>
          </cell>
          <cell r="V6330">
            <v>5984709</v>
          </cell>
          <cell r="W6330" t="str">
            <v>Bear River Bay Wetlands</v>
          </cell>
          <cell r="X6330" t="str">
            <v>UT-W-16020310-003_00</v>
          </cell>
          <cell r="Y6330" t="str">
            <v>Wetland Undifferentiated</v>
          </cell>
          <cell r="Z6330" t="str">
            <v>5984709 Willard Spur UUWS9</v>
          </cell>
          <cell r="AA6330" t="str">
            <v>Wetland Undifferentiated</v>
          </cell>
        </row>
        <row r="6331">
          <cell r="A6331">
            <v>5984710</v>
          </cell>
          <cell r="B6331" t="str">
            <v>Wetland Undifferentiated</v>
          </cell>
          <cell r="C6331" t="str">
            <v>5C</v>
          </cell>
          <cell r="D6331" t="str">
            <v>Willard Spur WS 7</v>
          </cell>
          <cell r="E6331">
            <v>16020310</v>
          </cell>
          <cell r="F6331" t="str">
            <v>Box Elder</v>
          </cell>
          <cell r="G6331" t="str">
            <v>Bear River</v>
          </cell>
          <cell r="H6331" t="str">
            <v>West Desert/Columbia</v>
          </cell>
          <cell r="I6331">
            <v>401637</v>
          </cell>
          <cell r="J6331">
            <v>4581489</v>
          </cell>
          <cell r="K6331">
            <v>-112.17632636</v>
          </cell>
          <cell r="L6331">
            <v>41.378913830999998</v>
          </cell>
          <cell r="M6331" t="str">
            <v>Bear River Bay Wetlands</v>
          </cell>
          <cell r="N6331" t="str">
            <v>UT-W-16020310-003_00</v>
          </cell>
          <cell r="O6331" t="str">
            <v>UT</v>
          </cell>
          <cell r="Q6331">
            <v>0</v>
          </cell>
          <cell r="R6331" t="str">
            <v xml:space="preserve"> </v>
          </cell>
          <cell r="S6331" t="str">
            <v>State L&amp;F</v>
          </cell>
          <cell r="T6331" t="str">
            <v xml:space="preserve"> </v>
          </cell>
          <cell r="U6331" t="str">
            <v>5984710 Willard Spur WS 7</v>
          </cell>
          <cell r="V6331">
            <v>5984710</v>
          </cell>
          <cell r="W6331" t="str">
            <v>Bear River Bay Wetlands</v>
          </cell>
          <cell r="X6331" t="str">
            <v>UT-W-16020310-003_00</v>
          </cell>
          <cell r="Y6331" t="str">
            <v>Wetland Undifferentiated</v>
          </cell>
          <cell r="Z6331" t="str">
            <v>5984710 Willard Spur WS 7</v>
          </cell>
          <cell r="AA6331" t="str">
            <v>Wetland Undifferentiated</v>
          </cell>
        </row>
        <row r="6332">
          <cell r="A6332">
            <v>5984712</v>
          </cell>
          <cell r="B6332" t="str">
            <v>Wetland Undifferentiated</v>
          </cell>
          <cell r="C6332" t="str">
            <v>5C</v>
          </cell>
          <cell r="D6332" t="str">
            <v>Willard Spur WS7a</v>
          </cell>
          <cell r="E6332">
            <v>16010204</v>
          </cell>
          <cell r="F6332" t="str">
            <v>Box Elder</v>
          </cell>
          <cell r="G6332" t="str">
            <v>Bear River</v>
          </cell>
          <cell r="H6332" t="str">
            <v>Bear River</v>
          </cell>
          <cell r="I6332">
            <v>400418</v>
          </cell>
          <cell r="J6332">
            <v>4584149</v>
          </cell>
          <cell r="K6332">
            <v>-112.19133872800001</v>
          </cell>
          <cell r="L6332">
            <v>41.402718995000001</v>
          </cell>
          <cell r="M6332" t="str">
            <v>Bear River Bay Wetlands</v>
          </cell>
          <cell r="N6332" t="str">
            <v>UT-W-16020310-003_00</v>
          </cell>
          <cell r="O6332" t="str">
            <v>UT</v>
          </cell>
          <cell r="Q6332">
            <v>0</v>
          </cell>
          <cell r="R6332" t="str">
            <v xml:space="preserve"> </v>
          </cell>
          <cell r="S6332" t="str">
            <v>USFWS</v>
          </cell>
          <cell r="T6332" t="str">
            <v xml:space="preserve"> </v>
          </cell>
          <cell r="U6332" t="str">
            <v>5984712 Willard Spur WS7a</v>
          </cell>
          <cell r="V6332">
            <v>5984712</v>
          </cell>
          <cell r="W6332" t="str">
            <v>Bear River Bay Wetlands</v>
          </cell>
          <cell r="X6332" t="str">
            <v>UT-W-16020310-003_00</v>
          </cell>
          <cell r="Y6332" t="str">
            <v>Wetland Undifferentiated</v>
          </cell>
          <cell r="Z6332" t="str">
            <v>5984712 Willard Spur WS7a</v>
          </cell>
          <cell r="AA6332" t="str">
            <v>Wetland Undifferentiated</v>
          </cell>
        </row>
        <row r="6333">
          <cell r="A6333">
            <v>5984714</v>
          </cell>
          <cell r="B6333" t="str">
            <v>Wetland Undifferentiated</v>
          </cell>
          <cell r="C6333" t="str">
            <v>5C</v>
          </cell>
          <cell r="D6333" t="str">
            <v>Willard Spur-7C</v>
          </cell>
          <cell r="E6333">
            <v>16020310</v>
          </cell>
          <cell r="F6333" t="str">
            <v>Box Elder</v>
          </cell>
          <cell r="G6333" t="str">
            <v>Bear River</v>
          </cell>
          <cell r="H6333" t="str">
            <v>West Desert/Columbia</v>
          </cell>
          <cell r="I6333">
            <v>401086</v>
          </cell>
          <cell r="J6333">
            <v>4582846</v>
          </cell>
          <cell r="K6333">
            <v>-112.183135976</v>
          </cell>
          <cell r="L6333">
            <v>41.391067038999999</v>
          </cell>
          <cell r="M6333" t="str">
            <v>Bear River Bay Wetlands</v>
          </cell>
          <cell r="N6333" t="str">
            <v>UT-W-16020310-003_00</v>
          </cell>
          <cell r="O6333" t="str">
            <v>UT</v>
          </cell>
          <cell r="Q6333">
            <v>0</v>
          </cell>
          <cell r="R6333" t="str">
            <v xml:space="preserve"> </v>
          </cell>
          <cell r="S6333" t="str">
            <v>State L&amp;F</v>
          </cell>
          <cell r="T6333" t="str">
            <v xml:space="preserve"> </v>
          </cell>
          <cell r="U6333" t="str">
            <v>5984714 Willard Spur-7C</v>
          </cell>
          <cell r="V6333">
            <v>5984714</v>
          </cell>
          <cell r="W6333" t="str">
            <v>Bear River Bay Wetlands</v>
          </cell>
          <cell r="X6333" t="str">
            <v>UT-W-16020310-003_00</v>
          </cell>
          <cell r="Y6333" t="str">
            <v>Wetland Undifferentiated</v>
          </cell>
          <cell r="Z6333" t="str">
            <v>5984714 Willard Spur-7C</v>
          </cell>
          <cell r="AA6333" t="str">
            <v>Wetland Undifferentiated</v>
          </cell>
        </row>
        <row r="6334">
          <cell r="A6334">
            <v>5984716</v>
          </cell>
          <cell r="B6334" t="str">
            <v>Wetland Undifferentiated</v>
          </cell>
          <cell r="C6334" t="str">
            <v>5C</v>
          </cell>
          <cell r="D6334" t="str">
            <v>Willard Spur-7D</v>
          </cell>
          <cell r="E6334">
            <v>16020310</v>
          </cell>
          <cell r="F6334" t="str">
            <v>Box Elder</v>
          </cell>
          <cell r="G6334" t="str">
            <v>Bear River</v>
          </cell>
          <cell r="H6334" t="str">
            <v>West Desert/Columbia</v>
          </cell>
          <cell r="I6334">
            <v>402198</v>
          </cell>
          <cell r="J6334">
            <v>4580383</v>
          </cell>
          <cell r="K6334">
            <v>-112.169440259</v>
          </cell>
          <cell r="L6334">
            <v>41.369021828999998</v>
          </cell>
          <cell r="M6334" t="str">
            <v>Bear River Bay Wetlands</v>
          </cell>
          <cell r="N6334" t="str">
            <v>UT-W-16020310-003_00</v>
          </cell>
          <cell r="O6334" t="str">
            <v>UT</v>
          </cell>
          <cell r="Q6334">
            <v>0</v>
          </cell>
          <cell r="R6334" t="str">
            <v xml:space="preserve"> </v>
          </cell>
          <cell r="S6334" t="str">
            <v>State L&amp;F</v>
          </cell>
          <cell r="T6334" t="str">
            <v xml:space="preserve"> </v>
          </cell>
          <cell r="U6334" t="str">
            <v>5984716 Willard Spur-7D</v>
          </cell>
          <cell r="V6334">
            <v>5984716</v>
          </cell>
          <cell r="W6334" t="str">
            <v>Bear River Bay Wetlands</v>
          </cell>
          <cell r="X6334" t="str">
            <v>UT-W-16020310-003_00</v>
          </cell>
          <cell r="Y6334" t="str">
            <v>Wetland Undifferentiated</v>
          </cell>
          <cell r="Z6334" t="str">
            <v>5984716 Willard Spur-7D</v>
          </cell>
          <cell r="AA6334" t="str">
            <v>Wetland Undifferentiated</v>
          </cell>
        </row>
        <row r="6335">
          <cell r="A6335">
            <v>5984718</v>
          </cell>
          <cell r="B6335" t="str">
            <v>Wetland Undifferentiated</v>
          </cell>
          <cell r="C6335" t="str">
            <v>5C</v>
          </cell>
          <cell r="D6335" t="str">
            <v>Willard Spur WS7b</v>
          </cell>
          <cell r="E6335">
            <v>16020102</v>
          </cell>
          <cell r="F6335" t="str">
            <v>Box Elder</v>
          </cell>
          <cell r="G6335" t="str">
            <v>Bear River</v>
          </cell>
          <cell r="H6335" t="str">
            <v>Weber River</v>
          </cell>
          <cell r="I6335">
            <v>402629</v>
          </cell>
          <cell r="J6335">
            <v>4579307</v>
          </cell>
          <cell r="K6335">
            <v>-112.164114981</v>
          </cell>
          <cell r="L6335">
            <v>41.359383835000003</v>
          </cell>
          <cell r="M6335" t="str">
            <v>Bear River Bay Wetlands</v>
          </cell>
          <cell r="N6335" t="str">
            <v>UT-W-16020310-003_00</v>
          </cell>
          <cell r="O6335" t="str">
            <v>UT</v>
          </cell>
          <cell r="Q6335">
            <v>0</v>
          </cell>
          <cell r="R6335" t="str">
            <v xml:space="preserve"> </v>
          </cell>
          <cell r="S6335" t="str">
            <v>UDWR</v>
          </cell>
          <cell r="T6335" t="str">
            <v xml:space="preserve"> </v>
          </cell>
          <cell r="U6335" t="str">
            <v>5984718 Willard Spur WS7b</v>
          </cell>
          <cell r="V6335">
            <v>5984718</v>
          </cell>
          <cell r="W6335" t="str">
            <v>Bear River Bay Wetlands</v>
          </cell>
          <cell r="X6335" t="str">
            <v>UT-W-16020310-003_00</v>
          </cell>
          <cell r="Y6335" t="str">
            <v>Wetland Undifferentiated</v>
          </cell>
          <cell r="Z6335" t="str">
            <v>5984718 Willard Spur WS7b</v>
          </cell>
          <cell r="AA6335" t="str">
            <v>Wetland Undifferentiated</v>
          </cell>
        </row>
        <row r="6336">
          <cell r="A6336">
            <v>5984720</v>
          </cell>
          <cell r="B6336" t="str">
            <v>Wetland Undifferentiated</v>
          </cell>
          <cell r="C6336" t="str">
            <v>5C</v>
          </cell>
          <cell r="D6336" t="str">
            <v>Willard Spur WS 8</v>
          </cell>
          <cell r="E6336">
            <v>16020310</v>
          </cell>
          <cell r="F6336" t="str">
            <v>Box Elder</v>
          </cell>
          <cell r="G6336" t="str">
            <v>Bear River</v>
          </cell>
          <cell r="H6336" t="str">
            <v>West Desert/Columbia</v>
          </cell>
          <cell r="I6336">
            <v>400064</v>
          </cell>
          <cell r="J6336">
            <v>4581352</v>
          </cell>
          <cell r="K6336">
            <v>-112.195111435</v>
          </cell>
          <cell r="L6336">
            <v>41.377486234000003</v>
          </cell>
          <cell r="M6336" t="str">
            <v>Bear River Bay Wetlands</v>
          </cell>
          <cell r="N6336" t="str">
            <v>UT-W-16020310-003_00</v>
          </cell>
          <cell r="O6336" t="str">
            <v>UT</v>
          </cell>
          <cell r="Q6336">
            <v>0</v>
          </cell>
          <cell r="R6336" t="str">
            <v xml:space="preserve"> </v>
          </cell>
          <cell r="S6336" t="str">
            <v>State L&amp;F</v>
          </cell>
          <cell r="T6336" t="str">
            <v xml:space="preserve"> </v>
          </cell>
          <cell r="U6336" t="str">
            <v>5984720 Willard Spur WS 8</v>
          </cell>
          <cell r="V6336">
            <v>5984720</v>
          </cell>
          <cell r="W6336" t="str">
            <v>Bear River Bay Wetlands</v>
          </cell>
          <cell r="X6336" t="str">
            <v>UT-W-16020310-003_00</v>
          </cell>
          <cell r="Y6336" t="str">
            <v>Wetland Undifferentiated</v>
          </cell>
          <cell r="Z6336" t="str">
            <v>5984720 Willard Spur WS 8</v>
          </cell>
          <cell r="AA6336" t="str">
            <v>Wetland Undifferentiated</v>
          </cell>
        </row>
        <row r="6337">
          <cell r="A6337">
            <v>5984722</v>
          </cell>
          <cell r="B6337" t="str">
            <v>Wetland Undifferentiated</v>
          </cell>
          <cell r="C6337" t="str">
            <v>5C</v>
          </cell>
          <cell r="D6337" t="str">
            <v>Willard Spur WS8a</v>
          </cell>
          <cell r="E6337">
            <v>16010204</v>
          </cell>
          <cell r="F6337" t="str">
            <v>Box Elder</v>
          </cell>
          <cell r="G6337" t="str">
            <v>Bear River</v>
          </cell>
          <cell r="H6337" t="str">
            <v>Bear River</v>
          </cell>
          <cell r="I6337">
            <v>399430</v>
          </cell>
          <cell r="J6337">
            <v>4583237</v>
          </cell>
          <cell r="K6337">
            <v>-112.203004592</v>
          </cell>
          <cell r="L6337">
            <v>41.394382888999999</v>
          </cell>
          <cell r="M6337" t="str">
            <v>Bear River Bay Wetlands</v>
          </cell>
          <cell r="N6337" t="str">
            <v>UT-W-16020310-003_00</v>
          </cell>
          <cell r="O6337" t="str">
            <v>UT</v>
          </cell>
          <cell r="Q6337">
            <v>0</v>
          </cell>
          <cell r="R6337" t="str">
            <v xml:space="preserve"> </v>
          </cell>
          <cell r="S6337" t="str">
            <v>USFWS</v>
          </cell>
          <cell r="T6337" t="str">
            <v xml:space="preserve"> </v>
          </cell>
          <cell r="U6337" t="str">
            <v>5984722 Willard Spur WS8a</v>
          </cell>
          <cell r="V6337">
            <v>5984722</v>
          </cell>
          <cell r="W6337" t="str">
            <v>Bear River Bay Wetlands</v>
          </cell>
          <cell r="X6337" t="str">
            <v>UT-W-16020310-003_00</v>
          </cell>
          <cell r="Y6337" t="str">
            <v>Wetland Undifferentiated</v>
          </cell>
          <cell r="Z6337" t="str">
            <v>5984722 Willard Spur WS8a</v>
          </cell>
          <cell r="AA6337" t="str">
            <v>Wetland Undifferentiated</v>
          </cell>
        </row>
        <row r="6338">
          <cell r="A6338">
            <v>5984723</v>
          </cell>
          <cell r="B6338" t="str">
            <v>Wetland Undifferentiated</v>
          </cell>
          <cell r="C6338" t="str">
            <v>5C</v>
          </cell>
          <cell r="D6338" t="str">
            <v>Willard Spur-8E</v>
          </cell>
          <cell r="E6338">
            <v>16010204</v>
          </cell>
          <cell r="F6338" t="str">
            <v>Box Elder</v>
          </cell>
          <cell r="G6338" t="str">
            <v>Bear River</v>
          </cell>
          <cell r="H6338" t="str">
            <v>Bear River</v>
          </cell>
          <cell r="I6338">
            <v>400298</v>
          </cell>
          <cell r="J6338">
            <v>4585037</v>
          </cell>
          <cell r="K6338">
            <v>-112.19292032</v>
          </cell>
          <cell r="L6338">
            <v>41.410701136</v>
          </cell>
          <cell r="M6338" t="str">
            <v>Bear River Bay Wetlands</v>
          </cell>
          <cell r="N6338" t="str">
            <v>UT-W-16020310-003_00</v>
          </cell>
          <cell r="O6338" t="str">
            <v>UT</v>
          </cell>
          <cell r="Q6338">
            <v>0</v>
          </cell>
          <cell r="R6338" t="str">
            <v xml:space="preserve"> </v>
          </cell>
          <cell r="S6338" t="str">
            <v>USFWS</v>
          </cell>
          <cell r="T6338" t="str">
            <v xml:space="preserve"> </v>
          </cell>
          <cell r="U6338" t="str">
            <v>5984723 Willard Spur-8E</v>
          </cell>
          <cell r="V6338">
            <v>5984723</v>
          </cell>
          <cell r="W6338" t="str">
            <v>Bear River Bay Wetlands</v>
          </cell>
          <cell r="X6338" t="str">
            <v>UT-W-16020310-003_00</v>
          </cell>
          <cell r="Y6338" t="str">
            <v>Wetland Undifferentiated</v>
          </cell>
          <cell r="Z6338" t="str">
            <v>5984723 Willard Spur-8E</v>
          </cell>
          <cell r="AA6338" t="str">
            <v>Wetland Undifferentiated</v>
          </cell>
        </row>
        <row r="6339">
          <cell r="A6339">
            <v>5984724</v>
          </cell>
          <cell r="B6339" t="str">
            <v>Wetland Undifferentiated</v>
          </cell>
          <cell r="C6339" t="str">
            <v>5C</v>
          </cell>
          <cell r="D6339" t="str">
            <v>Willard Spur-8C</v>
          </cell>
          <cell r="E6339">
            <v>16020310</v>
          </cell>
          <cell r="F6339" t="str">
            <v>Box Elder</v>
          </cell>
          <cell r="G6339" t="str">
            <v>Bear River</v>
          </cell>
          <cell r="H6339" t="str">
            <v>West Desert/Columbia</v>
          </cell>
          <cell r="I6339">
            <v>399878</v>
          </cell>
          <cell r="J6339">
            <v>4582126</v>
          </cell>
          <cell r="K6339">
            <v>-112.19746317400001</v>
          </cell>
          <cell r="L6339">
            <v>41.384433502</v>
          </cell>
          <cell r="M6339" t="str">
            <v>Bear River Bay Wetlands</v>
          </cell>
          <cell r="N6339" t="str">
            <v>UT-W-16020310-003_00</v>
          </cell>
          <cell r="O6339" t="str">
            <v>UT</v>
          </cell>
          <cell r="Q6339">
            <v>0</v>
          </cell>
          <cell r="R6339" t="str">
            <v xml:space="preserve"> </v>
          </cell>
          <cell r="S6339" t="str">
            <v>State L&amp;F</v>
          </cell>
          <cell r="T6339" t="str">
            <v xml:space="preserve"> </v>
          </cell>
          <cell r="U6339" t="str">
            <v>5984724 Willard Spur-8C</v>
          </cell>
          <cell r="V6339">
            <v>5984724</v>
          </cell>
          <cell r="W6339" t="str">
            <v>Bear River Bay Wetlands</v>
          </cell>
          <cell r="X6339" t="str">
            <v>UT-W-16020310-003_00</v>
          </cell>
          <cell r="Y6339" t="str">
            <v>Wetland Undifferentiated</v>
          </cell>
          <cell r="Z6339" t="str">
            <v>5984724 Willard Spur-8C</v>
          </cell>
          <cell r="AA6339" t="str">
            <v>Wetland Undifferentiated</v>
          </cell>
        </row>
        <row r="6340">
          <cell r="A6340">
            <v>5984725</v>
          </cell>
          <cell r="B6340" t="str">
            <v>Wetland Undifferentiated</v>
          </cell>
          <cell r="C6340" t="str">
            <v>5C</v>
          </cell>
          <cell r="D6340" t="str">
            <v>Willard Spur-8F</v>
          </cell>
          <cell r="E6340">
            <v>16010204</v>
          </cell>
          <cell r="F6340" t="str">
            <v>Box Elder</v>
          </cell>
          <cell r="G6340" t="str">
            <v>Bear River</v>
          </cell>
          <cell r="H6340" t="str">
            <v>Bear River</v>
          </cell>
          <cell r="I6340">
            <v>400012</v>
          </cell>
          <cell r="J6340">
            <v>4584541</v>
          </cell>
          <cell r="K6340">
            <v>-112.19625960499999</v>
          </cell>
          <cell r="L6340">
            <v>41.406198817000003</v>
          </cell>
          <cell r="M6340" t="str">
            <v>Bear River Bay Wetlands</v>
          </cell>
          <cell r="N6340" t="str">
            <v>UT-W-16020310-003_00</v>
          </cell>
          <cell r="O6340" t="str">
            <v>UT</v>
          </cell>
          <cell r="Q6340">
            <v>0</v>
          </cell>
          <cell r="R6340" t="str">
            <v xml:space="preserve"> </v>
          </cell>
          <cell r="S6340" t="str">
            <v>USFWS</v>
          </cell>
          <cell r="T6340" t="str">
            <v xml:space="preserve"> </v>
          </cell>
          <cell r="U6340" t="str">
            <v>5984725 Willard Spur-8F</v>
          </cell>
          <cell r="V6340">
            <v>5984725</v>
          </cell>
          <cell r="W6340" t="str">
            <v>Bear River Bay Wetlands</v>
          </cell>
          <cell r="X6340" t="str">
            <v>UT-W-16020310-003_00</v>
          </cell>
          <cell r="Y6340" t="str">
            <v>Wetland Undifferentiated</v>
          </cell>
          <cell r="Z6340" t="str">
            <v>5984725 Willard Spur-8F</v>
          </cell>
          <cell r="AA6340" t="str">
            <v>Wetland Undifferentiated</v>
          </cell>
        </row>
        <row r="6341">
          <cell r="A6341">
            <v>5984726</v>
          </cell>
          <cell r="B6341" t="str">
            <v>Wetland Undifferentiated</v>
          </cell>
          <cell r="C6341" t="str">
            <v>5C</v>
          </cell>
          <cell r="D6341" t="str">
            <v>Willard Spur-8D</v>
          </cell>
          <cell r="E6341">
            <v>16020310</v>
          </cell>
          <cell r="F6341" t="str">
            <v>Box Elder</v>
          </cell>
          <cell r="G6341" t="str">
            <v>Bear River</v>
          </cell>
          <cell r="H6341" t="str">
            <v>West Desert/Columbia</v>
          </cell>
          <cell r="I6341">
            <v>400081</v>
          </cell>
          <cell r="J6341">
            <v>4580020</v>
          </cell>
          <cell r="K6341">
            <v>-112.19468866699999</v>
          </cell>
          <cell r="L6341">
            <v>41.365492760999999</v>
          </cell>
          <cell r="M6341" t="str">
            <v>Bear River Bay Wetlands</v>
          </cell>
          <cell r="N6341" t="str">
            <v>UT-W-16020310-003_00</v>
          </cell>
          <cell r="O6341" t="str">
            <v>UT</v>
          </cell>
          <cell r="Q6341">
            <v>0</v>
          </cell>
          <cell r="R6341" t="str">
            <v xml:space="preserve"> </v>
          </cell>
          <cell r="S6341" t="str">
            <v>State L&amp;F</v>
          </cell>
          <cell r="T6341" t="str">
            <v xml:space="preserve"> </v>
          </cell>
          <cell r="U6341" t="str">
            <v>5984726 Willard Spur-8D</v>
          </cell>
          <cell r="V6341">
            <v>5984726</v>
          </cell>
          <cell r="W6341" t="str">
            <v>Bear River Bay Wetlands</v>
          </cell>
          <cell r="X6341" t="str">
            <v>UT-W-16020310-003_00</v>
          </cell>
          <cell r="Y6341" t="str">
            <v>Wetland Undifferentiated</v>
          </cell>
          <cell r="Z6341" t="str">
            <v>5984726 Willard Spur-8D</v>
          </cell>
          <cell r="AA6341" t="str">
            <v>Wetland Undifferentiated</v>
          </cell>
        </row>
        <row r="6342">
          <cell r="A6342">
            <v>5984728</v>
          </cell>
          <cell r="B6342" t="str">
            <v>Wetland Undifferentiated</v>
          </cell>
          <cell r="C6342" t="str">
            <v>5C</v>
          </cell>
          <cell r="D6342" t="str">
            <v>Willard Spur WS8b</v>
          </cell>
          <cell r="E6342">
            <v>16020102</v>
          </cell>
          <cell r="F6342" t="str">
            <v>Box Elder</v>
          </cell>
          <cell r="G6342" t="str">
            <v>Bear River</v>
          </cell>
          <cell r="H6342" t="str">
            <v>Weber River</v>
          </cell>
          <cell r="I6342">
            <v>399923</v>
          </cell>
          <cell r="J6342">
            <v>4578573</v>
          </cell>
          <cell r="K6342">
            <v>-112.196338721</v>
          </cell>
          <cell r="L6342">
            <v>41.352441876</v>
          </cell>
          <cell r="M6342" t="str">
            <v>Bear River Bay Wetlands</v>
          </cell>
          <cell r="N6342" t="str">
            <v>UT-W-16020310-003_00</v>
          </cell>
          <cell r="O6342" t="str">
            <v>UT</v>
          </cell>
          <cell r="Q6342">
            <v>0</v>
          </cell>
          <cell r="R6342" t="str">
            <v xml:space="preserve"> </v>
          </cell>
          <cell r="S6342" t="str">
            <v>UDWR</v>
          </cell>
          <cell r="T6342" t="str">
            <v xml:space="preserve"> </v>
          </cell>
          <cell r="U6342" t="str">
            <v>5984728 Willard Spur WS8b</v>
          </cell>
          <cell r="V6342">
            <v>5984728</v>
          </cell>
          <cell r="W6342" t="str">
            <v>Bear River Bay Wetlands</v>
          </cell>
          <cell r="X6342" t="str">
            <v>UT-W-16020310-003_00</v>
          </cell>
          <cell r="Y6342" t="str">
            <v>Wetland Undifferentiated</v>
          </cell>
          <cell r="Z6342" t="str">
            <v>5984728 Willard Spur WS8b</v>
          </cell>
          <cell r="AA6342" t="str">
            <v>Wetland Undifferentiated</v>
          </cell>
        </row>
        <row r="6343">
          <cell r="A6343">
            <v>5984730</v>
          </cell>
          <cell r="B6343" t="str">
            <v>Wetland Undifferentiated</v>
          </cell>
          <cell r="C6343" t="str">
            <v>5C</v>
          </cell>
          <cell r="D6343" t="str">
            <v>Willard Spur WS 9</v>
          </cell>
          <cell r="E6343">
            <v>16020310</v>
          </cell>
          <cell r="F6343" t="str">
            <v>Box Elder</v>
          </cell>
          <cell r="G6343" t="str">
            <v>Bear River</v>
          </cell>
          <cell r="H6343" t="str">
            <v>West Desert/Columbia</v>
          </cell>
          <cell r="I6343">
            <v>398509</v>
          </cell>
          <cell r="J6343">
            <v>4581893</v>
          </cell>
          <cell r="K6343">
            <v>-112.213793943</v>
          </cell>
          <cell r="L6343">
            <v>41.382163660000003</v>
          </cell>
          <cell r="M6343" t="str">
            <v>Bear River Bay Wetlands</v>
          </cell>
          <cell r="N6343" t="str">
            <v>UT-W-16020310-003_00</v>
          </cell>
          <cell r="O6343" t="str">
            <v>UT</v>
          </cell>
          <cell r="Q6343">
            <v>0</v>
          </cell>
          <cell r="R6343" t="str">
            <v xml:space="preserve"> </v>
          </cell>
          <cell r="S6343" t="str">
            <v>State L&amp;F</v>
          </cell>
          <cell r="T6343" t="str">
            <v xml:space="preserve"> </v>
          </cell>
          <cell r="U6343" t="str">
            <v>5984730 Willard Spur WS 9</v>
          </cell>
          <cell r="V6343">
            <v>5984730</v>
          </cell>
          <cell r="W6343" t="str">
            <v>Bear River Bay Wetlands</v>
          </cell>
          <cell r="X6343" t="str">
            <v>UT-W-16020310-003_00</v>
          </cell>
          <cell r="Y6343" t="str">
            <v>Wetland Undifferentiated</v>
          </cell>
          <cell r="Z6343" t="str">
            <v>5984730 Willard Spur WS 9</v>
          </cell>
          <cell r="AA6343" t="str">
            <v>Wetland Undifferentiated</v>
          </cell>
        </row>
        <row r="6344">
          <cell r="A6344">
            <v>5984732</v>
          </cell>
          <cell r="B6344" t="str">
            <v>Wetland Undifferentiated</v>
          </cell>
          <cell r="C6344" t="str">
            <v>5C</v>
          </cell>
          <cell r="D6344" t="str">
            <v>Willard Spur WS9a</v>
          </cell>
          <cell r="E6344">
            <v>16010204</v>
          </cell>
          <cell r="F6344" t="str">
            <v>Box Elder</v>
          </cell>
          <cell r="G6344" t="str">
            <v>Bear River</v>
          </cell>
          <cell r="H6344" t="str">
            <v>Bear River</v>
          </cell>
          <cell r="I6344">
            <v>398364</v>
          </cell>
          <cell r="J6344">
            <v>4583406</v>
          </cell>
          <cell r="K6344">
            <v>-112.215781561</v>
          </cell>
          <cell r="L6344">
            <v>41.395770825</v>
          </cell>
          <cell r="M6344" t="str">
            <v>Bear River Bay Wetlands</v>
          </cell>
          <cell r="N6344" t="str">
            <v>UT-W-16020310-003_00</v>
          </cell>
          <cell r="O6344" t="str">
            <v>UT</v>
          </cell>
          <cell r="Q6344">
            <v>0</v>
          </cell>
          <cell r="R6344" t="str">
            <v xml:space="preserve"> </v>
          </cell>
          <cell r="S6344" t="str">
            <v>USFWS</v>
          </cell>
          <cell r="T6344" t="str">
            <v xml:space="preserve"> </v>
          </cell>
          <cell r="U6344" t="str">
            <v>5984732 Willard Spur WS9a</v>
          </cell>
          <cell r="V6344">
            <v>5984732</v>
          </cell>
          <cell r="W6344" t="str">
            <v>Bear River Bay Wetlands</v>
          </cell>
          <cell r="X6344" t="str">
            <v>UT-W-16020310-003_00</v>
          </cell>
          <cell r="Y6344" t="str">
            <v>Wetland Undifferentiated</v>
          </cell>
          <cell r="Z6344" t="str">
            <v>5984732 Willard Spur WS9a</v>
          </cell>
          <cell r="AA6344" t="str">
            <v>Wetland Undifferentiated</v>
          </cell>
        </row>
        <row r="6345">
          <cell r="A6345">
            <v>5984734</v>
          </cell>
          <cell r="B6345" t="str">
            <v>Wetland Undifferentiated</v>
          </cell>
          <cell r="C6345" t="str">
            <v>5C</v>
          </cell>
          <cell r="D6345" t="str">
            <v>Willard Spur-9C</v>
          </cell>
          <cell r="E6345">
            <v>16020310</v>
          </cell>
          <cell r="F6345" t="str">
            <v>Box Elder</v>
          </cell>
          <cell r="G6345" t="str">
            <v>Bear River</v>
          </cell>
          <cell r="H6345" t="str">
            <v>West Desert/Columbia</v>
          </cell>
          <cell r="I6345">
            <v>398514</v>
          </cell>
          <cell r="J6345">
            <v>4582645</v>
          </cell>
          <cell r="K6345">
            <v>-112.213860118</v>
          </cell>
          <cell r="L6345">
            <v>41.388936508</v>
          </cell>
          <cell r="M6345" t="str">
            <v>Bear River Bay Wetlands</v>
          </cell>
          <cell r="N6345" t="str">
            <v>UT-W-16020310-003_00</v>
          </cell>
          <cell r="O6345" t="str">
            <v>UT</v>
          </cell>
          <cell r="Q6345">
            <v>0</v>
          </cell>
          <cell r="R6345" t="str">
            <v xml:space="preserve"> </v>
          </cell>
          <cell r="S6345" t="str">
            <v>State L&amp;F</v>
          </cell>
          <cell r="T6345" t="str">
            <v xml:space="preserve"> </v>
          </cell>
          <cell r="U6345" t="str">
            <v>5984734 Willard Spur-9C</v>
          </cell>
          <cell r="V6345">
            <v>5984734</v>
          </cell>
          <cell r="W6345" t="str">
            <v>Bear River Bay Wetlands</v>
          </cell>
          <cell r="X6345" t="str">
            <v>UT-W-16020310-003_00</v>
          </cell>
          <cell r="Y6345" t="str">
            <v>Wetland Undifferentiated</v>
          </cell>
          <cell r="Z6345" t="str">
            <v>5984734 Willard Spur-9C</v>
          </cell>
          <cell r="AA6345" t="str">
            <v>Wetland Undifferentiated</v>
          </cell>
        </row>
        <row r="6346">
          <cell r="A6346">
            <v>5984735</v>
          </cell>
          <cell r="B6346" t="str">
            <v>Wetland Undifferentiated</v>
          </cell>
          <cell r="C6346" t="str">
            <v>5C</v>
          </cell>
          <cell r="D6346" t="str">
            <v>Willard Spur WS 10z DUPLICATE of 5984740</v>
          </cell>
          <cell r="E6346">
            <v>16020310</v>
          </cell>
          <cell r="F6346" t="str">
            <v>Box Elder</v>
          </cell>
          <cell r="G6346" t="str">
            <v>Bear River</v>
          </cell>
          <cell r="H6346" t="str">
            <v>West Desert/Columbia</v>
          </cell>
          <cell r="I6346">
            <v>396960</v>
          </cell>
          <cell r="J6346">
            <v>4581945</v>
          </cell>
          <cell r="K6346">
            <v>-112.232324158</v>
          </cell>
          <cell r="L6346">
            <v>41.382435067000003</v>
          </cell>
          <cell r="M6346" t="str">
            <v>Bear River Bay Wetlands</v>
          </cell>
          <cell r="N6346" t="str">
            <v>UT-W-16020310-003_00</v>
          </cell>
          <cell r="O6346" t="str">
            <v>UT</v>
          </cell>
          <cell r="Q6346">
            <v>0</v>
          </cell>
          <cell r="R6346" t="str">
            <v xml:space="preserve"> </v>
          </cell>
          <cell r="S6346" t="str">
            <v>State L&amp;F</v>
          </cell>
          <cell r="T6346" t="str">
            <v xml:space="preserve"> </v>
          </cell>
          <cell r="U6346" t="str">
            <v>5984735 Willard Spur WS 10z DUPLICATE of 5984740</v>
          </cell>
          <cell r="V6346">
            <v>5984735</v>
          </cell>
          <cell r="W6346" t="str">
            <v>Bear River Bay Wetlands</v>
          </cell>
          <cell r="X6346" t="str">
            <v>UT-W-16020310-003_00</v>
          </cell>
          <cell r="Y6346" t="str">
            <v>Wetland Undifferentiated</v>
          </cell>
          <cell r="Z6346" t="str">
            <v>5984735 Willard Spur WS 10z DUPLICATE of 5984740</v>
          </cell>
          <cell r="AA6346" t="str">
            <v>Wetland Undifferentiated</v>
          </cell>
        </row>
        <row r="6347">
          <cell r="A6347">
            <v>5984736</v>
          </cell>
          <cell r="B6347" t="str">
            <v>Wetland Undifferentiated</v>
          </cell>
          <cell r="C6347" t="str">
            <v>5C</v>
          </cell>
          <cell r="D6347" t="str">
            <v>Willard Spur-9D</v>
          </cell>
          <cell r="E6347">
            <v>16020310</v>
          </cell>
          <cell r="F6347" t="str">
            <v>Box Elder</v>
          </cell>
          <cell r="G6347" t="str">
            <v>Bear River</v>
          </cell>
          <cell r="H6347" t="str">
            <v>West Desert/Columbia</v>
          </cell>
          <cell r="I6347">
            <v>398509</v>
          </cell>
          <cell r="J6347">
            <v>4580323</v>
          </cell>
          <cell r="K6347">
            <v>-112.213531092</v>
          </cell>
          <cell r="L6347">
            <v>41.368024828000003</v>
          </cell>
          <cell r="M6347" t="str">
            <v>Bear River Bay Wetlands</v>
          </cell>
          <cell r="N6347" t="str">
            <v>UT-W-16020310-003_00</v>
          </cell>
          <cell r="O6347" t="str">
            <v>UT</v>
          </cell>
          <cell r="Q6347">
            <v>0</v>
          </cell>
          <cell r="R6347" t="str">
            <v xml:space="preserve"> </v>
          </cell>
          <cell r="S6347" t="str">
            <v>State L&amp;F</v>
          </cell>
          <cell r="T6347" t="str">
            <v xml:space="preserve"> </v>
          </cell>
          <cell r="U6347" t="str">
            <v>5984736 Willard Spur-9D</v>
          </cell>
          <cell r="V6347">
            <v>5984736</v>
          </cell>
          <cell r="W6347" t="str">
            <v>Bear River Bay Wetlands</v>
          </cell>
          <cell r="X6347" t="str">
            <v>UT-W-16020310-003_00</v>
          </cell>
          <cell r="Y6347" t="str">
            <v>Wetland Undifferentiated</v>
          </cell>
          <cell r="Z6347" t="str">
            <v>5984736 Willard Spur-9D</v>
          </cell>
          <cell r="AA6347" t="str">
            <v>Wetland Undifferentiated</v>
          </cell>
        </row>
        <row r="6348">
          <cell r="A6348">
            <v>5984738</v>
          </cell>
          <cell r="B6348" t="str">
            <v>Wetland Undifferentiated</v>
          </cell>
          <cell r="C6348" t="str">
            <v>5C</v>
          </cell>
          <cell r="D6348" t="str">
            <v>Willard Spur WS9b</v>
          </cell>
          <cell r="E6348">
            <v>16020102</v>
          </cell>
          <cell r="F6348" t="str">
            <v>Box Elder</v>
          </cell>
          <cell r="G6348" t="str">
            <v>Bear River</v>
          </cell>
          <cell r="H6348" t="str">
            <v>Weber River</v>
          </cell>
          <cell r="I6348">
            <v>398414</v>
          </cell>
          <cell r="J6348">
            <v>4578655</v>
          </cell>
          <cell r="K6348">
            <v>-112.214387452</v>
          </cell>
          <cell r="L6348">
            <v>41.352991428000003</v>
          </cell>
          <cell r="M6348" t="str">
            <v>Bear River Bay Wetlands</v>
          </cell>
          <cell r="N6348" t="str">
            <v>UT-W-16020310-003_00</v>
          </cell>
          <cell r="O6348" t="str">
            <v>UT</v>
          </cell>
          <cell r="Q6348">
            <v>0</v>
          </cell>
          <cell r="R6348" t="str">
            <v xml:space="preserve"> </v>
          </cell>
          <cell r="S6348" t="str">
            <v>USFWS</v>
          </cell>
          <cell r="T6348" t="str">
            <v xml:space="preserve"> </v>
          </cell>
          <cell r="U6348" t="str">
            <v>5984738 Willard Spur WS9b</v>
          </cell>
          <cell r="V6348">
            <v>5984738</v>
          </cell>
          <cell r="W6348" t="str">
            <v>Bear River Bay Wetlands</v>
          </cell>
          <cell r="X6348" t="str">
            <v>UT-W-16020310-003_00</v>
          </cell>
          <cell r="Y6348" t="str">
            <v>Wetland Undifferentiated</v>
          </cell>
          <cell r="Z6348" t="str">
            <v>5984738 Willard Spur WS9b</v>
          </cell>
          <cell r="AA6348" t="str">
            <v>Wetland Undifferentiated</v>
          </cell>
        </row>
        <row r="6349">
          <cell r="A6349">
            <v>5984740</v>
          </cell>
          <cell r="B6349" t="str">
            <v>Wetland Undifferentiated</v>
          </cell>
          <cell r="C6349" t="str">
            <v>5C</v>
          </cell>
          <cell r="D6349" t="str">
            <v>Willard Spur WS 10</v>
          </cell>
          <cell r="E6349">
            <v>16020310</v>
          </cell>
          <cell r="F6349" t="str">
            <v>Box Elder</v>
          </cell>
          <cell r="G6349" t="str">
            <v>Bear River</v>
          </cell>
          <cell r="H6349" t="str">
            <v>West Desert/Columbia</v>
          </cell>
          <cell r="I6349">
            <v>396960</v>
          </cell>
          <cell r="J6349">
            <v>4581945</v>
          </cell>
          <cell r="K6349">
            <v>-112.232324158</v>
          </cell>
          <cell r="L6349">
            <v>41.382435067000003</v>
          </cell>
          <cell r="M6349" t="str">
            <v>Bear River Bay Wetlands</v>
          </cell>
          <cell r="N6349" t="str">
            <v>UT-W-16020310-003_00</v>
          </cell>
          <cell r="O6349" t="str">
            <v>UT</v>
          </cell>
          <cell r="Q6349">
            <v>0</v>
          </cell>
          <cell r="R6349" t="str">
            <v xml:space="preserve"> </v>
          </cell>
          <cell r="S6349" t="str">
            <v>State L&amp;F</v>
          </cell>
          <cell r="T6349" t="str">
            <v xml:space="preserve"> </v>
          </cell>
          <cell r="U6349" t="str">
            <v>5984740 Willard Spur WS 10</v>
          </cell>
          <cell r="V6349">
            <v>5984740</v>
          </cell>
          <cell r="W6349" t="str">
            <v>Bear River Bay Wetlands</v>
          </cell>
          <cell r="X6349" t="str">
            <v>UT-W-16020310-003_00</v>
          </cell>
          <cell r="Y6349" t="str">
            <v>Wetland Undifferentiated</v>
          </cell>
          <cell r="Z6349" t="str">
            <v>5984740 Willard Spur WS 10</v>
          </cell>
          <cell r="AA6349" t="str">
            <v>Wetland Undifferentiated</v>
          </cell>
        </row>
        <row r="6350">
          <cell r="A6350">
            <v>5984742</v>
          </cell>
          <cell r="B6350" t="str">
            <v>Wetland Undifferentiated</v>
          </cell>
          <cell r="C6350" t="str">
            <v>5C</v>
          </cell>
          <cell r="D6350" t="str">
            <v>Willard Spur WS10a</v>
          </cell>
          <cell r="E6350">
            <v>16010204</v>
          </cell>
          <cell r="F6350" t="str">
            <v>Box Elder</v>
          </cell>
          <cell r="G6350" t="str">
            <v>Bear River</v>
          </cell>
          <cell r="H6350" t="str">
            <v>Bear River</v>
          </cell>
          <cell r="I6350">
            <v>396857</v>
          </cell>
          <cell r="J6350">
            <v>4583582</v>
          </cell>
          <cell r="K6350">
            <v>-112.233834465</v>
          </cell>
          <cell r="L6350">
            <v>41.397163929999998</v>
          </cell>
          <cell r="M6350" t="str">
            <v>Bear River Bay Wetlands</v>
          </cell>
          <cell r="N6350" t="str">
            <v>UT-W-16020310-003_00</v>
          </cell>
          <cell r="O6350" t="str">
            <v>UT</v>
          </cell>
          <cell r="Q6350">
            <v>0</v>
          </cell>
          <cell r="R6350" t="str">
            <v xml:space="preserve"> </v>
          </cell>
          <cell r="S6350" t="str">
            <v>State L&amp;F</v>
          </cell>
          <cell r="T6350" t="str">
            <v xml:space="preserve"> </v>
          </cell>
          <cell r="U6350" t="str">
            <v>5984742 Willard Spur WS10a</v>
          </cell>
          <cell r="V6350">
            <v>5984742</v>
          </cell>
          <cell r="W6350" t="str">
            <v>Bear River Bay Wetlands</v>
          </cell>
          <cell r="X6350" t="str">
            <v>UT-W-16020310-003_00</v>
          </cell>
          <cell r="Y6350" t="str">
            <v>Wetland Undifferentiated</v>
          </cell>
          <cell r="Z6350" t="str">
            <v>5984742 Willard Spur WS10a</v>
          </cell>
          <cell r="AA6350" t="str">
            <v>Wetland Undifferentiated</v>
          </cell>
        </row>
        <row r="6351">
          <cell r="A6351">
            <v>5984744</v>
          </cell>
          <cell r="B6351" t="str">
            <v>Wetland Undifferentiated</v>
          </cell>
          <cell r="C6351" t="str">
            <v>5C</v>
          </cell>
          <cell r="D6351" t="str">
            <v>Willard Spur-10C</v>
          </cell>
          <cell r="E6351">
            <v>16020310</v>
          </cell>
          <cell r="F6351" t="str">
            <v>Box Elder</v>
          </cell>
          <cell r="G6351" t="str">
            <v>Bear River</v>
          </cell>
          <cell r="H6351" t="str">
            <v>West Desert/Columbia</v>
          </cell>
          <cell r="I6351">
            <v>396922</v>
          </cell>
          <cell r="J6351">
            <v>4582738</v>
          </cell>
          <cell r="K6351">
            <v>-112.232913439</v>
          </cell>
          <cell r="L6351">
            <v>41.389571596000003</v>
          </cell>
          <cell r="M6351" t="str">
            <v>Bear River Bay Wetlands</v>
          </cell>
          <cell r="N6351" t="str">
            <v>UT-W-16020310-003_00</v>
          </cell>
          <cell r="O6351" t="str">
            <v>UT</v>
          </cell>
          <cell r="Q6351">
            <v>0</v>
          </cell>
          <cell r="R6351" t="str">
            <v xml:space="preserve"> </v>
          </cell>
          <cell r="S6351" t="str">
            <v>State L&amp;F</v>
          </cell>
          <cell r="T6351" t="str">
            <v xml:space="preserve"> </v>
          </cell>
          <cell r="U6351" t="str">
            <v>5984744 Willard Spur-10C</v>
          </cell>
          <cell r="V6351">
            <v>5984744</v>
          </cell>
          <cell r="W6351" t="str">
            <v>Bear River Bay Wetlands</v>
          </cell>
          <cell r="X6351" t="str">
            <v>UT-W-16020310-003_00</v>
          </cell>
          <cell r="Y6351" t="str">
            <v>Wetland Undifferentiated</v>
          </cell>
          <cell r="Z6351" t="str">
            <v>5984744 Willard Spur-10C</v>
          </cell>
          <cell r="AA6351" t="str">
            <v>Wetland Undifferentiated</v>
          </cell>
        </row>
        <row r="6352">
          <cell r="A6352">
            <v>5984746</v>
          </cell>
          <cell r="B6352" t="str">
            <v>Wetland Undifferentiated</v>
          </cell>
          <cell r="C6352" t="str">
            <v>5C</v>
          </cell>
          <cell r="D6352" t="str">
            <v>Willard Spur-10D</v>
          </cell>
          <cell r="E6352">
            <v>16020310</v>
          </cell>
          <cell r="F6352" t="str">
            <v>Box Elder</v>
          </cell>
          <cell r="G6352" t="str">
            <v>Bear River</v>
          </cell>
          <cell r="H6352" t="str">
            <v>West Desert/Columbia</v>
          </cell>
          <cell r="I6352">
            <v>396866</v>
          </cell>
          <cell r="J6352">
            <v>4580504</v>
          </cell>
          <cell r="K6352">
            <v>-112.233202948</v>
          </cell>
          <cell r="L6352">
            <v>41.369446013999998</v>
          </cell>
          <cell r="M6352" t="str">
            <v>Bear River Bay Wetlands</v>
          </cell>
          <cell r="N6352" t="str">
            <v>UT-W-16020310-003_00</v>
          </cell>
          <cell r="O6352" t="str">
            <v>UT</v>
          </cell>
          <cell r="Q6352">
            <v>0</v>
          </cell>
          <cell r="R6352" t="str">
            <v xml:space="preserve"> </v>
          </cell>
          <cell r="S6352" t="str">
            <v>State L&amp;F</v>
          </cell>
          <cell r="T6352" t="str">
            <v xml:space="preserve"> </v>
          </cell>
          <cell r="U6352" t="str">
            <v>5984746 Willard Spur-10D</v>
          </cell>
          <cell r="V6352">
            <v>5984746</v>
          </cell>
          <cell r="W6352" t="str">
            <v>Bear River Bay Wetlands</v>
          </cell>
          <cell r="X6352" t="str">
            <v>UT-W-16020310-003_00</v>
          </cell>
          <cell r="Y6352" t="str">
            <v>Wetland Undifferentiated</v>
          </cell>
          <cell r="Z6352" t="str">
            <v>5984746 Willard Spur-10D</v>
          </cell>
          <cell r="AA6352" t="str">
            <v>Wetland Undifferentiated</v>
          </cell>
        </row>
        <row r="6353">
          <cell r="A6353">
            <v>5984748</v>
          </cell>
          <cell r="B6353" t="str">
            <v>Wetland Undifferentiated</v>
          </cell>
          <cell r="C6353" t="str">
            <v>5C</v>
          </cell>
          <cell r="D6353" t="str">
            <v>Willard Spur WS10b</v>
          </cell>
          <cell r="E6353">
            <v>16020102</v>
          </cell>
          <cell r="F6353" t="str">
            <v>Box Elder</v>
          </cell>
          <cell r="G6353" t="str">
            <v>Bear River</v>
          </cell>
          <cell r="H6353" t="str">
            <v>Weber River</v>
          </cell>
          <cell r="I6353">
            <v>396699</v>
          </cell>
          <cell r="J6353">
            <v>4579019</v>
          </cell>
          <cell r="K6353">
            <v>-112.234946475</v>
          </cell>
          <cell r="L6353">
            <v>41.356051325000003</v>
          </cell>
          <cell r="M6353" t="str">
            <v>Bear River Bay Wetlands</v>
          </cell>
          <cell r="N6353" t="str">
            <v>UT-W-16020310-003_00</v>
          </cell>
          <cell r="O6353" t="str">
            <v>UT</v>
          </cell>
          <cell r="Q6353">
            <v>0</v>
          </cell>
          <cell r="R6353" t="str">
            <v xml:space="preserve"> </v>
          </cell>
          <cell r="S6353" t="str">
            <v>USFWS</v>
          </cell>
          <cell r="T6353" t="str">
            <v xml:space="preserve"> </v>
          </cell>
          <cell r="U6353" t="str">
            <v>5984748 Willard Spur WS10b</v>
          </cell>
          <cell r="V6353">
            <v>5984748</v>
          </cell>
          <cell r="W6353" t="str">
            <v>Bear River Bay Wetlands</v>
          </cell>
          <cell r="X6353" t="str">
            <v>UT-W-16020310-003_00</v>
          </cell>
          <cell r="Y6353" t="str">
            <v>Wetland Undifferentiated</v>
          </cell>
          <cell r="Z6353" t="str">
            <v>5984748 Willard Spur WS10b</v>
          </cell>
          <cell r="AA6353" t="str">
            <v>Wetland Undifferentiated</v>
          </cell>
        </row>
        <row r="6354">
          <cell r="A6354">
            <v>5984750</v>
          </cell>
          <cell r="B6354" t="str">
            <v>Wetland Undifferentiated</v>
          </cell>
          <cell r="C6354" t="str">
            <v>5C</v>
          </cell>
          <cell r="D6354" t="str">
            <v>Willard Spur WS 11</v>
          </cell>
          <cell r="E6354">
            <v>16020310</v>
          </cell>
          <cell r="F6354" t="str">
            <v>Box Elder</v>
          </cell>
          <cell r="G6354" t="str">
            <v>Bear River</v>
          </cell>
          <cell r="H6354" t="str">
            <v>West Desert/Columbia</v>
          </cell>
          <cell r="I6354">
            <v>395233</v>
          </cell>
          <cell r="J6354">
            <v>4581665</v>
          </cell>
          <cell r="K6354">
            <v>-112.2529254</v>
          </cell>
          <cell r="L6354">
            <v>41.379690509</v>
          </cell>
          <cell r="M6354" t="str">
            <v>Bear River Bay Wetlands</v>
          </cell>
          <cell r="N6354" t="str">
            <v>UT-W-16020310-003_00</v>
          </cell>
          <cell r="O6354" t="str">
            <v>UT</v>
          </cell>
          <cell r="Q6354">
            <v>0</v>
          </cell>
          <cell r="R6354" t="str">
            <v xml:space="preserve"> </v>
          </cell>
          <cell r="S6354" t="str">
            <v>State L&amp;F</v>
          </cell>
          <cell r="T6354" t="str">
            <v xml:space="preserve"> </v>
          </cell>
          <cell r="U6354" t="str">
            <v>5984750 Willard Spur WS 11</v>
          </cell>
          <cell r="V6354">
            <v>5984750</v>
          </cell>
          <cell r="W6354" t="str">
            <v>Bear River Bay Wetlands</v>
          </cell>
          <cell r="X6354" t="str">
            <v>UT-W-16020310-003_00</v>
          </cell>
          <cell r="Y6354" t="str">
            <v>Wetland Undifferentiated</v>
          </cell>
          <cell r="Z6354" t="str">
            <v>5984750 Willard Spur WS 11</v>
          </cell>
          <cell r="AA6354" t="str">
            <v>Wetland Undifferentiated</v>
          </cell>
        </row>
        <row r="6355">
          <cell r="A6355">
            <v>5984752</v>
          </cell>
          <cell r="B6355" t="str">
            <v>Wetland Undifferentiated</v>
          </cell>
          <cell r="C6355" t="str">
            <v>5C</v>
          </cell>
          <cell r="D6355" t="str">
            <v>Willard Spur WS11a</v>
          </cell>
          <cell r="E6355">
            <v>16010204</v>
          </cell>
          <cell r="F6355" t="str">
            <v>Box Elder</v>
          </cell>
          <cell r="G6355" t="str">
            <v>Bear River</v>
          </cell>
          <cell r="H6355" t="str">
            <v>Bear River</v>
          </cell>
          <cell r="I6355">
            <v>394482</v>
          </cell>
          <cell r="J6355">
            <v>4583184</v>
          </cell>
          <cell r="K6355">
            <v>-112.2621692</v>
          </cell>
          <cell r="L6355">
            <v>41.393271646000002</v>
          </cell>
          <cell r="M6355" t="str">
            <v>Bear River Bay Wetlands</v>
          </cell>
          <cell r="N6355" t="str">
            <v>UT-W-16020310-003_00</v>
          </cell>
          <cell r="O6355" t="str">
            <v>UT</v>
          </cell>
          <cell r="Q6355">
            <v>0</v>
          </cell>
          <cell r="R6355" t="str">
            <v xml:space="preserve"> </v>
          </cell>
          <cell r="S6355" t="str">
            <v>State L&amp;F</v>
          </cell>
          <cell r="T6355" t="str">
            <v xml:space="preserve"> </v>
          </cell>
          <cell r="U6355" t="str">
            <v>5984752 Willard Spur WS11a</v>
          </cell>
          <cell r="V6355">
            <v>5984752</v>
          </cell>
          <cell r="W6355" t="str">
            <v>Bear River Bay Wetlands</v>
          </cell>
          <cell r="X6355" t="str">
            <v>UT-W-16020310-003_00</v>
          </cell>
          <cell r="Y6355" t="str">
            <v>Wetland Undifferentiated</v>
          </cell>
          <cell r="Z6355" t="str">
            <v>5984752 Willard Spur WS11a</v>
          </cell>
          <cell r="AA6355" t="str">
            <v>Wetland Undifferentiated</v>
          </cell>
        </row>
        <row r="6356">
          <cell r="A6356">
            <v>5984754</v>
          </cell>
          <cell r="B6356" t="str">
            <v>Wetland Undifferentiated</v>
          </cell>
          <cell r="C6356" t="str">
            <v>5C</v>
          </cell>
          <cell r="D6356" t="str">
            <v>Willard Spur-11C</v>
          </cell>
          <cell r="E6356">
            <v>16020310</v>
          </cell>
          <cell r="F6356" t="str">
            <v>Box Elder</v>
          </cell>
          <cell r="G6356" t="str">
            <v>Bear River</v>
          </cell>
          <cell r="H6356" t="str">
            <v>West Desert/Columbia</v>
          </cell>
          <cell r="I6356">
            <v>394954</v>
          </cell>
          <cell r="J6356">
            <v>4582384</v>
          </cell>
          <cell r="K6356">
            <v>-112.256385878</v>
          </cell>
          <cell r="L6356">
            <v>41.386129066000002</v>
          </cell>
          <cell r="M6356" t="str">
            <v>Bear River Bay Wetlands</v>
          </cell>
          <cell r="N6356" t="str">
            <v>UT-W-16020310-003_00</v>
          </cell>
          <cell r="O6356" t="str">
            <v>UT</v>
          </cell>
          <cell r="Q6356">
            <v>0</v>
          </cell>
          <cell r="R6356" t="str">
            <v xml:space="preserve"> </v>
          </cell>
          <cell r="S6356" t="str">
            <v>State L&amp;F</v>
          </cell>
          <cell r="T6356" t="str">
            <v xml:space="preserve"> </v>
          </cell>
          <cell r="U6356" t="str">
            <v>5984754 Willard Spur-11C</v>
          </cell>
          <cell r="V6356">
            <v>5984754</v>
          </cell>
          <cell r="W6356" t="str">
            <v>Bear River Bay Wetlands</v>
          </cell>
          <cell r="X6356" t="str">
            <v>UT-W-16020310-003_00</v>
          </cell>
          <cell r="Y6356" t="str">
            <v>Wetland Undifferentiated</v>
          </cell>
          <cell r="Z6356" t="str">
            <v>5984754 Willard Spur-11C</v>
          </cell>
          <cell r="AA6356" t="str">
            <v>Wetland Undifferentiated</v>
          </cell>
        </row>
        <row r="6357">
          <cell r="A6357">
            <v>5984756</v>
          </cell>
          <cell r="B6357" t="str">
            <v>Wetland Undifferentiated</v>
          </cell>
          <cell r="C6357" t="str">
            <v>5C</v>
          </cell>
          <cell r="D6357" t="str">
            <v>Willard Spur-11D</v>
          </cell>
          <cell r="E6357">
            <v>16020310</v>
          </cell>
          <cell r="F6357" t="str">
            <v>Box Elder</v>
          </cell>
          <cell r="G6357" t="str">
            <v>Bear River</v>
          </cell>
          <cell r="H6357" t="str">
            <v>West Desert/Columbia</v>
          </cell>
          <cell r="I6357">
            <v>395421</v>
          </cell>
          <cell r="J6357">
            <v>4580736</v>
          </cell>
          <cell r="K6357">
            <v>-112.250517323</v>
          </cell>
          <cell r="L6357">
            <v>41.371348855000001</v>
          </cell>
          <cell r="M6357" t="str">
            <v>Bear River Bay Wetlands</v>
          </cell>
          <cell r="N6357" t="str">
            <v>UT-W-16020310-003_00</v>
          </cell>
          <cell r="O6357" t="str">
            <v>UT</v>
          </cell>
          <cell r="Q6357">
            <v>0</v>
          </cell>
          <cell r="R6357" t="str">
            <v xml:space="preserve"> </v>
          </cell>
          <cell r="S6357" t="str">
            <v>State L&amp;F</v>
          </cell>
          <cell r="T6357" t="str">
            <v xml:space="preserve"> </v>
          </cell>
          <cell r="U6357" t="str">
            <v>5984756 Willard Spur-11D</v>
          </cell>
          <cell r="V6357">
            <v>5984756</v>
          </cell>
          <cell r="W6357" t="str">
            <v>Bear River Bay Wetlands</v>
          </cell>
          <cell r="X6357" t="str">
            <v>UT-W-16020310-003_00</v>
          </cell>
          <cell r="Y6357" t="str">
            <v>Wetland Undifferentiated</v>
          </cell>
          <cell r="Z6357" t="str">
            <v>5984756 Willard Spur-11D</v>
          </cell>
          <cell r="AA6357" t="str">
            <v>Wetland Undifferentiated</v>
          </cell>
        </row>
        <row r="6358">
          <cell r="A6358">
            <v>5984758</v>
          </cell>
          <cell r="B6358" t="str">
            <v>Wetland Undifferentiated</v>
          </cell>
          <cell r="C6358" t="str">
            <v>5C</v>
          </cell>
          <cell r="D6358" t="str">
            <v>Willard Spur WS11b</v>
          </cell>
          <cell r="E6358">
            <v>16020102</v>
          </cell>
          <cell r="F6358" t="str">
            <v>Box Elder</v>
          </cell>
          <cell r="G6358" t="str">
            <v>Bear River</v>
          </cell>
          <cell r="H6358" t="str">
            <v>Weber River</v>
          </cell>
          <cell r="I6358">
            <v>395500</v>
          </cell>
          <cell r="J6358">
            <v>4579684</v>
          </cell>
          <cell r="K6358">
            <v>-112.24939161499999</v>
          </cell>
          <cell r="L6358">
            <v>41.361885311000002</v>
          </cell>
          <cell r="M6358" t="str">
            <v>Bear River Bay Wetlands</v>
          </cell>
          <cell r="N6358" t="str">
            <v>UT-W-16020310-003_00</v>
          </cell>
          <cell r="O6358" t="str">
            <v>UT</v>
          </cell>
          <cell r="Q6358">
            <v>0</v>
          </cell>
          <cell r="R6358" t="str">
            <v xml:space="preserve"> </v>
          </cell>
          <cell r="S6358" t="str">
            <v>USFWS</v>
          </cell>
          <cell r="T6358" t="str">
            <v xml:space="preserve"> </v>
          </cell>
          <cell r="U6358" t="str">
            <v>5984758 Willard Spur WS11b</v>
          </cell>
          <cell r="V6358">
            <v>5984758</v>
          </cell>
          <cell r="W6358" t="str">
            <v>Bear River Bay Wetlands</v>
          </cell>
          <cell r="X6358" t="str">
            <v>UT-W-16020310-003_00</v>
          </cell>
          <cell r="Y6358" t="str">
            <v>Wetland Undifferentiated</v>
          </cell>
          <cell r="Z6358" t="str">
            <v>5984758 Willard Spur WS11b</v>
          </cell>
          <cell r="AA6358" t="str">
            <v>Wetland Undifferentiated</v>
          </cell>
        </row>
        <row r="6359">
          <cell r="A6359">
            <v>5984760</v>
          </cell>
          <cell r="B6359" t="str">
            <v>Wetland Undifferentiated</v>
          </cell>
          <cell r="C6359" t="str">
            <v>5C</v>
          </cell>
          <cell r="D6359" t="str">
            <v>Willard Spur WS 12</v>
          </cell>
          <cell r="E6359">
            <v>16020310</v>
          </cell>
          <cell r="F6359" t="str">
            <v>Box Elder</v>
          </cell>
          <cell r="G6359" t="str">
            <v>Bear River</v>
          </cell>
          <cell r="H6359" t="str">
            <v>West Desert/Columbia</v>
          </cell>
          <cell r="I6359">
            <v>394024</v>
          </cell>
          <cell r="J6359">
            <v>4580558</v>
          </cell>
          <cell r="K6359">
            <v>-112.26718713299999</v>
          </cell>
          <cell r="L6359">
            <v>41.369563163000002</v>
          </cell>
          <cell r="M6359" t="str">
            <v>Bear River Bay Wetlands</v>
          </cell>
          <cell r="N6359" t="str">
            <v>UT-W-16020310-003_00</v>
          </cell>
          <cell r="O6359" t="str">
            <v>UT</v>
          </cell>
          <cell r="Q6359">
            <v>0</v>
          </cell>
          <cell r="R6359" t="str">
            <v xml:space="preserve"> </v>
          </cell>
          <cell r="S6359" t="str">
            <v>State L&amp;F</v>
          </cell>
          <cell r="T6359" t="str">
            <v xml:space="preserve"> </v>
          </cell>
          <cell r="U6359" t="str">
            <v>5984760 Willard Spur WS 12</v>
          </cell>
          <cell r="V6359">
            <v>5984760</v>
          </cell>
          <cell r="W6359" t="str">
            <v>Bear River Bay Wetlands</v>
          </cell>
          <cell r="X6359" t="str">
            <v>UT-W-16020310-003_00</v>
          </cell>
          <cell r="Y6359" t="str">
            <v>Wetland Undifferentiated</v>
          </cell>
          <cell r="Z6359" t="str">
            <v>5984760 Willard Spur WS 12</v>
          </cell>
          <cell r="AA6359" t="str">
            <v>Wetland Undifferentiated</v>
          </cell>
        </row>
        <row r="6360">
          <cell r="A6360">
            <v>5984762</v>
          </cell>
          <cell r="B6360" t="str">
            <v>Wetland Undifferentiated</v>
          </cell>
          <cell r="C6360" t="str">
            <v>5C</v>
          </cell>
          <cell r="D6360" t="str">
            <v>Willard Spur WS12a</v>
          </cell>
          <cell r="E6360">
            <v>16010204</v>
          </cell>
          <cell r="F6360" t="str">
            <v>Box Elder</v>
          </cell>
          <cell r="G6360" t="str">
            <v>Bear River</v>
          </cell>
          <cell r="H6360" t="str">
            <v>Bear River</v>
          </cell>
          <cell r="I6360">
            <v>392523</v>
          </cell>
          <cell r="J6360">
            <v>4581115</v>
          </cell>
          <cell r="K6360">
            <v>-112.28522948</v>
          </cell>
          <cell r="L6360">
            <v>41.374380148999997</v>
          </cell>
          <cell r="M6360" t="str">
            <v>Bear River Bay Wetlands</v>
          </cell>
          <cell r="N6360" t="str">
            <v>UT-W-16020310-003_00</v>
          </cell>
          <cell r="O6360" t="str">
            <v>UT</v>
          </cell>
          <cell r="Q6360">
            <v>0</v>
          </cell>
          <cell r="R6360" t="str">
            <v xml:space="preserve"> </v>
          </cell>
          <cell r="S6360" t="str">
            <v>State L&amp;F</v>
          </cell>
          <cell r="T6360" t="str">
            <v xml:space="preserve"> </v>
          </cell>
          <cell r="U6360" t="str">
            <v>5984762 Willard Spur WS12a</v>
          </cell>
          <cell r="V6360">
            <v>5984762</v>
          </cell>
          <cell r="W6360" t="str">
            <v>Bear River Bay Wetlands</v>
          </cell>
          <cell r="X6360" t="str">
            <v>UT-W-16020310-003_00</v>
          </cell>
          <cell r="Y6360" t="str">
            <v>Wetland Undifferentiated</v>
          </cell>
          <cell r="Z6360" t="str">
            <v>5984762 Willard Spur WS12a</v>
          </cell>
          <cell r="AA6360" t="str">
            <v>Wetland Undifferentiated</v>
          </cell>
        </row>
        <row r="6361">
          <cell r="A6361">
            <v>5984764</v>
          </cell>
          <cell r="B6361" t="str">
            <v>Wetland Undifferentiated</v>
          </cell>
          <cell r="C6361" t="str">
            <v>5C</v>
          </cell>
          <cell r="D6361" t="str">
            <v>Willard Spur-12C</v>
          </cell>
          <cell r="E6361">
            <v>16020310</v>
          </cell>
          <cell r="F6361" t="str">
            <v>Box Elder</v>
          </cell>
          <cell r="G6361" t="str">
            <v>Bear River</v>
          </cell>
          <cell r="H6361" t="str">
            <v>West Desert/Columbia</v>
          </cell>
          <cell r="I6361">
            <v>393342</v>
          </cell>
          <cell r="J6361">
            <v>4580853</v>
          </cell>
          <cell r="K6361">
            <v>-112.275391974</v>
          </cell>
          <cell r="L6361">
            <v>41.372129684999997</v>
          </cell>
          <cell r="M6361" t="str">
            <v>Bear River Bay Wetlands</v>
          </cell>
          <cell r="N6361" t="str">
            <v>UT-W-16020310-003_00</v>
          </cell>
          <cell r="O6361" t="str">
            <v>UT</v>
          </cell>
          <cell r="Q6361">
            <v>0</v>
          </cell>
          <cell r="R6361" t="str">
            <v xml:space="preserve"> </v>
          </cell>
          <cell r="S6361" t="str">
            <v>State L&amp;F</v>
          </cell>
          <cell r="T6361" t="str">
            <v xml:space="preserve"> </v>
          </cell>
          <cell r="U6361" t="str">
            <v>5984764 Willard Spur-12C</v>
          </cell>
          <cell r="V6361">
            <v>5984764</v>
          </cell>
          <cell r="W6361" t="str">
            <v>Bear River Bay Wetlands</v>
          </cell>
          <cell r="X6361" t="str">
            <v>UT-W-16020310-003_00</v>
          </cell>
          <cell r="Y6361" t="str">
            <v>Wetland Undifferentiated</v>
          </cell>
          <cell r="Z6361" t="str">
            <v>5984764 Willard Spur-12C</v>
          </cell>
          <cell r="AA6361" t="str">
            <v>Wetland Undifferentiated</v>
          </cell>
        </row>
        <row r="6362">
          <cell r="A6362">
            <v>5984766</v>
          </cell>
          <cell r="B6362" t="str">
            <v>Wetland Undifferentiated</v>
          </cell>
          <cell r="C6362" t="str">
            <v>5C</v>
          </cell>
          <cell r="D6362" t="str">
            <v>Willard Spur-12D</v>
          </cell>
          <cell r="E6362">
            <v>16020310</v>
          </cell>
          <cell r="F6362" t="str">
            <v>Box Elder</v>
          </cell>
          <cell r="G6362" t="str">
            <v>Bear River</v>
          </cell>
          <cell r="H6362" t="str">
            <v>West Desert/Columbia</v>
          </cell>
          <cell r="I6362">
            <v>394696</v>
          </cell>
          <cell r="J6362">
            <v>4580035</v>
          </cell>
          <cell r="K6362">
            <v>-112.25906287799999</v>
          </cell>
          <cell r="L6362">
            <v>41.364941487999999</v>
          </cell>
          <cell r="M6362" t="str">
            <v>Bear River Bay Wetlands</v>
          </cell>
          <cell r="N6362" t="str">
            <v>UT-W-16020310-003_00</v>
          </cell>
          <cell r="O6362" t="str">
            <v>UT</v>
          </cell>
          <cell r="Q6362">
            <v>0</v>
          </cell>
          <cell r="R6362" t="str">
            <v xml:space="preserve"> </v>
          </cell>
          <cell r="S6362" t="str">
            <v>State L&amp;F</v>
          </cell>
          <cell r="T6362" t="str">
            <v xml:space="preserve"> </v>
          </cell>
          <cell r="U6362" t="str">
            <v>5984766 Willard Spur-12D</v>
          </cell>
          <cell r="V6362">
            <v>5984766</v>
          </cell>
          <cell r="W6362" t="str">
            <v>Bear River Bay Wetlands</v>
          </cell>
          <cell r="X6362" t="str">
            <v>UT-W-16020310-003_00</v>
          </cell>
          <cell r="Y6362" t="str">
            <v>Wetland Undifferentiated</v>
          </cell>
          <cell r="Z6362" t="str">
            <v>5984766 Willard Spur-12D</v>
          </cell>
          <cell r="AA6362" t="str">
            <v>Wetland Undifferentiated</v>
          </cell>
        </row>
        <row r="6363">
          <cell r="A6363">
            <v>5984768</v>
          </cell>
          <cell r="B6363" t="str">
            <v>Wetland Undifferentiated</v>
          </cell>
          <cell r="C6363" t="str">
            <v>5C</v>
          </cell>
          <cell r="D6363" t="str">
            <v>Willard Spur WS12b</v>
          </cell>
          <cell r="E6363">
            <v>16020102</v>
          </cell>
          <cell r="F6363" t="str">
            <v>Box Elder</v>
          </cell>
          <cell r="G6363" t="str">
            <v>Bear River</v>
          </cell>
          <cell r="H6363" t="str">
            <v>Weber River</v>
          </cell>
          <cell r="I6363">
            <v>395310</v>
          </cell>
          <cell r="J6363">
            <v>4579409</v>
          </cell>
          <cell r="K6363">
            <v>-112.25161525999999</v>
          </cell>
          <cell r="L6363">
            <v>41.359384112000001</v>
          </cell>
          <cell r="M6363" t="str">
            <v>Bear River Bay Wetlands</v>
          </cell>
          <cell r="N6363" t="str">
            <v>UT-W-16020310-003_00</v>
          </cell>
          <cell r="O6363" t="str">
            <v>UT</v>
          </cell>
          <cell r="Q6363">
            <v>0</v>
          </cell>
          <cell r="R6363" t="str">
            <v xml:space="preserve"> </v>
          </cell>
          <cell r="S6363" t="str">
            <v>USFWS</v>
          </cell>
          <cell r="T6363" t="str">
            <v xml:space="preserve"> </v>
          </cell>
          <cell r="U6363" t="str">
            <v>5984768 Willard Spur WS12b</v>
          </cell>
          <cell r="V6363">
            <v>5984768</v>
          </cell>
          <cell r="W6363" t="str">
            <v>Bear River Bay Wetlands</v>
          </cell>
          <cell r="X6363" t="str">
            <v>UT-W-16020310-003_00</v>
          </cell>
          <cell r="Y6363" t="str">
            <v>Wetland Undifferentiated</v>
          </cell>
          <cell r="Z6363" t="str">
            <v>5984768 Willard Spur WS12b</v>
          </cell>
          <cell r="AA6363" t="str">
            <v>Wetland Undifferentiated</v>
          </cell>
        </row>
        <row r="6364">
          <cell r="A6364">
            <v>5984774</v>
          </cell>
          <cell r="B6364" t="str">
            <v>Wetland Undifferentiated</v>
          </cell>
          <cell r="C6364" t="str">
            <v>5C</v>
          </cell>
          <cell r="D6364" t="str">
            <v>Willard Spur-5C</v>
          </cell>
          <cell r="E6364">
            <v>16020310</v>
          </cell>
          <cell r="F6364" t="str">
            <v>Box Elder</v>
          </cell>
          <cell r="G6364" t="str">
            <v>Bear River</v>
          </cell>
          <cell r="H6364" t="str">
            <v>West Desert/Columbia</v>
          </cell>
          <cell r="I6364">
            <v>404027</v>
          </cell>
          <cell r="J6364">
            <v>4584395</v>
          </cell>
          <cell r="K6364">
            <v>-112.148210318</v>
          </cell>
          <cell r="L6364">
            <v>41.405373324999999</v>
          </cell>
          <cell r="M6364" t="str">
            <v>Bear River Bay Wetlands</v>
          </cell>
          <cell r="N6364" t="str">
            <v>UT-W-16020310-003_00</v>
          </cell>
          <cell r="O6364" t="str">
            <v>UT</v>
          </cell>
          <cell r="Q6364">
            <v>0</v>
          </cell>
          <cell r="R6364" t="str">
            <v xml:space="preserve"> </v>
          </cell>
          <cell r="S6364" t="str">
            <v>USFWS</v>
          </cell>
          <cell r="T6364" t="str">
            <v xml:space="preserve"> </v>
          </cell>
          <cell r="U6364" t="str">
            <v>5984774 Willard Spur-5C</v>
          </cell>
          <cell r="V6364">
            <v>5984774</v>
          </cell>
          <cell r="W6364" t="str">
            <v>Bear River Bay Wetlands</v>
          </cell>
          <cell r="X6364" t="str">
            <v>UT-W-16020310-003_00</v>
          </cell>
          <cell r="Y6364" t="str">
            <v>Wetland Undifferentiated</v>
          </cell>
          <cell r="Z6364" t="str">
            <v>5984774 Willard Spur-5C</v>
          </cell>
          <cell r="AA6364" t="str">
            <v>Wetland Undifferentiated</v>
          </cell>
        </row>
        <row r="6365">
          <cell r="A6365">
            <v>5984776</v>
          </cell>
          <cell r="B6365" t="str">
            <v>Wetland Undifferentiated</v>
          </cell>
          <cell r="C6365" t="str">
            <v>5C</v>
          </cell>
          <cell r="D6365" t="str">
            <v>Willard Spur-5D</v>
          </cell>
          <cell r="E6365">
            <v>16020310</v>
          </cell>
          <cell r="F6365" t="str">
            <v>Box Elder</v>
          </cell>
          <cell r="G6365" t="str">
            <v>Bear River</v>
          </cell>
          <cell r="H6365" t="str">
            <v>West Desert/Columbia</v>
          </cell>
          <cell r="I6365">
            <v>404872</v>
          </cell>
          <cell r="J6365">
            <v>4582478</v>
          </cell>
          <cell r="K6365">
            <v>-112.13780159700001</v>
          </cell>
          <cell r="L6365">
            <v>41.388209570000001</v>
          </cell>
          <cell r="M6365" t="str">
            <v>Bear River Bay Wetlands</v>
          </cell>
          <cell r="N6365" t="str">
            <v>UT-W-16020310-003_00</v>
          </cell>
          <cell r="O6365" t="str">
            <v>UT</v>
          </cell>
          <cell r="Q6365">
            <v>0</v>
          </cell>
          <cell r="R6365" t="str">
            <v xml:space="preserve"> </v>
          </cell>
          <cell r="S6365" t="str">
            <v>State L&amp;F</v>
          </cell>
          <cell r="T6365" t="str">
            <v xml:space="preserve"> </v>
          </cell>
          <cell r="U6365" t="str">
            <v>5984776 Willard Spur-5D</v>
          </cell>
          <cell r="V6365">
            <v>5984776</v>
          </cell>
          <cell r="W6365" t="str">
            <v>Bear River Bay Wetlands</v>
          </cell>
          <cell r="X6365" t="str">
            <v>UT-W-16020310-003_00</v>
          </cell>
          <cell r="Y6365" t="str">
            <v>Wetland Undifferentiated</v>
          </cell>
          <cell r="Z6365" t="str">
            <v>5984776 Willard Spur-5D</v>
          </cell>
          <cell r="AA6365" t="str">
            <v>Wetland Undifferentiated</v>
          </cell>
        </row>
        <row r="6366">
          <cell r="A6366">
            <v>5984855</v>
          </cell>
          <cell r="B6366" t="str">
            <v>Waste Sewer</v>
          </cell>
          <cell r="C6366" t="str">
            <v xml:space="preserve"> </v>
          </cell>
          <cell r="D6366" t="str">
            <v>WILLARD PERRY WWTP FACILITY</v>
          </cell>
          <cell r="E6366">
            <v>16010204</v>
          </cell>
          <cell r="F6366" t="str">
            <v>Box Elder</v>
          </cell>
          <cell r="G6366" t="str">
            <v>Bear River</v>
          </cell>
          <cell r="H6366" t="str">
            <v>Bear River</v>
          </cell>
          <cell r="I6366">
            <v>411245</v>
          </cell>
          <cell r="J6366">
            <v>4586695</v>
          </cell>
          <cell r="K6366">
            <v>-112.062207237</v>
          </cell>
          <cell r="L6366">
            <v>41.426916503000001</v>
          </cell>
          <cell r="M6366" t="str">
            <v xml:space="preserve"> </v>
          </cell>
          <cell r="N6366" t="str">
            <v xml:space="preserve"> </v>
          </cell>
          <cell r="O6366" t="str">
            <v>UT</v>
          </cell>
          <cell r="Q6366">
            <v>0</v>
          </cell>
          <cell r="R6366" t="str">
            <v xml:space="preserve"> </v>
          </cell>
          <cell r="S6366" t="str">
            <v>State L&amp;F</v>
          </cell>
          <cell r="T6366" t="str">
            <v xml:space="preserve"> </v>
          </cell>
          <cell r="U6366" t="str">
            <v>5984855 WILLARD PERRY WWTP FACILITY</v>
          </cell>
          <cell r="V6366">
            <v>5984855</v>
          </cell>
          <cell r="W6366" t="str">
            <v xml:space="preserve"> </v>
          </cell>
          <cell r="X6366" t="str">
            <v xml:space="preserve"> </v>
          </cell>
          <cell r="Y6366" t="str">
            <v>Waste Sewer</v>
          </cell>
          <cell r="Z6366" t="str">
            <v>5984855 WILLARD PERRY WWTP FACILITY</v>
          </cell>
          <cell r="AA6366" t="str">
            <v>Waste Sewer</v>
          </cell>
        </row>
        <row r="6367">
          <cell r="A6367">
            <v>5984860</v>
          </cell>
          <cell r="B6367" t="str">
            <v>Wetland Undifferentiated</v>
          </cell>
          <cell r="C6367" t="str">
            <v>5C</v>
          </cell>
          <cell r="D6367" t="str">
            <v>WILLARD SPUR WS 6Z</v>
          </cell>
          <cell r="E6367">
            <v>16020310</v>
          </cell>
          <cell r="F6367" t="str">
            <v>Box Elder</v>
          </cell>
          <cell r="G6367" t="str">
            <v>Bear River</v>
          </cell>
          <cell r="H6367" t="str">
            <v>West Desert/Columbia</v>
          </cell>
          <cell r="I6367">
            <v>402863</v>
          </cell>
          <cell r="J6367">
            <v>4582387</v>
          </cell>
          <cell r="K6367">
            <v>-112.16181144799999</v>
          </cell>
          <cell r="L6367">
            <v>41.387149956000002</v>
          </cell>
          <cell r="M6367" t="str">
            <v>Bear River Bay Wetlands</v>
          </cell>
          <cell r="N6367" t="str">
            <v>UT-W-16020310-003_00</v>
          </cell>
          <cell r="O6367" t="str">
            <v>UT</v>
          </cell>
          <cell r="Q6367">
            <v>0</v>
          </cell>
          <cell r="R6367" t="str">
            <v xml:space="preserve"> </v>
          </cell>
          <cell r="S6367" t="str">
            <v>State L&amp;F</v>
          </cell>
          <cell r="T6367" t="str">
            <v xml:space="preserve"> </v>
          </cell>
          <cell r="U6367" t="str">
            <v>5984860 WILLARD SPUR WS 6Z</v>
          </cell>
          <cell r="V6367">
            <v>5984860</v>
          </cell>
          <cell r="W6367" t="str">
            <v>Bear River Bay Wetlands</v>
          </cell>
          <cell r="X6367" t="str">
            <v>UT-W-16020310-003_00</v>
          </cell>
          <cell r="Y6367" t="str">
            <v>Wetland Undifferentiated</v>
          </cell>
          <cell r="Z6367" t="str">
            <v>5984860 WILLARD SPUR WS 6Z</v>
          </cell>
          <cell r="AA6367" t="str">
            <v>Wetland Undifferentiated</v>
          </cell>
        </row>
        <row r="6368">
          <cell r="A6368">
            <v>5985000</v>
          </cell>
          <cell r="B6368" t="str">
            <v>Well</v>
          </cell>
          <cell r="C6368" t="str">
            <v xml:space="preserve"> </v>
          </cell>
          <cell r="D6368" t="str">
            <v>PARAGONAH (DUTCH BOY) GW THE SPRING</v>
          </cell>
          <cell r="E6368">
            <v>16030006</v>
          </cell>
          <cell r="F6368" t="str">
            <v>Iron</v>
          </cell>
          <cell r="G6368" t="str">
            <v>Southwest</v>
          </cell>
          <cell r="H6368" t="str">
            <v>Cedar/Beaver</v>
          </cell>
          <cell r="I6368">
            <v>346740</v>
          </cell>
          <cell r="J6368">
            <v>4208330</v>
          </cell>
          <cell r="K6368">
            <v>-112.74577519100001</v>
          </cell>
          <cell r="L6368">
            <v>38.009697168000002</v>
          </cell>
          <cell r="M6368" t="str">
            <v xml:space="preserve"> </v>
          </cell>
          <cell r="N6368" t="str">
            <v xml:space="preserve"> </v>
          </cell>
          <cell r="O6368" t="str">
            <v>UT</v>
          </cell>
          <cell r="Q6368">
            <v>0</v>
          </cell>
          <cell r="R6368" t="str">
            <v xml:space="preserve"> </v>
          </cell>
          <cell r="S6368" t="str">
            <v>Private</v>
          </cell>
          <cell r="T6368" t="str">
            <v xml:space="preserve"> </v>
          </cell>
          <cell r="U6368" t="str">
            <v>5985000 PARAGONAH (DUTCH BOY) GW THE SPRING</v>
          </cell>
          <cell r="V6368">
            <v>5985000</v>
          </cell>
          <cell r="W6368" t="str">
            <v xml:space="preserve"> </v>
          </cell>
          <cell r="X6368" t="str">
            <v xml:space="preserve"> </v>
          </cell>
          <cell r="Y6368" t="str">
            <v>Well</v>
          </cell>
          <cell r="Z6368" t="str">
            <v>5985000 PARAGONAH (DUTCH BOY) GW THE SPRING</v>
          </cell>
          <cell r="AA6368" t="str">
            <v>Well</v>
          </cell>
        </row>
        <row r="6369">
          <cell r="A6369">
            <v>5985010</v>
          </cell>
          <cell r="B6369" t="str">
            <v>Well</v>
          </cell>
          <cell r="C6369" t="str">
            <v xml:space="preserve"> </v>
          </cell>
          <cell r="D6369" t="str">
            <v>PARAGONAH (DUTCH BOY) GW NORA ROBINSON</v>
          </cell>
          <cell r="E6369">
            <v>16030006</v>
          </cell>
          <cell r="F6369" t="str">
            <v>Iron</v>
          </cell>
          <cell r="G6369" t="str">
            <v>Southwest</v>
          </cell>
          <cell r="H6369" t="str">
            <v>Cedar/Beaver</v>
          </cell>
          <cell r="I6369">
            <v>348453</v>
          </cell>
          <cell r="J6369">
            <v>4208606</v>
          </cell>
          <cell r="K6369">
            <v>-112.726329046</v>
          </cell>
          <cell r="L6369">
            <v>38.012471613999999</v>
          </cell>
          <cell r="M6369" t="str">
            <v xml:space="preserve"> </v>
          </cell>
          <cell r="N6369" t="str">
            <v xml:space="preserve"> </v>
          </cell>
          <cell r="O6369" t="str">
            <v>UT</v>
          </cell>
          <cell r="Q6369">
            <v>0</v>
          </cell>
          <cell r="R6369" t="str">
            <v xml:space="preserve"> </v>
          </cell>
          <cell r="S6369" t="str">
            <v>Private</v>
          </cell>
          <cell r="T6369" t="str">
            <v xml:space="preserve"> </v>
          </cell>
          <cell r="U6369" t="str">
            <v>5985010 PARAGONAH (DUTCH BOY) GW NORA ROBINSON</v>
          </cell>
          <cell r="V6369">
            <v>5985010</v>
          </cell>
          <cell r="W6369" t="str">
            <v xml:space="preserve"> </v>
          </cell>
          <cell r="X6369" t="str">
            <v xml:space="preserve"> </v>
          </cell>
          <cell r="Y6369" t="str">
            <v>Well</v>
          </cell>
          <cell r="Z6369" t="str">
            <v>5985010 PARAGONAH (DUTCH BOY) GW NORA ROBINSON</v>
          </cell>
          <cell r="AA6369" t="str">
            <v>Well</v>
          </cell>
        </row>
        <row r="6370">
          <cell r="A6370">
            <v>5985014</v>
          </cell>
          <cell r="B6370" t="str">
            <v>Well</v>
          </cell>
          <cell r="C6370" t="str">
            <v xml:space="preserve"> </v>
          </cell>
          <cell r="D6370" t="str">
            <v>DUTCH COWBOY NORTH WELL MW2</v>
          </cell>
          <cell r="E6370">
            <v>16030006</v>
          </cell>
          <cell r="F6370" t="str">
            <v>Iron</v>
          </cell>
          <cell r="G6370" t="str">
            <v>Southwest</v>
          </cell>
          <cell r="H6370" t="str">
            <v>Cedar/Beaver</v>
          </cell>
          <cell r="I6370">
            <v>346985</v>
          </cell>
          <cell r="J6370">
            <v>4207115</v>
          </cell>
          <cell r="K6370">
            <v>-112.742726437</v>
          </cell>
          <cell r="L6370">
            <v>37.998792973999997</v>
          </cell>
          <cell r="M6370" t="str">
            <v xml:space="preserve"> </v>
          </cell>
          <cell r="N6370" t="str">
            <v xml:space="preserve"> </v>
          </cell>
          <cell r="O6370" t="str">
            <v>UT</v>
          </cell>
          <cell r="Q6370">
            <v>0</v>
          </cell>
          <cell r="R6370" t="str">
            <v xml:space="preserve"> </v>
          </cell>
          <cell r="S6370" t="str">
            <v>Private</v>
          </cell>
          <cell r="T6370" t="str">
            <v xml:space="preserve"> </v>
          </cell>
          <cell r="U6370" t="str">
            <v>5985014 DUTCH COWBOY NORTH WELL MW2</v>
          </cell>
          <cell r="V6370">
            <v>5985014</v>
          </cell>
          <cell r="W6370" t="str">
            <v xml:space="preserve"> </v>
          </cell>
          <cell r="X6370" t="str">
            <v xml:space="preserve"> </v>
          </cell>
          <cell r="Y6370" t="str">
            <v>Well</v>
          </cell>
          <cell r="Z6370" t="str">
            <v>5985014 DUTCH COWBOY NORTH WELL MW2</v>
          </cell>
          <cell r="AA6370" t="str">
            <v>Well</v>
          </cell>
        </row>
        <row r="6371">
          <cell r="A6371">
            <v>5985015</v>
          </cell>
          <cell r="B6371" t="str">
            <v>Well</v>
          </cell>
          <cell r="C6371" t="str">
            <v xml:space="preserve"> </v>
          </cell>
          <cell r="D6371" t="str">
            <v>DUTCH COWBOY SOUTH WELL MW1</v>
          </cell>
          <cell r="E6371">
            <v>16030006</v>
          </cell>
          <cell r="F6371" t="str">
            <v>Iron</v>
          </cell>
          <cell r="G6371" t="str">
            <v>Southwest</v>
          </cell>
          <cell r="H6371" t="str">
            <v>Cedar/Beaver</v>
          </cell>
          <cell r="I6371">
            <v>347016</v>
          </cell>
          <cell r="J6371">
            <v>4207024</v>
          </cell>
          <cell r="K6371">
            <v>-112.742354119</v>
          </cell>
          <cell r="L6371">
            <v>37.997978410999998</v>
          </cell>
          <cell r="M6371" t="str">
            <v xml:space="preserve"> </v>
          </cell>
          <cell r="N6371" t="str">
            <v xml:space="preserve"> </v>
          </cell>
          <cell r="O6371" t="str">
            <v>UT</v>
          </cell>
          <cell r="Q6371">
            <v>0</v>
          </cell>
          <cell r="R6371" t="str">
            <v xml:space="preserve"> </v>
          </cell>
          <cell r="S6371" t="str">
            <v>Private</v>
          </cell>
          <cell r="T6371" t="str">
            <v xml:space="preserve"> </v>
          </cell>
          <cell r="U6371" t="str">
            <v>5985015 DUTCH COWBOY SOUTH WELL MW1</v>
          </cell>
          <cell r="V6371">
            <v>5985015</v>
          </cell>
          <cell r="W6371" t="str">
            <v xml:space="preserve"> </v>
          </cell>
          <cell r="X6371" t="str">
            <v xml:space="preserve"> </v>
          </cell>
          <cell r="Y6371" t="str">
            <v>Well</v>
          </cell>
          <cell r="Z6371" t="str">
            <v>5985015 DUTCH COWBOY SOUTH WELL MW1</v>
          </cell>
          <cell r="AA6371" t="str">
            <v>Well</v>
          </cell>
        </row>
        <row r="6372">
          <cell r="A6372">
            <v>5985020</v>
          </cell>
          <cell r="B6372" t="str">
            <v>Well</v>
          </cell>
          <cell r="C6372" t="str">
            <v xml:space="preserve"> </v>
          </cell>
          <cell r="D6372" t="str">
            <v>PARAGONAH (DUTCH BOY) GW UPTON #1</v>
          </cell>
          <cell r="E6372">
            <v>16030006</v>
          </cell>
          <cell r="F6372" t="str">
            <v>Iron</v>
          </cell>
          <cell r="G6372" t="str">
            <v>Southwest</v>
          </cell>
          <cell r="H6372" t="str">
            <v>Cedar/Beaver</v>
          </cell>
          <cell r="I6372">
            <v>347049</v>
          </cell>
          <cell r="J6372">
            <v>4205271</v>
          </cell>
          <cell r="K6372">
            <v>-112.74160493399999</v>
          </cell>
          <cell r="L6372">
            <v>37.982191655999998</v>
          </cell>
          <cell r="M6372" t="str">
            <v xml:space="preserve"> </v>
          </cell>
          <cell r="N6372" t="str">
            <v xml:space="preserve"> </v>
          </cell>
          <cell r="O6372" t="str">
            <v>UT</v>
          </cell>
          <cell r="Q6372">
            <v>0</v>
          </cell>
          <cell r="R6372" t="str">
            <v xml:space="preserve"> </v>
          </cell>
          <cell r="S6372" t="str">
            <v>Private</v>
          </cell>
          <cell r="T6372" t="str">
            <v xml:space="preserve"> </v>
          </cell>
          <cell r="U6372" t="str">
            <v>5985020 PARAGONAH (DUTCH BOY) GW UPTON #1</v>
          </cell>
          <cell r="V6372">
            <v>5985020</v>
          </cell>
          <cell r="W6372" t="str">
            <v xml:space="preserve"> </v>
          </cell>
          <cell r="X6372" t="str">
            <v xml:space="preserve"> </v>
          </cell>
          <cell r="Y6372" t="str">
            <v>Well</v>
          </cell>
          <cell r="Z6372" t="str">
            <v>5985020 PARAGONAH (DUTCH BOY) GW UPTON #1</v>
          </cell>
          <cell r="AA6372" t="str">
            <v>Well</v>
          </cell>
        </row>
        <row r="6373">
          <cell r="A6373">
            <v>5985030</v>
          </cell>
          <cell r="B6373" t="str">
            <v>Well</v>
          </cell>
          <cell r="C6373" t="str">
            <v xml:space="preserve"> </v>
          </cell>
          <cell r="D6373" t="str">
            <v>PARAGONAH (DUTCH BOY) GW UPTON #2</v>
          </cell>
          <cell r="E6373">
            <v>16030006</v>
          </cell>
          <cell r="F6373" t="str">
            <v>Iron</v>
          </cell>
          <cell r="G6373" t="str">
            <v>Southwest</v>
          </cell>
          <cell r="H6373" t="str">
            <v>Cedar/Beaver</v>
          </cell>
          <cell r="I6373">
            <v>347029</v>
          </cell>
          <cell r="J6373">
            <v>4205549</v>
          </cell>
          <cell r="K6373">
            <v>-112.741891792</v>
          </cell>
          <cell r="L6373">
            <v>37.984692717000001</v>
          </cell>
          <cell r="M6373" t="str">
            <v xml:space="preserve"> </v>
          </cell>
          <cell r="N6373" t="str">
            <v xml:space="preserve"> </v>
          </cell>
          <cell r="O6373" t="str">
            <v>UT</v>
          </cell>
          <cell r="Q6373">
            <v>0</v>
          </cell>
          <cell r="R6373" t="str">
            <v xml:space="preserve"> </v>
          </cell>
          <cell r="S6373" t="str">
            <v>Private</v>
          </cell>
          <cell r="T6373" t="str">
            <v xml:space="preserve"> </v>
          </cell>
          <cell r="U6373" t="str">
            <v>5985030 PARAGONAH (DUTCH BOY) GW UPTON #2</v>
          </cell>
          <cell r="V6373">
            <v>5985030</v>
          </cell>
          <cell r="W6373" t="str">
            <v xml:space="preserve"> </v>
          </cell>
          <cell r="X6373" t="str">
            <v xml:space="preserve"> </v>
          </cell>
          <cell r="Y6373" t="str">
            <v>Well</v>
          </cell>
          <cell r="Z6373" t="str">
            <v>5985030 PARAGONAH (DUTCH BOY) GW UPTON #2</v>
          </cell>
          <cell r="AA6373" t="str">
            <v>Well</v>
          </cell>
        </row>
        <row r="6374">
          <cell r="A6374">
            <v>5985040</v>
          </cell>
          <cell r="B6374" t="str">
            <v>Well</v>
          </cell>
          <cell r="C6374" t="str">
            <v xml:space="preserve"> </v>
          </cell>
          <cell r="D6374" t="str">
            <v>PARAGONAH (DUTCH BOY) GW UDOT REST AREA</v>
          </cell>
          <cell r="E6374">
            <v>16030006</v>
          </cell>
          <cell r="F6374" t="str">
            <v>Iron</v>
          </cell>
          <cell r="G6374" t="str">
            <v>Southwest</v>
          </cell>
          <cell r="H6374" t="str">
            <v>Cedar/Beaver</v>
          </cell>
          <cell r="I6374">
            <v>347415</v>
          </cell>
          <cell r="J6374">
            <v>4205265</v>
          </cell>
          <cell r="K6374">
            <v>-112.737437899</v>
          </cell>
          <cell r="L6374">
            <v>37.982199227999999</v>
          </cell>
          <cell r="M6374" t="str">
            <v xml:space="preserve"> </v>
          </cell>
          <cell r="N6374" t="str">
            <v xml:space="preserve"> </v>
          </cell>
          <cell r="O6374" t="str">
            <v>UT</v>
          </cell>
          <cell r="Q6374">
            <v>0</v>
          </cell>
          <cell r="R6374" t="str">
            <v xml:space="preserve"> </v>
          </cell>
          <cell r="S6374" t="str">
            <v>Private</v>
          </cell>
          <cell r="T6374" t="str">
            <v xml:space="preserve"> </v>
          </cell>
          <cell r="U6374" t="str">
            <v>5985040 PARAGONAH (DUTCH BOY) GW UDOT REST AREA</v>
          </cell>
          <cell r="V6374">
            <v>5985040</v>
          </cell>
          <cell r="W6374" t="str">
            <v xml:space="preserve"> </v>
          </cell>
          <cell r="X6374" t="str">
            <v xml:space="preserve"> </v>
          </cell>
          <cell r="Y6374" t="str">
            <v>Well</v>
          </cell>
          <cell r="Z6374" t="str">
            <v>5985040 PARAGONAH (DUTCH BOY) GW UDOT REST AREA</v>
          </cell>
          <cell r="AA6374" t="str">
            <v>Well</v>
          </cell>
        </row>
        <row r="6375">
          <cell r="A6375">
            <v>5985050</v>
          </cell>
          <cell r="B6375" t="str">
            <v>Well</v>
          </cell>
          <cell r="C6375" t="str">
            <v xml:space="preserve"> </v>
          </cell>
          <cell r="D6375" t="str">
            <v>PARAGONAH (DUTCH BOY) GW BILLIE TRIMMER</v>
          </cell>
          <cell r="E6375">
            <v>16030006</v>
          </cell>
          <cell r="F6375" t="str">
            <v>Iron</v>
          </cell>
          <cell r="G6375" t="str">
            <v>Southwest</v>
          </cell>
          <cell r="H6375" t="str">
            <v>Cedar/Beaver</v>
          </cell>
          <cell r="I6375">
            <v>346639</v>
          </cell>
          <cell r="J6375">
            <v>4205557</v>
          </cell>
          <cell r="K6375">
            <v>-112.746332561</v>
          </cell>
          <cell r="L6375">
            <v>37.984698944000002</v>
          </cell>
          <cell r="M6375" t="str">
            <v xml:space="preserve"> </v>
          </cell>
          <cell r="N6375" t="str">
            <v xml:space="preserve"> </v>
          </cell>
          <cell r="O6375" t="str">
            <v>UT</v>
          </cell>
          <cell r="Q6375">
            <v>0</v>
          </cell>
          <cell r="R6375" t="str">
            <v xml:space="preserve"> </v>
          </cell>
          <cell r="S6375" t="str">
            <v>Private</v>
          </cell>
          <cell r="T6375" t="str">
            <v xml:space="preserve"> </v>
          </cell>
          <cell r="U6375" t="str">
            <v>5985050 PARAGONAH (DUTCH BOY) GW BILLIE TRIMMER</v>
          </cell>
          <cell r="V6375">
            <v>5985050</v>
          </cell>
          <cell r="W6375" t="str">
            <v xml:space="preserve"> </v>
          </cell>
          <cell r="X6375" t="str">
            <v xml:space="preserve"> </v>
          </cell>
          <cell r="Y6375" t="str">
            <v>Well</v>
          </cell>
          <cell r="Z6375" t="str">
            <v>5985050 PARAGONAH (DUTCH BOY) GW BILLIE TRIMMER</v>
          </cell>
          <cell r="AA6375" t="str">
            <v>Well</v>
          </cell>
        </row>
        <row r="6376">
          <cell r="A6376">
            <v>5985060</v>
          </cell>
          <cell r="B6376" t="str">
            <v>Well</v>
          </cell>
          <cell r="C6376" t="str">
            <v xml:space="preserve"> </v>
          </cell>
          <cell r="D6376" t="str">
            <v>PARAGONAH (DUTCH BOY) GW CRAIG LAUB 1</v>
          </cell>
          <cell r="E6376">
            <v>16030006</v>
          </cell>
          <cell r="F6376" t="str">
            <v>Iron</v>
          </cell>
          <cell r="G6376" t="str">
            <v>Southwest</v>
          </cell>
          <cell r="H6376" t="str">
            <v>Cedar/Beaver</v>
          </cell>
          <cell r="I6376">
            <v>350239</v>
          </cell>
          <cell r="J6376">
            <v>4211533</v>
          </cell>
          <cell r="K6376">
            <v>-112.70660413</v>
          </cell>
          <cell r="L6376">
            <v>38.039137408000002</v>
          </cell>
          <cell r="M6376" t="str">
            <v xml:space="preserve"> </v>
          </cell>
          <cell r="N6376" t="str">
            <v xml:space="preserve"> </v>
          </cell>
          <cell r="O6376" t="str">
            <v>UT</v>
          </cell>
          <cell r="Q6376">
            <v>0</v>
          </cell>
          <cell r="R6376" t="str">
            <v xml:space="preserve"> </v>
          </cell>
          <cell r="S6376" t="str">
            <v>Private</v>
          </cell>
          <cell r="T6376" t="str">
            <v xml:space="preserve"> </v>
          </cell>
          <cell r="U6376" t="str">
            <v>5985060 PARAGONAH (DUTCH BOY) GW CRAIG LAUB 1</v>
          </cell>
          <cell r="V6376">
            <v>5985060</v>
          </cell>
          <cell r="W6376" t="str">
            <v xml:space="preserve"> </v>
          </cell>
          <cell r="X6376" t="str">
            <v xml:space="preserve"> </v>
          </cell>
          <cell r="Y6376" t="str">
            <v>Well</v>
          </cell>
          <cell r="Z6376" t="str">
            <v>5985060 PARAGONAH (DUTCH BOY) GW CRAIG LAUB 1</v>
          </cell>
          <cell r="AA6376" t="str">
            <v>Well</v>
          </cell>
        </row>
        <row r="6377">
          <cell r="A6377">
            <v>5985070</v>
          </cell>
          <cell r="B6377" t="str">
            <v>Well</v>
          </cell>
          <cell r="C6377" t="str">
            <v xml:space="preserve"> </v>
          </cell>
          <cell r="D6377" t="str">
            <v>PARAGONAH (DUTCH BOY) GW CRAIG LAUB 2</v>
          </cell>
          <cell r="E6377">
            <v>16030006</v>
          </cell>
          <cell r="F6377" t="str">
            <v>Iron</v>
          </cell>
          <cell r="G6377" t="str">
            <v>Southwest</v>
          </cell>
          <cell r="H6377" t="str">
            <v>Cedar/Beaver</v>
          </cell>
          <cell r="I6377">
            <v>350408</v>
          </cell>
          <cell r="J6377">
            <v>4211438</v>
          </cell>
          <cell r="K6377">
            <v>-112.704659229</v>
          </cell>
          <cell r="L6377">
            <v>38.038309503999997</v>
          </cell>
          <cell r="M6377" t="str">
            <v xml:space="preserve"> </v>
          </cell>
          <cell r="N6377" t="str">
            <v xml:space="preserve"> </v>
          </cell>
          <cell r="O6377" t="str">
            <v>UT</v>
          </cell>
          <cell r="Q6377">
            <v>0</v>
          </cell>
          <cell r="R6377" t="str">
            <v xml:space="preserve"> </v>
          </cell>
          <cell r="S6377" t="str">
            <v>Private</v>
          </cell>
          <cell r="T6377" t="str">
            <v xml:space="preserve"> </v>
          </cell>
          <cell r="U6377" t="str">
            <v>5985070 PARAGONAH (DUTCH BOY) GW CRAIG LAUB 2</v>
          </cell>
          <cell r="V6377">
            <v>5985070</v>
          </cell>
          <cell r="W6377" t="str">
            <v xml:space="preserve"> </v>
          </cell>
          <cell r="X6377" t="str">
            <v xml:space="preserve"> </v>
          </cell>
          <cell r="Y6377" t="str">
            <v>Well</v>
          </cell>
          <cell r="Z6377" t="str">
            <v>5985070 PARAGONAH (DUTCH BOY) GW CRAIG LAUB 2</v>
          </cell>
          <cell r="AA6377" t="str">
            <v>Well</v>
          </cell>
        </row>
        <row r="6378">
          <cell r="A6378">
            <v>5985080</v>
          </cell>
          <cell r="B6378" t="str">
            <v>Well</v>
          </cell>
          <cell r="C6378" t="str">
            <v xml:space="preserve"> </v>
          </cell>
          <cell r="D6378" t="str">
            <v>PARAGONAH (DUTCH BOY) GW LOYD LIMB 1</v>
          </cell>
          <cell r="E6378">
            <v>16030006</v>
          </cell>
          <cell r="F6378" t="str">
            <v>Iron</v>
          </cell>
          <cell r="G6378" t="str">
            <v>Southwest</v>
          </cell>
          <cell r="H6378" t="str">
            <v>Cedar/Beaver</v>
          </cell>
          <cell r="I6378">
            <v>349885</v>
          </cell>
          <cell r="J6378">
            <v>4208210</v>
          </cell>
          <cell r="K6378">
            <v>-112.70994042300001</v>
          </cell>
          <cell r="L6378">
            <v>38.009142421</v>
          </cell>
          <cell r="M6378" t="str">
            <v xml:space="preserve"> </v>
          </cell>
          <cell r="N6378" t="str">
            <v xml:space="preserve"> </v>
          </cell>
          <cell r="O6378" t="str">
            <v>UT</v>
          </cell>
          <cell r="Q6378">
            <v>0</v>
          </cell>
          <cell r="R6378" t="str">
            <v xml:space="preserve"> </v>
          </cell>
          <cell r="S6378" t="str">
            <v>Private</v>
          </cell>
          <cell r="T6378" t="str">
            <v xml:space="preserve"> </v>
          </cell>
          <cell r="U6378" t="str">
            <v>5985080 PARAGONAH (DUTCH BOY) GW LOYD LIMB 1</v>
          </cell>
          <cell r="V6378">
            <v>5985080</v>
          </cell>
          <cell r="W6378" t="str">
            <v xml:space="preserve"> </v>
          </cell>
          <cell r="X6378" t="str">
            <v xml:space="preserve"> </v>
          </cell>
          <cell r="Y6378" t="str">
            <v>Well</v>
          </cell>
          <cell r="Z6378" t="str">
            <v>5985080 PARAGONAH (DUTCH BOY) GW LOYD LIMB 1</v>
          </cell>
          <cell r="AA6378" t="str">
            <v>Well</v>
          </cell>
        </row>
        <row r="6379">
          <cell r="A6379">
            <v>5985089</v>
          </cell>
          <cell r="B6379" t="str">
            <v>River/Stream</v>
          </cell>
          <cell r="C6379" t="str">
            <v>2B  3B  3D  4</v>
          </cell>
          <cell r="D6379" t="str">
            <v>Swift Slough AB Lagon Laggon Discharge B</v>
          </cell>
          <cell r="E6379">
            <v>16010203</v>
          </cell>
          <cell r="F6379" t="str">
            <v>Cache</v>
          </cell>
          <cell r="G6379" t="str">
            <v>Bear River</v>
          </cell>
          <cell r="H6379" t="str">
            <v>Bear River</v>
          </cell>
          <cell r="I6379">
            <v>424271</v>
          </cell>
          <cell r="J6379">
            <v>4624785</v>
          </cell>
          <cell r="K6379">
            <v>-111.911151</v>
          </cell>
          <cell r="L6379">
            <v>41.77129</v>
          </cell>
          <cell r="M6379" t="str">
            <v>Swift Slough</v>
          </cell>
          <cell r="N6379" t="str">
            <v>UT16010203-002_00</v>
          </cell>
          <cell r="O6379" t="str">
            <v>UT</v>
          </cell>
          <cell r="Q6379">
            <v>0</v>
          </cell>
          <cell r="R6379" t="str">
            <v xml:space="preserve"> </v>
          </cell>
          <cell r="S6379" t="str">
            <v>Private</v>
          </cell>
          <cell r="T6379" t="str">
            <v xml:space="preserve"> </v>
          </cell>
          <cell r="U6379" t="str">
            <v>5985089 Swift Slough AB Lagon Laggon Discharge B</v>
          </cell>
          <cell r="V6379">
            <v>5985089</v>
          </cell>
          <cell r="W6379" t="str">
            <v>Swift Slough</v>
          </cell>
          <cell r="X6379" t="str">
            <v>UT16010203-002_00</v>
          </cell>
          <cell r="Y6379" t="str">
            <v>River/Stream</v>
          </cell>
          <cell r="Z6379" t="str">
            <v>5985089 Swift Slough AB Lagon Laggon Discharge B</v>
          </cell>
          <cell r="AA6379" t="str">
            <v>River/Stream</v>
          </cell>
        </row>
        <row r="6380">
          <cell r="A6380">
            <v>5985090</v>
          </cell>
          <cell r="B6380" t="str">
            <v>Well</v>
          </cell>
          <cell r="C6380" t="str">
            <v xml:space="preserve"> </v>
          </cell>
          <cell r="D6380" t="str">
            <v>PARAGONAH (DUTCH BOY) GW LOYD LIMB 2</v>
          </cell>
          <cell r="E6380">
            <v>16030006</v>
          </cell>
          <cell r="F6380" t="str">
            <v>Iron</v>
          </cell>
          <cell r="G6380" t="str">
            <v>Southwest</v>
          </cell>
          <cell r="H6380" t="str">
            <v>Cedar/Beaver</v>
          </cell>
          <cell r="I6380">
            <v>350080</v>
          </cell>
          <cell r="J6380">
            <v>4208206</v>
          </cell>
          <cell r="K6380">
            <v>-112.707719277</v>
          </cell>
          <cell r="L6380">
            <v>38.009138657999998</v>
          </cell>
          <cell r="M6380" t="str">
            <v xml:space="preserve"> </v>
          </cell>
          <cell r="N6380" t="str">
            <v xml:space="preserve"> </v>
          </cell>
          <cell r="O6380" t="str">
            <v>UT</v>
          </cell>
          <cell r="Q6380">
            <v>0</v>
          </cell>
          <cell r="R6380" t="str">
            <v xml:space="preserve"> </v>
          </cell>
          <cell r="S6380" t="str">
            <v>Private</v>
          </cell>
          <cell r="T6380" t="str">
            <v xml:space="preserve"> </v>
          </cell>
          <cell r="U6380" t="str">
            <v>5985090 PARAGONAH (DUTCH BOY) GW LOYD LIMB 2</v>
          </cell>
          <cell r="V6380">
            <v>5985090</v>
          </cell>
          <cell r="W6380" t="str">
            <v xml:space="preserve"> </v>
          </cell>
          <cell r="X6380" t="str">
            <v xml:space="preserve"> </v>
          </cell>
          <cell r="Y6380" t="str">
            <v>Well</v>
          </cell>
          <cell r="Z6380" t="str">
            <v>5985090 PARAGONAH (DUTCH BOY) GW LOYD LIMB 2</v>
          </cell>
          <cell r="AA6380" t="str">
            <v>Well</v>
          </cell>
        </row>
        <row r="6381">
          <cell r="A6381">
            <v>5985091</v>
          </cell>
          <cell r="B6381" t="str">
            <v>Waste Sewer</v>
          </cell>
          <cell r="C6381" t="str">
            <v xml:space="preserve"> </v>
          </cell>
          <cell r="D6381" t="str">
            <v>Logan Lagoons Discharge To Swift Slough C</v>
          </cell>
          <cell r="E6381">
            <v>16010203</v>
          </cell>
          <cell r="F6381" t="str">
            <v>Cache</v>
          </cell>
          <cell r="G6381" t="str">
            <v>Bear River</v>
          </cell>
          <cell r="H6381" t="str">
            <v>Bear River</v>
          </cell>
          <cell r="I6381">
            <v>424268</v>
          </cell>
          <cell r="J6381">
            <v>4624760</v>
          </cell>
          <cell r="K6381">
            <v>-111.91118400000001</v>
          </cell>
          <cell r="L6381">
            <v>41.771070999999999</v>
          </cell>
          <cell r="M6381" t="str">
            <v xml:space="preserve"> </v>
          </cell>
          <cell r="N6381" t="str">
            <v xml:space="preserve"> </v>
          </cell>
          <cell r="O6381" t="str">
            <v>UT</v>
          </cell>
          <cell r="Q6381">
            <v>0</v>
          </cell>
          <cell r="R6381" t="str">
            <v xml:space="preserve"> </v>
          </cell>
          <cell r="S6381" t="str">
            <v>Private</v>
          </cell>
          <cell r="T6381" t="str">
            <v xml:space="preserve"> </v>
          </cell>
          <cell r="U6381" t="str">
            <v>5985091 Logan Lagoons Discharge To Swift Slough C</v>
          </cell>
          <cell r="V6381">
            <v>5985091</v>
          </cell>
          <cell r="W6381" t="str">
            <v xml:space="preserve"> </v>
          </cell>
          <cell r="X6381" t="str">
            <v xml:space="preserve"> </v>
          </cell>
          <cell r="Y6381" t="str">
            <v>Waste Sewer</v>
          </cell>
          <cell r="Z6381" t="str">
            <v>5985091 Logan Lagoons Discharge To Swift Slough C</v>
          </cell>
          <cell r="AA6381" t="str">
            <v>Waste Sewer</v>
          </cell>
        </row>
        <row r="6382">
          <cell r="A6382">
            <v>5985092</v>
          </cell>
          <cell r="B6382" t="str">
            <v>River/Stream</v>
          </cell>
          <cell r="C6382" t="str">
            <v>2B  3B  3D  4</v>
          </cell>
          <cell r="D6382" t="str">
            <v>Swift Slough BL Logan Lagoons mixing zone D</v>
          </cell>
          <cell r="E6382">
            <v>16010203</v>
          </cell>
          <cell r="F6382" t="str">
            <v>Cache</v>
          </cell>
          <cell r="G6382" t="str">
            <v>Bear River</v>
          </cell>
          <cell r="H6382" t="str">
            <v>Bear River</v>
          </cell>
          <cell r="I6382">
            <v>424021</v>
          </cell>
          <cell r="J6382">
            <v>4624730</v>
          </cell>
          <cell r="K6382">
            <v>-111.91414899999999</v>
          </cell>
          <cell r="L6382">
            <v>41.770772000000001</v>
          </cell>
          <cell r="M6382" t="str">
            <v>Swift Slough</v>
          </cell>
          <cell r="N6382" t="str">
            <v>UT16010203-002_00</v>
          </cell>
          <cell r="O6382" t="str">
            <v>UT</v>
          </cell>
          <cell r="Q6382">
            <v>0</v>
          </cell>
          <cell r="R6382" t="str">
            <v xml:space="preserve"> </v>
          </cell>
          <cell r="S6382" t="str">
            <v>Private</v>
          </cell>
          <cell r="T6382" t="str">
            <v xml:space="preserve"> </v>
          </cell>
          <cell r="U6382" t="str">
            <v>5985092 Swift Slough BL Logan Lagoons mixing zone D</v>
          </cell>
          <cell r="V6382">
            <v>5985092</v>
          </cell>
          <cell r="W6382" t="str">
            <v>Swift Slough</v>
          </cell>
          <cell r="X6382" t="str">
            <v>UT16010203-002_00</v>
          </cell>
          <cell r="Y6382" t="str">
            <v>River/Stream</v>
          </cell>
          <cell r="Z6382" t="str">
            <v>5985092 Swift Slough BL Logan Lagoons mixing zone D</v>
          </cell>
          <cell r="AA6382" t="str">
            <v>River/Stream</v>
          </cell>
        </row>
        <row r="6383">
          <cell r="A6383">
            <v>5985093</v>
          </cell>
          <cell r="B6383" t="str">
            <v>River/Stream</v>
          </cell>
          <cell r="C6383" t="str">
            <v>2B  3B  3D  4</v>
          </cell>
          <cell r="D6383" t="str">
            <v>Swift Slough 2500 ft BL Logan Lagoons E</v>
          </cell>
          <cell r="E6383">
            <v>16010203</v>
          </cell>
          <cell r="F6383" t="str">
            <v>Cache</v>
          </cell>
          <cell r="G6383" t="str">
            <v>Bear River</v>
          </cell>
          <cell r="H6383" t="str">
            <v>Bear River</v>
          </cell>
          <cell r="I6383">
            <v>423806</v>
          </cell>
          <cell r="J6383">
            <v>4624619</v>
          </cell>
          <cell r="K6383">
            <v>-111.91671599999999</v>
          </cell>
          <cell r="L6383">
            <v>41.769751999999997</v>
          </cell>
          <cell r="M6383" t="str">
            <v>Swift Slough</v>
          </cell>
          <cell r="N6383" t="str">
            <v>UT16010203-002_00</v>
          </cell>
          <cell r="O6383" t="str">
            <v>UT</v>
          </cell>
          <cell r="Q6383">
            <v>0</v>
          </cell>
          <cell r="R6383" t="str">
            <v xml:space="preserve"> </v>
          </cell>
          <cell r="S6383" t="str">
            <v>Private</v>
          </cell>
          <cell r="T6383" t="str">
            <v xml:space="preserve"> </v>
          </cell>
          <cell r="U6383" t="str">
            <v>5985093 Swift Slough 2500 ft BL Logan Lagoons E</v>
          </cell>
          <cell r="V6383">
            <v>5985093</v>
          </cell>
          <cell r="W6383" t="str">
            <v>Swift Slough</v>
          </cell>
          <cell r="X6383" t="str">
            <v>UT16010203-002_00</v>
          </cell>
          <cell r="Y6383" t="str">
            <v>River/Stream</v>
          </cell>
          <cell r="Z6383" t="str">
            <v>5985093 Swift Slough 2500 ft BL Logan Lagoons E</v>
          </cell>
          <cell r="AA6383" t="str">
            <v>River/Stream</v>
          </cell>
        </row>
        <row r="6384">
          <cell r="A6384">
            <v>5985094</v>
          </cell>
          <cell r="B6384" t="str">
            <v>River/Stream</v>
          </cell>
          <cell r="C6384" t="str">
            <v>2B  3B  3D  4</v>
          </cell>
          <cell r="D6384" t="str">
            <v>Swift Slough Irragation Return E1</v>
          </cell>
          <cell r="E6384">
            <v>16010203</v>
          </cell>
          <cell r="F6384" t="str">
            <v>Cache</v>
          </cell>
          <cell r="G6384" t="str">
            <v>Bear River</v>
          </cell>
          <cell r="H6384" t="str">
            <v>Bear River</v>
          </cell>
          <cell r="I6384">
            <v>423652</v>
          </cell>
          <cell r="J6384">
            <v>4624550</v>
          </cell>
          <cell r="K6384">
            <v>-111.918566</v>
          </cell>
          <cell r="L6384">
            <v>41.769120999999998</v>
          </cell>
          <cell r="M6384" t="str">
            <v>Swift Slough</v>
          </cell>
          <cell r="N6384" t="str">
            <v>UT16010203-002_00</v>
          </cell>
          <cell r="O6384" t="str">
            <v>UT</v>
          </cell>
          <cell r="Q6384">
            <v>0</v>
          </cell>
          <cell r="R6384" t="str">
            <v xml:space="preserve"> </v>
          </cell>
          <cell r="S6384" t="str">
            <v>Private</v>
          </cell>
          <cell r="T6384" t="str">
            <v xml:space="preserve"> </v>
          </cell>
          <cell r="U6384" t="str">
            <v>5985094 Swift Slough Irragation Return E1</v>
          </cell>
          <cell r="V6384">
            <v>5985094</v>
          </cell>
          <cell r="W6384" t="str">
            <v>Swift Slough</v>
          </cell>
          <cell r="X6384" t="str">
            <v>UT16010203-002_00</v>
          </cell>
          <cell r="Y6384" t="str">
            <v>River/Stream</v>
          </cell>
          <cell r="Z6384" t="str">
            <v>5985094 Swift Slough Irragation Return E1</v>
          </cell>
          <cell r="AA6384" t="str">
            <v>River/Stream</v>
          </cell>
        </row>
        <row r="6385">
          <cell r="A6385">
            <v>5985095</v>
          </cell>
          <cell r="B6385" t="str">
            <v>River/Stream</v>
          </cell>
          <cell r="C6385" t="str">
            <v>2B  3B  3D  4</v>
          </cell>
          <cell r="D6385" t="str">
            <v>Swift Slough AB Irrigation Diversion F</v>
          </cell>
          <cell r="E6385">
            <v>16010203</v>
          </cell>
          <cell r="F6385" t="str">
            <v>Cache</v>
          </cell>
          <cell r="G6385" t="str">
            <v>Bear River</v>
          </cell>
          <cell r="H6385" t="str">
            <v>Bear River</v>
          </cell>
          <cell r="I6385">
            <v>423410</v>
          </cell>
          <cell r="J6385">
            <v>4624417</v>
          </cell>
          <cell r="K6385">
            <v>-111.921457</v>
          </cell>
          <cell r="L6385">
            <v>41.767898000000002</v>
          </cell>
          <cell r="M6385" t="str">
            <v>Swift Slough</v>
          </cell>
          <cell r="N6385" t="str">
            <v>UT16010203-002_00</v>
          </cell>
          <cell r="O6385" t="str">
            <v>UT</v>
          </cell>
          <cell r="Q6385">
            <v>0</v>
          </cell>
          <cell r="R6385" t="str">
            <v xml:space="preserve"> </v>
          </cell>
          <cell r="S6385" t="str">
            <v>Private</v>
          </cell>
          <cell r="T6385" t="str">
            <v xml:space="preserve"> </v>
          </cell>
          <cell r="U6385" t="str">
            <v>5985095 Swift Slough AB Irrigation Diversion F</v>
          </cell>
          <cell r="V6385">
            <v>5985095</v>
          </cell>
          <cell r="W6385" t="str">
            <v>Swift Slough</v>
          </cell>
          <cell r="X6385" t="str">
            <v>UT16010203-002_00</v>
          </cell>
          <cell r="Y6385" t="str">
            <v>River/Stream</v>
          </cell>
          <cell r="Z6385" t="str">
            <v>5985095 Swift Slough AB Irrigation Diversion F</v>
          </cell>
          <cell r="AA6385" t="str">
            <v>River/Stream</v>
          </cell>
        </row>
        <row r="6386">
          <cell r="A6386">
            <v>5985100</v>
          </cell>
          <cell r="B6386" t="str">
            <v>Well</v>
          </cell>
          <cell r="C6386" t="str">
            <v xml:space="preserve"> </v>
          </cell>
          <cell r="D6386" t="str">
            <v>PARAGONAH (DUTCH BOY) GW SPRING EAST</v>
          </cell>
          <cell r="E6386">
            <v>16030006</v>
          </cell>
          <cell r="F6386" t="str">
            <v>Iron</v>
          </cell>
          <cell r="G6386" t="str">
            <v>Southwest</v>
          </cell>
          <cell r="H6386" t="str">
            <v>Cedar/Beaver</v>
          </cell>
          <cell r="I6386">
            <v>344821</v>
          </cell>
          <cell r="J6386">
            <v>4202323</v>
          </cell>
          <cell r="K6386">
            <v>-112.76632685600001</v>
          </cell>
          <cell r="L6386">
            <v>37.955255827000002</v>
          </cell>
          <cell r="M6386" t="str">
            <v xml:space="preserve"> </v>
          </cell>
          <cell r="N6386" t="str">
            <v xml:space="preserve"> </v>
          </cell>
          <cell r="O6386" t="str">
            <v>UT</v>
          </cell>
          <cell r="Q6386">
            <v>0</v>
          </cell>
          <cell r="R6386" t="str">
            <v xml:space="preserve"> </v>
          </cell>
          <cell r="S6386" t="str">
            <v>SITLA</v>
          </cell>
          <cell r="T6386" t="str">
            <v xml:space="preserve"> </v>
          </cell>
          <cell r="U6386" t="str">
            <v>5985100 PARAGONAH (DUTCH BOY) GW SPRING EAST</v>
          </cell>
          <cell r="V6386">
            <v>5985100</v>
          </cell>
          <cell r="W6386" t="str">
            <v xml:space="preserve"> </v>
          </cell>
          <cell r="X6386" t="str">
            <v xml:space="preserve"> </v>
          </cell>
          <cell r="Y6386" t="str">
            <v>Well</v>
          </cell>
          <cell r="Z6386" t="str">
            <v>5985100 PARAGONAH (DUTCH BOY) GW SPRING EAST</v>
          </cell>
          <cell r="AA6386" t="str">
            <v>Well</v>
          </cell>
        </row>
        <row r="6387">
          <cell r="A6387">
            <v>5985110</v>
          </cell>
          <cell r="B6387" t="str">
            <v>Well</v>
          </cell>
          <cell r="C6387" t="str">
            <v xml:space="preserve"> </v>
          </cell>
          <cell r="D6387" t="str">
            <v>PARAGONAH (DUTCH BOY) GW RICHARD ABBET</v>
          </cell>
          <cell r="E6387">
            <v>16030006</v>
          </cell>
          <cell r="F6387" t="str">
            <v>Iron</v>
          </cell>
          <cell r="G6387" t="str">
            <v>Southwest</v>
          </cell>
          <cell r="H6387" t="str">
            <v>Cedar/Beaver</v>
          </cell>
          <cell r="I6387">
            <v>348197</v>
          </cell>
          <cell r="J6387">
            <v>4206638</v>
          </cell>
          <cell r="K6387">
            <v>-112.728827571</v>
          </cell>
          <cell r="L6387">
            <v>37.994699492000002</v>
          </cell>
          <cell r="M6387" t="str">
            <v xml:space="preserve"> </v>
          </cell>
          <cell r="N6387" t="str">
            <v xml:space="preserve"> </v>
          </cell>
          <cell r="O6387" t="str">
            <v>UT</v>
          </cell>
          <cell r="Q6387">
            <v>0</v>
          </cell>
          <cell r="R6387" t="str">
            <v xml:space="preserve"> </v>
          </cell>
          <cell r="S6387" t="str">
            <v>Private</v>
          </cell>
          <cell r="T6387" t="str">
            <v xml:space="preserve"> </v>
          </cell>
          <cell r="U6387" t="str">
            <v>5985110 PARAGONAH (DUTCH BOY) GW RICHARD ABBET</v>
          </cell>
          <cell r="V6387">
            <v>5985110</v>
          </cell>
          <cell r="W6387" t="str">
            <v xml:space="preserve"> </v>
          </cell>
          <cell r="X6387" t="str">
            <v xml:space="preserve"> </v>
          </cell>
          <cell r="Y6387" t="str">
            <v>Well</v>
          </cell>
          <cell r="Z6387" t="str">
            <v>5985110 PARAGONAH (DUTCH BOY) GW RICHARD ABBET</v>
          </cell>
          <cell r="AA6387" t="str">
            <v>Well</v>
          </cell>
        </row>
        <row r="6388">
          <cell r="A6388">
            <v>5985120</v>
          </cell>
          <cell r="B6388" t="str">
            <v>Well</v>
          </cell>
          <cell r="C6388" t="str">
            <v xml:space="preserve"> </v>
          </cell>
          <cell r="D6388" t="str">
            <v>PARAGONAH (DUTCH BOY) GW BVG EAST</v>
          </cell>
          <cell r="E6388">
            <v>16030006</v>
          </cell>
          <cell r="F6388" t="str">
            <v>Iron</v>
          </cell>
          <cell r="G6388" t="str">
            <v>Southwest</v>
          </cell>
          <cell r="H6388" t="str">
            <v>Cedar/Beaver</v>
          </cell>
          <cell r="I6388">
            <v>349039</v>
          </cell>
          <cell r="J6388">
            <v>4209952</v>
          </cell>
          <cell r="K6388">
            <v>-112.719939931</v>
          </cell>
          <cell r="L6388">
            <v>38.024695256000001</v>
          </cell>
          <cell r="M6388" t="str">
            <v xml:space="preserve"> </v>
          </cell>
          <cell r="N6388" t="str">
            <v xml:space="preserve"> </v>
          </cell>
          <cell r="O6388" t="str">
            <v>UT</v>
          </cell>
          <cell r="Q6388">
            <v>0</v>
          </cell>
          <cell r="R6388" t="str">
            <v xml:space="preserve"> </v>
          </cell>
          <cell r="S6388" t="str">
            <v>Private</v>
          </cell>
          <cell r="T6388" t="str">
            <v xml:space="preserve"> </v>
          </cell>
          <cell r="U6388" t="str">
            <v>5985120 PARAGONAH (DUTCH BOY) GW BVG EAST</v>
          </cell>
          <cell r="V6388">
            <v>5985120</v>
          </cell>
          <cell r="W6388" t="str">
            <v xml:space="preserve"> </v>
          </cell>
          <cell r="X6388" t="str">
            <v xml:space="preserve"> </v>
          </cell>
          <cell r="Y6388" t="str">
            <v>Well</v>
          </cell>
          <cell r="Z6388" t="str">
            <v>5985120 PARAGONAH (DUTCH BOY) GW BVG EAST</v>
          </cell>
          <cell r="AA6388" t="str">
            <v>Well</v>
          </cell>
        </row>
        <row r="6389">
          <cell r="A6389">
            <v>5985130</v>
          </cell>
          <cell r="B6389" t="str">
            <v>Well</v>
          </cell>
          <cell r="C6389" t="str">
            <v xml:space="preserve"> </v>
          </cell>
          <cell r="D6389" t="str">
            <v>PARAGONAH (DUTCH BOY) GW BVG WEST</v>
          </cell>
          <cell r="E6389">
            <v>16030006</v>
          </cell>
          <cell r="F6389" t="str">
            <v>Iron</v>
          </cell>
          <cell r="G6389" t="str">
            <v>Southwest</v>
          </cell>
          <cell r="H6389" t="str">
            <v>Cedar/Beaver</v>
          </cell>
          <cell r="I6389">
            <v>348722</v>
          </cell>
          <cell r="J6389">
            <v>4209958</v>
          </cell>
          <cell r="K6389">
            <v>-112.72355136100001</v>
          </cell>
          <cell r="L6389">
            <v>38.024696429999999</v>
          </cell>
          <cell r="M6389" t="str">
            <v xml:space="preserve"> </v>
          </cell>
          <cell r="N6389" t="str">
            <v xml:space="preserve"> </v>
          </cell>
          <cell r="O6389" t="str">
            <v>UT</v>
          </cell>
          <cell r="Q6389">
            <v>0</v>
          </cell>
          <cell r="R6389" t="str">
            <v xml:space="preserve"> </v>
          </cell>
          <cell r="S6389" t="str">
            <v>Private</v>
          </cell>
          <cell r="T6389" t="str">
            <v xml:space="preserve"> </v>
          </cell>
          <cell r="U6389" t="str">
            <v>5985130 PARAGONAH (DUTCH BOY) GW BVG WEST</v>
          </cell>
          <cell r="V6389">
            <v>5985130</v>
          </cell>
          <cell r="W6389" t="str">
            <v xml:space="preserve"> </v>
          </cell>
          <cell r="X6389" t="str">
            <v xml:space="preserve"> </v>
          </cell>
          <cell r="Y6389" t="str">
            <v>Well</v>
          </cell>
          <cell r="Z6389" t="str">
            <v>5985130 PARAGONAH (DUTCH BOY) GW BVG WEST</v>
          </cell>
          <cell r="AA6389" t="str">
            <v>Well</v>
          </cell>
        </row>
        <row r="6390">
          <cell r="A6390">
            <v>5985140</v>
          </cell>
          <cell r="B6390" t="str">
            <v>Well</v>
          </cell>
          <cell r="C6390" t="str">
            <v xml:space="preserve"> </v>
          </cell>
          <cell r="D6390" t="str">
            <v>PARAGONAH (DUTCH BOY) GW CRAIG LAUB 3</v>
          </cell>
          <cell r="E6390">
            <v>16030006</v>
          </cell>
          <cell r="F6390" t="str">
            <v>Iron</v>
          </cell>
          <cell r="G6390" t="str">
            <v>Southwest</v>
          </cell>
          <cell r="H6390" t="str">
            <v>Cedar/Beaver</v>
          </cell>
          <cell r="I6390">
            <v>350057</v>
          </cell>
          <cell r="J6390">
            <v>4209594</v>
          </cell>
          <cell r="K6390">
            <v>-112.708271444</v>
          </cell>
          <cell r="L6390">
            <v>38.021639153000002</v>
          </cell>
          <cell r="M6390" t="str">
            <v xml:space="preserve"> </v>
          </cell>
          <cell r="N6390" t="str">
            <v xml:space="preserve"> </v>
          </cell>
          <cell r="O6390" t="str">
            <v>UT</v>
          </cell>
          <cell r="Q6390">
            <v>0</v>
          </cell>
          <cell r="R6390" t="str">
            <v xml:space="preserve"> </v>
          </cell>
          <cell r="S6390" t="str">
            <v>Private</v>
          </cell>
          <cell r="T6390" t="str">
            <v xml:space="preserve"> </v>
          </cell>
          <cell r="U6390" t="str">
            <v>5985140 PARAGONAH (DUTCH BOY) GW CRAIG LAUB 3</v>
          </cell>
          <cell r="V6390">
            <v>5985140</v>
          </cell>
          <cell r="W6390" t="str">
            <v xml:space="preserve"> </v>
          </cell>
          <cell r="X6390" t="str">
            <v xml:space="preserve"> </v>
          </cell>
          <cell r="Y6390" t="str">
            <v>Well</v>
          </cell>
          <cell r="Z6390" t="str">
            <v>5985140 PARAGONAH (DUTCH BOY) GW CRAIG LAUB 3</v>
          </cell>
          <cell r="AA6390" t="str">
            <v>Well</v>
          </cell>
        </row>
        <row r="6391">
          <cell r="A6391">
            <v>5985150</v>
          </cell>
          <cell r="B6391" t="str">
            <v>Well</v>
          </cell>
          <cell r="C6391" t="str">
            <v xml:space="preserve"> </v>
          </cell>
          <cell r="D6391" t="str">
            <v>PARAGONAH (DUTCH BOY) GW CRAIG LAUB 4</v>
          </cell>
          <cell r="E6391">
            <v>16030006</v>
          </cell>
          <cell r="F6391" t="str">
            <v>Iron</v>
          </cell>
          <cell r="G6391" t="str">
            <v>Southwest</v>
          </cell>
          <cell r="H6391" t="str">
            <v>Cedar/Beaver</v>
          </cell>
          <cell r="I6391">
            <v>349707</v>
          </cell>
          <cell r="J6391">
            <v>4210464</v>
          </cell>
          <cell r="K6391">
            <v>-112.712439754</v>
          </cell>
          <cell r="L6391">
            <v>38.029418841000002</v>
          </cell>
          <cell r="M6391" t="str">
            <v xml:space="preserve"> </v>
          </cell>
          <cell r="N6391" t="str">
            <v xml:space="preserve"> </v>
          </cell>
          <cell r="O6391" t="str">
            <v>UT</v>
          </cell>
          <cell r="Q6391">
            <v>0</v>
          </cell>
          <cell r="R6391" t="str">
            <v xml:space="preserve"> </v>
          </cell>
          <cell r="S6391" t="str">
            <v>Private</v>
          </cell>
          <cell r="T6391" t="str">
            <v xml:space="preserve"> </v>
          </cell>
          <cell r="U6391" t="str">
            <v>5985150 PARAGONAH (DUTCH BOY) GW CRAIG LAUB 4</v>
          </cell>
          <cell r="V6391">
            <v>5985150</v>
          </cell>
          <cell r="W6391" t="str">
            <v xml:space="preserve"> </v>
          </cell>
          <cell r="X6391" t="str">
            <v xml:space="preserve"> </v>
          </cell>
          <cell r="Y6391" t="str">
            <v>Well</v>
          </cell>
          <cell r="Z6391" t="str">
            <v>5985150 PARAGONAH (DUTCH BOY) GW CRAIG LAUB 4</v>
          </cell>
          <cell r="AA6391" t="str">
            <v>Well</v>
          </cell>
        </row>
        <row r="6392">
          <cell r="A6392">
            <v>5985160</v>
          </cell>
          <cell r="B6392" t="str">
            <v>Well</v>
          </cell>
          <cell r="C6392" t="str">
            <v xml:space="preserve"> </v>
          </cell>
          <cell r="D6392" t="str">
            <v>PARAGONAH (DUTCH BOY) GW LOYD LIMB 3</v>
          </cell>
          <cell r="E6392">
            <v>16030006</v>
          </cell>
          <cell r="F6392" t="str">
            <v>Iron</v>
          </cell>
          <cell r="G6392" t="str">
            <v>Southwest</v>
          </cell>
          <cell r="H6392" t="str">
            <v>Cedar/Beaver</v>
          </cell>
          <cell r="I6392">
            <v>348615</v>
          </cell>
          <cell r="J6392">
            <v>4206815</v>
          </cell>
          <cell r="K6392">
            <v>-112.72410644999999</v>
          </cell>
          <cell r="L6392">
            <v>37.996363924000001</v>
          </cell>
          <cell r="M6392" t="str">
            <v xml:space="preserve"> </v>
          </cell>
          <cell r="N6392" t="str">
            <v xml:space="preserve"> </v>
          </cell>
          <cell r="O6392" t="str">
            <v>UT</v>
          </cell>
          <cell r="Q6392">
            <v>0</v>
          </cell>
          <cell r="R6392" t="str">
            <v xml:space="preserve"> </v>
          </cell>
          <cell r="S6392" t="str">
            <v>Private</v>
          </cell>
          <cell r="T6392" t="str">
            <v xml:space="preserve"> </v>
          </cell>
          <cell r="U6392" t="str">
            <v>5985160 PARAGONAH (DUTCH BOY) GW LOYD LIMB 3</v>
          </cell>
          <cell r="V6392">
            <v>5985160</v>
          </cell>
          <cell r="W6392" t="str">
            <v xml:space="preserve"> </v>
          </cell>
          <cell r="X6392" t="str">
            <v xml:space="preserve"> </v>
          </cell>
          <cell r="Y6392" t="str">
            <v>Well</v>
          </cell>
          <cell r="Z6392" t="str">
            <v>5985160 PARAGONAH (DUTCH BOY) GW LOYD LIMB 3</v>
          </cell>
          <cell r="AA6392" t="str">
            <v>Well</v>
          </cell>
        </row>
        <row r="6393">
          <cell r="A6393">
            <v>5985170</v>
          </cell>
          <cell r="B6393" t="str">
            <v>Well</v>
          </cell>
          <cell r="C6393" t="str">
            <v xml:space="preserve"> </v>
          </cell>
          <cell r="D6393" t="str">
            <v>PARAGONAH (DUTCH BOY) GW BRADSHAW</v>
          </cell>
          <cell r="E6393">
            <v>16030006</v>
          </cell>
          <cell r="F6393" t="str">
            <v>Iron</v>
          </cell>
          <cell r="G6393" t="str">
            <v>Southwest</v>
          </cell>
          <cell r="H6393" t="str">
            <v>Cedar/Beaver</v>
          </cell>
          <cell r="I6393">
            <v>348168</v>
          </cell>
          <cell r="J6393">
            <v>4202476</v>
          </cell>
          <cell r="K6393">
            <v>-112.72827802499999</v>
          </cell>
          <cell r="L6393">
            <v>37.957199910999996</v>
          </cell>
          <cell r="M6393" t="str">
            <v xml:space="preserve"> </v>
          </cell>
          <cell r="N6393" t="str">
            <v xml:space="preserve"> </v>
          </cell>
          <cell r="O6393" t="str">
            <v>UT</v>
          </cell>
          <cell r="Q6393">
            <v>0</v>
          </cell>
          <cell r="R6393" t="str">
            <v xml:space="preserve"> </v>
          </cell>
          <cell r="S6393" t="str">
            <v>Private</v>
          </cell>
          <cell r="T6393" t="str">
            <v xml:space="preserve"> </v>
          </cell>
          <cell r="U6393" t="str">
            <v>5985170 PARAGONAH (DUTCH BOY) GW BRADSHAW</v>
          </cell>
          <cell r="V6393">
            <v>5985170</v>
          </cell>
          <cell r="W6393" t="str">
            <v xml:space="preserve"> </v>
          </cell>
          <cell r="X6393" t="str">
            <v xml:space="preserve"> </v>
          </cell>
          <cell r="Y6393" t="str">
            <v>Well</v>
          </cell>
          <cell r="Z6393" t="str">
            <v>5985170 PARAGONAH (DUTCH BOY) GW BRADSHAW</v>
          </cell>
          <cell r="AA6393" t="str">
            <v>Well</v>
          </cell>
        </row>
        <row r="6394">
          <cell r="A6394">
            <v>5985180</v>
          </cell>
          <cell r="B6394" t="str">
            <v>Well</v>
          </cell>
          <cell r="C6394" t="str">
            <v xml:space="preserve"> </v>
          </cell>
          <cell r="D6394" t="str">
            <v>PARAGONAH (DUTCH BOY) GW SPRING WEST</v>
          </cell>
          <cell r="E6394">
            <v>16030006</v>
          </cell>
          <cell r="F6394" t="str">
            <v>Iron</v>
          </cell>
          <cell r="G6394" t="str">
            <v>Southwest</v>
          </cell>
          <cell r="H6394" t="str">
            <v>Cedar/Beaver</v>
          </cell>
          <cell r="I6394">
            <v>344163</v>
          </cell>
          <cell r="J6394">
            <v>4202397</v>
          </cell>
          <cell r="K6394">
            <v>-112.773829288</v>
          </cell>
          <cell r="L6394">
            <v>37.955809797999997</v>
          </cell>
          <cell r="M6394" t="str">
            <v xml:space="preserve"> </v>
          </cell>
          <cell r="N6394" t="str">
            <v xml:space="preserve"> </v>
          </cell>
          <cell r="O6394" t="str">
            <v>UT</v>
          </cell>
          <cell r="Q6394">
            <v>0</v>
          </cell>
          <cell r="R6394" t="str">
            <v xml:space="preserve"> </v>
          </cell>
          <cell r="S6394" t="str">
            <v>Private</v>
          </cell>
          <cell r="T6394" t="str">
            <v xml:space="preserve"> </v>
          </cell>
          <cell r="U6394" t="str">
            <v>5985180 PARAGONAH (DUTCH BOY) GW SPRING WEST</v>
          </cell>
          <cell r="V6394">
            <v>5985180</v>
          </cell>
          <cell r="W6394" t="str">
            <v xml:space="preserve"> </v>
          </cell>
          <cell r="X6394" t="str">
            <v xml:space="preserve"> </v>
          </cell>
          <cell r="Y6394" t="str">
            <v>Well</v>
          </cell>
          <cell r="Z6394" t="str">
            <v>5985180 PARAGONAH (DUTCH BOY) GW SPRING WEST</v>
          </cell>
          <cell r="AA6394" t="str">
            <v>Well</v>
          </cell>
        </row>
        <row r="6395">
          <cell r="A6395">
            <v>5985210</v>
          </cell>
          <cell r="B6395" t="str">
            <v>Well</v>
          </cell>
          <cell r="C6395" t="str">
            <v xml:space="preserve"> </v>
          </cell>
          <cell r="D6395" t="str">
            <v>Paragonah (Dutch Boy) GW Wheatgrass</v>
          </cell>
          <cell r="E6395">
            <v>16030006</v>
          </cell>
          <cell r="F6395" t="str">
            <v>Iron</v>
          </cell>
          <cell r="G6395" t="str">
            <v>Southwest</v>
          </cell>
          <cell r="H6395" t="str">
            <v>Cedar/Beaver</v>
          </cell>
          <cell r="I6395">
            <v>342441</v>
          </cell>
          <cell r="J6395">
            <v>4204024</v>
          </cell>
          <cell r="K6395">
            <v>-112.79377794</v>
          </cell>
          <cell r="L6395">
            <v>37.970169562000002</v>
          </cell>
          <cell r="M6395" t="str">
            <v xml:space="preserve"> </v>
          </cell>
          <cell r="N6395" t="str">
            <v xml:space="preserve"> </v>
          </cell>
          <cell r="O6395" t="str">
            <v>UT</v>
          </cell>
          <cell r="Q6395">
            <v>0</v>
          </cell>
          <cell r="R6395" t="str">
            <v xml:space="preserve"> </v>
          </cell>
          <cell r="S6395" t="str">
            <v>Private</v>
          </cell>
          <cell r="T6395" t="str">
            <v xml:space="preserve"> </v>
          </cell>
          <cell r="U6395" t="str">
            <v>5985210 Paragonah (Dutch Boy) GW Wheatgrass</v>
          </cell>
          <cell r="V6395">
            <v>5985210</v>
          </cell>
          <cell r="W6395" t="str">
            <v xml:space="preserve"> </v>
          </cell>
          <cell r="X6395" t="str">
            <v xml:space="preserve"> </v>
          </cell>
          <cell r="Y6395" t="str">
            <v>Well</v>
          </cell>
          <cell r="Z6395" t="str">
            <v>5985210 Paragonah (Dutch Boy) GW Wheatgrass</v>
          </cell>
          <cell r="AA6395" t="str">
            <v>Well</v>
          </cell>
        </row>
        <row r="6396">
          <cell r="A6396">
            <v>5985220</v>
          </cell>
          <cell r="B6396" t="str">
            <v>Well</v>
          </cell>
          <cell r="C6396" t="str">
            <v xml:space="preserve"> </v>
          </cell>
          <cell r="D6396" t="str">
            <v>Paragonah (Dutch Boy) GW Vance</v>
          </cell>
          <cell r="E6396">
            <v>16030006</v>
          </cell>
          <cell r="F6396" t="str">
            <v>Iron</v>
          </cell>
          <cell r="G6396" t="str">
            <v>Southwest</v>
          </cell>
          <cell r="H6396" t="str">
            <v>Cedar/Beaver</v>
          </cell>
          <cell r="I6396">
            <v>348035</v>
          </cell>
          <cell r="J6396">
            <v>4207689</v>
          </cell>
          <cell r="K6396">
            <v>-112.730894346</v>
          </cell>
          <cell r="L6396">
            <v>38.004140587999999</v>
          </cell>
          <cell r="M6396" t="str">
            <v xml:space="preserve"> </v>
          </cell>
          <cell r="N6396" t="str">
            <v xml:space="preserve"> </v>
          </cell>
          <cell r="O6396" t="str">
            <v>UT</v>
          </cell>
          <cell r="Q6396">
            <v>0</v>
          </cell>
          <cell r="R6396" t="str">
            <v xml:space="preserve"> </v>
          </cell>
          <cell r="S6396" t="str">
            <v>Private</v>
          </cell>
          <cell r="T6396" t="str">
            <v xml:space="preserve"> </v>
          </cell>
          <cell r="U6396" t="str">
            <v>5985220 Paragonah (Dutch Boy) GW Vance</v>
          </cell>
          <cell r="V6396">
            <v>5985220</v>
          </cell>
          <cell r="W6396" t="str">
            <v xml:space="preserve"> </v>
          </cell>
          <cell r="X6396" t="str">
            <v xml:space="preserve"> </v>
          </cell>
          <cell r="Y6396" t="str">
            <v>Well</v>
          </cell>
          <cell r="Z6396" t="str">
            <v>5985220 Paragonah (Dutch Boy) GW Vance</v>
          </cell>
          <cell r="AA6396" t="str">
            <v>Well</v>
          </cell>
        </row>
        <row r="6397">
          <cell r="A6397">
            <v>5985230</v>
          </cell>
          <cell r="B6397" t="str">
            <v>Well</v>
          </cell>
          <cell r="C6397" t="str">
            <v xml:space="preserve"> </v>
          </cell>
          <cell r="D6397" t="str">
            <v>Paragonah (Dutch Boy) GW Peck Dairy</v>
          </cell>
          <cell r="E6397">
            <v>16030006</v>
          </cell>
          <cell r="F6397" t="str">
            <v>Iron</v>
          </cell>
          <cell r="G6397" t="str">
            <v>Southwest</v>
          </cell>
          <cell r="H6397" t="str">
            <v>Cedar/Beaver</v>
          </cell>
          <cell r="I6397">
            <v>338871</v>
          </cell>
          <cell r="J6397">
            <v>4200116</v>
          </cell>
          <cell r="K6397">
            <v>-112.833527206</v>
          </cell>
          <cell r="L6397">
            <v>37.934338265000001</v>
          </cell>
          <cell r="M6397" t="str">
            <v xml:space="preserve"> </v>
          </cell>
          <cell r="N6397" t="str">
            <v xml:space="preserve"> </v>
          </cell>
          <cell r="O6397" t="str">
            <v>UT</v>
          </cell>
          <cell r="Q6397">
            <v>0</v>
          </cell>
          <cell r="R6397" t="str">
            <v xml:space="preserve"> </v>
          </cell>
          <cell r="S6397" t="str">
            <v>Private</v>
          </cell>
          <cell r="T6397" t="str">
            <v xml:space="preserve"> </v>
          </cell>
          <cell r="U6397" t="str">
            <v>5985230 Paragonah (Dutch Boy) GW Peck Dairy</v>
          </cell>
          <cell r="V6397">
            <v>5985230</v>
          </cell>
          <cell r="W6397" t="str">
            <v xml:space="preserve"> </v>
          </cell>
          <cell r="X6397" t="str">
            <v xml:space="preserve"> </v>
          </cell>
          <cell r="Y6397" t="str">
            <v>Well</v>
          </cell>
          <cell r="Z6397" t="str">
            <v>5985230 Paragonah (Dutch Boy) GW Peck Dairy</v>
          </cell>
          <cell r="AA6397" t="str">
            <v>Well</v>
          </cell>
        </row>
        <row r="6398">
          <cell r="A6398">
            <v>5985240</v>
          </cell>
          <cell r="B6398" t="str">
            <v>Well</v>
          </cell>
          <cell r="C6398" t="str">
            <v xml:space="preserve"> </v>
          </cell>
          <cell r="D6398" t="str">
            <v>Paragonah (Dutch Boy) GW Peck AG</v>
          </cell>
          <cell r="E6398">
            <v>16030006</v>
          </cell>
          <cell r="F6398" t="str">
            <v>Iron</v>
          </cell>
          <cell r="G6398" t="str">
            <v>Southwest</v>
          </cell>
          <cell r="H6398" t="str">
            <v>Cedar/Beaver</v>
          </cell>
          <cell r="I6398">
            <v>338702</v>
          </cell>
          <cell r="J6398">
            <v>4199616</v>
          </cell>
          <cell r="K6398">
            <v>-112.835337369</v>
          </cell>
          <cell r="L6398">
            <v>37.929804103999999</v>
          </cell>
          <cell r="M6398" t="str">
            <v xml:space="preserve"> </v>
          </cell>
          <cell r="N6398" t="str">
            <v xml:space="preserve"> </v>
          </cell>
          <cell r="O6398" t="str">
            <v>UT</v>
          </cell>
          <cell r="Q6398">
            <v>0</v>
          </cell>
          <cell r="R6398" t="str">
            <v xml:space="preserve"> </v>
          </cell>
          <cell r="S6398" t="str">
            <v>Private</v>
          </cell>
          <cell r="T6398" t="str">
            <v xml:space="preserve"> </v>
          </cell>
          <cell r="U6398" t="str">
            <v>5985240 Paragonah (Dutch Boy) GW Peck AG</v>
          </cell>
          <cell r="V6398">
            <v>5985240</v>
          </cell>
          <cell r="W6398" t="str">
            <v xml:space="preserve"> </v>
          </cell>
          <cell r="X6398" t="str">
            <v xml:space="preserve"> </v>
          </cell>
          <cell r="Y6398" t="str">
            <v>Well</v>
          </cell>
          <cell r="Z6398" t="str">
            <v>5985240 Paragonah (Dutch Boy) GW Peck AG</v>
          </cell>
          <cell r="AA6398" t="str">
            <v>Well</v>
          </cell>
        </row>
        <row r="6399">
          <cell r="A6399">
            <v>5985250</v>
          </cell>
          <cell r="B6399" t="str">
            <v>Well</v>
          </cell>
          <cell r="C6399" t="str">
            <v xml:space="preserve"> </v>
          </cell>
          <cell r="D6399" t="str">
            <v>Paragonah (Dutch Boy) GW Stucki West</v>
          </cell>
          <cell r="E6399">
            <v>16030006</v>
          </cell>
          <cell r="F6399" t="str">
            <v>Iron</v>
          </cell>
          <cell r="G6399" t="str">
            <v>Southwest</v>
          </cell>
          <cell r="H6399" t="str">
            <v>Cedar/Beaver</v>
          </cell>
          <cell r="I6399">
            <v>345800</v>
          </cell>
          <cell r="J6399">
            <v>4204401</v>
          </cell>
          <cell r="K6399">
            <v>-112.755634011</v>
          </cell>
          <cell r="L6399">
            <v>37.974142684</v>
          </cell>
          <cell r="M6399" t="str">
            <v xml:space="preserve"> </v>
          </cell>
          <cell r="N6399" t="str">
            <v xml:space="preserve"> </v>
          </cell>
          <cell r="O6399" t="str">
            <v>UT</v>
          </cell>
          <cell r="Q6399">
            <v>0</v>
          </cell>
          <cell r="R6399" t="str">
            <v xml:space="preserve"> </v>
          </cell>
          <cell r="S6399" t="str">
            <v>BLM</v>
          </cell>
          <cell r="T6399" t="str">
            <v xml:space="preserve"> </v>
          </cell>
          <cell r="U6399" t="str">
            <v>5985250 Paragonah (Dutch Boy) GW Stucki West</v>
          </cell>
          <cell r="V6399">
            <v>5985250</v>
          </cell>
          <cell r="W6399" t="str">
            <v xml:space="preserve"> </v>
          </cell>
          <cell r="X6399" t="str">
            <v xml:space="preserve"> </v>
          </cell>
          <cell r="Y6399" t="str">
            <v>Well</v>
          </cell>
          <cell r="Z6399" t="str">
            <v>5985250 Paragonah (Dutch Boy) GW Stucki West</v>
          </cell>
          <cell r="AA6399" t="str">
            <v>Well</v>
          </cell>
        </row>
        <row r="6400">
          <cell r="A6400">
            <v>5985260</v>
          </cell>
          <cell r="B6400" t="str">
            <v>Well</v>
          </cell>
          <cell r="C6400" t="str">
            <v xml:space="preserve"> </v>
          </cell>
          <cell r="D6400" t="str">
            <v>Paragonah (Dutch Boy) GW Ford</v>
          </cell>
          <cell r="E6400">
            <v>16030006</v>
          </cell>
          <cell r="F6400" t="str">
            <v>Iron</v>
          </cell>
          <cell r="G6400" t="str">
            <v>Southwest</v>
          </cell>
          <cell r="H6400" t="str">
            <v>Cedar/Beaver</v>
          </cell>
          <cell r="I6400">
            <v>341700</v>
          </cell>
          <cell r="J6400">
            <v>4203501</v>
          </cell>
          <cell r="K6400">
            <v>-112.80209504299999</v>
          </cell>
          <cell r="L6400">
            <v>37.965329203000003</v>
          </cell>
          <cell r="M6400" t="str">
            <v xml:space="preserve"> </v>
          </cell>
          <cell r="N6400" t="str">
            <v xml:space="preserve"> </v>
          </cell>
          <cell r="O6400" t="str">
            <v>UT</v>
          </cell>
          <cell r="Q6400">
            <v>0</v>
          </cell>
          <cell r="R6400" t="str">
            <v xml:space="preserve"> </v>
          </cell>
          <cell r="S6400" t="str">
            <v>Private</v>
          </cell>
          <cell r="T6400" t="str">
            <v xml:space="preserve"> </v>
          </cell>
          <cell r="U6400" t="str">
            <v>5985260 Paragonah (Dutch Boy) GW Ford</v>
          </cell>
          <cell r="V6400">
            <v>5985260</v>
          </cell>
          <cell r="W6400" t="str">
            <v xml:space="preserve"> </v>
          </cell>
          <cell r="X6400" t="str">
            <v xml:space="preserve"> </v>
          </cell>
          <cell r="Y6400" t="str">
            <v>Well</v>
          </cell>
          <cell r="Z6400" t="str">
            <v>5985260 Paragonah (Dutch Boy) GW Ford</v>
          </cell>
          <cell r="AA6400" t="str">
            <v>Well</v>
          </cell>
        </row>
        <row r="6401">
          <cell r="A6401">
            <v>5985270</v>
          </cell>
          <cell r="B6401" t="str">
            <v>Well</v>
          </cell>
          <cell r="C6401" t="str">
            <v xml:space="preserve"> </v>
          </cell>
          <cell r="D6401" t="str">
            <v>Paragonah (Dutch Boy) GW Laub West</v>
          </cell>
          <cell r="E6401">
            <v>16030006</v>
          </cell>
          <cell r="F6401" t="str">
            <v>Iron</v>
          </cell>
          <cell r="G6401" t="str">
            <v>Southwest</v>
          </cell>
          <cell r="H6401" t="str">
            <v>Cedar/Beaver</v>
          </cell>
          <cell r="I6401">
            <v>350263</v>
          </cell>
          <cell r="J6401">
            <v>4211508</v>
          </cell>
          <cell r="K6401">
            <v>-112.706325522</v>
          </cell>
          <cell r="L6401">
            <v>38.038916155999999</v>
          </cell>
          <cell r="M6401" t="str">
            <v xml:space="preserve"> </v>
          </cell>
          <cell r="N6401" t="str">
            <v xml:space="preserve"> </v>
          </cell>
          <cell r="O6401" t="str">
            <v>UT</v>
          </cell>
          <cell r="Q6401">
            <v>0</v>
          </cell>
          <cell r="R6401" t="str">
            <v xml:space="preserve"> </v>
          </cell>
          <cell r="S6401" t="str">
            <v>Private</v>
          </cell>
          <cell r="T6401" t="str">
            <v xml:space="preserve"> </v>
          </cell>
          <cell r="U6401" t="str">
            <v>5985270 Paragonah (Dutch Boy) GW Laub West</v>
          </cell>
          <cell r="V6401">
            <v>5985270</v>
          </cell>
          <cell r="W6401" t="str">
            <v xml:space="preserve"> </v>
          </cell>
          <cell r="X6401" t="str">
            <v xml:space="preserve"> </v>
          </cell>
          <cell r="Y6401" t="str">
            <v>Well</v>
          </cell>
          <cell r="Z6401" t="str">
            <v>5985270 Paragonah (Dutch Boy) GW Laub West</v>
          </cell>
          <cell r="AA6401" t="str">
            <v>Well</v>
          </cell>
        </row>
        <row r="6402">
          <cell r="A6402">
            <v>5985280</v>
          </cell>
          <cell r="B6402" t="str">
            <v>Well</v>
          </cell>
          <cell r="C6402" t="str">
            <v xml:space="preserve"> </v>
          </cell>
          <cell r="D6402" t="str">
            <v>Paragonah (Dutch Boy) GW Laub Middle</v>
          </cell>
          <cell r="E6402">
            <v>16030006</v>
          </cell>
          <cell r="F6402" t="str">
            <v>Iron</v>
          </cell>
          <cell r="G6402" t="str">
            <v>Southwest</v>
          </cell>
          <cell r="H6402" t="str">
            <v>Cedar/Beaver</v>
          </cell>
          <cell r="I6402">
            <v>350425</v>
          </cell>
          <cell r="J6402">
            <v>4211443</v>
          </cell>
          <cell r="K6402">
            <v>-112.70446663</v>
          </cell>
          <cell r="L6402">
            <v>38.038357357000002</v>
          </cell>
          <cell r="M6402" t="str">
            <v xml:space="preserve"> </v>
          </cell>
          <cell r="N6402" t="str">
            <v xml:space="preserve"> </v>
          </cell>
          <cell r="O6402" t="str">
            <v>UT</v>
          </cell>
          <cell r="Q6402">
            <v>0</v>
          </cell>
          <cell r="R6402" t="str">
            <v xml:space="preserve"> </v>
          </cell>
          <cell r="S6402" t="str">
            <v>Private</v>
          </cell>
          <cell r="T6402" t="str">
            <v xml:space="preserve"> </v>
          </cell>
          <cell r="U6402" t="str">
            <v>5985280 Paragonah (Dutch Boy) GW Laub Middle</v>
          </cell>
          <cell r="V6402">
            <v>5985280</v>
          </cell>
          <cell r="W6402" t="str">
            <v xml:space="preserve"> </v>
          </cell>
          <cell r="X6402" t="str">
            <v xml:space="preserve"> </v>
          </cell>
          <cell r="Y6402" t="str">
            <v>Well</v>
          </cell>
          <cell r="Z6402" t="str">
            <v>5985280 Paragonah (Dutch Boy) GW Laub Middle</v>
          </cell>
          <cell r="AA6402" t="str">
            <v>Well</v>
          </cell>
        </row>
        <row r="6403">
          <cell r="A6403">
            <v>5985290</v>
          </cell>
          <cell r="B6403" t="str">
            <v>Well</v>
          </cell>
          <cell r="C6403" t="str">
            <v xml:space="preserve"> </v>
          </cell>
          <cell r="D6403" t="str">
            <v>Paragonah (Dutch Boy) GW Laub North</v>
          </cell>
          <cell r="E6403">
            <v>16030006</v>
          </cell>
          <cell r="F6403" t="str">
            <v>Iron</v>
          </cell>
          <cell r="G6403" t="str">
            <v>Southwest</v>
          </cell>
          <cell r="H6403" t="str">
            <v>Cedar/Beaver</v>
          </cell>
          <cell r="I6403">
            <v>351409</v>
          </cell>
          <cell r="J6403">
            <v>4212320</v>
          </cell>
          <cell r="K6403">
            <v>-112.693440091</v>
          </cell>
          <cell r="L6403">
            <v>38.046420163000001</v>
          </cell>
          <cell r="M6403" t="str">
            <v xml:space="preserve"> </v>
          </cell>
          <cell r="N6403" t="str">
            <v xml:space="preserve"> </v>
          </cell>
          <cell r="O6403" t="str">
            <v>UT</v>
          </cell>
          <cell r="Q6403">
            <v>0</v>
          </cell>
          <cell r="R6403" t="str">
            <v xml:space="preserve"> </v>
          </cell>
          <cell r="S6403" t="str">
            <v>Private</v>
          </cell>
          <cell r="T6403" t="str">
            <v xml:space="preserve"> </v>
          </cell>
          <cell r="U6403" t="str">
            <v>5985290 Paragonah (Dutch Boy) GW Laub North</v>
          </cell>
          <cell r="V6403">
            <v>5985290</v>
          </cell>
          <cell r="W6403" t="str">
            <v xml:space="preserve"> </v>
          </cell>
          <cell r="X6403" t="str">
            <v xml:space="preserve"> </v>
          </cell>
          <cell r="Y6403" t="str">
            <v>Well</v>
          </cell>
          <cell r="Z6403" t="str">
            <v>5985290 Paragonah (Dutch Boy) GW Laub North</v>
          </cell>
          <cell r="AA6403" t="str">
            <v>Well</v>
          </cell>
        </row>
        <row r="6404">
          <cell r="A6404">
            <v>5985300</v>
          </cell>
          <cell r="B6404" t="str">
            <v>Well</v>
          </cell>
          <cell r="C6404" t="str">
            <v xml:space="preserve"> </v>
          </cell>
          <cell r="D6404" t="str">
            <v>Paragonah (Dutch Boy) GW Roberts East</v>
          </cell>
          <cell r="E6404">
            <v>16030006</v>
          </cell>
          <cell r="F6404" t="str">
            <v>Iron</v>
          </cell>
          <cell r="G6404" t="str">
            <v>Southwest</v>
          </cell>
          <cell r="H6404" t="str">
            <v>Cedar/Beaver</v>
          </cell>
          <cell r="I6404">
            <v>350050</v>
          </cell>
          <cell r="J6404">
            <v>4211717</v>
          </cell>
          <cell r="K6404">
            <v>-112.70879553100001</v>
          </cell>
          <cell r="L6404">
            <v>38.040763751</v>
          </cell>
          <cell r="M6404" t="str">
            <v xml:space="preserve"> </v>
          </cell>
          <cell r="N6404" t="str">
            <v xml:space="preserve"> </v>
          </cell>
          <cell r="O6404" t="str">
            <v>UT</v>
          </cell>
          <cell r="Q6404">
            <v>0</v>
          </cell>
          <cell r="R6404" t="str">
            <v xml:space="preserve"> </v>
          </cell>
          <cell r="S6404" t="str">
            <v>Private</v>
          </cell>
          <cell r="T6404" t="str">
            <v xml:space="preserve"> </v>
          </cell>
          <cell r="U6404" t="str">
            <v>5985300 Paragonah (Dutch Boy) GW Roberts East</v>
          </cell>
          <cell r="V6404">
            <v>5985300</v>
          </cell>
          <cell r="W6404" t="str">
            <v xml:space="preserve"> </v>
          </cell>
          <cell r="X6404" t="str">
            <v xml:space="preserve"> </v>
          </cell>
          <cell r="Y6404" t="str">
            <v>Well</v>
          </cell>
          <cell r="Z6404" t="str">
            <v>5985300 Paragonah (Dutch Boy) GW Roberts East</v>
          </cell>
          <cell r="AA6404" t="str">
            <v>Well</v>
          </cell>
        </row>
        <row r="6405">
          <cell r="A6405">
            <v>5985310</v>
          </cell>
          <cell r="B6405" t="str">
            <v>Well</v>
          </cell>
          <cell r="C6405" t="str">
            <v xml:space="preserve"> </v>
          </cell>
          <cell r="D6405" t="str">
            <v>Paragonah (Dutch Boy) GW Roberts West</v>
          </cell>
          <cell r="E6405">
            <v>16030006</v>
          </cell>
          <cell r="F6405" t="str">
            <v>Iron</v>
          </cell>
          <cell r="G6405" t="str">
            <v>Southwest</v>
          </cell>
          <cell r="H6405" t="str">
            <v>Cedar/Beaver</v>
          </cell>
          <cell r="I6405">
            <v>349502</v>
          </cell>
          <cell r="J6405">
            <v>4211630</v>
          </cell>
          <cell r="K6405">
            <v>-112.71501955399999</v>
          </cell>
          <cell r="L6405">
            <v>38.039889062999997</v>
          </cell>
          <cell r="M6405" t="str">
            <v xml:space="preserve"> </v>
          </cell>
          <cell r="N6405" t="str">
            <v xml:space="preserve"> </v>
          </cell>
          <cell r="O6405" t="str">
            <v>UT</v>
          </cell>
          <cell r="Q6405">
            <v>0</v>
          </cell>
          <cell r="R6405" t="str">
            <v xml:space="preserve"> </v>
          </cell>
          <cell r="S6405" t="str">
            <v>Private</v>
          </cell>
          <cell r="T6405" t="str">
            <v xml:space="preserve"> </v>
          </cell>
          <cell r="U6405" t="str">
            <v>5985310 Paragonah (Dutch Boy) GW Roberts West</v>
          </cell>
          <cell r="V6405">
            <v>5985310</v>
          </cell>
          <cell r="W6405" t="str">
            <v xml:space="preserve"> </v>
          </cell>
          <cell r="X6405" t="str">
            <v xml:space="preserve"> </v>
          </cell>
          <cell r="Y6405" t="str">
            <v>Well</v>
          </cell>
          <cell r="Z6405" t="str">
            <v>5985310 Paragonah (Dutch Boy) GW Roberts West</v>
          </cell>
          <cell r="AA6405" t="str">
            <v>Well</v>
          </cell>
        </row>
        <row r="6406">
          <cell r="A6406">
            <v>5985320</v>
          </cell>
          <cell r="B6406" t="str">
            <v>Well</v>
          </cell>
          <cell r="C6406" t="str">
            <v xml:space="preserve"> </v>
          </cell>
          <cell r="D6406" t="str">
            <v>Paragonah (Dutch Boy) GW Lang</v>
          </cell>
          <cell r="E6406">
            <v>16030006</v>
          </cell>
          <cell r="F6406" t="str">
            <v>Iron</v>
          </cell>
          <cell r="G6406" t="str">
            <v>Southwest</v>
          </cell>
          <cell r="H6406" t="str">
            <v>Cedar/Beaver</v>
          </cell>
          <cell r="I6406">
            <v>342304</v>
          </cell>
          <cell r="J6406">
            <v>4198581</v>
          </cell>
          <cell r="K6406">
            <v>-112.794143901</v>
          </cell>
          <cell r="L6406">
            <v>37.921112229999999</v>
          </cell>
          <cell r="M6406" t="str">
            <v xml:space="preserve"> </v>
          </cell>
          <cell r="N6406" t="str">
            <v xml:space="preserve"> </v>
          </cell>
          <cell r="O6406" t="str">
            <v>UT</v>
          </cell>
          <cell r="Q6406">
            <v>0</v>
          </cell>
          <cell r="R6406" t="str">
            <v xml:space="preserve"> </v>
          </cell>
          <cell r="S6406" t="str">
            <v>Private</v>
          </cell>
          <cell r="T6406" t="str">
            <v xml:space="preserve"> </v>
          </cell>
          <cell r="U6406" t="str">
            <v>5985320 Paragonah (Dutch Boy) GW Lang</v>
          </cell>
          <cell r="V6406">
            <v>5985320</v>
          </cell>
          <cell r="W6406" t="str">
            <v xml:space="preserve"> </v>
          </cell>
          <cell r="X6406" t="str">
            <v xml:space="preserve"> </v>
          </cell>
          <cell r="Y6406" t="str">
            <v>Well</v>
          </cell>
          <cell r="Z6406" t="str">
            <v>5985320 Paragonah (Dutch Boy) GW Lang</v>
          </cell>
          <cell r="AA6406" t="str">
            <v>Well</v>
          </cell>
        </row>
        <row r="6407">
          <cell r="A6407">
            <v>5985330</v>
          </cell>
          <cell r="B6407" t="str">
            <v>Well</v>
          </cell>
          <cell r="C6407" t="str">
            <v xml:space="preserve"> </v>
          </cell>
          <cell r="D6407" t="str">
            <v>Paragonah (Dutch Boy) GW Stowell</v>
          </cell>
          <cell r="E6407">
            <v>16030006</v>
          </cell>
          <cell r="F6407" t="str">
            <v>Iron</v>
          </cell>
          <cell r="G6407" t="str">
            <v>Southwest</v>
          </cell>
          <cell r="H6407" t="str">
            <v>Cedar/Beaver</v>
          </cell>
          <cell r="I6407">
            <v>340318</v>
          </cell>
          <cell r="J6407">
            <v>4200815</v>
          </cell>
          <cell r="K6407">
            <v>-112.817224168</v>
          </cell>
          <cell r="L6407">
            <v>37.940890549000002</v>
          </cell>
          <cell r="M6407" t="str">
            <v xml:space="preserve"> </v>
          </cell>
          <cell r="N6407" t="str">
            <v xml:space="preserve"> </v>
          </cell>
          <cell r="O6407" t="str">
            <v>UT</v>
          </cell>
          <cell r="Q6407">
            <v>0</v>
          </cell>
          <cell r="R6407" t="str">
            <v xml:space="preserve"> </v>
          </cell>
          <cell r="S6407" t="str">
            <v>Private</v>
          </cell>
          <cell r="T6407" t="str">
            <v xml:space="preserve"> </v>
          </cell>
          <cell r="U6407" t="str">
            <v>5985330 Paragonah (Dutch Boy) GW Stowell</v>
          </cell>
          <cell r="V6407">
            <v>5985330</v>
          </cell>
          <cell r="W6407" t="str">
            <v xml:space="preserve"> </v>
          </cell>
          <cell r="X6407" t="str">
            <v xml:space="preserve"> </v>
          </cell>
          <cell r="Y6407" t="str">
            <v>Well</v>
          </cell>
          <cell r="Z6407" t="str">
            <v>5985330 Paragonah (Dutch Boy) GW Stowell</v>
          </cell>
          <cell r="AA6407" t="str">
            <v>Well</v>
          </cell>
        </row>
        <row r="6408">
          <cell r="A6408">
            <v>5985340</v>
          </cell>
          <cell r="B6408" t="str">
            <v>Well</v>
          </cell>
          <cell r="C6408" t="str">
            <v xml:space="preserve"> </v>
          </cell>
          <cell r="D6408" t="str">
            <v>Paragonah (Dutch Boy) GW Section 32 Well</v>
          </cell>
          <cell r="E6408">
            <v>16030006</v>
          </cell>
          <cell r="F6408" t="str">
            <v>Iron</v>
          </cell>
          <cell r="G6408" t="str">
            <v>Southwest</v>
          </cell>
          <cell r="H6408" t="str">
            <v>Cedar/Beaver</v>
          </cell>
          <cell r="I6408">
            <v>343492</v>
          </cell>
          <cell r="J6408">
            <v>4205006</v>
          </cell>
          <cell r="K6408">
            <v>-112.78203179099999</v>
          </cell>
          <cell r="L6408">
            <v>37.979197800000001</v>
          </cell>
          <cell r="M6408" t="str">
            <v xml:space="preserve"> </v>
          </cell>
          <cell r="N6408" t="str">
            <v xml:space="preserve"> </v>
          </cell>
          <cell r="O6408" t="str">
            <v>UT</v>
          </cell>
          <cell r="Q6408">
            <v>0</v>
          </cell>
          <cell r="R6408" t="str">
            <v xml:space="preserve"> </v>
          </cell>
          <cell r="S6408" t="str">
            <v>Private</v>
          </cell>
          <cell r="T6408" t="str">
            <v xml:space="preserve"> </v>
          </cell>
          <cell r="U6408" t="str">
            <v>5985340 Paragonah (Dutch Boy) GW Section 32 Well</v>
          </cell>
          <cell r="V6408">
            <v>5985340</v>
          </cell>
          <cell r="W6408" t="str">
            <v xml:space="preserve"> </v>
          </cell>
          <cell r="X6408" t="str">
            <v xml:space="preserve"> </v>
          </cell>
          <cell r="Y6408" t="str">
            <v>Well</v>
          </cell>
          <cell r="Z6408" t="str">
            <v>5985340 Paragonah (Dutch Boy) GW Section 32 Well</v>
          </cell>
          <cell r="AA6408" t="str">
            <v>Well</v>
          </cell>
        </row>
        <row r="6409">
          <cell r="A6409">
            <v>5985350</v>
          </cell>
          <cell r="B6409" t="str">
            <v>Well</v>
          </cell>
          <cell r="C6409" t="str">
            <v xml:space="preserve"> </v>
          </cell>
          <cell r="D6409" t="str">
            <v>Paragonah (Dutch Boy) GW Artesian Well</v>
          </cell>
          <cell r="E6409">
            <v>16030006</v>
          </cell>
          <cell r="F6409" t="str">
            <v>Iron</v>
          </cell>
          <cell r="G6409" t="str">
            <v>Southwest</v>
          </cell>
          <cell r="H6409" t="str">
            <v>Cedar/Beaver</v>
          </cell>
          <cell r="I6409">
            <v>340810</v>
          </cell>
          <cell r="J6409">
            <v>4202853</v>
          </cell>
          <cell r="K6409">
            <v>-112.812078696</v>
          </cell>
          <cell r="L6409">
            <v>37.959336114999999</v>
          </cell>
          <cell r="M6409" t="str">
            <v xml:space="preserve"> </v>
          </cell>
          <cell r="N6409" t="str">
            <v xml:space="preserve"> </v>
          </cell>
          <cell r="O6409" t="str">
            <v>UT</v>
          </cell>
          <cell r="Q6409">
            <v>0</v>
          </cell>
          <cell r="R6409" t="str">
            <v xml:space="preserve"> </v>
          </cell>
          <cell r="S6409" t="str">
            <v>Private</v>
          </cell>
          <cell r="T6409" t="str">
            <v xml:space="preserve"> </v>
          </cell>
          <cell r="U6409" t="str">
            <v>5985350 Paragonah (Dutch Boy) GW Artesian Well</v>
          </cell>
          <cell r="V6409">
            <v>5985350</v>
          </cell>
          <cell r="W6409" t="str">
            <v xml:space="preserve"> </v>
          </cell>
          <cell r="X6409" t="str">
            <v xml:space="preserve"> </v>
          </cell>
          <cell r="Y6409" t="str">
            <v>Well</v>
          </cell>
          <cell r="Z6409" t="str">
            <v>5985350 Paragonah (Dutch Boy) GW Artesian Well</v>
          </cell>
          <cell r="AA6409" t="str">
            <v>Well</v>
          </cell>
        </row>
        <row r="6410">
          <cell r="A6410">
            <v>5985500</v>
          </cell>
          <cell r="B6410" t="str">
            <v>Well</v>
          </cell>
          <cell r="C6410" t="str">
            <v xml:space="preserve"> </v>
          </cell>
          <cell r="D6410" t="str">
            <v>Castle Valley GW Study GROO83 53BB</v>
          </cell>
          <cell r="E6410">
            <v>14030005</v>
          </cell>
          <cell r="F6410" t="str">
            <v>Grand</v>
          </cell>
          <cell r="G6410" t="str">
            <v>Southeast</v>
          </cell>
          <cell r="H6410" t="str">
            <v>Colorado River Southeast</v>
          </cell>
          <cell r="I6410">
            <v>638466</v>
          </cell>
          <cell r="J6410">
            <v>4278263</v>
          </cell>
          <cell r="K6410">
            <v>-109.40896307200001</v>
          </cell>
          <cell r="L6410">
            <v>38.642100423999999</v>
          </cell>
          <cell r="M6410" t="str">
            <v xml:space="preserve"> </v>
          </cell>
          <cell r="N6410" t="str">
            <v xml:space="preserve"> </v>
          </cell>
          <cell r="O6410" t="str">
            <v>UT</v>
          </cell>
          <cell r="Q6410">
            <v>0</v>
          </cell>
          <cell r="R6410" t="str">
            <v xml:space="preserve"> </v>
          </cell>
          <cell r="S6410" t="str">
            <v>Private</v>
          </cell>
          <cell r="T6410" t="str">
            <v xml:space="preserve"> </v>
          </cell>
          <cell r="U6410" t="str">
            <v>5985500 Castle Valley GW Study GROO83 53BB</v>
          </cell>
          <cell r="V6410">
            <v>5985500</v>
          </cell>
          <cell r="W6410" t="str">
            <v xml:space="preserve"> </v>
          </cell>
          <cell r="X6410" t="str">
            <v xml:space="preserve"> </v>
          </cell>
          <cell r="Y6410" t="str">
            <v>Well</v>
          </cell>
          <cell r="Z6410" t="str">
            <v>5985500 Castle Valley GW Study GROO83 53BB</v>
          </cell>
          <cell r="AA6410" t="str">
            <v>Well</v>
          </cell>
        </row>
        <row r="6411">
          <cell r="A6411">
            <v>5985510</v>
          </cell>
          <cell r="B6411" t="str">
            <v>Well</v>
          </cell>
          <cell r="C6411" t="str">
            <v xml:space="preserve"> </v>
          </cell>
          <cell r="D6411" t="str">
            <v>Castle Valley GW Study KEELER78 54BB</v>
          </cell>
          <cell r="E6411">
            <v>14030005</v>
          </cell>
          <cell r="F6411" t="str">
            <v>Grand</v>
          </cell>
          <cell r="G6411" t="str">
            <v>Southeast</v>
          </cell>
          <cell r="H6411" t="str">
            <v>Colorado River Southeast</v>
          </cell>
          <cell r="I6411">
            <v>638271</v>
          </cell>
          <cell r="J6411">
            <v>4278325</v>
          </cell>
          <cell r="K6411">
            <v>-109.41119057500001</v>
          </cell>
          <cell r="L6411">
            <v>38.642689394000001</v>
          </cell>
          <cell r="M6411" t="str">
            <v xml:space="preserve"> </v>
          </cell>
          <cell r="N6411" t="str">
            <v xml:space="preserve"> </v>
          </cell>
          <cell r="O6411" t="str">
            <v>UT</v>
          </cell>
          <cell r="Q6411">
            <v>0</v>
          </cell>
          <cell r="R6411" t="str">
            <v xml:space="preserve"> </v>
          </cell>
          <cell r="S6411" t="str">
            <v>Private</v>
          </cell>
          <cell r="T6411" t="str">
            <v xml:space="preserve"> </v>
          </cell>
          <cell r="U6411" t="str">
            <v>5985510 Castle Valley GW Study KEELER78 54BB</v>
          </cell>
          <cell r="V6411">
            <v>5985510</v>
          </cell>
          <cell r="W6411" t="str">
            <v xml:space="preserve"> </v>
          </cell>
          <cell r="X6411" t="str">
            <v xml:space="preserve"> </v>
          </cell>
          <cell r="Y6411" t="str">
            <v>Well</v>
          </cell>
          <cell r="Z6411" t="str">
            <v>5985510 Castle Valley GW Study KEELER78 54BB</v>
          </cell>
          <cell r="AA6411" t="str">
            <v>Well</v>
          </cell>
        </row>
        <row r="6412">
          <cell r="A6412">
            <v>5985520</v>
          </cell>
          <cell r="B6412" t="str">
            <v>Well</v>
          </cell>
          <cell r="C6412" t="str">
            <v xml:space="preserve"> </v>
          </cell>
          <cell r="D6412" t="str">
            <v>Castle Valley GW Study NELSON 77 55BB</v>
          </cell>
          <cell r="E6412">
            <v>14030005</v>
          </cell>
          <cell r="F6412" t="str">
            <v>Grand</v>
          </cell>
          <cell r="G6412" t="str">
            <v>Southeast</v>
          </cell>
          <cell r="H6412" t="str">
            <v>Colorado River Southeast</v>
          </cell>
          <cell r="I6412">
            <v>638227</v>
          </cell>
          <cell r="J6412">
            <v>4278291</v>
          </cell>
          <cell r="K6412">
            <v>-109.41170274</v>
          </cell>
          <cell r="L6412">
            <v>38.642389971</v>
          </cell>
          <cell r="M6412" t="str">
            <v xml:space="preserve"> </v>
          </cell>
          <cell r="N6412" t="str">
            <v xml:space="preserve"> </v>
          </cell>
          <cell r="O6412" t="str">
            <v>UT</v>
          </cell>
          <cell r="Q6412">
            <v>0</v>
          </cell>
          <cell r="R6412" t="str">
            <v xml:space="preserve"> </v>
          </cell>
          <cell r="S6412" t="str">
            <v>Private</v>
          </cell>
          <cell r="T6412" t="str">
            <v xml:space="preserve"> </v>
          </cell>
          <cell r="U6412" t="str">
            <v>5985520 Castle Valley GW Study NELSON 77 55BB</v>
          </cell>
          <cell r="V6412">
            <v>5985520</v>
          </cell>
          <cell r="W6412" t="str">
            <v xml:space="preserve"> </v>
          </cell>
          <cell r="X6412" t="str">
            <v xml:space="preserve"> </v>
          </cell>
          <cell r="Y6412" t="str">
            <v>Well</v>
          </cell>
          <cell r="Z6412" t="str">
            <v>5985520 Castle Valley GW Study NELSON 77 55BB</v>
          </cell>
          <cell r="AA6412" t="str">
            <v>Well</v>
          </cell>
        </row>
        <row r="6413">
          <cell r="A6413">
            <v>5985530</v>
          </cell>
          <cell r="B6413" t="str">
            <v>Well</v>
          </cell>
          <cell r="C6413" t="str">
            <v xml:space="preserve"> </v>
          </cell>
          <cell r="D6413" t="str">
            <v>Castle Valley GW Study BOWTHORPE 12 3BB</v>
          </cell>
          <cell r="E6413">
            <v>14030005</v>
          </cell>
          <cell r="F6413" t="str">
            <v>Grand</v>
          </cell>
          <cell r="G6413" t="str">
            <v>Southeast</v>
          </cell>
          <cell r="H6413" t="str">
            <v>Colorado River Southeast</v>
          </cell>
          <cell r="I6413">
            <v>637556</v>
          </cell>
          <cell r="J6413">
            <v>4279136</v>
          </cell>
          <cell r="K6413">
            <v>-109.419242858</v>
          </cell>
          <cell r="L6413">
            <v>38.650106536000003</v>
          </cell>
          <cell r="M6413" t="str">
            <v xml:space="preserve"> </v>
          </cell>
          <cell r="N6413" t="str">
            <v xml:space="preserve"> </v>
          </cell>
          <cell r="O6413" t="str">
            <v>UT</v>
          </cell>
          <cell r="Q6413">
            <v>0</v>
          </cell>
          <cell r="R6413" t="str">
            <v xml:space="preserve"> </v>
          </cell>
          <cell r="S6413" t="str">
            <v>Private</v>
          </cell>
          <cell r="T6413" t="str">
            <v xml:space="preserve"> </v>
          </cell>
          <cell r="U6413" t="str">
            <v>5985530 Castle Valley GW Study BOWTHORPE 12 3BB</v>
          </cell>
          <cell r="V6413">
            <v>5985530</v>
          </cell>
          <cell r="W6413" t="str">
            <v xml:space="preserve"> </v>
          </cell>
          <cell r="X6413" t="str">
            <v xml:space="preserve"> </v>
          </cell>
          <cell r="Y6413" t="str">
            <v>Well</v>
          </cell>
          <cell r="Z6413" t="str">
            <v>5985530 Castle Valley GW Study BOWTHORPE 12 3BB</v>
          </cell>
          <cell r="AA6413" t="str">
            <v>Well</v>
          </cell>
        </row>
        <row r="6414">
          <cell r="A6414">
            <v>5985540</v>
          </cell>
          <cell r="B6414" t="str">
            <v>Well</v>
          </cell>
          <cell r="C6414" t="str">
            <v xml:space="preserve"> </v>
          </cell>
          <cell r="D6414" t="str">
            <v>Castle Valley GW Study DALTON11 56BB</v>
          </cell>
          <cell r="E6414">
            <v>14030005</v>
          </cell>
          <cell r="F6414" t="str">
            <v>Grand</v>
          </cell>
          <cell r="G6414" t="str">
            <v>Southeast</v>
          </cell>
          <cell r="H6414" t="str">
            <v>Colorado River Southeast</v>
          </cell>
          <cell r="I6414">
            <v>637713</v>
          </cell>
          <cell r="J6414">
            <v>4279587</v>
          </cell>
          <cell r="K6414">
            <v>-109.417349886</v>
          </cell>
          <cell r="L6414">
            <v>38.654144955</v>
          </cell>
          <cell r="M6414" t="str">
            <v xml:space="preserve"> </v>
          </cell>
          <cell r="N6414" t="str">
            <v xml:space="preserve"> </v>
          </cell>
          <cell r="O6414" t="str">
            <v>UT</v>
          </cell>
          <cell r="Q6414">
            <v>0</v>
          </cell>
          <cell r="R6414" t="str">
            <v xml:space="preserve"> </v>
          </cell>
          <cell r="S6414" t="str">
            <v>Private</v>
          </cell>
          <cell r="T6414" t="str">
            <v xml:space="preserve"> </v>
          </cell>
          <cell r="U6414" t="str">
            <v>5985540 Castle Valley GW Study DALTON11 56BB</v>
          </cell>
          <cell r="V6414">
            <v>5985540</v>
          </cell>
          <cell r="W6414" t="str">
            <v xml:space="preserve"> </v>
          </cell>
          <cell r="X6414" t="str">
            <v xml:space="preserve"> </v>
          </cell>
          <cell r="Y6414" t="str">
            <v>Well</v>
          </cell>
          <cell r="Z6414" t="str">
            <v>5985540 Castle Valley GW Study DALTON11 56BB</v>
          </cell>
          <cell r="AA6414" t="str">
            <v>Well</v>
          </cell>
        </row>
        <row r="6415">
          <cell r="A6415">
            <v>5985550</v>
          </cell>
          <cell r="B6415" t="str">
            <v>Well</v>
          </cell>
          <cell r="C6415" t="str">
            <v xml:space="preserve"> </v>
          </cell>
          <cell r="D6415" t="str">
            <v>Castle Valley GW Study SANGREE9 11BB</v>
          </cell>
          <cell r="E6415">
            <v>14030005</v>
          </cell>
          <cell r="F6415" t="str">
            <v>Grand</v>
          </cell>
          <cell r="G6415" t="str">
            <v>Southeast</v>
          </cell>
          <cell r="H6415" t="str">
            <v>Colorado River Southeast</v>
          </cell>
          <cell r="I6415">
            <v>637499</v>
          </cell>
          <cell r="J6415">
            <v>4279238</v>
          </cell>
          <cell r="K6415">
            <v>-109.419877468</v>
          </cell>
          <cell r="L6415">
            <v>38.651034246999998</v>
          </cell>
          <cell r="M6415" t="str">
            <v xml:space="preserve"> </v>
          </cell>
          <cell r="N6415" t="str">
            <v xml:space="preserve"> </v>
          </cell>
          <cell r="O6415" t="str">
            <v>UT</v>
          </cell>
          <cell r="Q6415">
            <v>0</v>
          </cell>
          <cell r="R6415" t="str">
            <v xml:space="preserve"> </v>
          </cell>
          <cell r="S6415" t="str">
            <v>Private</v>
          </cell>
          <cell r="T6415" t="str">
            <v xml:space="preserve"> </v>
          </cell>
          <cell r="U6415" t="str">
            <v>5985550 Castle Valley GW Study SANGREE9 11BB</v>
          </cell>
          <cell r="V6415">
            <v>5985550</v>
          </cell>
          <cell r="W6415" t="str">
            <v xml:space="preserve"> </v>
          </cell>
          <cell r="X6415" t="str">
            <v xml:space="preserve"> </v>
          </cell>
          <cell r="Y6415" t="str">
            <v>Well</v>
          </cell>
          <cell r="Z6415" t="str">
            <v>5985550 Castle Valley GW Study SANGREE9 11BB</v>
          </cell>
          <cell r="AA6415" t="str">
            <v>Well</v>
          </cell>
        </row>
        <row r="6416">
          <cell r="A6416">
            <v>5985560</v>
          </cell>
          <cell r="B6416" t="str">
            <v>Well</v>
          </cell>
          <cell r="C6416" t="str">
            <v xml:space="preserve"> </v>
          </cell>
          <cell r="D6416" t="str">
            <v>Castle Valley GW Study SANGREE10 4BB</v>
          </cell>
          <cell r="E6416">
            <v>14030005</v>
          </cell>
          <cell r="F6416" t="str">
            <v>Grand</v>
          </cell>
          <cell r="G6416" t="str">
            <v>Southeast</v>
          </cell>
          <cell r="H6416" t="str">
            <v>Colorado River Southeast</v>
          </cell>
          <cell r="I6416">
            <v>637429</v>
          </cell>
          <cell r="J6416">
            <v>4279159</v>
          </cell>
          <cell r="K6416">
            <v>-109.420697244</v>
          </cell>
          <cell r="L6416">
            <v>38.650333439999997</v>
          </cell>
          <cell r="M6416" t="str">
            <v xml:space="preserve"> </v>
          </cell>
          <cell r="N6416" t="str">
            <v xml:space="preserve"> </v>
          </cell>
          <cell r="O6416" t="str">
            <v>UT</v>
          </cell>
          <cell r="Q6416">
            <v>0</v>
          </cell>
          <cell r="R6416" t="str">
            <v xml:space="preserve"> </v>
          </cell>
          <cell r="S6416" t="str">
            <v>Private</v>
          </cell>
          <cell r="T6416" t="str">
            <v xml:space="preserve"> </v>
          </cell>
          <cell r="U6416" t="str">
            <v>5985560 Castle Valley GW Study SANGREE10 4BB</v>
          </cell>
          <cell r="V6416">
            <v>5985560</v>
          </cell>
          <cell r="W6416" t="str">
            <v xml:space="preserve"> </v>
          </cell>
          <cell r="X6416" t="str">
            <v xml:space="preserve"> </v>
          </cell>
          <cell r="Y6416" t="str">
            <v>Well</v>
          </cell>
          <cell r="Z6416" t="str">
            <v>5985560 Castle Valley GW Study SANGREE10 4BB</v>
          </cell>
          <cell r="AA6416" t="str">
            <v>Well</v>
          </cell>
        </row>
        <row r="6417">
          <cell r="A6417">
            <v>5985570</v>
          </cell>
          <cell r="B6417" t="str">
            <v>Well</v>
          </cell>
          <cell r="C6417" t="str">
            <v xml:space="preserve"> </v>
          </cell>
          <cell r="D6417" t="str">
            <v>Castle Valley GW Study GOODENOUGH394 1BB</v>
          </cell>
          <cell r="E6417">
            <v>14030005</v>
          </cell>
          <cell r="F6417" t="str">
            <v>Grand</v>
          </cell>
          <cell r="G6417" t="str">
            <v>Southeast</v>
          </cell>
          <cell r="H6417" t="str">
            <v>Colorado River Southeast</v>
          </cell>
          <cell r="I6417">
            <v>636972</v>
          </cell>
          <cell r="J6417">
            <v>4279858</v>
          </cell>
          <cell r="K6417">
            <v>-109.425809304</v>
          </cell>
          <cell r="L6417">
            <v>38.656701145</v>
          </cell>
          <cell r="M6417" t="str">
            <v xml:space="preserve"> </v>
          </cell>
          <cell r="N6417" t="str">
            <v xml:space="preserve"> </v>
          </cell>
          <cell r="O6417" t="str">
            <v>UT</v>
          </cell>
          <cell r="Q6417">
            <v>0</v>
          </cell>
          <cell r="R6417" t="str">
            <v xml:space="preserve"> </v>
          </cell>
          <cell r="S6417" t="str">
            <v>Private</v>
          </cell>
          <cell r="T6417" t="str">
            <v xml:space="preserve"> </v>
          </cell>
          <cell r="U6417" t="str">
            <v>5985570 Castle Valley GW Study GOODENOUGH394 1BB</v>
          </cell>
          <cell r="V6417">
            <v>5985570</v>
          </cell>
          <cell r="W6417" t="str">
            <v xml:space="preserve"> </v>
          </cell>
          <cell r="X6417" t="str">
            <v xml:space="preserve"> </v>
          </cell>
          <cell r="Y6417" t="str">
            <v>Well</v>
          </cell>
          <cell r="Z6417" t="str">
            <v>5985570 Castle Valley GW Study GOODENOUGH394 1BB</v>
          </cell>
          <cell r="AA6417" t="str">
            <v>Well</v>
          </cell>
        </row>
        <row r="6418">
          <cell r="A6418">
            <v>5985580</v>
          </cell>
          <cell r="B6418" t="str">
            <v>Well</v>
          </cell>
          <cell r="C6418" t="str">
            <v xml:space="preserve"> </v>
          </cell>
          <cell r="D6418" t="str">
            <v>Castle Valley GW Study EVANS359 49RC</v>
          </cell>
          <cell r="E6418">
            <v>14030005</v>
          </cell>
          <cell r="F6418" t="str">
            <v>Grand</v>
          </cell>
          <cell r="G6418" t="str">
            <v>Southeast</v>
          </cell>
          <cell r="H6418" t="str">
            <v>Colorado River Southeast</v>
          </cell>
          <cell r="I6418">
            <v>641052</v>
          </cell>
          <cell r="J6418">
            <v>4275027</v>
          </cell>
          <cell r="K6418">
            <v>-109.37991595</v>
          </cell>
          <cell r="L6418">
            <v>38.612541665999998</v>
          </cell>
          <cell r="M6418" t="str">
            <v xml:space="preserve"> </v>
          </cell>
          <cell r="N6418" t="str">
            <v xml:space="preserve"> </v>
          </cell>
          <cell r="O6418" t="str">
            <v>UT</v>
          </cell>
          <cell r="Q6418">
            <v>0</v>
          </cell>
          <cell r="R6418" t="str">
            <v xml:space="preserve"> </v>
          </cell>
          <cell r="S6418" t="str">
            <v>Private</v>
          </cell>
          <cell r="T6418" t="str">
            <v xml:space="preserve"> </v>
          </cell>
          <cell r="U6418" t="str">
            <v>5985580 Castle Valley GW Study EVANS359 49RC</v>
          </cell>
          <cell r="V6418">
            <v>5985580</v>
          </cell>
          <cell r="W6418" t="str">
            <v xml:space="preserve"> </v>
          </cell>
          <cell r="X6418" t="str">
            <v xml:space="preserve"> </v>
          </cell>
          <cell r="Y6418" t="str">
            <v>Well</v>
          </cell>
          <cell r="Z6418" t="str">
            <v>5985580 Castle Valley GW Study EVANS359 49RC</v>
          </cell>
          <cell r="AA6418" t="str">
            <v>Well</v>
          </cell>
        </row>
        <row r="6419">
          <cell r="A6419">
            <v>5985590</v>
          </cell>
          <cell r="B6419" t="str">
            <v>Well</v>
          </cell>
          <cell r="C6419" t="str">
            <v xml:space="preserve"> </v>
          </cell>
          <cell r="D6419" t="str">
            <v>Casle Valley GW Study MURRAY358 47RC</v>
          </cell>
          <cell r="E6419">
            <v>14030005</v>
          </cell>
          <cell r="F6419" t="str">
            <v>Grand</v>
          </cell>
          <cell r="G6419" t="str">
            <v>Southeast</v>
          </cell>
          <cell r="H6419" t="str">
            <v>Colorado River Southeast</v>
          </cell>
          <cell r="I6419">
            <v>641240</v>
          </cell>
          <cell r="J6419">
            <v>4275011</v>
          </cell>
          <cell r="K6419">
            <v>-109.37776068399999</v>
          </cell>
          <cell r="L6419">
            <v>38.612367620000001</v>
          </cell>
          <cell r="M6419" t="str">
            <v xml:space="preserve"> </v>
          </cell>
          <cell r="N6419" t="str">
            <v xml:space="preserve"> </v>
          </cell>
          <cell r="O6419" t="str">
            <v>UT</v>
          </cell>
          <cell r="Q6419">
            <v>0</v>
          </cell>
          <cell r="R6419" t="str">
            <v xml:space="preserve"> </v>
          </cell>
          <cell r="S6419" t="str">
            <v>Private</v>
          </cell>
          <cell r="T6419" t="str">
            <v xml:space="preserve"> </v>
          </cell>
          <cell r="U6419" t="str">
            <v>5985590 Casle Valley GW Study MURRAY358 47RC</v>
          </cell>
          <cell r="V6419">
            <v>5985590</v>
          </cell>
          <cell r="W6419" t="str">
            <v xml:space="preserve"> </v>
          </cell>
          <cell r="X6419" t="str">
            <v xml:space="preserve"> </v>
          </cell>
          <cell r="Y6419" t="str">
            <v>Well</v>
          </cell>
          <cell r="Z6419" t="str">
            <v>5985590 Casle Valley GW Study MURRAY358 47RC</v>
          </cell>
          <cell r="AA6419" t="str">
            <v>Well</v>
          </cell>
        </row>
        <row r="6420">
          <cell r="A6420">
            <v>5985600</v>
          </cell>
          <cell r="B6420" t="str">
            <v>Well</v>
          </cell>
          <cell r="C6420" t="str">
            <v xml:space="preserve"> </v>
          </cell>
          <cell r="D6420" t="str">
            <v>Castle Valley GW Study KEELE352 48RC</v>
          </cell>
          <cell r="E6420">
            <v>14030005</v>
          </cell>
          <cell r="F6420" t="str">
            <v>Grand</v>
          </cell>
          <cell r="G6420" t="str">
            <v>Southeast</v>
          </cell>
          <cell r="H6420" t="str">
            <v>Colorado River Southeast</v>
          </cell>
          <cell r="I6420">
            <v>641037</v>
          </cell>
          <cell r="J6420">
            <v>4275283</v>
          </cell>
          <cell r="K6420">
            <v>-109.380036296</v>
          </cell>
          <cell r="L6420">
            <v>38.614850187000002</v>
          </cell>
          <cell r="M6420" t="str">
            <v xml:space="preserve"> </v>
          </cell>
          <cell r="N6420" t="str">
            <v xml:space="preserve"> </v>
          </cell>
          <cell r="O6420" t="str">
            <v>UT</v>
          </cell>
          <cell r="Q6420">
            <v>0</v>
          </cell>
          <cell r="R6420" t="str">
            <v xml:space="preserve"> </v>
          </cell>
          <cell r="S6420" t="str">
            <v>Private</v>
          </cell>
          <cell r="T6420" t="str">
            <v xml:space="preserve"> </v>
          </cell>
          <cell r="U6420" t="str">
            <v>5985600 Castle Valley GW Study KEELE352 48RC</v>
          </cell>
          <cell r="V6420">
            <v>5985600</v>
          </cell>
          <cell r="W6420" t="str">
            <v xml:space="preserve"> </v>
          </cell>
          <cell r="X6420" t="str">
            <v xml:space="preserve"> </v>
          </cell>
          <cell r="Y6420" t="str">
            <v>Well</v>
          </cell>
          <cell r="Z6420" t="str">
            <v>5985600 Castle Valley GW Study KEELE352 48RC</v>
          </cell>
          <cell r="AA6420" t="str">
            <v>Well</v>
          </cell>
        </row>
        <row r="6421">
          <cell r="A6421">
            <v>5985610</v>
          </cell>
          <cell r="B6421" t="str">
            <v>Well</v>
          </cell>
          <cell r="C6421" t="str">
            <v xml:space="preserve"> </v>
          </cell>
          <cell r="D6421" t="str">
            <v>Castle Valley GW Study ERLEY 328 50RC</v>
          </cell>
          <cell r="E6421">
            <v>14030005</v>
          </cell>
          <cell r="F6421" t="str">
            <v>Grand</v>
          </cell>
          <cell r="G6421" t="str">
            <v>Southeast</v>
          </cell>
          <cell r="H6421" t="str">
            <v>Colorado River Southeast</v>
          </cell>
          <cell r="I6421">
            <v>640202</v>
          </cell>
          <cell r="J6421">
            <v>4276348</v>
          </cell>
          <cell r="K6421">
            <v>-109.389409055</v>
          </cell>
          <cell r="L6421">
            <v>38.624576476999998</v>
          </cell>
          <cell r="M6421" t="str">
            <v xml:space="preserve"> </v>
          </cell>
          <cell r="N6421" t="str">
            <v xml:space="preserve"> </v>
          </cell>
          <cell r="O6421" t="str">
            <v>UT</v>
          </cell>
          <cell r="Q6421">
            <v>0</v>
          </cell>
          <cell r="R6421" t="str">
            <v xml:space="preserve"> </v>
          </cell>
          <cell r="S6421" t="str">
            <v>Private</v>
          </cell>
          <cell r="T6421" t="str">
            <v xml:space="preserve"> </v>
          </cell>
          <cell r="U6421" t="str">
            <v>5985610 Castle Valley GW Study ERLEY 328 50RC</v>
          </cell>
          <cell r="V6421">
            <v>5985610</v>
          </cell>
          <cell r="W6421" t="str">
            <v xml:space="preserve"> </v>
          </cell>
          <cell r="X6421" t="str">
            <v xml:space="preserve"> </v>
          </cell>
          <cell r="Y6421" t="str">
            <v>Well</v>
          </cell>
          <cell r="Z6421" t="str">
            <v>5985610 Castle Valley GW Study ERLEY 328 50RC</v>
          </cell>
          <cell r="AA6421" t="str">
            <v>Well</v>
          </cell>
        </row>
        <row r="6422">
          <cell r="A6422">
            <v>5985620</v>
          </cell>
          <cell r="B6422" t="str">
            <v>Well</v>
          </cell>
          <cell r="C6422" t="str">
            <v xml:space="preserve"> </v>
          </cell>
          <cell r="D6422" t="str">
            <v>Castle Valley GW Study DILLON279 36BB</v>
          </cell>
          <cell r="E6422">
            <v>14030005</v>
          </cell>
          <cell r="F6422" t="str">
            <v>Grand</v>
          </cell>
          <cell r="G6422" t="str">
            <v>Southeast</v>
          </cell>
          <cell r="H6422" t="str">
            <v>Colorado River Southeast</v>
          </cell>
          <cell r="I6422">
            <v>631933</v>
          </cell>
          <cell r="J6422">
            <v>4276875</v>
          </cell>
          <cell r="K6422">
            <v>-109.48426861599999</v>
          </cell>
          <cell r="L6422">
            <v>38.630592991999997</v>
          </cell>
          <cell r="M6422" t="str">
            <v xml:space="preserve"> </v>
          </cell>
          <cell r="N6422" t="str">
            <v xml:space="preserve"> </v>
          </cell>
          <cell r="O6422" t="str">
            <v>UT</v>
          </cell>
          <cell r="Q6422">
            <v>0</v>
          </cell>
          <cell r="R6422" t="str">
            <v xml:space="preserve"> </v>
          </cell>
          <cell r="S6422" t="str">
            <v>BLM</v>
          </cell>
          <cell r="T6422" t="str">
            <v xml:space="preserve"> </v>
          </cell>
          <cell r="U6422" t="str">
            <v>5985620 Castle Valley GW Study DILLON279 36BB</v>
          </cell>
          <cell r="V6422">
            <v>5985620</v>
          </cell>
          <cell r="W6422" t="str">
            <v xml:space="preserve"> </v>
          </cell>
          <cell r="X6422" t="str">
            <v xml:space="preserve"> </v>
          </cell>
          <cell r="Y6422" t="str">
            <v>Well</v>
          </cell>
          <cell r="Z6422" t="str">
            <v>5985620 Castle Valley GW Study DILLON279 36BB</v>
          </cell>
          <cell r="AA6422" t="str">
            <v>Well</v>
          </cell>
        </row>
        <row r="6423">
          <cell r="A6423">
            <v>5985630</v>
          </cell>
          <cell r="B6423" t="str">
            <v>Well</v>
          </cell>
          <cell r="C6423" t="str">
            <v xml:space="preserve"> </v>
          </cell>
          <cell r="D6423" t="str">
            <v>Castle Valley GW Study WELCH391 45BB</v>
          </cell>
          <cell r="E6423">
            <v>14030005</v>
          </cell>
          <cell r="F6423" t="str">
            <v>Grand</v>
          </cell>
          <cell r="G6423" t="str">
            <v>Southeast</v>
          </cell>
          <cell r="H6423" t="str">
            <v>Colorado River Southeast</v>
          </cell>
          <cell r="I6423">
            <v>636722</v>
          </cell>
          <cell r="J6423">
            <v>4280077</v>
          </cell>
          <cell r="K6423">
            <v>-109.42863838300001</v>
          </cell>
          <cell r="L6423">
            <v>38.658712629999997</v>
          </cell>
          <cell r="M6423" t="str">
            <v xml:space="preserve"> </v>
          </cell>
          <cell r="N6423" t="str">
            <v xml:space="preserve"> </v>
          </cell>
          <cell r="O6423" t="str">
            <v>UT</v>
          </cell>
          <cell r="Q6423">
            <v>0</v>
          </cell>
          <cell r="R6423" t="str">
            <v xml:space="preserve"> </v>
          </cell>
          <cell r="S6423" t="str">
            <v>Private</v>
          </cell>
          <cell r="T6423" t="str">
            <v xml:space="preserve"> </v>
          </cell>
          <cell r="U6423" t="str">
            <v>5985630 Castle Valley GW Study WELCH391 45BB</v>
          </cell>
          <cell r="V6423">
            <v>5985630</v>
          </cell>
          <cell r="W6423" t="str">
            <v xml:space="preserve"> </v>
          </cell>
          <cell r="X6423" t="str">
            <v xml:space="preserve"> </v>
          </cell>
          <cell r="Y6423" t="str">
            <v>Well</v>
          </cell>
          <cell r="Z6423" t="str">
            <v>5985630 Castle Valley GW Study WELCH391 45BB</v>
          </cell>
          <cell r="AA6423" t="str">
            <v>Well</v>
          </cell>
        </row>
        <row r="6424">
          <cell r="A6424">
            <v>5985640</v>
          </cell>
          <cell r="B6424" t="str">
            <v>Well</v>
          </cell>
          <cell r="C6424" t="str">
            <v xml:space="preserve"> </v>
          </cell>
          <cell r="D6424" t="str">
            <v>Castle Valley GW Study HEDDEN390 46RC</v>
          </cell>
          <cell r="E6424">
            <v>14030005</v>
          </cell>
          <cell r="F6424" t="str">
            <v>Grand</v>
          </cell>
          <cell r="G6424" t="str">
            <v>Southeast</v>
          </cell>
          <cell r="H6424" t="str">
            <v>Colorado River Southeast</v>
          </cell>
          <cell r="I6424">
            <v>636596</v>
          </cell>
          <cell r="J6424">
            <v>4280004</v>
          </cell>
          <cell r="K6424">
            <v>-109.430100369</v>
          </cell>
          <cell r="L6424">
            <v>38.658074452000001</v>
          </cell>
          <cell r="M6424" t="str">
            <v xml:space="preserve"> </v>
          </cell>
          <cell r="N6424" t="str">
            <v xml:space="preserve"> </v>
          </cell>
          <cell r="O6424" t="str">
            <v>UT</v>
          </cell>
          <cell r="Q6424">
            <v>0</v>
          </cell>
          <cell r="R6424" t="str">
            <v xml:space="preserve"> </v>
          </cell>
          <cell r="S6424" t="str">
            <v>Private</v>
          </cell>
          <cell r="T6424" t="str">
            <v xml:space="preserve"> </v>
          </cell>
          <cell r="U6424" t="str">
            <v>5985640 Castle Valley GW Study HEDDEN390 46RC</v>
          </cell>
          <cell r="V6424">
            <v>5985640</v>
          </cell>
          <cell r="W6424" t="str">
            <v xml:space="preserve"> </v>
          </cell>
          <cell r="X6424" t="str">
            <v xml:space="preserve"> </v>
          </cell>
          <cell r="Y6424" t="str">
            <v>Well</v>
          </cell>
          <cell r="Z6424" t="str">
            <v>5985640 Castle Valley GW Study HEDDEN390 46RC</v>
          </cell>
          <cell r="AA6424" t="str">
            <v>Well</v>
          </cell>
        </row>
        <row r="6425">
          <cell r="A6425">
            <v>5985650</v>
          </cell>
          <cell r="B6425" t="str">
            <v>Well</v>
          </cell>
          <cell r="C6425" t="str">
            <v xml:space="preserve"> </v>
          </cell>
          <cell r="D6425" t="str">
            <v>Castle Valley GW Study JETT387 44BB</v>
          </cell>
          <cell r="E6425">
            <v>14030005</v>
          </cell>
          <cell r="F6425" t="str">
            <v>Grand</v>
          </cell>
          <cell r="G6425" t="str">
            <v>Southeast</v>
          </cell>
          <cell r="H6425" t="str">
            <v>Colorado River Southeast</v>
          </cell>
          <cell r="I6425">
            <v>636542</v>
          </cell>
          <cell r="J6425">
            <v>4279818</v>
          </cell>
          <cell r="K6425">
            <v>-109.430757345</v>
          </cell>
          <cell r="L6425">
            <v>38.656407197999997</v>
          </cell>
          <cell r="M6425" t="str">
            <v xml:space="preserve"> </v>
          </cell>
          <cell r="N6425" t="str">
            <v xml:space="preserve"> </v>
          </cell>
          <cell r="O6425" t="str">
            <v>UT</v>
          </cell>
          <cell r="Q6425">
            <v>0</v>
          </cell>
          <cell r="R6425" t="str">
            <v xml:space="preserve"> </v>
          </cell>
          <cell r="S6425" t="str">
            <v>Private</v>
          </cell>
          <cell r="T6425" t="str">
            <v xml:space="preserve"> </v>
          </cell>
          <cell r="U6425" t="str">
            <v>5985650 Castle Valley GW Study JETT387 44BB</v>
          </cell>
          <cell r="V6425">
            <v>5985650</v>
          </cell>
          <cell r="W6425" t="str">
            <v xml:space="preserve"> </v>
          </cell>
          <cell r="X6425" t="str">
            <v xml:space="preserve"> </v>
          </cell>
          <cell r="Y6425" t="str">
            <v>Well</v>
          </cell>
          <cell r="Z6425" t="str">
            <v>5985650 Castle Valley GW Study JETT387 44BB</v>
          </cell>
          <cell r="AA6425" t="str">
            <v>Well</v>
          </cell>
        </row>
        <row r="6426">
          <cell r="A6426">
            <v>5985660</v>
          </cell>
          <cell r="B6426" t="str">
            <v>Well</v>
          </cell>
          <cell r="C6426" t="str">
            <v xml:space="preserve"> </v>
          </cell>
          <cell r="D6426" t="str">
            <v>Castle Valley GW Study CHILD446 57BB</v>
          </cell>
          <cell r="E6426">
            <v>14030005</v>
          </cell>
          <cell r="F6426" t="str">
            <v>Grand</v>
          </cell>
          <cell r="G6426" t="str">
            <v>Southeast</v>
          </cell>
          <cell r="H6426" t="str">
            <v>Colorado River Southeast</v>
          </cell>
          <cell r="I6426">
            <v>637381</v>
          </cell>
          <cell r="J6426">
            <v>4279925</v>
          </cell>
          <cell r="K6426">
            <v>-109.42109715300001</v>
          </cell>
          <cell r="L6426">
            <v>38.657241368000001</v>
          </cell>
          <cell r="M6426" t="str">
            <v xml:space="preserve"> </v>
          </cell>
          <cell r="N6426" t="str">
            <v xml:space="preserve"> </v>
          </cell>
          <cell r="O6426" t="str">
            <v>UT</v>
          </cell>
          <cell r="Q6426">
            <v>0</v>
          </cell>
          <cell r="R6426" t="str">
            <v xml:space="preserve"> </v>
          </cell>
          <cell r="S6426" t="str">
            <v>Private</v>
          </cell>
          <cell r="T6426" t="str">
            <v xml:space="preserve"> </v>
          </cell>
          <cell r="U6426" t="str">
            <v>5985660 Castle Valley GW Study CHILD446 57BB</v>
          </cell>
          <cell r="V6426">
            <v>5985660</v>
          </cell>
          <cell r="W6426" t="str">
            <v xml:space="preserve"> </v>
          </cell>
          <cell r="X6426" t="str">
            <v xml:space="preserve"> </v>
          </cell>
          <cell r="Y6426" t="str">
            <v>Well</v>
          </cell>
          <cell r="Z6426" t="str">
            <v>5985660 Castle Valley GW Study CHILD446 57BB</v>
          </cell>
          <cell r="AA6426" t="str">
            <v>Well</v>
          </cell>
        </row>
        <row r="6427">
          <cell r="A6427">
            <v>5985664</v>
          </cell>
          <cell r="B6427" t="str">
            <v>Wetland Undifferentiated</v>
          </cell>
          <cell r="C6427" t="str">
            <v>2B   3C 3D</v>
          </cell>
          <cell r="D6427" t="str">
            <v>Willard Spur HC-WMA-POND-14Z</v>
          </cell>
          <cell r="E6427">
            <v>16020102</v>
          </cell>
          <cell r="F6427" t="str">
            <v>Box Elder</v>
          </cell>
          <cell r="G6427" t="str">
            <v>Bear River</v>
          </cell>
          <cell r="H6427" t="str">
            <v>Weber River</v>
          </cell>
          <cell r="I6427">
            <v>402310</v>
          </cell>
          <cell r="J6427">
            <v>4579071</v>
          </cell>
          <cell r="K6427">
            <v>-112.16789001399999</v>
          </cell>
          <cell r="L6427">
            <v>41.357219827999998</v>
          </cell>
          <cell r="M6427" t="str">
            <v xml:space="preserve"> </v>
          </cell>
          <cell r="N6427" t="str">
            <v xml:space="preserve"> </v>
          </cell>
          <cell r="O6427" t="str">
            <v>UT</v>
          </cell>
          <cell r="Q6427">
            <v>0</v>
          </cell>
          <cell r="R6427" t="str">
            <v xml:space="preserve"> </v>
          </cell>
          <cell r="S6427" t="str">
            <v>UDWR</v>
          </cell>
          <cell r="T6427" t="str">
            <v xml:space="preserve"> </v>
          </cell>
          <cell r="U6427" t="str">
            <v>5985664 Willard Spur HC-WMA-POND-14Z</v>
          </cell>
          <cell r="V6427">
            <v>5985664</v>
          </cell>
          <cell r="W6427" t="str">
            <v xml:space="preserve"> </v>
          </cell>
          <cell r="X6427" t="str">
            <v xml:space="preserve"> </v>
          </cell>
          <cell r="Y6427" t="str">
            <v>Wetland Undifferentiated</v>
          </cell>
          <cell r="Z6427" t="str">
            <v>5985664 Willard Spur HC-WMA-POND-14Z</v>
          </cell>
          <cell r="AA6427" t="str">
            <v>Wetland Undifferentiated</v>
          </cell>
        </row>
        <row r="6428">
          <cell r="A6428">
            <v>5985665</v>
          </cell>
          <cell r="B6428" t="str">
            <v>Wetland Undifferentiated</v>
          </cell>
          <cell r="C6428" t="str">
            <v>2B   3C 3D</v>
          </cell>
          <cell r="D6428" t="str">
            <v>Willard Spur HC-WMA-POND-15Z</v>
          </cell>
          <cell r="E6428">
            <v>16020102</v>
          </cell>
          <cell r="F6428" t="str">
            <v>Box Elder</v>
          </cell>
          <cell r="G6428" t="str">
            <v>Bear River</v>
          </cell>
          <cell r="H6428" t="str">
            <v>Weber River</v>
          </cell>
          <cell r="I6428">
            <v>404941</v>
          </cell>
          <cell r="J6428">
            <v>4579770</v>
          </cell>
          <cell r="K6428">
            <v>-112.136551794</v>
          </cell>
          <cell r="L6428">
            <v>41.363829824</v>
          </cell>
          <cell r="M6428" t="str">
            <v xml:space="preserve"> </v>
          </cell>
          <cell r="N6428" t="str">
            <v xml:space="preserve"> </v>
          </cell>
          <cell r="O6428" t="str">
            <v>UT</v>
          </cell>
          <cell r="Q6428">
            <v>0</v>
          </cell>
          <cell r="R6428" t="str">
            <v xml:space="preserve"> </v>
          </cell>
          <cell r="S6428" t="str">
            <v>UDWR</v>
          </cell>
          <cell r="T6428" t="str">
            <v xml:space="preserve"> </v>
          </cell>
          <cell r="U6428" t="str">
            <v>5985665 Willard Spur HC-WMA-POND-15Z</v>
          </cell>
          <cell r="V6428">
            <v>5985665</v>
          </cell>
          <cell r="W6428" t="str">
            <v xml:space="preserve"> </v>
          </cell>
          <cell r="X6428" t="str">
            <v xml:space="preserve"> </v>
          </cell>
          <cell r="Y6428" t="str">
            <v>Wetland Undifferentiated</v>
          </cell>
          <cell r="Z6428" t="str">
            <v>5985665 Willard Spur HC-WMA-POND-15Z</v>
          </cell>
          <cell r="AA6428" t="str">
            <v>Wetland Undifferentiated</v>
          </cell>
        </row>
        <row r="6429">
          <cell r="A6429">
            <v>5985670</v>
          </cell>
          <cell r="B6429" t="str">
            <v>Well</v>
          </cell>
          <cell r="C6429" t="str">
            <v xml:space="preserve"> </v>
          </cell>
          <cell r="D6429" t="str">
            <v>Castle Valley GW Study WILLIAMS413 58BB</v>
          </cell>
          <cell r="E6429">
            <v>14030005</v>
          </cell>
          <cell r="F6429" t="str">
            <v>Grand</v>
          </cell>
          <cell r="G6429" t="str">
            <v>Southeast</v>
          </cell>
          <cell r="H6429" t="str">
            <v>Colorado River Southeast</v>
          </cell>
          <cell r="I6429">
            <v>636878</v>
          </cell>
          <cell r="J6429">
            <v>4279222</v>
          </cell>
          <cell r="K6429">
            <v>-109.427014578</v>
          </cell>
          <cell r="L6429">
            <v>38.650986277999998</v>
          </cell>
          <cell r="M6429" t="str">
            <v xml:space="preserve"> </v>
          </cell>
          <cell r="N6429" t="str">
            <v xml:space="preserve"> </v>
          </cell>
          <cell r="O6429" t="str">
            <v>UT</v>
          </cell>
          <cell r="Q6429">
            <v>0</v>
          </cell>
          <cell r="R6429" t="str">
            <v xml:space="preserve"> </v>
          </cell>
          <cell r="S6429" t="str">
            <v>Private</v>
          </cell>
          <cell r="T6429" t="str">
            <v xml:space="preserve"> </v>
          </cell>
          <cell r="U6429" t="str">
            <v>5985670 Castle Valley GW Study WILLIAMS413 58BB</v>
          </cell>
          <cell r="V6429">
            <v>5985670</v>
          </cell>
          <cell r="W6429" t="str">
            <v xml:space="preserve"> </v>
          </cell>
          <cell r="X6429" t="str">
            <v xml:space="preserve"> </v>
          </cell>
          <cell r="Y6429" t="str">
            <v>Well</v>
          </cell>
          <cell r="Z6429" t="str">
            <v>5985670 Castle Valley GW Study WILLIAMS413 58BB</v>
          </cell>
          <cell r="AA6429" t="str">
            <v>Well</v>
          </cell>
        </row>
        <row r="6430">
          <cell r="A6430">
            <v>5985680</v>
          </cell>
          <cell r="B6430" t="str">
            <v>Well</v>
          </cell>
          <cell r="C6430" t="str">
            <v xml:space="preserve"> </v>
          </cell>
          <cell r="D6430" t="str">
            <v>Castle Valley GW Study SVENDSON86 9BB</v>
          </cell>
          <cell r="E6430">
            <v>14030005</v>
          </cell>
          <cell r="F6430" t="str">
            <v>Grand</v>
          </cell>
          <cell r="G6430" t="str">
            <v>Southeast</v>
          </cell>
          <cell r="H6430" t="str">
            <v>Colorado River Southeast</v>
          </cell>
          <cell r="I6430">
            <v>638256</v>
          </cell>
          <cell r="J6430">
            <v>4278115</v>
          </cell>
          <cell r="K6430">
            <v>-109.411404645</v>
          </cell>
          <cell r="L6430">
            <v>38.640799962000003</v>
          </cell>
          <cell r="M6430" t="str">
            <v xml:space="preserve"> </v>
          </cell>
          <cell r="N6430" t="str">
            <v xml:space="preserve"> </v>
          </cell>
          <cell r="O6430" t="str">
            <v>UT</v>
          </cell>
          <cell r="Q6430">
            <v>0</v>
          </cell>
          <cell r="R6430" t="str">
            <v xml:space="preserve"> </v>
          </cell>
          <cell r="S6430" t="str">
            <v>Private</v>
          </cell>
          <cell r="T6430" t="str">
            <v xml:space="preserve"> </v>
          </cell>
          <cell r="U6430" t="str">
            <v>5985680 Castle Valley GW Study SVENDSON86 9BB</v>
          </cell>
          <cell r="V6430">
            <v>5985680</v>
          </cell>
          <cell r="W6430" t="str">
            <v xml:space="preserve"> </v>
          </cell>
          <cell r="X6430" t="str">
            <v xml:space="preserve"> </v>
          </cell>
          <cell r="Y6430" t="str">
            <v>Well</v>
          </cell>
          <cell r="Z6430" t="str">
            <v>5985680 Castle Valley GW Study SVENDSON86 9BB</v>
          </cell>
          <cell r="AA6430" t="str">
            <v>Well</v>
          </cell>
        </row>
        <row r="6431">
          <cell r="A6431">
            <v>5985690</v>
          </cell>
          <cell r="B6431" t="str">
            <v>Well</v>
          </cell>
          <cell r="C6431" t="str">
            <v xml:space="preserve"> </v>
          </cell>
          <cell r="D6431" t="str">
            <v>Castle Valley GW Study LAMB56 6BB</v>
          </cell>
          <cell r="E6431">
            <v>14030005</v>
          </cell>
          <cell r="F6431" t="str">
            <v>Grand</v>
          </cell>
          <cell r="G6431" t="str">
            <v>Southeast</v>
          </cell>
          <cell r="H6431" t="str">
            <v>Colorado River Southeast</v>
          </cell>
          <cell r="I6431">
            <v>638112</v>
          </cell>
          <cell r="J6431">
            <v>4278377</v>
          </cell>
          <cell r="K6431">
            <v>-109.413006587</v>
          </cell>
          <cell r="L6431">
            <v>38.643182627999998</v>
          </cell>
          <cell r="M6431" t="str">
            <v xml:space="preserve"> </v>
          </cell>
          <cell r="N6431" t="str">
            <v xml:space="preserve"> </v>
          </cell>
          <cell r="O6431" t="str">
            <v>UT</v>
          </cell>
          <cell r="Q6431">
            <v>0</v>
          </cell>
          <cell r="R6431" t="str">
            <v xml:space="preserve"> </v>
          </cell>
          <cell r="S6431" t="str">
            <v>Private</v>
          </cell>
          <cell r="T6431" t="str">
            <v xml:space="preserve"> </v>
          </cell>
          <cell r="U6431" t="str">
            <v>5985690 Castle Valley GW Study LAMB56 6BB</v>
          </cell>
          <cell r="V6431">
            <v>5985690</v>
          </cell>
          <cell r="W6431" t="str">
            <v xml:space="preserve"> </v>
          </cell>
          <cell r="X6431" t="str">
            <v xml:space="preserve"> </v>
          </cell>
          <cell r="Y6431" t="str">
            <v>Well</v>
          </cell>
          <cell r="Z6431" t="str">
            <v>5985690 Castle Valley GW Study LAMB56 6BB</v>
          </cell>
          <cell r="AA6431" t="str">
            <v>Well</v>
          </cell>
        </row>
        <row r="6432">
          <cell r="A6432">
            <v>5985700</v>
          </cell>
          <cell r="B6432" t="str">
            <v>Well</v>
          </cell>
          <cell r="C6432" t="str">
            <v xml:space="preserve"> </v>
          </cell>
          <cell r="D6432" t="str">
            <v>Castle Valley GW Study ULERY59 12BB</v>
          </cell>
          <cell r="E6432">
            <v>14030005</v>
          </cell>
          <cell r="F6432" t="str">
            <v>Grand</v>
          </cell>
          <cell r="G6432" t="str">
            <v>Southeast</v>
          </cell>
          <cell r="H6432" t="str">
            <v>Colorado River Southeast</v>
          </cell>
          <cell r="I6432">
            <v>637836</v>
          </cell>
          <cell r="J6432">
            <v>4278274</v>
          </cell>
          <cell r="K6432">
            <v>-109.416197302</v>
          </cell>
          <cell r="L6432">
            <v>38.642297730000003</v>
          </cell>
          <cell r="M6432" t="str">
            <v xml:space="preserve"> </v>
          </cell>
          <cell r="N6432" t="str">
            <v xml:space="preserve"> </v>
          </cell>
          <cell r="O6432" t="str">
            <v>UT</v>
          </cell>
          <cell r="Q6432">
            <v>0</v>
          </cell>
          <cell r="R6432" t="str">
            <v xml:space="preserve"> </v>
          </cell>
          <cell r="S6432" t="str">
            <v>Private</v>
          </cell>
          <cell r="T6432" t="str">
            <v xml:space="preserve"> </v>
          </cell>
          <cell r="U6432" t="str">
            <v>5985700 Castle Valley GW Study ULERY59 12BB</v>
          </cell>
          <cell r="V6432">
            <v>5985700</v>
          </cell>
          <cell r="W6432" t="str">
            <v xml:space="preserve"> </v>
          </cell>
          <cell r="X6432" t="str">
            <v xml:space="preserve"> </v>
          </cell>
          <cell r="Y6432" t="str">
            <v>Well</v>
          </cell>
          <cell r="Z6432" t="str">
            <v>5985700 Castle Valley GW Study ULERY59 12BB</v>
          </cell>
          <cell r="AA6432" t="str">
            <v>Well</v>
          </cell>
        </row>
        <row r="6433">
          <cell r="A6433">
            <v>5985710</v>
          </cell>
          <cell r="B6433" t="str">
            <v>Well</v>
          </cell>
          <cell r="C6433" t="str">
            <v xml:space="preserve"> </v>
          </cell>
          <cell r="D6433" t="str">
            <v>Castle Valley GW Study SHORT48 32BB</v>
          </cell>
          <cell r="E6433">
            <v>14030005</v>
          </cell>
          <cell r="F6433" t="str">
            <v>Grand</v>
          </cell>
          <cell r="G6433" t="str">
            <v>Southeast</v>
          </cell>
          <cell r="H6433" t="str">
            <v>Colorado River Southeast</v>
          </cell>
          <cell r="I6433">
            <v>637748</v>
          </cell>
          <cell r="J6433">
            <v>4278425</v>
          </cell>
          <cell r="K6433">
            <v>-109.417178177</v>
          </cell>
          <cell r="L6433">
            <v>38.643671691000002</v>
          </cell>
          <cell r="M6433" t="str">
            <v xml:space="preserve"> </v>
          </cell>
          <cell r="N6433" t="str">
            <v xml:space="preserve"> </v>
          </cell>
          <cell r="O6433" t="str">
            <v>UT</v>
          </cell>
          <cell r="Q6433">
            <v>0</v>
          </cell>
          <cell r="R6433" t="str">
            <v xml:space="preserve"> </v>
          </cell>
          <cell r="S6433" t="str">
            <v>Private</v>
          </cell>
          <cell r="T6433" t="str">
            <v xml:space="preserve"> </v>
          </cell>
          <cell r="U6433" t="str">
            <v>5985710 Castle Valley GW Study SHORT48 32BB</v>
          </cell>
          <cell r="V6433">
            <v>5985710</v>
          </cell>
          <cell r="W6433" t="str">
            <v xml:space="preserve"> </v>
          </cell>
          <cell r="X6433" t="str">
            <v xml:space="preserve"> </v>
          </cell>
          <cell r="Y6433" t="str">
            <v>Well</v>
          </cell>
          <cell r="Z6433" t="str">
            <v>5985710 Castle Valley GW Study SHORT48 32BB</v>
          </cell>
          <cell r="AA6433" t="str">
            <v>Well</v>
          </cell>
        </row>
        <row r="6434">
          <cell r="A6434">
            <v>5985720</v>
          </cell>
          <cell r="B6434" t="str">
            <v>Well</v>
          </cell>
          <cell r="C6434" t="str">
            <v xml:space="preserve"> </v>
          </cell>
          <cell r="D6434" t="str">
            <v>Castle Valley GW Study MARTIN53 59BB</v>
          </cell>
          <cell r="E6434">
            <v>14030005</v>
          </cell>
          <cell r="F6434" t="str">
            <v>Grand</v>
          </cell>
          <cell r="G6434" t="str">
            <v>Southeast</v>
          </cell>
          <cell r="H6434" t="str">
            <v>Colorado River Southeast</v>
          </cell>
          <cell r="I6434">
            <v>638066</v>
          </cell>
          <cell r="J6434">
            <v>4278787</v>
          </cell>
          <cell r="K6434">
            <v>-109.413453508</v>
          </cell>
          <cell r="L6434">
            <v>38.646883258000003</v>
          </cell>
          <cell r="M6434" t="str">
            <v xml:space="preserve"> </v>
          </cell>
          <cell r="N6434" t="str">
            <v xml:space="preserve"> </v>
          </cell>
          <cell r="O6434" t="str">
            <v>UT</v>
          </cell>
          <cell r="Q6434">
            <v>0</v>
          </cell>
          <cell r="R6434" t="str">
            <v xml:space="preserve"> </v>
          </cell>
          <cell r="S6434" t="str">
            <v>Private</v>
          </cell>
          <cell r="T6434" t="str">
            <v xml:space="preserve"> </v>
          </cell>
          <cell r="U6434" t="str">
            <v>5985720 Castle Valley GW Study MARTIN53 59BB</v>
          </cell>
          <cell r="V6434">
            <v>5985720</v>
          </cell>
          <cell r="W6434" t="str">
            <v xml:space="preserve"> </v>
          </cell>
          <cell r="X6434" t="str">
            <v xml:space="preserve"> </v>
          </cell>
          <cell r="Y6434" t="str">
            <v>Well</v>
          </cell>
          <cell r="Z6434" t="str">
            <v>5985720 Castle Valley GW Study MARTIN53 59BB</v>
          </cell>
          <cell r="AA6434" t="str">
            <v>Well</v>
          </cell>
        </row>
        <row r="6435">
          <cell r="A6435">
            <v>5985730</v>
          </cell>
          <cell r="B6435" t="str">
            <v>Well</v>
          </cell>
          <cell r="C6435" t="str">
            <v xml:space="preserve"> </v>
          </cell>
          <cell r="D6435" t="str">
            <v>Castle Valley GW Study DRAKE35 14BB</v>
          </cell>
          <cell r="E6435">
            <v>14030005</v>
          </cell>
          <cell r="F6435" t="str">
            <v>Grand</v>
          </cell>
          <cell r="G6435" t="str">
            <v>Southeast</v>
          </cell>
          <cell r="H6435" t="str">
            <v>Colorado River Southeast</v>
          </cell>
          <cell r="I6435">
            <v>637727</v>
          </cell>
          <cell r="J6435">
            <v>4278730</v>
          </cell>
          <cell r="K6435">
            <v>-109.417358947</v>
          </cell>
          <cell r="L6435">
            <v>38.646422536000003</v>
          </cell>
          <cell r="M6435" t="str">
            <v xml:space="preserve"> </v>
          </cell>
          <cell r="N6435" t="str">
            <v xml:space="preserve"> </v>
          </cell>
          <cell r="O6435" t="str">
            <v>UT</v>
          </cell>
          <cell r="Q6435">
            <v>0</v>
          </cell>
          <cell r="R6435" t="str">
            <v xml:space="preserve"> </v>
          </cell>
          <cell r="S6435" t="str">
            <v>Private</v>
          </cell>
          <cell r="T6435" t="str">
            <v xml:space="preserve"> </v>
          </cell>
          <cell r="U6435" t="str">
            <v>5985730 Castle Valley GW Study DRAKE35 14BB</v>
          </cell>
          <cell r="V6435">
            <v>5985730</v>
          </cell>
          <cell r="W6435" t="str">
            <v xml:space="preserve"> </v>
          </cell>
          <cell r="X6435" t="str">
            <v xml:space="preserve"> </v>
          </cell>
          <cell r="Y6435" t="str">
            <v>Well</v>
          </cell>
          <cell r="Z6435" t="str">
            <v>5985730 Castle Valley GW Study DRAKE35 14BB</v>
          </cell>
          <cell r="AA6435" t="str">
            <v>Well</v>
          </cell>
        </row>
        <row r="6436">
          <cell r="A6436">
            <v>5985740</v>
          </cell>
          <cell r="B6436" t="str">
            <v>Well</v>
          </cell>
          <cell r="C6436" t="str">
            <v xml:space="preserve"> </v>
          </cell>
          <cell r="D6436" t="str">
            <v>Castle Valley GW Study RIGGS448 42BB</v>
          </cell>
          <cell r="E6436">
            <v>14030005</v>
          </cell>
          <cell r="F6436" t="str">
            <v>Grand</v>
          </cell>
          <cell r="G6436" t="str">
            <v>Southeast</v>
          </cell>
          <cell r="H6436" t="str">
            <v>Colorado River Southeast</v>
          </cell>
          <cell r="I6436">
            <v>636947</v>
          </cell>
          <cell r="J6436">
            <v>4280117</v>
          </cell>
          <cell r="K6436">
            <v>-109.426045449</v>
          </cell>
          <cell r="L6436">
            <v>38.659038207000002</v>
          </cell>
          <cell r="M6436" t="str">
            <v xml:space="preserve"> </v>
          </cell>
          <cell r="N6436" t="str">
            <v xml:space="preserve"> </v>
          </cell>
          <cell r="O6436" t="str">
            <v>UT</v>
          </cell>
          <cell r="Q6436">
            <v>0</v>
          </cell>
          <cell r="R6436" t="str">
            <v xml:space="preserve"> </v>
          </cell>
          <cell r="S6436" t="str">
            <v>Private</v>
          </cell>
          <cell r="T6436" t="str">
            <v xml:space="preserve"> </v>
          </cell>
          <cell r="U6436" t="str">
            <v>5985740 Castle Valley GW Study RIGGS448 42BB</v>
          </cell>
          <cell r="V6436">
            <v>5985740</v>
          </cell>
          <cell r="W6436" t="str">
            <v xml:space="preserve"> </v>
          </cell>
          <cell r="X6436" t="str">
            <v xml:space="preserve"> </v>
          </cell>
          <cell r="Y6436" t="str">
            <v>Well</v>
          </cell>
          <cell r="Z6436" t="str">
            <v>5985740 Castle Valley GW Study RIGGS448 42BB</v>
          </cell>
          <cell r="AA6436" t="str">
            <v>Well</v>
          </cell>
        </row>
        <row r="6437">
          <cell r="A6437">
            <v>5985750</v>
          </cell>
          <cell r="B6437" t="str">
            <v>Well</v>
          </cell>
          <cell r="C6437" t="str">
            <v xml:space="preserve"> </v>
          </cell>
          <cell r="D6437" t="str">
            <v>Castle Valley GW Study REDDING435 61BB</v>
          </cell>
          <cell r="E6437">
            <v>14030005</v>
          </cell>
          <cell r="F6437" t="str">
            <v>Grand</v>
          </cell>
          <cell r="G6437" t="str">
            <v>Southeast</v>
          </cell>
          <cell r="H6437" t="str">
            <v>Colorado River Southeast</v>
          </cell>
          <cell r="I6437">
            <v>637051</v>
          </cell>
          <cell r="J6437">
            <v>4280353</v>
          </cell>
          <cell r="K6437">
            <v>-109.42480399900001</v>
          </cell>
          <cell r="L6437">
            <v>38.661148118</v>
          </cell>
          <cell r="M6437" t="str">
            <v xml:space="preserve"> </v>
          </cell>
          <cell r="N6437" t="str">
            <v xml:space="preserve"> </v>
          </cell>
          <cell r="O6437" t="str">
            <v>UT</v>
          </cell>
          <cell r="Q6437">
            <v>0</v>
          </cell>
          <cell r="R6437" t="str">
            <v xml:space="preserve"> </v>
          </cell>
          <cell r="S6437" t="str">
            <v>Private</v>
          </cell>
          <cell r="T6437" t="str">
            <v xml:space="preserve"> </v>
          </cell>
          <cell r="U6437" t="str">
            <v>5985750 Castle Valley GW Study REDDING435 61BB</v>
          </cell>
          <cell r="V6437">
            <v>5985750</v>
          </cell>
          <cell r="W6437" t="str">
            <v xml:space="preserve"> </v>
          </cell>
          <cell r="X6437" t="str">
            <v xml:space="preserve"> </v>
          </cell>
          <cell r="Y6437" t="str">
            <v>Well</v>
          </cell>
          <cell r="Z6437" t="str">
            <v>5985750 Castle Valley GW Study REDDING435 61BB</v>
          </cell>
          <cell r="AA6437" t="str">
            <v>Well</v>
          </cell>
        </row>
        <row r="6438">
          <cell r="A6438">
            <v>5985760</v>
          </cell>
          <cell r="B6438" t="str">
            <v>Well</v>
          </cell>
          <cell r="C6438" t="str">
            <v xml:space="preserve"> </v>
          </cell>
          <cell r="D6438" t="str">
            <v>Castle Valley GW Study CAMPBELL51 43BB</v>
          </cell>
          <cell r="E6438">
            <v>14030005</v>
          </cell>
          <cell r="F6438" t="str">
            <v>Grand</v>
          </cell>
          <cell r="G6438" t="str">
            <v>Southeast</v>
          </cell>
          <cell r="H6438" t="str">
            <v>Colorado River Southeast</v>
          </cell>
          <cell r="I6438">
            <v>637985</v>
          </cell>
          <cell r="J6438">
            <v>4278697</v>
          </cell>
          <cell r="K6438">
            <v>-109.414401838</v>
          </cell>
          <cell r="L6438">
            <v>38.646085116000002</v>
          </cell>
          <cell r="M6438" t="str">
            <v xml:space="preserve"> </v>
          </cell>
          <cell r="N6438" t="str">
            <v xml:space="preserve"> </v>
          </cell>
          <cell r="O6438" t="str">
            <v>UT</v>
          </cell>
          <cell r="Q6438">
            <v>0</v>
          </cell>
          <cell r="R6438" t="str">
            <v xml:space="preserve"> </v>
          </cell>
          <cell r="S6438" t="str">
            <v>Private</v>
          </cell>
          <cell r="T6438" t="str">
            <v xml:space="preserve"> </v>
          </cell>
          <cell r="U6438" t="str">
            <v>5985760 Castle Valley GW Study CAMPBELL51 43BB</v>
          </cell>
          <cell r="V6438">
            <v>5985760</v>
          </cell>
          <cell r="W6438" t="str">
            <v xml:space="preserve"> </v>
          </cell>
          <cell r="X6438" t="str">
            <v xml:space="preserve"> </v>
          </cell>
          <cell r="Y6438" t="str">
            <v>Well</v>
          </cell>
          <cell r="Z6438" t="str">
            <v>5985760 Castle Valley GW Study CAMPBELL51 43BB</v>
          </cell>
          <cell r="AA6438" t="str">
            <v>Well</v>
          </cell>
        </row>
        <row r="6439">
          <cell r="A6439">
            <v>5985770</v>
          </cell>
          <cell r="B6439" t="str">
            <v>Well</v>
          </cell>
          <cell r="C6439" t="str">
            <v xml:space="preserve"> </v>
          </cell>
          <cell r="D6439" t="str">
            <v>Castle Valley GW Study VIAVANT147 19BB</v>
          </cell>
          <cell r="E6439">
            <v>14030005</v>
          </cell>
          <cell r="F6439" t="str">
            <v>Grand</v>
          </cell>
          <cell r="G6439" t="str">
            <v>Southeast</v>
          </cell>
          <cell r="H6439" t="str">
            <v>Colorado River Southeast</v>
          </cell>
          <cell r="I6439">
            <v>639545</v>
          </cell>
          <cell r="J6439">
            <v>4278461</v>
          </cell>
          <cell r="K6439">
            <v>-109.39652960700001</v>
          </cell>
          <cell r="L6439">
            <v>38.643714832000001</v>
          </cell>
          <cell r="M6439" t="str">
            <v xml:space="preserve"> </v>
          </cell>
          <cell r="N6439" t="str">
            <v xml:space="preserve"> </v>
          </cell>
          <cell r="O6439" t="str">
            <v>UT</v>
          </cell>
          <cell r="Q6439">
            <v>0</v>
          </cell>
          <cell r="R6439" t="str">
            <v xml:space="preserve"> </v>
          </cell>
          <cell r="S6439" t="str">
            <v>Private</v>
          </cell>
          <cell r="T6439" t="str">
            <v xml:space="preserve"> </v>
          </cell>
          <cell r="U6439" t="str">
            <v>5985770 Castle Valley GW Study VIAVANT147 19BB</v>
          </cell>
          <cell r="V6439">
            <v>5985770</v>
          </cell>
          <cell r="W6439" t="str">
            <v xml:space="preserve"> </v>
          </cell>
          <cell r="X6439" t="str">
            <v xml:space="preserve"> </v>
          </cell>
          <cell r="Y6439" t="str">
            <v>Well</v>
          </cell>
          <cell r="Z6439" t="str">
            <v>5985770 Castle Valley GW Study VIAVANT147 19BB</v>
          </cell>
          <cell r="AA6439" t="str">
            <v>Well</v>
          </cell>
        </row>
        <row r="6440">
          <cell r="A6440">
            <v>5985780</v>
          </cell>
          <cell r="B6440" t="str">
            <v>Well</v>
          </cell>
          <cell r="C6440" t="str">
            <v xml:space="preserve"> </v>
          </cell>
          <cell r="D6440" t="str">
            <v>Castle Valley GW Study BURNETT158 24BB</v>
          </cell>
          <cell r="E6440">
            <v>14030005</v>
          </cell>
          <cell r="F6440" t="str">
            <v>Grand</v>
          </cell>
          <cell r="G6440" t="str">
            <v>Southeast</v>
          </cell>
          <cell r="H6440" t="str">
            <v>Colorado River Southeast</v>
          </cell>
          <cell r="I6440">
            <v>638955</v>
          </cell>
          <cell r="J6440">
            <v>4277727</v>
          </cell>
          <cell r="K6440">
            <v>-109.40345341299999</v>
          </cell>
          <cell r="L6440">
            <v>38.637195376999998</v>
          </cell>
          <cell r="M6440" t="str">
            <v xml:space="preserve"> </v>
          </cell>
          <cell r="N6440" t="str">
            <v xml:space="preserve"> </v>
          </cell>
          <cell r="O6440" t="str">
            <v>UT</v>
          </cell>
          <cell r="Q6440">
            <v>0</v>
          </cell>
          <cell r="R6440" t="str">
            <v xml:space="preserve"> </v>
          </cell>
          <cell r="S6440" t="str">
            <v>Private</v>
          </cell>
          <cell r="T6440" t="str">
            <v xml:space="preserve"> </v>
          </cell>
          <cell r="U6440" t="str">
            <v>5985780 Castle Valley GW Study BURNETT158 24BB</v>
          </cell>
          <cell r="V6440">
            <v>5985780</v>
          </cell>
          <cell r="W6440" t="str">
            <v xml:space="preserve"> </v>
          </cell>
          <cell r="X6440" t="str">
            <v xml:space="preserve"> </v>
          </cell>
          <cell r="Y6440" t="str">
            <v>Well</v>
          </cell>
          <cell r="Z6440" t="str">
            <v>5985780 Castle Valley GW Study BURNETT158 24BB</v>
          </cell>
          <cell r="AA6440" t="str">
            <v>Well</v>
          </cell>
        </row>
        <row r="6441">
          <cell r="A6441">
            <v>5985790</v>
          </cell>
          <cell r="B6441" t="str">
            <v>Well</v>
          </cell>
          <cell r="C6441" t="str">
            <v xml:space="preserve"> </v>
          </cell>
          <cell r="D6441" t="str">
            <v>Castle Valley GW Study DIGGS16 28BB</v>
          </cell>
          <cell r="E6441">
            <v>14030005</v>
          </cell>
          <cell r="F6441" t="str">
            <v>Grand</v>
          </cell>
          <cell r="G6441" t="str">
            <v>Southeast</v>
          </cell>
          <cell r="H6441" t="str">
            <v>Colorado River Southeast</v>
          </cell>
          <cell r="I6441">
            <v>638771</v>
          </cell>
          <cell r="J6441">
            <v>4277487</v>
          </cell>
          <cell r="K6441">
            <v>-109.405614657</v>
          </cell>
          <cell r="L6441">
            <v>38.635062183000002</v>
          </cell>
          <cell r="M6441" t="str">
            <v xml:space="preserve"> </v>
          </cell>
          <cell r="N6441" t="str">
            <v xml:space="preserve"> </v>
          </cell>
          <cell r="O6441" t="str">
            <v>UT</v>
          </cell>
          <cell r="Q6441">
            <v>0</v>
          </cell>
          <cell r="R6441" t="str">
            <v xml:space="preserve"> </v>
          </cell>
          <cell r="S6441" t="str">
            <v>Private</v>
          </cell>
          <cell r="T6441" t="str">
            <v xml:space="preserve"> </v>
          </cell>
          <cell r="U6441" t="str">
            <v>5985790 Castle Valley GW Study DIGGS16 28BB</v>
          </cell>
          <cell r="V6441">
            <v>5985790</v>
          </cell>
          <cell r="W6441" t="str">
            <v xml:space="preserve"> </v>
          </cell>
          <cell r="X6441" t="str">
            <v xml:space="preserve"> </v>
          </cell>
          <cell r="Y6441" t="str">
            <v>Well</v>
          </cell>
          <cell r="Z6441" t="str">
            <v>5985790 Castle Valley GW Study DIGGS16 28BB</v>
          </cell>
          <cell r="AA6441" t="str">
            <v>Well</v>
          </cell>
        </row>
        <row r="6442">
          <cell r="A6442">
            <v>5985800</v>
          </cell>
          <cell r="B6442" t="str">
            <v>Well</v>
          </cell>
          <cell r="C6442" t="str">
            <v xml:space="preserve"> </v>
          </cell>
          <cell r="D6442" t="str">
            <v>Castle Valley GW Study BOENDER180 26BB</v>
          </cell>
          <cell r="E6442">
            <v>14030005</v>
          </cell>
          <cell r="F6442" t="str">
            <v>Grand</v>
          </cell>
          <cell r="G6442" t="str">
            <v>Southeast</v>
          </cell>
          <cell r="H6442" t="str">
            <v>Colorado River Southeast</v>
          </cell>
          <cell r="I6442">
            <v>639069</v>
          </cell>
          <cell r="J6442">
            <v>4277489</v>
          </cell>
          <cell r="K6442">
            <v>-109.402191672</v>
          </cell>
          <cell r="L6442">
            <v>38.635033495999998</v>
          </cell>
          <cell r="M6442" t="str">
            <v xml:space="preserve"> </v>
          </cell>
          <cell r="N6442" t="str">
            <v xml:space="preserve"> </v>
          </cell>
          <cell r="O6442" t="str">
            <v>UT</v>
          </cell>
          <cell r="Q6442">
            <v>0</v>
          </cell>
          <cell r="R6442" t="str">
            <v xml:space="preserve"> </v>
          </cell>
          <cell r="S6442" t="str">
            <v>Private</v>
          </cell>
          <cell r="T6442" t="str">
            <v xml:space="preserve"> </v>
          </cell>
          <cell r="U6442" t="str">
            <v>5985800 Castle Valley GW Study BOENDER180 26BB</v>
          </cell>
          <cell r="V6442">
            <v>5985800</v>
          </cell>
          <cell r="W6442" t="str">
            <v xml:space="preserve"> </v>
          </cell>
          <cell r="X6442" t="str">
            <v xml:space="preserve"> </v>
          </cell>
          <cell r="Y6442" t="str">
            <v>Well</v>
          </cell>
          <cell r="Z6442" t="str">
            <v>5985800 Castle Valley GW Study BOENDER180 26BB</v>
          </cell>
          <cell r="AA6442" t="str">
            <v>Well</v>
          </cell>
        </row>
        <row r="6443">
          <cell r="A6443">
            <v>5985810</v>
          </cell>
          <cell r="B6443" t="str">
            <v>Well</v>
          </cell>
          <cell r="C6443" t="str">
            <v xml:space="preserve"> </v>
          </cell>
          <cell r="D6443" t="str">
            <v>Castle Valley GW Study WILLOUGHBY204 29BB</v>
          </cell>
          <cell r="E6443">
            <v>14030005</v>
          </cell>
          <cell r="F6443" t="str">
            <v>Grand</v>
          </cell>
          <cell r="G6443" t="str">
            <v>Southeast</v>
          </cell>
          <cell r="H6443" t="str">
            <v>Colorado River Southeast</v>
          </cell>
          <cell r="I6443">
            <v>639379</v>
          </cell>
          <cell r="J6443">
            <v>4277564</v>
          </cell>
          <cell r="K6443">
            <v>-109.398616237</v>
          </cell>
          <cell r="L6443">
            <v>38.635660434999998</v>
          </cell>
          <cell r="M6443" t="str">
            <v xml:space="preserve"> </v>
          </cell>
          <cell r="N6443" t="str">
            <v xml:space="preserve"> </v>
          </cell>
          <cell r="O6443" t="str">
            <v>UT</v>
          </cell>
          <cell r="Q6443">
            <v>0</v>
          </cell>
          <cell r="R6443" t="str">
            <v xml:space="preserve"> </v>
          </cell>
          <cell r="S6443" t="str">
            <v>Private</v>
          </cell>
          <cell r="T6443" t="str">
            <v xml:space="preserve"> </v>
          </cell>
          <cell r="U6443" t="str">
            <v>5985810 Castle Valley GW Study WILLOUGHBY204 29BB</v>
          </cell>
          <cell r="V6443">
            <v>5985810</v>
          </cell>
          <cell r="W6443" t="str">
            <v xml:space="preserve"> </v>
          </cell>
          <cell r="X6443" t="str">
            <v xml:space="preserve"> </v>
          </cell>
          <cell r="Y6443" t="str">
            <v>Well</v>
          </cell>
          <cell r="Z6443" t="str">
            <v>5985810 Castle Valley GW Study WILLOUGHBY204 29BB</v>
          </cell>
          <cell r="AA6443" t="str">
            <v>Well</v>
          </cell>
        </row>
        <row r="6444">
          <cell r="A6444">
            <v>5985820</v>
          </cell>
          <cell r="B6444" t="str">
            <v>Well</v>
          </cell>
          <cell r="C6444" t="str">
            <v xml:space="preserve"> </v>
          </cell>
          <cell r="D6444" t="str">
            <v>Castle Valley GW Study MCGANN188 22BB</v>
          </cell>
          <cell r="E6444">
            <v>14030005</v>
          </cell>
          <cell r="F6444" t="str">
            <v>Grand</v>
          </cell>
          <cell r="G6444" t="str">
            <v>Southeast</v>
          </cell>
          <cell r="H6444" t="str">
            <v>Colorado River Southeast</v>
          </cell>
          <cell r="I6444">
            <v>639652</v>
          </cell>
          <cell r="J6444">
            <v>4278011</v>
          </cell>
          <cell r="K6444">
            <v>-109.395390968</v>
          </cell>
          <cell r="L6444">
            <v>38.639644208999997</v>
          </cell>
          <cell r="M6444" t="str">
            <v xml:space="preserve"> </v>
          </cell>
          <cell r="N6444" t="str">
            <v xml:space="preserve"> </v>
          </cell>
          <cell r="O6444" t="str">
            <v>UT</v>
          </cell>
          <cell r="Q6444">
            <v>0</v>
          </cell>
          <cell r="R6444" t="str">
            <v xml:space="preserve"> </v>
          </cell>
          <cell r="S6444" t="str">
            <v>Private</v>
          </cell>
          <cell r="T6444" t="str">
            <v xml:space="preserve"> </v>
          </cell>
          <cell r="U6444" t="str">
            <v>5985820 Castle Valley GW Study MCGANN188 22BB</v>
          </cell>
          <cell r="V6444">
            <v>5985820</v>
          </cell>
          <cell r="W6444" t="str">
            <v xml:space="preserve"> </v>
          </cell>
          <cell r="X6444" t="str">
            <v xml:space="preserve"> </v>
          </cell>
          <cell r="Y6444" t="str">
            <v>Well</v>
          </cell>
          <cell r="Z6444" t="str">
            <v>5985820 Castle Valley GW Study MCGANN188 22BB</v>
          </cell>
          <cell r="AA6444" t="str">
            <v>Well</v>
          </cell>
        </row>
        <row r="6445">
          <cell r="A6445">
            <v>5985830</v>
          </cell>
          <cell r="B6445" t="str">
            <v>Well</v>
          </cell>
          <cell r="C6445" t="str">
            <v xml:space="preserve"> </v>
          </cell>
          <cell r="D6445" t="str">
            <v>Castle Valley GW Study ANDERSON230 23BB</v>
          </cell>
          <cell r="E6445">
            <v>14030005</v>
          </cell>
          <cell r="F6445" t="str">
            <v>Grand</v>
          </cell>
          <cell r="G6445" t="str">
            <v>Southeast</v>
          </cell>
          <cell r="H6445" t="str">
            <v>Colorado River Southeast</v>
          </cell>
          <cell r="I6445">
            <v>639464</v>
          </cell>
          <cell r="J6445">
            <v>4277446</v>
          </cell>
          <cell r="K6445">
            <v>-109.397663661</v>
          </cell>
          <cell r="L6445">
            <v>38.634584076000003</v>
          </cell>
          <cell r="M6445" t="str">
            <v xml:space="preserve"> </v>
          </cell>
          <cell r="N6445" t="str">
            <v xml:space="preserve"> </v>
          </cell>
          <cell r="O6445" t="str">
            <v>UT</v>
          </cell>
          <cell r="Q6445">
            <v>0</v>
          </cell>
          <cell r="R6445" t="str">
            <v xml:space="preserve"> </v>
          </cell>
          <cell r="S6445" t="str">
            <v>Private</v>
          </cell>
          <cell r="T6445" t="str">
            <v xml:space="preserve"> </v>
          </cell>
          <cell r="U6445" t="str">
            <v>5985830 Castle Valley GW Study ANDERSON230 23BB</v>
          </cell>
          <cell r="V6445">
            <v>5985830</v>
          </cell>
          <cell r="W6445" t="str">
            <v xml:space="preserve"> </v>
          </cell>
          <cell r="X6445" t="str">
            <v xml:space="preserve"> </v>
          </cell>
          <cell r="Y6445" t="str">
            <v>Well</v>
          </cell>
          <cell r="Z6445" t="str">
            <v>5985830 Castle Valley GW Study ANDERSON230 23BB</v>
          </cell>
          <cell r="AA6445" t="str">
            <v>Well</v>
          </cell>
        </row>
        <row r="6446">
          <cell r="A6446">
            <v>5985840</v>
          </cell>
          <cell r="B6446" t="str">
            <v>Well</v>
          </cell>
          <cell r="C6446" t="str">
            <v xml:space="preserve"> </v>
          </cell>
          <cell r="D6446" t="str">
            <v>Castle Valley GW Study FISHER244 34BB</v>
          </cell>
          <cell r="E6446">
            <v>14030005</v>
          </cell>
          <cell r="F6446" t="str">
            <v>Grand</v>
          </cell>
          <cell r="G6446" t="str">
            <v>Southeast</v>
          </cell>
          <cell r="H6446" t="str">
            <v>Colorado River Southeast</v>
          </cell>
          <cell r="I6446">
            <v>639797</v>
          </cell>
          <cell r="J6446">
            <v>4277356</v>
          </cell>
          <cell r="K6446">
            <v>-109.393857231</v>
          </cell>
          <cell r="L6446">
            <v>38.633720867000001</v>
          </cell>
          <cell r="M6446" t="str">
            <v xml:space="preserve"> </v>
          </cell>
          <cell r="N6446" t="str">
            <v xml:space="preserve"> </v>
          </cell>
          <cell r="O6446" t="str">
            <v>UT</v>
          </cell>
          <cell r="Q6446">
            <v>0</v>
          </cell>
          <cell r="R6446" t="str">
            <v xml:space="preserve"> </v>
          </cell>
          <cell r="S6446" t="str">
            <v>Private</v>
          </cell>
          <cell r="T6446" t="str">
            <v xml:space="preserve"> </v>
          </cell>
          <cell r="U6446" t="str">
            <v>5985840 Castle Valley GW Study FISHER244 34BB</v>
          </cell>
          <cell r="V6446">
            <v>5985840</v>
          </cell>
          <cell r="W6446" t="str">
            <v xml:space="preserve"> </v>
          </cell>
          <cell r="X6446" t="str">
            <v xml:space="preserve"> </v>
          </cell>
          <cell r="Y6446" t="str">
            <v>Well</v>
          </cell>
          <cell r="Z6446" t="str">
            <v>5985840 Castle Valley GW Study FISHER244 34BB</v>
          </cell>
          <cell r="AA6446" t="str">
            <v>Well</v>
          </cell>
        </row>
        <row r="6447">
          <cell r="A6447">
            <v>5985850</v>
          </cell>
          <cell r="B6447" t="str">
            <v>Well</v>
          </cell>
          <cell r="C6447" t="str">
            <v xml:space="preserve"> </v>
          </cell>
          <cell r="D6447" t="str">
            <v>Castle Valley GW Study WILLIAMS201 20BB</v>
          </cell>
          <cell r="E6447">
            <v>14030005</v>
          </cell>
          <cell r="F6447" t="str">
            <v>Grand</v>
          </cell>
          <cell r="G6447" t="str">
            <v>Southeast</v>
          </cell>
          <cell r="H6447" t="str">
            <v>Colorado River Southeast</v>
          </cell>
          <cell r="I6447">
            <v>640043</v>
          </cell>
          <cell r="J6447">
            <v>4277829</v>
          </cell>
          <cell r="K6447">
            <v>-109.390936666</v>
          </cell>
          <cell r="L6447">
            <v>38.637942991999999</v>
          </cell>
          <cell r="M6447" t="str">
            <v xml:space="preserve"> </v>
          </cell>
          <cell r="N6447" t="str">
            <v xml:space="preserve"> </v>
          </cell>
          <cell r="O6447" t="str">
            <v>UT</v>
          </cell>
          <cell r="Q6447">
            <v>0</v>
          </cell>
          <cell r="R6447" t="str">
            <v xml:space="preserve"> </v>
          </cell>
          <cell r="S6447" t="str">
            <v>Private</v>
          </cell>
          <cell r="T6447" t="str">
            <v xml:space="preserve"> </v>
          </cell>
          <cell r="U6447" t="str">
            <v>5985850 Castle Valley GW Study WILLIAMS201 20BB</v>
          </cell>
          <cell r="V6447">
            <v>5985850</v>
          </cell>
          <cell r="W6447" t="str">
            <v xml:space="preserve"> </v>
          </cell>
          <cell r="X6447" t="str">
            <v xml:space="preserve"> </v>
          </cell>
          <cell r="Y6447" t="str">
            <v>Well</v>
          </cell>
          <cell r="Z6447" t="str">
            <v>5985850 Castle Valley GW Study WILLIAMS201 20BB</v>
          </cell>
          <cell r="AA6447" t="str">
            <v>Well</v>
          </cell>
        </row>
        <row r="6448">
          <cell r="A6448">
            <v>5985860</v>
          </cell>
          <cell r="B6448" t="str">
            <v>Well</v>
          </cell>
          <cell r="C6448" t="str">
            <v xml:space="preserve"> </v>
          </cell>
          <cell r="D6448" t="str">
            <v>Castle Valley GW Study RADLEY235 25BB</v>
          </cell>
          <cell r="E6448">
            <v>14030005</v>
          </cell>
          <cell r="F6448" t="str">
            <v>Grand</v>
          </cell>
          <cell r="G6448" t="str">
            <v>Southeast</v>
          </cell>
          <cell r="H6448" t="str">
            <v>Colorado River Southeast</v>
          </cell>
          <cell r="I6448">
            <v>639891</v>
          </cell>
          <cell r="J6448">
            <v>4277734</v>
          </cell>
          <cell r="K6448">
            <v>-109.39270159100001</v>
          </cell>
          <cell r="L6448">
            <v>38.637111201000003</v>
          </cell>
          <cell r="M6448" t="str">
            <v xml:space="preserve"> </v>
          </cell>
          <cell r="N6448" t="str">
            <v xml:space="preserve"> </v>
          </cell>
          <cell r="O6448" t="str">
            <v>UT</v>
          </cell>
          <cell r="Q6448">
            <v>0</v>
          </cell>
          <cell r="R6448" t="str">
            <v xml:space="preserve"> </v>
          </cell>
          <cell r="S6448" t="str">
            <v>Private</v>
          </cell>
          <cell r="T6448" t="str">
            <v xml:space="preserve"> </v>
          </cell>
          <cell r="U6448" t="str">
            <v>5985860 Castle Valley GW Study RADLEY235 25BB</v>
          </cell>
          <cell r="V6448">
            <v>5985860</v>
          </cell>
          <cell r="W6448" t="str">
            <v xml:space="preserve"> </v>
          </cell>
          <cell r="X6448" t="str">
            <v xml:space="preserve"> </v>
          </cell>
          <cell r="Y6448" t="str">
            <v>Well</v>
          </cell>
          <cell r="Z6448" t="str">
            <v>5985860 Castle Valley GW Study RADLEY235 25BB</v>
          </cell>
          <cell r="AA6448" t="str">
            <v>Well</v>
          </cell>
        </row>
        <row r="6449">
          <cell r="A6449">
            <v>5985870</v>
          </cell>
          <cell r="B6449" t="str">
            <v>Well</v>
          </cell>
          <cell r="C6449" t="str">
            <v xml:space="preserve"> </v>
          </cell>
          <cell r="D6449" t="str">
            <v>Castle Valley GW Study KING442 41BB</v>
          </cell>
          <cell r="E6449">
            <v>14030005</v>
          </cell>
          <cell r="F6449" t="str">
            <v>Grand</v>
          </cell>
          <cell r="G6449" t="str">
            <v>Southeast</v>
          </cell>
          <cell r="H6449" t="str">
            <v>Colorado River Southeast</v>
          </cell>
          <cell r="I6449">
            <v>637673</v>
          </cell>
          <cell r="J6449">
            <v>4279752</v>
          </cell>
          <cell r="K6449">
            <v>-109.417776714</v>
          </cell>
          <cell r="L6449">
            <v>38.655637566999999</v>
          </cell>
          <cell r="M6449" t="str">
            <v xml:space="preserve"> </v>
          </cell>
          <cell r="N6449" t="str">
            <v xml:space="preserve"> </v>
          </cell>
          <cell r="O6449" t="str">
            <v>UT</v>
          </cell>
          <cell r="Q6449">
            <v>0</v>
          </cell>
          <cell r="R6449" t="str">
            <v xml:space="preserve"> </v>
          </cell>
          <cell r="S6449" t="str">
            <v>Private</v>
          </cell>
          <cell r="T6449" t="str">
            <v xml:space="preserve"> </v>
          </cell>
          <cell r="U6449" t="str">
            <v>5985870 Castle Valley GW Study KING442 41BB</v>
          </cell>
          <cell r="V6449">
            <v>5985870</v>
          </cell>
          <cell r="W6449" t="str">
            <v xml:space="preserve"> </v>
          </cell>
          <cell r="X6449" t="str">
            <v xml:space="preserve"> </v>
          </cell>
          <cell r="Y6449" t="str">
            <v>Well</v>
          </cell>
          <cell r="Z6449" t="str">
            <v>5985870 Castle Valley GW Study KING442 41BB</v>
          </cell>
          <cell r="AA6449" t="str">
            <v>Well</v>
          </cell>
        </row>
        <row r="6450">
          <cell r="A6450">
            <v>5985880</v>
          </cell>
          <cell r="B6450" t="str">
            <v>Well</v>
          </cell>
          <cell r="C6450" t="str">
            <v xml:space="preserve"> </v>
          </cell>
          <cell r="D6450" t="str">
            <v>Castle Valley GW Study AESOP 15BB</v>
          </cell>
          <cell r="E6450">
            <v>14030005</v>
          </cell>
          <cell r="F6450" t="str">
            <v>Grand</v>
          </cell>
          <cell r="G6450" t="str">
            <v>Southeast</v>
          </cell>
          <cell r="H6450" t="str">
            <v>Colorado River Southeast</v>
          </cell>
          <cell r="I6450">
            <v>638283</v>
          </cell>
          <cell r="J6450">
            <v>4278853</v>
          </cell>
          <cell r="K6450">
            <v>-109.41094766800001</v>
          </cell>
          <cell r="L6450">
            <v>38.647443973999998</v>
          </cell>
          <cell r="M6450" t="str">
            <v xml:space="preserve"> </v>
          </cell>
          <cell r="N6450" t="str">
            <v xml:space="preserve"> </v>
          </cell>
          <cell r="O6450" t="str">
            <v>UT</v>
          </cell>
          <cell r="Q6450">
            <v>0</v>
          </cell>
          <cell r="R6450" t="str">
            <v xml:space="preserve"> </v>
          </cell>
          <cell r="S6450" t="str">
            <v>Private</v>
          </cell>
          <cell r="T6450" t="str">
            <v xml:space="preserve"> </v>
          </cell>
          <cell r="U6450" t="str">
            <v>5985880 Castle Valley GW Study AESOP 15BB</v>
          </cell>
          <cell r="V6450">
            <v>5985880</v>
          </cell>
          <cell r="W6450" t="str">
            <v xml:space="preserve"> </v>
          </cell>
          <cell r="X6450" t="str">
            <v xml:space="preserve"> </v>
          </cell>
          <cell r="Y6450" t="str">
            <v>Well</v>
          </cell>
          <cell r="Z6450" t="str">
            <v>5985880 Castle Valley GW Study AESOP 15BB</v>
          </cell>
          <cell r="AA6450" t="str">
            <v>Well</v>
          </cell>
        </row>
        <row r="6451">
          <cell r="A6451">
            <v>5985890</v>
          </cell>
          <cell r="B6451" t="str">
            <v>Well</v>
          </cell>
          <cell r="C6451" t="str">
            <v xml:space="preserve"> </v>
          </cell>
          <cell r="D6451" t="str">
            <v>Castle Valley GW Study BLAKE CASTLETON</v>
          </cell>
          <cell r="E6451">
            <v>14030005</v>
          </cell>
          <cell r="F6451" t="str">
            <v>Grand</v>
          </cell>
          <cell r="G6451" t="str">
            <v>Southeast</v>
          </cell>
          <cell r="H6451" t="str">
            <v>Colorado River Southeast</v>
          </cell>
          <cell r="I6451">
            <v>646411</v>
          </cell>
          <cell r="J6451">
            <v>4273575</v>
          </cell>
          <cell r="K6451">
            <v>-109.31869342900001</v>
          </cell>
          <cell r="L6451">
            <v>38.598593690000001</v>
          </cell>
          <cell r="M6451" t="str">
            <v xml:space="preserve"> </v>
          </cell>
          <cell r="N6451" t="str">
            <v xml:space="preserve"> </v>
          </cell>
          <cell r="O6451" t="str">
            <v>UT</v>
          </cell>
          <cell r="Q6451">
            <v>0</v>
          </cell>
          <cell r="R6451" t="str">
            <v xml:space="preserve"> </v>
          </cell>
          <cell r="S6451" t="str">
            <v>BLM</v>
          </cell>
          <cell r="T6451" t="str">
            <v xml:space="preserve"> </v>
          </cell>
          <cell r="U6451" t="str">
            <v>5985890 Castle Valley GW Study BLAKE CASTLETON</v>
          </cell>
          <cell r="V6451">
            <v>5985890</v>
          </cell>
          <cell r="W6451" t="str">
            <v xml:space="preserve"> </v>
          </cell>
          <cell r="X6451" t="str">
            <v xml:space="preserve"> </v>
          </cell>
          <cell r="Y6451" t="str">
            <v>Well</v>
          </cell>
          <cell r="Z6451" t="str">
            <v>5985890 Castle Valley GW Study BLAKE CASTLETON</v>
          </cell>
          <cell r="AA6451" t="str">
            <v>Well</v>
          </cell>
        </row>
        <row r="6452">
          <cell r="A6452">
            <v>5985900</v>
          </cell>
          <cell r="B6452" t="str">
            <v>Well</v>
          </cell>
          <cell r="C6452" t="str">
            <v xml:space="preserve"> </v>
          </cell>
          <cell r="D6452" t="str">
            <v>Castle Valley GW Study FINALE417 417BB</v>
          </cell>
          <cell r="E6452">
            <v>14030005</v>
          </cell>
          <cell r="F6452" t="str">
            <v>Grand</v>
          </cell>
          <cell r="G6452" t="str">
            <v>Southeast</v>
          </cell>
          <cell r="H6452" t="str">
            <v>Colorado River Southeast</v>
          </cell>
          <cell r="I6452">
            <v>637028</v>
          </cell>
          <cell r="J6452">
            <v>4279596</v>
          </cell>
          <cell r="K6452">
            <v>-109.425217624</v>
          </cell>
          <cell r="L6452">
            <v>38.654332261999997</v>
          </cell>
          <cell r="M6452" t="str">
            <v xml:space="preserve"> </v>
          </cell>
          <cell r="N6452" t="str">
            <v xml:space="preserve"> </v>
          </cell>
          <cell r="O6452" t="str">
            <v>UT</v>
          </cell>
          <cell r="Q6452">
            <v>0</v>
          </cell>
          <cell r="R6452" t="str">
            <v xml:space="preserve"> </v>
          </cell>
          <cell r="S6452" t="str">
            <v>Private</v>
          </cell>
          <cell r="T6452" t="str">
            <v xml:space="preserve"> </v>
          </cell>
          <cell r="U6452" t="str">
            <v>5985900 Castle Valley GW Study FINALE417 417BB</v>
          </cell>
          <cell r="V6452">
            <v>5985900</v>
          </cell>
          <cell r="W6452" t="str">
            <v xml:space="preserve"> </v>
          </cell>
          <cell r="X6452" t="str">
            <v xml:space="preserve"> </v>
          </cell>
          <cell r="Y6452" t="str">
            <v>Well</v>
          </cell>
          <cell r="Z6452" t="str">
            <v>5985900 Castle Valley GW Study FINALE417 417BB</v>
          </cell>
          <cell r="AA6452" t="str">
            <v>Well</v>
          </cell>
        </row>
        <row r="6453">
          <cell r="A6453">
            <v>5986000</v>
          </cell>
          <cell r="B6453" t="str">
            <v>Well</v>
          </cell>
          <cell r="C6453" t="str">
            <v xml:space="preserve"> </v>
          </cell>
          <cell r="D6453" t="str">
            <v>DELTA GW STUDY S13 EGG FARM</v>
          </cell>
          <cell r="E6453">
            <v>16030005</v>
          </cell>
          <cell r="F6453" t="str">
            <v>Millard</v>
          </cell>
          <cell r="G6453" t="str">
            <v>Central</v>
          </cell>
          <cell r="H6453" t="str">
            <v>Sevier River</v>
          </cell>
          <cell r="I6453">
            <v>358004</v>
          </cell>
          <cell r="J6453">
            <v>4372945</v>
          </cell>
          <cell r="K6453">
            <v>-112.65134245599999</v>
          </cell>
          <cell r="L6453">
            <v>39.494394216000003</v>
          </cell>
          <cell r="M6453" t="str">
            <v xml:space="preserve"> </v>
          </cell>
          <cell r="N6453" t="str">
            <v xml:space="preserve"> </v>
          </cell>
          <cell r="O6453" t="str">
            <v>UT</v>
          </cell>
          <cell r="Q6453">
            <v>0</v>
          </cell>
          <cell r="R6453" t="str">
            <v xml:space="preserve"> </v>
          </cell>
          <cell r="S6453" t="str">
            <v>Private</v>
          </cell>
          <cell r="T6453" t="str">
            <v xml:space="preserve"> </v>
          </cell>
          <cell r="U6453" t="str">
            <v>5986000 DELTA GW STUDY S13 EGG FARM</v>
          </cell>
          <cell r="V6453">
            <v>5986000</v>
          </cell>
          <cell r="W6453" t="str">
            <v xml:space="preserve"> </v>
          </cell>
          <cell r="X6453" t="str">
            <v xml:space="preserve"> </v>
          </cell>
          <cell r="Y6453" t="str">
            <v>Well</v>
          </cell>
          <cell r="Z6453" t="str">
            <v>5986000 DELTA GW STUDY S13 EGG FARM</v>
          </cell>
          <cell r="AA6453" t="str">
            <v>Well</v>
          </cell>
        </row>
        <row r="6454">
          <cell r="A6454">
            <v>5986010</v>
          </cell>
          <cell r="B6454" t="str">
            <v>Well</v>
          </cell>
          <cell r="C6454" t="str">
            <v xml:space="preserve"> </v>
          </cell>
          <cell r="D6454" t="str">
            <v>DELTA GW STUDY S14 BIG VALLEY</v>
          </cell>
          <cell r="E6454">
            <v>16030005</v>
          </cell>
          <cell r="F6454" t="str">
            <v>Millard</v>
          </cell>
          <cell r="G6454" t="str">
            <v>Central</v>
          </cell>
          <cell r="H6454" t="str">
            <v>Sevier River</v>
          </cell>
          <cell r="I6454">
            <v>354839</v>
          </cell>
          <cell r="J6454">
            <v>4371061</v>
          </cell>
          <cell r="K6454">
            <v>-112.687724663</v>
          </cell>
          <cell r="L6454">
            <v>39.476897117999997</v>
          </cell>
          <cell r="M6454" t="str">
            <v xml:space="preserve"> </v>
          </cell>
          <cell r="N6454" t="str">
            <v xml:space="preserve"> </v>
          </cell>
          <cell r="O6454" t="str">
            <v>UT</v>
          </cell>
          <cell r="Q6454">
            <v>0</v>
          </cell>
          <cell r="R6454" t="str">
            <v xml:space="preserve"> </v>
          </cell>
          <cell r="S6454" t="str">
            <v>SITLA</v>
          </cell>
          <cell r="T6454" t="str">
            <v xml:space="preserve"> </v>
          </cell>
          <cell r="U6454" t="str">
            <v>5986010 DELTA GW STUDY S14 BIG VALLEY</v>
          </cell>
          <cell r="V6454">
            <v>5986010</v>
          </cell>
          <cell r="W6454" t="str">
            <v xml:space="preserve"> </v>
          </cell>
          <cell r="X6454" t="str">
            <v xml:space="preserve"> </v>
          </cell>
          <cell r="Y6454" t="str">
            <v>Well</v>
          </cell>
          <cell r="Z6454" t="str">
            <v>5986010 DELTA GW STUDY S14 BIG VALLEY</v>
          </cell>
          <cell r="AA6454" t="str">
            <v>Well</v>
          </cell>
        </row>
        <row r="6455">
          <cell r="A6455">
            <v>5986020</v>
          </cell>
          <cell r="B6455" t="str">
            <v>Well</v>
          </cell>
          <cell r="C6455" t="str">
            <v xml:space="preserve"> </v>
          </cell>
          <cell r="D6455" t="str">
            <v>DELTA GW STUDY S3 DOYCE COATES</v>
          </cell>
          <cell r="E6455">
            <v>16030005</v>
          </cell>
          <cell r="F6455" t="str">
            <v>Millard</v>
          </cell>
          <cell r="G6455" t="str">
            <v>Central</v>
          </cell>
          <cell r="H6455" t="str">
            <v>Sevier River</v>
          </cell>
          <cell r="I6455">
            <v>354544</v>
          </cell>
          <cell r="J6455">
            <v>4369370</v>
          </cell>
          <cell r="K6455">
            <v>-112.690784347</v>
          </cell>
          <cell r="L6455">
            <v>39.461616972000002</v>
          </cell>
          <cell r="M6455" t="str">
            <v xml:space="preserve"> </v>
          </cell>
          <cell r="N6455" t="str">
            <v xml:space="preserve"> </v>
          </cell>
          <cell r="O6455" t="str">
            <v>UT</v>
          </cell>
          <cell r="Q6455">
            <v>0</v>
          </cell>
          <cell r="R6455" t="str">
            <v xml:space="preserve"> </v>
          </cell>
          <cell r="S6455" t="str">
            <v>Private</v>
          </cell>
          <cell r="T6455" t="str">
            <v xml:space="preserve"> </v>
          </cell>
          <cell r="U6455" t="str">
            <v>5986020 DELTA GW STUDY S3 DOYCE COATES</v>
          </cell>
          <cell r="V6455">
            <v>5986020</v>
          </cell>
          <cell r="W6455" t="str">
            <v xml:space="preserve"> </v>
          </cell>
          <cell r="X6455" t="str">
            <v xml:space="preserve"> </v>
          </cell>
          <cell r="Y6455" t="str">
            <v>Well</v>
          </cell>
          <cell r="Z6455" t="str">
            <v>5986020 DELTA GW STUDY S3 DOYCE COATES</v>
          </cell>
          <cell r="AA6455" t="str">
            <v>Well</v>
          </cell>
        </row>
        <row r="6456">
          <cell r="A6456">
            <v>5986030</v>
          </cell>
          <cell r="B6456" t="str">
            <v>Well</v>
          </cell>
          <cell r="C6456" t="str">
            <v xml:space="preserve"> </v>
          </cell>
          <cell r="D6456" t="str">
            <v>DELTA VALLEY GW STUDY S18 KRISTEN FADEL</v>
          </cell>
          <cell r="E6456">
            <v>16030005</v>
          </cell>
          <cell r="F6456" t="str">
            <v>Millard</v>
          </cell>
          <cell r="G6456" t="str">
            <v>Central</v>
          </cell>
          <cell r="H6456" t="str">
            <v>Sevier River</v>
          </cell>
          <cell r="I6456">
            <v>352902</v>
          </cell>
          <cell r="J6456">
            <v>4369802</v>
          </cell>
          <cell r="K6456">
            <v>-112.70995831499999</v>
          </cell>
          <cell r="L6456">
            <v>39.465228813000003</v>
          </cell>
          <cell r="M6456" t="str">
            <v xml:space="preserve"> </v>
          </cell>
          <cell r="N6456" t="str">
            <v xml:space="preserve"> </v>
          </cell>
          <cell r="O6456" t="str">
            <v>UT</v>
          </cell>
          <cell r="Q6456">
            <v>0</v>
          </cell>
          <cell r="R6456" t="str">
            <v xml:space="preserve"> </v>
          </cell>
          <cell r="S6456" t="str">
            <v>Private</v>
          </cell>
          <cell r="T6456" t="str">
            <v xml:space="preserve"> </v>
          </cell>
          <cell r="U6456" t="str">
            <v>5986030 DELTA VALLEY GW STUDY S18 KRISTEN FADEL</v>
          </cell>
          <cell r="V6456">
            <v>5986030</v>
          </cell>
          <cell r="W6456" t="str">
            <v xml:space="preserve"> </v>
          </cell>
          <cell r="X6456" t="str">
            <v xml:space="preserve"> </v>
          </cell>
          <cell r="Y6456" t="str">
            <v>Well</v>
          </cell>
          <cell r="Z6456" t="str">
            <v>5986030 DELTA VALLEY GW STUDY S18 KRISTEN FADEL</v>
          </cell>
          <cell r="AA6456" t="str">
            <v>Well</v>
          </cell>
        </row>
        <row r="6457">
          <cell r="A6457">
            <v>5986040</v>
          </cell>
          <cell r="B6457" t="str">
            <v>Well</v>
          </cell>
          <cell r="C6457" t="str">
            <v xml:space="preserve"> </v>
          </cell>
          <cell r="D6457" t="str">
            <v>DELTA VALLEY GW STUDY S4 CHARLES GALLOWAY</v>
          </cell>
          <cell r="E6457">
            <v>16030005</v>
          </cell>
          <cell r="F6457" t="str">
            <v>Millard</v>
          </cell>
          <cell r="G6457" t="str">
            <v>Central</v>
          </cell>
          <cell r="H6457" t="str">
            <v>Sevier River</v>
          </cell>
          <cell r="I6457">
            <v>351302</v>
          </cell>
          <cell r="J6457">
            <v>4369863</v>
          </cell>
          <cell r="K6457">
            <v>-112.728563409</v>
          </cell>
          <cell r="L6457">
            <v>39.465503284</v>
          </cell>
          <cell r="M6457" t="str">
            <v xml:space="preserve"> </v>
          </cell>
          <cell r="N6457" t="str">
            <v xml:space="preserve"> </v>
          </cell>
          <cell r="O6457" t="str">
            <v>UT</v>
          </cell>
          <cell r="Q6457">
            <v>0</v>
          </cell>
          <cell r="R6457" t="str">
            <v xml:space="preserve"> </v>
          </cell>
          <cell r="S6457" t="str">
            <v>Private</v>
          </cell>
          <cell r="T6457" t="str">
            <v xml:space="preserve"> </v>
          </cell>
          <cell r="U6457" t="str">
            <v>5986040 DELTA VALLEY GW STUDY S4 CHARLES GALLOWAY</v>
          </cell>
          <cell r="V6457">
            <v>5986040</v>
          </cell>
          <cell r="W6457" t="str">
            <v xml:space="preserve"> </v>
          </cell>
          <cell r="X6457" t="str">
            <v xml:space="preserve"> </v>
          </cell>
          <cell r="Y6457" t="str">
            <v>Well</v>
          </cell>
          <cell r="Z6457" t="str">
            <v>5986040 DELTA VALLEY GW STUDY S4 CHARLES GALLOWAY</v>
          </cell>
          <cell r="AA6457" t="str">
            <v>Well</v>
          </cell>
        </row>
        <row r="6458">
          <cell r="A6458">
            <v>5986050</v>
          </cell>
          <cell r="B6458" t="str">
            <v>Well</v>
          </cell>
          <cell r="C6458" t="str">
            <v xml:space="preserve"> </v>
          </cell>
          <cell r="D6458" t="str">
            <v>DELTA VALLEY GW STUDY S12 PHILLIP ANDERSON</v>
          </cell>
          <cell r="E6458">
            <v>16030005</v>
          </cell>
          <cell r="F6458" t="str">
            <v>Millard</v>
          </cell>
          <cell r="G6458" t="str">
            <v>Central</v>
          </cell>
          <cell r="H6458" t="str">
            <v>Sevier River</v>
          </cell>
          <cell r="I6458">
            <v>359020</v>
          </cell>
          <cell r="J6458">
            <v>4369658</v>
          </cell>
          <cell r="K6458">
            <v>-112.63883633</v>
          </cell>
          <cell r="L6458">
            <v>39.464955668999998</v>
          </cell>
          <cell r="M6458" t="str">
            <v xml:space="preserve"> </v>
          </cell>
          <cell r="N6458" t="str">
            <v xml:space="preserve"> </v>
          </cell>
          <cell r="O6458" t="str">
            <v>UT</v>
          </cell>
          <cell r="Q6458">
            <v>0</v>
          </cell>
          <cell r="R6458" t="str">
            <v xml:space="preserve"> </v>
          </cell>
          <cell r="S6458" t="str">
            <v>Private</v>
          </cell>
          <cell r="T6458" t="str">
            <v xml:space="preserve"> </v>
          </cell>
          <cell r="U6458" t="str">
            <v>5986050 DELTA VALLEY GW STUDY S12 PHILLIP ANDERSON</v>
          </cell>
          <cell r="V6458">
            <v>5986050</v>
          </cell>
          <cell r="W6458" t="str">
            <v xml:space="preserve"> </v>
          </cell>
          <cell r="X6458" t="str">
            <v xml:space="preserve"> </v>
          </cell>
          <cell r="Y6458" t="str">
            <v>Well</v>
          </cell>
          <cell r="Z6458" t="str">
            <v>5986050 DELTA VALLEY GW STUDY S12 PHILLIP ANDERSON</v>
          </cell>
          <cell r="AA6458" t="str">
            <v>Well</v>
          </cell>
        </row>
        <row r="6459">
          <cell r="A6459">
            <v>5986060</v>
          </cell>
          <cell r="B6459" t="str">
            <v>Well</v>
          </cell>
          <cell r="C6459" t="str">
            <v xml:space="preserve"> </v>
          </cell>
          <cell r="D6459" t="str">
            <v>DELTA GW STUDY DN20 ROCKY MT PROPERTIES</v>
          </cell>
          <cell r="E6459">
            <v>16030005</v>
          </cell>
          <cell r="F6459" t="str">
            <v>Millard</v>
          </cell>
          <cell r="G6459" t="str">
            <v>Central</v>
          </cell>
          <cell r="H6459" t="str">
            <v>Sevier River</v>
          </cell>
          <cell r="I6459">
            <v>360214</v>
          </cell>
          <cell r="J6459">
            <v>4369605</v>
          </cell>
          <cell r="K6459">
            <v>-112.624950707</v>
          </cell>
          <cell r="L6459">
            <v>39.464673040999998</v>
          </cell>
          <cell r="M6459" t="str">
            <v xml:space="preserve"> </v>
          </cell>
          <cell r="N6459" t="str">
            <v xml:space="preserve"> </v>
          </cell>
          <cell r="O6459" t="str">
            <v>UT</v>
          </cell>
          <cell r="Q6459">
            <v>0</v>
          </cell>
          <cell r="R6459" t="str">
            <v xml:space="preserve"> </v>
          </cell>
          <cell r="S6459" t="str">
            <v>Private</v>
          </cell>
          <cell r="T6459" t="str">
            <v xml:space="preserve"> </v>
          </cell>
          <cell r="U6459" t="str">
            <v>5986060 DELTA GW STUDY DN20 ROCKY MT PROPERTIES</v>
          </cell>
          <cell r="V6459">
            <v>5986060</v>
          </cell>
          <cell r="W6459" t="str">
            <v xml:space="preserve"> </v>
          </cell>
          <cell r="X6459" t="str">
            <v xml:space="preserve"> </v>
          </cell>
          <cell r="Y6459" t="str">
            <v>Well</v>
          </cell>
          <cell r="Z6459" t="str">
            <v>5986060 DELTA GW STUDY DN20 ROCKY MT PROPERTIES</v>
          </cell>
          <cell r="AA6459" t="str">
            <v>Well</v>
          </cell>
        </row>
        <row r="6460">
          <cell r="A6460">
            <v>5986070</v>
          </cell>
          <cell r="B6460" t="str">
            <v>Well</v>
          </cell>
          <cell r="C6460" t="str">
            <v xml:space="preserve"> </v>
          </cell>
          <cell r="D6460" t="str">
            <v>DELTA GW STUDY SDN26 DAN WRIGHT</v>
          </cell>
          <cell r="E6460">
            <v>16030005</v>
          </cell>
          <cell r="F6460" t="str">
            <v>Millard</v>
          </cell>
          <cell r="G6460" t="str">
            <v>Central</v>
          </cell>
          <cell r="H6460" t="str">
            <v>Sevier River</v>
          </cell>
          <cell r="I6460">
            <v>359436</v>
          </cell>
          <cell r="J6460">
            <v>4368879</v>
          </cell>
          <cell r="K6460">
            <v>-112.63383824100001</v>
          </cell>
          <cell r="L6460">
            <v>39.458007277999997</v>
          </cell>
          <cell r="M6460" t="str">
            <v xml:space="preserve"> </v>
          </cell>
          <cell r="N6460" t="str">
            <v xml:space="preserve"> </v>
          </cell>
          <cell r="O6460" t="str">
            <v>UT</v>
          </cell>
          <cell r="Q6460">
            <v>0</v>
          </cell>
          <cell r="R6460" t="str">
            <v xml:space="preserve"> </v>
          </cell>
          <cell r="S6460" t="str">
            <v>Private</v>
          </cell>
          <cell r="T6460" t="str">
            <v xml:space="preserve"> </v>
          </cell>
          <cell r="U6460" t="str">
            <v>5986070 DELTA GW STUDY SDN26 DAN WRIGHT</v>
          </cell>
          <cell r="V6460">
            <v>5986070</v>
          </cell>
          <cell r="W6460" t="str">
            <v xml:space="preserve"> </v>
          </cell>
          <cell r="X6460" t="str">
            <v xml:space="preserve"> </v>
          </cell>
          <cell r="Y6460" t="str">
            <v>Well</v>
          </cell>
          <cell r="Z6460" t="str">
            <v>5986070 DELTA GW STUDY SDN26 DAN WRIGHT</v>
          </cell>
          <cell r="AA6460" t="str">
            <v>Well</v>
          </cell>
        </row>
        <row r="6461">
          <cell r="A6461">
            <v>5986080</v>
          </cell>
          <cell r="B6461" t="str">
            <v>Well</v>
          </cell>
          <cell r="C6461" t="str">
            <v xml:space="preserve"> </v>
          </cell>
          <cell r="D6461" t="str">
            <v>DELTA GW STUDY DN19 BILL CLARK</v>
          </cell>
          <cell r="E6461">
            <v>16030005</v>
          </cell>
          <cell r="F6461" t="str">
            <v>Millard</v>
          </cell>
          <cell r="G6461" t="str">
            <v>Central</v>
          </cell>
          <cell r="H6461" t="str">
            <v>Sevier River</v>
          </cell>
          <cell r="I6461">
            <v>360188</v>
          </cell>
          <cell r="J6461">
            <v>4366830</v>
          </cell>
          <cell r="K6461">
            <v>-112.62467165699999</v>
          </cell>
          <cell r="L6461">
            <v>39.439674326999999</v>
          </cell>
          <cell r="M6461" t="str">
            <v xml:space="preserve"> </v>
          </cell>
          <cell r="N6461" t="str">
            <v xml:space="preserve"> </v>
          </cell>
          <cell r="O6461" t="str">
            <v>UT</v>
          </cell>
          <cell r="Q6461">
            <v>0</v>
          </cell>
          <cell r="R6461" t="str">
            <v xml:space="preserve"> </v>
          </cell>
          <cell r="S6461" t="str">
            <v>Private</v>
          </cell>
          <cell r="T6461" t="str">
            <v xml:space="preserve"> </v>
          </cell>
          <cell r="U6461" t="str">
            <v>5986080 DELTA GW STUDY DN19 BILL CLARK</v>
          </cell>
          <cell r="V6461">
            <v>5986080</v>
          </cell>
          <cell r="W6461" t="str">
            <v xml:space="preserve"> </v>
          </cell>
          <cell r="X6461" t="str">
            <v xml:space="preserve"> </v>
          </cell>
          <cell r="Y6461" t="str">
            <v>Well</v>
          </cell>
          <cell r="Z6461" t="str">
            <v>5986080 DELTA GW STUDY DN19 BILL CLARK</v>
          </cell>
          <cell r="AA6461" t="str">
            <v>Well</v>
          </cell>
        </row>
        <row r="6462">
          <cell r="A6462">
            <v>5986090</v>
          </cell>
          <cell r="B6462" t="str">
            <v>Well</v>
          </cell>
          <cell r="C6462" t="str">
            <v xml:space="preserve"> </v>
          </cell>
          <cell r="D6462" t="str">
            <v>DELTA GW STUDY DN27 RAY LYMAN</v>
          </cell>
          <cell r="E6462">
            <v>16030005</v>
          </cell>
          <cell r="F6462" t="str">
            <v>Millard</v>
          </cell>
          <cell r="G6462" t="str">
            <v>Central</v>
          </cell>
          <cell r="H6462" t="str">
            <v>Sevier River</v>
          </cell>
          <cell r="I6462">
            <v>361776</v>
          </cell>
          <cell r="J6462">
            <v>4366031</v>
          </cell>
          <cell r="K6462">
            <v>-112.606059989</v>
          </cell>
          <cell r="L6462">
            <v>39.432733886999998</v>
          </cell>
          <cell r="M6462" t="str">
            <v xml:space="preserve"> </v>
          </cell>
          <cell r="N6462" t="str">
            <v xml:space="preserve"> </v>
          </cell>
          <cell r="O6462" t="str">
            <v>UT</v>
          </cell>
          <cell r="Q6462">
            <v>0</v>
          </cell>
          <cell r="R6462" t="str">
            <v xml:space="preserve"> </v>
          </cell>
          <cell r="S6462" t="str">
            <v>Private</v>
          </cell>
          <cell r="T6462" t="str">
            <v xml:space="preserve"> </v>
          </cell>
          <cell r="U6462" t="str">
            <v>5986090 DELTA GW STUDY DN27 RAY LYMAN</v>
          </cell>
          <cell r="V6462">
            <v>5986090</v>
          </cell>
          <cell r="W6462" t="str">
            <v xml:space="preserve"> </v>
          </cell>
          <cell r="X6462" t="str">
            <v xml:space="preserve"> </v>
          </cell>
          <cell r="Y6462" t="str">
            <v>Well</v>
          </cell>
          <cell r="Z6462" t="str">
            <v>5986090 DELTA GW STUDY DN27 RAY LYMAN</v>
          </cell>
          <cell r="AA6462" t="str">
            <v>Well</v>
          </cell>
        </row>
        <row r="6463">
          <cell r="A6463">
            <v>5986100</v>
          </cell>
          <cell r="B6463" t="str">
            <v>Well</v>
          </cell>
          <cell r="C6463" t="str">
            <v xml:space="preserve"> </v>
          </cell>
          <cell r="D6463" t="str">
            <v>DELTA GW STUDY DN24 DELTA EGG FARM</v>
          </cell>
          <cell r="E6463">
            <v>16030005</v>
          </cell>
          <cell r="F6463" t="str">
            <v>Millard</v>
          </cell>
          <cell r="G6463" t="str">
            <v>Central</v>
          </cell>
          <cell r="H6463" t="str">
            <v>Sevier River</v>
          </cell>
          <cell r="I6463">
            <v>360962</v>
          </cell>
          <cell r="J6463">
            <v>4364627</v>
          </cell>
          <cell r="K6463">
            <v>-112.615222511</v>
          </cell>
          <cell r="L6463">
            <v>39.419956952</v>
          </cell>
          <cell r="M6463" t="str">
            <v xml:space="preserve"> </v>
          </cell>
          <cell r="N6463" t="str">
            <v xml:space="preserve"> </v>
          </cell>
          <cell r="O6463" t="str">
            <v>UT</v>
          </cell>
          <cell r="Q6463">
            <v>0</v>
          </cell>
          <cell r="R6463" t="str">
            <v xml:space="preserve"> </v>
          </cell>
          <cell r="S6463" t="str">
            <v>Private</v>
          </cell>
          <cell r="T6463" t="str">
            <v xml:space="preserve"> </v>
          </cell>
          <cell r="U6463" t="str">
            <v>5986100 DELTA GW STUDY DN24 DELTA EGG FARM</v>
          </cell>
          <cell r="V6463">
            <v>5986100</v>
          </cell>
          <cell r="W6463" t="str">
            <v xml:space="preserve"> </v>
          </cell>
          <cell r="X6463" t="str">
            <v xml:space="preserve"> </v>
          </cell>
          <cell r="Y6463" t="str">
            <v>Well</v>
          </cell>
          <cell r="Z6463" t="str">
            <v>5986100 DELTA GW STUDY DN24 DELTA EGG FARM</v>
          </cell>
          <cell r="AA6463" t="str">
            <v>Well</v>
          </cell>
        </row>
        <row r="6464">
          <cell r="A6464">
            <v>5986110</v>
          </cell>
          <cell r="B6464" t="str">
            <v>Well</v>
          </cell>
          <cell r="C6464" t="str">
            <v xml:space="preserve"> </v>
          </cell>
          <cell r="D6464" t="str">
            <v>DELTA GW STUDY SDN25 EGG FARM</v>
          </cell>
          <cell r="E6464">
            <v>16030005</v>
          </cell>
          <cell r="F6464" t="str">
            <v>Millard</v>
          </cell>
          <cell r="G6464" t="str">
            <v>Central</v>
          </cell>
          <cell r="H6464" t="str">
            <v>Sevier River</v>
          </cell>
          <cell r="I6464">
            <v>358477</v>
          </cell>
          <cell r="J6464">
            <v>4371333</v>
          </cell>
          <cell r="K6464">
            <v>-112.64550150300001</v>
          </cell>
          <cell r="L6464">
            <v>39.479953115999997</v>
          </cell>
          <cell r="M6464" t="str">
            <v xml:space="preserve"> </v>
          </cell>
          <cell r="N6464" t="str">
            <v xml:space="preserve"> </v>
          </cell>
          <cell r="O6464" t="str">
            <v>UT</v>
          </cell>
          <cell r="Q6464">
            <v>0</v>
          </cell>
          <cell r="R6464" t="str">
            <v xml:space="preserve"> </v>
          </cell>
          <cell r="S6464" t="str">
            <v>Private</v>
          </cell>
          <cell r="T6464" t="str">
            <v xml:space="preserve"> </v>
          </cell>
          <cell r="U6464" t="str">
            <v>5986110 DELTA GW STUDY SDN25 EGG FARM</v>
          </cell>
          <cell r="V6464">
            <v>5986110</v>
          </cell>
          <cell r="W6464" t="str">
            <v xml:space="preserve"> </v>
          </cell>
          <cell r="X6464" t="str">
            <v xml:space="preserve"> </v>
          </cell>
          <cell r="Y6464" t="str">
            <v>Well</v>
          </cell>
          <cell r="Z6464" t="str">
            <v>5986110 DELTA GW STUDY SDN25 EGG FARM</v>
          </cell>
          <cell r="AA6464" t="str">
            <v>Well</v>
          </cell>
        </row>
        <row r="6465">
          <cell r="A6465">
            <v>5986120</v>
          </cell>
          <cell r="B6465" t="str">
            <v>Well</v>
          </cell>
          <cell r="C6465" t="str">
            <v xml:space="preserve"> </v>
          </cell>
          <cell r="D6465" t="str">
            <v>DELTA GW STUDY S6 MARY OLIVER</v>
          </cell>
          <cell r="E6465">
            <v>16030005</v>
          </cell>
          <cell r="F6465" t="str">
            <v>Millard</v>
          </cell>
          <cell r="G6465" t="str">
            <v>Central</v>
          </cell>
          <cell r="H6465" t="str">
            <v>Sevier River</v>
          </cell>
          <cell r="I6465">
            <v>356152</v>
          </cell>
          <cell r="J6465">
            <v>4369710</v>
          </cell>
          <cell r="K6465">
            <v>-112.67217372</v>
          </cell>
          <cell r="L6465">
            <v>39.464949488999999</v>
          </cell>
          <cell r="M6465" t="str">
            <v xml:space="preserve"> </v>
          </cell>
          <cell r="N6465" t="str">
            <v xml:space="preserve"> </v>
          </cell>
          <cell r="O6465" t="str">
            <v>UT</v>
          </cell>
          <cell r="Q6465">
            <v>0</v>
          </cell>
          <cell r="R6465" t="str">
            <v xml:space="preserve"> </v>
          </cell>
          <cell r="S6465" t="str">
            <v>Private</v>
          </cell>
          <cell r="T6465" t="str">
            <v xml:space="preserve"> </v>
          </cell>
          <cell r="U6465" t="str">
            <v>5986120 DELTA GW STUDY S6 MARY OLIVER</v>
          </cell>
          <cell r="V6465">
            <v>5986120</v>
          </cell>
          <cell r="W6465" t="str">
            <v xml:space="preserve"> </v>
          </cell>
          <cell r="X6465" t="str">
            <v xml:space="preserve"> </v>
          </cell>
          <cell r="Y6465" t="str">
            <v>Well</v>
          </cell>
          <cell r="Z6465" t="str">
            <v>5986120 DELTA GW STUDY S6 MARY OLIVER</v>
          </cell>
          <cell r="AA6465" t="str">
            <v>Well</v>
          </cell>
        </row>
        <row r="6466">
          <cell r="A6466">
            <v>5986130</v>
          </cell>
          <cell r="B6466" t="str">
            <v>Well</v>
          </cell>
          <cell r="C6466" t="str">
            <v xml:space="preserve"> </v>
          </cell>
          <cell r="D6466" t="str">
            <v>DELTA GW STUDY S1 FRED TOLBERT</v>
          </cell>
          <cell r="E6466">
            <v>16030005</v>
          </cell>
          <cell r="F6466" t="str">
            <v>Millard</v>
          </cell>
          <cell r="G6466" t="str">
            <v>Central</v>
          </cell>
          <cell r="H6466" t="str">
            <v>Sevier River</v>
          </cell>
          <cell r="I6466">
            <v>352116</v>
          </cell>
          <cell r="J6466">
            <v>4367411</v>
          </cell>
          <cell r="K6466">
            <v>-112.71856171</v>
          </cell>
          <cell r="L6466">
            <v>39.443559372999999</v>
          </cell>
          <cell r="M6466" t="str">
            <v xml:space="preserve"> </v>
          </cell>
          <cell r="N6466" t="str">
            <v xml:space="preserve"> </v>
          </cell>
          <cell r="O6466" t="str">
            <v>UT</v>
          </cell>
          <cell r="Q6466">
            <v>0</v>
          </cell>
          <cell r="R6466" t="str">
            <v xml:space="preserve"> </v>
          </cell>
          <cell r="S6466" t="str">
            <v>Private</v>
          </cell>
          <cell r="T6466" t="str">
            <v xml:space="preserve"> </v>
          </cell>
          <cell r="U6466" t="str">
            <v>5986130 DELTA GW STUDY S1 FRED TOLBERT</v>
          </cell>
          <cell r="V6466">
            <v>5986130</v>
          </cell>
          <cell r="W6466" t="str">
            <v xml:space="preserve"> </v>
          </cell>
          <cell r="X6466" t="str">
            <v xml:space="preserve"> </v>
          </cell>
          <cell r="Y6466" t="str">
            <v>Well</v>
          </cell>
          <cell r="Z6466" t="str">
            <v>5986130 DELTA GW STUDY S1 FRED TOLBERT</v>
          </cell>
          <cell r="AA6466" t="str">
            <v>Well</v>
          </cell>
        </row>
        <row r="6467">
          <cell r="A6467">
            <v>5986140</v>
          </cell>
          <cell r="B6467" t="str">
            <v>Well</v>
          </cell>
          <cell r="C6467" t="str">
            <v xml:space="preserve"> </v>
          </cell>
          <cell r="D6467" t="str">
            <v>DELTA GW STUDY S15 WILLIS MORRISON</v>
          </cell>
          <cell r="E6467">
            <v>16030005</v>
          </cell>
          <cell r="F6467" t="str">
            <v>Millard</v>
          </cell>
          <cell r="G6467" t="str">
            <v>Central</v>
          </cell>
          <cell r="H6467" t="str">
            <v>Sevier River</v>
          </cell>
          <cell r="I6467">
            <v>354492</v>
          </cell>
          <cell r="J6467">
            <v>4366626</v>
          </cell>
          <cell r="K6467">
            <v>-112.69079055</v>
          </cell>
          <cell r="L6467">
            <v>39.436893726000001</v>
          </cell>
          <cell r="M6467" t="str">
            <v xml:space="preserve"> </v>
          </cell>
          <cell r="N6467" t="str">
            <v xml:space="preserve"> </v>
          </cell>
          <cell r="O6467" t="str">
            <v>UT</v>
          </cell>
          <cell r="Q6467">
            <v>0</v>
          </cell>
          <cell r="R6467" t="str">
            <v xml:space="preserve"> </v>
          </cell>
          <cell r="S6467" t="str">
            <v>Private</v>
          </cell>
          <cell r="T6467" t="str">
            <v xml:space="preserve"> </v>
          </cell>
          <cell r="U6467" t="str">
            <v>5986140 DELTA GW STUDY S15 WILLIS MORRISON</v>
          </cell>
          <cell r="V6467">
            <v>5986140</v>
          </cell>
          <cell r="W6467" t="str">
            <v xml:space="preserve"> </v>
          </cell>
          <cell r="X6467" t="str">
            <v xml:space="preserve"> </v>
          </cell>
          <cell r="Y6467" t="str">
            <v>Well</v>
          </cell>
          <cell r="Z6467" t="str">
            <v>5986140 DELTA GW STUDY S15 WILLIS MORRISON</v>
          </cell>
          <cell r="AA6467" t="str">
            <v>Well</v>
          </cell>
        </row>
        <row r="6468">
          <cell r="A6468">
            <v>5986150</v>
          </cell>
          <cell r="B6468" t="str">
            <v>Well</v>
          </cell>
          <cell r="C6468" t="str">
            <v xml:space="preserve"> </v>
          </cell>
          <cell r="D6468" t="str">
            <v>DELTA GW STUDY S17 MARK HATCH</v>
          </cell>
          <cell r="E6468">
            <v>16030005</v>
          </cell>
          <cell r="F6468" t="str">
            <v>Millard</v>
          </cell>
          <cell r="G6468" t="str">
            <v>Central</v>
          </cell>
          <cell r="H6468" t="str">
            <v>Sevier River</v>
          </cell>
          <cell r="I6468">
            <v>352857</v>
          </cell>
          <cell r="J6468">
            <v>4366164</v>
          </cell>
          <cell r="K6468">
            <v>-112.709679486</v>
          </cell>
          <cell r="L6468">
            <v>39.432454970999999</v>
          </cell>
          <cell r="M6468" t="str">
            <v xml:space="preserve"> </v>
          </cell>
          <cell r="N6468" t="str">
            <v xml:space="preserve"> </v>
          </cell>
          <cell r="O6468" t="str">
            <v>UT</v>
          </cell>
          <cell r="Q6468">
            <v>0</v>
          </cell>
          <cell r="R6468" t="str">
            <v xml:space="preserve"> </v>
          </cell>
          <cell r="S6468" t="str">
            <v>Private</v>
          </cell>
          <cell r="T6468" t="str">
            <v xml:space="preserve"> </v>
          </cell>
          <cell r="U6468" t="str">
            <v>5986150 DELTA GW STUDY S17 MARK HATCH</v>
          </cell>
          <cell r="V6468">
            <v>5986150</v>
          </cell>
          <cell r="W6468" t="str">
            <v xml:space="preserve"> </v>
          </cell>
          <cell r="X6468" t="str">
            <v xml:space="preserve"> </v>
          </cell>
          <cell r="Y6468" t="str">
            <v>Well</v>
          </cell>
          <cell r="Z6468" t="str">
            <v>5986150 DELTA GW STUDY S17 MARK HATCH</v>
          </cell>
          <cell r="AA6468" t="str">
            <v>Well</v>
          </cell>
        </row>
        <row r="6469">
          <cell r="A6469">
            <v>5986160</v>
          </cell>
          <cell r="B6469" t="str">
            <v>Well</v>
          </cell>
          <cell r="C6469" t="str">
            <v xml:space="preserve"> </v>
          </cell>
          <cell r="D6469" t="str">
            <v>DELTA GW STUDY S11 JACK FOWLES</v>
          </cell>
          <cell r="E6469">
            <v>16030005</v>
          </cell>
          <cell r="F6469" t="str">
            <v>Millard</v>
          </cell>
          <cell r="G6469" t="str">
            <v>Central</v>
          </cell>
          <cell r="H6469" t="str">
            <v>Sevier River</v>
          </cell>
          <cell r="I6469">
            <v>353659</v>
          </cell>
          <cell r="J6469">
            <v>4363003</v>
          </cell>
          <cell r="K6469">
            <v>-112.699673015</v>
          </cell>
          <cell r="L6469">
            <v>39.404121263</v>
          </cell>
          <cell r="M6469" t="str">
            <v xml:space="preserve"> </v>
          </cell>
          <cell r="N6469" t="str">
            <v xml:space="preserve"> </v>
          </cell>
          <cell r="O6469" t="str">
            <v>UT</v>
          </cell>
          <cell r="Q6469">
            <v>0</v>
          </cell>
          <cell r="R6469" t="str">
            <v xml:space="preserve"> </v>
          </cell>
          <cell r="S6469" t="str">
            <v>Private</v>
          </cell>
          <cell r="T6469" t="str">
            <v xml:space="preserve"> </v>
          </cell>
          <cell r="U6469" t="str">
            <v>5986160 DELTA GW STUDY S11 JACK FOWLES</v>
          </cell>
          <cell r="V6469">
            <v>5986160</v>
          </cell>
          <cell r="W6469" t="str">
            <v xml:space="preserve"> </v>
          </cell>
          <cell r="X6469" t="str">
            <v xml:space="preserve"> </v>
          </cell>
          <cell r="Y6469" t="str">
            <v>Well</v>
          </cell>
          <cell r="Z6469" t="str">
            <v>5986160 DELTA GW STUDY S11 JACK FOWLES</v>
          </cell>
          <cell r="AA6469" t="str">
            <v>Well</v>
          </cell>
        </row>
        <row r="6470">
          <cell r="A6470">
            <v>5986170</v>
          </cell>
          <cell r="B6470" t="str">
            <v>Well</v>
          </cell>
          <cell r="C6470" t="str">
            <v xml:space="preserve"> </v>
          </cell>
          <cell r="D6470" t="str">
            <v>DELTA GW STUDY S7 ION JACKSON</v>
          </cell>
          <cell r="E6470">
            <v>16030005</v>
          </cell>
          <cell r="F6470" t="str">
            <v>Millard</v>
          </cell>
          <cell r="G6470" t="str">
            <v>Central</v>
          </cell>
          <cell r="H6470" t="str">
            <v>Sevier River</v>
          </cell>
          <cell r="I6470">
            <v>357660</v>
          </cell>
          <cell r="J6470">
            <v>4362003</v>
          </cell>
          <cell r="K6470">
            <v>-112.653009235</v>
          </cell>
          <cell r="L6470">
            <v>39.395783807000001</v>
          </cell>
          <cell r="M6470" t="str">
            <v xml:space="preserve"> </v>
          </cell>
          <cell r="N6470" t="str">
            <v xml:space="preserve"> </v>
          </cell>
          <cell r="O6470" t="str">
            <v>UT</v>
          </cell>
          <cell r="Q6470">
            <v>0</v>
          </cell>
          <cell r="R6470" t="str">
            <v xml:space="preserve"> </v>
          </cell>
          <cell r="S6470" t="str">
            <v>Private</v>
          </cell>
          <cell r="T6470" t="str">
            <v xml:space="preserve"> </v>
          </cell>
          <cell r="U6470" t="str">
            <v>5986170 DELTA GW STUDY S7 ION JACKSON</v>
          </cell>
          <cell r="V6470">
            <v>5986170</v>
          </cell>
          <cell r="W6470" t="str">
            <v xml:space="preserve"> </v>
          </cell>
          <cell r="X6470" t="str">
            <v xml:space="preserve"> </v>
          </cell>
          <cell r="Y6470" t="str">
            <v>Well</v>
          </cell>
          <cell r="Z6470" t="str">
            <v>5986170 DELTA GW STUDY S7 ION JACKSON</v>
          </cell>
          <cell r="AA6470" t="str">
            <v>Well</v>
          </cell>
        </row>
        <row r="6471">
          <cell r="A6471">
            <v>5986180</v>
          </cell>
          <cell r="B6471" t="str">
            <v>Well</v>
          </cell>
          <cell r="C6471" t="str">
            <v xml:space="preserve"> </v>
          </cell>
          <cell r="D6471" t="str">
            <v>DELTA GW STUDY SSK29 KEN PORTER</v>
          </cell>
          <cell r="E6471">
            <v>16030005</v>
          </cell>
          <cell r="F6471" t="str">
            <v>Millard</v>
          </cell>
          <cell r="G6471" t="str">
            <v>Central</v>
          </cell>
          <cell r="H6471" t="str">
            <v>Sevier River</v>
          </cell>
          <cell r="I6471">
            <v>356792</v>
          </cell>
          <cell r="J6471">
            <v>4362914</v>
          </cell>
          <cell r="K6471">
            <v>-112.663280359</v>
          </cell>
          <cell r="L6471">
            <v>39.403845492999999</v>
          </cell>
          <cell r="M6471" t="str">
            <v xml:space="preserve"> </v>
          </cell>
          <cell r="N6471" t="str">
            <v xml:space="preserve"> </v>
          </cell>
          <cell r="O6471" t="str">
            <v>UT</v>
          </cell>
          <cell r="Q6471">
            <v>0</v>
          </cell>
          <cell r="R6471" t="str">
            <v xml:space="preserve"> </v>
          </cell>
          <cell r="S6471" t="str">
            <v>Private</v>
          </cell>
          <cell r="T6471" t="str">
            <v xml:space="preserve"> </v>
          </cell>
          <cell r="U6471" t="str">
            <v>5986180 DELTA GW STUDY SSK29 KEN PORTER</v>
          </cell>
          <cell r="V6471">
            <v>5986180</v>
          </cell>
          <cell r="W6471" t="str">
            <v xml:space="preserve"> </v>
          </cell>
          <cell r="X6471" t="str">
            <v xml:space="preserve"> </v>
          </cell>
          <cell r="Y6471" t="str">
            <v>Well</v>
          </cell>
          <cell r="Z6471" t="str">
            <v>5986180 DELTA GW STUDY SSK29 KEN PORTER</v>
          </cell>
          <cell r="AA6471" t="str">
            <v>Well</v>
          </cell>
        </row>
        <row r="6472">
          <cell r="A6472">
            <v>5986190</v>
          </cell>
          <cell r="B6472" t="str">
            <v>Well</v>
          </cell>
          <cell r="C6472" t="str">
            <v xml:space="preserve"> </v>
          </cell>
          <cell r="D6472" t="str">
            <v>DELTA GW STUDY SSK32 TOLBERT</v>
          </cell>
          <cell r="E6472">
            <v>16030005</v>
          </cell>
          <cell r="F6472" t="str">
            <v>Millard</v>
          </cell>
          <cell r="G6472" t="str">
            <v>Central</v>
          </cell>
          <cell r="H6472" t="str">
            <v>Sevier River</v>
          </cell>
          <cell r="I6472">
            <v>350764</v>
          </cell>
          <cell r="J6472">
            <v>4363027</v>
          </cell>
          <cell r="K6472">
            <v>-112.73328798</v>
          </cell>
          <cell r="L6472">
            <v>39.403841417000002</v>
          </cell>
          <cell r="M6472" t="str">
            <v xml:space="preserve"> </v>
          </cell>
          <cell r="N6472" t="str">
            <v xml:space="preserve"> </v>
          </cell>
          <cell r="O6472" t="str">
            <v>UT</v>
          </cell>
          <cell r="Q6472">
            <v>0</v>
          </cell>
          <cell r="R6472" t="str">
            <v xml:space="preserve"> </v>
          </cell>
          <cell r="S6472" t="str">
            <v>Private</v>
          </cell>
          <cell r="T6472" t="str">
            <v xml:space="preserve"> </v>
          </cell>
          <cell r="U6472" t="str">
            <v>5986190 DELTA GW STUDY SSK32 TOLBERT</v>
          </cell>
          <cell r="V6472">
            <v>5986190</v>
          </cell>
          <cell r="W6472" t="str">
            <v xml:space="preserve"> </v>
          </cell>
          <cell r="X6472" t="str">
            <v xml:space="preserve"> </v>
          </cell>
          <cell r="Y6472" t="str">
            <v>Well</v>
          </cell>
          <cell r="Z6472" t="str">
            <v>5986190 DELTA GW STUDY SSK32 TOLBERT</v>
          </cell>
          <cell r="AA6472" t="str">
            <v>Well</v>
          </cell>
        </row>
        <row r="6473">
          <cell r="A6473">
            <v>5986200</v>
          </cell>
          <cell r="B6473" t="str">
            <v>Well</v>
          </cell>
          <cell r="C6473" t="str">
            <v xml:space="preserve"> </v>
          </cell>
          <cell r="D6473" t="str">
            <v>DELTA GW STUDY S5 TOLBERT</v>
          </cell>
          <cell r="E6473">
            <v>16030005</v>
          </cell>
          <cell r="F6473" t="str">
            <v>Millard</v>
          </cell>
          <cell r="G6473" t="str">
            <v>Central</v>
          </cell>
          <cell r="H6473" t="str">
            <v>Sevier River</v>
          </cell>
          <cell r="I6473">
            <v>349544</v>
          </cell>
          <cell r="J6473">
            <v>4363051</v>
          </cell>
          <cell r="K6473">
            <v>-112.747456806</v>
          </cell>
          <cell r="L6473">
            <v>39.403845642</v>
          </cell>
          <cell r="M6473" t="str">
            <v xml:space="preserve"> </v>
          </cell>
          <cell r="N6473" t="str">
            <v xml:space="preserve"> </v>
          </cell>
          <cell r="O6473" t="str">
            <v>UT</v>
          </cell>
          <cell r="Q6473">
            <v>0</v>
          </cell>
          <cell r="R6473" t="str">
            <v xml:space="preserve"> </v>
          </cell>
          <cell r="S6473" t="str">
            <v>Private</v>
          </cell>
          <cell r="T6473" t="str">
            <v xml:space="preserve"> </v>
          </cell>
          <cell r="U6473" t="str">
            <v>5986200 DELTA GW STUDY S5 TOLBERT</v>
          </cell>
          <cell r="V6473">
            <v>5986200</v>
          </cell>
          <cell r="W6473" t="str">
            <v xml:space="preserve"> </v>
          </cell>
          <cell r="X6473" t="str">
            <v xml:space="preserve"> </v>
          </cell>
          <cell r="Y6473" t="str">
            <v>Well</v>
          </cell>
          <cell r="Z6473" t="str">
            <v>5986200 DELTA GW STUDY S5 TOLBERT</v>
          </cell>
          <cell r="AA6473" t="str">
            <v>Well</v>
          </cell>
        </row>
        <row r="6474">
          <cell r="A6474">
            <v>5986210</v>
          </cell>
          <cell r="B6474" t="str">
            <v>Well</v>
          </cell>
          <cell r="C6474" t="str">
            <v xml:space="preserve"> </v>
          </cell>
          <cell r="D6474" t="str">
            <v>DELTA GW STUDY SK30 ALVA YOUNG</v>
          </cell>
          <cell r="E6474">
            <v>16030005</v>
          </cell>
          <cell r="F6474" t="str">
            <v>Millard</v>
          </cell>
          <cell r="G6474" t="str">
            <v>Central</v>
          </cell>
          <cell r="H6474" t="str">
            <v>Sevier River</v>
          </cell>
          <cell r="I6474">
            <v>347941</v>
          </cell>
          <cell r="J6474">
            <v>4363051</v>
          </cell>
          <cell r="K6474">
            <v>-112.766066454</v>
          </cell>
          <cell r="L6474">
            <v>39.403564555999999</v>
          </cell>
          <cell r="M6474" t="str">
            <v xml:space="preserve"> </v>
          </cell>
          <cell r="N6474" t="str">
            <v xml:space="preserve"> </v>
          </cell>
          <cell r="O6474" t="str">
            <v>UT</v>
          </cell>
          <cell r="Q6474">
            <v>0</v>
          </cell>
          <cell r="R6474" t="str">
            <v xml:space="preserve"> </v>
          </cell>
          <cell r="S6474" t="str">
            <v>Private</v>
          </cell>
          <cell r="T6474" t="str">
            <v xml:space="preserve"> </v>
          </cell>
          <cell r="U6474" t="str">
            <v>5986210 DELTA GW STUDY SK30 ALVA YOUNG</v>
          </cell>
          <cell r="V6474">
            <v>5986210</v>
          </cell>
          <cell r="W6474" t="str">
            <v xml:space="preserve"> </v>
          </cell>
          <cell r="X6474" t="str">
            <v xml:space="preserve"> </v>
          </cell>
          <cell r="Y6474" t="str">
            <v>Well</v>
          </cell>
          <cell r="Z6474" t="str">
            <v>5986210 DELTA GW STUDY SK30 ALVA YOUNG</v>
          </cell>
          <cell r="AA6474" t="str">
            <v>Well</v>
          </cell>
        </row>
        <row r="6475">
          <cell r="A6475">
            <v>5986220</v>
          </cell>
          <cell r="B6475" t="str">
            <v>Well</v>
          </cell>
          <cell r="C6475" t="str">
            <v xml:space="preserve"> </v>
          </cell>
          <cell r="D6475" t="str">
            <v>DELTA GW STUDY SK28 JW GARLICK</v>
          </cell>
          <cell r="E6475">
            <v>16030005</v>
          </cell>
          <cell r="F6475" t="str">
            <v>Millard</v>
          </cell>
          <cell r="G6475" t="str">
            <v>Central</v>
          </cell>
          <cell r="H6475" t="str">
            <v>Sevier River</v>
          </cell>
          <cell r="I6475">
            <v>349573</v>
          </cell>
          <cell r="J6475">
            <v>4363297</v>
          </cell>
          <cell r="K6475">
            <v>-112.747175435</v>
          </cell>
          <cell r="L6475">
            <v>39.406066306</v>
          </cell>
          <cell r="M6475" t="str">
            <v xml:space="preserve"> </v>
          </cell>
          <cell r="N6475" t="str">
            <v xml:space="preserve"> </v>
          </cell>
          <cell r="O6475" t="str">
            <v>UT</v>
          </cell>
          <cell r="Q6475">
            <v>0</v>
          </cell>
          <cell r="R6475" t="str">
            <v xml:space="preserve"> </v>
          </cell>
          <cell r="S6475" t="str">
            <v>Private</v>
          </cell>
          <cell r="T6475" t="str">
            <v xml:space="preserve"> </v>
          </cell>
          <cell r="U6475" t="str">
            <v>5986220 DELTA GW STUDY SK28 JW GARLICK</v>
          </cell>
          <cell r="V6475">
            <v>5986220</v>
          </cell>
          <cell r="W6475" t="str">
            <v xml:space="preserve"> </v>
          </cell>
          <cell r="X6475" t="str">
            <v xml:space="preserve"> </v>
          </cell>
          <cell r="Y6475" t="str">
            <v>Well</v>
          </cell>
          <cell r="Z6475" t="str">
            <v>5986220 DELTA GW STUDY SK28 JW GARLICK</v>
          </cell>
          <cell r="AA6475" t="str">
            <v>Well</v>
          </cell>
        </row>
        <row r="6476">
          <cell r="A6476">
            <v>5986230</v>
          </cell>
          <cell r="B6476" t="str">
            <v>Well</v>
          </cell>
          <cell r="C6476" t="str">
            <v xml:space="preserve"> </v>
          </cell>
          <cell r="D6476" t="str">
            <v>DELTA GW STUDY SK31 ALVA YOUNG</v>
          </cell>
          <cell r="E6476">
            <v>16030005</v>
          </cell>
          <cell r="F6476" t="str">
            <v>Millard</v>
          </cell>
          <cell r="G6476" t="str">
            <v>Central</v>
          </cell>
          <cell r="H6476" t="str">
            <v>Sevier River</v>
          </cell>
          <cell r="I6476">
            <v>349433</v>
          </cell>
          <cell r="J6476">
            <v>4362251</v>
          </cell>
          <cell r="K6476">
            <v>-112.74856547900001</v>
          </cell>
          <cell r="L6476">
            <v>39.39662105</v>
          </cell>
          <cell r="M6476" t="str">
            <v xml:space="preserve"> </v>
          </cell>
          <cell r="N6476" t="str">
            <v xml:space="preserve"> </v>
          </cell>
          <cell r="O6476" t="str">
            <v>UT</v>
          </cell>
          <cell r="Q6476">
            <v>0</v>
          </cell>
          <cell r="R6476" t="str">
            <v xml:space="preserve"> </v>
          </cell>
          <cell r="S6476" t="str">
            <v>Private</v>
          </cell>
          <cell r="T6476" t="str">
            <v xml:space="preserve"> </v>
          </cell>
          <cell r="U6476" t="str">
            <v>5986230 DELTA GW STUDY SK31 ALVA YOUNG</v>
          </cell>
          <cell r="V6476">
            <v>5986230</v>
          </cell>
          <cell r="W6476" t="str">
            <v xml:space="preserve"> </v>
          </cell>
          <cell r="X6476" t="str">
            <v xml:space="preserve"> </v>
          </cell>
          <cell r="Y6476" t="str">
            <v>Well</v>
          </cell>
          <cell r="Z6476" t="str">
            <v>5986230 DELTA GW STUDY SK31 ALVA YOUNG</v>
          </cell>
          <cell r="AA6476" t="str">
            <v>Well</v>
          </cell>
        </row>
        <row r="6477">
          <cell r="A6477">
            <v>5986240</v>
          </cell>
          <cell r="B6477" t="str">
            <v>Well</v>
          </cell>
          <cell r="C6477" t="str">
            <v xml:space="preserve"> </v>
          </cell>
          <cell r="D6477" t="str">
            <v>DELTA GW STUDY S9 JACKSON FEEDYARD</v>
          </cell>
          <cell r="E6477">
            <v>16030005</v>
          </cell>
          <cell r="F6477" t="str">
            <v>Millard</v>
          </cell>
          <cell r="G6477" t="str">
            <v>Central</v>
          </cell>
          <cell r="H6477" t="str">
            <v>Sevier River</v>
          </cell>
          <cell r="I6477">
            <v>355975</v>
          </cell>
          <cell r="J6477">
            <v>4360184</v>
          </cell>
          <cell r="K6477">
            <v>-112.67217838400001</v>
          </cell>
          <cell r="L6477">
            <v>39.379120622999999</v>
          </cell>
          <cell r="M6477" t="str">
            <v xml:space="preserve"> </v>
          </cell>
          <cell r="N6477" t="str">
            <v xml:space="preserve"> </v>
          </cell>
          <cell r="O6477" t="str">
            <v>UT</v>
          </cell>
          <cell r="Q6477">
            <v>0</v>
          </cell>
          <cell r="R6477" t="str">
            <v xml:space="preserve"> </v>
          </cell>
          <cell r="S6477" t="str">
            <v>Private</v>
          </cell>
          <cell r="T6477" t="str">
            <v xml:space="preserve"> </v>
          </cell>
          <cell r="U6477" t="str">
            <v>5986240 DELTA GW STUDY S9 JACKSON FEEDYARD</v>
          </cell>
          <cell r="V6477">
            <v>5986240</v>
          </cell>
          <cell r="W6477" t="str">
            <v xml:space="preserve"> </v>
          </cell>
          <cell r="X6477" t="str">
            <v xml:space="preserve"> </v>
          </cell>
          <cell r="Y6477" t="str">
            <v>Well</v>
          </cell>
          <cell r="Z6477" t="str">
            <v>5986240 DELTA GW STUDY S9 JACKSON FEEDYARD</v>
          </cell>
          <cell r="AA6477" t="str">
            <v>Well</v>
          </cell>
        </row>
        <row r="6478">
          <cell r="A6478">
            <v>5986250</v>
          </cell>
          <cell r="B6478" t="str">
            <v>Well</v>
          </cell>
          <cell r="C6478" t="str">
            <v xml:space="preserve"> </v>
          </cell>
          <cell r="D6478" t="str">
            <v>DELTA GW STUDY S10 VERN FOWLES</v>
          </cell>
          <cell r="E6478">
            <v>16030005</v>
          </cell>
          <cell r="F6478" t="str">
            <v>Millard</v>
          </cell>
          <cell r="G6478" t="str">
            <v>Central</v>
          </cell>
          <cell r="H6478" t="str">
            <v>Sevier River</v>
          </cell>
          <cell r="I6478">
            <v>357633</v>
          </cell>
          <cell r="J6478">
            <v>4360493</v>
          </cell>
          <cell r="K6478">
            <v>-112.653001659</v>
          </cell>
          <cell r="L6478">
            <v>39.382178791000001</v>
          </cell>
          <cell r="M6478" t="str">
            <v xml:space="preserve"> </v>
          </cell>
          <cell r="N6478" t="str">
            <v xml:space="preserve"> </v>
          </cell>
          <cell r="O6478" t="str">
            <v>UT</v>
          </cell>
          <cell r="Q6478">
            <v>0</v>
          </cell>
          <cell r="R6478" t="str">
            <v xml:space="preserve"> </v>
          </cell>
          <cell r="S6478" t="str">
            <v>Private</v>
          </cell>
          <cell r="T6478" t="str">
            <v xml:space="preserve"> </v>
          </cell>
          <cell r="U6478" t="str">
            <v>5986250 DELTA GW STUDY S10 VERN FOWLES</v>
          </cell>
          <cell r="V6478">
            <v>5986250</v>
          </cell>
          <cell r="W6478" t="str">
            <v xml:space="preserve"> </v>
          </cell>
          <cell r="X6478" t="str">
            <v xml:space="preserve"> </v>
          </cell>
          <cell r="Y6478" t="str">
            <v>Well</v>
          </cell>
          <cell r="Z6478" t="str">
            <v>5986250 DELTA GW STUDY S10 VERN FOWLES</v>
          </cell>
          <cell r="AA6478" t="str">
            <v>Well</v>
          </cell>
        </row>
        <row r="6479">
          <cell r="A6479">
            <v>5986260</v>
          </cell>
          <cell r="B6479" t="str">
            <v>Well</v>
          </cell>
          <cell r="C6479" t="str">
            <v xml:space="preserve"> </v>
          </cell>
          <cell r="D6479" t="str">
            <v>DELTA GW STUDY SSK33 RALPH MORRISON</v>
          </cell>
          <cell r="E6479">
            <v>16030005</v>
          </cell>
          <cell r="F6479" t="str">
            <v>Millard</v>
          </cell>
          <cell r="G6479" t="str">
            <v>Central</v>
          </cell>
          <cell r="H6479" t="str">
            <v>Sevier River</v>
          </cell>
          <cell r="I6479">
            <v>357708</v>
          </cell>
          <cell r="J6479">
            <v>4363329</v>
          </cell>
          <cell r="K6479">
            <v>-112.652733946</v>
          </cell>
          <cell r="L6479">
            <v>39.407734976</v>
          </cell>
          <cell r="M6479" t="str">
            <v xml:space="preserve"> </v>
          </cell>
          <cell r="N6479" t="str">
            <v xml:space="preserve"> </v>
          </cell>
          <cell r="O6479" t="str">
            <v>UT</v>
          </cell>
          <cell r="Q6479">
            <v>0</v>
          </cell>
          <cell r="R6479" t="str">
            <v xml:space="preserve"> </v>
          </cell>
          <cell r="S6479" t="str">
            <v>Private</v>
          </cell>
          <cell r="T6479" t="str">
            <v xml:space="preserve"> </v>
          </cell>
          <cell r="U6479" t="str">
            <v>5986260 DELTA GW STUDY SSK33 RALPH MORRISON</v>
          </cell>
          <cell r="V6479">
            <v>5986260</v>
          </cell>
          <cell r="W6479" t="str">
            <v xml:space="preserve"> </v>
          </cell>
          <cell r="X6479" t="str">
            <v xml:space="preserve"> </v>
          </cell>
          <cell r="Y6479" t="str">
            <v>Well</v>
          </cell>
          <cell r="Z6479" t="str">
            <v>5986260 DELTA GW STUDY SSK33 RALPH MORRISON</v>
          </cell>
          <cell r="AA6479" t="str">
            <v>Well</v>
          </cell>
        </row>
        <row r="6480">
          <cell r="A6480">
            <v>5986270</v>
          </cell>
          <cell r="B6480" t="str">
            <v>Well</v>
          </cell>
          <cell r="C6480" t="str">
            <v xml:space="preserve"> </v>
          </cell>
          <cell r="D6480" t="str">
            <v>DELTA GW STUDY S8 HOWARD CLAYTON</v>
          </cell>
          <cell r="E6480">
            <v>16030005</v>
          </cell>
          <cell r="F6480" t="str">
            <v>Millard</v>
          </cell>
          <cell r="G6480" t="str">
            <v>Central</v>
          </cell>
          <cell r="H6480" t="str">
            <v>Sevier River</v>
          </cell>
          <cell r="I6480">
            <v>359363</v>
          </cell>
          <cell r="J6480">
            <v>4364840</v>
          </cell>
          <cell r="K6480">
            <v>-112.633836067</v>
          </cell>
          <cell r="L6480">
            <v>39.421616079000003</v>
          </cell>
          <cell r="M6480" t="str">
            <v xml:space="preserve"> </v>
          </cell>
          <cell r="N6480" t="str">
            <v xml:space="preserve"> </v>
          </cell>
          <cell r="O6480" t="str">
            <v>UT</v>
          </cell>
          <cell r="Q6480">
            <v>0</v>
          </cell>
          <cell r="R6480" t="str">
            <v xml:space="preserve"> </v>
          </cell>
          <cell r="S6480" t="str">
            <v>Private</v>
          </cell>
          <cell r="T6480" t="str">
            <v xml:space="preserve"> </v>
          </cell>
          <cell r="U6480" t="str">
            <v>5986270 DELTA GW STUDY S8 HOWARD CLAYTON</v>
          </cell>
          <cell r="V6480">
            <v>5986270</v>
          </cell>
          <cell r="W6480" t="str">
            <v xml:space="preserve"> </v>
          </cell>
          <cell r="X6480" t="str">
            <v xml:space="preserve"> </v>
          </cell>
          <cell r="Y6480" t="str">
            <v>Well</v>
          </cell>
          <cell r="Z6480" t="str">
            <v>5986270 DELTA GW STUDY S8 HOWARD CLAYTON</v>
          </cell>
          <cell r="AA6480" t="str">
            <v>Well</v>
          </cell>
        </row>
        <row r="6481">
          <cell r="A6481">
            <v>5986280</v>
          </cell>
          <cell r="B6481" t="str">
            <v>Well</v>
          </cell>
          <cell r="C6481" t="str">
            <v xml:space="preserve"> </v>
          </cell>
          <cell r="D6481" t="str">
            <v>DELTA GW STUDY DN23 DAVE RICHARDSON</v>
          </cell>
          <cell r="E6481">
            <v>16030005</v>
          </cell>
          <cell r="F6481" t="str">
            <v>Millard</v>
          </cell>
          <cell r="G6481" t="str">
            <v>Central</v>
          </cell>
          <cell r="H6481" t="str">
            <v>Sevier River</v>
          </cell>
          <cell r="I6481">
            <v>359290</v>
          </cell>
          <cell r="J6481">
            <v>4360802</v>
          </cell>
          <cell r="K6481">
            <v>-112.633834761</v>
          </cell>
          <cell r="L6481">
            <v>39.385233669000002</v>
          </cell>
          <cell r="M6481" t="str">
            <v xml:space="preserve"> </v>
          </cell>
          <cell r="N6481" t="str">
            <v xml:space="preserve"> </v>
          </cell>
          <cell r="O6481" t="str">
            <v>UT</v>
          </cell>
          <cell r="Q6481">
            <v>0</v>
          </cell>
          <cell r="R6481" t="str">
            <v xml:space="preserve"> </v>
          </cell>
          <cell r="S6481" t="str">
            <v>Private</v>
          </cell>
          <cell r="T6481" t="str">
            <v xml:space="preserve"> </v>
          </cell>
          <cell r="U6481" t="str">
            <v>5986280 DELTA GW STUDY DN23 DAVE RICHARDSON</v>
          </cell>
          <cell r="V6481">
            <v>5986280</v>
          </cell>
          <cell r="W6481" t="str">
            <v xml:space="preserve"> </v>
          </cell>
          <cell r="X6481" t="str">
            <v xml:space="preserve"> </v>
          </cell>
          <cell r="Y6481" t="str">
            <v>Well</v>
          </cell>
          <cell r="Z6481" t="str">
            <v>5986280 DELTA GW STUDY DN23 DAVE RICHARDSON</v>
          </cell>
          <cell r="AA6481" t="str">
            <v>Well</v>
          </cell>
        </row>
        <row r="6482">
          <cell r="A6482">
            <v>5986290</v>
          </cell>
          <cell r="B6482" t="str">
            <v>Well</v>
          </cell>
          <cell r="C6482" t="str">
            <v xml:space="preserve"> </v>
          </cell>
          <cell r="D6482" t="str">
            <v>DELTA GW STUDY DN21 D SMITH</v>
          </cell>
          <cell r="E6482">
            <v>16030005</v>
          </cell>
          <cell r="F6482" t="str">
            <v>Millard</v>
          </cell>
          <cell r="G6482" t="str">
            <v>Central</v>
          </cell>
          <cell r="H6482" t="str">
            <v>Sevier River</v>
          </cell>
          <cell r="I6482">
            <v>361292</v>
          </cell>
          <cell r="J6482">
            <v>4360365</v>
          </cell>
          <cell r="K6482">
            <v>-112.610506989</v>
          </cell>
          <cell r="L6482">
            <v>39.381621572</v>
          </cell>
          <cell r="M6482" t="str">
            <v xml:space="preserve"> </v>
          </cell>
          <cell r="N6482" t="str">
            <v xml:space="preserve"> </v>
          </cell>
          <cell r="O6482" t="str">
            <v>UT</v>
          </cell>
          <cell r="Q6482">
            <v>0</v>
          </cell>
          <cell r="R6482" t="str">
            <v xml:space="preserve"> </v>
          </cell>
          <cell r="S6482" t="str">
            <v>Private</v>
          </cell>
          <cell r="T6482" t="str">
            <v xml:space="preserve"> </v>
          </cell>
          <cell r="U6482" t="str">
            <v>5986290 DELTA GW STUDY DN21 D SMITH</v>
          </cell>
          <cell r="V6482">
            <v>5986290</v>
          </cell>
          <cell r="W6482" t="str">
            <v xml:space="preserve"> </v>
          </cell>
          <cell r="X6482" t="str">
            <v xml:space="preserve"> </v>
          </cell>
          <cell r="Y6482" t="str">
            <v>Well</v>
          </cell>
          <cell r="Z6482" t="str">
            <v>5986290 DELTA GW STUDY DN21 D SMITH</v>
          </cell>
          <cell r="AA6482" t="str">
            <v>Well</v>
          </cell>
        </row>
        <row r="6483">
          <cell r="A6483">
            <v>5986300</v>
          </cell>
          <cell r="B6483" t="str">
            <v>Well</v>
          </cell>
          <cell r="C6483" t="str">
            <v xml:space="preserve"> </v>
          </cell>
          <cell r="D6483" t="str">
            <v>DELTA GW STUDY DN22 DAVE RICHARDSON</v>
          </cell>
          <cell r="E6483">
            <v>16030005</v>
          </cell>
          <cell r="F6483" t="str">
            <v>Millard</v>
          </cell>
          <cell r="G6483" t="str">
            <v>Central</v>
          </cell>
          <cell r="H6483" t="str">
            <v>Sevier River</v>
          </cell>
          <cell r="I6483">
            <v>362114</v>
          </cell>
          <cell r="J6483">
            <v>4360813</v>
          </cell>
          <cell r="K6483">
            <v>-112.601058653</v>
          </cell>
          <cell r="L6483">
            <v>39.385788503000001</v>
          </cell>
          <cell r="M6483" t="str">
            <v xml:space="preserve"> </v>
          </cell>
          <cell r="N6483" t="str">
            <v xml:space="preserve"> </v>
          </cell>
          <cell r="O6483" t="str">
            <v>UT</v>
          </cell>
          <cell r="Q6483">
            <v>0</v>
          </cell>
          <cell r="R6483" t="str">
            <v xml:space="preserve"> </v>
          </cell>
          <cell r="S6483" t="str">
            <v>Private</v>
          </cell>
          <cell r="T6483" t="str">
            <v xml:space="preserve"> </v>
          </cell>
          <cell r="U6483" t="str">
            <v>5986300 DELTA GW STUDY DN22 DAVE RICHARDSON</v>
          </cell>
          <cell r="V6483">
            <v>5986300</v>
          </cell>
          <cell r="W6483" t="str">
            <v xml:space="preserve"> </v>
          </cell>
          <cell r="X6483" t="str">
            <v xml:space="preserve"> </v>
          </cell>
          <cell r="Y6483" t="str">
            <v>Well</v>
          </cell>
          <cell r="Z6483" t="str">
            <v>5986300 DELTA GW STUDY DN22 DAVE RICHARDSON</v>
          </cell>
          <cell r="AA6483" t="str">
            <v>Well</v>
          </cell>
        </row>
        <row r="6484">
          <cell r="A6484">
            <v>5986310</v>
          </cell>
          <cell r="B6484" t="str">
            <v>Well</v>
          </cell>
          <cell r="C6484" t="str">
            <v xml:space="preserve"> </v>
          </cell>
          <cell r="D6484" t="str">
            <v>DELTA GW STUDY D55 OGDEN FAMILY</v>
          </cell>
          <cell r="E6484">
            <v>16030005</v>
          </cell>
          <cell r="F6484" t="str">
            <v>Millard</v>
          </cell>
          <cell r="G6484" t="str">
            <v>Central</v>
          </cell>
          <cell r="H6484" t="str">
            <v>Sevier River</v>
          </cell>
          <cell r="I6484">
            <v>360896</v>
          </cell>
          <cell r="J6484">
            <v>4359601</v>
          </cell>
          <cell r="K6484">
            <v>-112.614944536</v>
          </cell>
          <cell r="L6484">
            <v>39.374676364000003</v>
          </cell>
          <cell r="M6484" t="str">
            <v xml:space="preserve"> </v>
          </cell>
          <cell r="N6484" t="str">
            <v xml:space="preserve"> </v>
          </cell>
          <cell r="O6484" t="str">
            <v>UT</v>
          </cell>
          <cell r="Q6484">
            <v>0</v>
          </cell>
          <cell r="R6484" t="str">
            <v xml:space="preserve"> </v>
          </cell>
          <cell r="S6484" t="str">
            <v>Private</v>
          </cell>
          <cell r="T6484" t="str">
            <v xml:space="preserve"> </v>
          </cell>
          <cell r="U6484" t="str">
            <v>5986310 DELTA GW STUDY D55 OGDEN FAMILY</v>
          </cell>
          <cell r="V6484">
            <v>5986310</v>
          </cell>
          <cell r="W6484" t="str">
            <v xml:space="preserve"> </v>
          </cell>
          <cell r="X6484" t="str">
            <v xml:space="preserve"> </v>
          </cell>
          <cell r="Y6484" t="str">
            <v>Well</v>
          </cell>
          <cell r="Z6484" t="str">
            <v>5986310 DELTA GW STUDY D55 OGDEN FAMILY</v>
          </cell>
          <cell r="AA6484" t="str">
            <v>Well</v>
          </cell>
        </row>
        <row r="6485">
          <cell r="A6485">
            <v>5986320</v>
          </cell>
          <cell r="B6485" t="str">
            <v>Well</v>
          </cell>
          <cell r="C6485" t="str">
            <v xml:space="preserve"> </v>
          </cell>
          <cell r="D6485" t="str">
            <v>DELTA GW STUDY D36 MIKE CHRISTENSEN</v>
          </cell>
          <cell r="E6485">
            <v>16030005</v>
          </cell>
          <cell r="F6485" t="str">
            <v>Millard</v>
          </cell>
          <cell r="G6485" t="str">
            <v>Central</v>
          </cell>
          <cell r="H6485" t="str">
            <v>Sevier River</v>
          </cell>
          <cell r="I6485">
            <v>360020</v>
          </cell>
          <cell r="J6485">
            <v>4358815</v>
          </cell>
          <cell r="K6485">
            <v>-112.624946597</v>
          </cell>
          <cell r="L6485">
            <v>39.367455176999997</v>
          </cell>
          <cell r="M6485" t="str">
            <v xml:space="preserve"> </v>
          </cell>
          <cell r="N6485" t="str">
            <v xml:space="preserve"> </v>
          </cell>
          <cell r="O6485" t="str">
            <v>UT</v>
          </cell>
          <cell r="Q6485">
            <v>0</v>
          </cell>
          <cell r="R6485" t="str">
            <v xml:space="preserve"> </v>
          </cell>
          <cell r="S6485" t="str">
            <v>Private</v>
          </cell>
          <cell r="T6485" t="str">
            <v xml:space="preserve"> </v>
          </cell>
          <cell r="U6485" t="str">
            <v>5986320 DELTA GW STUDY D36 MIKE CHRISTENSEN</v>
          </cell>
          <cell r="V6485">
            <v>5986320</v>
          </cell>
          <cell r="W6485" t="str">
            <v xml:space="preserve"> </v>
          </cell>
          <cell r="X6485" t="str">
            <v xml:space="preserve"> </v>
          </cell>
          <cell r="Y6485" t="str">
            <v>Well</v>
          </cell>
          <cell r="Z6485" t="str">
            <v>5986320 DELTA GW STUDY D36 MIKE CHRISTENSEN</v>
          </cell>
          <cell r="AA6485" t="str">
            <v>Well</v>
          </cell>
        </row>
        <row r="6486">
          <cell r="A6486">
            <v>5986330</v>
          </cell>
          <cell r="B6486" t="str">
            <v>Well</v>
          </cell>
          <cell r="C6486" t="str">
            <v xml:space="preserve"> </v>
          </cell>
          <cell r="D6486" t="str">
            <v>DELTA GW STUDY D59 GARY STEPHENSON</v>
          </cell>
          <cell r="E6486">
            <v>16030005</v>
          </cell>
          <cell r="F6486" t="str">
            <v>Millard</v>
          </cell>
          <cell r="G6486" t="str">
            <v>Central</v>
          </cell>
          <cell r="H6486" t="str">
            <v>Sevier River</v>
          </cell>
          <cell r="I6486">
            <v>364124</v>
          </cell>
          <cell r="J6486">
            <v>4359421</v>
          </cell>
          <cell r="K6486">
            <v>-112.57744565</v>
          </cell>
          <cell r="L6486">
            <v>39.373569044</v>
          </cell>
          <cell r="M6486" t="str">
            <v xml:space="preserve"> </v>
          </cell>
          <cell r="N6486" t="str">
            <v xml:space="preserve"> </v>
          </cell>
          <cell r="O6486" t="str">
            <v>UT</v>
          </cell>
          <cell r="Q6486">
            <v>0</v>
          </cell>
          <cell r="R6486" t="str">
            <v xml:space="preserve"> </v>
          </cell>
          <cell r="S6486" t="str">
            <v>Private</v>
          </cell>
          <cell r="T6486" t="str">
            <v xml:space="preserve"> </v>
          </cell>
          <cell r="U6486" t="str">
            <v>5986330 DELTA GW STUDY D59 GARY STEPHENSON</v>
          </cell>
          <cell r="V6486">
            <v>5986330</v>
          </cell>
          <cell r="W6486" t="str">
            <v xml:space="preserve"> </v>
          </cell>
          <cell r="X6486" t="str">
            <v xml:space="preserve"> </v>
          </cell>
          <cell r="Y6486" t="str">
            <v>Well</v>
          </cell>
          <cell r="Z6486" t="str">
            <v>5986330 DELTA GW STUDY D59 GARY STEPHENSON</v>
          </cell>
          <cell r="AA6486" t="str">
            <v>Well</v>
          </cell>
        </row>
        <row r="6487">
          <cell r="A6487">
            <v>5986340</v>
          </cell>
          <cell r="B6487" t="str">
            <v>Well</v>
          </cell>
          <cell r="C6487" t="str">
            <v xml:space="preserve"> </v>
          </cell>
          <cell r="D6487" t="str">
            <v>DELTA GW STUDY D38 RAY GARDNER</v>
          </cell>
          <cell r="E6487">
            <v>16030005</v>
          </cell>
          <cell r="F6487" t="str">
            <v>Millard</v>
          </cell>
          <cell r="G6487" t="str">
            <v>Central</v>
          </cell>
          <cell r="H6487" t="str">
            <v>Sevier River</v>
          </cell>
          <cell r="I6487">
            <v>361839</v>
          </cell>
          <cell r="J6487">
            <v>4354743</v>
          </cell>
          <cell r="K6487">
            <v>-112.60300024199999</v>
          </cell>
          <cell r="L6487">
            <v>39.331070435999997</v>
          </cell>
          <cell r="M6487" t="str">
            <v xml:space="preserve"> </v>
          </cell>
          <cell r="N6487" t="str">
            <v xml:space="preserve"> </v>
          </cell>
          <cell r="O6487" t="str">
            <v>UT</v>
          </cell>
          <cell r="Q6487">
            <v>0</v>
          </cell>
          <cell r="R6487" t="str">
            <v xml:space="preserve"> </v>
          </cell>
          <cell r="S6487" t="str">
            <v>Private</v>
          </cell>
          <cell r="T6487" t="str">
            <v xml:space="preserve"> </v>
          </cell>
          <cell r="U6487" t="str">
            <v>5986340 DELTA GW STUDY D38 RAY GARDNER</v>
          </cell>
          <cell r="V6487">
            <v>5986340</v>
          </cell>
          <cell r="W6487" t="str">
            <v xml:space="preserve"> </v>
          </cell>
          <cell r="X6487" t="str">
            <v xml:space="preserve"> </v>
          </cell>
          <cell r="Y6487" t="str">
            <v>Well</v>
          </cell>
          <cell r="Z6487" t="str">
            <v>5986340 DELTA GW STUDY D38 RAY GARDNER</v>
          </cell>
          <cell r="AA6487" t="str">
            <v>Well</v>
          </cell>
        </row>
        <row r="6488">
          <cell r="A6488">
            <v>5986350</v>
          </cell>
          <cell r="B6488" t="str">
            <v>Well</v>
          </cell>
          <cell r="C6488" t="str">
            <v xml:space="preserve"> </v>
          </cell>
          <cell r="D6488" t="str">
            <v>DELTA GW STUDY D39 REED JEFFRIES</v>
          </cell>
          <cell r="E6488">
            <v>16030005</v>
          </cell>
          <cell r="F6488" t="str">
            <v>Millard</v>
          </cell>
          <cell r="G6488" t="str">
            <v>Central</v>
          </cell>
          <cell r="H6488" t="str">
            <v>Sevier River</v>
          </cell>
          <cell r="I6488">
            <v>363202</v>
          </cell>
          <cell r="J6488">
            <v>4354657</v>
          </cell>
          <cell r="K6488">
            <v>-112.58717435200001</v>
          </cell>
          <cell r="L6488">
            <v>39.330512484000003</v>
          </cell>
          <cell r="M6488" t="str">
            <v xml:space="preserve"> </v>
          </cell>
          <cell r="N6488" t="str">
            <v xml:space="preserve"> </v>
          </cell>
          <cell r="O6488" t="str">
            <v>UT</v>
          </cell>
          <cell r="Q6488">
            <v>0</v>
          </cell>
          <cell r="R6488" t="str">
            <v xml:space="preserve"> </v>
          </cell>
          <cell r="S6488" t="str">
            <v>Private</v>
          </cell>
          <cell r="T6488" t="str">
            <v xml:space="preserve"> </v>
          </cell>
          <cell r="U6488" t="str">
            <v>5986350 DELTA GW STUDY D39 REED JEFFRIES</v>
          </cell>
          <cell r="V6488">
            <v>5986350</v>
          </cell>
          <cell r="W6488" t="str">
            <v xml:space="preserve"> </v>
          </cell>
          <cell r="X6488" t="str">
            <v xml:space="preserve"> </v>
          </cell>
          <cell r="Y6488" t="str">
            <v>Well</v>
          </cell>
          <cell r="Z6488" t="str">
            <v>5986350 DELTA GW STUDY D39 REED JEFFRIES</v>
          </cell>
          <cell r="AA6488" t="str">
            <v>Well</v>
          </cell>
        </row>
        <row r="6489">
          <cell r="A6489">
            <v>5986360</v>
          </cell>
          <cell r="B6489" t="str">
            <v>Well</v>
          </cell>
          <cell r="C6489" t="str">
            <v xml:space="preserve"> </v>
          </cell>
          <cell r="D6489" t="str">
            <v>DELTA GW STUDY D44 WARREN JENSEN</v>
          </cell>
          <cell r="E6489">
            <v>16030005</v>
          </cell>
          <cell r="F6489" t="str">
            <v>Millard</v>
          </cell>
          <cell r="G6489" t="str">
            <v>Central</v>
          </cell>
          <cell r="H6489" t="str">
            <v>Sevier River</v>
          </cell>
          <cell r="I6489">
            <v>362662</v>
          </cell>
          <cell r="J6489">
            <v>4371473</v>
          </cell>
          <cell r="K6489">
            <v>-112.59688894200001</v>
          </cell>
          <cell r="L6489">
            <v>39.481892424000002</v>
          </cell>
          <cell r="M6489" t="str">
            <v xml:space="preserve"> </v>
          </cell>
          <cell r="N6489" t="str">
            <v xml:space="preserve"> </v>
          </cell>
          <cell r="O6489" t="str">
            <v>UT</v>
          </cell>
          <cell r="Q6489">
            <v>0</v>
          </cell>
          <cell r="R6489" t="str">
            <v xml:space="preserve"> </v>
          </cell>
          <cell r="S6489" t="str">
            <v>SITLA</v>
          </cell>
          <cell r="T6489" t="str">
            <v xml:space="preserve"> </v>
          </cell>
          <cell r="U6489" t="str">
            <v>5986360 DELTA GW STUDY D44 WARREN JENSEN</v>
          </cell>
          <cell r="V6489">
            <v>5986360</v>
          </cell>
          <cell r="W6489" t="str">
            <v xml:space="preserve"> </v>
          </cell>
          <cell r="X6489" t="str">
            <v xml:space="preserve"> </v>
          </cell>
          <cell r="Y6489" t="str">
            <v>Well</v>
          </cell>
          <cell r="Z6489" t="str">
            <v>5986360 DELTA GW STUDY D44 WARREN JENSEN</v>
          </cell>
          <cell r="AA6489" t="str">
            <v>Well</v>
          </cell>
        </row>
        <row r="6490">
          <cell r="A6490">
            <v>5986370</v>
          </cell>
          <cell r="B6490" t="str">
            <v>Well</v>
          </cell>
          <cell r="C6490" t="str">
            <v xml:space="preserve"> </v>
          </cell>
          <cell r="D6490" t="str">
            <v>DELTA GW STUDY D40 ROAD DEPARTMENT</v>
          </cell>
          <cell r="E6490">
            <v>16030005</v>
          </cell>
          <cell r="F6490" t="str">
            <v>Millard</v>
          </cell>
          <cell r="G6490" t="str">
            <v>Central</v>
          </cell>
          <cell r="H6490" t="str">
            <v>Sevier River</v>
          </cell>
          <cell r="I6490">
            <v>360923</v>
          </cell>
          <cell r="J6490">
            <v>4353094</v>
          </cell>
          <cell r="K6490">
            <v>-112.613282771</v>
          </cell>
          <cell r="L6490">
            <v>39.316070613999997</v>
          </cell>
          <cell r="M6490" t="str">
            <v xml:space="preserve"> </v>
          </cell>
          <cell r="N6490" t="str">
            <v xml:space="preserve"> </v>
          </cell>
          <cell r="O6490" t="str">
            <v>UT</v>
          </cell>
          <cell r="Q6490">
            <v>0</v>
          </cell>
          <cell r="R6490" t="str">
            <v xml:space="preserve"> </v>
          </cell>
          <cell r="S6490" t="str">
            <v>Private</v>
          </cell>
          <cell r="T6490" t="str">
            <v xml:space="preserve"> </v>
          </cell>
          <cell r="U6490" t="str">
            <v>5986370 DELTA GW STUDY D40 ROAD DEPARTMENT</v>
          </cell>
          <cell r="V6490">
            <v>5986370</v>
          </cell>
          <cell r="W6490" t="str">
            <v xml:space="preserve"> </v>
          </cell>
          <cell r="X6490" t="str">
            <v xml:space="preserve"> </v>
          </cell>
          <cell r="Y6490" t="str">
            <v>Well</v>
          </cell>
          <cell r="Z6490" t="str">
            <v>5986370 DELTA GW STUDY D40 ROAD DEPARTMENT</v>
          </cell>
          <cell r="AA6490" t="str">
            <v>Well</v>
          </cell>
        </row>
        <row r="6491">
          <cell r="A6491">
            <v>5986380</v>
          </cell>
          <cell r="B6491" t="str">
            <v>Well</v>
          </cell>
          <cell r="C6491" t="str">
            <v xml:space="preserve"> </v>
          </cell>
          <cell r="D6491" t="str">
            <v>DELTA GW STUDY D50 LEELAND ROPER</v>
          </cell>
          <cell r="E6491">
            <v>16030005</v>
          </cell>
          <cell r="F6491" t="str">
            <v>Millard</v>
          </cell>
          <cell r="G6491" t="str">
            <v>Central</v>
          </cell>
          <cell r="H6491" t="str">
            <v>Sevier River</v>
          </cell>
          <cell r="I6491">
            <v>360061</v>
          </cell>
          <cell r="J6491">
            <v>4353140</v>
          </cell>
          <cell r="K6491">
            <v>-112.62328773999999</v>
          </cell>
          <cell r="L6491">
            <v>39.316345964</v>
          </cell>
          <cell r="M6491" t="str">
            <v xml:space="preserve"> </v>
          </cell>
          <cell r="N6491" t="str">
            <v xml:space="preserve"> </v>
          </cell>
          <cell r="O6491" t="str">
            <v>UT</v>
          </cell>
          <cell r="Q6491">
            <v>0</v>
          </cell>
          <cell r="R6491" t="str">
            <v xml:space="preserve"> </v>
          </cell>
          <cell r="S6491" t="str">
            <v>Private</v>
          </cell>
          <cell r="T6491" t="str">
            <v xml:space="preserve"> </v>
          </cell>
          <cell r="U6491" t="str">
            <v>5986380 DELTA GW STUDY D50 LEELAND ROPER</v>
          </cell>
          <cell r="V6491">
            <v>5986380</v>
          </cell>
          <cell r="W6491" t="str">
            <v xml:space="preserve"> </v>
          </cell>
          <cell r="X6491" t="str">
            <v xml:space="preserve"> </v>
          </cell>
          <cell r="Y6491" t="str">
            <v>Well</v>
          </cell>
          <cell r="Z6491" t="str">
            <v>5986380 DELTA GW STUDY D50 LEELAND ROPER</v>
          </cell>
          <cell r="AA6491" t="str">
            <v>Well</v>
          </cell>
        </row>
        <row r="6492">
          <cell r="A6492">
            <v>5986390</v>
          </cell>
          <cell r="B6492" t="str">
            <v>Well</v>
          </cell>
          <cell r="C6492" t="str">
            <v xml:space="preserve"> </v>
          </cell>
          <cell r="D6492" t="str">
            <v>DELTA GW STUDY H64 RAY PETERSEN</v>
          </cell>
          <cell r="E6492">
            <v>16030005</v>
          </cell>
          <cell r="F6492" t="str">
            <v>Millard</v>
          </cell>
          <cell r="G6492" t="str">
            <v>Central</v>
          </cell>
          <cell r="H6492" t="str">
            <v>Sevier River</v>
          </cell>
          <cell r="I6492">
            <v>359666</v>
          </cell>
          <cell r="J6492">
            <v>4351112</v>
          </cell>
          <cell r="K6492">
            <v>-112.627444752</v>
          </cell>
          <cell r="L6492">
            <v>39.298015313999997</v>
          </cell>
          <cell r="M6492" t="str">
            <v xml:space="preserve"> </v>
          </cell>
          <cell r="N6492" t="str">
            <v xml:space="preserve"> </v>
          </cell>
          <cell r="O6492" t="str">
            <v>UT</v>
          </cell>
          <cell r="Q6492">
            <v>0</v>
          </cell>
          <cell r="R6492" t="str">
            <v xml:space="preserve"> </v>
          </cell>
          <cell r="S6492" t="str">
            <v>Private</v>
          </cell>
          <cell r="T6492" t="str">
            <v xml:space="preserve"> </v>
          </cell>
          <cell r="U6492" t="str">
            <v>5986390 DELTA GW STUDY H64 RAY PETERSEN</v>
          </cell>
          <cell r="V6492">
            <v>5986390</v>
          </cell>
          <cell r="W6492" t="str">
            <v xml:space="preserve"> </v>
          </cell>
          <cell r="X6492" t="str">
            <v xml:space="preserve"> </v>
          </cell>
          <cell r="Y6492" t="str">
            <v>Well</v>
          </cell>
          <cell r="Z6492" t="str">
            <v>5986390 DELTA GW STUDY H64 RAY PETERSEN</v>
          </cell>
          <cell r="AA6492" t="str">
            <v>Well</v>
          </cell>
        </row>
        <row r="6493">
          <cell r="A6493">
            <v>5986400</v>
          </cell>
          <cell r="B6493" t="str">
            <v>Well</v>
          </cell>
          <cell r="C6493" t="str">
            <v xml:space="preserve"> </v>
          </cell>
          <cell r="D6493" t="str">
            <v>DELTA GW STUDY H73 RAILROAD/SKEEM</v>
          </cell>
          <cell r="E6493">
            <v>16030005</v>
          </cell>
          <cell r="F6493" t="str">
            <v>Millard</v>
          </cell>
          <cell r="G6493" t="str">
            <v>Central</v>
          </cell>
          <cell r="H6493" t="str">
            <v>Sevier River</v>
          </cell>
          <cell r="I6493">
            <v>359094</v>
          </cell>
          <cell r="J6493">
            <v>4349950</v>
          </cell>
          <cell r="K6493">
            <v>-112.63383235800001</v>
          </cell>
          <cell r="L6493">
            <v>39.287456012</v>
          </cell>
          <cell r="M6493" t="str">
            <v xml:space="preserve"> </v>
          </cell>
          <cell r="N6493" t="str">
            <v xml:space="preserve"> </v>
          </cell>
          <cell r="O6493" t="str">
            <v>UT</v>
          </cell>
          <cell r="Q6493">
            <v>0</v>
          </cell>
          <cell r="R6493" t="str">
            <v xml:space="preserve"> </v>
          </cell>
          <cell r="S6493" t="str">
            <v>Private</v>
          </cell>
          <cell r="T6493" t="str">
            <v xml:space="preserve"> </v>
          </cell>
          <cell r="U6493" t="str">
            <v>5986400 DELTA GW STUDY H73 RAILROAD/SKEEM</v>
          </cell>
          <cell r="V6493">
            <v>5986400</v>
          </cell>
          <cell r="W6493" t="str">
            <v xml:space="preserve"> </v>
          </cell>
          <cell r="X6493" t="str">
            <v xml:space="preserve"> </v>
          </cell>
          <cell r="Y6493" t="str">
            <v>Well</v>
          </cell>
          <cell r="Z6493" t="str">
            <v>5986400 DELTA GW STUDY H73 RAILROAD/SKEEM</v>
          </cell>
          <cell r="AA6493" t="str">
            <v>Well</v>
          </cell>
        </row>
        <row r="6494">
          <cell r="A6494">
            <v>5986410</v>
          </cell>
          <cell r="B6494" t="str">
            <v>Well</v>
          </cell>
          <cell r="C6494" t="str">
            <v xml:space="preserve"> </v>
          </cell>
          <cell r="D6494" t="str">
            <v>DELTA GW STUDY H66 RAILROAD</v>
          </cell>
          <cell r="E6494">
            <v>16030005</v>
          </cell>
          <cell r="F6494" t="str">
            <v>Millard</v>
          </cell>
          <cell r="G6494" t="str">
            <v>Central</v>
          </cell>
          <cell r="H6494" t="str">
            <v>Sevier River</v>
          </cell>
          <cell r="I6494">
            <v>358695</v>
          </cell>
          <cell r="J6494">
            <v>4349094</v>
          </cell>
          <cell r="K6494">
            <v>-112.638277401</v>
          </cell>
          <cell r="L6494">
            <v>39.279680824000003</v>
          </cell>
          <cell r="M6494" t="str">
            <v xml:space="preserve"> </v>
          </cell>
          <cell r="N6494" t="str">
            <v xml:space="preserve"> </v>
          </cell>
          <cell r="O6494" t="str">
            <v>UT</v>
          </cell>
          <cell r="Q6494">
            <v>0</v>
          </cell>
          <cell r="R6494" t="str">
            <v xml:space="preserve"> </v>
          </cell>
          <cell r="S6494" t="str">
            <v>Private</v>
          </cell>
          <cell r="T6494" t="str">
            <v xml:space="preserve"> </v>
          </cell>
          <cell r="U6494" t="str">
            <v>5986410 DELTA GW STUDY H66 RAILROAD</v>
          </cell>
          <cell r="V6494">
            <v>5986410</v>
          </cell>
          <cell r="W6494" t="str">
            <v xml:space="preserve"> </v>
          </cell>
          <cell r="X6494" t="str">
            <v xml:space="preserve"> </v>
          </cell>
          <cell r="Y6494" t="str">
            <v>Well</v>
          </cell>
          <cell r="Z6494" t="str">
            <v>5986410 DELTA GW STUDY H66 RAILROAD</v>
          </cell>
          <cell r="AA6494" t="str">
            <v>Well</v>
          </cell>
        </row>
        <row r="6495">
          <cell r="A6495">
            <v>5986420</v>
          </cell>
          <cell r="B6495" t="str">
            <v>Well</v>
          </cell>
          <cell r="C6495" t="str">
            <v xml:space="preserve"> </v>
          </cell>
          <cell r="D6495" t="str">
            <v>DELTA GW STUDY H61 STANWORTH/CONRAD</v>
          </cell>
          <cell r="E6495">
            <v>16030005</v>
          </cell>
          <cell r="F6495" t="str">
            <v>Millard</v>
          </cell>
          <cell r="G6495" t="str">
            <v>Central</v>
          </cell>
          <cell r="H6495" t="str">
            <v>Sevier River</v>
          </cell>
          <cell r="I6495">
            <v>357838</v>
          </cell>
          <cell r="J6495">
            <v>4350775</v>
          </cell>
          <cell r="K6495">
            <v>-112.648564588</v>
          </cell>
          <cell r="L6495">
            <v>39.294681685</v>
          </cell>
          <cell r="M6495" t="str">
            <v xml:space="preserve"> </v>
          </cell>
          <cell r="N6495" t="str">
            <v xml:space="preserve"> </v>
          </cell>
          <cell r="O6495" t="str">
            <v>UT</v>
          </cell>
          <cell r="Q6495">
            <v>0</v>
          </cell>
          <cell r="R6495" t="str">
            <v xml:space="preserve"> </v>
          </cell>
          <cell r="S6495" t="str">
            <v>Private</v>
          </cell>
          <cell r="T6495" t="str">
            <v xml:space="preserve"> </v>
          </cell>
          <cell r="U6495" t="str">
            <v>5986420 DELTA GW STUDY H61 STANWORTH/CONRAD</v>
          </cell>
          <cell r="V6495">
            <v>5986420</v>
          </cell>
          <cell r="W6495" t="str">
            <v xml:space="preserve"> </v>
          </cell>
          <cell r="X6495" t="str">
            <v xml:space="preserve"> </v>
          </cell>
          <cell r="Y6495" t="str">
            <v>Well</v>
          </cell>
          <cell r="Z6495" t="str">
            <v>5986420 DELTA GW STUDY H61 STANWORTH/CONRAD</v>
          </cell>
          <cell r="AA6495" t="str">
            <v>Well</v>
          </cell>
        </row>
        <row r="6496">
          <cell r="A6496">
            <v>5986430</v>
          </cell>
          <cell r="B6496" t="str">
            <v>Well</v>
          </cell>
          <cell r="C6496" t="str">
            <v xml:space="preserve"> </v>
          </cell>
          <cell r="D6496" t="str">
            <v>DELTA GW STUDY H67 STANWORTH/CONRAD</v>
          </cell>
          <cell r="E6496">
            <v>16030005</v>
          </cell>
          <cell r="F6496" t="str">
            <v>Millard</v>
          </cell>
          <cell r="G6496" t="str">
            <v>Central</v>
          </cell>
          <cell r="H6496" t="str">
            <v>Sevier River</v>
          </cell>
          <cell r="I6496">
            <v>358156</v>
          </cell>
          <cell r="J6496">
            <v>4351108</v>
          </cell>
          <cell r="K6496">
            <v>-112.64494856899999</v>
          </cell>
          <cell r="L6496">
            <v>39.297733223999998</v>
          </cell>
          <cell r="M6496" t="str">
            <v xml:space="preserve"> </v>
          </cell>
          <cell r="N6496" t="str">
            <v xml:space="preserve"> </v>
          </cell>
          <cell r="O6496" t="str">
            <v>UT</v>
          </cell>
          <cell r="Q6496">
            <v>0</v>
          </cell>
          <cell r="R6496" t="str">
            <v xml:space="preserve"> </v>
          </cell>
          <cell r="S6496" t="str">
            <v>Private</v>
          </cell>
          <cell r="T6496" t="str">
            <v xml:space="preserve"> </v>
          </cell>
          <cell r="U6496" t="str">
            <v>5986430 DELTA GW STUDY H67 STANWORTH/CONRAD</v>
          </cell>
          <cell r="V6496">
            <v>5986430</v>
          </cell>
          <cell r="W6496" t="str">
            <v xml:space="preserve"> </v>
          </cell>
          <cell r="X6496" t="str">
            <v xml:space="preserve"> </v>
          </cell>
          <cell r="Y6496" t="str">
            <v>Well</v>
          </cell>
          <cell r="Z6496" t="str">
            <v>5986430 DELTA GW STUDY H67 STANWORTH/CONRAD</v>
          </cell>
          <cell r="AA6496" t="str">
            <v>Well</v>
          </cell>
        </row>
        <row r="6497">
          <cell r="A6497">
            <v>5986440</v>
          </cell>
          <cell r="B6497" t="str">
            <v>Well</v>
          </cell>
          <cell r="C6497" t="str">
            <v xml:space="preserve"> </v>
          </cell>
          <cell r="D6497" t="str">
            <v>DELTA GW STUDY H68 GLEN CRAWFORD</v>
          </cell>
          <cell r="E6497">
            <v>16030005</v>
          </cell>
          <cell r="F6497" t="str">
            <v>Millard</v>
          </cell>
          <cell r="G6497" t="str">
            <v>Central</v>
          </cell>
          <cell r="H6497" t="str">
            <v>Sevier River</v>
          </cell>
          <cell r="I6497">
            <v>358665</v>
          </cell>
          <cell r="J6497">
            <v>4351438</v>
          </cell>
          <cell r="K6497">
            <v>-112.63911735400001</v>
          </cell>
          <cell r="L6497">
            <v>39.300788836999999</v>
          </cell>
          <cell r="M6497" t="str">
            <v xml:space="preserve"> </v>
          </cell>
          <cell r="N6497" t="str">
            <v xml:space="preserve"> </v>
          </cell>
          <cell r="O6497" t="str">
            <v>UT</v>
          </cell>
          <cell r="Q6497">
            <v>0</v>
          </cell>
          <cell r="R6497" t="str">
            <v xml:space="preserve"> </v>
          </cell>
          <cell r="S6497" t="str">
            <v>Private</v>
          </cell>
          <cell r="T6497" t="str">
            <v xml:space="preserve"> </v>
          </cell>
          <cell r="U6497" t="str">
            <v>5986440 DELTA GW STUDY H68 GLEN CRAWFORD</v>
          </cell>
          <cell r="V6497">
            <v>5986440</v>
          </cell>
          <cell r="W6497" t="str">
            <v xml:space="preserve"> </v>
          </cell>
          <cell r="X6497" t="str">
            <v xml:space="preserve"> </v>
          </cell>
          <cell r="Y6497" t="str">
            <v>Well</v>
          </cell>
          <cell r="Z6497" t="str">
            <v>5986440 DELTA GW STUDY H68 GLEN CRAWFORD</v>
          </cell>
          <cell r="AA6497" t="str">
            <v>Well</v>
          </cell>
        </row>
        <row r="6498">
          <cell r="A6498">
            <v>5986450</v>
          </cell>
          <cell r="B6498" t="str">
            <v>Well</v>
          </cell>
          <cell r="C6498" t="str">
            <v xml:space="preserve"> </v>
          </cell>
          <cell r="D6498" t="str">
            <v>DELTA GW STUDY H63 MARLOW CROPPER</v>
          </cell>
          <cell r="E6498">
            <v>16030005</v>
          </cell>
          <cell r="F6498" t="str">
            <v>Millard</v>
          </cell>
          <cell r="G6498" t="str">
            <v>Central</v>
          </cell>
          <cell r="H6498" t="str">
            <v>Sevier River</v>
          </cell>
          <cell r="I6498">
            <v>358665</v>
          </cell>
          <cell r="J6498">
            <v>4352733</v>
          </cell>
          <cell r="K6498">
            <v>-112.639389542</v>
          </cell>
          <cell r="L6498">
            <v>39.312453140999999</v>
          </cell>
          <cell r="M6498" t="str">
            <v xml:space="preserve"> </v>
          </cell>
          <cell r="N6498" t="str">
            <v xml:space="preserve"> </v>
          </cell>
          <cell r="O6498" t="str">
            <v>UT</v>
          </cell>
          <cell r="Q6498">
            <v>0</v>
          </cell>
          <cell r="R6498" t="str">
            <v xml:space="preserve"> </v>
          </cell>
          <cell r="S6498" t="str">
            <v>Private</v>
          </cell>
          <cell r="T6498" t="str">
            <v xml:space="preserve"> </v>
          </cell>
          <cell r="U6498" t="str">
            <v>5986450 DELTA GW STUDY H63 MARLOW CROPPER</v>
          </cell>
          <cell r="V6498">
            <v>5986450</v>
          </cell>
          <cell r="W6498" t="str">
            <v xml:space="preserve"> </v>
          </cell>
          <cell r="X6498" t="str">
            <v xml:space="preserve"> </v>
          </cell>
          <cell r="Y6498" t="str">
            <v>Well</v>
          </cell>
          <cell r="Z6498" t="str">
            <v>5986450 DELTA GW STUDY H63 MARLOW CROPPER</v>
          </cell>
          <cell r="AA6498" t="str">
            <v>Well</v>
          </cell>
        </row>
        <row r="6499">
          <cell r="A6499">
            <v>5986460</v>
          </cell>
          <cell r="B6499" t="str">
            <v>Well</v>
          </cell>
          <cell r="C6499" t="str">
            <v xml:space="preserve"> </v>
          </cell>
          <cell r="D6499" t="str">
            <v>DELTA GW STUDY H78 BLANE THEOBALD</v>
          </cell>
          <cell r="E6499">
            <v>16030005</v>
          </cell>
          <cell r="F6499" t="str">
            <v>Millard</v>
          </cell>
          <cell r="G6499" t="str">
            <v>Central</v>
          </cell>
          <cell r="H6499" t="str">
            <v>Sevier River</v>
          </cell>
          <cell r="I6499">
            <v>354296</v>
          </cell>
          <cell r="J6499">
            <v>4354849</v>
          </cell>
          <cell r="K6499">
            <v>-112.690505464</v>
          </cell>
          <cell r="L6499">
            <v>39.330787227999998</v>
          </cell>
          <cell r="M6499" t="str">
            <v xml:space="preserve"> </v>
          </cell>
          <cell r="N6499" t="str">
            <v xml:space="preserve"> </v>
          </cell>
          <cell r="O6499" t="str">
            <v>UT</v>
          </cell>
          <cell r="Q6499">
            <v>0</v>
          </cell>
          <cell r="R6499" t="str">
            <v xml:space="preserve"> </v>
          </cell>
          <cell r="S6499" t="str">
            <v>Private</v>
          </cell>
          <cell r="T6499" t="str">
            <v xml:space="preserve"> </v>
          </cell>
          <cell r="U6499" t="str">
            <v>5986460 DELTA GW STUDY H78 BLANE THEOBALD</v>
          </cell>
          <cell r="V6499">
            <v>5986460</v>
          </cell>
          <cell r="W6499" t="str">
            <v xml:space="preserve"> </v>
          </cell>
          <cell r="X6499" t="str">
            <v xml:space="preserve"> </v>
          </cell>
          <cell r="Y6499" t="str">
            <v>Well</v>
          </cell>
          <cell r="Z6499" t="str">
            <v>5986460 DELTA GW STUDY H78 BLANE THEOBALD</v>
          </cell>
          <cell r="AA6499" t="str">
            <v>Well</v>
          </cell>
        </row>
        <row r="6500">
          <cell r="A6500">
            <v>5986470</v>
          </cell>
          <cell r="B6500" t="str">
            <v>Well</v>
          </cell>
          <cell r="C6500" t="str">
            <v xml:space="preserve"> </v>
          </cell>
          <cell r="D6500" t="str">
            <v>DELTA GW STUDY H71 FLOYD DUTSON</v>
          </cell>
          <cell r="E6500">
            <v>16030005</v>
          </cell>
          <cell r="F6500" t="str">
            <v>Millard</v>
          </cell>
          <cell r="G6500" t="str">
            <v>Central</v>
          </cell>
          <cell r="H6500" t="str">
            <v>Sevier River</v>
          </cell>
          <cell r="I6500">
            <v>353262</v>
          </cell>
          <cell r="J6500">
            <v>4354653</v>
          </cell>
          <cell r="K6500">
            <v>-112.70245451</v>
          </cell>
          <cell r="L6500">
            <v>39.328847058999997</v>
          </cell>
          <cell r="M6500" t="str">
            <v xml:space="preserve"> </v>
          </cell>
          <cell r="N6500" t="str">
            <v xml:space="preserve"> </v>
          </cell>
          <cell r="O6500" t="str">
            <v>UT</v>
          </cell>
          <cell r="Q6500">
            <v>0</v>
          </cell>
          <cell r="R6500" t="str">
            <v xml:space="preserve"> </v>
          </cell>
          <cell r="S6500" t="str">
            <v>Private</v>
          </cell>
          <cell r="T6500" t="str">
            <v xml:space="preserve"> </v>
          </cell>
          <cell r="U6500" t="str">
            <v>5986470 DELTA GW STUDY H71 FLOYD DUTSON</v>
          </cell>
          <cell r="V6500">
            <v>5986470</v>
          </cell>
          <cell r="W6500" t="str">
            <v xml:space="preserve"> </v>
          </cell>
          <cell r="X6500" t="str">
            <v xml:space="preserve"> </v>
          </cell>
          <cell r="Y6500" t="str">
            <v>Well</v>
          </cell>
          <cell r="Z6500" t="str">
            <v>5986470 DELTA GW STUDY H71 FLOYD DUTSON</v>
          </cell>
          <cell r="AA6500" t="str">
            <v>Well</v>
          </cell>
        </row>
        <row r="6501">
          <cell r="A6501">
            <v>5986480</v>
          </cell>
          <cell r="B6501" t="str">
            <v>Well</v>
          </cell>
          <cell r="C6501" t="str">
            <v xml:space="preserve"> </v>
          </cell>
          <cell r="D6501" t="str">
            <v>DELTA GW STUDY H80 HAROLD HEPWORTH</v>
          </cell>
          <cell r="E6501">
            <v>16030005</v>
          </cell>
          <cell r="F6501" t="str">
            <v>Millard</v>
          </cell>
          <cell r="G6501" t="str">
            <v>Central</v>
          </cell>
          <cell r="H6501" t="str">
            <v>Sevier River</v>
          </cell>
          <cell r="I6501">
            <v>353904</v>
          </cell>
          <cell r="J6501">
            <v>4355689</v>
          </cell>
          <cell r="K6501">
            <v>-112.695234469</v>
          </cell>
          <cell r="L6501">
            <v>39.338286879000002</v>
          </cell>
          <cell r="M6501" t="str">
            <v xml:space="preserve"> </v>
          </cell>
          <cell r="N6501" t="str">
            <v xml:space="preserve"> </v>
          </cell>
          <cell r="O6501" t="str">
            <v>UT</v>
          </cell>
          <cell r="Q6501">
            <v>0</v>
          </cell>
          <cell r="R6501" t="str">
            <v xml:space="preserve"> </v>
          </cell>
          <cell r="S6501" t="str">
            <v>Private</v>
          </cell>
          <cell r="T6501" t="str">
            <v xml:space="preserve"> </v>
          </cell>
          <cell r="U6501" t="str">
            <v>5986480 DELTA GW STUDY H80 HAROLD HEPWORTH</v>
          </cell>
          <cell r="V6501">
            <v>5986480</v>
          </cell>
          <cell r="W6501" t="str">
            <v xml:space="preserve"> </v>
          </cell>
          <cell r="X6501" t="str">
            <v xml:space="preserve"> </v>
          </cell>
          <cell r="Y6501" t="str">
            <v>Well</v>
          </cell>
          <cell r="Z6501" t="str">
            <v>5986480 DELTA GW STUDY H80 HAROLD HEPWORTH</v>
          </cell>
          <cell r="AA6501" t="str">
            <v>Well</v>
          </cell>
        </row>
        <row r="6502">
          <cell r="A6502">
            <v>5986490</v>
          </cell>
          <cell r="B6502" t="str">
            <v>Well</v>
          </cell>
          <cell r="C6502" t="str">
            <v xml:space="preserve"> </v>
          </cell>
          <cell r="D6502" t="str">
            <v>DELTA GW STUDY H69 MARLOW COPPER</v>
          </cell>
          <cell r="E6502">
            <v>16030005</v>
          </cell>
          <cell r="F6502" t="str">
            <v>Millard</v>
          </cell>
          <cell r="G6502" t="str">
            <v>Central</v>
          </cell>
          <cell r="H6502" t="str">
            <v>Sevier River</v>
          </cell>
          <cell r="I6502">
            <v>358854</v>
          </cell>
          <cell r="J6502">
            <v>4353933</v>
          </cell>
          <cell r="K6502">
            <v>-112.63745013400001</v>
          </cell>
          <cell r="L6502">
            <v>39.323292600999999</v>
          </cell>
          <cell r="M6502" t="str">
            <v xml:space="preserve"> </v>
          </cell>
          <cell r="N6502" t="str">
            <v xml:space="preserve"> </v>
          </cell>
          <cell r="O6502" t="str">
            <v>UT</v>
          </cell>
          <cell r="Q6502">
            <v>0</v>
          </cell>
          <cell r="R6502" t="str">
            <v xml:space="preserve"> </v>
          </cell>
          <cell r="S6502" t="str">
            <v>Private</v>
          </cell>
          <cell r="T6502" t="str">
            <v xml:space="preserve"> </v>
          </cell>
          <cell r="U6502" t="str">
            <v>5986490 DELTA GW STUDY H69 MARLOW COPPER</v>
          </cell>
          <cell r="V6502">
            <v>5986490</v>
          </cell>
          <cell r="W6502" t="str">
            <v xml:space="preserve"> </v>
          </cell>
          <cell r="X6502" t="str">
            <v xml:space="preserve"> </v>
          </cell>
          <cell r="Y6502" t="str">
            <v>Well</v>
          </cell>
          <cell r="Z6502" t="str">
            <v>5986490 DELTA GW STUDY H69 MARLOW COPPER</v>
          </cell>
          <cell r="AA6502" t="str">
            <v>Well</v>
          </cell>
        </row>
        <row r="6503">
          <cell r="A6503">
            <v>5986500</v>
          </cell>
          <cell r="B6503" t="str">
            <v>Well</v>
          </cell>
          <cell r="C6503" t="str">
            <v xml:space="preserve"> </v>
          </cell>
          <cell r="D6503" t="str">
            <v>DELTA GW STUDY HS16 COMMISIONER COX</v>
          </cell>
          <cell r="E6503">
            <v>16030005</v>
          </cell>
          <cell r="F6503" t="str">
            <v>Millard</v>
          </cell>
          <cell r="G6503" t="str">
            <v>Central</v>
          </cell>
          <cell r="H6503" t="str">
            <v>Sevier River</v>
          </cell>
          <cell r="I6503">
            <v>357858</v>
          </cell>
          <cell r="J6503">
            <v>4353180</v>
          </cell>
          <cell r="K6503">
            <v>-112.64884109899999</v>
          </cell>
          <cell r="L6503">
            <v>39.316347151000002</v>
          </cell>
          <cell r="M6503" t="str">
            <v xml:space="preserve"> </v>
          </cell>
          <cell r="N6503" t="str">
            <v xml:space="preserve"> </v>
          </cell>
          <cell r="O6503" t="str">
            <v>UT</v>
          </cell>
          <cell r="Q6503">
            <v>0</v>
          </cell>
          <cell r="R6503" t="str">
            <v xml:space="preserve"> </v>
          </cell>
          <cell r="S6503" t="str">
            <v>Private</v>
          </cell>
          <cell r="T6503" t="str">
            <v xml:space="preserve"> </v>
          </cell>
          <cell r="U6503" t="str">
            <v>5986500 DELTA GW STUDY HS16 COMMISIONER COX</v>
          </cell>
          <cell r="V6503">
            <v>5986500</v>
          </cell>
          <cell r="W6503" t="str">
            <v xml:space="preserve"> </v>
          </cell>
          <cell r="X6503" t="str">
            <v xml:space="preserve"> </v>
          </cell>
          <cell r="Y6503" t="str">
            <v>Well</v>
          </cell>
          <cell r="Z6503" t="str">
            <v>5986500 DELTA GW STUDY HS16 COMMISIONER COX</v>
          </cell>
          <cell r="AA6503" t="str">
            <v>Well</v>
          </cell>
        </row>
        <row r="6504">
          <cell r="A6504">
            <v>5986510</v>
          </cell>
          <cell r="B6504" t="str">
            <v>Well</v>
          </cell>
          <cell r="C6504" t="str">
            <v xml:space="preserve"> </v>
          </cell>
          <cell r="D6504" t="str">
            <v>DELTA GW STUDY H62 DALLAS ANDERSON</v>
          </cell>
          <cell r="E6504">
            <v>16030005</v>
          </cell>
          <cell r="F6504" t="str">
            <v>Millard</v>
          </cell>
          <cell r="G6504" t="str">
            <v>Central</v>
          </cell>
          <cell r="H6504" t="str">
            <v>Sevier River</v>
          </cell>
          <cell r="I6504">
            <v>355807</v>
          </cell>
          <cell r="J6504">
            <v>4352385</v>
          </cell>
          <cell r="K6504">
            <v>-112.672452667</v>
          </cell>
          <cell r="L6504">
            <v>39.308847204000003</v>
          </cell>
          <cell r="M6504" t="str">
            <v xml:space="preserve"> </v>
          </cell>
          <cell r="N6504" t="str">
            <v xml:space="preserve"> </v>
          </cell>
          <cell r="O6504" t="str">
            <v>UT</v>
          </cell>
          <cell r="Q6504">
            <v>0</v>
          </cell>
          <cell r="R6504" t="str">
            <v xml:space="preserve"> </v>
          </cell>
          <cell r="S6504" t="str">
            <v>Private</v>
          </cell>
          <cell r="T6504" t="str">
            <v xml:space="preserve"> </v>
          </cell>
          <cell r="U6504" t="str">
            <v>5986510 DELTA GW STUDY H62 DALLAS ANDERSON</v>
          </cell>
          <cell r="V6504">
            <v>5986510</v>
          </cell>
          <cell r="W6504" t="str">
            <v xml:space="preserve"> </v>
          </cell>
          <cell r="X6504" t="str">
            <v xml:space="preserve"> </v>
          </cell>
          <cell r="Y6504" t="str">
            <v>Well</v>
          </cell>
          <cell r="Z6504" t="str">
            <v>5986510 DELTA GW STUDY H62 DALLAS ANDERSON</v>
          </cell>
          <cell r="AA6504" t="str">
            <v>Well</v>
          </cell>
        </row>
        <row r="6505">
          <cell r="A6505">
            <v>5986520</v>
          </cell>
          <cell r="B6505" t="str">
            <v>Well</v>
          </cell>
          <cell r="C6505" t="str">
            <v xml:space="preserve"> </v>
          </cell>
          <cell r="D6505" t="str">
            <v>DELTA GW STUDY H74 DALLAS ANDERSON</v>
          </cell>
          <cell r="E6505">
            <v>16030005</v>
          </cell>
          <cell r="F6505" t="str">
            <v>Millard</v>
          </cell>
          <cell r="G6505" t="str">
            <v>Central</v>
          </cell>
          <cell r="H6505" t="str">
            <v>Sevier River</v>
          </cell>
          <cell r="I6505">
            <v>355823</v>
          </cell>
          <cell r="J6505">
            <v>4351953</v>
          </cell>
          <cell r="K6505">
            <v>-112.672174536</v>
          </cell>
          <cell r="L6505">
            <v>39.304958831</v>
          </cell>
          <cell r="M6505" t="str">
            <v xml:space="preserve"> </v>
          </cell>
          <cell r="N6505" t="str">
            <v xml:space="preserve"> </v>
          </cell>
          <cell r="O6505" t="str">
            <v>UT</v>
          </cell>
          <cell r="Q6505">
            <v>0</v>
          </cell>
          <cell r="R6505" t="str">
            <v xml:space="preserve"> </v>
          </cell>
          <cell r="S6505" t="str">
            <v>Private</v>
          </cell>
          <cell r="T6505" t="str">
            <v xml:space="preserve"> </v>
          </cell>
          <cell r="U6505" t="str">
            <v>5986520 DELTA GW STUDY H74 DALLAS ANDERSON</v>
          </cell>
          <cell r="V6505">
            <v>5986520</v>
          </cell>
          <cell r="W6505" t="str">
            <v xml:space="preserve"> </v>
          </cell>
          <cell r="X6505" t="str">
            <v xml:space="preserve"> </v>
          </cell>
          <cell r="Y6505" t="str">
            <v>Well</v>
          </cell>
          <cell r="Z6505" t="str">
            <v>5986520 DELTA GW STUDY H74 DALLAS ANDERSON</v>
          </cell>
          <cell r="AA6505" t="str">
            <v>Well</v>
          </cell>
        </row>
        <row r="6506">
          <cell r="A6506">
            <v>5986530</v>
          </cell>
          <cell r="B6506" t="str">
            <v>Well</v>
          </cell>
          <cell r="C6506" t="str">
            <v xml:space="preserve"> </v>
          </cell>
          <cell r="D6506" t="str">
            <v>DELTA GW STUDY HD48 LEO LAKE</v>
          </cell>
          <cell r="E6506">
            <v>16030005</v>
          </cell>
          <cell r="F6506" t="str">
            <v>Millard</v>
          </cell>
          <cell r="G6506" t="str">
            <v>Central</v>
          </cell>
          <cell r="H6506" t="str">
            <v>Sevier River</v>
          </cell>
          <cell r="I6506">
            <v>357437</v>
          </cell>
          <cell r="J6506">
            <v>4351121</v>
          </cell>
          <cell r="K6506">
            <v>-112.653286245</v>
          </cell>
          <cell r="L6506">
            <v>39.297732226999997</v>
          </cell>
          <cell r="M6506" t="str">
            <v xml:space="preserve"> </v>
          </cell>
          <cell r="N6506" t="str">
            <v xml:space="preserve"> </v>
          </cell>
          <cell r="O6506" t="str">
            <v>UT</v>
          </cell>
          <cell r="Q6506">
            <v>0</v>
          </cell>
          <cell r="R6506" t="str">
            <v xml:space="preserve"> </v>
          </cell>
          <cell r="S6506" t="str">
            <v>Private</v>
          </cell>
          <cell r="T6506" t="str">
            <v xml:space="preserve"> </v>
          </cell>
          <cell r="U6506" t="str">
            <v>5986530 DELTA GW STUDY HD48 LEO LAKE</v>
          </cell>
          <cell r="V6506">
            <v>5986530</v>
          </cell>
          <cell r="W6506" t="str">
            <v xml:space="preserve"> </v>
          </cell>
          <cell r="X6506" t="str">
            <v xml:space="preserve"> </v>
          </cell>
          <cell r="Y6506" t="str">
            <v>Well</v>
          </cell>
          <cell r="Z6506" t="str">
            <v>5986530 DELTA GW STUDY HD48 LEO LAKE</v>
          </cell>
          <cell r="AA6506" t="str">
            <v>Well</v>
          </cell>
        </row>
        <row r="6507">
          <cell r="A6507">
            <v>5986540</v>
          </cell>
          <cell r="B6507" t="str">
            <v>Well</v>
          </cell>
          <cell r="C6507" t="str">
            <v xml:space="preserve"> </v>
          </cell>
          <cell r="D6507" t="str">
            <v>DELTA GW STUDYD H72 MARLOW CROPPER</v>
          </cell>
          <cell r="E6507">
            <v>16030005</v>
          </cell>
          <cell r="F6507" t="str">
            <v>Millard</v>
          </cell>
          <cell r="G6507" t="str">
            <v>Central</v>
          </cell>
          <cell r="H6507" t="str">
            <v>Sevier River</v>
          </cell>
          <cell r="I6507">
            <v>357401</v>
          </cell>
          <cell r="J6507">
            <v>4349117</v>
          </cell>
          <cell r="K6507">
            <v>-112.65327897500001</v>
          </cell>
          <cell r="L6507">
            <v>39.279675973000003</v>
          </cell>
          <cell r="M6507" t="str">
            <v xml:space="preserve"> </v>
          </cell>
          <cell r="N6507" t="str">
            <v xml:space="preserve"> </v>
          </cell>
          <cell r="O6507" t="str">
            <v>UT</v>
          </cell>
          <cell r="Q6507">
            <v>0</v>
          </cell>
          <cell r="R6507" t="str">
            <v xml:space="preserve"> </v>
          </cell>
          <cell r="S6507" t="str">
            <v>Private</v>
          </cell>
          <cell r="T6507" t="str">
            <v xml:space="preserve"> </v>
          </cell>
          <cell r="U6507" t="str">
            <v>5986540 DELTA GW STUDYD H72 MARLOW CROPPER</v>
          </cell>
          <cell r="V6507">
            <v>5986540</v>
          </cell>
          <cell r="W6507" t="str">
            <v xml:space="preserve"> </v>
          </cell>
          <cell r="X6507" t="str">
            <v xml:space="preserve"> </v>
          </cell>
          <cell r="Y6507" t="str">
            <v>Well</v>
          </cell>
          <cell r="Z6507" t="str">
            <v>5986540 DELTA GW STUDYD H72 MARLOW CROPPER</v>
          </cell>
          <cell r="AA6507" t="str">
            <v>Well</v>
          </cell>
        </row>
        <row r="6508">
          <cell r="A6508">
            <v>5986550</v>
          </cell>
          <cell r="B6508" t="str">
            <v>Well</v>
          </cell>
          <cell r="C6508" t="str">
            <v xml:space="preserve"> </v>
          </cell>
          <cell r="D6508" t="str">
            <v>DELTA GW STUDY HD47 HOWARD JENSEN</v>
          </cell>
          <cell r="E6508">
            <v>16030005</v>
          </cell>
          <cell r="F6508" t="str">
            <v>Millard</v>
          </cell>
          <cell r="G6508" t="str">
            <v>Central</v>
          </cell>
          <cell r="H6508" t="str">
            <v>Sevier River</v>
          </cell>
          <cell r="I6508">
            <v>357338</v>
          </cell>
          <cell r="J6508">
            <v>4348317</v>
          </cell>
          <cell r="K6508">
            <v>-112.653839639</v>
          </cell>
          <cell r="L6508">
            <v>39.272459869000002</v>
          </cell>
          <cell r="M6508" t="str">
            <v xml:space="preserve"> </v>
          </cell>
          <cell r="N6508" t="str">
            <v xml:space="preserve"> </v>
          </cell>
          <cell r="O6508" t="str">
            <v>UT</v>
          </cell>
          <cell r="Q6508">
            <v>0</v>
          </cell>
          <cell r="R6508" t="str">
            <v xml:space="preserve"> </v>
          </cell>
          <cell r="S6508" t="str">
            <v>Private</v>
          </cell>
          <cell r="T6508" t="str">
            <v xml:space="preserve"> </v>
          </cell>
          <cell r="U6508" t="str">
            <v>5986550 DELTA GW STUDY HD47 HOWARD JENSEN</v>
          </cell>
          <cell r="V6508">
            <v>5986550</v>
          </cell>
          <cell r="W6508" t="str">
            <v xml:space="preserve"> </v>
          </cell>
          <cell r="X6508" t="str">
            <v xml:space="preserve"> </v>
          </cell>
          <cell r="Y6508" t="str">
            <v>Well</v>
          </cell>
          <cell r="Z6508" t="str">
            <v>5986550 DELTA GW STUDY HD47 HOWARD JENSEN</v>
          </cell>
          <cell r="AA6508" t="str">
            <v>Well</v>
          </cell>
        </row>
        <row r="6509">
          <cell r="A6509">
            <v>5986560</v>
          </cell>
          <cell r="B6509" t="str">
            <v>Well</v>
          </cell>
          <cell r="C6509" t="str">
            <v xml:space="preserve"> </v>
          </cell>
          <cell r="D6509" t="str">
            <v>DELTA GW STUDY H79 ORIN ALLRED</v>
          </cell>
          <cell r="E6509">
            <v>16030005</v>
          </cell>
          <cell r="F6509" t="str">
            <v>Millard</v>
          </cell>
          <cell r="G6509" t="str">
            <v>Central</v>
          </cell>
          <cell r="H6509" t="str">
            <v>Sevier River</v>
          </cell>
          <cell r="I6509">
            <v>356140</v>
          </cell>
          <cell r="J6509">
            <v>4348339</v>
          </cell>
          <cell r="K6509">
            <v>-112.667726927</v>
          </cell>
          <cell r="L6509">
            <v>39.272459980000001</v>
          </cell>
          <cell r="M6509" t="str">
            <v xml:space="preserve"> </v>
          </cell>
          <cell r="N6509" t="str">
            <v xml:space="preserve"> </v>
          </cell>
          <cell r="O6509" t="str">
            <v>UT</v>
          </cell>
          <cell r="Q6509">
            <v>0</v>
          </cell>
          <cell r="R6509" t="str">
            <v xml:space="preserve"> </v>
          </cell>
          <cell r="S6509" t="str">
            <v>Private</v>
          </cell>
          <cell r="T6509" t="str">
            <v xml:space="preserve"> </v>
          </cell>
          <cell r="U6509" t="str">
            <v>5986560 DELTA GW STUDY H79 ORIN ALLRED</v>
          </cell>
          <cell r="V6509">
            <v>5986560</v>
          </cell>
          <cell r="W6509" t="str">
            <v xml:space="preserve"> </v>
          </cell>
          <cell r="X6509" t="str">
            <v xml:space="preserve"> </v>
          </cell>
          <cell r="Y6509" t="str">
            <v>Well</v>
          </cell>
          <cell r="Z6509" t="str">
            <v>5986560 DELTA GW STUDY H79 ORIN ALLRED</v>
          </cell>
          <cell r="AA6509" t="str">
            <v>Well</v>
          </cell>
        </row>
        <row r="6510">
          <cell r="A6510">
            <v>5986570</v>
          </cell>
          <cell r="B6510" t="str">
            <v>Well</v>
          </cell>
          <cell r="C6510" t="str">
            <v xml:space="preserve"> </v>
          </cell>
          <cell r="D6510" t="str">
            <v>DELTA GW STUDY HD52 GLEN SKEEM</v>
          </cell>
          <cell r="E6510">
            <v>16030005</v>
          </cell>
          <cell r="F6510" t="str">
            <v>Millard</v>
          </cell>
          <cell r="G6510" t="str">
            <v>Central</v>
          </cell>
          <cell r="H6510" t="str">
            <v>Sevier River</v>
          </cell>
          <cell r="I6510">
            <v>356138</v>
          </cell>
          <cell r="J6510">
            <v>4348246</v>
          </cell>
          <cell r="K6510">
            <v>-112.667730241</v>
          </cell>
          <cell r="L6510">
            <v>39.271621987000003</v>
          </cell>
          <cell r="M6510" t="str">
            <v xml:space="preserve"> </v>
          </cell>
          <cell r="N6510" t="str">
            <v xml:space="preserve"> </v>
          </cell>
          <cell r="O6510" t="str">
            <v>UT</v>
          </cell>
          <cell r="Q6510">
            <v>0</v>
          </cell>
          <cell r="R6510" t="str">
            <v xml:space="preserve"> </v>
          </cell>
          <cell r="S6510" t="str">
            <v>Private</v>
          </cell>
          <cell r="T6510" t="str">
            <v xml:space="preserve"> </v>
          </cell>
          <cell r="U6510" t="str">
            <v>5986570 DELTA GW STUDY HD52 GLEN SKEEM</v>
          </cell>
          <cell r="V6510">
            <v>5986570</v>
          </cell>
          <cell r="W6510" t="str">
            <v xml:space="preserve"> </v>
          </cell>
          <cell r="X6510" t="str">
            <v xml:space="preserve"> </v>
          </cell>
          <cell r="Y6510" t="str">
            <v>Well</v>
          </cell>
          <cell r="Z6510" t="str">
            <v>5986570 DELTA GW STUDY HD52 GLEN SKEEM</v>
          </cell>
          <cell r="AA6510" t="str">
            <v>Well</v>
          </cell>
        </row>
        <row r="6511">
          <cell r="A6511">
            <v>5986580</v>
          </cell>
          <cell r="B6511" t="str">
            <v>Well</v>
          </cell>
          <cell r="C6511" t="str">
            <v xml:space="preserve"> </v>
          </cell>
          <cell r="D6511" t="str">
            <v>DELTA GW STUDY HD46 IRA LEE CROPPER</v>
          </cell>
          <cell r="E6511">
            <v>16030005</v>
          </cell>
          <cell r="F6511" t="str">
            <v>Millard</v>
          </cell>
          <cell r="G6511" t="str">
            <v>Central</v>
          </cell>
          <cell r="H6511" t="str">
            <v>Sevier River</v>
          </cell>
          <cell r="I6511">
            <v>355589</v>
          </cell>
          <cell r="J6511">
            <v>4348349</v>
          </cell>
          <cell r="K6511">
            <v>-112.67411410699999</v>
          </cell>
          <cell r="L6511">
            <v>39.272458407000002</v>
          </cell>
          <cell r="M6511" t="str">
            <v xml:space="preserve"> </v>
          </cell>
          <cell r="N6511" t="str">
            <v xml:space="preserve"> </v>
          </cell>
          <cell r="O6511" t="str">
            <v>UT</v>
          </cell>
          <cell r="Q6511">
            <v>0</v>
          </cell>
          <cell r="R6511" t="str">
            <v xml:space="preserve"> </v>
          </cell>
          <cell r="S6511" t="str">
            <v>Private</v>
          </cell>
          <cell r="T6511" t="str">
            <v xml:space="preserve"> </v>
          </cell>
          <cell r="U6511" t="str">
            <v>5986580 DELTA GW STUDY HD46 IRA LEE CROPPER</v>
          </cell>
          <cell r="V6511">
            <v>5986580</v>
          </cell>
          <cell r="W6511" t="str">
            <v xml:space="preserve"> </v>
          </cell>
          <cell r="X6511" t="str">
            <v xml:space="preserve"> </v>
          </cell>
          <cell r="Y6511" t="str">
            <v>Well</v>
          </cell>
          <cell r="Z6511" t="str">
            <v>5986580 DELTA GW STUDY HD46 IRA LEE CROPPER</v>
          </cell>
          <cell r="AA6511" t="str">
            <v>Well</v>
          </cell>
        </row>
        <row r="6512">
          <cell r="A6512">
            <v>5986590</v>
          </cell>
          <cell r="B6512" t="str">
            <v>Well</v>
          </cell>
          <cell r="C6512" t="str">
            <v xml:space="preserve"> </v>
          </cell>
          <cell r="D6512" t="str">
            <v>DELTA GW STUDY HD45 REX DAY</v>
          </cell>
          <cell r="E6512">
            <v>16030005</v>
          </cell>
          <cell r="F6512" t="str">
            <v>Millard</v>
          </cell>
          <cell r="G6512" t="str">
            <v>Central</v>
          </cell>
          <cell r="H6512" t="str">
            <v>Sevier River</v>
          </cell>
          <cell r="I6512">
            <v>357491</v>
          </cell>
          <cell r="J6512">
            <v>4352755</v>
          </cell>
          <cell r="K6512">
            <v>-112.653006523</v>
          </cell>
          <cell r="L6512">
            <v>39.312458761000002</v>
          </cell>
          <cell r="M6512" t="str">
            <v xml:space="preserve"> </v>
          </cell>
          <cell r="N6512" t="str">
            <v xml:space="preserve"> </v>
          </cell>
          <cell r="O6512" t="str">
            <v>UT</v>
          </cell>
          <cell r="Q6512">
            <v>0</v>
          </cell>
          <cell r="R6512" t="str">
            <v xml:space="preserve"> </v>
          </cell>
          <cell r="S6512" t="str">
            <v>Private</v>
          </cell>
          <cell r="T6512" t="str">
            <v xml:space="preserve"> </v>
          </cell>
          <cell r="U6512" t="str">
            <v>5986590 DELTA GW STUDY HD45 REX DAY</v>
          </cell>
          <cell r="V6512">
            <v>5986590</v>
          </cell>
          <cell r="W6512" t="str">
            <v xml:space="preserve"> </v>
          </cell>
          <cell r="X6512" t="str">
            <v xml:space="preserve"> </v>
          </cell>
          <cell r="Y6512" t="str">
            <v>Well</v>
          </cell>
          <cell r="Z6512" t="str">
            <v>5986590 DELTA GW STUDY HD45 REX DAY</v>
          </cell>
          <cell r="AA6512" t="str">
            <v>Well</v>
          </cell>
        </row>
        <row r="6513">
          <cell r="A6513">
            <v>5986600</v>
          </cell>
          <cell r="B6513" t="str">
            <v>Well</v>
          </cell>
          <cell r="C6513" t="str">
            <v xml:space="preserve"> </v>
          </cell>
          <cell r="D6513" t="str">
            <v>DELTA GW STUDY HD42 UDOT</v>
          </cell>
          <cell r="E6513">
            <v>16030005</v>
          </cell>
          <cell r="F6513" t="str">
            <v>Millard</v>
          </cell>
          <cell r="G6513" t="str">
            <v>Central</v>
          </cell>
          <cell r="H6513" t="str">
            <v>Sevier River</v>
          </cell>
          <cell r="I6513">
            <v>357832</v>
          </cell>
          <cell r="J6513">
            <v>4354352</v>
          </cell>
          <cell r="K6513">
            <v>-112.649390553</v>
          </cell>
          <cell r="L6513">
            <v>39.326899220000001</v>
          </cell>
          <cell r="M6513" t="str">
            <v xml:space="preserve"> </v>
          </cell>
          <cell r="N6513" t="str">
            <v xml:space="preserve"> </v>
          </cell>
          <cell r="O6513" t="str">
            <v>UT</v>
          </cell>
          <cell r="Q6513">
            <v>0</v>
          </cell>
          <cell r="R6513" t="str">
            <v xml:space="preserve"> </v>
          </cell>
          <cell r="S6513" t="str">
            <v>Private</v>
          </cell>
          <cell r="T6513" t="str">
            <v xml:space="preserve"> </v>
          </cell>
          <cell r="U6513" t="str">
            <v>5986600 DELTA GW STUDY HD42 UDOT</v>
          </cell>
          <cell r="V6513">
            <v>5986600</v>
          </cell>
          <cell r="W6513" t="str">
            <v xml:space="preserve"> </v>
          </cell>
          <cell r="X6513" t="str">
            <v xml:space="preserve"> </v>
          </cell>
          <cell r="Y6513" t="str">
            <v>Well</v>
          </cell>
          <cell r="Z6513" t="str">
            <v>5986600 DELTA GW STUDY HD42 UDOT</v>
          </cell>
          <cell r="AA6513" t="str">
            <v>Well</v>
          </cell>
        </row>
        <row r="6514">
          <cell r="A6514">
            <v>5986610</v>
          </cell>
          <cell r="B6514" t="str">
            <v>Well</v>
          </cell>
          <cell r="C6514" t="str">
            <v xml:space="preserve"> </v>
          </cell>
          <cell r="D6514" t="str">
            <v>DELTA GW STUDY H77 GARY BROWN</v>
          </cell>
          <cell r="E6514">
            <v>16030005</v>
          </cell>
          <cell r="F6514" t="str">
            <v>Millard</v>
          </cell>
          <cell r="G6514" t="str">
            <v>Central</v>
          </cell>
          <cell r="H6514" t="str">
            <v>Sevier River</v>
          </cell>
          <cell r="I6514">
            <v>357529</v>
          </cell>
          <cell r="J6514">
            <v>4356115</v>
          </cell>
          <cell r="K6514">
            <v>-112.653278556</v>
          </cell>
          <cell r="L6514">
            <v>39.342728843000003</v>
          </cell>
          <cell r="M6514" t="str">
            <v xml:space="preserve"> </v>
          </cell>
          <cell r="N6514" t="str">
            <v xml:space="preserve"> </v>
          </cell>
          <cell r="O6514" t="str">
            <v>UT</v>
          </cell>
          <cell r="Q6514">
            <v>0</v>
          </cell>
          <cell r="R6514" t="str">
            <v xml:space="preserve"> </v>
          </cell>
          <cell r="S6514" t="str">
            <v>Private</v>
          </cell>
          <cell r="T6514" t="str">
            <v xml:space="preserve"> </v>
          </cell>
          <cell r="U6514" t="str">
            <v>5986610 DELTA GW STUDY H77 GARY BROWN</v>
          </cell>
          <cell r="V6514">
            <v>5986610</v>
          </cell>
          <cell r="W6514" t="str">
            <v xml:space="preserve"> </v>
          </cell>
          <cell r="X6514" t="str">
            <v xml:space="preserve"> </v>
          </cell>
          <cell r="Y6514" t="str">
            <v>Well</v>
          </cell>
          <cell r="Z6514" t="str">
            <v>5986610 DELTA GW STUDY H77 GARY BROWN</v>
          </cell>
          <cell r="AA6514" t="str">
            <v>Well</v>
          </cell>
        </row>
        <row r="6515">
          <cell r="A6515">
            <v>5986620</v>
          </cell>
          <cell r="B6515" t="str">
            <v>Well</v>
          </cell>
          <cell r="C6515" t="str">
            <v xml:space="preserve"> </v>
          </cell>
          <cell r="D6515" t="str">
            <v>DELTA GW STUDY H76 RICHARD HENRIE</v>
          </cell>
          <cell r="E6515">
            <v>16030005</v>
          </cell>
          <cell r="F6515" t="str">
            <v>Millard</v>
          </cell>
          <cell r="G6515" t="str">
            <v>Central</v>
          </cell>
          <cell r="H6515" t="str">
            <v>Sevier River</v>
          </cell>
          <cell r="I6515">
            <v>357611</v>
          </cell>
          <cell r="J6515">
            <v>4358026</v>
          </cell>
          <cell r="K6515">
            <v>-112.65273293</v>
          </cell>
          <cell r="L6515">
            <v>39.359954836999997</v>
          </cell>
          <cell r="M6515" t="str">
            <v xml:space="preserve"> </v>
          </cell>
          <cell r="N6515" t="str">
            <v xml:space="preserve"> </v>
          </cell>
          <cell r="O6515" t="str">
            <v>UT</v>
          </cell>
          <cell r="Q6515">
            <v>0</v>
          </cell>
          <cell r="R6515" t="str">
            <v xml:space="preserve"> </v>
          </cell>
          <cell r="S6515" t="str">
            <v>Private</v>
          </cell>
          <cell r="T6515" t="str">
            <v xml:space="preserve"> </v>
          </cell>
          <cell r="U6515" t="str">
            <v>5986620 DELTA GW STUDY H76 RICHARD HENRIE</v>
          </cell>
          <cell r="V6515">
            <v>5986620</v>
          </cell>
          <cell r="W6515" t="str">
            <v xml:space="preserve"> </v>
          </cell>
          <cell r="X6515" t="str">
            <v xml:space="preserve"> </v>
          </cell>
          <cell r="Y6515" t="str">
            <v>Well</v>
          </cell>
          <cell r="Z6515" t="str">
            <v>5986620 DELTA GW STUDY H76 RICHARD HENRIE</v>
          </cell>
          <cell r="AA6515" t="str">
            <v>Well</v>
          </cell>
        </row>
        <row r="6516">
          <cell r="A6516">
            <v>5986630</v>
          </cell>
          <cell r="B6516" t="str">
            <v>Well</v>
          </cell>
          <cell r="C6516" t="str">
            <v xml:space="preserve"> </v>
          </cell>
          <cell r="D6516" t="str">
            <v>DELTA GW STUDY SH65 MIKE CHRISTENSEN</v>
          </cell>
          <cell r="E6516">
            <v>16030005</v>
          </cell>
          <cell r="F6516" t="str">
            <v>Millard</v>
          </cell>
          <cell r="G6516" t="str">
            <v>Central</v>
          </cell>
          <cell r="H6516" t="str">
            <v>Sevier River</v>
          </cell>
          <cell r="I6516">
            <v>358008</v>
          </cell>
          <cell r="J6516">
            <v>4360054</v>
          </cell>
          <cell r="K6516">
            <v>-112.64855624099999</v>
          </cell>
          <cell r="L6516">
            <v>39.378286469999999</v>
          </cell>
          <cell r="M6516" t="str">
            <v xml:space="preserve"> </v>
          </cell>
          <cell r="N6516" t="str">
            <v xml:space="preserve"> </v>
          </cell>
          <cell r="O6516" t="str">
            <v>UT</v>
          </cell>
          <cell r="Q6516">
            <v>0</v>
          </cell>
          <cell r="R6516" t="str">
            <v xml:space="preserve"> </v>
          </cell>
          <cell r="S6516" t="str">
            <v>Private</v>
          </cell>
          <cell r="T6516" t="str">
            <v xml:space="preserve"> </v>
          </cell>
          <cell r="U6516" t="str">
            <v>5986630 DELTA GW STUDY SH65 MIKE CHRISTENSEN</v>
          </cell>
          <cell r="V6516">
            <v>5986630</v>
          </cell>
          <cell r="W6516" t="str">
            <v xml:space="preserve"> </v>
          </cell>
          <cell r="X6516" t="str">
            <v xml:space="preserve"> </v>
          </cell>
          <cell r="Y6516" t="str">
            <v>Well</v>
          </cell>
          <cell r="Z6516" t="str">
            <v>5986630 DELTA GW STUDY SH65 MIKE CHRISTENSEN</v>
          </cell>
          <cell r="AA6516" t="str">
            <v>Well</v>
          </cell>
        </row>
        <row r="6517">
          <cell r="A6517">
            <v>5986640</v>
          </cell>
          <cell r="B6517" t="str">
            <v>Well</v>
          </cell>
          <cell r="C6517" t="str">
            <v xml:space="preserve"> </v>
          </cell>
          <cell r="D6517" t="str">
            <v>DELTA GW STUDY SN15 JAY BONDAGE</v>
          </cell>
          <cell r="E6517">
            <v>16030005</v>
          </cell>
          <cell r="F6517" t="str">
            <v>Millard</v>
          </cell>
          <cell r="G6517" t="str">
            <v>Central</v>
          </cell>
          <cell r="H6517" t="str">
            <v>Sevier River</v>
          </cell>
          <cell r="I6517">
            <v>358075</v>
          </cell>
          <cell r="J6517">
            <v>4360058</v>
          </cell>
          <cell r="K6517">
            <v>-112.64777950600001</v>
          </cell>
          <cell r="L6517">
            <v>39.378333515000001</v>
          </cell>
          <cell r="M6517" t="str">
            <v xml:space="preserve"> </v>
          </cell>
          <cell r="N6517" t="str">
            <v xml:space="preserve"> </v>
          </cell>
          <cell r="O6517" t="str">
            <v>UT</v>
          </cell>
          <cell r="Q6517">
            <v>0</v>
          </cell>
          <cell r="R6517" t="str">
            <v xml:space="preserve"> </v>
          </cell>
          <cell r="S6517" t="str">
            <v>Private</v>
          </cell>
          <cell r="T6517" t="str">
            <v xml:space="preserve"> </v>
          </cell>
          <cell r="U6517" t="str">
            <v>5986640 DELTA GW STUDY SN15 JAY BONDAGE</v>
          </cell>
          <cell r="V6517">
            <v>5986640</v>
          </cell>
          <cell r="W6517" t="str">
            <v xml:space="preserve"> </v>
          </cell>
          <cell r="X6517" t="str">
            <v xml:space="preserve"> </v>
          </cell>
          <cell r="Y6517" t="str">
            <v>Well</v>
          </cell>
          <cell r="Z6517" t="str">
            <v>5986640 DELTA GW STUDY SN15 JAY BONDAGE</v>
          </cell>
          <cell r="AA6517" t="str">
            <v>Well</v>
          </cell>
        </row>
        <row r="6518">
          <cell r="A6518">
            <v>5986670</v>
          </cell>
          <cell r="B6518" t="str">
            <v>Canal Drainage</v>
          </cell>
          <cell r="C6518" t="str">
            <v>2B     3E</v>
          </cell>
          <cell r="D6518" t="str">
            <v>Delta Groundwater Study S18 Ditch</v>
          </cell>
          <cell r="E6518">
            <v>16030005</v>
          </cell>
          <cell r="F6518" t="str">
            <v>Millard</v>
          </cell>
          <cell r="G6518" t="str">
            <v>Central</v>
          </cell>
          <cell r="H6518" t="str">
            <v>Sevier River</v>
          </cell>
          <cell r="I6518">
            <v>352907</v>
          </cell>
          <cell r="J6518">
            <v>4369817</v>
          </cell>
          <cell r="K6518">
            <v>-112.70990352299999</v>
          </cell>
          <cell r="L6518">
            <v>39.465364766999997</v>
          </cell>
          <cell r="M6518" t="str">
            <v xml:space="preserve"> </v>
          </cell>
          <cell r="N6518" t="str">
            <v xml:space="preserve"> </v>
          </cell>
          <cell r="O6518" t="str">
            <v>UT</v>
          </cell>
          <cell r="Q6518">
            <v>0</v>
          </cell>
          <cell r="R6518" t="str">
            <v xml:space="preserve"> </v>
          </cell>
          <cell r="S6518" t="str">
            <v>Private</v>
          </cell>
          <cell r="T6518" t="str">
            <v xml:space="preserve"> </v>
          </cell>
          <cell r="U6518" t="str">
            <v>5986670 Delta Groundwater Study S18 Ditch</v>
          </cell>
          <cell r="V6518">
            <v>5986670</v>
          </cell>
          <cell r="W6518" t="str">
            <v xml:space="preserve"> </v>
          </cell>
          <cell r="X6518" t="str">
            <v xml:space="preserve"> </v>
          </cell>
          <cell r="Y6518" t="str">
            <v>Canal Drainage</v>
          </cell>
          <cell r="Z6518" t="str">
            <v>5986670 Delta Groundwater Study S18 Ditch</v>
          </cell>
          <cell r="AA6518" t="str">
            <v>Canal Drainage</v>
          </cell>
        </row>
        <row r="6519">
          <cell r="A6519">
            <v>5986680</v>
          </cell>
          <cell r="B6519" t="str">
            <v>Canal Drainage</v>
          </cell>
          <cell r="C6519" t="str">
            <v>2B     3E</v>
          </cell>
          <cell r="D6519" t="str">
            <v>Delta Groundwater Study S4 Ditch</v>
          </cell>
          <cell r="E6519">
            <v>16030005</v>
          </cell>
          <cell r="F6519" t="str">
            <v>Millard</v>
          </cell>
          <cell r="G6519" t="str">
            <v>Central</v>
          </cell>
          <cell r="H6519" t="str">
            <v>Sevier River</v>
          </cell>
          <cell r="I6519">
            <v>351313</v>
          </cell>
          <cell r="J6519">
            <v>4369855</v>
          </cell>
          <cell r="K6519">
            <v>-112.72843380899999</v>
          </cell>
          <cell r="L6519">
            <v>39.465433132000001</v>
          </cell>
          <cell r="M6519" t="str">
            <v xml:space="preserve"> </v>
          </cell>
          <cell r="N6519" t="str">
            <v xml:space="preserve"> </v>
          </cell>
          <cell r="O6519" t="str">
            <v>UT</v>
          </cell>
          <cell r="Q6519">
            <v>0</v>
          </cell>
          <cell r="R6519" t="str">
            <v xml:space="preserve"> </v>
          </cell>
          <cell r="S6519" t="str">
            <v>Private</v>
          </cell>
          <cell r="T6519" t="str">
            <v xml:space="preserve"> </v>
          </cell>
          <cell r="U6519" t="str">
            <v>5986680 Delta Groundwater Study S4 Ditch</v>
          </cell>
          <cell r="V6519">
            <v>5986680</v>
          </cell>
          <cell r="W6519" t="str">
            <v xml:space="preserve"> </v>
          </cell>
          <cell r="X6519" t="str">
            <v xml:space="preserve"> </v>
          </cell>
          <cell r="Y6519" t="str">
            <v>Canal Drainage</v>
          </cell>
          <cell r="Z6519" t="str">
            <v>5986680 Delta Groundwater Study S4 Ditch</v>
          </cell>
          <cell r="AA6519" t="str">
            <v>Canal Drainage</v>
          </cell>
        </row>
        <row r="6520">
          <cell r="A6520">
            <v>5986690</v>
          </cell>
          <cell r="B6520" t="str">
            <v>Canal Drainage</v>
          </cell>
          <cell r="C6520" t="str">
            <v>2B     3E</v>
          </cell>
          <cell r="D6520" t="str">
            <v>Delta Groundwater Study S12 Ditch</v>
          </cell>
          <cell r="E6520">
            <v>16030005</v>
          </cell>
          <cell r="F6520" t="str">
            <v>Millard</v>
          </cell>
          <cell r="G6520" t="str">
            <v>Central</v>
          </cell>
          <cell r="H6520" t="str">
            <v>Sevier River</v>
          </cell>
          <cell r="I6520">
            <v>359033</v>
          </cell>
          <cell r="J6520">
            <v>4369670</v>
          </cell>
          <cell r="K6520">
            <v>-112.638687804</v>
          </cell>
          <cell r="L6520">
            <v>39.465065881999998</v>
          </cell>
          <cell r="M6520" t="str">
            <v xml:space="preserve"> </v>
          </cell>
          <cell r="N6520" t="str">
            <v xml:space="preserve"> </v>
          </cell>
          <cell r="O6520" t="str">
            <v>UT</v>
          </cell>
          <cell r="Q6520">
            <v>0</v>
          </cell>
          <cell r="R6520" t="str">
            <v xml:space="preserve"> </v>
          </cell>
          <cell r="S6520" t="str">
            <v>Private</v>
          </cell>
          <cell r="T6520" t="str">
            <v xml:space="preserve"> </v>
          </cell>
          <cell r="U6520" t="str">
            <v>5986690 Delta Groundwater Study S12 Ditch</v>
          </cell>
          <cell r="V6520">
            <v>5986690</v>
          </cell>
          <cell r="W6520" t="str">
            <v xml:space="preserve"> </v>
          </cell>
          <cell r="X6520" t="str">
            <v xml:space="preserve"> </v>
          </cell>
          <cell r="Y6520" t="str">
            <v>Canal Drainage</v>
          </cell>
          <cell r="Z6520" t="str">
            <v>5986690 Delta Groundwater Study S12 Ditch</v>
          </cell>
          <cell r="AA6520" t="str">
            <v>Canal Drainage</v>
          </cell>
        </row>
        <row r="6521">
          <cell r="A6521">
            <v>5986700</v>
          </cell>
          <cell r="B6521" t="str">
            <v>Canal Drainage</v>
          </cell>
          <cell r="C6521" t="str">
            <v>2B     3E</v>
          </cell>
          <cell r="D6521" t="str">
            <v>Delta Groundwater Study DN20 Ditch</v>
          </cell>
          <cell r="E6521">
            <v>16030005</v>
          </cell>
          <cell r="F6521" t="str">
            <v>Millard</v>
          </cell>
          <cell r="G6521" t="str">
            <v>Central</v>
          </cell>
          <cell r="H6521" t="str">
            <v>Sevier River</v>
          </cell>
          <cell r="I6521">
            <v>359033</v>
          </cell>
          <cell r="J6521">
            <v>4369670</v>
          </cell>
          <cell r="K6521">
            <v>-112.638687804</v>
          </cell>
          <cell r="L6521">
            <v>39.465065881999998</v>
          </cell>
          <cell r="M6521" t="str">
            <v xml:space="preserve"> </v>
          </cell>
          <cell r="N6521" t="str">
            <v xml:space="preserve"> </v>
          </cell>
          <cell r="O6521" t="str">
            <v>UT</v>
          </cell>
          <cell r="Q6521">
            <v>0</v>
          </cell>
          <cell r="R6521" t="str">
            <v xml:space="preserve"> </v>
          </cell>
          <cell r="S6521" t="str">
            <v>Private</v>
          </cell>
          <cell r="T6521" t="str">
            <v xml:space="preserve"> </v>
          </cell>
          <cell r="U6521" t="str">
            <v>5986700 Delta Groundwater Study DN20 Ditch</v>
          </cell>
          <cell r="V6521">
            <v>5986700</v>
          </cell>
          <cell r="W6521" t="str">
            <v xml:space="preserve"> </v>
          </cell>
          <cell r="X6521" t="str">
            <v xml:space="preserve"> </v>
          </cell>
          <cell r="Y6521" t="str">
            <v>Canal Drainage</v>
          </cell>
          <cell r="Z6521" t="str">
            <v>5986700 Delta Groundwater Study DN20 Ditch</v>
          </cell>
          <cell r="AA6521" t="str">
            <v>Canal Drainage</v>
          </cell>
        </row>
        <row r="6522">
          <cell r="A6522">
            <v>5986710</v>
          </cell>
          <cell r="B6522" t="str">
            <v>Canal Drainage</v>
          </cell>
          <cell r="C6522" t="str">
            <v>2B     3E</v>
          </cell>
          <cell r="D6522" t="str">
            <v>Delta Groundwater Study DN19 Ditch</v>
          </cell>
          <cell r="E6522">
            <v>16030005</v>
          </cell>
          <cell r="F6522" t="str">
            <v>Millard</v>
          </cell>
          <cell r="G6522" t="str">
            <v>Central</v>
          </cell>
          <cell r="H6522" t="str">
            <v>Sevier River</v>
          </cell>
          <cell r="I6522">
            <v>360186</v>
          </cell>
          <cell r="J6522">
            <v>4367272</v>
          </cell>
          <cell r="K6522">
            <v>-112.624787411</v>
          </cell>
          <cell r="L6522">
            <v>39.443655114999999</v>
          </cell>
          <cell r="M6522" t="str">
            <v xml:space="preserve"> </v>
          </cell>
          <cell r="N6522" t="str">
            <v xml:space="preserve"> </v>
          </cell>
          <cell r="O6522" t="str">
            <v>UT</v>
          </cell>
          <cell r="Q6522">
            <v>0</v>
          </cell>
          <cell r="R6522" t="str">
            <v xml:space="preserve"> </v>
          </cell>
          <cell r="S6522" t="str">
            <v>Private</v>
          </cell>
          <cell r="T6522" t="str">
            <v xml:space="preserve"> </v>
          </cell>
          <cell r="U6522" t="str">
            <v>5986710 Delta Groundwater Study DN19 Ditch</v>
          </cell>
          <cell r="V6522">
            <v>5986710</v>
          </cell>
          <cell r="W6522" t="str">
            <v xml:space="preserve"> </v>
          </cell>
          <cell r="X6522" t="str">
            <v xml:space="preserve"> </v>
          </cell>
          <cell r="Y6522" t="str">
            <v>Canal Drainage</v>
          </cell>
          <cell r="Z6522" t="str">
            <v>5986710 Delta Groundwater Study DN19 Ditch</v>
          </cell>
          <cell r="AA6522" t="str">
            <v>Canal Drainage</v>
          </cell>
        </row>
        <row r="6523">
          <cell r="A6523">
            <v>5986720</v>
          </cell>
          <cell r="B6523" t="str">
            <v>Canal Drainage</v>
          </cell>
          <cell r="C6523" t="str">
            <v>2B     3E</v>
          </cell>
          <cell r="D6523" t="str">
            <v>Delta Groundwater Study DN24 Ditch</v>
          </cell>
          <cell r="E6523">
            <v>16030005</v>
          </cell>
          <cell r="F6523" t="str">
            <v>Millard</v>
          </cell>
          <cell r="G6523" t="str">
            <v>Central</v>
          </cell>
          <cell r="H6523" t="str">
            <v>Sevier River</v>
          </cell>
          <cell r="I6523">
            <v>360977</v>
          </cell>
          <cell r="J6523">
            <v>4364493</v>
          </cell>
          <cell r="K6523">
            <v>-112.61502045899999</v>
          </cell>
          <cell r="L6523">
            <v>39.418752417</v>
          </cell>
          <cell r="M6523" t="str">
            <v xml:space="preserve"> </v>
          </cell>
          <cell r="N6523" t="str">
            <v xml:space="preserve"> </v>
          </cell>
          <cell r="O6523" t="str">
            <v>UT</v>
          </cell>
          <cell r="Q6523">
            <v>0</v>
          </cell>
          <cell r="R6523" t="str">
            <v xml:space="preserve"> </v>
          </cell>
          <cell r="S6523" t="str">
            <v>Private</v>
          </cell>
          <cell r="T6523" t="str">
            <v xml:space="preserve"> </v>
          </cell>
          <cell r="U6523" t="str">
            <v>5986720 Delta Groundwater Study DN24 Ditch</v>
          </cell>
          <cell r="V6523">
            <v>5986720</v>
          </cell>
          <cell r="W6523" t="str">
            <v xml:space="preserve"> </v>
          </cell>
          <cell r="X6523" t="str">
            <v xml:space="preserve"> </v>
          </cell>
          <cell r="Y6523" t="str">
            <v>Canal Drainage</v>
          </cell>
          <cell r="Z6523" t="str">
            <v>5986720 Delta Groundwater Study DN24 Ditch</v>
          </cell>
          <cell r="AA6523" t="str">
            <v>Canal Drainage</v>
          </cell>
        </row>
        <row r="6524">
          <cell r="A6524">
            <v>5986730</v>
          </cell>
          <cell r="B6524" t="str">
            <v>Canal Drainage</v>
          </cell>
          <cell r="C6524" t="str">
            <v>2B     3E</v>
          </cell>
          <cell r="D6524" t="str">
            <v>Delta Groundwater Study S17 Ditch</v>
          </cell>
          <cell r="E6524">
            <v>16030005</v>
          </cell>
          <cell r="F6524" t="str">
            <v>Millard</v>
          </cell>
          <cell r="G6524" t="str">
            <v>Central</v>
          </cell>
          <cell r="H6524" t="str">
            <v>Sevier River</v>
          </cell>
          <cell r="I6524">
            <v>352839</v>
          </cell>
          <cell r="J6524">
            <v>4366155</v>
          </cell>
          <cell r="K6524">
            <v>-112.70988656199999</v>
          </cell>
          <cell r="L6524">
            <v>39.432370837999997</v>
          </cell>
          <cell r="M6524" t="str">
            <v xml:space="preserve"> </v>
          </cell>
          <cell r="N6524" t="str">
            <v xml:space="preserve"> </v>
          </cell>
          <cell r="O6524" t="str">
            <v>UT</v>
          </cell>
          <cell r="Q6524">
            <v>0</v>
          </cell>
          <cell r="R6524" t="str">
            <v xml:space="preserve"> </v>
          </cell>
          <cell r="S6524" t="str">
            <v>Private</v>
          </cell>
          <cell r="T6524" t="str">
            <v xml:space="preserve"> </v>
          </cell>
          <cell r="U6524" t="str">
            <v>5986730 Delta Groundwater Study S17 Ditch</v>
          </cell>
          <cell r="V6524">
            <v>5986730</v>
          </cell>
          <cell r="W6524" t="str">
            <v xml:space="preserve"> </v>
          </cell>
          <cell r="X6524" t="str">
            <v xml:space="preserve"> </v>
          </cell>
          <cell r="Y6524" t="str">
            <v>Canal Drainage</v>
          </cell>
          <cell r="Z6524" t="str">
            <v>5986730 Delta Groundwater Study S17 Ditch</v>
          </cell>
          <cell r="AA6524" t="str">
            <v>Canal Drainage</v>
          </cell>
        </row>
        <row r="6525">
          <cell r="A6525">
            <v>5986740</v>
          </cell>
          <cell r="B6525" t="str">
            <v>Canal Drainage</v>
          </cell>
          <cell r="C6525" t="str">
            <v>2B     3E</v>
          </cell>
          <cell r="D6525" t="str">
            <v>Delta Groundwater Study DN21 Ditch</v>
          </cell>
          <cell r="E6525">
            <v>16030005</v>
          </cell>
          <cell r="F6525" t="str">
            <v>Millard</v>
          </cell>
          <cell r="G6525" t="str">
            <v>Central</v>
          </cell>
          <cell r="H6525" t="str">
            <v>Sevier River</v>
          </cell>
          <cell r="I6525">
            <v>361249</v>
          </cell>
          <cell r="J6525">
            <v>4360334</v>
          </cell>
          <cell r="K6525">
            <v>-112.610999647</v>
          </cell>
          <cell r="L6525">
            <v>39.381335438999997</v>
          </cell>
          <cell r="M6525" t="str">
            <v>Sevier River-26</v>
          </cell>
          <cell r="N6525" t="str">
            <v>UT16030005-029_00</v>
          </cell>
          <cell r="O6525" t="str">
            <v>UT</v>
          </cell>
          <cell r="Q6525">
            <v>0</v>
          </cell>
          <cell r="R6525" t="str">
            <v xml:space="preserve"> </v>
          </cell>
          <cell r="S6525" t="str">
            <v>Private</v>
          </cell>
          <cell r="T6525" t="str">
            <v xml:space="preserve"> </v>
          </cell>
          <cell r="U6525" t="str">
            <v>5986740 Delta Groundwater Study DN21 Ditch</v>
          </cell>
          <cell r="V6525">
            <v>5986740</v>
          </cell>
          <cell r="W6525" t="str">
            <v>Sevier River-26</v>
          </cell>
          <cell r="X6525" t="str">
            <v>UT16030005-029_00</v>
          </cell>
          <cell r="Y6525" t="str">
            <v>Canal Drainage</v>
          </cell>
          <cell r="Z6525" t="str">
            <v>5986740 Delta Groundwater Study DN21 Ditch</v>
          </cell>
          <cell r="AA6525" t="str">
            <v>Canal Drainage</v>
          </cell>
        </row>
        <row r="6526">
          <cell r="A6526">
            <v>5986750</v>
          </cell>
          <cell r="B6526" t="str">
            <v>Canal Drainage</v>
          </cell>
          <cell r="C6526" t="str">
            <v>2B     3E</v>
          </cell>
          <cell r="D6526" t="str">
            <v>Delta Groundwater Study D55 Ditch</v>
          </cell>
          <cell r="E6526">
            <v>16030005</v>
          </cell>
          <cell r="F6526" t="str">
            <v>Millard</v>
          </cell>
          <cell r="G6526" t="str">
            <v>Central</v>
          </cell>
          <cell r="H6526" t="str">
            <v>Sevier River</v>
          </cell>
          <cell r="I6526">
            <v>360855</v>
          </cell>
          <cell r="J6526">
            <v>4359590</v>
          </cell>
          <cell r="K6526">
            <v>-112.61541807</v>
          </cell>
          <cell r="L6526">
            <v>39.374570679000001</v>
          </cell>
          <cell r="M6526" t="str">
            <v>Sevier River-26</v>
          </cell>
          <cell r="N6526" t="str">
            <v>UT16030005-029_00</v>
          </cell>
          <cell r="O6526" t="str">
            <v>UT</v>
          </cell>
          <cell r="Q6526">
            <v>0</v>
          </cell>
          <cell r="R6526" t="str">
            <v xml:space="preserve"> </v>
          </cell>
          <cell r="S6526" t="str">
            <v>Private</v>
          </cell>
          <cell r="T6526" t="str">
            <v xml:space="preserve"> </v>
          </cell>
          <cell r="U6526" t="str">
            <v>5986750 Delta Groundwater Study D55 Ditch</v>
          </cell>
          <cell r="V6526">
            <v>5986750</v>
          </cell>
          <cell r="W6526" t="str">
            <v>Sevier River-26</v>
          </cell>
          <cell r="X6526" t="str">
            <v>UT16030005-029_00</v>
          </cell>
          <cell r="Y6526" t="str">
            <v>Canal Drainage</v>
          </cell>
          <cell r="Z6526" t="str">
            <v>5986750 Delta Groundwater Study D55 Ditch</v>
          </cell>
          <cell r="AA6526" t="str">
            <v>Canal Drainage</v>
          </cell>
        </row>
        <row r="6527">
          <cell r="A6527">
            <v>5986760</v>
          </cell>
          <cell r="B6527" t="str">
            <v>Canal Drainage</v>
          </cell>
          <cell r="C6527" t="str">
            <v>2B     3E</v>
          </cell>
          <cell r="D6527" t="str">
            <v>Delta Groundwater Study D50 Ditch</v>
          </cell>
          <cell r="E6527">
            <v>16030005</v>
          </cell>
          <cell r="F6527" t="str">
            <v>Millard</v>
          </cell>
          <cell r="G6527" t="str">
            <v>Central</v>
          </cell>
          <cell r="H6527" t="str">
            <v>Sevier River</v>
          </cell>
          <cell r="I6527">
            <v>360026</v>
          </cell>
          <cell r="J6527">
            <v>4353097</v>
          </cell>
          <cell r="K6527">
            <v>-112.623684631</v>
          </cell>
          <cell r="L6527">
            <v>39.315952992</v>
          </cell>
          <cell r="M6527" t="str">
            <v>Sevier River-25</v>
          </cell>
          <cell r="N6527" t="str">
            <v>UT16030005-028_00</v>
          </cell>
          <cell r="O6527" t="str">
            <v>UT</v>
          </cell>
          <cell r="Q6527">
            <v>3370</v>
          </cell>
          <cell r="R6527" t="str">
            <v>mg/L</v>
          </cell>
          <cell r="S6527" t="str">
            <v>Private</v>
          </cell>
          <cell r="T6527" t="str">
            <v xml:space="preserve"> </v>
          </cell>
          <cell r="U6527" t="str">
            <v>5986760 Delta Groundwater Study D50 Ditch</v>
          </cell>
          <cell r="V6527">
            <v>5986760</v>
          </cell>
          <cell r="W6527" t="str">
            <v>Sevier River-25</v>
          </cell>
          <cell r="X6527" t="str">
            <v>UT16030005-028_00</v>
          </cell>
          <cell r="Y6527" t="str">
            <v>Canal Drainage</v>
          </cell>
          <cell r="Z6527" t="str">
            <v>5986760 Delta Groundwater Study D50 Ditch</v>
          </cell>
          <cell r="AA6527" t="str">
            <v>Canal Drainage</v>
          </cell>
        </row>
        <row r="6528">
          <cell r="A6528">
            <v>5986770</v>
          </cell>
          <cell r="B6528" t="str">
            <v>Canal Drainage</v>
          </cell>
          <cell r="C6528" t="str">
            <v>2B     3E</v>
          </cell>
          <cell r="D6528" t="str">
            <v>Delta Groundwater Study H79 Ditch</v>
          </cell>
          <cell r="E6528">
            <v>16030005</v>
          </cell>
          <cell r="F6528" t="str">
            <v>Millard</v>
          </cell>
          <cell r="G6528" t="str">
            <v>Central</v>
          </cell>
          <cell r="H6528" t="str">
            <v>Sevier River</v>
          </cell>
          <cell r="I6528">
            <v>356150</v>
          </cell>
          <cell r="J6528">
            <v>4348368</v>
          </cell>
          <cell r="K6528">
            <v>-112.66761723899999</v>
          </cell>
          <cell r="L6528">
            <v>39.272722846000001</v>
          </cell>
          <cell r="M6528" t="str">
            <v xml:space="preserve"> </v>
          </cell>
          <cell r="N6528" t="str">
            <v xml:space="preserve"> </v>
          </cell>
          <cell r="O6528" t="str">
            <v>UT</v>
          </cell>
          <cell r="Q6528">
            <v>0</v>
          </cell>
          <cell r="R6528" t="str">
            <v xml:space="preserve"> </v>
          </cell>
          <cell r="S6528" t="str">
            <v>Private</v>
          </cell>
          <cell r="T6528" t="str">
            <v xml:space="preserve"> </v>
          </cell>
          <cell r="U6528" t="str">
            <v>5986770 Delta Groundwater Study H79 Ditch</v>
          </cell>
          <cell r="V6528">
            <v>5986770</v>
          </cell>
          <cell r="W6528" t="str">
            <v xml:space="preserve"> </v>
          </cell>
          <cell r="X6528" t="str">
            <v xml:space="preserve"> </v>
          </cell>
          <cell r="Y6528" t="str">
            <v>Canal Drainage</v>
          </cell>
          <cell r="Z6528" t="str">
            <v>5986770 Delta Groundwater Study H79 Ditch</v>
          </cell>
          <cell r="AA6528" t="str">
            <v>Canal Drainage</v>
          </cell>
        </row>
        <row r="6529">
          <cell r="A6529">
            <v>5986771</v>
          </cell>
          <cell r="B6529" t="str">
            <v>Well</v>
          </cell>
          <cell r="C6529" t="str">
            <v xml:space="preserve"> </v>
          </cell>
          <cell r="D6529" t="str">
            <v>Highline Dairy Dairy Well</v>
          </cell>
          <cell r="E6529">
            <v>16030005</v>
          </cell>
          <cell r="F6529" t="str">
            <v>Millard</v>
          </cell>
          <cell r="G6529" t="str">
            <v>Central</v>
          </cell>
          <cell r="H6529" t="str">
            <v>Sevier River</v>
          </cell>
          <cell r="I6529">
            <v>374051</v>
          </cell>
          <cell r="J6529">
            <v>4349740</v>
          </cell>
          <cell r="K6529">
            <v>-112.46041977500001</v>
          </cell>
          <cell r="L6529">
            <v>39.287877592000001</v>
          </cell>
          <cell r="M6529" t="str">
            <v xml:space="preserve"> </v>
          </cell>
          <cell r="N6529" t="str">
            <v xml:space="preserve"> </v>
          </cell>
          <cell r="O6529" t="str">
            <v>UT</v>
          </cell>
          <cell r="Q6529">
            <v>0</v>
          </cell>
          <cell r="R6529" t="str">
            <v xml:space="preserve"> </v>
          </cell>
          <cell r="S6529" t="str">
            <v>SITLA</v>
          </cell>
          <cell r="T6529" t="str">
            <v xml:space="preserve"> </v>
          </cell>
          <cell r="U6529" t="str">
            <v>5986771 Highline Dairy Dairy Well</v>
          </cell>
          <cell r="V6529">
            <v>5986771</v>
          </cell>
          <cell r="W6529" t="str">
            <v xml:space="preserve"> </v>
          </cell>
          <cell r="X6529" t="str">
            <v xml:space="preserve"> </v>
          </cell>
          <cell r="Y6529" t="str">
            <v>Well</v>
          </cell>
          <cell r="Z6529" t="str">
            <v>5986771 Highline Dairy Dairy Well</v>
          </cell>
          <cell r="AA6529" t="str">
            <v>Well</v>
          </cell>
        </row>
        <row r="6530">
          <cell r="A6530">
            <v>5986772</v>
          </cell>
          <cell r="B6530" t="str">
            <v>Well</v>
          </cell>
          <cell r="C6530" t="str">
            <v xml:space="preserve"> </v>
          </cell>
          <cell r="D6530" t="str">
            <v>Highline Dairy Monitoring Well #1</v>
          </cell>
          <cell r="E6530">
            <v>16030005</v>
          </cell>
          <cell r="F6530" t="str">
            <v>Millard</v>
          </cell>
          <cell r="G6530" t="str">
            <v>Central</v>
          </cell>
          <cell r="H6530" t="str">
            <v>Sevier River</v>
          </cell>
          <cell r="I6530">
            <v>376141</v>
          </cell>
          <cell r="J6530">
            <v>4349728</v>
          </cell>
          <cell r="K6530">
            <v>-112.436190517</v>
          </cell>
          <cell r="L6530">
            <v>39.288070906999998</v>
          </cell>
          <cell r="M6530" t="str">
            <v xml:space="preserve"> </v>
          </cell>
          <cell r="N6530" t="str">
            <v xml:space="preserve"> </v>
          </cell>
          <cell r="O6530" t="str">
            <v>UT</v>
          </cell>
          <cell r="Q6530">
            <v>0</v>
          </cell>
          <cell r="R6530" t="str">
            <v xml:space="preserve"> </v>
          </cell>
          <cell r="S6530" t="str">
            <v>Private</v>
          </cell>
          <cell r="T6530" t="str">
            <v xml:space="preserve"> </v>
          </cell>
          <cell r="U6530" t="str">
            <v>5986772 Highline Dairy Monitoring Well #1</v>
          </cell>
          <cell r="V6530">
            <v>5986772</v>
          </cell>
          <cell r="W6530" t="str">
            <v xml:space="preserve"> </v>
          </cell>
          <cell r="X6530" t="str">
            <v xml:space="preserve"> </v>
          </cell>
          <cell r="Y6530" t="str">
            <v>Well</v>
          </cell>
          <cell r="Z6530" t="str">
            <v>5986772 Highline Dairy Monitoring Well #1</v>
          </cell>
          <cell r="AA6530" t="str">
            <v>Well</v>
          </cell>
        </row>
        <row r="6531">
          <cell r="A6531">
            <v>5986773</v>
          </cell>
          <cell r="B6531" t="str">
            <v>Well</v>
          </cell>
          <cell r="C6531" t="str">
            <v xml:space="preserve"> </v>
          </cell>
          <cell r="D6531" t="str">
            <v>Highline Dairy Monitoring Well #2</v>
          </cell>
          <cell r="E6531">
            <v>16030005</v>
          </cell>
          <cell r="F6531" t="str">
            <v>Millard</v>
          </cell>
          <cell r="G6531" t="str">
            <v>Central</v>
          </cell>
          <cell r="H6531" t="str">
            <v>Sevier River</v>
          </cell>
          <cell r="I6531">
            <v>375440</v>
          </cell>
          <cell r="J6531">
            <v>4348191</v>
          </cell>
          <cell r="K6531">
            <v>-112.44403210199999</v>
          </cell>
          <cell r="L6531">
            <v>39.274124997000001</v>
          </cell>
          <cell r="M6531" t="str">
            <v xml:space="preserve"> </v>
          </cell>
          <cell r="N6531" t="str">
            <v xml:space="preserve"> </v>
          </cell>
          <cell r="O6531" t="str">
            <v>UT</v>
          </cell>
          <cell r="Q6531">
            <v>0</v>
          </cell>
          <cell r="R6531" t="str">
            <v xml:space="preserve"> </v>
          </cell>
          <cell r="S6531" t="str">
            <v>Private</v>
          </cell>
          <cell r="T6531" t="str">
            <v xml:space="preserve"> </v>
          </cell>
          <cell r="U6531" t="str">
            <v>5986773 Highline Dairy Monitoring Well #2</v>
          </cell>
          <cell r="V6531">
            <v>5986773</v>
          </cell>
          <cell r="W6531" t="str">
            <v xml:space="preserve"> </v>
          </cell>
          <cell r="X6531" t="str">
            <v xml:space="preserve"> </v>
          </cell>
          <cell r="Y6531" t="str">
            <v>Well</v>
          </cell>
          <cell r="Z6531" t="str">
            <v>5986773 Highline Dairy Monitoring Well #2</v>
          </cell>
          <cell r="AA6531" t="str">
            <v>Well</v>
          </cell>
        </row>
        <row r="6532">
          <cell r="A6532">
            <v>5986774</v>
          </cell>
          <cell r="B6532" t="str">
            <v>Well</v>
          </cell>
          <cell r="C6532" t="str">
            <v xml:space="preserve"> </v>
          </cell>
          <cell r="D6532" t="str">
            <v>Highline Dairy Monitoring Well #3</v>
          </cell>
          <cell r="E6532">
            <v>16030005</v>
          </cell>
          <cell r="F6532" t="str">
            <v>Millard</v>
          </cell>
          <cell r="G6532" t="str">
            <v>Central</v>
          </cell>
          <cell r="H6532" t="str">
            <v>Sevier River</v>
          </cell>
          <cell r="I6532">
            <v>375269</v>
          </cell>
          <cell r="J6532">
            <v>4348259</v>
          </cell>
          <cell r="K6532">
            <v>-112.44602652</v>
          </cell>
          <cell r="L6532">
            <v>39.274712946999998</v>
          </cell>
          <cell r="M6532" t="str">
            <v xml:space="preserve"> </v>
          </cell>
          <cell r="N6532" t="str">
            <v xml:space="preserve"> </v>
          </cell>
          <cell r="O6532" t="str">
            <v>UT</v>
          </cell>
          <cell r="Q6532">
            <v>0</v>
          </cell>
          <cell r="R6532" t="str">
            <v xml:space="preserve"> </v>
          </cell>
          <cell r="S6532" t="str">
            <v>SITLA</v>
          </cell>
          <cell r="T6532" t="str">
            <v xml:space="preserve"> </v>
          </cell>
          <cell r="U6532" t="str">
            <v>5986774 Highline Dairy Monitoring Well #3</v>
          </cell>
          <cell r="V6532">
            <v>5986774</v>
          </cell>
          <cell r="W6532" t="str">
            <v xml:space="preserve"> </v>
          </cell>
          <cell r="X6532" t="str">
            <v xml:space="preserve"> </v>
          </cell>
          <cell r="Y6532" t="str">
            <v>Well</v>
          </cell>
          <cell r="Z6532" t="str">
            <v>5986774 Highline Dairy Monitoring Well #3</v>
          </cell>
          <cell r="AA6532" t="str">
            <v>Well</v>
          </cell>
        </row>
        <row r="6533">
          <cell r="A6533">
            <v>5986800</v>
          </cell>
          <cell r="B6533" t="str">
            <v>Well</v>
          </cell>
          <cell r="C6533" t="str">
            <v xml:space="preserve"> </v>
          </cell>
          <cell r="D6533" t="str">
            <v>ENERGY QUEEN MW-1</v>
          </cell>
          <cell r="E6533">
            <v>14030005</v>
          </cell>
          <cell r="F6533" t="str">
            <v>San Juan</v>
          </cell>
          <cell r="G6533" t="str">
            <v xml:space="preserve">San Juan County </v>
          </cell>
          <cell r="H6533" t="str">
            <v>Colorado River Southeast</v>
          </cell>
          <cell r="I6533">
            <v>647745</v>
          </cell>
          <cell r="J6533">
            <v>4242121</v>
          </cell>
          <cell r="K6533">
            <v>-109.310005866</v>
          </cell>
          <cell r="L6533">
            <v>38.315027090000001</v>
          </cell>
          <cell r="M6533" t="str">
            <v xml:space="preserve"> </v>
          </cell>
          <cell r="N6533" t="str">
            <v xml:space="preserve"> </v>
          </cell>
          <cell r="O6533" t="str">
            <v>UT</v>
          </cell>
          <cell r="Q6533">
            <v>0</v>
          </cell>
          <cell r="R6533" t="str">
            <v xml:space="preserve"> </v>
          </cell>
          <cell r="S6533" t="str">
            <v>Private</v>
          </cell>
          <cell r="T6533" t="str">
            <v xml:space="preserve"> </v>
          </cell>
          <cell r="U6533" t="str">
            <v>5986800 ENERGY QUEEN MW-1</v>
          </cell>
          <cell r="V6533">
            <v>5986800</v>
          </cell>
          <cell r="W6533" t="str">
            <v xml:space="preserve"> </v>
          </cell>
          <cell r="X6533" t="str">
            <v xml:space="preserve"> </v>
          </cell>
          <cell r="Y6533" t="str">
            <v>Well</v>
          </cell>
          <cell r="Z6533" t="str">
            <v>5986800 ENERGY QUEEN MW-1</v>
          </cell>
          <cell r="AA6533" t="str">
            <v>Well</v>
          </cell>
        </row>
        <row r="6534">
          <cell r="A6534">
            <v>5986810</v>
          </cell>
          <cell r="B6534" t="str">
            <v>Well</v>
          </cell>
          <cell r="C6534" t="str">
            <v xml:space="preserve"> </v>
          </cell>
          <cell r="D6534" t="str">
            <v>ENERGY QUEEN MW-2B</v>
          </cell>
          <cell r="E6534">
            <v>14030005</v>
          </cell>
          <cell r="F6534" t="str">
            <v>San Juan</v>
          </cell>
          <cell r="G6534" t="str">
            <v xml:space="preserve">San Juan County </v>
          </cell>
          <cell r="H6534" t="str">
            <v>Colorado River Southeast</v>
          </cell>
          <cell r="I6534">
            <v>647645</v>
          </cell>
          <cell r="J6534">
            <v>4242015</v>
          </cell>
          <cell r="K6534">
            <v>-109.31117141999999</v>
          </cell>
          <cell r="L6534">
            <v>38.314088663</v>
          </cell>
          <cell r="M6534" t="str">
            <v xml:space="preserve"> </v>
          </cell>
          <cell r="N6534" t="str">
            <v xml:space="preserve"> </v>
          </cell>
          <cell r="O6534" t="str">
            <v>UT</v>
          </cell>
          <cell r="Q6534">
            <v>0</v>
          </cell>
          <cell r="R6534" t="str">
            <v xml:space="preserve"> </v>
          </cell>
          <cell r="S6534" t="str">
            <v>Private</v>
          </cell>
          <cell r="T6534" t="str">
            <v xml:space="preserve"> </v>
          </cell>
          <cell r="U6534" t="str">
            <v>5986810 ENERGY QUEEN MW-2B</v>
          </cell>
          <cell r="V6534">
            <v>5986810</v>
          </cell>
          <cell r="W6534" t="str">
            <v xml:space="preserve"> </v>
          </cell>
          <cell r="X6534" t="str">
            <v xml:space="preserve"> </v>
          </cell>
          <cell r="Y6534" t="str">
            <v>Well</v>
          </cell>
          <cell r="Z6534" t="str">
            <v>5986810 ENERGY QUEEN MW-2B</v>
          </cell>
          <cell r="AA6534" t="str">
            <v>Well</v>
          </cell>
        </row>
        <row r="6535">
          <cell r="A6535">
            <v>5986820</v>
          </cell>
          <cell r="B6535" t="str">
            <v>Well</v>
          </cell>
          <cell r="C6535" t="str">
            <v xml:space="preserve"> </v>
          </cell>
          <cell r="D6535" t="str">
            <v>ENERGY QUEEN MW-3</v>
          </cell>
          <cell r="E6535">
            <v>14030005</v>
          </cell>
          <cell r="F6535" t="str">
            <v>San Juan</v>
          </cell>
          <cell r="G6535" t="str">
            <v xml:space="preserve">San Juan County </v>
          </cell>
          <cell r="H6535" t="str">
            <v>Colorado River Southeast</v>
          </cell>
          <cell r="I6535">
            <v>647625</v>
          </cell>
          <cell r="J6535">
            <v>4242039</v>
          </cell>
          <cell r="K6535">
            <v>-109.311395082</v>
          </cell>
          <cell r="L6535">
            <v>38.314308160000003</v>
          </cell>
          <cell r="M6535" t="str">
            <v xml:space="preserve"> </v>
          </cell>
          <cell r="N6535" t="str">
            <v xml:space="preserve"> </v>
          </cell>
          <cell r="O6535" t="str">
            <v>UT</v>
          </cell>
          <cell r="Q6535">
            <v>0</v>
          </cell>
          <cell r="R6535" t="str">
            <v xml:space="preserve"> </v>
          </cell>
          <cell r="S6535" t="str">
            <v>Private</v>
          </cell>
          <cell r="T6535" t="str">
            <v xml:space="preserve"> </v>
          </cell>
          <cell r="U6535" t="str">
            <v>5986820 ENERGY QUEEN MW-3</v>
          </cell>
          <cell r="V6535">
            <v>5986820</v>
          </cell>
          <cell r="W6535" t="str">
            <v xml:space="preserve"> </v>
          </cell>
          <cell r="X6535" t="str">
            <v xml:space="preserve"> </v>
          </cell>
          <cell r="Y6535" t="str">
            <v>Well</v>
          </cell>
          <cell r="Z6535" t="str">
            <v>5986820 ENERGY QUEEN MW-3</v>
          </cell>
          <cell r="AA6535" t="str">
            <v>Well</v>
          </cell>
        </row>
        <row r="6536">
          <cell r="A6536">
            <v>5986830</v>
          </cell>
          <cell r="B6536" t="str">
            <v>Well</v>
          </cell>
          <cell r="C6536" t="str">
            <v xml:space="preserve"> </v>
          </cell>
          <cell r="D6536" t="str">
            <v>ENERGY QUEEN MW-4</v>
          </cell>
          <cell r="E6536">
            <v>14030005</v>
          </cell>
          <cell r="F6536" t="str">
            <v>San Juan</v>
          </cell>
          <cell r="G6536" t="str">
            <v xml:space="preserve">San Juan County </v>
          </cell>
          <cell r="H6536" t="str">
            <v>Colorado River Southeast</v>
          </cell>
          <cell r="I6536">
            <v>647672</v>
          </cell>
          <cell r="J6536">
            <v>4241766</v>
          </cell>
          <cell r="K6536">
            <v>-109.310914755</v>
          </cell>
          <cell r="L6536">
            <v>38.311841102000002</v>
          </cell>
          <cell r="M6536" t="str">
            <v xml:space="preserve"> </v>
          </cell>
          <cell r="N6536" t="str">
            <v xml:space="preserve"> </v>
          </cell>
          <cell r="O6536" t="str">
            <v>UT</v>
          </cell>
          <cell r="Q6536">
            <v>0</v>
          </cell>
          <cell r="R6536" t="str">
            <v xml:space="preserve"> </v>
          </cell>
          <cell r="S6536" t="str">
            <v>Private</v>
          </cell>
          <cell r="T6536" t="str">
            <v xml:space="preserve"> </v>
          </cell>
          <cell r="U6536" t="str">
            <v>5986830 ENERGY QUEEN MW-4</v>
          </cell>
          <cell r="V6536">
            <v>5986830</v>
          </cell>
          <cell r="W6536" t="str">
            <v xml:space="preserve"> </v>
          </cell>
          <cell r="X6536" t="str">
            <v xml:space="preserve"> </v>
          </cell>
          <cell r="Y6536" t="str">
            <v>Well</v>
          </cell>
          <cell r="Z6536" t="str">
            <v>5986830 ENERGY QUEEN MW-4</v>
          </cell>
          <cell r="AA6536" t="str">
            <v>Well</v>
          </cell>
        </row>
        <row r="6537">
          <cell r="A6537">
            <v>5986840</v>
          </cell>
          <cell r="B6537" t="str">
            <v>Well</v>
          </cell>
          <cell r="C6537" t="str">
            <v xml:space="preserve"> </v>
          </cell>
          <cell r="D6537" t="str">
            <v>ENERGY QUEEN HMW-1</v>
          </cell>
          <cell r="E6537">
            <v>14030005</v>
          </cell>
          <cell r="F6537" t="str">
            <v>San Juan</v>
          </cell>
          <cell r="G6537" t="str">
            <v xml:space="preserve">San Juan County </v>
          </cell>
          <cell r="H6537" t="str">
            <v>Colorado River Southeast</v>
          </cell>
          <cell r="I6537">
            <v>647709</v>
          </cell>
          <cell r="J6537">
            <v>4242002</v>
          </cell>
          <cell r="K6537">
            <v>-109.310442372</v>
          </cell>
          <cell r="L6537">
            <v>38.313961012</v>
          </cell>
          <cell r="M6537" t="str">
            <v xml:space="preserve"> </v>
          </cell>
          <cell r="N6537" t="str">
            <v xml:space="preserve"> </v>
          </cell>
          <cell r="O6537" t="str">
            <v>UT</v>
          </cell>
          <cell r="Q6537">
            <v>0</v>
          </cell>
          <cell r="R6537" t="str">
            <v xml:space="preserve"> </v>
          </cell>
          <cell r="S6537" t="str">
            <v>Private</v>
          </cell>
          <cell r="T6537" t="str">
            <v xml:space="preserve"> </v>
          </cell>
          <cell r="U6537" t="str">
            <v>5986840 ENERGY QUEEN HMW-1</v>
          </cell>
          <cell r="V6537">
            <v>5986840</v>
          </cell>
          <cell r="W6537" t="str">
            <v xml:space="preserve"> </v>
          </cell>
          <cell r="X6537" t="str">
            <v xml:space="preserve"> </v>
          </cell>
          <cell r="Y6537" t="str">
            <v>Well</v>
          </cell>
          <cell r="Z6537" t="str">
            <v>5986840 ENERGY QUEEN HMW-1</v>
          </cell>
          <cell r="AA6537" t="str">
            <v>Well</v>
          </cell>
        </row>
        <row r="6538">
          <cell r="A6538">
            <v>5986850</v>
          </cell>
          <cell r="B6538" t="str">
            <v>Well</v>
          </cell>
          <cell r="C6538" t="str">
            <v xml:space="preserve"> </v>
          </cell>
          <cell r="D6538" t="str">
            <v>ENERGY QUEEN HMW-2</v>
          </cell>
          <cell r="E6538">
            <v>14030005</v>
          </cell>
          <cell r="F6538" t="str">
            <v>San Juan</v>
          </cell>
          <cell r="G6538" t="str">
            <v xml:space="preserve">San Juan County </v>
          </cell>
          <cell r="H6538" t="str">
            <v>Colorado River Southeast</v>
          </cell>
          <cell r="I6538">
            <v>647772</v>
          </cell>
          <cell r="J6538">
            <v>4242009</v>
          </cell>
          <cell r="K6538">
            <v>-109.309720578</v>
          </cell>
          <cell r="L6538">
            <v>38.314013690000003</v>
          </cell>
          <cell r="M6538" t="str">
            <v xml:space="preserve"> </v>
          </cell>
          <cell r="N6538" t="str">
            <v xml:space="preserve"> </v>
          </cell>
          <cell r="O6538" t="str">
            <v>UT</v>
          </cell>
          <cell r="Q6538">
            <v>0</v>
          </cell>
          <cell r="R6538" t="str">
            <v xml:space="preserve"> </v>
          </cell>
          <cell r="S6538" t="str">
            <v>Private</v>
          </cell>
          <cell r="T6538" t="str">
            <v xml:space="preserve"> </v>
          </cell>
          <cell r="U6538" t="str">
            <v>5986850 ENERGY QUEEN HMW-2</v>
          </cell>
          <cell r="V6538">
            <v>5986850</v>
          </cell>
          <cell r="W6538" t="str">
            <v xml:space="preserve"> </v>
          </cell>
          <cell r="X6538" t="str">
            <v xml:space="preserve"> </v>
          </cell>
          <cell r="Y6538" t="str">
            <v>Well</v>
          </cell>
          <cell r="Z6538" t="str">
            <v>5986850 ENERGY QUEEN HMW-2</v>
          </cell>
          <cell r="AA6538" t="str">
            <v>Well</v>
          </cell>
        </row>
        <row r="6539">
          <cell r="A6539">
            <v>5987000</v>
          </cell>
          <cell r="B6539" t="str">
            <v>River/Stream</v>
          </cell>
          <cell r="C6539" t="str">
            <v>1C  2B 3A     4</v>
          </cell>
          <cell r="D6539" t="str">
            <v>Ashley CK @ USGS Guage NR FS Station 1</v>
          </cell>
          <cell r="E6539">
            <v>14060002</v>
          </cell>
          <cell r="F6539" t="str">
            <v>Uintah</v>
          </cell>
          <cell r="G6539" t="str">
            <v>Tri-County</v>
          </cell>
          <cell r="H6539" t="str">
            <v>Uinta Basin</v>
          </cell>
          <cell r="I6539">
            <v>613202</v>
          </cell>
          <cell r="J6539">
            <v>4504062</v>
          </cell>
          <cell r="K6539">
            <v>-109.660466781</v>
          </cell>
          <cell r="L6539">
            <v>40.679675822999997</v>
          </cell>
          <cell r="M6539" t="str">
            <v>Ashley Creek Upper</v>
          </cell>
          <cell r="N6539" t="str">
            <v>UT14060010-005_00</v>
          </cell>
          <cell r="O6539" t="str">
            <v>UT</v>
          </cell>
          <cell r="Q6539">
            <v>0</v>
          </cell>
          <cell r="R6539" t="str">
            <v xml:space="preserve"> </v>
          </cell>
          <cell r="S6539" t="str">
            <v>USFS</v>
          </cell>
          <cell r="T6539" t="str">
            <v>Category1</v>
          </cell>
          <cell r="U6539" t="str">
            <v>5987000 Ashley CK @ USGS Guage NR FS Station 1</v>
          </cell>
          <cell r="V6539">
            <v>5987000</v>
          </cell>
          <cell r="W6539" t="str">
            <v>Ashley Creek Upper</v>
          </cell>
          <cell r="X6539" t="str">
            <v>UT14060010-005_00</v>
          </cell>
          <cell r="Y6539" t="str">
            <v>River/Stream</v>
          </cell>
          <cell r="Z6539" t="str">
            <v>5987000 Ashley CK @ USGS Guage NR FS Station 1</v>
          </cell>
          <cell r="AA6539" t="str">
            <v>River/Stream</v>
          </cell>
        </row>
        <row r="6540">
          <cell r="A6540">
            <v>5987010</v>
          </cell>
          <cell r="B6540" t="str">
            <v>River/Stream</v>
          </cell>
          <cell r="C6540" t="str">
            <v>1C  2B 3A     4</v>
          </cell>
          <cell r="D6540" t="str">
            <v>Ashley Ck (N.FK) Soldier Park station1</v>
          </cell>
          <cell r="E6540">
            <v>14060002</v>
          </cell>
          <cell r="F6540" t="str">
            <v>Uintah</v>
          </cell>
          <cell r="G6540" t="str">
            <v>Tri-County</v>
          </cell>
          <cell r="H6540" t="str">
            <v>Uinta Basin</v>
          </cell>
          <cell r="I6540">
            <v>608753</v>
          </cell>
          <cell r="J6540">
            <v>4513094</v>
          </cell>
          <cell r="K6540">
            <v>-109.711531599</v>
          </cell>
          <cell r="L6540">
            <v>40.761623266999997</v>
          </cell>
          <cell r="M6540" t="str">
            <v>Ashley Creek Upper</v>
          </cell>
          <cell r="N6540" t="str">
            <v>UT14060010-005_00</v>
          </cell>
          <cell r="O6540" t="str">
            <v>UT</v>
          </cell>
          <cell r="Q6540">
            <v>0</v>
          </cell>
          <cell r="R6540" t="str">
            <v xml:space="preserve"> </v>
          </cell>
          <cell r="S6540" t="str">
            <v>USFS</v>
          </cell>
          <cell r="T6540" t="str">
            <v>Category1</v>
          </cell>
          <cell r="U6540" t="str">
            <v>5987010 Ashley Ck (N.FK) Soldier Park station1</v>
          </cell>
          <cell r="V6540">
            <v>5987010</v>
          </cell>
          <cell r="W6540" t="str">
            <v>Ashley Creek Upper</v>
          </cell>
          <cell r="X6540" t="str">
            <v>UT14060010-005_00</v>
          </cell>
          <cell r="Y6540" t="str">
            <v>River/Stream</v>
          </cell>
          <cell r="Z6540" t="str">
            <v>5987010 Ashley Ck (N.FK) Soldier Park station1</v>
          </cell>
          <cell r="AA6540" t="str">
            <v>River/Stream</v>
          </cell>
        </row>
        <row r="6541">
          <cell r="A6541">
            <v>5987020</v>
          </cell>
          <cell r="B6541" t="str">
            <v>River/Stream</v>
          </cell>
          <cell r="C6541" t="str">
            <v>1C  2B 3A     4</v>
          </cell>
          <cell r="D6541" t="str">
            <v>Ashley Ck (N. Fk) Blo Trout CK station2</v>
          </cell>
          <cell r="E6541">
            <v>14060002</v>
          </cell>
          <cell r="F6541" t="str">
            <v>Uintah</v>
          </cell>
          <cell r="G6541" t="str">
            <v>Tri-County</v>
          </cell>
          <cell r="H6541" t="str">
            <v>Uinta Basin</v>
          </cell>
          <cell r="I6541">
            <v>611820</v>
          </cell>
          <cell r="J6541">
            <v>4510302</v>
          </cell>
          <cell r="K6541">
            <v>-109.675702973</v>
          </cell>
          <cell r="L6541">
            <v>40.736066543</v>
          </cell>
          <cell r="M6541" t="str">
            <v>Ashley Creek Upper</v>
          </cell>
          <cell r="N6541" t="str">
            <v>UT14060010-005_00</v>
          </cell>
          <cell r="O6541" t="str">
            <v>UT</v>
          </cell>
          <cell r="Q6541">
            <v>0</v>
          </cell>
          <cell r="R6541" t="str">
            <v xml:space="preserve"> </v>
          </cell>
          <cell r="S6541" t="str">
            <v>USFS</v>
          </cell>
          <cell r="T6541" t="str">
            <v>Category1</v>
          </cell>
          <cell r="U6541" t="str">
            <v>5987020 Ashley Ck (N. Fk) Blo Trout CK station2</v>
          </cell>
          <cell r="V6541">
            <v>5987020</v>
          </cell>
          <cell r="W6541" t="str">
            <v>Ashley Creek Upper</v>
          </cell>
          <cell r="X6541" t="str">
            <v>UT14060010-005_00</v>
          </cell>
          <cell r="Y6541" t="str">
            <v>River/Stream</v>
          </cell>
          <cell r="Z6541" t="str">
            <v>5987020 Ashley Ck (N. Fk) Blo Trout CK station2</v>
          </cell>
          <cell r="AA6541" t="str">
            <v>River/Stream</v>
          </cell>
        </row>
        <row r="6542">
          <cell r="A6542">
            <v>5987030</v>
          </cell>
          <cell r="B6542" t="str">
            <v>River/Stream</v>
          </cell>
          <cell r="C6542" t="str">
            <v>1C  2B 3A     4</v>
          </cell>
          <cell r="D6542" t="str">
            <v>Ashley CK (N. FK)  1.5mi Blo Trout CK station3</v>
          </cell>
          <cell r="E6542">
            <v>14060002</v>
          </cell>
          <cell r="F6542" t="str">
            <v>Uintah</v>
          </cell>
          <cell r="G6542" t="str">
            <v>Tri-County</v>
          </cell>
          <cell r="H6542" t="str">
            <v>Uinta Basin</v>
          </cell>
          <cell r="I6542">
            <v>612188</v>
          </cell>
          <cell r="J6542">
            <v>4509228</v>
          </cell>
          <cell r="K6542">
            <v>-109.67153824099999</v>
          </cell>
          <cell r="L6542">
            <v>40.726343767000003</v>
          </cell>
          <cell r="M6542" t="str">
            <v>Ashley Creek Upper</v>
          </cell>
          <cell r="N6542" t="str">
            <v>UT14060010-005_00</v>
          </cell>
          <cell r="O6542" t="str">
            <v>UT</v>
          </cell>
          <cell r="Q6542">
            <v>0</v>
          </cell>
          <cell r="R6542" t="str">
            <v xml:space="preserve"> </v>
          </cell>
          <cell r="S6542" t="str">
            <v>USFS</v>
          </cell>
          <cell r="T6542" t="str">
            <v>Category1</v>
          </cell>
          <cell r="U6542" t="str">
            <v>5987030 Ashley CK (N. FK)  1.5mi Blo Trout CK station3</v>
          </cell>
          <cell r="V6542">
            <v>5987030</v>
          </cell>
          <cell r="W6542" t="str">
            <v>Ashley Creek Upper</v>
          </cell>
          <cell r="X6542" t="str">
            <v>UT14060010-005_00</v>
          </cell>
          <cell r="Y6542" t="str">
            <v>River/Stream</v>
          </cell>
          <cell r="Z6542" t="str">
            <v>5987030 Ashley CK (N. FK)  1.5mi Blo Trout CK station3</v>
          </cell>
          <cell r="AA6542" t="str">
            <v>River/Stream</v>
          </cell>
        </row>
        <row r="6543">
          <cell r="A6543">
            <v>5987040</v>
          </cell>
          <cell r="B6543" t="str">
            <v>River/Stream</v>
          </cell>
          <cell r="C6543" t="str">
            <v>1C  2B 3A     4</v>
          </cell>
          <cell r="D6543" t="str">
            <v>Ashley CK (N. FK) Ab Leidy Ditch station4</v>
          </cell>
          <cell r="E6543">
            <v>14060002</v>
          </cell>
          <cell r="F6543" t="str">
            <v>Uintah</v>
          </cell>
          <cell r="G6543" t="str">
            <v>Tri-County</v>
          </cell>
          <cell r="H6543" t="str">
            <v>Uinta Basin</v>
          </cell>
          <cell r="I6543">
            <v>601891</v>
          </cell>
          <cell r="J6543">
            <v>4514107</v>
          </cell>
          <cell r="K6543">
            <v>-109.79264733399999</v>
          </cell>
          <cell r="L6543">
            <v>40.771625907000001</v>
          </cell>
          <cell r="M6543" t="str">
            <v>Ashley Creek Upper</v>
          </cell>
          <cell r="N6543" t="str">
            <v>UT14060010-005_00</v>
          </cell>
          <cell r="O6543" t="str">
            <v>UT</v>
          </cell>
          <cell r="Q6543">
            <v>0</v>
          </cell>
          <cell r="R6543" t="str">
            <v xml:space="preserve"> </v>
          </cell>
          <cell r="S6543" t="str">
            <v>USFS</v>
          </cell>
          <cell r="T6543" t="str">
            <v>Category1</v>
          </cell>
          <cell r="U6543" t="str">
            <v>5987040 Ashley CK (N. FK) Ab Leidy Ditch station4</v>
          </cell>
          <cell r="V6543">
            <v>5987040</v>
          </cell>
          <cell r="W6543" t="str">
            <v>Ashley Creek Upper</v>
          </cell>
          <cell r="X6543" t="str">
            <v>UT14060010-005_00</v>
          </cell>
          <cell r="Y6543" t="str">
            <v>River/Stream</v>
          </cell>
          <cell r="Z6543" t="str">
            <v>5987040 Ashley CK (N. FK) Ab Leidy Ditch station4</v>
          </cell>
          <cell r="AA6543" t="str">
            <v>River/Stream</v>
          </cell>
        </row>
        <row r="6544">
          <cell r="A6544">
            <v>5987050</v>
          </cell>
          <cell r="B6544" t="str">
            <v>River/Stream</v>
          </cell>
          <cell r="C6544" t="str">
            <v>1C  2B 3A     4</v>
          </cell>
          <cell r="D6544" t="str">
            <v>Ashley CK (N. FK) Blo CNFL/ Liedy Ditch station5</v>
          </cell>
          <cell r="E6544">
            <v>14060002</v>
          </cell>
          <cell r="F6544" t="str">
            <v>Uintah</v>
          </cell>
          <cell r="G6544" t="str">
            <v>Tri-County</v>
          </cell>
          <cell r="H6544" t="str">
            <v>Uinta Basin</v>
          </cell>
          <cell r="I6544">
            <v>603063</v>
          </cell>
          <cell r="J6544">
            <v>4514092</v>
          </cell>
          <cell r="K6544">
            <v>-109.778765236</v>
          </cell>
          <cell r="L6544">
            <v>40.771344693000003</v>
          </cell>
          <cell r="M6544" t="str">
            <v>Ashley Creek Upper</v>
          </cell>
          <cell r="N6544" t="str">
            <v>UT14060010-005_00</v>
          </cell>
          <cell r="O6544" t="str">
            <v>UT</v>
          </cell>
          <cell r="Q6544">
            <v>0</v>
          </cell>
          <cell r="R6544" t="str">
            <v xml:space="preserve"> </v>
          </cell>
          <cell r="S6544" t="str">
            <v>USFS</v>
          </cell>
          <cell r="T6544" t="str">
            <v>Category1</v>
          </cell>
          <cell r="U6544" t="str">
            <v>5987050 Ashley CK (N. FK) Blo CNFL/ Liedy Ditch station5</v>
          </cell>
          <cell r="V6544">
            <v>5987050</v>
          </cell>
          <cell r="W6544" t="str">
            <v>Ashley Creek Upper</v>
          </cell>
          <cell r="X6544" t="str">
            <v>UT14060010-005_00</v>
          </cell>
          <cell r="Y6544" t="str">
            <v>River/Stream</v>
          </cell>
          <cell r="Z6544" t="str">
            <v>5987050 Ashley CK (N. FK) Blo CNFL/ Liedy Ditch station5</v>
          </cell>
          <cell r="AA6544" t="str">
            <v>River/Stream</v>
          </cell>
        </row>
        <row r="6545">
          <cell r="A6545">
            <v>5987070</v>
          </cell>
          <cell r="B6545" t="str">
            <v>River/Stream</v>
          </cell>
          <cell r="C6545" t="str">
            <v>1C  2B 3A     4</v>
          </cell>
          <cell r="D6545" t="str">
            <v>Ashley CK (S. FK) station1</v>
          </cell>
          <cell r="E6545">
            <v>14060002</v>
          </cell>
          <cell r="F6545" t="str">
            <v>Uintah</v>
          </cell>
          <cell r="G6545" t="str">
            <v>Tri-County</v>
          </cell>
          <cell r="H6545" t="str">
            <v>Uinta Basin</v>
          </cell>
          <cell r="I6545">
            <v>606028</v>
          </cell>
          <cell r="J6545">
            <v>4510124</v>
          </cell>
          <cell r="K6545">
            <v>-109.744312325</v>
          </cell>
          <cell r="L6545">
            <v>40.735229965000002</v>
          </cell>
          <cell r="M6545" t="str">
            <v>Ashley Creek Upper</v>
          </cell>
          <cell r="N6545" t="str">
            <v>UT14060010-005_00</v>
          </cell>
          <cell r="O6545" t="str">
            <v>UT</v>
          </cell>
          <cell r="Q6545">
            <v>0</v>
          </cell>
          <cell r="R6545" t="str">
            <v xml:space="preserve"> </v>
          </cell>
          <cell r="S6545" t="str">
            <v>USFS</v>
          </cell>
          <cell r="T6545" t="str">
            <v>Category1</v>
          </cell>
          <cell r="U6545" t="str">
            <v>5987070 Ashley CK (S. FK) station1</v>
          </cell>
          <cell r="V6545">
            <v>5987070</v>
          </cell>
          <cell r="W6545" t="str">
            <v>Ashley Creek Upper</v>
          </cell>
          <cell r="X6545" t="str">
            <v>UT14060010-005_00</v>
          </cell>
          <cell r="Y6545" t="str">
            <v>River/Stream</v>
          </cell>
          <cell r="Z6545" t="str">
            <v>5987070 Ashley CK (S. FK) station1</v>
          </cell>
          <cell r="AA6545" t="str">
            <v>River/Stream</v>
          </cell>
        </row>
        <row r="6546">
          <cell r="A6546">
            <v>5987100</v>
          </cell>
          <cell r="B6546" t="str">
            <v>River/Stream</v>
          </cell>
          <cell r="C6546" t="str">
            <v>2B 3A     4</v>
          </cell>
          <cell r="D6546" t="str">
            <v>Sheep CK station1</v>
          </cell>
          <cell r="E6546">
            <v>14040106</v>
          </cell>
          <cell r="F6546" t="str">
            <v>Daggett</v>
          </cell>
          <cell r="G6546" t="str">
            <v>Tri-County</v>
          </cell>
          <cell r="H6546" t="str">
            <v>Uinta Basin</v>
          </cell>
          <cell r="I6546">
            <v>592059</v>
          </cell>
          <cell r="J6546">
            <v>4526777</v>
          </cell>
          <cell r="K6546">
            <v>-109.907257954</v>
          </cell>
          <cell r="L6546">
            <v>40.886902909</v>
          </cell>
          <cell r="M6546" t="str">
            <v>Sheep Creek</v>
          </cell>
          <cell r="N6546" t="str">
            <v>UT14040106-007_00</v>
          </cell>
          <cell r="O6546" t="str">
            <v>UT</v>
          </cell>
          <cell r="Q6546">
            <v>0</v>
          </cell>
          <cell r="R6546" t="str">
            <v xml:space="preserve"> </v>
          </cell>
          <cell r="S6546" t="str">
            <v>USFS</v>
          </cell>
          <cell r="T6546" t="str">
            <v>Category1</v>
          </cell>
          <cell r="U6546" t="str">
            <v>5987100 Sheep CK station1</v>
          </cell>
          <cell r="V6546">
            <v>5987100</v>
          </cell>
          <cell r="W6546" t="str">
            <v>Sheep Creek</v>
          </cell>
          <cell r="X6546" t="str">
            <v>UT14040106-007_00</v>
          </cell>
          <cell r="Y6546" t="str">
            <v>River/Stream</v>
          </cell>
          <cell r="Z6546" t="str">
            <v>5987100 Sheep CK station1</v>
          </cell>
          <cell r="AA6546" t="str">
            <v>River/Stream</v>
          </cell>
        </row>
        <row r="6547">
          <cell r="A6547">
            <v>5987110</v>
          </cell>
          <cell r="B6547" t="str">
            <v>River/Stream</v>
          </cell>
          <cell r="C6547" t="str">
            <v>2B 3A     4</v>
          </cell>
          <cell r="D6547" t="str">
            <v>Sheep CK station2</v>
          </cell>
          <cell r="E6547">
            <v>14040106</v>
          </cell>
          <cell r="F6547" t="str">
            <v>Daggett</v>
          </cell>
          <cell r="G6547" t="str">
            <v>Tri-County</v>
          </cell>
          <cell r="H6547" t="str">
            <v>Uinta Basin</v>
          </cell>
          <cell r="I6547">
            <v>588691</v>
          </cell>
          <cell r="J6547">
            <v>4528055</v>
          </cell>
          <cell r="K6547">
            <v>-109.947047119</v>
          </cell>
          <cell r="L6547">
            <v>40.898785523000001</v>
          </cell>
          <cell r="M6547" t="str">
            <v>Sheep Creek</v>
          </cell>
          <cell r="N6547" t="str">
            <v>UT14040106-007_00</v>
          </cell>
          <cell r="O6547" t="str">
            <v>UT</v>
          </cell>
          <cell r="Q6547">
            <v>0</v>
          </cell>
          <cell r="R6547" t="str">
            <v xml:space="preserve"> </v>
          </cell>
          <cell r="S6547" t="str">
            <v>USFS</v>
          </cell>
          <cell r="T6547" t="str">
            <v>Category1</v>
          </cell>
          <cell r="U6547" t="str">
            <v>5987110 Sheep CK station2</v>
          </cell>
          <cell r="V6547">
            <v>5987110</v>
          </cell>
          <cell r="W6547" t="str">
            <v>Sheep Creek</v>
          </cell>
          <cell r="X6547" t="str">
            <v>UT14040106-007_00</v>
          </cell>
          <cell r="Y6547" t="str">
            <v>River/Stream</v>
          </cell>
          <cell r="Z6547" t="str">
            <v>5987110 Sheep CK station2</v>
          </cell>
          <cell r="AA6547" t="str">
            <v>River/Stream</v>
          </cell>
        </row>
        <row r="6548">
          <cell r="A6548">
            <v>5987120</v>
          </cell>
          <cell r="B6548" t="str">
            <v>River/Stream</v>
          </cell>
          <cell r="C6548" t="str">
            <v>2B 3A     4</v>
          </cell>
          <cell r="D6548" t="str">
            <v>N Fk Sheep CK station3 about 3/4 mile below Summit/Daggett County line</v>
          </cell>
          <cell r="E6548">
            <v>14040106</v>
          </cell>
          <cell r="F6548" t="str">
            <v>Daggett</v>
          </cell>
          <cell r="G6548" t="str">
            <v>Tri-County</v>
          </cell>
          <cell r="H6548" t="str">
            <v>Uinta Basin</v>
          </cell>
          <cell r="I6548">
            <v>585100</v>
          </cell>
          <cell r="J6548">
            <v>4526569</v>
          </cell>
          <cell r="K6548">
            <v>-109.989877159</v>
          </cell>
          <cell r="L6548">
            <v>40.885782448</v>
          </cell>
          <cell r="M6548" t="str">
            <v>Sheep Creek</v>
          </cell>
          <cell r="N6548" t="str">
            <v>UT14040106-007_00</v>
          </cell>
          <cell r="O6548" t="str">
            <v>UT</v>
          </cell>
          <cell r="Q6548">
            <v>0</v>
          </cell>
          <cell r="R6548" t="str">
            <v xml:space="preserve"> </v>
          </cell>
          <cell r="S6548" t="str">
            <v>USFS</v>
          </cell>
          <cell r="T6548" t="str">
            <v>Category1</v>
          </cell>
          <cell r="U6548" t="str">
            <v>5987120 N Fk Sheep CK station3 about 3/4 mile BL Summit/Daggett County line</v>
          </cell>
          <cell r="V6548">
            <v>5987120</v>
          </cell>
          <cell r="W6548" t="str">
            <v>Sheep Creek</v>
          </cell>
          <cell r="X6548" t="str">
            <v>UT14040106-007_00</v>
          </cell>
          <cell r="Y6548" t="str">
            <v>River/Stream</v>
          </cell>
          <cell r="Z6548" t="str">
            <v>5987120 N Fk Sheep CK station3 about 3/4 mile BL Summit/Daggett County line</v>
          </cell>
          <cell r="AA6548" t="str">
            <v>River/Stream</v>
          </cell>
        </row>
        <row r="6549">
          <cell r="A6549">
            <v>5987130</v>
          </cell>
          <cell r="B6549" t="str">
            <v>River/Stream</v>
          </cell>
          <cell r="C6549" t="str">
            <v>2B 3A     4</v>
          </cell>
          <cell r="D6549" t="str">
            <v>N Fk Sheep CK station1</v>
          </cell>
          <cell r="E6549">
            <v>14040106</v>
          </cell>
          <cell r="F6549" t="str">
            <v>Daggett</v>
          </cell>
          <cell r="G6549" t="str">
            <v>Tri-County</v>
          </cell>
          <cell r="H6549" t="str">
            <v>Uinta Basin</v>
          </cell>
          <cell r="I6549">
            <v>588664</v>
          </cell>
          <cell r="J6549">
            <v>4528030</v>
          </cell>
          <cell r="K6549">
            <v>-109.947371186</v>
          </cell>
          <cell r="L6549">
            <v>40.898563277000001</v>
          </cell>
          <cell r="M6549" t="str">
            <v>Sheep Creek</v>
          </cell>
          <cell r="N6549" t="str">
            <v>UT14040106-007_00</v>
          </cell>
          <cell r="O6549" t="str">
            <v>UT</v>
          </cell>
          <cell r="Q6549">
            <v>0</v>
          </cell>
          <cell r="R6549" t="str">
            <v xml:space="preserve"> </v>
          </cell>
          <cell r="S6549" t="str">
            <v>USFS</v>
          </cell>
          <cell r="T6549" t="str">
            <v>Category1</v>
          </cell>
          <cell r="U6549" t="str">
            <v>5987130 N Fk Sheep CK station1</v>
          </cell>
          <cell r="V6549">
            <v>5987130</v>
          </cell>
          <cell r="W6549" t="str">
            <v>Sheep Creek</v>
          </cell>
          <cell r="X6549" t="str">
            <v>UT14040106-007_00</v>
          </cell>
          <cell r="Y6549" t="str">
            <v>River/Stream</v>
          </cell>
          <cell r="Z6549" t="str">
            <v>5987130 N Fk Sheep CK station1</v>
          </cell>
          <cell r="AA6549" t="str">
            <v>River/Stream</v>
          </cell>
        </row>
        <row r="6550">
          <cell r="A6550">
            <v>5987140</v>
          </cell>
          <cell r="B6550" t="str">
            <v>River/Stream</v>
          </cell>
          <cell r="C6550" t="str">
            <v>2B 3A     4</v>
          </cell>
          <cell r="D6550" t="str">
            <v>N Fk Sheep CK station2</v>
          </cell>
          <cell r="E6550">
            <v>14040106</v>
          </cell>
          <cell r="F6550" t="str">
            <v>Daggett</v>
          </cell>
          <cell r="G6550" t="str">
            <v>Tri-County</v>
          </cell>
          <cell r="H6550" t="str">
            <v>Uinta Basin</v>
          </cell>
          <cell r="I6550">
            <v>587505</v>
          </cell>
          <cell r="J6550">
            <v>4527060</v>
          </cell>
          <cell r="K6550">
            <v>-109.961265463</v>
          </cell>
          <cell r="L6550">
            <v>40.889951322000002</v>
          </cell>
          <cell r="M6550" t="str">
            <v>Sheep Creek</v>
          </cell>
          <cell r="N6550" t="str">
            <v>UT14040106-007_00</v>
          </cell>
          <cell r="O6550" t="str">
            <v>UT</v>
          </cell>
          <cell r="Q6550">
            <v>0</v>
          </cell>
          <cell r="R6550" t="str">
            <v xml:space="preserve"> </v>
          </cell>
          <cell r="S6550" t="str">
            <v>USFS</v>
          </cell>
          <cell r="T6550" t="str">
            <v>Category1</v>
          </cell>
          <cell r="U6550" t="str">
            <v>5987140 N Fk Sheep CK station2</v>
          </cell>
          <cell r="V6550">
            <v>5987140</v>
          </cell>
          <cell r="W6550" t="str">
            <v>Sheep Creek</v>
          </cell>
          <cell r="X6550" t="str">
            <v>UT14040106-007_00</v>
          </cell>
          <cell r="Y6550" t="str">
            <v>River/Stream</v>
          </cell>
          <cell r="Z6550" t="str">
            <v>5987140 N Fk Sheep CK station2</v>
          </cell>
          <cell r="AA6550" t="str">
            <v>River/Stream</v>
          </cell>
        </row>
        <row r="6551">
          <cell r="A6551">
            <v>5987150</v>
          </cell>
          <cell r="B6551" t="str">
            <v>River/Stream</v>
          </cell>
          <cell r="C6551" t="str">
            <v>2B 3A     4</v>
          </cell>
          <cell r="D6551" t="str">
            <v>N Fk Sheep Ck. 0.2 miles west of North slope road</v>
          </cell>
          <cell r="E6551">
            <v>14040106</v>
          </cell>
          <cell r="F6551" t="str">
            <v>Daggett</v>
          </cell>
          <cell r="G6551" t="str">
            <v>Tri-County</v>
          </cell>
          <cell r="H6551" t="str">
            <v>Uinta Basin</v>
          </cell>
          <cell r="I6551">
            <v>587499</v>
          </cell>
          <cell r="J6551">
            <v>4527584</v>
          </cell>
          <cell r="K6551">
            <v>-109.961262856</v>
          </cell>
          <cell r="L6551">
            <v>40.894671590999998</v>
          </cell>
          <cell r="M6551" t="str">
            <v>Sheep Creek</v>
          </cell>
          <cell r="N6551" t="str">
            <v>UT14040106-007_00</v>
          </cell>
          <cell r="O6551" t="str">
            <v>UT</v>
          </cell>
          <cell r="Q6551">
            <v>0</v>
          </cell>
          <cell r="R6551" t="str">
            <v xml:space="preserve"> </v>
          </cell>
          <cell r="S6551" t="str">
            <v>USFS</v>
          </cell>
          <cell r="T6551" t="str">
            <v>Category1</v>
          </cell>
          <cell r="U6551" t="str">
            <v>5987150 N Fk Sheep Ck. 0.2 miles west of North slope road</v>
          </cell>
          <cell r="V6551">
            <v>5987150</v>
          </cell>
          <cell r="W6551" t="str">
            <v>Sheep Creek</v>
          </cell>
          <cell r="X6551" t="str">
            <v>UT14040106-007_00</v>
          </cell>
          <cell r="Y6551" t="str">
            <v>River/Stream</v>
          </cell>
          <cell r="Z6551" t="str">
            <v>5987150 N Fk Sheep Ck. 0.2 miles west of North slope road</v>
          </cell>
          <cell r="AA6551" t="str">
            <v>River/Stream</v>
          </cell>
        </row>
        <row r="6552">
          <cell r="A6552">
            <v>5987200</v>
          </cell>
          <cell r="B6552" t="str">
            <v>River/Stream</v>
          </cell>
          <cell r="C6552" t="str">
            <v>2B  3B    4</v>
          </cell>
          <cell r="D6552" t="str">
            <v>Little Brush CK station1</v>
          </cell>
          <cell r="E6552">
            <v>14060002</v>
          </cell>
          <cell r="F6552" t="str">
            <v>Uintah</v>
          </cell>
          <cell r="G6552" t="str">
            <v>Tri-County</v>
          </cell>
          <cell r="H6552" t="str">
            <v>Uinta Basin</v>
          </cell>
          <cell r="I6552">
            <v>623558</v>
          </cell>
          <cell r="J6552">
            <v>4512709</v>
          </cell>
          <cell r="K6552">
            <v>-109.536254335</v>
          </cell>
          <cell r="L6552">
            <v>40.756064797999997</v>
          </cell>
          <cell r="M6552" t="str">
            <v>Little Brush Creek Upper</v>
          </cell>
          <cell r="N6552" t="str">
            <v>UT14060010-011_00</v>
          </cell>
          <cell r="O6552" t="str">
            <v>UT</v>
          </cell>
          <cell r="Q6552">
            <v>0</v>
          </cell>
          <cell r="R6552" t="str">
            <v xml:space="preserve"> </v>
          </cell>
          <cell r="S6552" t="str">
            <v>USFS</v>
          </cell>
          <cell r="T6552" t="str">
            <v>Category1</v>
          </cell>
          <cell r="U6552" t="str">
            <v>5987200 Little Brush CK station1</v>
          </cell>
          <cell r="V6552">
            <v>5987200</v>
          </cell>
          <cell r="W6552" t="str">
            <v>Little Brush Creek Upper</v>
          </cell>
          <cell r="X6552" t="str">
            <v>UT14060010-011_00</v>
          </cell>
          <cell r="Y6552" t="str">
            <v>River/Stream</v>
          </cell>
          <cell r="Z6552" t="str">
            <v>5987200 Little Brush CK station1</v>
          </cell>
          <cell r="AA6552" t="str">
            <v>River/Stream</v>
          </cell>
        </row>
        <row r="6553">
          <cell r="A6553">
            <v>5987210</v>
          </cell>
          <cell r="B6553" t="str">
            <v>River/Stream</v>
          </cell>
          <cell r="C6553" t="str">
            <v>1C  2B 3A     4</v>
          </cell>
          <cell r="D6553" t="str">
            <v>Little Brush CK station2</v>
          </cell>
          <cell r="E6553">
            <v>14060002</v>
          </cell>
          <cell r="F6553" t="str">
            <v>Uintah</v>
          </cell>
          <cell r="G6553" t="str">
            <v>Tri-County</v>
          </cell>
          <cell r="H6553" t="str">
            <v>Uinta Basin</v>
          </cell>
          <cell r="I6553">
            <v>616709</v>
          </cell>
          <cell r="J6553">
            <v>4511241</v>
          </cell>
          <cell r="K6553">
            <v>-109.617642606</v>
          </cell>
          <cell r="L6553">
            <v>40.743844430000003</v>
          </cell>
          <cell r="M6553" t="str">
            <v>Big Brush Creek</v>
          </cell>
          <cell r="N6553" t="str">
            <v>UT14060010-009_00</v>
          </cell>
          <cell r="O6553" t="str">
            <v>UT</v>
          </cell>
          <cell r="Q6553">
            <v>0</v>
          </cell>
          <cell r="R6553" t="str">
            <v xml:space="preserve"> </v>
          </cell>
          <cell r="S6553" t="str">
            <v>USFS</v>
          </cell>
          <cell r="T6553" t="str">
            <v>Category1</v>
          </cell>
          <cell r="U6553" t="str">
            <v>5987210 Little Brush CK station2</v>
          </cell>
          <cell r="V6553">
            <v>5987210</v>
          </cell>
          <cell r="W6553" t="str">
            <v>Big Brush Creek</v>
          </cell>
          <cell r="X6553" t="str">
            <v>UT14060010-009_00</v>
          </cell>
          <cell r="Y6553" t="str">
            <v>River/Stream</v>
          </cell>
          <cell r="Z6553" t="str">
            <v>5987210 Little Brush CK station2</v>
          </cell>
          <cell r="AA6553" t="str">
            <v>River/Stream</v>
          </cell>
        </row>
        <row r="6554">
          <cell r="A6554">
            <v>5987230</v>
          </cell>
          <cell r="B6554" t="str">
            <v>River/Stream</v>
          </cell>
          <cell r="C6554" t="str">
            <v>2B  3B    4</v>
          </cell>
          <cell r="D6554" t="str">
            <v>Little Brush (W. FK) station1</v>
          </cell>
          <cell r="E6554">
            <v>14060002</v>
          </cell>
          <cell r="F6554" t="str">
            <v>Uintah</v>
          </cell>
          <cell r="G6554" t="str">
            <v>Tri-County</v>
          </cell>
          <cell r="H6554" t="str">
            <v>Uinta Basin</v>
          </cell>
          <cell r="I6554">
            <v>622164</v>
          </cell>
          <cell r="J6554">
            <v>4514349</v>
          </cell>
          <cell r="K6554">
            <v>-109.55244301899999</v>
          </cell>
          <cell r="L6554">
            <v>40.7710384393</v>
          </cell>
          <cell r="M6554" t="str">
            <v>Little Brush Creek Upper</v>
          </cell>
          <cell r="N6554" t="str">
            <v>UT14060010-011_00</v>
          </cell>
          <cell r="O6554" t="str">
            <v>UT</v>
          </cell>
          <cell r="Q6554">
            <v>0</v>
          </cell>
          <cell r="R6554" t="str">
            <v xml:space="preserve"> </v>
          </cell>
          <cell r="S6554" t="str">
            <v>USFS</v>
          </cell>
          <cell r="T6554" t="str">
            <v>Category1</v>
          </cell>
          <cell r="U6554" t="str">
            <v>5987230 Little Brush (W. FK) station1</v>
          </cell>
          <cell r="V6554">
            <v>5987230</v>
          </cell>
          <cell r="W6554" t="str">
            <v>Little Brush Creek Upper</v>
          </cell>
          <cell r="X6554" t="str">
            <v>UT14060010-011_00</v>
          </cell>
          <cell r="Y6554" t="str">
            <v>River/Stream</v>
          </cell>
          <cell r="Z6554" t="str">
            <v>5987230 Little Brush (W. FK) station1</v>
          </cell>
          <cell r="AA6554" t="str">
            <v>River/Stream</v>
          </cell>
        </row>
        <row r="6555">
          <cell r="A6555">
            <v>5987240</v>
          </cell>
          <cell r="B6555" t="str">
            <v>River/Stream</v>
          </cell>
          <cell r="C6555" t="str">
            <v>2B  3B    4</v>
          </cell>
          <cell r="D6555" t="str">
            <v>Little Brush CK (W. FK) station2</v>
          </cell>
          <cell r="E6555">
            <v>14060002</v>
          </cell>
          <cell r="F6555" t="str">
            <v>Uintah</v>
          </cell>
          <cell r="G6555" t="str">
            <v>Tri-County</v>
          </cell>
          <cell r="H6555" t="str">
            <v>Uinta Basin</v>
          </cell>
          <cell r="I6555">
            <v>621237</v>
          </cell>
          <cell r="J6555">
            <v>4515540</v>
          </cell>
          <cell r="K6555">
            <v>-109.56319289699999</v>
          </cell>
          <cell r="L6555">
            <v>40.781905530000003</v>
          </cell>
          <cell r="M6555" t="str">
            <v>Little Brush Creek Upper</v>
          </cell>
          <cell r="N6555" t="str">
            <v>UT14060010-011_00</v>
          </cell>
          <cell r="O6555" t="str">
            <v>UT</v>
          </cell>
          <cell r="Q6555">
            <v>0</v>
          </cell>
          <cell r="R6555" t="str">
            <v xml:space="preserve"> </v>
          </cell>
          <cell r="S6555" t="str">
            <v>USFS</v>
          </cell>
          <cell r="T6555" t="str">
            <v>Category1</v>
          </cell>
          <cell r="U6555" t="str">
            <v>5987240 Little Brush CK (W. FK) station2</v>
          </cell>
          <cell r="V6555">
            <v>5987240</v>
          </cell>
          <cell r="W6555" t="str">
            <v>Little Brush Creek Upper</v>
          </cell>
          <cell r="X6555" t="str">
            <v>UT14060010-011_00</v>
          </cell>
          <cell r="Y6555" t="str">
            <v>River/Stream</v>
          </cell>
          <cell r="Z6555" t="str">
            <v>5987240 Little Brush CK (W. FK) station2</v>
          </cell>
          <cell r="AA6555" t="str">
            <v>River/Stream</v>
          </cell>
        </row>
        <row r="6556">
          <cell r="A6556">
            <v>5987290</v>
          </cell>
          <cell r="B6556" t="str">
            <v>River/Stream</v>
          </cell>
          <cell r="C6556" t="str">
            <v>1C  2B 3A     4</v>
          </cell>
          <cell r="D6556" t="str">
            <v>Dry Fork (N. FK) station1</v>
          </cell>
          <cell r="E6556">
            <v>14060002</v>
          </cell>
          <cell r="F6556" t="str">
            <v>Uintah</v>
          </cell>
          <cell r="G6556" t="str">
            <v>Tri-County</v>
          </cell>
          <cell r="H6556" t="str">
            <v>Uinta Basin</v>
          </cell>
          <cell r="I6556">
            <v>600532</v>
          </cell>
          <cell r="J6556">
            <v>4499799</v>
          </cell>
          <cell r="K6556">
            <v>-109.81104182999999</v>
          </cell>
          <cell r="L6556">
            <v>40.642924665999999</v>
          </cell>
          <cell r="M6556" t="str">
            <v>Dry Fork Creek Upper</v>
          </cell>
          <cell r="N6556" t="str">
            <v>UT14060010-007_00</v>
          </cell>
          <cell r="O6556" t="str">
            <v>UT</v>
          </cell>
          <cell r="Q6556">
            <v>0</v>
          </cell>
          <cell r="R6556" t="str">
            <v xml:space="preserve"> </v>
          </cell>
          <cell r="S6556" t="str">
            <v>USFS</v>
          </cell>
          <cell r="T6556" t="str">
            <v>Category1</v>
          </cell>
          <cell r="U6556" t="str">
            <v>5987290 Dry Fork (N. FK) station1</v>
          </cell>
          <cell r="V6556">
            <v>5987290</v>
          </cell>
          <cell r="W6556" t="str">
            <v>Dry Fork Creek Upper</v>
          </cell>
          <cell r="X6556" t="str">
            <v>UT14060010-007_00</v>
          </cell>
          <cell r="Y6556" t="str">
            <v>River/Stream</v>
          </cell>
          <cell r="Z6556" t="str">
            <v>5987290 Dry Fork (N. FK) station1</v>
          </cell>
          <cell r="AA6556" t="str">
            <v>River/Stream</v>
          </cell>
        </row>
        <row r="6557">
          <cell r="A6557">
            <v>5987310</v>
          </cell>
          <cell r="B6557" t="str">
            <v>River/Stream</v>
          </cell>
          <cell r="C6557" t="str">
            <v>1C  2B 3A     4</v>
          </cell>
          <cell r="D6557" t="str">
            <v>Dry Fork (S. FK) station1</v>
          </cell>
          <cell r="E6557">
            <v>14060002</v>
          </cell>
          <cell r="F6557" t="str">
            <v>Uintah</v>
          </cell>
          <cell r="G6557" t="str">
            <v>Tri-County</v>
          </cell>
          <cell r="H6557" t="str">
            <v>Uinta Basin</v>
          </cell>
          <cell r="I6557">
            <v>603614</v>
          </cell>
          <cell r="J6557">
            <v>4496613</v>
          </cell>
          <cell r="K6557">
            <v>-109.775124339</v>
          </cell>
          <cell r="L6557">
            <v>40.613848136999998</v>
          </cell>
          <cell r="M6557" t="str">
            <v>Dry Fork Creek Upper</v>
          </cell>
          <cell r="N6557" t="str">
            <v>UT14060010-007_00</v>
          </cell>
          <cell r="O6557" t="str">
            <v>UT</v>
          </cell>
          <cell r="Q6557">
            <v>0</v>
          </cell>
          <cell r="R6557" t="str">
            <v xml:space="preserve"> </v>
          </cell>
          <cell r="S6557" t="str">
            <v>Private</v>
          </cell>
          <cell r="T6557" t="str">
            <v>Category1</v>
          </cell>
          <cell r="U6557" t="str">
            <v>5987310 Dry Fork (S. FK) station1</v>
          </cell>
          <cell r="V6557">
            <v>5987310</v>
          </cell>
          <cell r="W6557" t="str">
            <v>Dry Fork Creek Upper</v>
          </cell>
          <cell r="X6557" t="str">
            <v>UT14060010-007_00</v>
          </cell>
          <cell r="Y6557" t="str">
            <v>River/Stream</v>
          </cell>
          <cell r="Z6557" t="str">
            <v>5987310 Dry Fork (S. FK) station1</v>
          </cell>
          <cell r="AA6557" t="str">
            <v>River/Stream</v>
          </cell>
        </row>
        <row r="6558">
          <cell r="A6558">
            <v>5987330</v>
          </cell>
          <cell r="B6558" t="str">
            <v>River/Stream</v>
          </cell>
          <cell r="C6558" t="str">
            <v>1C  2B 3A     4</v>
          </cell>
          <cell r="D6558" t="str">
            <v>Dry Fork station1</v>
          </cell>
          <cell r="E6558">
            <v>14060002</v>
          </cell>
          <cell r="F6558" t="str">
            <v>Uintah</v>
          </cell>
          <cell r="G6558" t="str">
            <v>Tri-County</v>
          </cell>
          <cell r="H6558" t="str">
            <v>Uinta Basin</v>
          </cell>
          <cell r="I6558">
            <v>599787</v>
          </cell>
          <cell r="J6558">
            <v>4497939</v>
          </cell>
          <cell r="K6558">
            <v>-109.82014589000001</v>
          </cell>
          <cell r="L6558">
            <v>40.62626221</v>
          </cell>
          <cell r="M6558" t="str">
            <v>Dry Fork Creek Upper</v>
          </cell>
          <cell r="N6558" t="str">
            <v>UT14060010-007_00</v>
          </cell>
          <cell r="O6558" t="str">
            <v>UT</v>
          </cell>
          <cell r="Q6558">
            <v>0</v>
          </cell>
          <cell r="R6558" t="str">
            <v xml:space="preserve"> </v>
          </cell>
          <cell r="S6558" t="str">
            <v>USFS</v>
          </cell>
          <cell r="T6558" t="str">
            <v>Category1</v>
          </cell>
          <cell r="U6558" t="str">
            <v>5987330 Dry Fork station1</v>
          </cell>
          <cell r="V6558">
            <v>5987330</v>
          </cell>
          <cell r="W6558" t="str">
            <v>Dry Fork Creek Upper</v>
          </cell>
          <cell r="X6558" t="str">
            <v>UT14060010-007_00</v>
          </cell>
          <cell r="Y6558" t="str">
            <v>River/Stream</v>
          </cell>
          <cell r="Z6558" t="str">
            <v>5987330 Dry Fork station1</v>
          </cell>
          <cell r="AA6558" t="str">
            <v>River/Stream</v>
          </cell>
        </row>
        <row r="6559">
          <cell r="A6559">
            <v>5987350</v>
          </cell>
          <cell r="B6559" t="str">
            <v>River/Stream</v>
          </cell>
          <cell r="C6559" t="str">
            <v>1C  2B 3A     4</v>
          </cell>
          <cell r="D6559" t="str">
            <v>Split CK station1</v>
          </cell>
          <cell r="E6559">
            <v>14060002</v>
          </cell>
          <cell r="F6559" t="str">
            <v>Uintah</v>
          </cell>
          <cell r="G6559" t="str">
            <v>Tri-County</v>
          </cell>
          <cell r="H6559" t="str">
            <v>Uinta Basin</v>
          </cell>
          <cell r="I6559">
            <v>600707</v>
          </cell>
          <cell r="J6559">
            <v>4502895</v>
          </cell>
          <cell r="K6559">
            <v>-109.80847651099999</v>
          </cell>
          <cell r="L6559">
            <v>40.670788471000002</v>
          </cell>
          <cell r="M6559" t="str">
            <v>Dry Fork Creek Upper</v>
          </cell>
          <cell r="N6559" t="str">
            <v>UT14060010-007_00</v>
          </cell>
          <cell r="O6559" t="str">
            <v>UT</v>
          </cell>
          <cell r="Q6559">
            <v>0</v>
          </cell>
          <cell r="R6559" t="str">
            <v xml:space="preserve"> </v>
          </cell>
          <cell r="S6559" t="str">
            <v>USFS</v>
          </cell>
          <cell r="T6559" t="str">
            <v>Category1</v>
          </cell>
          <cell r="U6559" t="str">
            <v>5987350 Split CK station1</v>
          </cell>
          <cell r="V6559">
            <v>5987350</v>
          </cell>
          <cell r="W6559" t="str">
            <v>Dry Fork Creek Upper</v>
          </cell>
          <cell r="X6559" t="str">
            <v>UT14060010-007_00</v>
          </cell>
          <cell r="Y6559" t="str">
            <v>River/Stream</v>
          </cell>
          <cell r="Z6559" t="str">
            <v>5987350 Split CK station1</v>
          </cell>
          <cell r="AA6559" t="str">
            <v>River/Stream</v>
          </cell>
        </row>
        <row r="6560">
          <cell r="A6560">
            <v>5987370</v>
          </cell>
          <cell r="B6560" t="str">
            <v>River/Stream</v>
          </cell>
          <cell r="C6560" t="str">
            <v>1C  2B 3A     4</v>
          </cell>
          <cell r="D6560" t="str">
            <v>Brownie Ck AB Red Cloud Loop at gage station</v>
          </cell>
          <cell r="E6560">
            <v>14060002</v>
          </cell>
          <cell r="F6560" t="str">
            <v>Uintah</v>
          </cell>
          <cell r="G6560" t="str">
            <v>Tri-County</v>
          </cell>
          <cell r="H6560" t="str">
            <v>Uinta Basin</v>
          </cell>
          <cell r="I6560">
            <v>605582</v>
          </cell>
          <cell r="J6560">
            <v>4501717</v>
          </cell>
          <cell r="K6560">
            <v>-109.75100824</v>
          </cell>
          <cell r="L6560">
            <v>40.659569103999999</v>
          </cell>
          <cell r="M6560" t="str">
            <v>Dry Fork Creek Upper</v>
          </cell>
          <cell r="N6560" t="str">
            <v>UT14060010-007_00</v>
          </cell>
          <cell r="O6560" t="str">
            <v>UT</v>
          </cell>
          <cell r="Q6560">
            <v>0</v>
          </cell>
          <cell r="R6560" t="str">
            <v xml:space="preserve"> </v>
          </cell>
          <cell r="S6560" t="str">
            <v>USFS</v>
          </cell>
          <cell r="T6560" t="str">
            <v>Category1</v>
          </cell>
          <cell r="U6560" t="str">
            <v>5987370 Brownie Ck AB Red Cloud Loop at gage station</v>
          </cell>
          <cell r="V6560">
            <v>5987370</v>
          </cell>
          <cell r="W6560" t="str">
            <v>Dry Fork Creek Upper</v>
          </cell>
          <cell r="X6560" t="str">
            <v>UT14060010-007_00</v>
          </cell>
          <cell r="Y6560" t="str">
            <v>River/Stream</v>
          </cell>
          <cell r="Z6560" t="str">
            <v>5987370 Brownie Ck AB Red Cloud Loop at gage station</v>
          </cell>
          <cell r="AA6560" t="str">
            <v>River/Stream</v>
          </cell>
        </row>
        <row r="6561">
          <cell r="A6561">
            <v>5987390</v>
          </cell>
          <cell r="B6561" t="str">
            <v>River/Stream</v>
          </cell>
          <cell r="C6561" t="str">
            <v>1C  2B 3A     4</v>
          </cell>
          <cell r="D6561" t="str">
            <v>South Brownie Ck AB North Brownie Ck</v>
          </cell>
          <cell r="E6561">
            <v>14060002</v>
          </cell>
          <cell r="F6561" t="str">
            <v>Uintah</v>
          </cell>
          <cell r="G6561" t="str">
            <v>Tri-County</v>
          </cell>
          <cell r="H6561" t="str">
            <v>Uinta Basin</v>
          </cell>
          <cell r="I6561">
            <v>605843</v>
          </cell>
          <cell r="J6561">
            <v>4504191</v>
          </cell>
          <cell r="K6561">
            <v>-109.747504502</v>
          </cell>
          <cell r="L6561">
            <v>40.681817993999999</v>
          </cell>
          <cell r="M6561" t="str">
            <v>Dry Fork Creek Upper</v>
          </cell>
          <cell r="N6561" t="str">
            <v>UT14060010-007_00</v>
          </cell>
          <cell r="O6561" t="str">
            <v>UT</v>
          </cell>
          <cell r="Q6561">
            <v>0</v>
          </cell>
          <cell r="R6561" t="str">
            <v xml:space="preserve"> </v>
          </cell>
          <cell r="S6561" t="str">
            <v>USFS</v>
          </cell>
          <cell r="T6561" t="str">
            <v>Category1</v>
          </cell>
          <cell r="U6561" t="str">
            <v>5987390 South Brownie Ck AB North Brownie Ck</v>
          </cell>
          <cell r="V6561">
            <v>5987390</v>
          </cell>
          <cell r="W6561" t="str">
            <v>Dry Fork Creek Upper</v>
          </cell>
          <cell r="X6561" t="str">
            <v>UT14060010-007_00</v>
          </cell>
          <cell r="Y6561" t="str">
            <v>River/Stream</v>
          </cell>
          <cell r="Z6561" t="str">
            <v>5987390 South Brownie Ck AB North Brownie Ck</v>
          </cell>
          <cell r="AA6561" t="str">
            <v>River/Stream</v>
          </cell>
        </row>
        <row r="6562">
          <cell r="A6562">
            <v>5987400</v>
          </cell>
          <cell r="B6562" t="str">
            <v>River/Stream</v>
          </cell>
          <cell r="C6562" t="str">
            <v>1C  2B 3A     4</v>
          </cell>
          <cell r="D6562" t="str">
            <v>Indian CK (L.FK) station1</v>
          </cell>
          <cell r="E6562">
            <v>14060004</v>
          </cell>
          <cell r="F6562" t="str">
            <v>Duchesne</v>
          </cell>
          <cell r="G6562" t="str">
            <v>Tri-County</v>
          </cell>
          <cell r="H6562" t="str">
            <v>Uinta Basin</v>
          </cell>
          <cell r="I6562">
            <v>535319</v>
          </cell>
          <cell r="J6562">
            <v>4427280</v>
          </cell>
          <cell r="K6562">
            <v>-110.586264352</v>
          </cell>
          <cell r="L6562">
            <v>39.994961904</v>
          </cell>
          <cell r="M6562" t="str">
            <v>Indian Canyon Creek</v>
          </cell>
          <cell r="N6562" t="str">
            <v>UT14060004-002_00</v>
          </cell>
          <cell r="O6562" t="str">
            <v>UT</v>
          </cell>
          <cell r="Q6562">
            <v>0</v>
          </cell>
          <cell r="R6562" t="str">
            <v xml:space="preserve"> </v>
          </cell>
          <cell r="S6562" t="str">
            <v>USFS</v>
          </cell>
          <cell r="T6562" t="str">
            <v>Category1</v>
          </cell>
          <cell r="U6562" t="str">
            <v>5987400 Indian CK (L.FK) station1</v>
          </cell>
          <cell r="V6562">
            <v>5987400</v>
          </cell>
          <cell r="W6562" t="str">
            <v>Indian Canyon Creek</v>
          </cell>
          <cell r="X6562" t="str">
            <v>UT14060004-002_00</v>
          </cell>
          <cell r="Y6562" t="str">
            <v>River/Stream</v>
          </cell>
          <cell r="Z6562" t="str">
            <v>5987400 Indian CK (L.FK) station1</v>
          </cell>
          <cell r="AA6562" t="str">
            <v>River/Stream</v>
          </cell>
        </row>
        <row r="6563">
          <cell r="A6563">
            <v>5987420</v>
          </cell>
          <cell r="B6563" t="str">
            <v>River/Stream</v>
          </cell>
          <cell r="C6563" t="str">
            <v>1C  2B 3A     4</v>
          </cell>
          <cell r="D6563" t="str">
            <v>Indian Creek (L.FK) station2</v>
          </cell>
          <cell r="E6563">
            <v>14060004</v>
          </cell>
          <cell r="F6563" t="str">
            <v>Duchesne</v>
          </cell>
          <cell r="G6563" t="str">
            <v>Tri-County</v>
          </cell>
          <cell r="H6563" t="str">
            <v>Uinta Basin</v>
          </cell>
          <cell r="I6563">
            <v>527584</v>
          </cell>
          <cell r="J6563">
            <v>4419726</v>
          </cell>
          <cell r="K6563">
            <v>-110.677192742</v>
          </cell>
          <cell r="L6563">
            <v>39.927190493200001</v>
          </cell>
          <cell r="M6563" t="str">
            <v>Indian Canyon Creek</v>
          </cell>
          <cell r="N6563" t="str">
            <v>UT14060004-002_00</v>
          </cell>
          <cell r="O6563" t="str">
            <v>UT</v>
          </cell>
          <cell r="Q6563">
            <v>0</v>
          </cell>
          <cell r="R6563" t="str">
            <v xml:space="preserve"> </v>
          </cell>
          <cell r="S6563" t="str">
            <v>USFS</v>
          </cell>
          <cell r="T6563" t="str">
            <v>Category1</v>
          </cell>
          <cell r="U6563" t="str">
            <v>5987420 Indian Creek (L.FK) station2</v>
          </cell>
          <cell r="V6563">
            <v>5987420</v>
          </cell>
          <cell r="W6563" t="str">
            <v>Indian Canyon Creek</v>
          </cell>
          <cell r="X6563" t="str">
            <v>UT14060004-002_00</v>
          </cell>
          <cell r="Y6563" t="str">
            <v>River/Stream</v>
          </cell>
          <cell r="Z6563" t="str">
            <v>5987420 Indian Creek (L.FK) station2</v>
          </cell>
          <cell r="AA6563" t="str">
            <v>River/Stream</v>
          </cell>
        </row>
        <row r="6564">
          <cell r="A6564">
            <v>5987440</v>
          </cell>
          <cell r="B6564" t="str">
            <v>River/Stream</v>
          </cell>
          <cell r="C6564" t="str">
            <v>1C  2B 3A     4</v>
          </cell>
          <cell r="D6564" t="str">
            <v>Timber Canyon Creek station1</v>
          </cell>
          <cell r="E6564">
            <v>14060004</v>
          </cell>
          <cell r="F6564" t="str">
            <v>Wasatch</v>
          </cell>
          <cell r="G6564" t="str">
            <v>Wasatch County</v>
          </cell>
          <cell r="H6564" t="str">
            <v>Uinta Basin</v>
          </cell>
          <cell r="I6564">
            <v>504893</v>
          </cell>
          <cell r="J6564">
            <v>4429758</v>
          </cell>
          <cell r="K6564">
            <v>-110.942662801</v>
          </cell>
          <cell r="L6564">
            <v>40.018012433999999</v>
          </cell>
          <cell r="M6564" t="str">
            <v>Timber Canyon Creek</v>
          </cell>
          <cell r="N6564" t="str">
            <v>UT14060004-011_00</v>
          </cell>
          <cell r="O6564" t="str">
            <v>UT</v>
          </cell>
          <cell r="Q6564">
            <v>0</v>
          </cell>
          <cell r="R6564" t="str">
            <v xml:space="preserve"> </v>
          </cell>
          <cell r="S6564" t="str">
            <v>USFS</v>
          </cell>
          <cell r="T6564" t="str">
            <v>Category1</v>
          </cell>
          <cell r="U6564" t="str">
            <v>5987440 Timber Canyon Creek station1</v>
          </cell>
          <cell r="V6564">
            <v>5987440</v>
          </cell>
          <cell r="W6564" t="str">
            <v>Timber Canyon Creek</v>
          </cell>
          <cell r="X6564" t="str">
            <v>UT14060004-011_00</v>
          </cell>
          <cell r="Y6564" t="str">
            <v>River/Stream</v>
          </cell>
          <cell r="Z6564" t="str">
            <v>5987440 Timber Canyon Creek station1</v>
          </cell>
          <cell r="AA6564" t="str">
            <v>River/Stream</v>
          </cell>
        </row>
        <row r="6565">
          <cell r="A6565">
            <v>5987450</v>
          </cell>
          <cell r="B6565" t="str">
            <v>River/Stream</v>
          </cell>
          <cell r="C6565" t="str">
            <v>1C  2B 3A     4</v>
          </cell>
          <cell r="D6565" t="str">
            <v>Timber Canyon Creek station2</v>
          </cell>
          <cell r="E6565">
            <v>14060004</v>
          </cell>
          <cell r="F6565" t="str">
            <v>Duchesne</v>
          </cell>
          <cell r="G6565" t="str">
            <v>Tri-County</v>
          </cell>
          <cell r="H6565" t="str">
            <v>Uinta Basin</v>
          </cell>
          <cell r="I6565">
            <v>513566</v>
          </cell>
          <cell r="J6565">
            <v>4437014</v>
          </cell>
          <cell r="K6565">
            <v>-110.84087907599999</v>
          </cell>
          <cell r="L6565">
            <v>40.083291891000002</v>
          </cell>
          <cell r="M6565" t="str">
            <v>Timber Canyon Creek</v>
          </cell>
          <cell r="N6565" t="str">
            <v>UT14060004-011_00</v>
          </cell>
          <cell r="O6565" t="str">
            <v>UT</v>
          </cell>
          <cell r="Q6565">
            <v>0</v>
          </cell>
          <cell r="R6565" t="str">
            <v xml:space="preserve"> </v>
          </cell>
          <cell r="S6565" t="str">
            <v>USFS</v>
          </cell>
          <cell r="T6565" t="str">
            <v>Category1</v>
          </cell>
          <cell r="U6565" t="str">
            <v>5987450 Timber Canyon Creek station2</v>
          </cell>
          <cell r="V6565">
            <v>5987450</v>
          </cell>
          <cell r="W6565" t="str">
            <v>Timber Canyon Creek</v>
          </cell>
          <cell r="X6565" t="str">
            <v>UT14060004-011_00</v>
          </cell>
          <cell r="Y6565" t="str">
            <v>River/Stream</v>
          </cell>
          <cell r="Z6565" t="str">
            <v>5987450 Timber Canyon Creek station2</v>
          </cell>
          <cell r="AA6565" t="str">
            <v>River/Stream</v>
          </cell>
        </row>
        <row r="6566">
          <cell r="A6566">
            <v>5987460</v>
          </cell>
          <cell r="B6566" t="str">
            <v>River/Stream</v>
          </cell>
          <cell r="C6566" t="str">
            <v>1C  2B 3A     4</v>
          </cell>
          <cell r="D6566" t="str">
            <v>Timber Canyon Creek station10</v>
          </cell>
          <cell r="E6566">
            <v>14060004</v>
          </cell>
          <cell r="F6566" t="str">
            <v>Wasatch</v>
          </cell>
          <cell r="G6566" t="str">
            <v>Wasatch County</v>
          </cell>
          <cell r="H6566" t="str">
            <v>Uinta Basin</v>
          </cell>
          <cell r="I6566">
            <v>505064</v>
          </cell>
          <cell r="J6566">
            <v>4429912</v>
          </cell>
          <cell r="K6566">
            <v>-110.940657786</v>
          </cell>
          <cell r="L6566">
            <v>40.019398928999998</v>
          </cell>
          <cell r="M6566" t="str">
            <v>Timber Canyon Creek</v>
          </cell>
          <cell r="N6566" t="str">
            <v>UT14060004-011_00</v>
          </cell>
          <cell r="O6566" t="str">
            <v>UT</v>
          </cell>
          <cell r="Q6566">
            <v>0</v>
          </cell>
          <cell r="R6566" t="str">
            <v xml:space="preserve"> </v>
          </cell>
          <cell r="S6566" t="str">
            <v>USFS</v>
          </cell>
          <cell r="T6566" t="str">
            <v>Category1</v>
          </cell>
          <cell r="U6566" t="str">
            <v>5987460 Timber Canyon Creek station10</v>
          </cell>
          <cell r="V6566">
            <v>5987460</v>
          </cell>
          <cell r="W6566" t="str">
            <v>Timber Canyon Creek</v>
          </cell>
          <cell r="X6566" t="str">
            <v>UT14060004-011_00</v>
          </cell>
          <cell r="Y6566" t="str">
            <v>River/Stream</v>
          </cell>
          <cell r="Z6566" t="str">
            <v>5987460 Timber Canyon Creek station10</v>
          </cell>
          <cell r="AA6566" t="str">
            <v>River/Stream</v>
          </cell>
        </row>
        <row r="6567">
          <cell r="A6567">
            <v>5987470</v>
          </cell>
          <cell r="B6567" t="str">
            <v>River/Stream</v>
          </cell>
          <cell r="C6567" t="str">
            <v>1C  2B 3A     4</v>
          </cell>
          <cell r="D6567" t="str">
            <v>Timber Canyon Creek station20</v>
          </cell>
          <cell r="E6567">
            <v>14060004</v>
          </cell>
          <cell r="F6567" t="str">
            <v>Wasatch</v>
          </cell>
          <cell r="G6567" t="str">
            <v>Wasatch County</v>
          </cell>
          <cell r="H6567" t="str">
            <v>Uinta Basin</v>
          </cell>
          <cell r="I6567">
            <v>505106</v>
          </cell>
          <cell r="J6567">
            <v>4430036</v>
          </cell>
          <cell r="K6567">
            <v>-110.94016463600001</v>
          </cell>
          <cell r="L6567">
            <v>40.020515887000002</v>
          </cell>
          <cell r="M6567" t="str">
            <v>Timber Canyon Creek</v>
          </cell>
          <cell r="N6567" t="str">
            <v>UT14060004-011_00</v>
          </cell>
          <cell r="O6567" t="str">
            <v>UT</v>
          </cell>
          <cell r="Q6567">
            <v>0</v>
          </cell>
          <cell r="R6567" t="str">
            <v xml:space="preserve"> </v>
          </cell>
          <cell r="S6567" t="str">
            <v>USFS</v>
          </cell>
          <cell r="T6567" t="str">
            <v>Category1</v>
          </cell>
          <cell r="U6567" t="str">
            <v>5987470 Timber Canyon Creek station20</v>
          </cell>
          <cell r="V6567">
            <v>5987470</v>
          </cell>
          <cell r="W6567" t="str">
            <v>Timber Canyon Creek</v>
          </cell>
          <cell r="X6567" t="str">
            <v>UT14060004-011_00</v>
          </cell>
          <cell r="Y6567" t="str">
            <v>River/Stream</v>
          </cell>
          <cell r="Z6567" t="str">
            <v>5987470 Timber Canyon Creek station20</v>
          </cell>
          <cell r="AA6567" t="str">
            <v>River/Stream</v>
          </cell>
        </row>
        <row r="6568">
          <cell r="A6568">
            <v>5987480</v>
          </cell>
          <cell r="B6568" t="str">
            <v>River/Stream</v>
          </cell>
          <cell r="C6568" t="str">
            <v>1C  2B 3A     4</v>
          </cell>
          <cell r="D6568" t="str">
            <v>Timber Canyon Ck Station25</v>
          </cell>
          <cell r="E6568">
            <v>14060004</v>
          </cell>
          <cell r="F6568" t="str">
            <v>Wasatch</v>
          </cell>
          <cell r="G6568" t="str">
            <v>Wasatch County</v>
          </cell>
          <cell r="H6568" t="str">
            <v>Uinta Basin</v>
          </cell>
          <cell r="I6568">
            <v>505225</v>
          </cell>
          <cell r="J6568">
            <v>4430128</v>
          </cell>
          <cell r="K6568">
            <v>-110.938769378</v>
          </cell>
          <cell r="L6568">
            <v>40.021344057</v>
          </cell>
          <cell r="M6568" t="str">
            <v>Timber Canyon Creek</v>
          </cell>
          <cell r="N6568" t="str">
            <v>UT14060004-011_00</v>
          </cell>
          <cell r="O6568" t="str">
            <v>UT</v>
          </cell>
          <cell r="Q6568">
            <v>0</v>
          </cell>
          <cell r="R6568" t="str">
            <v xml:space="preserve"> </v>
          </cell>
          <cell r="S6568" t="str">
            <v>USFS</v>
          </cell>
          <cell r="T6568" t="str">
            <v>Category1</v>
          </cell>
          <cell r="U6568" t="str">
            <v>5987480 Timber Canyon Ck Station25</v>
          </cell>
          <cell r="V6568">
            <v>5987480</v>
          </cell>
          <cell r="W6568" t="str">
            <v>Timber Canyon Creek</v>
          </cell>
          <cell r="X6568" t="str">
            <v>UT14060004-011_00</v>
          </cell>
          <cell r="Y6568" t="str">
            <v>River/Stream</v>
          </cell>
          <cell r="Z6568" t="str">
            <v>5987480 Timber Canyon Ck Station25</v>
          </cell>
          <cell r="AA6568" t="str">
            <v>River/Stream</v>
          </cell>
        </row>
        <row r="6569">
          <cell r="A6569">
            <v>5987490</v>
          </cell>
          <cell r="B6569" t="str">
            <v>River/Stream</v>
          </cell>
          <cell r="C6569" t="str">
            <v>1C  2B 3A     4</v>
          </cell>
          <cell r="D6569" t="str">
            <v>Timber Canyon Ck Station30</v>
          </cell>
          <cell r="E6569">
            <v>14060004</v>
          </cell>
          <cell r="F6569" t="str">
            <v>Wasatch</v>
          </cell>
          <cell r="G6569" t="str">
            <v>Wasatch County</v>
          </cell>
          <cell r="H6569" t="str">
            <v>Uinta Basin</v>
          </cell>
          <cell r="I6569">
            <v>505556</v>
          </cell>
          <cell r="J6569">
            <v>4430252</v>
          </cell>
          <cell r="K6569">
            <v>-110.934889402</v>
          </cell>
          <cell r="L6569">
            <v>40.022459154000003</v>
          </cell>
          <cell r="M6569" t="str">
            <v>Timber Canyon Creek</v>
          </cell>
          <cell r="N6569" t="str">
            <v>UT14060004-011_00</v>
          </cell>
          <cell r="O6569" t="str">
            <v>UT</v>
          </cell>
          <cell r="Q6569">
            <v>0</v>
          </cell>
          <cell r="R6569" t="str">
            <v xml:space="preserve"> </v>
          </cell>
          <cell r="S6569" t="str">
            <v>USFS</v>
          </cell>
          <cell r="T6569" t="str">
            <v>Category1</v>
          </cell>
          <cell r="U6569" t="str">
            <v>5987490 Timber Canyon Ck Station30</v>
          </cell>
          <cell r="V6569">
            <v>5987490</v>
          </cell>
          <cell r="W6569" t="str">
            <v>Timber Canyon Creek</v>
          </cell>
          <cell r="X6569" t="str">
            <v>UT14060004-011_00</v>
          </cell>
          <cell r="Y6569" t="str">
            <v>River/Stream</v>
          </cell>
          <cell r="Z6569" t="str">
            <v>5987490 Timber Canyon Ck Station30</v>
          </cell>
          <cell r="AA6569" t="str">
            <v>River/Stream</v>
          </cell>
        </row>
        <row r="6570">
          <cell r="A6570">
            <v>5987500</v>
          </cell>
          <cell r="B6570" t="str">
            <v>River/Stream</v>
          </cell>
          <cell r="C6570" t="str">
            <v>1C  2B 3A     4</v>
          </cell>
          <cell r="D6570" t="str">
            <v>Timber CK station2A</v>
          </cell>
          <cell r="E6570">
            <v>14060004</v>
          </cell>
          <cell r="F6570" t="str">
            <v>Duchesne</v>
          </cell>
          <cell r="G6570" t="str">
            <v>Tri-County</v>
          </cell>
          <cell r="H6570" t="str">
            <v>Uinta Basin</v>
          </cell>
          <cell r="I6570">
            <v>513816</v>
          </cell>
          <cell r="J6570">
            <v>4437323</v>
          </cell>
          <cell r="K6570">
            <v>-110.83794013799999</v>
          </cell>
          <cell r="L6570">
            <v>40.086071803000003</v>
          </cell>
          <cell r="M6570" t="str">
            <v>Timber Canyon Creek</v>
          </cell>
          <cell r="N6570" t="str">
            <v>UT14060004-011_00</v>
          </cell>
          <cell r="O6570" t="str">
            <v>UT</v>
          </cell>
          <cell r="Q6570">
            <v>0</v>
          </cell>
          <cell r="R6570" t="str">
            <v xml:space="preserve"> </v>
          </cell>
          <cell r="S6570" t="str">
            <v>Private</v>
          </cell>
          <cell r="T6570" t="str">
            <v>Category1</v>
          </cell>
          <cell r="U6570" t="str">
            <v>5987500 Timber CK station2A</v>
          </cell>
          <cell r="V6570">
            <v>5987500</v>
          </cell>
          <cell r="W6570" t="str">
            <v>Timber Canyon Creek</v>
          </cell>
          <cell r="X6570" t="str">
            <v>UT14060004-011_00</v>
          </cell>
          <cell r="Y6570" t="str">
            <v>River/Stream</v>
          </cell>
          <cell r="Z6570" t="str">
            <v>5987500 Timber CK station2A</v>
          </cell>
          <cell r="AA6570" t="str">
            <v>River/Stream</v>
          </cell>
        </row>
        <row r="6571">
          <cell r="A6571">
            <v>5987510</v>
          </cell>
          <cell r="B6571" t="str">
            <v>River/Stream</v>
          </cell>
          <cell r="C6571" t="str">
            <v>1C  2B 3A     4</v>
          </cell>
          <cell r="D6571" t="str">
            <v>Duchesne River at Stockmore ranger station</v>
          </cell>
          <cell r="E6571">
            <v>14060003</v>
          </cell>
          <cell r="F6571" t="str">
            <v>Duchesne</v>
          </cell>
          <cell r="G6571" t="str">
            <v>Tri-County</v>
          </cell>
          <cell r="H6571" t="str">
            <v>Uinta Basin</v>
          </cell>
          <cell r="I6571">
            <v>514470</v>
          </cell>
          <cell r="J6571">
            <v>4478823</v>
          </cell>
          <cell r="K6571">
            <v>-110.829331505</v>
          </cell>
          <cell r="L6571">
            <v>40.459948302000001</v>
          </cell>
          <cell r="M6571" t="str">
            <v>Duchesne River-4</v>
          </cell>
          <cell r="N6571" t="str">
            <v>UT14060003-017_00</v>
          </cell>
          <cell r="O6571" t="str">
            <v>UT</v>
          </cell>
          <cell r="Q6571">
            <v>0</v>
          </cell>
          <cell r="R6571" t="str">
            <v xml:space="preserve"> </v>
          </cell>
          <cell r="S6571" t="str">
            <v>Private</v>
          </cell>
          <cell r="T6571" t="str">
            <v xml:space="preserve"> </v>
          </cell>
          <cell r="U6571" t="str">
            <v>5987510 Duchesne River at Stockmore ranger station</v>
          </cell>
          <cell r="V6571">
            <v>5987510</v>
          </cell>
          <cell r="W6571" t="str">
            <v>Duchesne River-4</v>
          </cell>
          <cell r="X6571" t="str">
            <v>UT14060003-017_00</v>
          </cell>
          <cell r="Y6571" t="str">
            <v>River/Stream</v>
          </cell>
          <cell r="Z6571" t="str">
            <v>5987510 Duchesne River at Stockmore ranger station</v>
          </cell>
          <cell r="AA6571" t="str">
            <v>River/Stream</v>
          </cell>
        </row>
        <row r="6572">
          <cell r="A6572">
            <v>5987520</v>
          </cell>
          <cell r="B6572" t="str">
            <v>River/Stream</v>
          </cell>
          <cell r="C6572" t="str">
            <v>1C  2B 3A     4</v>
          </cell>
          <cell r="D6572" t="str">
            <v>N Fk Duchesne River station 1</v>
          </cell>
          <cell r="E6572">
            <v>14060003</v>
          </cell>
          <cell r="F6572" t="str">
            <v>Duchesne</v>
          </cell>
          <cell r="G6572" t="str">
            <v>Tri-County</v>
          </cell>
          <cell r="H6572" t="str">
            <v>Uinta Basin</v>
          </cell>
          <cell r="I6572">
            <v>514186</v>
          </cell>
          <cell r="J6572">
            <v>4479562</v>
          </cell>
          <cell r="K6572">
            <v>-110.83266465</v>
          </cell>
          <cell r="L6572">
            <v>40.466610879999998</v>
          </cell>
          <cell r="M6572" t="str">
            <v>North Fork Duchesne</v>
          </cell>
          <cell r="N6572" t="str">
            <v>UT14060003-019_00</v>
          </cell>
          <cell r="O6572" t="str">
            <v>UT</v>
          </cell>
          <cell r="Q6572">
            <v>0</v>
          </cell>
          <cell r="R6572" t="str">
            <v xml:space="preserve"> </v>
          </cell>
          <cell r="S6572" t="str">
            <v>Private</v>
          </cell>
          <cell r="T6572" t="str">
            <v xml:space="preserve"> </v>
          </cell>
          <cell r="U6572" t="str">
            <v>5987520 N Fk Duchesne River station 1</v>
          </cell>
          <cell r="V6572">
            <v>5987520</v>
          </cell>
          <cell r="W6572" t="str">
            <v>North Fork Duchesne</v>
          </cell>
          <cell r="X6572" t="str">
            <v>UT14060003-019_00</v>
          </cell>
          <cell r="Y6572" t="str">
            <v>River/Stream</v>
          </cell>
          <cell r="Z6572" t="str">
            <v>5987520 N Fk Duchesne River station 1</v>
          </cell>
          <cell r="AA6572" t="str">
            <v>River/Stream</v>
          </cell>
        </row>
        <row r="6573">
          <cell r="A6573">
            <v>5987530</v>
          </cell>
          <cell r="B6573" t="str">
            <v>River/Stream</v>
          </cell>
          <cell r="C6573" t="str">
            <v>1C  2B 3A     4</v>
          </cell>
          <cell r="D6573" t="str">
            <v>N Fk Duchesne River station 2</v>
          </cell>
          <cell r="E6573">
            <v>14060003</v>
          </cell>
          <cell r="F6573" t="str">
            <v>Duchesne</v>
          </cell>
          <cell r="G6573" t="str">
            <v>Tri-County</v>
          </cell>
          <cell r="H6573" t="str">
            <v>Uinta Basin</v>
          </cell>
          <cell r="I6573">
            <v>512813</v>
          </cell>
          <cell r="J6573">
            <v>4483568</v>
          </cell>
          <cell r="K6573">
            <v>-110.848779268</v>
          </cell>
          <cell r="L6573">
            <v>40.502723304</v>
          </cell>
          <cell r="M6573" t="str">
            <v>North Fork Duchesne</v>
          </cell>
          <cell r="N6573" t="str">
            <v>UT14060003-019_00</v>
          </cell>
          <cell r="O6573" t="str">
            <v>UT</v>
          </cell>
          <cell r="Q6573">
            <v>0</v>
          </cell>
          <cell r="R6573" t="str">
            <v xml:space="preserve"> </v>
          </cell>
          <cell r="S6573" t="str">
            <v>USFS</v>
          </cell>
          <cell r="T6573" t="str">
            <v>Category1</v>
          </cell>
          <cell r="U6573" t="str">
            <v>5987530 N Fk Duchesne River station 2</v>
          </cell>
          <cell r="V6573">
            <v>5987530</v>
          </cell>
          <cell r="W6573" t="str">
            <v>North Fork Duchesne</v>
          </cell>
          <cell r="X6573" t="str">
            <v>UT14060003-019_00</v>
          </cell>
          <cell r="Y6573" t="str">
            <v>River/Stream</v>
          </cell>
          <cell r="Z6573" t="str">
            <v>5987530 N Fk Duchesne River station 2</v>
          </cell>
          <cell r="AA6573" t="str">
            <v>River/Stream</v>
          </cell>
        </row>
        <row r="6574">
          <cell r="A6574">
            <v>5987540</v>
          </cell>
          <cell r="B6574" t="str">
            <v>River/Stream</v>
          </cell>
          <cell r="C6574" t="str">
            <v>1C  2B 3A     4</v>
          </cell>
          <cell r="D6574" t="str">
            <v>N Fk Duchesne River station 3</v>
          </cell>
          <cell r="E6574">
            <v>14060003</v>
          </cell>
          <cell r="F6574" t="str">
            <v>Duchesne</v>
          </cell>
          <cell r="G6574" t="str">
            <v>Tri-County</v>
          </cell>
          <cell r="H6574" t="str">
            <v>Uinta Basin</v>
          </cell>
          <cell r="I6574">
            <v>509336</v>
          </cell>
          <cell r="J6574">
            <v>4489936</v>
          </cell>
          <cell r="K6574">
            <v>-110.889721193</v>
          </cell>
          <cell r="L6574">
            <v>40.560138747000003</v>
          </cell>
          <cell r="M6574" t="str">
            <v>North Fork Duchesne</v>
          </cell>
          <cell r="N6574" t="str">
            <v>UT14060003-019_00</v>
          </cell>
          <cell r="O6574" t="str">
            <v>UT</v>
          </cell>
          <cell r="Q6574">
            <v>0</v>
          </cell>
          <cell r="R6574" t="str">
            <v xml:space="preserve"> </v>
          </cell>
          <cell r="S6574" t="str">
            <v>USFS</v>
          </cell>
          <cell r="T6574" t="str">
            <v>Category1</v>
          </cell>
          <cell r="U6574" t="str">
            <v>5987540 N Fk Duchesne River station 3</v>
          </cell>
          <cell r="V6574">
            <v>5987540</v>
          </cell>
          <cell r="W6574" t="str">
            <v>North Fork Duchesne</v>
          </cell>
          <cell r="X6574" t="str">
            <v>UT14060003-019_00</v>
          </cell>
          <cell r="Y6574" t="str">
            <v>River/Stream</v>
          </cell>
          <cell r="Z6574" t="str">
            <v>5987540 N Fk Duchesne River station 3</v>
          </cell>
          <cell r="AA6574" t="str">
            <v>River/Stream</v>
          </cell>
        </row>
        <row r="6575">
          <cell r="A6575">
            <v>5987550</v>
          </cell>
          <cell r="B6575" t="str">
            <v>River/Stream</v>
          </cell>
          <cell r="C6575" t="str">
            <v>1C  2B 3A     4</v>
          </cell>
          <cell r="D6575" t="str">
            <v>W Fk Duchesne River station 1</v>
          </cell>
          <cell r="E6575">
            <v>14060003</v>
          </cell>
          <cell r="F6575" t="str">
            <v>Duchesne</v>
          </cell>
          <cell r="G6575" t="str">
            <v>Tri-County</v>
          </cell>
          <cell r="H6575" t="str">
            <v>Uinta Basin</v>
          </cell>
          <cell r="I6575">
            <v>509797</v>
          </cell>
          <cell r="J6575">
            <v>4477708</v>
          </cell>
          <cell r="K6575">
            <v>-110.88446494999999</v>
          </cell>
          <cell r="L6575">
            <v>40.449971419999997</v>
          </cell>
          <cell r="M6575" t="str">
            <v>West Fork Duchesne</v>
          </cell>
          <cell r="N6575" t="str">
            <v>UT14060003-018_00</v>
          </cell>
          <cell r="O6575" t="str">
            <v>UT</v>
          </cell>
          <cell r="Q6575">
            <v>0</v>
          </cell>
          <cell r="R6575" t="str">
            <v xml:space="preserve"> </v>
          </cell>
          <cell r="S6575" t="str">
            <v>Private</v>
          </cell>
          <cell r="T6575" t="str">
            <v xml:space="preserve"> </v>
          </cell>
          <cell r="U6575" t="str">
            <v>5987550 W Fk Duchesne River station 1</v>
          </cell>
          <cell r="V6575">
            <v>5987550</v>
          </cell>
          <cell r="W6575" t="str">
            <v>West Fork Duchesne</v>
          </cell>
          <cell r="X6575" t="str">
            <v>UT14060003-018_00</v>
          </cell>
          <cell r="Y6575" t="str">
            <v>River/Stream</v>
          </cell>
          <cell r="Z6575" t="str">
            <v>5987550 W Fk Duchesne River station 1</v>
          </cell>
          <cell r="AA6575" t="str">
            <v>River/Stream</v>
          </cell>
        </row>
        <row r="6576">
          <cell r="A6576">
            <v>5987560</v>
          </cell>
          <cell r="B6576" t="str">
            <v>River/Stream</v>
          </cell>
          <cell r="C6576" t="str">
            <v>1C  2B 3A     4</v>
          </cell>
          <cell r="D6576" t="str">
            <v>W Fk Duchesne River station 2</v>
          </cell>
          <cell r="E6576">
            <v>14060003</v>
          </cell>
          <cell r="F6576" t="str">
            <v>Wasatch</v>
          </cell>
          <cell r="G6576" t="str">
            <v>Wasatch County</v>
          </cell>
          <cell r="H6576" t="str">
            <v>Uinta Basin</v>
          </cell>
          <cell r="I6576">
            <v>502111</v>
          </cell>
          <cell r="J6576">
            <v>4477508</v>
          </cell>
          <cell r="K6576">
            <v>-110.975105828</v>
          </cell>
          <cell r="L6576">
            <v>40.448224654000001</v>
          </cell>
          <cell r="M6576" t="str">
            <v>West Fork Duchesne</v>
          </cell>
          <cell r="N6576" t="str">
            <v>UT14060003-018_00</v>
          </cell>
          <cell r="O6576" t="str">
            <v>UT</v>
          </cell>
          <cell r="Q6576">
            <v>0</v>
          </cell>
          <cell r="R6576" t="str">
            <v xml:space="preserve"> </v>
          </cell>
          <cell r="S6576" t="str">
            <v>USFS</v>
          </cell>
          <cell r="T6576" t="str">
            <v>Category1</v>
          </cell>
          <cell r="U6576" t="str">
            <v>5987560 W Fk Duchesne River station 2</v>
          </cell>
          <cell r="V6576">
            <v>5987560</v>
          </cell>
          <cell r="W6576" t="str">
            <v>West Fork Duchesne</v>
          </cell>
          <cell r="X6576" t="str">
            <v>UT14060003-018_00</v>
          </cell>
          <cell r="Y6576" t="str">
            <v>River/Stream</v>
          </cell>
          <cell r="Z6576" t="str">
            <v>5987560 W Fk Duchesne River station 2</v>
          </cell>
          <cell r="AA6576" t="str">
            <v>River/Stream</v>
          </cell>
        </row>
        <row r="6577">
          <cell r="A6577">
            <v>5987600</v>
          </cell>
          <cell r="B6577" t="str">
            <v>River/Stream</v>
          </cell>
          <cell r="C6577" t="str">
            <v>1C  2B 3A     4</v>
          </cell>
          <cell r="D6577" t="str">
            <v>Rock CK @ FS Bnd station1</v>
          </cell>
          <cell r="E6577">
            <v>14060003</v>
          </cell>
          <cell r="F6577" t="str">
            <v>Duchesne</v>
          </cell>
          <cell r="G6577" t="str">
            <v>Tri-County</v>
          </cell>
          <cell r="H6577" t="str">
            <v>Uinta Basin</v>
          </cell>
          <cell r="I6577">
            <v>535766</v>
          </cell>
          <cell r="J6577">
            <v>4482656</v>
          </cell>
          <cell r="K6577">
            <v>-110.57794113600001</v>
          </cell>
          <cell r="L6577">
            <v>40.493835349999998</v>
          </cell>
          <cell r="M6577" t="str">
            <v>Rock Creek Upper</v>
          </cell>
          <cell r="N6577" t="str">
            <v>UT14060003-020_00</v>
          </cell>
          <cell r="O6577" t="str">
            <v>UT</v>
          </cell>
          <cell r="Q6577">
            <v>0</v>
          </cell>
          <cell r="R6577" t="str">
            <v xml:space="preserve"> </v>
          </cell>
          <cell r="S6577" t="str">
            <v>Tribal</v>
          </cell>
          <cell r="T6577" t="str">
            <v>Category1</v>
          </cell>
          <cell r="U6577" t="str">
            <v>5987600 Rock CK @ FS Bnd station1</v>
          </cell>
          <cell r="V6577">
            <v>5987600</v>
          </cell>
          <cell r="W6577" t="str">
            <v>Rock Creek Upper</v>
          </cell>
          <cell r="X6577" t="str">
            <v>UT14060003-020_00</v>
          </cell>
          <cell r="Y6577" t="str">
            <v>River/Stream</v>
          </cell>
          <cell r="Z6577" t="str">
            <v>5987600 Rock CK @ FS Bnd station1</v>
          </cell>
          <cell r="AA6577" t="str">
            <v>River/Stream</v>
          </cell>
        </row>
        <row r="6578">
          <cell r="A6578">
            <v>5987610</v>
          </cell>
          <cell r="B6578" t="str">
            <v>River/Stream</v>
          </cell>
          <cell r="C6578" t="str">
            <v>1C  2B 3A     4</v>
          </cell>
          <cell r="D6578" t="str">
            <v>Rock CK @ Miners station2</v>
          </cell>
          <cell r="E6578">
            <v>14060003</v>
          </cell>
          <cell r="F6578" t="str">
            <v>Duchesne</v>
          </cell>
          <cell r="G6578" t="str">
            <v>Tri-County</v>
          </cell>
          <cell r="H6578" t="str">
            <v>Uinta Basin</v>
          </cell>
          <cell r="I6578">
            <v>531897</v>
          </cell>
          <cell r="J6578">
            <v>4486921</v>
          </cell>
          <cell r="K6578">
            <v>-110.62338160199999</v>
          </cell>
          <cell r="L6578">
            <v>40.532415622000002</v>
          </cell>
          <cell r="M6578" t="str">
            <v>Rock Creek Upper</v>
          </cell>
          <cell r="N6578" t="str">
            <v>UT14060003-020_00</v>
          </cell>
          <cell r="O6578" t="str">
            <v>UT</v>
          </cell>
          <cell r="Q6578">
            <v>0</v>
          </cell>
          <cell r="R6578" t="str">
            <v xml:space="preserve"> </v>
          </cell>
          <cell r="S6578" t="str">
            <v>USFS</v>
          </cell>
          <cell r="T6578" t="str">
            <v>Category1</v>
          </cell>
          <cell r="U6578" t="str">
            <v>5987610 Rock CK @ Miners station2</v>
          </cell>
          <cell r="V6578">
            <v>5987610</v>
          </cell>
          <cell r="W6578" t="str">
            <v>Rock Creek Upper</v>
          </cell>
          <cell r="X6578" t="str">
            <v>UT14060003-020_00</v>
          </cell>
          <cell r="Y6578" t="str">
            <v>River/Stream</v>
          </cell>
          <cell r="Z6578" t="str">
            <v>5987610 Rock CK @ Miners station2</v>
          </cell>
          <cell r="AA6578" t="str">
            <v>River/Stream</v>
          </cell>
        </row>
        <row r="6579">
          <cell r="A6579">
            <v>5987620</v>
          </cell>
          <cell r="B6579" t="str">
            <v>River/Stream</v>
          </cell>
          <cell r="C6579" t="str">
            <v>1C  2B 3A     4</v>
          </cell>
          <cell r="D6579" t="str">
            <v>Rock CK @ Yellow Pines station3</v>
          </cell>
          <cell r="E6579">
            <v>14060003</v>
          </cell>
          <cell r="F6579" t="str">
            <v>Duchesne</v>
          </cell>
          <cell r="G6579" t="str">
            <v>Tri-County</v>
          </cell>
          <cell r="H6579" t="str">
            <v>Uinta Basin</v>
          </cell>
          <cell r="I6579">
            <v>530033</v>
          </cell>
          <cell r="J6579">
            <v>4487613</v>
          </cell>
          <cell r="K6579">
            <v>-110.645357183</v>
          </cell>
          <cell r="L6579">
            <v>40.538719346000001</v>
          </cell>
          <cell r="M6579" t="str">
            <v>Rock Creek Upper</v>
          </cell>
          <cell r="N6579" t="str">
            <v>UT14060003-020_00</v>
          </cell>
          <cell r="O6579" t="str">
            <v>UT</v>
          </cell>
          <cell r="Q6579">
            <v>0</v>
          </cell>
          <cell r="R6579" t="str">
            <v xml:space="preserve"> </v>
          </cell>
          <cell r="S6579" t="str">
            <v>USFS</v>
          </cell>
          <cell r="T6579" t="str">
            <v>Category1</v>
          </cell>
          <cell r="U6579" t="str">
            <v>5987620 Rock CK @ Yellow Pines station3</v>
          </cell>
          <cell r="V6579">
            <v>5987620</v>
          </cell>
          <cell r="W6579" t="str">
            <v>Rock Creek Upper</v>
          </cell>
          <cell r="X6579" t="str">
            <v>UT14060003-020_00</v>
          </cell>
          <cell r="Y6579" t="str">
            <v>River/Stream</v>
          </cell>
          <cell r="Z6579" t="str">
            <v>5987620 Rock CK @ Yellow Pines station3</v>
          </cell>
          <cell r="AA6579" t="str">
            <v>River/Stream</v>
          </cell>
        </row>
        <row r="6580">
          <cell r="A6580">
            <v>5987630</v>
          </cell>
          <cell r="B6580" t="str">
            <v>River/Stream</v>
          </cell>
          <cell r="C6580" t="str">
            <v>1C  2B 3A     4</v>
          </cell>
          <cell r="D6580" t="str">
            <v>Rock Creek South Fk at South Fork Campground</v>
          </cell>
          <cell r="E6580">
            <v>14060003</v>
          </cell>
          <cell r="F6580" t="str">
            <v>Duchesne</v>
          </cell>
          <cell r="G6580" t="str">
            <v>Tri-County</v>
          </cell>
          <cell r="H6580" t="str">
            <v>Uinta Basin</v>
          </cell>
          <cell r="I6580">
            <v>525877</v>
          </cell>
          <cell r="J6580">
            <v>4488671</v>
          </cell>
          <cell r="K6580">
            <v>-110.694389018</v>
          </cell>
          <cell r="L6580">
            <v>40.548390888999997</v>
          </cell>
          <cell r="M6580" t="str">
            <v>Rock Creek Upper</v>
          </cell>
          <cell r="N6580" t="str">
            <v>UT14060003-020_00</v>
          </cell>
          <cell r="O6580" t="str">
            <v>UT</v>
          </cell>
          <cell r="Q6580">
            <v>0</v>
          </cell>
          <cell r="R6580" t="str">
            <v xml:space="preserve"> </v>
          </cell>
          <cell r="S6580" t="str">
            <v>USFS</v>
          </cell>
          <cell r="T6580" t="str">
            <v>Category1</v>
          </cell>
          <cell r="U6580" t="str">
            <v>5987630 Rock Creek South Fk at South Fork Campground</v>
          </cell>
          <cell r="V6580">
            <v>5987630</v>
          </cell>
          <cell r="W6580" t="str">
            <v>Rock Creek Upper</v>
          </cell>
          <cell r="X6580" t="str">
            <v>UT14060003-020_00</v>
          </cell>
          <cell r="Y6580" t="str">
            <v>River/Stream</v>
          </cell>
          <cell r="Z6580" t="str">
            <v>5987630 Rock Creek South Fk at South Fork Campground</v>
          </cell>
          <cell r="AA6580" t="str">
            <v>River/Stream</v>
          </cell>
        </row>
        <row r="6581">
          <cell r="A6581">
            <v>5987640</v>
          </cell>
          <cell r="B6581" t="str">
            <v>River/Stream</v>
          </cell>
          <cell r="C6581" t="str">
            <v>1C  2B 3A     4</v>
          </cell>
          <cell r="D6581" t="str">
            <v>Rock CK BL Dam station4</v>
          </cell>
          <cell r="E6581">
            <v>14060003</v>
          </cell>
          <cell r="F6581" t="str">
            <v>Duchesne</v>
          </cell>
          <cell r="G6581" t="str">
            <v>Tri-County</v>
          </cell>
          <cell r="H6581" t="str">
            <v>Uinta Basin</v>
          </cell>
          <cell r="I6581">
            <v>525628</v>
          </cell>
          <cell r="J6581">
            <v>4489459</v>
          </cell>
          <cell r="K6581">
            <v>-110.69729773900001</v>
          </cell>
          <cell r="L6581">
            <v>40.555497576999997</v>
          </cell>
          <cell r="M6581" t="str">
            <v>Rock Creek Upper</v>
          </cell>
          <cell r="N6581" t="str">
            <v>UT14060003-020_00</v>
          </cell>
          <cell r="O6581" t="str">
            <v>UT</v>
          </cell>
          <cell r="Q6581">
            <v>0</v>
          </cell>
          <cell r="R6581" t="str">
            <v xml:space="preserve"> </v>
          </cell>
          <cell r="S6581" t="str">
            <v>USFS</v>
          </cell>
          <cell r="T6581" t="str">
            <v>Category1</v>
          </cell>
          <cell r="U6581" t="str">
            <v>5987640 Rock CK BL Dam station4</v>
          </cell>
          <cell r="V6581">
            <v>5987640</v>
          </cell>
          <cell r="W6581" t="str">
            <v>Rock Creek Upper</v>
          </cell>
          <cell r="X6581" t="str">
            <v>UT14060003-020_00</v>
          </cell>
          <cell r="Y6581" t="str">
            <v>River/Stream</v>
          </cell>
          <cell r="Z6581" t="str">
            <v>5987640 Rock CK BL Dam station4</v>
          </cell>
          <cell r="AA6581" t="str">
            <v>River/Stream</v>
          </cell>
        </row>
        <row r="6582">
          <cell r="A6582">
            <v>5987650</v>
          </cell>
          <cell r="B6582" t="str">
            <v>River/Stream</v>
          </cell>
          <cell r="C6582" t="str">
            <v>1C  2B 3A     4</v>
          </cell>
          <cell r="D6582" t="str">
            <v>Rock CK Abv Dam station5</v>
          </cell>
          <cell r="E6582">
            <v>14060003</v>
          </cell>
          <cell r="F6582" t="str">
            <v>Duchesne</v>
          </cell>
          <cell r="G6582" t="str">
            <v>Tri-County</v>
          </cell>
          <cell r="H6582" t="str">
            <v>Uinta Basin</v>
          </cell>
          <cell r="I6582">
            <v>524791</v>
          </cell>
          <cell r="J6582">
            <v>4493443</v>
          </cell>
          <cell r="K6582">
            <v>-110.707027244</v>
          </cell>
          <cell r="L6582">
            <v>40.591414071000003</v>
          </cell>
          <cell r="M6582" t="str">
            <v>Rock Creek Upper</v>
          </cell>
          <cell r="N6582" t="str">
            <v>UT14060003-020_00</v>
          </cell>
          <cell r="O6582" t="str">
            <v>UT</v>
          </cell>
          <cell r="Q6582">
            <v>0</v>
          </cell>
          <cell r="R6582" t="str">
            <v xml:space="preserve"> </v>
          </cell>
          <cell r="S6582" t="str">
            <v>USFS</v>
          </cell>
          <cell r="T6582" t="str">
            <v>Category1</v>
          </cell>
          <cell r="U6582" t="str">
            <v>5987650 Rock CK Abv Dam station5</v>
          </cell>
          <cell r="V6582">
            <v>5987650</v>
          </cell>
          <cell r="W6582" t="str">
            <v>Rock Creek Upper</v>
          </cell>
          <cell r="X6582" t="str">
            <v>UT14060003-020_00</v>
          </cell>
          <cell r="Y6582" t="str">
            <v>River/Stream</v>
          </cell>
          <cell r="Z6582" t="str">
            <v>5987650 Rock CK Abv Dam station5</v>
          </cell>
          <cell r="AA6582" t="str">
            <v>River/Stream</v>
          </cell>
        </row>
        <row r="6583">
          <cell r="A6583">
            <v>5987660</v>
          </cell>
          <cell r="B6583" t="str">
            <v>River/Stream</v>
          </cell>
          <cell r="C6583" t="str">
            <v>1C  2B 3A     4</v>
          </cell>
          <cell r="D6583" t="str">
            <v>Rock CK @ First Bridge</v>
          </cell>
          <cell r="E6583">
            <v>14060003</v>
          </cell>
          <cell r="F6583" t="str">
            <v>Duchesne</v>
          </cell>
          <cell r="G6583" t="str">
            <v>Tri-County</v>
          </cell>
          <cell r="H6583" t="str">
            <v>Uinta Basin</v>
          </cell>
          <cell r="I6583">
            <v>537285</v>
          </cell>
          <cell r="J6583">
            <v>4480258</v>
          </cell>
          <cell r="K6583">
            <v>-110.560157606</v>
          </cell>
          <cell r="L6583">
            <v>40.472165439999998</v>
          </cell>
          <cell r="M6583" t="str">
            <v>Rock Creek Lower</v>
          </cell>
          <cell r="N6583" t="str">
            <v>UT14060003-016_00</v>
          </cell>
          <cell r="O6583" t="str">
            <v>UT</v>
          </cell>
          <cell r="Q6583">
            <v>0</v>
          </cell>
          <cell r="R6583" t="str">
            <v xml:space="preserve"> </v>
          </cell>
          <cell r="S6583" t="str">
            <v>Tribal</v>
          </cell>
          <cell r="T6583" t="str">
            <v xml:space="preserve"> </v>
          </cell>
          <cell r="U6583" t="str">
            <v>5987660 Rock CK @ First Bridge</v>
          </cell>
          <cell r="V6583">
            <v>5987660</v>
          </cell>
          <cell r="W6583" t="str">
            <v>Rock Creek Lower</v>
          </cell>
          <cell r="X6583" t="str">
            <v>UT14060003-016_00</v>
          </cell>
          <cell r="Y6583" t="str">
            <v>River/Stream</v>
          </cell>
          <cell r="Z6583" t="str">
            <v>5987660 Rock CK @ First Bridge</v>
          </cell>
          <cell r="AA6583" t="str">
            <v>River/Stream</v>
          </cell>
        </row>
        <row r="6584">
          <cell r="A6584">
            <v>5987670</v>
          </cell>
          <cell r="B6584" t="str">
            <v>River/Stream</v>
          </cell>
          <cell r="C6584" t="str">
            <v>1C  2B 3A     4</v>
          </cell>
          <cell r="D6584" t="str">
            <v>Rock CK @ Farm CK RD</v>
          </cell>
          <cell r="E6584">
            <v>14060003</v>
          </cell>
          <cell r="F6584" t="str">
            <v>Duchesne</v>
          </cell>
          <cell r="G6584" t="str">
            <v>Tri-County</v>
          </cell>
          <cell r="H6584" t="str">
            <v>Uinta Basin</v>
          </cell>
          <cell r="I6584">
            <v>535092</v>
          </cell>
          <cell r="J6584">
            <v>4485767</v>
          </cell>
          <cell r="K6584">
            <v>-110.585722096</v>
          </cell>
          <cell r="L6584">
            <v>40.521890417000002</v>
          </cell>
          <cell r="M6584" t="str">
            <v>Rock Creek Upper</v>
          </cell>
          <cell r="N6584" t="str">
            <v>UT14060003-020_00</v>
          </cell>
          <cell r="O6584" t="str">
            <v>UT</v>
          </cell>
          <cell r="Q6584">
            <v>0</v>
          </cell>
          <cell r="R6584" t="str">
            <v xml:space="preserve"> </v>
          </cell>
          <cell r="S6584" t="str">
            <v>USFS</v>
          </cell>
          <cell r="T6584" t="str">
            <v>Category1</v>
          </cell>
          <cell r="U6584" t="str">
            <v>5987670 Rock CK @ Farm CK RD</v>
          </cell>
          <cell r="V6584">
            <v>5987670</v>
          </cell>
          <cell r="W6584" t="str">
            <v>Rock Creek Upper</v>
          </cell>
          <cell r="X6584" t="str">
            <v>UT14060003-020_00</v>
          </cell>
          <cell r="Y6584" t="str">
            <v>River/Stream</v>
          </cell>
          <cell r="Z6584" t="str">
            <v>5987670 Rock CK @ Farm CK RD</v>
          </cell>
          <cell r="AA6584" t="str">
            <v>River/Stream</v>
          </cell>
        </row>
        <row r="6585">
          <cell r="A6585">
            <v>5987680</v>
          </cell>
          <cell r="B6585" t="str">
            <v>River/Stream</v>
          </cell>
          <cell r="C6585" t="str">
            <v>1C  2B 3A     4</v>
          </cell>
          <cell r="D6585" t="str">
            <v>Rock CK @ Daniel Ranch Bridge</v>
          </cell>
          <cell r="E6585">
            <v>14060003</v>
          </cell>
          <cell r="F6585" t="str">
            <v>Duchesne</v>
          </cell>
          <cell r="G6585" t="str">
            <v>Tri-County</v>
          </cell>
          <cell r="H6585" t="str">
            <v>Uinta Basin</v>
          </cell>
          <cell r="I6585">
            <v>533739</v>
          </cell>
          <cell r="J6585">
            <v>4485785</v>
          </cell>
          <cell r="K6585">
            <v>-110.60169357700001</v>
          </cell>
          <cell r="L6585">
            <v>40.522108735000003</v>
          </cell>
          <cell r="M6585" t="str">
            <v>Rock Creek Upper</v>
          </cell>
          <cell r="N6585" t="str">
            <v>UT14060003-020_00</v>
          </cell>
          <cell r="O6585" t="str">
            <v>UT</v>
          </cell>
          <cell r="Q6585">
            <v>0</v>
          </cell>
          <cell r="R6585" t="str">
            <v xml:space="preserve"> </v>
          </cell>
          <cell r="S6585" t="str">
            <v>Private</v>
          </cell>
          <cell r="T6585" t="str">
            <v>Category1</v>
          </cell>
          <cell r="U6585" t="str">
            <v>5987680 Rock CK @ Daniel Ranch Bridge</v>
          </cell>
          <cell r="V6585">
            <v>5987680</v>
          </cell>
          <cell r="W6585" t="str">
            <v>Rock Creek Upper</v>
          </cell>
          <cell r="X6585" t="str">
            <v>UT14060003-020_00</v>
          </cell>
          <cell r="Y6585" t="str">
            <v>River/Stream</v>
          </cell>
          <cell r="Z6585" t="str">
            <v>5987680 Rock CK @ Daniel Ranch Bridge</v>
          </cell>
          <cell r="AA6585" t="str">
            <v>River/Stream</v>
          </cell>
        </row>
        <row r="6586">
          <cell r="A6586">
            <v>5987690</v>
          </cell>
          <cell r="B6586" t="str">
            <v>River/Stream</v>
          </cell>
          <cell r="C6586" t="str">
            <v>1C  2B 3A     4</v>
          </cell>
          <cell r="D6586" t="str">
            <v>Rock CK (W.FK) station19</v>
          </cell>
          <cell r="E6586">
            <v>14060003</v>
          </cell>
          <cell r="F6586" t="str">
            <v>Duchesne</v>
          </cell>
          <cell r="G6586" t="str">
            <v>Tri-County</v>
          </cell>
          <cell r="H6586" t="str">
            <v>Uinta Basin</v>
          </cell>
          <cell r="I6586">
            <v>524524</v>
          </cell>
          <cell r="J6586">
            <v>4493834</v>
          </cell>
          <cell r="K6586">
            <v>-110.710167324</v>
          </cell>
          <cell r="L6586">
            <v>40.594944456999997</v>
          </cell>
          <cell r="M6586" t="str">
            <v>Rock Creek Upper</v>
          </cell>
          <cell r="N6586" t="str">
            <v>UT14060003-020_00</v>
          </cell>
          <cell r="O6586" t="str">
            <v>UT</v>
          </cell>
          <cell r="Q6586">
            <v>0</v>
          </cell>
          <cell r="R6586" t="str">
            <v xml:space="preserve"> </v>
          </cell>
          <cell r="S6586" t="str">
            <v>USFS</v>
          </cell>
          <cell r="T6586" t="str">
            <v>Category1</v>
          </cell>
          <cell r="U6586" t="str">
            <v>5987690 Rock CK (W.FK) station19</v>
          </cell>
          <cell r="V6586">
            <v>5987690</v>
          </cell>
          <cell r="W6586" t="str">
            <v>Rock Creek Upper</v>
          </cell>
          <cell r="X6586" t="str">
            <v>UT14060003-020_00</v>
          </cell>
          <cell r="Y6586" t="str">
            <v>River/Stream</v>
          </cell>
          <cell r="Z6586" t="str">
            <v>5987690 Rock CK (W.FK) station19</v>
          </cell>
          <cell r="AA6586" t="str">
            <v>River/Stream</v>
          </cell>
        </row>
        <row r="6587">
          <cell r="A6587">
            <v>5987700</v>
          </cell>
          <cell r="B6587" t="str">
            <v>River/Stream</v>
          </cell>
          <cell r="C6587" t="str">
            <v>2B 3A     4</v>
          </cell>
          <cell r="D6587" t="str">
            <v>UINTA R AB U-BAR RANCH</v>
          </cell>
          <cell r="E6587">
            <v>14060003</v>
          </cell>
          <cell r="F6587" t="str">
            <v>Duchesne</v>
          </cell>
          <cell r="G6587" t="str">
            <v>Tri-County</v>
          </cell>
          <cell r="H6587" t="str">
            <v>Uinta Basin</v>
          </cell>
          <cell r="I6587">
            <v>570367</v>
          </cell>
          <cell r="J6587">
            <v>4499615</v>
          </cell>
          <cell r="K6587">
            <v>-110.167770272</v>
          </cell>
          <cell r="L6587">
            <v>40.644389209000003</v>
          </cell>
          <cell r="M6587" t="str">
            <v>Uinta River-4</v>
          </cell>
          <cell r="N6587" t="str">
            <v>UT14060003-024_00</v>
          </cell>
          <cell r="O6587" t="str">
            <v>UT</v>
          </cell>
          <cell r="Q6587">
            <v>0</v>
          </cell>
          <cell r="R6587" t="str">
            <v xml:space="preserve"> </v>
          </cell>
          <cell r="S6587" t="str">
            <v>USFS</v>
          </cell>
          <cell r="T6587" t="str">
            <v>Category1</v>
          </cell>
          <cell r="U6587" t="str">
            <v>5987700 UINTA R AB U-BAR RANCH</v>
          </cell>
          <cell r="V6587">
            <v>5987700</v>
          </cell>
          <cell r="W6587" t="str">
            <v>Uinta River-4</v>
          </cell>
          <cell r="X6587" t="str">
            <v>UT14060003-024_00</v>
          </cell>
          <cell r="Y6587" t="str">
            <v>River/Stream</v>
          </cell>
          <cell r="Z6587" t="str">
            <v>5987700 UINTA R AB U-BAR RANCH</v>
          </cell>
          <cell r="AA6587" t="str">
            <v>River/Stream</v>
          </cell>
        </row>
        <row r="6588">
          <cell r="A6588">
            <v>5987740</v>
          </cell>
          <cell r="B6588" t="str">
            <v>River/Stream</v>
          </cell>
          <cell r="C6588" t="str">
            <v>2B 3A     4</v>
          </cell>
          <cell r="D6588" t="str">
            <v>Elk Creek at FS road 539 xing</v>
          </cell>
          <cell r="E6588">
            <v>14040106</v>
          </cell>
          <cell r="F6588" t="str">
            <v>Daggett</v>
          </cell>
          <cell r="G6588" t="str">
            <v>Tri-County</v>
          </cell>
          <cell r="H6588" t="str">
            <v>Uinta Basin</v>
          </cell>
          <cell r="I6588">
            <v>609971</v>
          </cell>
          <cell r="J6588">
            <v>4522643</v>
          </cell>
          <cell r="K6588">
            <v>-109.69542147999999</v>
          </cell>
          <cell r="L6588">
            <v>40.847461557000003</v>
          </cell>
          <cell r="M6588" t="str">
            <v>Carter Creek</v>
          </cell>
          <cell r="N6588" t="str">
            <v>UT14040106-010_00</v>
          </cell>
          <cell r="O6588" t="str">
            <v>UT</v>
          </cell>
          <cell r="Q6588">
            <v>0</v>
          </cell>
          <cell r="R6588" t="str">
            <v xml:space="preserve"> </v>
          </cell>
          <cell r="S6588" t="str">
            <v>USFS</v>
          </cell>
          <cell r="T6588" t="str">
            <v>Category1</v>
          </cell>
          <cell r="U6588" t="str">
            <v>5987740 Elk Creek at FS road 539 xing</v>
          </cell>
          <cell r="V6588">
            <v>5987740</v>
          </cell>
          <cell r="W6588" t="str">
            <v>Carter Creek</v>
          </cell>
          <cell r="X6588" t="str">
            <v>UT14040106-010_00</v>
          </cell>
          <cell r="Y6588" t="str">
            <v>River/Stream</v>
          </cell>
          <cell r="Z6588" t="str">
            <v>5987740 Elk Creek at FS road 539 xing</v>
          </cell>
          <cell r="AA6588" t="str">
            <v>River/Stream</v>
          </cell>
        </row>
        <row r="6589">
          <cell r="A6589">
            <v>5987750</v>
          </cell>
          <cell r="B6589" t="str">
            <v>River/Stream</v>
          </cell>
          <cell r="C6589" t="str">
            <v>2B 3A     4</v>
          </cell>
          <cell r="D6589" t="str">
            <v>Little Elk Creek at FS road 539 xing</v>
          </cell>
          <cell r="E6589">
            <v>14040106</v>
          </cell>
          <cell r="F6589" t="str">
            <v>Daggett</v>
          </cell>
          <cell r="G6589" t="str">
            <v>Tri-County</v>
          </cell>
          <cell r="H6589" t="str">
            <v>Uinta Basin</v>
          </cell>
          <cell r="I6589">
            <v>609525</v>
          </cell>
          <cell r="J6589">
            <v>4523018</v>
          </cell>
          <cell r="K6589">
            <v>-109.70064506600001</v>
          </cell>
          <cell r="L6589">
            <v>40.850898571999998</v>
          </cell>
          <cell r="M6589" t="str">
            <v>Carter Creek</v>
          </cell>
          <cell r="N6589" t="str">
            <v>UT14040106-010_00</v>
          </cell>
          <cell r="O6589" t="str">
            <v>UT</v>
          </cell>
          <cell r="Q6589">
            <v>0</v>
          </cell>
          <cell r="R6589" t="str">
            <v xml:space="preserve"> </v>
          </cell>
          <cell r="S6589" t="str">
            <v>USFS</v>
          </cell>
          <cell r="T6589" t="str">
            <v>Category1</v>
          </cell>
          <cell r="U6589" t="str">
            <v>5987750 Little Elk Creek at FS road 539 xing</v>
          </cell>
          <cell r="V6589">
            <v>5987750</v>
          </cell>
          <cell r="W6589" t="str">
            <v>Carter Creek</v>
          </cell>
          <cell r="X6589" t="str">
            <v>UT14040106-010_00</v>
          </cell>
          <cell r="Y6589" t="str">
            <v>River/Stream</v>
          </cell>
          <cell r="Z6589" t="str">
            <v>5987750 Little Elk Creek at FS road 539 xing</v>
          </cell>
          <cell r="AA6589" t="str">
            <v>River/Stream</v>
          </cell>
        </row>
        <row r="6590">
          <cell r="A6590">
            <v>5987780</v>
          </cell>
          <cell r="B6590" t="str">
            <v>River/Stream</v>
          </cell>
          <cell r="C6590" t="str">
            <v>1C  2B 3A     4</v>
          </cell>
          <cell r="D6590" t="str">
            <v>White Rocks @F.S.Bd station1</v>
          </cell>
          <cell r="E6590">
            <v>14060003</v>
          </cell>
          <cell r="F6590" t="str">
            <v>Uintah</v>
          </cell>
          <cell r="G6590" t="str">
            <v>Tri-County</v>
          </cell>
          <cell r="H6590" t="str">
            <v>Uinta Basin</v>
          </cell>
          <cell r="I6590">
            <v>590756</v>
          </cell>
          <cell r="J6590">
            <v>4491029</v>
          </cell>
          <cell r="K6590">
            <v>-109.92790204400001</v>
          </cell>
          <cell r="L6590">
            <v>40.565063297000002</v>
          </cell>
          <cell r="M6590" t="str">
            <v>Whiterocks River Lower</v>
          </cell>
          <cell r="N6590" t="str">
            <v>UT14060003-011_00</v>
          </cell>
          <cell r="O6590" t="str">
            <v>UT</v>
          </cell>
          <cell r="Q6590">
            <v>0</v>
          </cell>
          <cell r="R6590" t="str">
            <v xml:space="preserve"> </v>
          </cell>
          <cell r="S6590" t="str">
            <v>Private</v>
          </cell>
          <cell r="T6590" t="str">
            <v>Category1</v>
          </cell>
          <cell r="U6590" t="str">
            <v>5987780 White Rocks @F.S.Bd station1</v>
          </cell>
          <cell r="V6590">
            <v>5987780</v>
          </cell>
          <cell r="W6590" t="str">
            <v>Whiterocks River Lower</v>
          </cell>
          <cell r="X6590" t="str">
            <v>UT14060003-011_00</v>
          </cell>
          <cell r="Y6590" t="str">
            <v>River/Stream</v>
          </cell>
          <cell r="Z6590" t="str">
            <v>5987780 White Rocks @F.S.Bd station1</v>
          </cell>
          <cell r="AA6590" t="str">
            <v>River/Stream</v>
          </cell>
        </row>
        <row r="6591">
          <cell r="A6591">
            <v>5987820</v>
          </cell>
          <cell r="B6591" t="str">
            <v>River/Stream</v>
          </cell>
          <cell r="C6591" t="str">
            <v>2B 3A     4</v>
          </cell>
          <cell r="D6591" t="str">
            <v>Cart CK @ US191</v>
          </cell>
          <cell r="E6591">
            <v>14040106</v>
          </cell>
          <cell r="F6591" t="str">
            <v>Daggett</v>
          </cell>
          <cell r="G6591" t="str">
            <v>Tri-County</v>
          </cell>
          <cell r="H6591" t="str">
            <v>Uinta Basin</v>
          </cell>
          <cell r="I6591">
            <v>629045</v>
          </cell>
          <cell r="J6591">
            <v>4516351</v>
          </cell>
          <cell r="K6591">
            <v>-109.470521604</v>
          </cell>
          <cell r="L6591">
            <v>40.788010788000001</v>
          </cell>
          <cell r="M6591" t="str">
            <v>Cart Creek</v>
          </cell>
          <cell r="N6591" t="str">
            <v>UT14040106-014_00</v>
          </cell>
          <cell r="O6591" t="str">
            <v>UT</v>
          </cell>
          <cell r="Q6591">
            <v>0</v>
          </cell>
          <cell r="R6591" t="str">
            <v xml:space="preserve"> </v>
          </cell>
          <cell r="S6591" t="str">
            <v>USFS</v>
          </cell>
          <cell r="T6591" t="str">
            <v>Category1</v>
          </cell>
          <cell r="U6591" t="str">
            <v>5987820 Cart CK @ US191</v>
          </cell>
          <cell r="V6591">
            <v>5987820</v>
          </cell>
          <cell r="W6591" t="str">
            <v>Cart Creek</v>
          </cell>
          <cell r="X6591" t="str">
            <v>UT14040106-014_00</v>
          </cell>
          <cell r="Y6591" t="str">
            <v>River/Stream</v>
          </cell>
          <cell r="Z6591" t="str">
            <v>5987820 Cart CK @ US191</v>
          </cell>
          <cell r="AA6591" t="str">
            <v>River/Stream</v>
          </cell>
        </row>
        <row r="6592">
          <cell r="A6592">
            <v>5987840</v>
          </cell>
          <cell r="B6592" t="str">
            <v>River/Stream</v>
          </cell>
          <cell r="C6592" t="str">
            <v>2B 3A     4</v>
          </cell>
          <cell r="D6592" t="str">
            <v>Deep Creek ab campground at mouth</v>
          </cell>
          <cell r="E6592">
            <v>14040106</v>
          </cell>
          <cell r="F6592" t="str">
            <v>Daggett</v>
          </cell>
          <cell r="G6592" t="str">
            <v>Tri-County</v>
          </cell>
          <cell r="H6592" t="str">
            <v>Uinta Basin</v>
          </cell>
          <cell r="I6592">
            <v>607136</v>
          </cell>
          <cell r="J6592">
            <v>4523310</v>
          </cell>
          <cell r="K6592">
            <v>-109.728930091</v>
          </cell>
          <cell r="L6592">
            <v>40.853844125999998</v>
          </cell>
          <cell r="M6592" t="str">
            <v>Carter Creek</v>
          </cell>
          <cell r="N6592" t="str">
            <v>UT14040106-010_00</v>
          </cell>
          <cell r="O6592" t="str">
            <v>UT</v>
          </cell>
          <cell r="Q6592">
            <v>0</v>
          </cell>
          <cell r="R6592" t="str">
            <v xml:space="preserve"> </v>
          </cell>
          <cell r="S6592" t="str">
            <v>USFS</v>
          </cell>
          <cell r="T6592" t="str">
            <v>Category1</v>
          </cell>
          <cell r="U6592" t="str">
            <v>5987840 Deep Creek ab campground at mouth</v>
          </cell>
          <cell r="V6592">
            <v>5987840</v>
          </cell>
          <cell r="W6592" t="str">
            <v>Carter Creek</v>
          </cell>
          <cell r="X6592" t="str">
            <v>UT14040106-010_00</v>
          </cell>
          <cell r="Y6592" t="str">
            <v>River/Stream</v>
          </cell>
          <cell r="Z6592" t="str">
            <v>5987840 Deep Creek ab campground at mouth</v>
          </cell>
          <cell r="AA6592" t="str">
            <v>River/Stream</v>
          </cell>
        </row>
        <row r="6593">
          <cell r="A6593">
            <v>5987850</v>
          </cell>
          <cell r="B6593" t="str">
            <v>River/Stream</v>
          </cell>
          <cell r="C6593" t="str">
            <v>1C  2B 3A     4</v>
          </cell>
          <cell r="D6593" t="str">
            <v>Avintaquin Cr W. Fk ab Minnie Creek</v>
          </cell>
          <cell r="E6593">
            <v>14060004</v>
          </cell>
          <cell r="F6593" t="str">
            <v>Duchesne</v>
          </cell>
          <cell r="G6593" t="str">
            <v>Tri-County</v>
          </cell>
          <cell r="H6593" t="str">
            <v>Uinta Basin</v>
          </cell>
          <cell r="I6593">
            <v>514523</v>
          </cell>
          <cell r="J6593">
            <v>4426811</v>
          </cell>
          <cell r="K6593">
            <v>-110.82988267099999</v>
          </cell>
          <cell r="L6593">
            <v>39.991349909</v>
          </cell>
          <cell r="M6593" t="str">
            <v>Avintaquin Creek</v>
          </cell>
          <cell r="N6593" t="str">
            <v>UT14060004-005_00</v>
          </cell>
          <cell r="O6593" t="str">
            <v>UT</v>
          </cell>
          <cell r="Q6593">
            <v>0</v>
          </cell>
          <cell r="R6593" t="str">
            <v xml:space="preserve"> </v>
          </cell>
          <cell r="S6593" t="str">
            <v>Private</v>
          </cell>
          <cell r="T6593" t="str">
            <v xml:space="preserve"> </v>
          </cell>
          <cell r="U6593" t="str">
            <v>5987850 Avintaquin Cr W. Fk ab Minnie Creek</v>
          </cell>
          <cell r="V6593">
            <v>5987850</v>
          </cell>
          <cell r="W6593" t="str">
            <v>Avintaquin Creek</v>
          </cell>
          <cell r="X6593" t="str">
            <v>UT14060004-005_00</v>
          </cell>
          <cell r="Y6593" t="str">
            <v>River/Stream</v>
          </cell>
          <cell r="Z6593" t="str">
            <v>5987850 Avintaquin Cr W. Fk ab Minnie Creek</v>
          </cell>
          <cell r="AA6593" t="str">
            <v>River/Stream</v>
          </cell>
        </row>
        <row r="6594">
          <cell r="A6594">
            <v>5987860</v>
          </cell>
          <cell r="B6594" t="str">
            <v>River/Stream</v>
          </cell>
          <cell r="C6594" t="str">
            <v>1C  2B 3A     4</v>
          </cell>
          <cell r="D6594" t="str">
            <v>Water Hollow ab Currant Creek</v>
          </cell>
          <cell r="E6594">
            <v>14060004</v>
          </cell>
          <cell r="F6594" t="str">
            <v>Wasatch</v>
          </cell>
          <cell r="G6594" t="str">
            <v>Wasatch County</v>
          </cell>
          <cell r="H6594" t="str">
            <v>Uinta Basin</v>
          </cell>
          <cell r="I6594">
            <v>503648</v>
          </cell>
          <cell r="J6594">
            <v>4454854</v>
          </cell>
          <cell r="K6594">
            <v>-110.957110079</v>
          </cell>
          <cell r="L6594">
            <v>40.244123553000001</v>
          </cell>
          <cell r="M6594" t="str">
            <v>Currant Creek Lower</v>
          </cell>
          <cell r="N6594" t="str">
            <v>UT14060004-009_00</v>
          </cell>
          <cell r="O6594" t="str">
            <v>UT</v>
          </cell>
          <cell r="Q6594">
            <v>0</v>
          </cell>
          <cell r="R6594" t="str">
            <v xml:space="preserve"> </v>
          </cell>
          <cell r="S6594" t="str">
            <v>Private</v>
          </cell>
          <cell r="T6594" t="str">
            <v xml:space="preserve"> </v>
          </cell>
          <cell r="U6594" t="str">
            <v>5987860 Water Hollow ab Currant Creek</v>
          </cell>
          <cell r="V6594">
            <v>5987860</v>
          </cell>
          <cell r="W6594" t="str">
            <v>Currant Creek Lower</v>
          </cell>
          <cell r="X6594" t="str">
            <v>UT14060004-009_00</v>
          </cell>
          <cell r="Y6594" t="str">
            <v>River/Stream</v>
          </cell>
          <cell r="Z6594" t="str">
            <v>5987860 Water Hollow ab Currant Creek</v>
          </cell>
          <cell r="AA6594" t="str">
            <v>River/Stream</v>
          </cell>
        </row>
        <row r="6595">
          <cell r="A6595">
            <v>5987870</v>
          </cell>
          <cell r="B6595" t="str">
            <v>River/Stream</v>
          </cell>
          <cell r="C6595" t="str">
            <v>1C  2B 3A     4</v>
          </cell>
          <cell r="D6595" t="str">
            <v>Yellowstone Creek at Swift Creek campground</v>
          </cell>
          <cell r="E6595">
            <v>14060003</v>
          </cell>
          <cell r="F6595" t="str">
            <v>Duchesne</v>
          </cell>
          <cell r="G6595" t="str">
            <v>Tri-County</v>
          </cell>
          <cell r="H6595" t="str">
            <v>Uinta Basin</v>
          </cell>
          <cell r="I6595">
            <v>554980</v>
          </cell>
          <cell r="J6595">
            <v>4494768</v>
          </cell>
          <cell r="K6595">
            <v>-110.350162766</v>
          </cell>
          <cell r="L6595">
            <v>40.601894323000003</v>
          </cell>
          <cell r="M6595" t="str">
            <v>Yellowstone Upper</v>
          </cell>
          <cell r="N6595" t="str">
            <v>UT14060003-023_00</v>
          </cell>
          <cell r="O6595" t="str">
            <v>UT</v>
          </cell>
          <cell r="Q6595">
            <v>0</v>
          </cell>
          <cell r="R6595" t="str">
            <v xml:space="preserve"> </v>
          </cell>
          <cell r="S6595" t="str">
            <v>USFS</v>
          </cell>
          <cell r="T6595" t="str">
            <v>Category1</v>
          </cell>
          <cell r="U6595" t="str">
            <v>5987870 Yellowstone Creek at Swift Creek campground</v>
          </cell>
          <cell r="V6595">
            <v>5987870</v>
          </cell>
          <cell r="W6595" t="str">
            <v>Yellowstone Upper</v>
          </cell>
          <cell r="X6595" t="str">
            <v>UT14060003-023_00</v>
          </cell>
          <cell r="Y6595" t="str">
            <v>River/Stream</v>
          </cell>
          <cell r="Z6595" t="str">
            <v>5987870 Yellowstone Creek at Swift Creek campground</v>
          </cell>
          <cell r="AA6595" t="str">
            <v>River/Stream</v>
          </cell>
        </row>
        <row r="6596">
          <cell r="A6596">
            <v>5987880</v>
          </cell>
          <cell r="B6596" t="str">
            <v>River/Stream</v>
          </cell>
          <cell r="C6596" t="str">
            <v>1C  2B 3A     4</v>
          </cell>
          <cell r="D6596" t="str">
            <v>Layout Ck ab Currant Creek</v>
          </cell>
          <cell r="E6596">
            <v>14060004</v>
          </cell>
          <cell r="F6596" t="str">
            <v>Wasatch</v>
          </cell>
          <cell r="G6596" t="str">
            <v>Wasatch County</v>
          </cell>
          <cell r="H6596" t="str">
            <v>Uinta Basin</v>
          </cell>
          <cell r="I6596">
            <v>498381</v>
          </cell>
          <cell r="J6596">
            <v>4461142</v>
          </cell>
          <cell r="K6596">
            <v>-111.019050646</v>
          </cell>
          <cell r="L6596">
            <v>40.300780899000003</v>
          </cell>
          <cell r="M6596" t="str">
            <v>Currant Creek Lower</v>
          </cell>
          <cell r="N6596" t="str">
            <v>UT14060004-009_00</v>
          </cell>
          <cell r="O6596" t="str">
            <v>UT</v>
          </cell>
          <cell r="Q6596">
            <v>0</v>
          </cell>
          <cell r="R6596" t="str">
            <v xml:space="preserve"> </v>
          </cell>
          <cell r="S6596" t="str">
            <v>USFS</v>
          </cell>
          <cell r="T6596" t="str">
            <v>Category1</v>
          </cell>
          <cell r="U6596" t="str">
            <v>5987880 Layout Ck ab Currant Creek</v>
          </cell>
          <cell r="V6596">
            <v>5987880</v>
          </cell>
          <cell r="W6596" t="str">
            <v>Currant Creek Lower</v>
          </cell>
          <cell r="X6596" t="str">
            <v>UT14060004-009_00</v>
          </cell>
          <cell r="Y6596" t="str">
            <v>River/Stream</v>
          </cell>
          <cell r="Z6596" t="str">
            <v>5987880 Layout Ck ab Currant Creek</v>
          </cell>
          <cell r="AA6596" t="str">
            <v>River/Stream</v>
          </cell>
        </row>
        <row r="6597">
          <cell r="A6597">
            <v>5987890</v>
          </cell>
          <cell r="B6597" t="str">
            <v>River/Stream</v>
          </cell>
          <cell r="C6597" t="str">
            <v>1C  2B 3A     4</v>
          </cell>
          <cell r="D6597" t="str">
            <v>Fish Cr 1.25 miles ab W Fk Rock Creek</v>
          </cell>
          <cell r="E6597">
            <v>14060003</v>
          </cell>
          <cell r="F6597" t="str">
            <v>Duchesne</v>
          </cell>
          <cell r="G6597" t="str">
            <v>Tri-County</v>
          </cell>
          <cell r="H6597" t="str">
            <v>Uinta Basin</v>
          </cell>
          <cell r="I6597">
            <v>519931</v>
          </cell>
          <cell r="J6597">
            <v>4497474</v>
          </cell>
          <cell r="K6597">
            <v>-110.76433324200001</v>
          </cell>
          <cell r="L6597">
            <v>40.627859829999998</v>
          </cell>
          <cell r="M6597" t="str">
            <v>Rock Creek Upper</v>
          </cell>
          <cell r="N6597" t="str">
            <v>UT14060003-020_00</v>
          </cell>
          <cell r="O6597" t="str">
            <v>UT</v>
          </cell>
          <cell r="Q6597">
            <v>0</v>
          </cell>
          <cell r="R6597" t="str">
            <v xml:space="preserve"> </v>
          </cell>
          <cell r="S6597" t="str">
            <v>USFS</v>
          </cell>
          <cell r="T6597" t="str">
            <v>Category1</v>
          </cell>
          <cell r="U6597" t="str">
            <v>5987890 Fish Cr 1.25 miles ab W Fk Rock Creek</v>
          </cell>
          <cell r="V6597">
            <v>5987890</v>
          </cell>
          <cell r="W6597" t="str">
            <v>Rock Creek Upper</v>
          </cell>
          <cell r="X6597" t="str">
            <v>UT14060003-020_00</v>
          </cell>
          <cell r="Y6597" t="str">
            <v>River/Stream</v>
          </cell>
          <cell r="Z6597" t="str">
            <v>5987890 Fish Cr 1.25 miles ab W Fk Rock Creek</v>
          </cell>
          <cell r="AA6597" t="str">
            <v>River/Stream</v>
          </cell>
        </row>
        <row r="6598">
          <cell r="A6598">
            <v>5987900</v>
          </cell>
          <cell r="B6598" t="str">
            <v>River/Stream</v>
          </cell>
          <cell r="C6598" t="str">
            <v>1C  2B 3A     4</v>
          </cell>
          <cell r="D6598" t="str">
            <v>Fish Cr tributary ab Fish Ck</v>
          </cell>
          <cell r="E6598">
            <v>14060003</v>
          </cell>
          <cell r="F6598" t="str">
            <v>Duchesne</v>
          </cell>
          <cell r="G6598" t="str">
            <v>Tri-County</v>
          </cell>
          <cell r="H6598" t="str">
            <v>Uinta Basin</v>
          </cell>
          <cell r="I6598">
            <v>520016</v>
          </cell>
          <cell r="J6598">
            <v>4497459</v>
          </cell>
          <cell r="K6598">
            <v>-110.763328676</v>
          </cell>
          <cell r="L6598">
            <v>40.627722644000002</v>
          </cell>
          <cell r="M6598" t="str">
            <v>Rock Creek Upper</v>
          </cell>
          <cell r="N6598" t="str">
            <v>UT14060003-020_00</v>
          </cell>
          <cell r="O6598" t="str">
            <v>UT</v>
          </cell>
          <cell r="Q6598">
            <v>0</v>
          </cell>
          <cell r="R6598" t="str">
            <v xml:space="preserve"> </v>
          </cell>
          <cell r="S6598" t="str">
            <v>USFS</v>
          </cell>
          <cell r="T6598" t="str">
            <v>Category1</v>
          </cell>
          <cell r="U6598" t="str">
            <v>5987900 Fish Cr tributary ab Fish Ck</v>
          </cell>
          <cell r="V6598">
            <v>5987900</v>
          </cell>
          <cell r="W6598" t="str">
            <v>Rock Creek Upper</v>
          </cell>
          <cell r="X6598" t="str">
            <v>UT14060003-020_00</v>
          </cell>
          <cell r="Y6598" t="str">
            <v>River/Stream</v>
          </cell>
          <cell r="Z6598" t="str">
            <v>5987900 Fish Cr tributary ab Fish Ck</v>
          </cell>
          <cell r="AA6598" t="str">
            <v>River/Stream</v>
          </cell>
        </row>
        <row r="6599">
          <cell r="A6599">
            <v>5987901</v>
          </cell>
          <cell r="B6599" t="str">
            <v>Well</v>
          </cell>
          <cell r="C6599" t="str">
            <v xml:space="preserve"> </v>
          </cell>
          <cell r="D6599" t="str">
            <v>Kennecott Well NET 1380A</v>
          </cell>
          <cell r="E6599">
            <v>16020204</v>
          </cell>
          <cell r="F6599" t="str">
            <v>Salt Lake</v>
          </cell>
          <cell r="G6599" t="str">
            <v>Salt Lake County</v>
          </cell>
          <cell r="H6599" t="str">
            <v>Jordan River/Utah Lake</v>
          </cell>
          <cell r="I6599">
            <v>401202</v>
          </cell>
          <cell r="J6599">
            <v>4509974</v>
          </cell>
          <cell r="K6599">
            <v>-112.170056864</v>
          </cell>
          <cell r="L6599">
            <v>40.734778634000001</v>
          </cell>
          <cell r="M6599" t="str">
            <v xml:space="preserve"> </v>
          </cell>
          <cell r="N6599" t="str">
            <v xml:space="preserve"> </v>
          </cell>
          <cell r="O6599" t="str">
            <v>UT</v>
          </cell>
          <cell r="Q6599">
            <v>0</v>
          </cell>
          <cell r="R6599" t="str">
            <v xml:space="preserve"> </v>
          </cell>
          <cell r="S6599" t="str">
            <v>Private</v>
          </cell>
          <cell r="T6599" t="str">
            <v xml:space="preserve"> </v>
          </cell>
          <cell r="U6599" t="str">
            <v>5987901 Kennecott Well NET 1380A</v>
          </cell>
          <cell r="V6599">
            <v>5987901</v>
          </cell>
          <cell r="W6599" t="str">
            <v xml:space="preserve"> </v>
          </cell>
          <cell r="X6599" t="str">
            <v xml:space="preserve"> </v>
          </cell>
          <cell r="Y6599" t="str">
            <v>Well</v>
          </cell>
          <cell r="Z6599" t="str">
            <v>5987901 Kennecott Well NET 1380A</v>
          </cell>
          <cell r="AA6599" t="str">
            <v>Well</v>
          </cell>
        </row>
        <row r="6600">
          <cell r="A6600">
            <v>5987902</v>
          </cell>
          <cell r="B6600" t="str">
            <v>Well</v>
          </cell>
          <cell r="C6600" t="str">
            <v xml:space="preserve"> </v>
          </cell>
          <cell r="D6600" t="str">
            <v>Kennecott Well NED 604A</v>
          </cell>
          <cell r="E6600">
            <v>16020204</v>
          </cell>
          <cell r="F6600" t="str">
            <v>Salt Lake</v>
          </cell>
          <cell r="G6600" t="str">
            <v>Salt Lake County</v>
          </cell>
          <cell r="H6600" t="str">
            <v>Jordan River/Utah Lake</v>
          </cell>
          <cell r="I6600">
            <v>406033</v>
          </cell>
          <cell r="J6600">
            <v>4507811</v>
          </cell>
          <cell r="K6600">
            <v>-112.11252974600001</v>
          </cell>
          <cell r="L6600">
            <v>40.715862317999999</v>
          </cell>
          <cell r="M6600" t="str">
            <v xml:space="preserve"> </v>
          </cell>
          <cell r="N6600" t="str">
            <v xml:space="preserve"> </v>
          </cell>
          <cell r="O6600" t="str">
            <v>UT</v>
          </cell>
          <cell r="Q6600">
            <v>0</v>
          </cell>
          <cell r="R6600" t="str">
            <v xml:space="preserve"> </v>
          </cell>
          <cell r="S6600" t="str">
            <v>Private</v>
          </cell>
          <cell r="T6600" t="str">
            <v xml:space="preserve"> </v>
          </cell>
          <cell r="U6600" t="str">
            <v>5987902 Kennecott Well NED 604A</v>
          </cell>
          <cell r="V6600">
            <v>5987902</v>
          </cell>
          <cell r="W6600" t="str">
            <v xml:space="preserve"> </v>
          </cell>
          <cell r="X6600" t="str">
            <v xml:space="preserve"> </v>
          </cell>
          <cell r="Y6600" t="str">
            <v>Well</v>
          </cell>
          <cell r="Z6600" t="str">
            <v>5987902 Kennecott Well NED 604A</v>
          </cell>
          <cell r="AA6600" t="str">
            <v>Well</v>
          </cell>
        </row>
        <row r="6601">
          <cell r="A6601">
            <v>5987903</v>
          </cell>
          <cell r="B6601" t="str">
            <v>Well</v>
          </cell>
          <cell r="C6601" t="str">
            <v xml:space="preserve"> </v>
          </cell>
          <cell r="D6601" t="str">
            <v>Kennecott Well 1381 B</v>
          </cell>
          <cell r="E6601">
            <v>16020204</v>
          </cell>
          <cell r="F6601" t="str">
            <v>Salt Lake</v>
          </cell>
          <cell r="G6601" t="str">
            <v>Salt Lake County</v>
          </cell>
          <cell r="H6601" t="str">
            <v>Jordan River/Utah Lake</v>
          </cell>
          <cell r="I6601">
            <v>408853</v>
          </cell>
          <cell r="J6601">
            <v>4511745</v>
          </cell>
          <cell r="K6601">
            <v>-112.079720589</v>
          </cell>
          <cell r="L6601">
            <v>40.751612997000002</v>
          </cell>
          <cell r="M6601" t="str">
            <v xml:space="preserve"> </v>
          </cell>
          <cell r="N6601" t="str">
            <v xml:space="preserve"> </v>
          </cell>
          <cell r="O6601" t="str">
            <v>UT</v>
          </cell>
          <cell r="Q6601">
            <v>0</v>
          </cell>
          <cell r="R6601" t="str">
            <v xml:space="preserve"> </v>
          </cell>
          <cell r="S6601" t="str">
            <v>Private</v>
          </cell>
          <cell r="T6601" t="str">
            <v xml:space="preserve"> </v>
          </cell>
          <cell r="U6601" t="str">
            <v>5987903 Kennecott Well 1381 B</v>
          </cell>
          <cell r="V6601">
            <v>5987903</v>
          </cell>
          <cell r="W6601" t="str">
            <v xml:space="preserve"> </v>
          </cell>
          <cell r="X6601" t="str">
            <v xml:space="preserve"> </v>
          </cell>
          <cell r="Y6601" t="str">
            <v>Well</v>
          </cell>
          <cell r="Z6601" t="str">
            <v>5987903 Kennecott Well 1381 B</v>
          </cell>
          <cell r="AA6601" t="str">
            <v>Well</v>
          </cell>
        </row>
        <row r="6602">
          <cell r="A6602">
            <v>5987904</v>
          </cell>
          <cell r="B6602" t="str">
            <v>Well</v>
          </cell>
          <cell r="C6602" t="str">
            <v xml:space="preserve"> </v>
          </cell>
          <cell r="D6602" t="str">
            <v>Kennecott  NED604B</v>
          </cell>
          <cell r="E6602">
            <v>16020204</v>
          </cell>
          <cell r="F6602" t="str">
            <v>Salt Lake</v>
          </cell>
          <cell r="G6602" t="str">
            <v>Salt Lake County</v>
          </cell>
          <cell r="H6602" t="str">
            <v>Jordan River/Utah Lake</v>
          </cell>
          <cell r="I6602">
            <v>408924</v>
          </cell>
          <cell r="J6602">
            <v>4511812</v>
          </cell>
          <cell r="K6602">
            <v>-112.078889426</v>
          </cell>
          <cell r="L6602">
            <v>40.752224333000001</v>
          </cell>
          <cell r="M6602" t="str">
            <v xml:space="preserve"> </v>
          </cell>
          <cell r="N6602" t="str">
            <v xml:space="preserve"> </v>
          </cell>
          <cell r="O6602" t="str">
            <v>UT</v>
          </cell>
          <cell r="Q6602">
            <v>0</v>
          </cell>
          <cell r="R6602" t="str">
            <v xml:space="preserve"> </v>
          </cell>
          <cell r="S6602" t="str">
            <v>Private</v>
          </cell>
          <cell r="T6602" t="str">
            <v xml:space="preserve"> </v>
          </cell>
          <cell r="U6602" t="str">
            <v>5987904 Kennecott  NED604B</v>
          </cell>
          <cell r="V6602">
            <v>5987904</v>
          </cell>
          <cell r="W6602" t="str">
            <v xml:space="preserve"> </v>
          </cell>
          <cell r="X6602" t="str">
            <v xml:space="preserve"> </v>
          </cell>
          <cell r="Y6602" t="str">
            <v>Well</v>
          </cell>
          <cell r="Z6602" t="str">
            <v>5987904 Kennecott  NED604B</v>
          </cell>
          <cell r="AA6602" t="str">
            <v>Well</v>
          </cell>
        </row>
        <row r="6603">
          <cell r="A6603">
            <v>5987905</v>
          </cell>
          <cell r="B6603" t="str">
            <v>Well</v>
          </cell>
          <cell r="C6603" t="str">
            <v xml:space="preserve"> </v>
          </cell>
          <cell r="D6603" t="str">
            <v>Kennecott Well NED602A</v>
          </cell>
          <cell r="E6603">
            <v>16020204</v>
          </cell>
          <cell r="F6603" t="str">
            <v>Salt Lake</v>
          </cell>
          <cell r="G6603" t="str">
            <v>Salt Lake County</v>
          </cell>
          <cell r="H6603" t="str">
            <v>Jordan River/Utah Lake</v>
          </cell>
          <cell r="I6603">
            <v>406084</v>
          </cell>
          <cell r="J6603">
            <v>4507959</v>
          </cell>
          <cell r="K6603">
            <v>-112.11194821799999</v>
          </cell>
          <cell r="L6603">
            <v>40.717201168999999</v>
          </cell>
          <cell r="M6603" t="str">
            <v xml:space="preserve"> </v>
          </cell>
          <cell r="N6603" t="str">
            <v xml:space="preserve"> </v>
          </cell>
          <cell r="O6603" t="str">
            <v>UT</v>
          </cell>
          <cell r="Q6603">
            <v>0</v>
          </cell>
          <cell r="R6603" t="str">
            <v xml:space="preserve"> </v>
          </cell>
          <cell r="S6603" t="str">
            <v>Private</v>
          </cell>
          <cell r="T6603" t="str">
            <v xml:space="preserve"> </v>
          </cell>
          <cell r="U6603" t="str">
            <v>5987905 Kennecott Well NED602A</v>
          </cell>
          <cell r="V6603">
            <v>5987905</v>
          </cell>
          <cell r="W6603" t="str">
            <v xml:space="preserve"> </v>
          </cell>
          <cell r="X6603" t="str">
            <v xml:space="preserve"> </v>
          </cell>
          <cell r="Y6603" t="str">
            <v>Well</v>
          </cell>
          <cell r="Z6603" t="str">
            <v>5987905 Kennecott Well NED602A</v>
          </cell>
          <cell r="AA6603" t="str">
            <v>Well</v>
          </cell>
        </row>
        <row r="6604">
          <cell r="A6604">
            <v>5987906</v>
          </cell>
          <cell r="B6604" t="str">
            <v>Well</v>
          </cell>
          <cell r="C6604" t="str">
            <v xml:space="preserve"> </v>
          </cell>
          <cell r="D6604" t="str">
            <v>Kennecott Well NEL532A</v>
          </cell>
          <cell r="E6604">
            <v>16020204</v>
          </cell>
          <cell r="F6604" t="str">
            <v>Salt Lake</v>
          </cell>
          <cell r="G6604" t="str">
            <v>Salt Lake County</v>
          </cell>
          <cell r="H6604" t="str">
            <v>Jordan River/Utah Lake</v>
          </cell>
          <cell r="I6604">
            <v>408230</v>
          </cell>
          <cell r="J6604">
            <v>4509010</v>
          </cell>
          <cell r="K6604">
            <v>-112.08669999999999</v>
          </cell>
          <cell r="L6604">
            <v>40.726905614000003</v>
          </cell>
          <cell r="M6604" t="str">
            <v xml:space="preserve"> </v>
          </cell>
          <cell r="N6604" t="str">
            <v xml:space="preserve"> </v>
          </cell>
          <cell r="O6604" t="str">
            <v>UT</v>
          </cell>
          <cell r="Q6604">
            <v>0</v>
          </cell>
          <cell r="R6604" t="str">
            <v xml:space="preserve"> </v>
          </cell>
          <cell r="S6604" t="str">
            <v>Private</v>
          </cell>
          <cell r="T6604" t="str">
            <v xml:space="preserve"> </v>
          </cell>
          <cell r="U6604" t="str">
            <v>5987906 Kennecott Well NEL532A</v>
          </cell>
          <cell r="V6604">
            <v>5987906</v>
          </cell>
          <cell r="W6604" t="str">
            <v xml:space="preserve"> </v>
          </cell>
          <cell r="X6604" t="str">
            <v xml:space="preserve"> </v>
          </cell>
          <cell r="Y6604" t="str">
            <v>Well</v>
          </cell>
          <cell r="Z6604" t="str">
            <v>5987906 Kennecott Well NEL532A</v>
          </cell>
          <cell r="AA6604" t="str">
            <v>Well</v>
          </cell>
        </row>
        <row r="6605">
          <cell r="A6605">
            <v>5987907</v>
          </cell>
          <cell r="B6605" t="str">
            <v>Well</v>
          </cell>
          <cell r="C6605" t="str">
            <v xml:space="preserve"> </v>
          </cell>
          <cell r="D6605" t="str">
            <v>Kennecott Well NET1380B</v>
          </cell>
          <cell r="E6605">
            <v>16020204</v>
          </cell>
          <cell r="F6605" t="str">
            <v>Salt Lake</v>
          </cell>
          <cell r="G6605" t="str">
            <v>Salt Lake County</v>
          </cell>
          <cell r="H6605" t="str">
            <v>Jordan River/Utah Lake</v>
          </cell>
          <cell r="I6605">
            <v>401132</v>
          </cell>
          <cell r="J6605">
            <v>4509965</v>
          </cell>
          <cell r="K6605">
            <v>-112.17088428300001</v>
          </cell>
          <cell r="L6605">
            <v>40.734689166999999</v>
          </cell>
          <cell r="M6605" t="str">
            <v xml:space="preserve"> </v>
          </cell>
          <cell r="N6605" t="str">
            <v xml:space="preserve"> </v>
          </cell>
          <cell r="O6605" t="str">
            <v>UT</v>
          </cell>
          <cell r="Q6605">
            <v>0</v>
          </cell>
          <cell r="R6605" t="str">
            <v xml:space="preserve"> </v>
          </cell>
          <cell r="S6605" t="str">
            <v>Private</v>
          </cell>
          <cell r="T6605" t="str">
            <v xml:space="preserve"> </v>
          </cell>
          <cell r="U6605" t="str">
            <v>5987907 Kennecott Well NET1380B</v>
          </cell>
          <cell r="V6605">
            <v>5987907</v>
          </cell>
          <cell r="W6605" t="str">
            <v xml:space="preserve"> </v>
          </cell>
          <cell r="X6605" t="str">
            <v xml:space="preserve"> </v>
          </cell>
          <cell r="Y6605" t="str">
            <v>Well</v>
          </cell>
          <cell r="Z6605" t="str">
            <v>5987907 Kennecott Well NET1380B</v>
          </cell>
          <cell r="AA6605" t="str">
            <v>Well</v>
          </cell>
        </row>
        <row r="6606">
          <cell r="A6606">
            <v>5987908</v>
          </cell>
          <cell r="B6606" t="str">
            <v>Well</v>
          </cell>
          <cell r="C6606" t="str">
            <v xml:space="preserve"> </v>
          </cell>
          <cell r="D6606" t="str">
            <v>Kennecott Well NEL1381A</v>
          </cell>
          <cell r="E6606">
            <v>16020204</v>
          </cell>
          <cell r="F6606" t="str">
            <v>Salt Lake</v>
          </cell>
          <cell r="G6606" t="str">
            <v>Salt Lake County</v>
          </cell>
          <cell r="H6606" t="str">
            <v>Jordan River/Utah Lake</v>
          </cell>
          <cell r="I6606">
            <v>408781</v>
          </cell>
          <cell r="J6606">
            <v>4511736</v>
          </cell>
          <cell r="K6606">
            <v>-112.080572039</v>
          </cell>
          <cell r="L6606">
            <v>40.751523951999999</v>
          </cell>
          <cell r="M6606" t="str">
            <v xml:space="preserve"> </v>
          </cell>
          <cell r="N6606" t="str">
            <v xml:space="preserve"> </v>
          </cell>
          <cell r="O6606" t="str">
            <v>UT</v>
          </cell>
          <cell r="Q6606">
            <v>0</v>
          </cell>
          <cell r="R6606" t="str">
            <v xml:space="preserve"> </v>
          </cell>
          <cell r="S6606" t="str">
            <v>Private</v>
          </cell>
          <cell r="T6606" t="str">
            <v xml:space="preserve"> </v>
          </cell>
          <cell r="U6606" t="str">
            <v>5987908 Kennecott Well NEL1381A</v>
          </cell>
          <cell r="V6606">
            <v>5987908</v>
          </cell>
          <cell r="W6606" t="str">
            <v xml:space="preserve"> </v>
          </cell>
          <cell r="X6606" t="str">
            <v xml:space="preserve"> </v>
          </cell>
          <cell r="Y6606" t="str">
            <v>Well</v>
          </cell>
          <cell r="Z6606" t="str">
            <v>5987908 Kennecott Well NEL1381A</v>
          </cell>
          <cell r="AA6606" t="str">
            <v>Well</v>
          </cell>
        </row>
        <row r="6607">
          <cell r="A6607">
            <v>5987909</v>
          </cell>
          <cell r="B6607" t="str">
            <v>Well</v>
          </cell>
          <cell r="C6607" t="str">
            <v xml:space="preserve"> </v>
          </cell>
          <cell r="D6607" t="str">
            <v>Kennecott Well NET1491</v>
          </cell>
          <cell r="E6607">
            <v>16020204</v>
          </cell>
          <cell r="F6607" t="str">
            <v>Salt Lake</v>
          </cell>
          <cell r="G6607" t="str">
            <v>Salt Lake County</v>
          </cell>
          <cell r="H6607" t="str">
            <v>Jordan River/Utah Lake</v>
          </cell>
          <cell r="I6607">
            <v>402489</v>
          </cell>
          <cell r="J6607">
            <v>4508700</v>
          </cell>
          <cell r="K6607">
            <v>-112.154619615</v>
          </cell>
          <cell r="L6607">
            <v>40.723457420999999</v>
          </cell>
          <cell r="M6607" t="str">
            <v xml:space="preserve"> </v>
          </cell>
          <cell r="N6607" t="str">
            <v xml:space="preserve"> </v>
          </cell>
          <cell r="O6607" t="str">
            <v>UT</v>
          </cell>
          <cell r="Q6607">
            <v>0</v>
          </cell>
          <cell r="R6607" t="str">
            <v xml:space="preserve"> </v>
          </cell>
          <cell r="S6607" t="str">
            <v>Private</v>
          </cell>
          <cell r="T6607" t="str">
            <v xml:space="preserve"> </v>
          </cell>
          <cell r="U6607" t="str">
            <v>5987909 Kennecott Well NET1491</v>
          </cell>
          <cell r="V6607">
            <v>5987909</v>
          </cell>
          <cell r="W6607" t="str">
            <v xml:space="preserve"> </v>
          </cell>
          <cell r="X6607" t="str">
            <v xml:space="preserve"> </v>
          </cell>
          <cell r="Y6607" t="str">
            <v>Well</v>
          </cell>
          <cell r="Z6607" t="str">
            <v>5987909 Kennecott Well NET1491</v>
          </cell>
          <cell r="AA6607" t="str">
            <v>Well</v>
          </cell>
        </row>
        <row r="6608">
          <cell r="A6608">
            <v>5987910</v>
          </cell>
          <cell r="B6608" t="str">
            <v>River/Stream</v>
          </cell>
          <cell r="C6608" t="str">
            <v>2B 3A     4</v>
          </cell>
          <cell r="D6608" t="str">
            <v>Eagle CK East FK at SR44 xing</v>
          </cell>
          <cell r="E6608">
            <v>14040106</v>
          </cell>
          <cell r="F6608" t="str">
            <v>Daggett</v>
          </cell>
          <cell r="G6608" t="str">
            <v>Tri-County</v>
          </cell>
          <cell r="H6608" t="str">
            <v>Uinta Basin</v>
          </cell>
          <cell r="I6608">
            <v>621069</v>
          </cell>
          <cell r="J6608">
            <v>4523618</v>
          </cell>
          <cell r="K6608">
            <v>-109.563614641</v>
          </cell>
          <cell r="L6608">
            <v>40.854678264</v>
          </cell>
          <cell r="M6608" t="str">
            <v>Eagle Creek</v>
          </cell>
          <cell r="N6608" t="str">
            <v>UT14040106-011_00</v>
          </cell>
          <cell r="O6608" t="str">
            <v>UT</v>
          </cell>
          <cell r="Q6608">
            <v>0</v>
          </cell>
          <cell r="R6608" t="str">
            <v xml:space="preserve"> </v>
          </cell>
          <cell r="S6608" t="str">
            <v>USFS</v>
          </cell>
          <cell r="T6608" t="str">
            <v>Category1</v>
          </cell>
          <cell r="U6608" t="str">
            <v>5987910 Eagle CK East FK at SR44 xing</v>
          </cell>
          <cell r="V6608">
            <v>5987910</v>
          </cell>
          <cell r="W6608" t="str">
            <v>Eagle Creek</v>
          </cell>
          <cell r="X6608" t="str">
            <v>UT14040106-011_00</v>
          </cell>
          <cell r="Y6608" t="str">
            <v>River/Stream</v>
          </cell>
          <cell r="Z6608" t="str">
            <v>5987910 Eagle CK East FK at SR44 xing</v>
          </cell>
          <cell r="AA6608" t="str">
            <v>River/Stream</v>
          </cell>
        </row>
        <row r="6609">
          <cell r="A6609">
            <v>5987920</v>
          </cell>
          <cell r="B6609" t="str">
            <v>River/Stream</v>
          </cell>
          <cell r="C6609" t="str">
            <v>2B 3A     4</v>
          </cell>
          <cell r="D6609" t="str">
            <v>Cub Ck at SR44 xing</v>
          </cell>
          <cell r="E6609">
            <v>14040106</v>
          </cell>
          <cell r="F6609" t="str">
            <v>Daggett</v>
          </cell>
          <cell r="G6609" t="str">
            <v>Tri-County</v>
          </cell>
          <cell r="H6609" t="str">
            <v>Uinta Basin</v>
          </cell>
          <cell r="I6609">
            <v>614782</v>
          </cell>
          <cell r="J6609">
            <v>4522916</v>
          </cell>
          <cell r="K6609">
            <v>-109.638313618</v>
          </cell>
          <cell r="L6609">
            <v>40.849260702999999</v>
          </cell>
          <cell r="M6609" t="str">
            <v>Carter Creek</v>
          </cell>
          <cell r="N6609" t="str">
            <v>UT14040106-010_00</v>
          </cell>
          <cell r="O6609" t="str">
            <v>UT</v>
          </cell>
          <cell r="Q6609">
            <v>0</v>
          </cell>
          <cell r="R6609" t="str">
            <v xml:space="preserve"> </v>
          </cell>
          <cell r="S6609" t="str">
            <v>USFS</v>
          </cell>
          <cell r="T6609" t="str">
            <v>Category1</v>
          </cell>
          <cell r="U6609" t="str">
            <v>5987920 Cub Ck at SR44 xing</v>
          </cell>
          <cell r="V6609">
            <v>5987920</v>
          </cell>
          <cell r="W6609" t="str">
            <v>Carter Creek</v>
          </cell>
          <cell r="X6609" t="str">
            <v>UT14040106-010_00</v>
          </cell>
          <cell r="Y6609" t="str">
            <v>River/Stream</v>
          </cell>
          <cell r="Z6609" t="str">
            <v>5987920 Cub Ck at SR44 xing</v>
          </cell>
          <cell r="AA6609" t="str">
            <v>River/Stream</v>
          </cell>
        </row>
        <row r="6610">
          <cell r="A6610">
            <v>5987930</v>
          </cell>
          <cell r="B6610" t="str">
            <v>River/Stream</v>
          </cell>
          <cell r="C6610" t="str">
            <v>2B 3A     4</v>
          </cell>
          <cell r="D6610" t="str">
            <v>N FK Sheep Ck in Hickerson Park</v>
          </cell>
          <cell r="E6610">
            <v>14040106</v>
          </cell>
          <cell r="F6610" t="str">
            <v>Daggett</v>
          </cell>
          <cell r="G6610" t="str">
            <v>Tri-County</v>
          </cell>
          <cell r="H6610" t="str">
            <v>Uinta Basin</v>
          </cell>
          <cell r="I6610">
            <v>589065</v>
          </cell>
          <cell r="J6610">
            <v>4527727</v>
          </cell>
          <cell r="K6610">
            <v>-109.942654701</v>
          </cell>
          <cell r="L6610">
            <v>40.895790650000002</v>
          </cell>
          <cell r="M6610" t="str">
            <v>Sheep Creek</v>
          </cell>
          <cell r="N6610" t="str">
            <v>UT14040106-007_00</v>
          </cell>
          <cell r="O6610" t="str">
            <v>UT</v>
          </cell>
          <cell r="Q6610">
            <v>0</v>
          </cell>
          <cell r="R6610" t="str">
            <v xml:space="preserve"> </v>
          </cell>
          <cell r="S6610" t="str">
            <v>USFS</v>
          </cell>
          <cell r="T6610" t="str">
            <v>Category1</v>
          </cell>
          <cell r="U6610" t="str">
            <v>5987930 N FK Sheep Ck in Hickerson Park</v>
          </cell>
          <cell r="V6610">
            <v>5987930</v>
          </cell>
          <cell r="W6610" t="str">
            <v>Sheep Creek</v>
          </cell>
          <cell r="X6610" t="str">
            <v>UT14040106-007_00</v>
          </cell>
          <cell r="Y6610" t="str">
            <v>River/Stream</v>
          </cell>
          <cell r="Z6610" t="str">
            <v>5987930 N FK Sheep Ck in Hickerson Park</v>
          </cell>
          <cell r="AA6610" t="str">
            <v>River/Stream</v>
          </cell>
        </row>
        <row r="6611">
          <cell r="A6611">
            <v>5987940</v>
          </cell>
          <cell r="B6611" t="str">
            <v>River/Stream</v>
          </cell>
          <cell r="C6611" t="str">
            <v>1C  2B 3A     4</v>
          </cell>
          <cell r="D6611" t="str">
            <v>Jordan Lake Outlet</v>
          </cell>
          <cell r="E6611">
            <v>14060003</v>
          </cell>
          <cell r="F6611" t="str">
            <v>Duchesne</v>
          </cell>
          <cell r="G6611" t="str">
            <v>Tri-County</v>
          </cell>
          <cell r="H6611" t="str">
            <v>Uinta Basin</v>
          </cell>
          <cell r="I6611">
            <v>516928</v>
          </cell>
          <cell r="J6611">
            <v>4505746</v>
          </cell>
          <cell r="K6611">
            <v>-110.799617977</v>
          </cell>
          <cell r="L6611">
            <v>40.702446864999999</v>
          </cell>
          <cell r="M6611" t="str">
            <v>North Fork Duchesne</v>
          </cell>
          <cell r="N6611" t="str">
            <v>UT14060003-019_00</v>
          </cell>
          <cell r="O6611" t="str">
            <v>UT</v>
          </cell>
          <cell r="Q6611">
            <v>0</v>
          </cell>
          <cell r="R6611" t="str">
            <v xml:space="preserve"> </v>
          </cell>
          <cell r="S6611" t="str">
            <v>USFS</v>
          </cell>
          <cell r="T6611" t="str">
            <v>Category1</v>
          </cell>
          <cell r="U6611" t="str">
            <v>5987940 Jordan Lake Outlet</v>
          </cell>
          <cell r="V6611">
            <v>5987940</v>
          </cell>
          <cell r="W6611" t="str">
            <v>North Fork Duchesne</v>
          </cell>
          <cell r="X6611" t="str">
            <v>UT14060003-019_00</v>
          </cell>
          <cell r="Y6611" t="str">
            <v>River/Stream</v>
          </cell>
          <cell r="Z6611" t="str">
            <v>5987940 Jordan Lake Outlet</v>
          </cell>
          <cell r="AA6611" t="str">
            <v>River/Stream</v>
          </cell>
        </row>
        <row r="6612">
          <cell r="A6612">
            <v>5987950</v>
          </cell>
          <cell r="B6612" t="str">
            <v>River/Stream</v>
          </cell>
          <cell r="C6612" t="str">
            <v>1C  2B 3A     4</v>
          </cell>
          <cell r="D6612" t="str">
            <v>Rainbow Lake Outlet</v>
          </cell>
          <cell r="E6612">
            <v>14060003</v>
          </cell>
          <cell r="F6612" t="str">
            <v>Duchesne</v>
          </cell>
          <cell r="G6612" t="str">
            <v>Tri-County</v>
          </cell>
          <cell r="H6612" t="str">
            <v>Uinta Basin</v>
          </cell>
          <cell r="I6612">
            <v>517441</v>
          </cell>
          <cell r="J6612">
            <v>4499540</v>
          </cell>
          <cell r="K6612">
            <v>-110.793717855</v>
          </cell>
          <cell r="L6612">
            <v>40.646528230999998</v>
          </cell>
          <cell r="M6612" t="str">
            <v>Rock Creek Upper</v>
          </cell>
          <cell r="N6612" t="str">
            <v>UT14060003-020_00</v>
          </cell>
          <cell r="O6612" t="str">
            <v>UT</v>
          </cell>
          <cell r="Q6612">
            <v>0</v>
          </cell>
          <cell r="R6612" t="str">
            <v xml:space="preserve"> </v>
          </cell>
          <cell r="S6612" t="str">
            <v>USFS</v>
          </cell>
          <cell r="T6612" t="str">
            <v>Category1</v>
          </cell>
          <cell r="U6612" t="str">
            <v>5987950 Rainbow Lake Outlet</v>
          </cell>
          <cell r="V6612">
            <v>5987950</v>
          </cell>
          <cell r="W6612" t="str">
            <v>Rock Creek Upper</v>
          </cell>
          <cell r="X6612" t="str">
            <v>UT14060003-020_00</v>
          </cell>
          <cell r="Y6612" t="str">
            <v>River/Stream</v>
          </cell>
          <cell r="Z6612" t="str">
            <v>5987950 Rainbow Lake Outlet</v>
          </cell>
          <cell r="AA6612" t="str">
            <v>River/Stream</v>
          </cell>
        </row>
        <row r="6613">
          <cell r="A6613">
            <v>5987960</v>
          </cell>
          <cell r="B6613" t="str">
            <v>River/Stream</v>
          </cell>
          <cell r="C6613" t="str">
            <v>2B 3A     4</v>
          </cell>
          <cell r="D6613" t="str">
            <v>Allen CK at SR44 xing</v>
          </cell>
          <cell r="E6613">
            <v>14040106</v>
          </cell>
          <cell r="F6613" t="str">
            <v>Daggett</v>
          </cell>
          <cell r="G6613" t="str">
            <v>Tri-County</v>
          </cell>
          <cell r="H6613" t="str">
            <v>Uinta Basin</v>
          </cell>
          <cell r="I6613">
            <v>627514</v>
          </cell>
          <cell r="J6613">
            <v>4525028</v>
          </cell>
          <cell r="K6613">
            <v>-109.486886</v>
          </cell>
          <cell r="L6613">
            <v>40.866391</v>
          </cell>
          <cell r="M6613" t="str">
            <v>Flaming Gorge Tributaries</v>
          </cell>
          <cell r="N6613" t="str">
            <v>UT14040106-012_00</v>
          </cell>
          <cell r="O6613" t="str">
            <v>UT</v>
          </cell>
          <cell r="Q6613">
            <v>0</v>
          </cell>
          <cell r="R6613" t="str">
            <v xml:space="preserve"> </v>
          </cell>
          <cell r="S6613" t="str">
            <v>USFS</v>
          </cell>
          <cell r="T6613" t="str">
            <v>Category1</v>
          </cell>
          <cell r="U6613" t="str">
            <v>5987960 Allen CK at SR44 xing</v>
          </cell>
          <cell r="V6613">
            <v>5987960</v>
          </cell>
          <cell r="W6613" t="str">
            <v>Flaming Gorge Tributaries</v>
          </cell>
          <cell r="X6613" t="str">
            <v>UT14040106-012_00</v>
          </cell>
          <cell r="Y6613" t="str">
            <v>River/Stream</v>
          </cell>
          <cell r="Z6613" t="str">
            <v>5987960 Allen CK at SR44 xing</v>
          </cell>
          <cell r="AA6613" t="str">
            <v>River/Stream</v>
          </cell>
        </row>
        <row r="6614">
          <cell r="A6614">
            <v>5987970</v>
          </cell>
          <cell r="B6614" t="str">
            <v>River/Stream</v>
          </cell>
          <cell r="C6614" t="str">
            <v>1C  2B 3A     4</v>
          </cell>
          <cell r="D6614" t="str">
            <v>Lamarla Lake Trib</v>
          </cell>
          <cell r="E6614">
            <v>14060003</v>
          </cell>
          <cell r="F6614" t="str">
            <v>Duchesne</v>
          </cell>
          <cell r="G6614" t="str">
            <v>Tri-County</v>
          </cell>
          <cell r="H6614" t="str">
            <v>Uinta Basin</v>
          </cell>
          <cell r="I6614">
            <v>518737</v>
          </cell>
          <cell r="J6614">
            <v>4496037</v>
          </cell>
          <cell r="K6614">
            <v>-110.778493918</v>
          </cell>
          <cell r="L6614">
            <v>40.614942181000004</v>
          </cell>
          <cell r="M6614" t="str">
            <v>Rock Creek Upper</v>
          </cell>
          <cell r="N6614" t="str">
            <v>UT14060003-020_00</v>
          </cell>
          <cell r="O6614" t="str">
            <v>UT</v>
          </cell>
          <cell r="Q6614">
            <v>0</v>
          </cell>
          <cell r="R6614" t="str">
            <v xml:space="preserve"> </v>
          </cell>
          <cell r="S6614" t="str">
            <v>USFS</v>
          </cell>
          <cell r="T6614" t="str">
            <v>Category1</v>
          </cell>
          <cell r="U6614" t="str">
            <v>5987970 Lamarla Lake Trib</v>
          </cell>
          <cell r="V6614">
            <v>5987970</v>
          </cell>
          <cell r="W6614" t="str">
            <v>Rock Creek Upper</v>
          </cell>
          <cell r="X6614" t="str">
            <v>UT14060003-020_00</v>
          </cell>
          <cell r="Y6614" t="str">
            <v>River/Stream</v>
          </cell>
          <cell r="Z6614" t="str">
            <v>5987970 Lamarla Lake Trib</v>
          </cell>
          <cell r="AA6614" t="str">
            <v>River/Stream</v>
          </cell>
        </row>
        <row r="6615">
          <cell r="A6615">
            <v>5987980</v>
          </cell>
          <cell r="B6615" t="str">
            <v>River/Stream</v>
          </cell>
          <cell r="C6615" t="str">
            <v>1C  2B 3A     4</v>
          </cell>
          <cell r="D6615" t="str">
            <v>Bedground Lake Trib</v>
          </cell>
          <cell r="E6615">
            <v>14060003</v>
          </cell>
          <cell r="F6615" t="str">
            <v>Duchesne</v>
          </cell>
          <cell r="G6615" t="str">
            <v>Tri-County</v>
          </cell>
          <cell r="H6615" t="str">
            <v>Uinta Basin</v>
          </cell>
          <cell r="I6615">
            <v>518865</v>
          </cell>
          <cell r="J6615">
            <v>4501033</v>
          </cell>
          <cell r="K6615">
            <v>-110.77683090799999</v>
          </cell>
          <cell r="L6615">
            <v>40.659946927</v>
          </cell>
          <cell r="M6615" t="str">
            <v>Rock Creek Upper</v>
          </cell>
          <cell r="N6615" t="str">
            <v>UT14060003-020_00</v>
          </cell>
          <cell r="O6615" t="str">
            <v>UT</v>
          </cell>
          <cell r="Q6615">
            <v>0</v>
          </cell>
          <cell r="R6615" t="str">
            <v xml:space="preserve"> </v>
          </cell>
          <cell r="S6615" t="str">
            <v>USFS</v>
          </cell>
          <cell r="T6615" t="str">
            <v>Category1</v>
          </cell>
          <cell r="U6615" t="str">
            <v>5987980 Bedground Lake Trib</v>
          </cell>
          <cell r="V6615">
            <v>5987980</v>
          </cell>
          <cell r="W6615" t="str">
            <v>Rock Creek Upper</v>
          </cell>
          <cell r="X6615" t="str">
            <v>UT14060003-020_00</v>
          </cell>
          <cell r="Y6615" t="str">
            <v>River/Stream</v>
          </cell>
          <cell r="Z6615" t="str">
            <v>5987980 Bedground Lake Trib</v>
          </cell>
          <cell r="AA6615" t="str">
            <v>River/Stream</v>
          </cell>
        </row>
        <row r="6616">
          <cell r="A6616">
            <v>5987990</v>
          </cell>
          <cell r="B6616" t="str">
            <v>River/Stream</v>
          </cell>
          <cell r="C6616" t="str">
            <v>1C  2B 3A     4</v>
          </cell>
          <cell r="D6616" t="str">
            <v>Jean Lake Outlet</v>
          </cell>
          <cell r="E6616">
            <v>14060003</v>
          </cell>
          <cell r="F6616" t="str">
            <v>Duchesne</v>
          </cell>
          <cell r="G6616" t="str">
            <v>Tri-County</v>
          </cell>
          <cell r="H6616" t="str">
            <v>Uinta Basin</v>
          </cell>
          <cell r="I6616">
            <v>519682</v>
          </cell>
          <cell r="J6616">
            <v>4502731</v>
          </cell>
          <cell r="K6616">
            <v>-110.767112833</v>
          </cell>
          <cell r="L6616">
            <v>40.675224591999999</v>
          </cell>
          <cell r="M6616" t="str">
            <v>Rock Creek Upper</v>
          </cell>
          <cell r="N6616" t="str">
            <v>UT14060003-020_00</v>
          </cell>
          <cell r="O6616" t="str">
            <v>UT</v>
          </cell>
          <cell r="Q6616">
            <v>0</v>
          </cell>
          <cell r="R6616" t="str">
            <v xml:space="preserve"> </v>
          </cell>
          <cell r="S6616" t="str">
            <v>USFS</v>
          </cell>
          <cell r="T6616" t="str">
            <v>Category1</v>
          </cell>
          <cell r="U6616" t="str">
            <v>5987990 Jean Lake Outlet</v>
          </cell>
          <cell r="V6616">
            <v>5987990</v>
          </cell>
          <cell r="W6616" t="str">
            <v>Rock Creek Upper</v>
          </cell>
          <cell r="X6616" t="str">
            <v>UT14060003-020_00</v>
          </cell>
          <cell r="Y6616" t="str">
            <v>River/Stream</v>
          </cell>
          <cell r="Z6616" t="str">
            <v>5987990 Jean Lake Outlet</v>
          </cell>
          <cell r="AA6616" t="str">
            <v>River/Stream</v>
          </cell>
        </row>
        <row r="6617">
          <cell r="A6617">
            <v>5988000</v>
          </cell>
          <cell r="B6617" t="str">
            <v>River/Stream</v>
          </cell>
          <cell r="C6617" t="str">
            <v>2B 3A   3D  4</v>
          </cell>
          <cell r="D6617" t="str">
            <v>Logan R Ab Wood Camp</v>
          </cell>
          <cell r="E6617">
            <v>16010203</v>
          </cell>
          <cell r="F6617" t="str">
            <v>Cache</v>
          </cell>
          <cell r="G6617" t="str">
            <v>Bear River</v>
          </cell>
          <cell r="H6617" t="str">
            <v>Bear River</v>
          </cell>
          <cell r="I6617">
            <v>447606</v>
          </cell>
          <cell r="J6617">
            <v>4628298</v>
          </cell>
          <cell r="K6617">
            <v>-111.63071795499999</v>
          </cell>
          <cell r="L6617">
            <v>41.804818028</v>
          </cell>
          <cell r="M6617" t="str">
            <v>Logan River-2</v>
          </cell>
          <cell r="N6617" t="str">
            <v>UT16010203-006_00</v>
          </cell>
          <cell r="O6617" t="str">
            <v>UT</v>
          </cell>
          <cell r="Q6617">
            <v>0</v>
          </cell>
          <cell r="R6617" t="str">
            <v xml:space="preserve"> </v>
          </cell>
          <cell r="S6617" t="str">
            <v>USFS</v>
          </cell>
          <cell r="T6617" t="str">
            <v>Category1</v>
          </cell>
          <cell r="U6617" t="str">
            <v>5988000 Logan R Ab Wood Camp</v>
          </cell>
          <cell r="V6617">
            <v>5988000</v>
          </cell>
          <cell r="W6617" t="str">
            <v>Logan River-2</v>
          </cell>
          <cell r="X6617" t="str">
            <v>UT16010203-006_00</v>
          </cell>
          <cell r="Y6617" t="str">
            <v>River/Stream</v>
          </cell>
          <cell r="Z6617" t="str">
            <v>5988000 Logan R Ab Wood Camp</v>
          </cell>
          <cell r="AA6617" t="str">
            <v>River/Stream</v>
          </cell>
        </row>
        <row r="6618">
          <cell r="A6618">
            <v>5988010</v>
          </cell>
          <cell r="B6618" t="str">
            <v>River/Stream</v>
          </cell>
          <cell r="C6618" t="str">
            <v>2B 3A   3D  4</v>
          </cell>
          <cell r="D6618" t="str">
            <v>Logan R Bl Cottonwood Ck</v>
          </cell>
          <cell r="E6618">
            <v>16010203</v>
          </cell>
          <cell r="F6618" t="str">
            <v>Cache</v>
          </cell>
          <cell r="G6618" t="str">
            <v>Bear River</v>
          </cell>
          <cell r="H6618" t="str">
            <v>Bear River</v>
          </cell>
          <cell r="I6618">
            <v>448350</v>
          </cell>
          <cell r="J6618">
            <v>4629311</v>
          </cell>
          <cell r="K6618">
            <v>-111.62185044</v>
          </cell>
          <cell r="L6618">
            <v>41.813990371000003</v>
          </cell>
          <cell r="M6618" t="str">
            <v>Logan River-2</v>
          </cell>
          <cell r="N6618" t="str">
            <v>UT16010203-006_00</v>
          </cell>
          <cell r="O6618" t="str">
            <v>UT</v>
          </cell>
          <cell r="Q6618">
            <v>0</v>
          </cell>
          <cell r="R6618" t="str">
            <v xml:space="preserve"> </v>
          </cell>
          <cell r="S6618" t="str">
            <v>USFS</v>
          </cell>
          <cell r="T6618" t="str">
            <v>Category1</v>
          </cell>
          <cell r="U6618" t="str">
            <v>5988010 Logan R Bl Cottonwood Ck</v>
          </cell>
          <cell r="V6618">
            <v>5988010</v>
          </cell>
          <cell r="W6618" t="str">
            <v>Logan River-2</v>
          </cell>
          <cell r="X6618" t="str">
            <v>UT16010203-006_00</v>
          </cell>
          <cell r="Y6618" t="str">
            <v>River/Stream</v>
          </cell>
          <cell r="Z6618" t="str">
            <v>5988010 Logan R Bl Cottonwood Ck</v>
          </cell>
          <cell r="AA6618" t="str">
            <v>River/Stream</v>
          </cell>
        </row>
        <row r="6619">
          <cell r="A6619">
            <v>5988020</v>
          </cell>
          <cell r="B6619" t="str">
            <v>River/Stream</v>
          </cell>
          <cell r="C6619" t="str">
            <v>2B 3A   3D  4</v>
          </cell>
          <cell r="D6619" t="str">
            <v>Logan R 400 Yrds Bl Lower Twin Bridges</v>
          </cell>
          <cell r="E6619">
            <v>16010203</v>
          </cell>
          <cell r="F6619" t="str">
            <v>Cache</v>
          </cell>
          <cell r="G6619" t="str">
            <v>Bear River</v>
          </cell>
          <cell r="H6619" t="str">
            <v>Bear River</v>
          </cell>
          <cell r="I6619">
            <v>449926</v>
          </cell>
          <cell r="J6619">
            <v>4630367</v>
          </cell>
          <cell r="K6619">
            <v>-111.602966116</v>
          </cell>
          <cell r="L6619">
            <v>41.823602332</v>
          </cell>
          <cell r="M6619" t="str">
            <v>Logan River-2</v>
          </cell>
          <cell r="N6619" t="str">
            <v>UT16010203-006_00</v>
          </cell>
          <cell r="O6619" t="str">
            <v>UT</v>
          </cell>
          <cell r="Q6619">
            <v>0</v>
          </cell>
          <cell r="R6619" t="str">
            <v xml:space="preserve"> </v>
          </cell>
          <cell r="S6619" t="str">
            <v>USFS</v>
          </cell>
          <cell r="T6619" t="str">
            <v>Category1</v>
          </cell>
          <cell r="U6619" t="str">
            <v>5988020 Logan R 400 Yrds Bl Lower Twin Bridges</v>
          </cell>
          <cell r="V6619">
            <v>5988020</v>
          </cell>
          <cell r="W6619" t="str">
            <v>Logan River-2</v>
          </cell>
          <cell r="X6619" t="str">
            <v>UT16010203-006_00</v>
          </cell>
          <cell r="Y6619" t="str">
            <v>River/Stream</v>
          </cell>
          <cell r="Z6619" t="str">
            <v>5988020 Logan R 400 Yrds Bl Lower Twin Bridges</v>
          </cell>
          <cell r="AA6619" t="str">
            <v>River/Stream</v>
          </cell>
        </row>
        <row r="6620">
          <cell r="A6620">
            <v>5988030</v>
          </cell>
          <cell r="B6620" t="str">
            <v>River/Stream</v>
          </cell>
          <cell r="C6620" t="str">
            <v>2B 3A   3D  4</v>
          </cell>
          <cell r="D6620" t="str">
            <v>Logan R bl Cnfl/ Temple Fork</v>
          </cell>
          <cell r="E6620">
            <v>16010203</v>
          </cell>
          <cell r="F6620" t="str">
            <v>Cache</v>
          </cell>
          <cell r="G6620" t="str">
            <v>Bear River</v>
          </cell>
          <cell r="H6620" t="str">
            <v>Bear River</v>
          </cell>
          <cell r="I6620">
            <v>450778</v>
          </cell>
          <cell r="J6620">
            <v>4631382</v>
          </cell>
          <cell r="K6620">
            <v>-111.592791621</v>
          </cell>
          <cell r="L6620">
            <v>41.832797278000001</v>
          </cell>
          <cell r="M6620" t="str">
            <v>Logan River-2</v>
          </cell>
          <cell r="N6620" t="str">
            <v>UT16010203-006_00</v>
          </cell>
          <cell r="O6620" t="str">
            <v>UT</v>
          </cell>
          <cell r="Q6620">
            <v>0</v>
          </cell>
          <cell r="R6620" t="str">
            <v xml:space="preserve"> </v>
          </cell>
          <cell r="S6620" t="str">
            <v>USFS</v>
          </cell>
          <cell r="T6620" t="str">
            <v>Category1</v>
          </cell>
          <cell r="U6620" t="str">
            <v>5988030 Logan R bl Cnfl/ Temple Fork</v>
          </cell>
          <cell r="V6620">
            <v>5988030</v>
          </cell>
          <cell r="W6620" t="str">
            <v>Logan River-2</v>
          </cell>
          <cell r="X6620" t="str">
            <v>UT16010203-006_00</v>
          </cell>
          <cell r="Y6620" t="str">
            <v>River/Stream</v>
          </cell>
          <cell r="Z6620" t="str">
            <v>5988030 Logan R bl Cnfl/ Temple Fork</v>
          </cell>
          <cell r="AA6620" t="str">
            <v>River/Stream</v>
          </cell>
        </row>
        <row r="6621">
          <cell r="A6621">
            <v>5988040</v>
          </cell>
          <cell r="B6621" t="str">
            <v>River/Stream</v>
          </cell>
          <cell r="C6621" t="str">
            <v>2B 3A   3D  4</v>
          </cell>
          <cell r="D6621" t="str">
            <v>Logan R 125 Yrds Bl Ricks Spring</v>
          </cell>
          <cell r="E6621">
            <v>16010203</v>
          </cell>
          <cell r="F6621" t="str">
            <v>Cache</v>
          </cell>
          <cell r="G6621" t="str">
            <v>Bear River</v>
          </cell>
          <cell r="H6621" t="str">
            <v>Bear River</v>
          </cell>
          <cell r="I6621">
            <v>451073</v>
          </cell>
          <cell r="J6621">
            <v>4632107</v>
          </cell>
          <cell r="K6621">
            <v>-111.58929895</v>
          </cell>
          <cell r="L6621">
            <v>41.839345233000003</v>
          </cell>
          <cell r="M6621" t="str">
            <v>Logan River-2</v>
          </cell>
          <cell r="N6621" t="str">
            <v>UT16010203-006_00</v>
          </cell>
          <cell r="O6621" t="str">
            <v>UT</v>
          </cell>
          <cell r="Q6621">
            <v>0</v>
          </cell>
          <cell r="R6621" t="str">
            <v xml:space="preserve"> </v>
          </cell>
          <cell r="S6621" t="str">
            <v>USFS</v>
          </cell>
          <cell r="T6621" t="str">
            <v>Category1</v>
          </cell>
          <cell r="U6621" t="str">
            <v>5988040 Logan R 125 Yrds Bl Ricks Spring</v>
          </cell>
          <cell r="V6621">
            <v>5988040</v>
          </cell>
          <cell r="W6621" t="str">
            <v>Logan River-2</v>
          </cell>
          <cell r="X6621" t="str">
            <v>UT16010203-006_00</v>
          </cell>
          <cell r="Y6621" t="str">
            <v>River/Stream</v>
          </cell>
          <cell r="Z6621" t="str">
            <v>5988040 Logan R 125 Yrds Bl Ricks Spring</v>
          </cell>
          <cell r="AA6621" t="str">
            <v>River/Stream</v>
          </cell>
        </row>
        <row r="6622">
          <cell r="A6622">
            <v>5988050</v>
          </cell>
          <cell r="B6622" t="str">
            <v>River/Stream</v>
          </cell>
          <cell r="C6622" t="str">
            <v>2B 3A   3D  4</v>
          </cell>
          <cell r="D6622" t="str">
            <v>Logan R 50 Yrds Ab Ricks Spring</v>
          </cell>
          <cell r="E6622">
            <v>16010203</v>
          </cell>
          <cell r="F6622" t="str">
            <v>Cache</v>
          </cell>
          <cell r="G6622" t="str">
            <v>Bear River</v>
          </cell>
          <cell r="H6622" t="str">
            <v>Bear River</v>
          </cell>
          <cell r="I6622">
            <v>451226</v>
          </cell>
          <cell r="J6622">
            <v>4632177</v>
          </cell>
          <cell r="K6622">
            <v>-111.587462008</v>
          </cell>
          <cell r="L6622">
            <v>41.839985124000002</v>
          </cell>
          <cell r="M6622" t="str">
            <v>Logan River-2</v>
          </cell>
          <cell r="N6622" t="str">
            <v>UT16010203-006_00</v>
          </cell>
          <cell r="O6622" t="str">
            <v>UT</v>
          </cell>
          <cell r="Q6622">
            <v>0</v>
          </cell>
          <cell r="R6622" t="str">
            <v xml:space="preserve"> </v>
          </cell>
          <cell r="S6622" t="str">
            <v>USFS</v>
          </cell>
          <cell r="T6622" t="str">
            <v>Category1</v>
          </cell>
          <cell r="U6622" t="str">
            <v>5988050 Logan R 50 Yrds Ab Ricks Spring</v>
          </cell>
          <cell r="V6622">
            <v>5988050</v>
          </cell>
          <cell r="W6622" t="str">
            <v>Logan River-2</v>
          </cell>
          <cell r="X6622" t="str">
            <v>UT16010203-006_00</v>
          </cell>
          <cell r="Y6622" t="str">
            <v>River/Stream</v>
          </cell>
          <cell r="Z6622" t="str">
            <v>5988050 Logan R 50 Yrds Ab Ricks Spring</v>
          </cell>
          <cell r="AA6622" t="str">
            <v>River/Stream</v>
          </cell>
        </row>
        <row r="6623">
          <cell r="A6623">
            <v>5988300</v>
          </cell>
          <cell r="B6623" t="str">
            <v>River/Stream</v>
          </cell>
          <cell r="C6623" t="str">
            <v>1C  2B 3A     4</v>
          </cell>
          <cell r="D6623" t="str">
            <v>Slate CK station1</v>
          </cell>
          <cell r="E6623">
            <v>16020101</v>
          </cell>
          <cell r="F6623" t="str">
            <v>Summit</v>
          </cell>
          <cell r="G6623" t="str">
            <v>Summit County</v>
          </cell>
          <cell r="H6623" t="str">
            <v>Weber River</v>
          </cell>
          <cell r="I6623">
            <v>484458</v>
          </cell>
          <cell r="J6623">
            <v>4498251</v>
          </cell>
          <cell r="K6623">
            <v>-111.18379012699999</v>
          </cell>
          <cell r="L6623">
            <v>40.634953881999998</v>
          </cell>
          <cell r="M6623" t="str">
            <v>Beaver Creek2-Kamas</v>
          </cell>
          <cell r="N6623" t="str">
            <v>UT16020101-030_00</v>
          </cell>
          <cell r="O6623" t="str">
            <v>UT</v>
          </cell>
          <cell r="Q6623">
            <v>0</v>
          </cell>
          <cell r="R6623" t="str">
            <v xml:space="preserve"> </v>
          </cell>
          <cell r="S6623" t="str">
            <v>USFS</v>
          </cell>
          <cell r="T6623" t="str">
            <v>Category1</v>
          </cell>
          <cell r="U6623" t="str">
            <v>5988300 Slate CK station1</v>
          </cell>
          <cell r="V6623">
            <v>5988300</v>
          </cell>
          <cell r="W6623" t="str">
            <v>Beaver Creek2-Kamas</v>
          </cell>
          <cell r="X6623" t="str">
            <v>UT16020101-030_00</v>
          </cell>
          <cell r="Y6623" t="str">
            <v>River/Stream</v>
          </cell>
          <cell r="Z6623" t="str">
            <v>5988300 Slate CK station1</v>
          </cell>
          <cell r="AA6623" t="str">
            <v>River/Stream</v>
          </cell>
        </row>
        <row r="6624">
          <cell r="A6624">
            <v>5988310</v>
          </cell>
          <cell r="B6624" t="str">
            <v>River/Stream</v>
          </cell>
          <cell r="C6624" t="str">
            <v>1C  2B 3A     4</v>
          </cell>
          <cell r="D6624" t="str">
            <v>SHINGLE CK AB HWY 150 XING AB DIVERSION</v>
          </cell>
          <cell r="E6624">
            <v>16020203</v>
          </cell>
          <cell r="F6624" t="str">
            <v>Summit</v>
          </cell>
          <cell r="G6624" t="str">
            <v>Summit County</v>
          </cell>
          <cell r="H6624" t="str">
            <v>Jordan River/Utah Lake</v>
          </cell>
          <cell r="I6624">
            <v>489807</v>
          </cell>
          <cell r="J6624">
            <v>4495495</v>
          </cell>
          <cell r="K6624">
            <v>-111.12049</v>
          </cell>
          <cell r="L6624">
            <v>40.610210000000002</v>
          </cell>
          <cell r="M6624" t="str">
            <v>Provo River-6</v>
          </cell>
          <cell r="N6624" t="str">
            <v>UT16020203-006_00</v>
          </cell>
          <cell r="O6624" t="str">
            <v>UT</v>
          </cell>
          <cell r="Q6624">
            <v>0</v>
          </cell>
          <cell r="R6624" t="str">
            <v xml:space="preserve"> </v>
          </cell>
          <cell r="S6624" t="str">
            <v>USFS</v>
          </cell>
          <cell r="T6624" t="str">
            <v>Category1</v>
          </cell>
          <cell r="U6624" t="str">
            <v>5988310 SHINGLE CK AB HWY 150 XING AB DIVERSION</v>
          </cell>
          <cell r="V6624">
            <v>5988310</v>
          </cell>
          <cell r="W6624" t="str">
            <v>Provo River-6</v>
          </cell>
          <cell r="X6624" t="str">
            <v>UT16020203-006_00</v>
          </cell>
          <cell r="Y6624" t="str">
            <v>River/Stream</v>
          </cell>
          <cell r="Z6624" t="str">
            <v>5988310 SHINGLE CK AB HWY 150 XING AB DIVERSION</v>
          </cell>
          <cell r="AA6624" t="str">
            <v>River/Stream</v>
          </cell>
        </row>
        <row r="6625">
          <cell r="A6625">
            <v>5988320</v>
          </cell>
          <cell r="B6625" t="str">
            <v>River/Stream</v>
          </cell>
          <cell r="C6625" t="str">
            <v>1C  2B 3A     4</v>
          </cell>
          <cell r="D6625" t="str">
            <v>North Fork Provo River station5</v>
          </cell>
          <cell r="E6625">
            <v>16020203</v>
          </cell>
          <cell r="F6625" t="str">
            <v>Summit</v>
          </cell>
          <cell r="G6625" t="str">
            <v>Summit County</v>
          </cell>
          <cell r="H6625" t="str">
            <v>Jordan River/Utah Lake</v>
          </cell>
          <cell r="I6625">
            <v>491971</v>
          </cell>
          <cell r="J6625">
            <v>4494138</v>
          </cell>
          <cell r="K6625">
            <v>-111.094893743</v>
          </cell>
          <cell r="L6625">
            <v>40.598007791000001</v>
          </cell>
          <cell r="M6625" t="str">
            <v>Provo River-6</v>
          </cell>
          <cell r="N6625" t="str">
            <v>UT16020203-006_00</v>
          </cell>
          <cell r="O6625" t="str">
            <v>UT</v>
          </cell>
          <cell r="Q6625">
            <v>0</v>
          </cell>
          <cell r="R6625" t="str">
            <v xml:space="preserve"> </v>
          </cell>
          <cell r="S6625" t="str">
            <v>USFS</v>
          </cell>
          <cell r="T6625" t="str">
            <v>Category1</v>
          </cell>
          <cell r="U6625" t="str">
            <v>5988320 North Fork Provo River station5</v>
          </cell>
          <cell r="V6625">
            <v>5988320</v>
          </cell>
          <cell r="W6625" t="str">
            <v>Provo River-6</v>
          </cell>
          <cell r="X6625" t="str">
            <v>UT16020203-006_00</v>
          </cell>
          <cell r="Y6625" t="str">
            <v>River/Stream</v>
          </cell>
          <cell r="Z6625" t="str">
            <v>5988320 North Fork Provo River station5</v>
          </cell>
          <cell r="AA6625" t="str">
            <v>River/Stream</v>
          </cell>
        </row>
        <row r="6626">
          <cell r="A6626">
            <v>5988330</v>
          </cell>
          <cell r="B6626" t="str">
            <v>River/Stream</v>
          </cell>
          <cell r="C6626" t="str">
            <v>1C  2B 3A     4</v>
          </cell>
          <cell r="D6626" t="str">
            <v>Broadhead Meadows CK station3</v>
          </cell>
          <cell r="E6626">
            <v>16020203</v>
          </cell>
          <cell r="F6626" t="str">
            <v>Wasatch</v>
          </cell>
          <cell r="G6626" t="str">
            <v>Wasatch County</v>
          </cell>
          <cell r="H6626" t="str">
            <v>Jordan River/Utah Lake</v>
          </cell>
          <cell r="I6626">
            <v>505743</v>
          </cell>
          <cell r="J6626">
            <v>4498871</v>
          </cell>
          <cell r="K6626">
            <v>-110.932081013</v>
          </cell>
          <cell r="L6626">
            <v>40.640665616</v>
          </cell>
          <cell r="M6626" t="str">
            <v>Provo River-6</v>
          </cell>
          <cell r="N6626" t="str">
            <v>UT16020203-006_00</v>
          </cell>
          <cell r="O6626" t="str">
            <v>UT</v>
          </cell>
          <cell r="Q6626">
            <v>0</v>
          </cell>
          <cell r="R6626" t="str">
            <v xml:space="preserve"> </v>
          </cell>
          <cell r="S6626" t="str">
            <v>USFS</v>
          </cell>
          <cell r="T6626" t="str">
            <v>Category1</v>
          </cell>
          <cell r="U6626" t="str">
            <v>5988330 Broadhead Meadows CK station3</v>
          </cell>
          <cell r="V6626">
            <v>5988330</v>
          </cell>
          <cell r="W6626" t="str">
            <v>Provo River-6</v>
          </cell>
          <cell r="X6626" t="str">
            <v>UT16020203-006_00</v>
          </cell>
          <cell r="Y6626" t="str">
            <v>River/Stream</v>
          </cell>
          <cell r="Z6626" t="str">
            <v>5988330 Broadhead Meadows CK station3</v>
          </cell>
          <cell r="AA6626" t="str">
            <v>River/Stream</v>
          </cell>
        </row>
        <row r="6627">
          <cell r="A6627">
            <v>5988340</v>
          </cell>
          <cell r="B6627" t="str">
            <v>River/Stream</v>
          </cell>
          <cell r="C6627" t="str">
            <v>2B  3B    4</v>
          </cell>
          <cell r="D6627" t="str">
            <v>Mill Creek AB (Ogden Defense Depot, Stream)</v>
          </cell>
          <cell r="E6627">
            <v>16020102</v>
          </cell>
          <cell r="F6627" t="str">
            <v>Weber</v>
          </cell>
          <cell r="G6627" t="str">
            <v xml:space="preserve">Weber/Morgan </v>
          </cell>
          <cell r="H6627" t="str">
            <v>Weber River</v>
          </cell>
          <cell r="I6627">
            <v>412340</v>
          </cell>
          <cell r="J6627">
            <v>4568864</v>
          </cell>
          <cell r="K6627">
            <v>-112.04652972300001</v>
          </cell>
          <cell r="L6627">
            <v>41.266447444999997</v>
          </cell>
          <cell r="M6627" t="str">
            <v xml:space="preserve"> </v>
          </cell>
          <cell r="N6627" t="str">
            <v xml:space="preserve"> </v>
          </cell>
          <cell r="O6627" t="str">
            <v>UT</v>
          </cell>
          <cell r="Q6627">
            <v>0</v>
          </cell>
          <cell r="R6627" t="str">
            <v xml:space="preserve"> </v>
          </cell>
          <cell r="S6627" t="str">
            <v>Private</v>
          </cell>
          <cell r="T6627" t="str">
            <v xml:space="preserve"> </v>
          </cell>
          <cell r="U6627" t="str">
            <v>5988340 Mill Creek AB (Ogden Defense Depot, Stream)</v>
          </cell>
          <cell r="V6627">
            <v>5988340</v>
          </cell>
          <cell r="W6627" t="str">
            <v xml:space="preserve"> </v>
          </cell>
          <cell r="X6627" t="str">
            <v xml:space="preserve"> </v>
          </cell>
          <cell r="Y6627" t="str">
            <v>River/Stream</v>
          </cell>
          <cell r="Z6627" t="str">
            <v>5988340 Mill Creek AB (Ogden Defense Depot, Stream)</v>
          </cell>
          <cell r="AA6627" t="str">
            <v>River/Stream</v>
          </cell>
        </row>
        <row r="6628">
          <cell r="A6628">
            <v>5988350</v>
          </cell>
          <cell r="B6628" t="str">
            <v>River/Stream</v>
          </cell>
          <cell r="C6628" t="str">
            <v>2B  3B    4</v>
          </cell>
          <cell r="D6628" t="str">
            <v>Mill CK BL (Ogden Defense Depot, Stream)</v>
          </cell>
          <cell r="E6628">
            <v>16020102</v>
          </cell>
          <cell r="F6628" t="str">
            <v>Weber</v>
          </cell>
          <cell r="G6628" t="str">
            <v xml:space="preserve">Weber/Morgan </v>
          </cell>
          <cell r="H6628" t="str">
            <v>Weber River</v>
          </cell>
          <cell r="I6628">
            <v>412236</v>
          </cell>
          <cell r="J6628">
            <v>4568908</v>
          </cell>
          <cell r="K6628">
            <v>-112.047777465</v>
          </cell>
          <cell r="L6628">
            <v>41.266832430000001</v>
          </cell>
          <cell r="M6628" t="str">
            <v xml:space="preserve"> </v>
          </cell>
          <cell r="N6628" t="str">
            <v xml:space="preserve"> </v>
          </cell>
          <cell r="O6628" t="str">
            <v>UT</v>
          </cell>
          <cell r="Q6628">
            <v>0</v>
          </cell>
          <cell r="R6628" t="str">
            <v xml:space="preserve"> </v>
          </cell>
          <cell r="S6628" t="str">
            <v>Private</v>
          </cell>
          <cell r="T6628" t="str">
            <v xml:space="preserve"> </v>
          </cell>
          <cell r="U6628" t="str">
            <v>5988350 Mill CK BL (Ogden Defense Depot, Stream)</v>
          </cell>
          <cell r="V6628">
            <v>5988350</v>
          </cell>
          <cell r="W6628" t="str">
            <v xml:space="preserve"> </v>
          </cell>
          <cell r="X6628" t="str">
            <v xml:space="preserve"> </v>
          </cell>
          <cell r="Y6628" t="str">
            <v>River/Stream</v>
          </cell>
          <cell r="Z6628" t="str">
            <v>5988350 Mill CK BL (Ogden Defense Depot, Stream)</v>
          </cell>
          <cell r="AA6628" t="str">
            <v>River/Stream</v>
          </cell>
        </row>
        <row r="6629">
          <cell r="A6629">
            <v>5988610</v>
          </cell>
          <cell r="B6629" t="str">
            <v>River/Stream</v>
          </cell>
          <cell r="C6629" t="str">
            <v>2B 3A     4</v>
          </cell>
          <cell r="D6629" t="str">
            <v>Diamond Fork Bl Mouth of Brimhall Canyon</v>
          </cell>
          <cell r="E6629">
            <v>16020202</v>
          </cell>
          <cell r="F6629" t="str">
            <v>Utah</v>
          </cell>
          <cell r="G6629" t="str">
            <v>Utah County</v>
          </cell>
          <cell r="H6629" t="str">
            <v>Jordan River/Utah Lake</v>
          </cell>
          <cell r="I6629">
            <v>461296</v>
          </cell>
          <cell r="J6629">
            <v>4434233</v>
          </cell>
          <cell r="K6629">
            <v>-111.45380215599999</v>
          </cell>
          <cell r="L6629">
            <v>40.057456486</v>
          </cell>
          <cell r="M6629" t="str">
            <v>Diamond Fork-1</v>
          </cell>
          <cell r="N6629" t="str">
            <v>UT16020202-006_00</v>
          </cell>
          <cell r="O6629" t="str">
            <v>UT</v>
          </cell>
          <cell r="Q6629">
            <v>0</v>
          </cell>
          <cell r="R6629" t="str">
            <v xml:space="preserve"> </v>
          </cell>
          <cell r="S6629" t="str">
            <v>USFS</v>
          </cell>
          <cell r="T6629" t="str">
            <v>Category1</v>
          </cell>
          <cell r="U6629" t="str">
            <v>5988610 Diamond Fork Bl Mouth of Brimhall Canyon</v>
          </cell>
          <cell r="V6629">
            <v>5988610</v>
          </cell>
          <cell r="W6629" t="str">
            <v>Diamond Fork-1</v>
          </cell>
          <cell r="X6629" t="str">
            <v>UT16020202-006_00</v>
          </cell>
          <cell r="Y6629" t="str">
            <v>River/Stream</v>
          </cell>
          <cell r="Z6629" t="str">
            <v>5988610 Diamond Fork Bl Mouth of Brimhall Canyon</v>
          </cell>
          <cell r="AA6629" t="str">
            <v>River/Stream</v>
          </cell>
        </row>
        <row r="6630">
          <cell r="A6630">
            <v>5988620</v>
          </cell>
          <cell r="B6630" t="str">
            <v>River/Stream</v>
          </cell>
          <cell r="C6630" t="str">
            <v>2B 3A     4</v>
          </cell>
          <cell r="D6630" t="str">
            <v>Diamond Fork Bl Monks Hollow</v>
          </cell>
          <cell r="E6630">
            <v>16020202</v>
          </cell>
          <cell r="F6630" t="str">
            <v>Utah</v>
          </cell>
          <cell r="G6630" t="str">
            <v>Utah County</v>
          </cell>
          <cell r="H6630" t="str">
            <v>Jordan River/Utah Lake</v>
          </cell>
          <cell r="I6630">
            <v>466352</v>
          </cell>
          <cell r="J6630">
            <v>4436336</v>
          </cell>
          <cell r="K6630">
            <v>-111.394631594</v>
          </cell>
          <cell r="L6630">
            <v>40.076620456000001</v>
          </cell>
          <cell r="M6630" t="str">
            <v>Diamond Fork-1</v>
          </cell>
          <cell r="N6630" t="str">
            <v>UT16020202-006_00</v>
          </cell>
          <cell r="O6630" t="str">
            <v>UT</v>
          </cell>
          <cell r="Q6630">
            <v>0</v>
          </cell>
          <cell r="R6630" t="str">
            <v xml:space="preserve"> </v>
          </cell>
          <cell r="S6630" t="str">
            <v>USFS</v>
          </cell>
          <cell r="T6630" t="str">
            <v>Category1</v>
          </cell>
          <cell r="U6630" t="str">
            <v>5988620 Diamond Fork Bl Monks Hollow</v>
          </cell>
          <cell r="V6630">
            <v>5988620</v>
          </cell>
          <cell r="W6630" t="str">
            <v>Diamond Fork-1</v>
          </cell>
          <cell r="X6630" t="str">
            <v>UT16020202-006_00</v>
          </cell>
          <cell r="Y6630" t="str">
            <v>River/Stream</v>
          </cell>
          <cell r="Z6630" t="str">
            <v>5988620 Diamond Fork Bl Monks Hollow</v>
          </cell>
          <cell r="AA6630" t="str">
            <v>River/Stream</v>
          </cell>
        </row>
        <row r="6631">
          <cell r="A6631">
            <v>5988630</v>
          </cell>
          <cell r="B6631" t="str">
            <v>River/Stream</v>
          </cell>
          <cell r="C6631" t="str">
            <v>1C  2B 3A</v>
          </cell>
          <cell r="D6631" t="str">
            <v>Big Cottonwood Creek @ Laurel Pines station3</v>
          </cell>
          <cell r="E6631">
            <v>16020204</v>
          </cell>
          <cell r="F6631" t="str">
            <v>Salt Lake</v>
          </cell>
          <cell r="G6631" t="str">
            <v>Salt Lake County</v>
          </cell>
          <cell r="H6631" t="str">
            <v>Jordan River/Utah Lake</v>
          </cell>
          <cell r="I6631">
            <v>447834</v>
          </cell>
          <cell r="J6631">
            <v>4498325</v>
          </cell>
          <cell r="K6631">
            <v>-111.616873657</v>
          </cell>
          <cell r="L6631">
            <v>40.634119226000003</v>
          </cell>
          <cell r="M6631" t="str">
            <v>Big Cottonwood Creek-2</v>
          </cell>
          <cell r="N6631" t="str">
            <v>UT16020204-020_00</v>
          </cell>
          <cell r="O6631" t="str">
            <v>UT</v>
          </cell>
          <cell r="Q6631">
            <v>0</v>
          </cell>
          <cell r="R6631" t="str">
            <v xml:space="preserve"> </v>
          </cell>
          <cell r="S6631" t="str">
            <v>Private</v>
          </cell>
          <cell r="T6631" t="str">
            <v>Category1</v>
          </cell>
          <cell r="U6631" t="str">
            <v>5988630 Big Cottonwood Creek @ Laurel Pines station3</v>
          </cell>
          <cell r="V6631">
            <v>5988630</v>
          </cell>
          <cell r="W6631" t="str">
            <v>Big Cottonwood Creek-2</v>
          </cell>
          <cell r="X6631" t="str">
            <v>UT16020204-020_00</v>
          </cell>
          <cell r="Y6631" t="str">
            <v>River/Stream</v>
          </cell>
          <cell r="Z6631" t="str">
            <v>5988630 Big Cottonwood Creek @ Laurel Pines station3</v>
          </cell>
          <cell r="AA6631" t="str">
            <v>River/Stream</v>
          </cell>
        </row>
        <row r="6632">
          <cell r="A6632">
            <v>5988900</v>
          </cell>
          <cell r="B6632" t="str">
            <v>River/Stream</v>
          </cell>
          <cell r="C6632" t="str">
            <v>2B 3A     4</v>
          </cell>
          <cell r="D6632" t="str">
            <v>Little West Fork Blacks Fork station1</v>
          </cell>
          <cell r="E6632">
            <v>14040107</v>
          </cell>
          <cell r="F6632" t="str">
            <v>Summit</v>
          </cell>
          <cell r="G6632" t="str">
            <v>Summit County</v>
          </cell>
          <cell r="H6632" t="str">
            <v>Uinta Basin</v>
          </cell>
          <cell r="I6632">
            <v>532650</v>
          </cell>
          <cell r="J6632">
            <v>4537714</v>
          </cell>
          <cell r="K6632">
            <v>-110.61183814</v>
          </cell>
          <cell r="L6632">
            <v>40.989950346000001</v>
          </cell>
          <cell r="M6632" t="str">
            <v>Blacks Fork</v>
          </cell>
          <cell r="N6632" t="str">
            <v>UT14040107-001_00</v>
          </cell>
          <cell r="O6632" t="str">
            <v>UT</v>
          </cell>
          <cell r="Q6632">
            <v>0</v>
          </cell>
          <cell r="R6632" t="str">
            <v xml:space="preserve"> </v>
          </cell>
          <cell r="S6632" t="str">
            <v>USFS</v>
          </cell>
          <cell r="T6632" t="str">
            <v>Category1</v>
          </cell>
          <cell r="U6632" t="str">
            <v>5988900 Little West Fork Blacks Fork station1</v>
          </cell>
          <cell r="V6632">
            <v>5988900</v>
          </cell>
          <cell r="W6632" t="str">
            <v>Blacks Fork</v>
          </cell>
          <cell r="X6632" t="str">
            <v>UT14040107-001_00</v>
          </cell>
          <cell r="Y6632" t="str">
            <v>River/Stream</v>
          </cell>
          <cell r="Z6632" t="str">
            <v>5988900 Little West Fork Blacks Fork station1</v>
          </cell>
          <cell r="AA6632" t="str">
            <v>River/Stream</v>
          </cell>
        </row>
        <row r="6633">
          <cell r="A6633">
            <v>5988910</v>
          </cell>
          <cell r="B6633" t="str">
            <v>River/Stream</v>
          </cell>
          <cell r="C6633" t="str">
            <v>2B 3A     4</v>
          </cell>
          <cell r="D6633" t="str">
            <v>Little West Fork Blacks Fork station2</v>
          </cell>
          <cell r="E6633">
            <v>14040107</v>
          </cell>
          <cell r="F6633" t="str">
            <v>Summit</v>
          </cell>
          <cell r="G6633" t="str">
            <v>Summit County</v>
          </cell>
          <cell r="H6633" t="str">
            <v>Uinta Basin</v>
          </cell>
          <cell r="I6633">
            <v>532352</v>
          </cell>
          <cell r="J6633">
            <v>4536602</v>
          </cell>
          <cell r="K6633">
            <v>-110.615439053</v>
          </cell>
          <cell r="L6633">
            <v>40.979945258999997</v>
          </cell>
          <cell r="M6633" t="str">
            <v>Blacks Fork</v>
          </cell>
          <cell r="N6633" t="str">
            <v>UT14040107-001_00</v>
          </cell>
          <cell r="O6633" t="str">
            <v>UT</v>
          </cell>
          <cell r="Q6633">
            <v>0</v>
          </cell>
          <cell r="R6633" t="str">
            <v xml:space="preserve"> </v>
          </cell>
          <cell r="S6633" t="str">
            <v>USFS</v>
          </cell>
          <cell r="T6633" t="str">
            <v>Category1</v>
          </cell>
          <cell r="U6633" t="str">
            <v>5988910 Little West Fork Blacks Fork station2</v>
          </cell>
          <cell r="V6633">
            <v>5988910</v>
          </cell>
          <cell r="W6633" t="str">
            <v>Blacks Fork</v>
          </cell>
          <cell r="X6633" t="str">
            <v>UT14040107-001_00</v>
          </cell>
          <cell r="Y6633" t="str">
            <v>River/Stream</v>
          </cell>
          <cell r="Z6633" t="str">
            <v>5988910 Little West Fork Blacks Fork station2</v>
          </cell>
          <cell r="AA6633" t="str">
            <v>River/Stream</v>
          </cell>
        </row>
        <row r="6634">
          <cell r="A6634">
            <v>5988920</v>
          </cell>
          <cell r="B6634" t="str">
            <v>River/Stream</v>
          </cell>
          <cell r="C6634" t="str">
            <v>2B 3A     4</v>
          </cell>
          <cell r="D6634" t="str">
            <v>Little West Fork Blacks Fork Station 3</v>
          </cell>
          <cell r="E6634">
            <v>14040107</v>
          </cell>
          <cell r="F6634" t="str">
            <v>Summit</v>
          </cell>
          <cell r="G6634" t="str">
            <v>Summit County</v>
          </cell>
          <cell r="H6634" t="str">
            <v>Uinta Basin</v>
          </cell>
          <cell r="I6634">
            <v>531771</v>
          </cell>
          <cell r="J6634">
            <v>4535816</v>
          </cell>
          <cell r="K6634">
            <v>-110.622385503</v>
          </cell>
          <cell r="L6634">
            <v>40.972887737999997</v>
          </cell>
          <cell r="M6634" t="str">
            <v>Blacks Fork</v>
          </cell>
          <cell r="N6634" t="str">
            <v>UT14040107-001_00</v>
          </cell>
          <cell r="O6634" t="str">
            <v>UT</v>
          </cell>
          <cell r="Q6634">
            <v>0</v>
          </cell>
          <cell r="R6634" t="str">
            <v xml:space="preserve"> </v>
          </cell>
          <cell r="S6634" t="str">
            <v>USFS</v>
          </cell>
          <cell r="T6634" t="str">
            <v>Category1</v>
          </cell>
          <cell r="U6634" t="str">
            <v>5988920 Little West Fork Blacks Fork Station 3</v>
          </cell>
          <cell r="V6634">
            <v>5988920</v>
          </cell>
          <cell r="W6634" t="str">
            <v>Blacks Fork</v>
          </cell>
          <cell r="X6634" t="str">
            <v>UT14040107-001_00</v>
          </cell>
          <cell r="Y6634" t="str">
            <v>River/Stream</v>
          </cell>
          <cell r="Z6634" t="str">
            <v>5988920 Little West Fork Blacks Fork Station 3</v>
          </cell>
          <cell r="AA6634" t="str">
            <v>River/Stream</v>
          </cell>
        </row>
        <row r="6635">
          <cell r="A6635">
            <v>5988930</v>
          </cell>
          <cell r="B6635" t="str">
            <v>River/Stream</v>
          </cell>
          <cell r="C6635" t="str">
            <v>2B 3A     4</v>
          </cell>
          <cell r="D6635" t="str">
            <v>Little West Fork Blacks Fork Station 4</v>
          </cell>
          <cell r="E6635">
            <v>14040107</v>
          </cell>
          <cell r="F6635" t="str">
            <v>Summit</v>
          </cell>
          <cell r="G6635" t="str">
            <v>Summit County</v>
          </cell>
          <cell r="H6635" t="str">
            <v>Uinta Basin</v>
          </cell>
          <cell r="I6635">
            <v>529720</v>
          </cell>
          <cell r="J6635">
            <v>4534263</v>
          </cell>
          <cell r="K6635">
            <v>-110.646836815</v>
          </cell>
          <cell r="L6635">
            <v>40.958975391999999</v>
          </cell>
          <cell r="M6635" t="str">
            <v>Blacks Fork</v>
          </cell>
          <cell r="N6635" t="str">
            <v>UT14040107-001_00</v>
          </cell>
          <cell r="O6635" t="str">
            <v>UT</v>
          </cell>
          <cell r="Q6635">
            <v>0</v>
          </cell>
          <cell r="R6635" t="str">
            <v xml:space="preserve"> </v>
          </cell>
          <cell r="S6635" t="str">
            <v>Private</v>
          </cell>
          <cell r="T6635" t="str">
            <v>Category1</v>
          </cell>
          <cell r="U6635" t="str">
            <v>5988930 Little West Fork Blacks Fork Station 4</v>
          </cell>
          <cell r="V6635">
            <v>5988930</v>
          </cell>
          <cell r="W6635" t="str">
            <v>Blacks Fork</v>
          </cell>
          <cell r="X6635" t="str">
            <v>UT14040107-001_00</v>
          </cell>
          <cell r="Y6635" t="str">
            <v>River/Stream</v>
          </cell>
          <cell r="Z6635" t="str">
            <v>5988930 Little West Fork Blacks Fork Station 4</v>
          </cell>
          <cell r="AA6635" t="str">
            <v>River/Stream</v>
          </cell>
        </row>
        <row r="6636">
          <cell r="A6636">
            <v>5988940</v>
          </cell>
          <cell r="B6636" t="str">
            <v>River/Stream</v>
          </cell>
          <cell r="C6636" t="str">
            <v>2B 3A     4</v>
          </cell>
          <cell r="D6636" t="str">
            <v>West Muddy Creek Station 2</v>
          </cell>
          <cell r="E6636">
            <v>14040108</v>
          </cell>
          <cell r="F6636" t="str">
            <v>Summit</v>
          </cell>
          <cell r="G6636" t="str">
            <v>Summit County</v>
          </cell>
          <cell r="H6636" t="str">
            <v>Uinta Basin</v>
          </cell>
          <cell r="I6636">
            <v>527472</v>
          </cell>
          <cell r="J6636">
            <v>4537708</v>
          </cell>
          <cell r="K6636">
            <v>-110.673396385</v>
          </cell>
          <cell r="L6636">
            <v>40.990087137000003</v>
          </cell>
          <cell r="M6636" t="str">
            <v>West Muddy Creek</v>
          </cell>
          <cell r="N6636" t="str">
            <v>UT14040108-001_00</v>
          </cell>
          <cell r="O6636" t="str">
            <v>UT</v>
          </cell>
          <cell r="Q6636">
            <v>0</v>
          </cell>
          <cell r="R6636" t="str">
            <v xml:space="preserve"> </v>
          </cell>
          <cell r="S6636" t="str">
            <v>USFS</v>
          </cell>
          <cell r="T6636" t="str">
            <v>Category1</v>
          </cell>
          <cell r="U6636" t="str">
            <v>5988940 West Muddy Creek Station 2</v>
          </cell>
          <cell r="V6636">
            <v>5988940</v>
          </cell>
          <cell r="W6636" t="str">
            <v>West Muddy Creek</v>
          </cell>
          <cell r="X6636" t="str">
            <v>UT14040108-001_00</v>
          </cell>
          <cell r="Y6636" t="str">
            <v>River/Stream</v>
          </cell>
          <cell r="Z6636" t="str">
            <v>5988940 West Muddy Creek Station 2</v>
          </cell>
          <cell r="AA6636" t="str">
            <v>River/Stream</v>
          </cell>
        </row>
        <row r="6637">
          <cell r="A6637">
            <v>5988950</v>
          </cell>
          <cell r="B6637" t="str">
            <v>River/Stream</v>
          </cell>
          <cell r="C6637" t="str">
            <v>2B 3A     4</v>
          </cell>
          <cell r="D6637" t="str">
            <v>West Muddy Creek station3</v>
          </cell>
          <cell r="E6637">
            <v>14040108</v>
          </cell>
          <cell r="F6637" t="str">
            <v>Summit</v>
          </cell>
          <cell r="G6637" t="str">
            <v>Summit County</v>
          </cell>
          <cell r="H6637" t="str">
            <v>Uinta Basin</v>
          </cell>
          <cell r="I6637">
            <v>526381</v>
          </cell>
          <cell r="J6637">
            <v>4536332</v>
          </cell>
          <cell r="K6637">
            <v>-110.686425376</v>
          </cell>
          <cell r="L6637">
            <v>40.977727968000004</v>
          </cell>
          <cell r="M6637" t="str">
            <v>West Muddy Creek</v>
          </cell>
          <cell r="N6637" t="str">
            <v>UT14040108-001_00</v>
          </cell>
          <cell r="O6637" t="str">
            <v>UT</v>
          </cell>
          <cell r="Q6637">
            <v>0</v>
          </cell>
          <cell r="R6637" t="str">
            <v xml:space="preserve"> </v>
          </cell>
          <cell r="S6637" t="str">
            <v>USFS</v>
          </cell>
          <cell r="T6637" t="str">
            <v>Category1</v>
          </cell>
          <cell r="U6637" t="str">
            <v>5988950 West Muddy Creek station3</v>
          </cell>
          <cell r="V6637">
            <v>5988950</v>
          </cell>
          <cell r="W6637" t="str">
            <v>West Muddy Creek</v>
          </cell>
          <cell r="X6637" t="str">
            <v>UT14040108-001_00</v>
          </cell>
          <cell r="Y6637" t="str">
            <v>River/Stream</v>
          </cell>
          <cell r="Z6637" t="str">
            <v>5988950 West Muddy Creek station3</v>
          </cell>
          <cell r="AA6637" t="str">
            <v>River/Stream</v>
          </cell>
        </row>
        <row r="6638">
          <cell r="A6638">
            <v>5988960</v>
          </cell>
          <cell r="B6638" t="str">
            <v>River/Stream</v>
          </cell>
          <cell r="C6638" t="str">
            <v>1C  2B 3A     4</v>
          </cell>
          <cell r="D6638" t="str">
            <v>Fish Creek, Riffle bel. Beaver Dam, Carbon County</v>
          </cell>
          <cell r="E6638">
            <v>14060007</v>
          </cell>
          <cell r="F6638" t="str">
            <v>Carbon</v>
          </cell>
          <cell r="G6638" t="str">
            <v>Southeast</v>
          </cell>
          <cell r="H6638" t="str">
            <v>Colorado River West</v>
          </cell>
          <cell r="I6638">
            <v>483333</v>
          </cell>
          <cell r="J6638">
            <v>4402879</v>
          </cell>
          <cell r="K6638">
            <v>-111.194620675</v>
          </cell>
          <cell r="L6638">
            <v>39.775684628999997</v>
          </cell>
          <cell r="M6638" t="str">
            <v>Scofield Tributaries</v>
          </cell>
          <cell r="N6638" t="str">
            <v>UT14060007-002_00</v>
          </cell>
          <cell r="O6638" t="str">
            <v>UT</v>
          </cell>
          <cell r="Q6638">
            <v>0</v>
          </cell>
          <cell r="R6638" t="str">
            <v xml:space="preserve"> </v>
          </cell>
          <cell r="S6638" t="str">
            <v>USFS</v>
          </cell>
          <cell r="T6638" t="str">
            <v>Category1</v>
          </cell>
          <cell r="U6638" t="str">
            <v>5988960 Fish Creek, Riffle bel. Beaver Dam, Carbon County</v>
          </cell>
          <cell r="V6638">
            <v>5988960</v>
          </cell>
          <cell r="W6638" t="str">
            <v>Scofield Tributaries</v>
          </cell>
          <cell r="X6638" t="str">
            <v>UT14060007-002_00</v>
          </cell>
          <cell r="Y6638" t="str">
            <v>River/Stream</v>
          </cell>
          <cell r="Z6638" t="str">
            <v>5988960 Fish Creek, Riffle bel. Beaver Dam, Carbon County</v>
          </cell>
          <cell r="AA6638" t="str">
            <v>River/Stream</v>
          </cell>
        </row>
        <row r="6639">
          <cell r="A6639">
            <v>5988970</v>
          </cell>
          <cell r="B6639" t="str">
            <v>River/Stream</v>
          </cell>
          <cell r="C6639" t="str">
            <v>1C  2B 3A     4</v>
          </cell>
          <cell r="D6639" t="str">
            <v>Ferron Creek @ Forest Bndry, Emery County</v>
          </cell>
          <cell r="E6639">
            <v>14060009</v>
          </cell>
          <cell r="F6639" t="str">
            <v>Emery</v>
          </cell>
          <cell r="G6639" t="str">
            <v>Southeast</v>
          </cell>
          <cell r="H6639" t="str">
            <v>Colorado River West</v>
          </cell>
          <cell r="I6639">
            <v>480626</v>
          </cell>
          <cell r="J6639">
            <v>4328203</v>
          </cell>
          <cell r="K6639">
            <v>-111.22406386599999</v>
          </cell>
          <cell r="L6639">
            <v>39.102751308000002</v>
          </cell>
          <cell r="M6639" t="str">
            <v>Ferron Creek Upper</v>
          </cell>
          <cell r="N6639" t="str">
            <v>UT14060009-009_00</v>
          </cell>
          <cell r="O6639" t="str">
            <v>UT</v>
          </cell>
          <cell r="Q6639">
            <v>0</v>
          </cell>
          <cell r="R6639" t="str">
            <v xml:space="preserve"> </v>
          </cell>
          <cell r="S6639" t="str">
            <v>Private</v>
          </cell>
          <cell r="T6639" t="str">
            <v>Category1</v>
          </cell>
          <cell r="U6639" t="str">
            <v>5988970 Ferron Creek @ Forest Bndry, Emery County</v>
          </cell>
          <cell r="V6639">
            <v>5988970</v>
          </cell>
          <cell r="W6639" t="str">
            <v>Ferron Creek Upper</v>
          </cell>
          <cell r="X6639" t="str">
            <v>UT14060009-009_00</v>
          </cell>
          <cell r="Y6639" t="str">
            <v>River/Stream</v>
          </cell>
          <cell r="Z6639" t="str">
            <v>5988970 Ferron Creek @ Forest Bndry, Emery County</v>
          </cell>
          <cell r="AA6639" t="str">
            <v>River/Stream</v>
          </cell>
        </row>
        <row r="6640">
          <cell r="A6640">
            <v>5988980</v>
          </cell>
          <cell r="B6640" t="str">
            <v>River/Stream</v>
          </cell>
          <cell r="C6640" t="str">
            <v>1C  2B 3A     4</v>
          </cell>
          <cell r="D6640" t="str">
            <v>Straight Canyon Creek, Emery County</v>
          </cell>
          <cell r="E6640">
            <v>14060009</v>
          </cell>
          <cell r="F6640" t="str">
            <v>Emery</v>
          </cell>
          <cell r="G6640" t="str">
            <v>Southeast</v>
          </cell>
          <cell r="H6640" t="str">
            <v>Colorado River West</v>
          </cell>
          <cell r="I6640">
            <v>488866</v>
          </cell>
          <cell r="J6640">
            <v>4346250</v>
          </cell>
          <cell r="K6640">
            <v>-111.129064113</v>
          </cell>
          <cell r="L6640">
            <v>39.265517903999999</v>
          </cell>
          <cell r="M6640" t="str">
            <v>Cottonwood Creek-Straight Canyon</v>
          </cell>
          <cell r="N6640" t="str">
            <v>UT14060009-007_02</v>
          </cell>
          <cell r="O6640" t="str">
            <v>UT</v>
          </cell>
          <cell r="Q6640">
            <v>0</v>
          </cell>
          <cell r="R6640" t="str">
            <v xml:space="preserve"> </v>
          </cell>
          <cell r="S6640" t="str">
            <v>Private</v>
          </cell>
          <cell r="T6640" t="str">
            <v xml:space="preserve"> </v>
          </cell>
          <cell r="U6640" t="str">
            <v>5988980 Straight Canyon Creek, Emery County</v>
          </cell>
          <cell r="V6640">
            <v>5988980</v>
          </cell>
          <cell r="W6640" t="str">
            <v>Cottonwood Creek-Straight Canyon</v>
          </cell>
          <cell r="X6640" t="str">
            <v>UT14060009-007_02</v>
          </cell>
          <cell r="Y6640" t="str">
            <v>River/Stream</v>
          </cell>
          <cell r="Z6640" t="str">
            <v>5988980 Straight Canyon Creek, Emery County</v>
          </cell>
          <cell r="AA6640" t="str">
            <v>River/Stream</v>
          </cell>
        </row>
        <row r="6641">
          <cell r="A6641">
            <v>5988990</v>
          </cell>
          <cell r="B6641" t="str">
            <v>River/Stream</v>
          </cell>
          <cell r="C6641" t="str">
            <v>1C  2B 3A     4</v>
          </cell>
          <cell r="D6641" t="str">
            <v>Lowry Water Creek at U-29 bridge above Joes Valley Reservoir</v>
          </cell>
          <cell r="E6641">
            <v>14060009</v>
          </cell>
          <cell r="F6641" t="str">
            <v>Emery</v>
          </cell>
          <cell r="G6641" t="str">
            <v>Southeast</v>
          </cell>
          <cell r="H6641" t="str">
            <v>Colorado River West</v>
          </cell>
          <cell r="I6641">
            <v>476125</v>
          </cell>
          <cell r="J6641">
            <v>4352558</v>
          </cell>
          <cell r="K6641">
            <v>-111.276979071</v>
          </cell>
          <cell r="L6641">
            <v>39.322100673999998</v>
          </cell>
          <cell r="M6641" t="str">
            <v>Lowery Water</v>
          </cell>
          <cell r="N6641" t="str">
            <v>UT14060009-005_00</v>
          </cell>
          <cell r="O6641" t="str">
            <v>UT</v>
          </cell>
          <cell r="Q6641">
            <v>0</v>
          </cell>
          <cell r="R6641" t="str">
            <v xml:space="preserve"> </v>
          </cell>
          <cell r="S6641" t="str">
            <v>USFS</v>
          </cell>
          <cell r="T6641" t="str">
            <v>Category1</v>
          </cell>
          <cell r="U6641" t="str">
            <v>5988990 Lowry Water Creek at U-29 bridge above Joes Valley Reservoir</v>
          </cell>
          <cell r="V6641">
            <v>5988990</v>
          </cell>
          <cell r="W6641" t="str">
            <v>Lowery Water</v>
          </cell>
          <cell r="X6641" t="str">
            <v>UT14060009-005_00</v>
          </cell>
          <cell r="Y6641" t="str">
            <v>River/Stream</v>
          </cell>
          <cell r="Z6641" t="str">
            <v>5988990 Lowry Water Creek at U-29 bridge above Joes Valley Reservoir</v>
          </cell>
          <cell r="AA6641" t="str">
            <v>River/Stream</v>
          </cell>
        </row>
        <row r="6642">
          <cell r="A6642">
            <v>5989000</v>
          </cell>
          <cell r="B6642" t="str">
            <v>River/Stream</v>
          </cell>
          <cell r="C6642" t="str">
            <v>2B 3A     4</v>
          </cell>
          <cell r="D6642" t="str">
            <v>Pole CK  ab Salt CK Station 1</v>
          </cell>
          <cell r="E6642">
            <v>16020201</v>
          </cell>
          <cell r="F6642" t="str">
            <v>Juab</v>
          </cell>
          <cell r="G6642" t="str">
            <v>Central</v>
          </cell>
          <cell r="H6642" t="str">
            <v>Jordan River/Utah Lake</v>
          </cell>
          <cell r="I6642">
            <v>439175</v>
          </cell>
          <cell r="J6642">
            <v>4399630</v>
          </cell>
          <cell r="K6642">
            <v>-111.709929571</v>
          </cell>
          <cell r="L6642">
            <v>39.74440285</v>
          </cell>
          <cell r="M6642" t="str">
            <v>Salt Creek-2</v>
          </cell>
          <cell r="N6642" t="str">
            <v>UT16020201-005_00</v>
          </cell>
          <cell r="O6642" t="str">
            <v>UT</v>
          </cell>
          <cell r="Q6642">
            <v>0</v>
          </cell>
          <cell r="R6642" t="str">
            <v xml:space="preserve"> </v>
          </cell>
          <cell r="S6642" t="str">
            <v>USFS</v>
          </cell>
          <cell r="T6642" t="str">
            <v>Category1</v>
          </cell>
          <cell r="U6642" t="str">
            <v>5989000 Pole CK  ab Salt CK Station 1</v>
          </cell>
          <cell r="V6642">
            <v>5989000</v>
          </cell>
          <cell r="W6642" t="str">
            <v>Salt Creek-2</v>
          </cell>
          <cell r="X6642" t="str">
            <v>UT16020201-005_00</v>
          </cell>
          <cell r="Y6642" t="str">
            <v>River/Stream</v>
          </cell>
          <cell r="Z6642" t="str">
            <v>5989000 Pole CK  ab Salt CK Station 1</v>
          </cell>
          <cell r="AA6642" t="str">
            <v>River/Stream</v>
          </cell>
        </row>
        <row r="6643">
          <cell r="A6643">
            <v>5989010</v>
          </cell>
          <cell r="B6643" t="str">
            <v>River/Stream</v>
          </cell>
          <cell r="C6643" t="str">
            <v>2B 3A     4</v>
          </cell>
          <cell r="D6643" t="str">
            <v>Pole CK Station2</v>
          </cell>
          <cell r="E6643">
            <v>16020201</v>
          </cell>
          <cell r="F6643" t="str">
            <v>Juab</v>
          </cell>
          <cell r="G6643" t="str">
            <v>Central</v>
          </cell>
          <cell r="H6643" t="str">
            <v>Jordan River/Utah Lake</v>
          </cell>
          <cell r="I6643">
            <v>440614</v>
          </cell>
          <cell r="J6643">
            <v>4401068</v>
          </cell>
          <cell r="K6643">
            <v>-111.69326506</v>
          </cell>
          <cell r="L6643">
            <v>39.757460051999999</v>
          </cell>
          <cell r="M6643" t="str">
            <v>Salt Creek-2</v>
          </cell>
          <cell r="N6643" t="str">
            <v>UT16020201-005_00</v>
          </cell>
          <cell r="O6643" t="str">
            <v>UT</v>
          </cell>
          <cell r="Q6643">
            <v>0</v>
          </cell>
          <cell r="R6643" t="str">
            <v xml:space="preserve"> </v>
          </cell>
          <cell r="S6643" t="str">
            <v>USFS</v>
          </cell>
          <cell r="T6643" t="str">
            <v>Category1</v>
          </cell>
          <cell r="U6643" t="str">
            <v>5989010 Pole CK Station2</v>
          </cell>
          <cell r="V6643">
            <v>5989010</v>
          </cell>
          <cell r="W6643" t="str">
            <v>Salt Creek-2</v>
          </cell>
          <cell r="X6643" t="str">
            <v>UT16020201-005_00</v>
          </cell>
          <cell r="Y6643" t="str">
            <v>River/Stream</v>
          </cell>
          <cell r="Z6643" t="str">
            <v>5989010 Pole CK Station2</v>
          </cell>
          <cell r="AA6643" t="str">
            <v>River/Stream</v>
          </cell>
        </row>
        <row r="6644">
          <cell r="A6644">
            <v>5989020</v>
          </cell>
          <cell r="B6644" t="str">
            <v>River/Stream</v>
          </cell>
          <cell r="C6644" t="str">
            <v>1C  2B 3A     4</v>
          </cell>
          <cell r="D6644" t="str">
            <v>Seely Creek @ Road Xing ab Joe's Res, Emery County</v>
          </cell>
          <cell r="E6644">
            <v>14060009</v>
          </cell>
          <cell r="F6644" t="str">
            <v>Emery</v>
          </cell>
          <cell r="G6644" t="str">
            <v>Southeast</v>
          </cell>
          <cell r="H6644" t="str">
            <v>Colorado River West</v>
          </cell>
          <cell r="I6644">
            <v>474081</v>
          </cell>
          <cell r="J6644">
            <v>4349707</v>
          </cell>
          <cell r="K6644">
            <v>-111.300581744</v>
          </cell>
          <cell r="L6644">
            <v>39.29635218</v>
          </cell>
          <cell r="M6644" t="str">
            <v>Joes Valley</v>
          </cell>
          <cell r="N6644" t="str">
            <v>UT14060009-006_00</v>
          </cell>
          <cell r="O6644" t="str">
            <v>UT</v>
          </cell>
          <cell r="Q6644">
            <v>0</v>
          </cell>
          <cell r="R6644" t="str">
            <v xml:space="preserve"> </v>
          </cell>
          <cell r="S6644" t="str">
            <v>USFS</v>
          </cell>
          <cell r="T6644" t="str">
            <v>Category1</v>
          </cell>
          <cell r="U6644" t="str">
            <v>5989020 Seely Creek @ Road Xing ab Joe's Res, Emery County</v>
          </cell>
          <cell r="V6644">
            <v>5989020</v>
          </cell>
          <cell r="W6644" t="str">
            <v>Joes Valley</v>
          </cell>
          <cell r="X6644" t="str">
            <v>UT14060009-006_00</v>
          </cell>
          <cell r="Y6644" t="str">
            <v>River/Stream</v>
          </cell>
          <cell r="Z6644" t="str">
            <v>5989020 Seely Creek @ Road Xing ab Joe's Res, Emery County</v>
          </cell>
          <cell r="AA6644" t="str">
            <v>River/Stream</v>
          </cell>
        </row>
        <row r="6645">
          <cell r="A6645">
            <v>5989030</v>
          </cell>
          <cell r="B6645" t="str">
            <v>River/Stream</v>
          </cell>
          <cell r="C6645" t="str">
            <v>1C  2B 3A     4</v>
          </cell>
          <cell r="D6645" t="str">
            <v>Nuck Woodard Creek, Emery County</v>
          </cell>
          <cell r="E6645">
            <v>14060009</v>
          </cell>
          <cell r="F6645" t="str">
            <v>Emery</v>
          </cell>
          <cell r="G6645" t="str">
            <v>Southeast</v>
          </cell>
          <cell r="H6645" t="str">
            <v>Colorado River West</v>
          </cell>
          <cell r="I6645">
            <v>486975</v>
          </cell>
          <cell r="J6645">
            <v>4375694</v>
          </cell>
          <cell r="K6645">
            <v>-111.151557342</v>
          </cell>
          <cell r="L6645">
            <v>39.530802838</v>
          </cell>
          <cell r="M6645" t="str">
            <v>Huntington Creek-3</v>
          </cell>
          <cell r="N6645" t="str">
            <v>UT14060009-003_01</v>
          </cell>
          <cell r="O6645" t="str">
            <v>UT</v>
          </cell>
          <cell r="Q6645">
            <v>0</v>
          </cell>
          <cell r="R6645" t="str">
            <v xml:space="preserve"> </v>
          </cell>
          <cell r="S6645" t="str">
            <v>USFS</v>
          </cell>
          <cell r="T6645" t="str">
            <v>Category1</v>
          </cell>
          <cell r="U6645" t="str">
            <v>5989030 Nuck Woodard Creek, Emery County</v>
          </cell>
          <cell r="V6645">
            <v>5989030</v>
          </cell>
          <cell r="W6645" t="str">
            <v>Huntington Creek-3</v>
          </cell>
          <cell r="X6645" t="str">
            <v>UT14060009-003_01</v>
          </cell>
          <cell r="Y6645" t="str">
            <v>River/Stream</v>
          </cell>
          <cell r="Z6645" t="str">
            <v>5989030 Nuck Woodard Creek, Emery County</v>
          </cell>
          <cell r="AA6645" t="str">
            <v>River/Stream</v>
          </cell>
        </row>
        <row r="6646">
          <cell r="A6646">
            <v>5989040</v>
          </cell>
          <cell r="B6646" t="str">
            <v>River/Stream</v>
          </cell>
          <cell r="C6646" t="str">
            <v>1C  2B 3A     4</v>
          </cell>
          <cell r="D6646" t="str">
            <v>Duck Fork, 75 yards AB Reservoir, Sanpete County</v>
          </cell>
          <cell r="E6646">
            <v>14060009</v>
          </cell>
          <cell r="F6646" t="str">
            <v>Sanpete</v>
          </cell>
          <cell r="G6646" t="str">
            <v>Central</v>
          </cell>
          <cell r="H6646" t="str">
            <v>Colorado River West</v>
          </cell>
          <cell r="I6646">
            <v>460653</v>
          </cell>
          <cell r="J6646">
            <v>4335305</v>
          </cell>
          <cell r="K6646">
            <v>-111.45546228000001</v>
          </cell>
          <cell r="L6646">
            <v>39.166073734000001</v>
          </cell>
          <cell r="M6646" t="str">
            <v>Ferron Creek Upper</v>
          </cell>
          <cell r="N6646" t="str">
            <v>UT14060009-009_00</v>
          </cell>
          <cell r="O6646" t="str">
            <v>UT</v>
          </cell>
          <cell r="Q6646">
            <v>0</v>
          </cell>
          <cell r="R6646" t="str">
            <v xml:space="preserve"> </v>
          </cell>
          <cell r="S6646" t="str">
            <v>USFS</v>
          </cell>
          <cell r="T6646" t="str">
            <v>Category1</v>
          </cell>
          <cell r="U6646" t="str">
            <v>5989040 Duck Fork, 75 yards AB Reservoir, Sanpete County</v>
          </cell>
          <cell r="V6646">
            <v>5989040</v>
          </cell>
          <cell r="W6646" t="str">
            <v>Ferron Creek Upper</v>
          </cell>
          <cell r="X6646" t="str">
            <v>UT14060009-009_00</v>
          </cell>
          <cell r="Y6646" t="str">
            <v>River/Stream</v>
          </cell>
          <cell r="Z6646" t="str">
            <v>5989040 Duck Fork, 75 yards AB Reservoir, Sanpete County</v>
          </cell>
          <cell r="AA6646" t="str">
            <v>River/Stream</v>
          </cell>
        </row>
        <row r="6647">
          <cell r="A6647">
            <v>5989050</v>
          </cell>
          <cell r="B6647" t="str">
            <v>River/Stream</v>
          </cell>
          <cell r="C6647" t="str">
            <v>1C  2B 3A     4</v>
          </cell>
          <cell r="D6647" t="str">
            <v>Gentry Hollow abv Wild CH, &amp; Culinary Diversion</v>
          </cell>
          <cell r="E6647">
            <v>14060009</v>
          </cell>
          <cell r="F6647" t="str">
            <v>Emery</v>
          </cell>
          <cell r="G6647" t="str">
            <v>Southeast</v>
          </cell>
          <cell r="H6647" t="str">
            <v>Colorado River West</v>
          </cell>
          <cell r="I6647">
            <v>490285</v>
          </cell>
          <cell r="J6647">
            <v>4369110</v>
          </cell>
          <cell r="K6647">
            <v>-111.112946596</v>
          </cell>
          <cell r="L6647">
            <v>39.471521131999999</v>
          </cell>
          <cell r="M6647" t="str">
            <v>Huntington Creek-3</v>
          </cell>
          <cell r="N6647" t="str">
            <v>UT14060009-003_01</v>
          </cell>
          <cell r="O6647" t="str">
            <v>UT</v>
          </cell>
          <cell r="Q6647">
            <v>0</v>
          </cell>
          <cell r="R6647" t="str">
            <v xml:space="preserve"> </v>
          </cell>
          <cell r="S6647" t="str">
            <v>USFS</v>
          </cell>
          <cell r="T6647" t="str">
            <v>Category1</v>
          </cell>
          <cell r="U6647" t="str">
            <v>5989050 Gentry Hollow abv Wild CH, &amp; Culinary Diversion</v>
          </cell>
          <cell r="V6647">
            <v>5989050</v>
          </cell>
          <cell r="W6647" t="str">
            <v>Huntington Creek-3</v>
          </cell>
          <cell r="X6647" t="str">
            <v>UT14060009-003_01</v>
          </cell>
          <cell r="Y6647" t="str">
            <v>River/Stream</v>
          </cell>
          <cell r="Z6647" t="str">
            <v>5989050 Gentry Hollow abv Wild CH, &amp; Culinary Diversion</v>
          </cell>
          <cell r="AA6647" t="str">
            <v>River/Stream</v>
          </cell>
        </row>
        <row r="6648">
          <cell r="A6648">
            <v>5989060</v>
          </cell>
          <cell r="B6648" t="str">
            <v>River/Stream</v>
          </cell>
          <cell r="C6648" t="str">
            <v>2B 3A     4</v>
          </cell>
          <cell r="D6648" t="str">
            <v>Manti Canyon bl Birch Canyon</v>
          </cell>
          <cell r="E6648">
            <v>16030004</v>
          </cell>
          <cell r="F6648" t="str">
            <v>Sanpete</v>
          </cell>
          <cell r="G6648" t="str">
            <v>Central</v>
          </cell>
          <cell r="H6648" t="str">
            <v>Sevier River</v>
          </cell>
          <cell r="I6648">
            <v>447667</v>
          </cell>
          <cell r="J6648">
            <v>4345739</v>
          </cell>
          <cell r="K6648">
            <v>-111.60658355699999</v>
          </cell>
          <cell r="L6648">
            <v>39.259405100000002</v>
          </cell>
          <cell r="M6648" t="str">
            <v>South Creek</v>
          </cell>
          <cell r="N6648" t="str">
            <v>UT16030004-004_00</v>
          </cell>
          <cell r="O6648" t="str">
            <v>UT</v>
          </cell>
          <cell r="Q6648">
            <v>0</v>
          </cell>
          <cell r="R6648" t="str">
            <v xml:space="preserve"> </v>
          </cell>
          <cell r="S6648" t="str">
            <v>USFS</v>
          </cell>
          <cell r="T6648" t="str">
            <v>Category1</v>
          </cell>
          <cell r="U6648" t="str">
            <v>5989060 Manti Canyon bl Birch Canyon</v>
          </cell>
          <cell r="V6648">
            <v>5989060</v>
          </cell>
          <cell r="W6648" t="str">
            <v>South Creek</v>
          </cell>
          <cell r="X6648" t="str">
            <v>UT16030004-004_00</v>
          </cell>
          <cell r="Y6648" t="str">
            <v>River/Stream</v>
          </cell>
          <cell r="Z6648" t="str">
            <v>5989060 Manti Canyon bl Birch Canyon</v>
          </cell>
          <cell r="AA6648" t="str">
            <v>River/Stream</v>
          </cell>
        </row>
        <row r="6649">
          <cell r="A6649">
            <v>5989066</v>
          </cell>
          <cell r="B6649" t="str">
            <v>River/Stream</v>
          </cell>
          <cell r="C6649" t="str">
            <v>2B 3A     4</v>
          </cell>
          <cell r="D6649" t="str">
            <v>MANTI CK BL CAMPGROUND</v>
          </cell>
          <cell r="E6649">
            <v>16030004</v>
          </cell>
          <cell r="F6649" t="str">
            <v>Sanpete</v>
          </cell>
          <cell r="G6649" t="str">
            <v>Central</v>
          </cell>
          <cell r="H6649" t="str">
            <v>Sevier River</v>
          </cell>
          <cell r="I6649">
            <v>452883</v>
          </cell>
          <cell r="J6649">
            <v>4345411</v>
          </cell>
          <cell r="K6649">
            <v>-111.54610550300001</v>
          </cell>
          <cell r="L6649">
            <v>39.256748757099999</v>
          </cell>
          <cell r="M6649" t="str">
            <v>South Creek</v>
          </cell>
          <cell r="N6649" t="str">
            <v>UT16030004-004_00</v>
          </cell>
          <cell r="O6649" t="str">
            <v>UT</v>
          </cell>
          <cell r="Q6649">
            <v>0</v>
          </cell>
          <cell r="R6649" t="str">
            <v xml:space="preserve"> </v>
          </cell>
          <cell r="S6649" t="str">
            <v>USFS</v>
          </cell>
          <cell r="T6649" t="str">
            <v>Category1</v>
          </cell>
          <cell r="U6649" t="str">
            <v>5989066 MANTI CK BL CAMPGROUND</v>
          </cell>
          <cell r="V6649">
            <v>5989066</v>
          </cell>
          <cell r="W6649" t="str">
            <v>South Creek</v>
          </cell>
          <cell r="X6649" t="str">
            <v>UT16030004-004_00</v>
          </cell>
          <cell r="Y6649" t="str">
            <v>River/Stream</v>
          </cell>
          <cell r="Z6649" t="str">
            <v>5989066 MANTI CK BL CAMPGROUND</v>
          </cell>
          <cell r="AA6649" t="str">
            <v>River/Stream</v>
          </cell>
        </row>
        <row r="6650">
          <cell r="A6650">
            <v>5989070</v>
          </cell>
          <cell r="B6650" t="str">
            <v>River/Stream</v>
          </cell>
          <cell r="C6650" t="str">
            <v>2B 3A     4</v>
          </cell>
          <cell r="D6650" t="str">
            <v>Oak Creek, Spring City, Sanpete County</v>
          </cell>
          <cell r="E6650">
            <v>16030004</v>
          </cell>
          <cell r="F6650" t="str">
            <v>Sanpete</v>
          </cell>
          <cell r="G6650" t="str">
            <v>Central</v>
          </cell>
          <cell r="H6650" t="str">
            <v>Sevier River</v>
          </cell>
          <cell r="I6650">
            <v>463229</v>
          </cell>
          <cell r="J6650">
            <v>4367538</v>
          </cell>
          <cell r="K6650">
            <v>-111.427407829</v>
          </cell>
          <cell r="L6650">
            <v>39.456625903000003</v>
          </cell>
          <cell r="M6650" t="str">
            <v>Oak Creek-2</v>
          </cell>
          <cell r="N6650" t="str">
            <v>UT16030004-010_00</v>
          </cell>
          <cell r="O6650" t="str">
            <v>UT</v>
          </cell>
          <cell r="Q6650">
            <v>0</v>
          </cell>
          <cell r="R6650" t="str">
            <v xml:space="preserve"> </v>
          </cell>
          <cell r="S6650" t="str">
            <v>USFS</v>
          </cell>
          <cell r="T6650" t="str">
            <v>Category1</v>
          </cell>
          <cell r="U6650" t="str">
            <v>5989070 Oak Creek, Spring City, Sanpete County</v>
          </cell>
          <cell r="V6650">
            <v>5989070</v>
          </cell>
          <cell r="W6650" t="str">
            <v>Oak Creek-2</v>
          </cell>
          <cell r="X6650" t="str">
            <v>UT16030004-010_00</v>
          </cell>
          <cell r="Y6650" t="str">
            <v>River/Stream</v>
          </cell>
          <cell r="Z6650" t="str">
            <v>5989070 Oak Creek, Spring City, Sanpete County</v>
          </cell>
          <cell r="AA6650" t="str">
            <v>River/Stream</v>
          </cell>
        </row>
        <row r="6651">
          <cell r="A6651">
            <v>5989080</v>
          </cell>
          <cell r="B6651" t="str">
            <v>River/Stream</v>
          </cell>
          <cell r="C6651" t="str">
            <v>2B 3A     4</v>
          </cell>
          <cell r="D6651" t="str">
            <v>Oak Creek northeast of Fairview at gaging station below Left Fork</v>
          </cell>
          <cell r="E6651">
            <v>16030004</v>
          </cell>
          <cell r="F6651" t="str">
            <v>Sanpete</v>
          </cell>
          <cell r="G6651" t="str">
            <v>Central</v>
          </cell>
          <cell r="H6651" t="str">
            <v>Sevier River</v>
          </cell>
          <cell r="I6651">
            <v>464940</v>
          </cell>
          <cell r="J6651">
            <v>4391660</v>
          </cell>
          <cell r="K6651">
            <v>-111.40879470900001</v>
          </cell>
          <cell r="L6651">
            <v>39.674042553</v>
          </cell>
          <cell r="M6651" t="str">
            <v>Oak Creek Upper</v>
          </cell>
          <cell r="N6651" t="str">
            <v>UT16030004-012_00</v>
          </cell>
          <cell r="O6651" t="str">
            <v>UT</v>
          </cell>
          <cell r="Q6651">
            <v>0</v>
          </cell>
          <cell r="R6651" t="str">
            <v xml:space="preserve"> </v>
          </cell>
          <cell r="S6651" t="str">
            <v>Private</v>
          </cell>
          <cell r="T6651" t="str">
            <v xml:space="preserve"> </v>
          </cell>
          <cell r="U6651" t="str">
            <v>5989080 Oak Creek northeast of Fairview at gaging station below Left Fork</v>
          </cell>
          <cell r="V6651">
            <v>5989080</v>
          </cell>
          <cell r="W6651" t="str">
            <v>Oak Creek Upper</v>
          </cell>
          <cell r="X6651" t="str">
            <v>UT16030004-012_00</v>
          </cell>
          <cell r="Y6651" t="str">
            <v>River/Stream</v>
          </cell>
          <cell r="Z6651" t="str">
            <v>5989080 Oak Creek northeast of Fairview at gaging station below Left Fork</v>
          </cell>
          <cell r="AA6651" t="str">
            <v>River/Stream</v>
          </cell>
        </row>
        <row r="6652">
          <cell r="A6652">
            <v>5989090</v>
          </cell>
          <cell r="B6652" t="str">
            <v>River/Stream</v>
          </cell>
          <cell r="C6652" t="str">
            <v>2B 3A     4</v>
          </cell>
          <cell r="D6652" t="str">
            <v>Pigeon Creek 1.2 miles AB Forest Service Bndry</v>
          </cell>
          <cell r="E6652">
            <v>16030005</v>
          </cell>
          <cell r="F6652" t="str">
            <v>Juab</v>
          </cell>
          <cell r="G6652" t="str">
            <v>Central</v>
          </cell>
          <cell r="H6652" t="str">
            <v>Sevier River</v>
          </cell>
          <cell r="I6652">
            <v>432572</v>
          </cell>
          <cell r="J6652">
            <v>4379429</v>
          </cell>
          <cell r="K6652">
            <v>-111.784929967</v>
          </cell>
          <cell r="L6652">
            <v>39.561905179</v>
          </cell>
          <cell r="M6652" t="str">
            <v>Chicken Creek-2</v>
          </cell>
          <cell r="N6652" t="str">
            <v>UT16030005-022_00</v>
          </cell>
          <cell r="O6652" t="str">
            <v>UT</v>
          </cell>
          <cell r="Q6652">
            <v>0</v>
          </cell>
          <cell r="R6652" t="str">
            <v xml:space="preserve"> </v>
          </cell>
          <cell r="S6652" t="str">
            <v>Private</v>
          </cell>
          <cell r="T6652" t="str">
            <v>Category1</v>
          </cell>
          <cell r="U6652" t="str">
            <v>5989090 Pigeon Creek 1.2 miles AB Forest Service Bndry</v>
          </cell>
          <cell r="V6652">
            <v>5989090</v>
          </cell>
          <cell r="W6652" t="str">
            <v>Chicken Creek-2</v>
          </cell>
          <cell r="X6652" t="str">
            <v>UT16030005-022_00</v>
          </cell>
          <cell r="Y6652" t="str">
            <v>River/Stream</v>
          </cell>
          <cell r="Z6652" t="str">
            <v>5989090 Pigeon Creek 1.2 miles AB Forest Service Bndry</v>
          </cell>
          <cell r="AA6652" t="str">
            <v>River/Stream</v>
          </cell>
        </row>
        <row r="6653">
          <cell r="A6653">
            <v>5989100</v>
          </cell>
          <cell r="B6653" t="str">
            <v>River/Stream</v>
          </cell>
          <cell r="C6653" t="str">
            <v>2B 3A     4</v>
          </cell>
          <cell r="D6653" t="str">
            <v>Chicken Creek Below Campground, Juab County</v>
          </cell>
          <cell r="E6653">
            <v>16030005</v>
          </cell>
          <cell r="F6653" t="str">
            <v>Juab</v>
          </cell>
          <cell r="G6653" t="str">
            <v>Central</v>
          </cell>
          <cell r="H6653" t="str">
            <v>Sevier River</v>
          </cell>
          <cell r="I6653">
            <v>433331</v>
          </cell>
          <cell r="J6653">
            <v>4376123</v>
          </cell>
          <cell r="K6653">
            <v>-111.775763439</v>
          </cell>
          <cell r="L6653">
            <v>39.532178512999998</v>
          </cell>
          <cell r="M6653" t="str">
            <v>Chicken Creek-1</v>
          </cell>
          <cell r="N6653" t="str">
            <v>UT16030005-020_00</v>
          </cell>
          <cell r="O6653" t="str">
            <v>UT</v>
          </cell>
          <cell r="Q6653">
            <v>0</v>
          </cell>
          <cell r="R6653" t="str">
            <v xml:space="preserve"> </v>
          </cell>
          <cell r="S6653" t="str">
            <v>USFS</v>
          </cell>
          <cell r="T6653" t="str">
            <v>Category1</v>
          </cell>
          <cell r="U6653" t="str">
            <v>5989100 Chicken Creek Below Campground, Juab County</v>
          </cell>
          <cell r="V6653">
            <v>5989100</v>
          </cell>
          <cell r="W6653" t="str">
            <v>Chicken Creek-1</v>
          </cell>
          <cell r="X6653" t="str">
            <v>UT16030005-020_00</v>
          </cell>
          <cell r="Y6653" t="str">
            <v>River/Stream</v>
          </cell>
          <cell r="Z6653" t="str">
            <v>5989100 Chicken Creek Below Campground, Juab County</v>
          </cell>
          <cell r="AA6653" t="str">
            <v>River/Stream</v>
          </cell>
        </row>
        <row r="6654">
          <cell r="A6654">
            <v>5989110</v>
          </cell>
          <cell r="B6654" t="str">
            <v>River/Stream</v>
          </cell>
          <cell r="C6654" t="str">
            <v>2B 3A     4</v>
          </cell>
          <cell r="D6654" t="str">
            <v>Twelvemile Creek above Forest Service Boundary</v>
          </cell>
          <cell r="E6654">
            <v>16030004</v>
          </cell>
          <cell r="F6654" t="str">
            <v>Sanpete</v>
          </cell>
          <cell r="G6654" t="str">
            <v>Central</v>
          </cell>
          <cell r="H6654" t="str">
            <v>Sevier River</v>
          </cell>
          <cell r="I6654">
            <v>444114</v>
          </cell>
          <cell r="J6654">
            <v>4328130</v>
          </cell>
          <cell r="K6654">
            <v>-111.646308956</v>
          </cell>
          <cell r="L6654">
            <v>39.100517388</v>
          </cell>
          <cell r="M6654" t="str">
            <v>Twelve Mile Creek</v>
          </cell>
          <cell r="N6654" t="str">
            <v>UT16030004-002_00</v>
          </cell>
          <cell r="O6654" t="str">
            <v>UT</v>
          </cell>
          <cell r="Q6654">
            <v>0</v>
          </cell>
          <cell r="R6654" t="str">
            <v xml:space="preserve"> </v>
          </cell>
          <cell r="S6654" t="str">
            <v>USFS</v>
          </cell>
          <cell r="T6654" t="str">
            <v>Category1</v>
          </cell>
          <cell r="U6654" t="str">
            <v>5989110 Twelvemile Creek above Forest Service Boundary</v>
          </cell>
          <cell r="V6654">
            <v>5989110</v>
          </cell>
          <cell r="W6654" t="str">
            <v>Twelve Mile Creek</v>
          </cell>
          <cell r="X6654" t="str">
            <v>UT16030004-002_00</v>
          </cell>
          <cell r="Y6654" t="str">
            <v>River/Stream</v>
          </cell>
          <cell r="Z6654" t="str">
            <v>5989110 Twelvemile Creek above Forest Service Boundary</v>
          </cell>
          <cell r="AA6654" t="str">
            <v>River/Stream</v>
          </cell>
        </row>
        <row r="6655">
          <cell r="A6655">
            <v>5989120</v>
          </cell>
          <cell r="B6655" t="str">
            <v>River/Stream</v>
          </cell>
          <cell r="C6655" t="str">
            <v>1C 2A   3B    4</v>
          </cell>
          <cell r="D6655" t="str">
            <v>Sand Wash Ab Green River</v>
          </cell>
          <cell r="E6655">
            <v>14060005</v>
          </cell>
          <cell r="F6655" t="str">
            <v>Uintah</v>
          </cell>
          <cell r="G6655" t="str">
            <v>Tri-County</v>
          </cell>
          <cell r="H6655" t="str">
            <v>Uinta Basin</v>
          </cell>
          <cell r="I6655">
            <v>592083</v>
          </cell>
          <cell r="J6655">
            <v>4410500</v>
          </cell>
          <cell r="K6655">
            <v>-109.923762354</v>
          </cell>
          <cell r="L6655">
            <v>39.839521431999998</v>
          </cell>
          <cell r="M6655" t="str">
            <v>Green River-3 Tributaries</v>
          </cell>
          <cell r="N6655" t="str">
            <v>UT14060005-001_00</v>
          </cell>
          <cell r="O6655" t="str">
            <v>UT</v>
          </cell>
          <cell r="Q6655">
            <v>0</v>
          </cell>
          <cell r="R6655" t="str">
            <v xml:space="preserve"> </v>
          </cell>
          <cell r="S6655" t="str">
            <v>BLM</v>
          </cell>
          <cell r="T6655" t="str">
            <v xml:space="preserve"> </v>
          </cell>
          <cell r="U6655" t="str">
            <v>5989120 Sand Wash Ab Green River</v>
          </cell>
          <cell r="V6655">
            <v>5989120</v>
          </cell>
          <cell r="W6655" t="str">
            <v>Green River-3 Tributaries</v>
          </cell>
          <cell r="X6655" t="str">
            <v>UT14060005-001_00</v>
          </cell>
          <cell r="Y6655" t="str">
            <v>River/Stream</v>
          </cell>
          <cell r="Z6655" t="str">
            <v>5989120 Sand Wash Ab Green River</v>
          </cell>
          <cell r="AA6655" t="str">
            <v>River/Stream</v>
          </cell>
        </row>
        <row r="6656">
          <cell r="A6656">
            <v>5989130</v>
          </cell>
          <cell r="B6656" t="str">
            <v>River/Stream</v>
          </cell>
          <cell r="C6656" t="str">
            <v>1C 2A   3B    4</v>
          </cell>
          <cell r="D6656" t="str">
            <v>Little Grand Wash Ab Green River</v>
          </cell>
          <cell r="E6656">
            <v>14060008</v>
          </cell>
          <cell r="F6656" t="str">
            <v>Grand</v>
          </cell>
          <cell r="G6656" t="str">
            <v>Southeast</v>
          </cell>
          <cell r="H6656" t="str">
            <v>Colorado River West</v>
          </cell>
          <cell r="I6656">
            <v>587810</v>
          </cell>
          <cell r="J6656">
            <v>4304379</v>
          </cell>
          <cell r="K6656">
            <v>-109.987595004</v>
          </cell>
          <cell r="L6656">
            <v>38.883891011999999</v>
          </cell>
          <cell r="M6656" t="str">
            <v xml:space="preserve"> </v>
          </cell>
          <cell r="N6656" t="str">
            <v xml:space="preserve"> </v>
          </cell>
          <cell r="O6656" t="str">
            <v>UT</v>
          </cell>
          <cell r="Q6656">
            <v>0</v>
          </cell>
          <cell r="R6656" t="str">
            <v xml:space="preserve"> </v>
          </cell>
          <cell r="S6656" t="str">
            <v>BLM</v>
          </cell>
          <cell r="T6656" t="str">
            <v xml:space="preserve"> </v>
          </cell>
          <cell r="U6656" t="str">
            <v>5989130 Little Grand Wash Ab Green River</v>
          </cell>
          <cell r="V6656">
            <v>5989130</v>
          </cell>
          <cell r="W6656" t="str">
            <v xml:space="preserve"> </v>
          </cell>
          <cell r="X6656" t="str">
            <v xml:space="preserve"> </v>
          </cell>
          <cell r="Y6656" t="str">
            <v>River/Stream</v>
          </cell>
          <cell r="Z6656" t="str">
            <v>5989130 Little Grand Wash Ab Green River</v>
          </cell>
          <cell r="AA6656" t="str">
            <v>River/Stream</v>
          </cell>
        </row>
        <row r="6657">
          <cell r="A6657">
            <v>5989140</v>
          </cell>
          <cell r="B6657" t="str">
            <v>River/Stream</v>
          </cell>
          <cell r="C6657" t="str">
            <v>1C 2A   3B    4</v>
          </cell>
          <cell r="D6657" t="str">
            <v>San Juan River @ Sand Island</v>
          </cell>
          <cell r="E6657">
            <v>14080201</v>
          </cell>
          <cell r="F6657" t="str">
            <v>San Juan</v>
          </cell>
          <cell r="G6657" t="str">
            <v xml:space="preserve">San Juan County </v>
          </cell>
          <cell r="H6657" t="str">
            <v>Colorado River Southeast</v>
          </cell>
          <cell r="I6657">
            <v>637257</v>
          </cell>
          <cell r="J6657">
            <v>4124623</v>
          </cell>
          <cell r="K6657">
            <v>-109.452175889</v>
          </cell>
          <cell r="L6657">
            <v>37.25805106</v>
          </cell>
          <cell r="M6657" t="str">
            <v xml:space="preserve"> </v>
          </cell>
          <cell r="N6657" t="str">
            <v xml:space="preserve"> </v>
          </cell>
          <cell r="O6657" t="str">
            <v>UT</v>
          </cell>
          <cell r="Q6657">
            <v>0</v>
          </cell>
          <cell r="R6657" t="str">
            <v xml:space="preserve"> </v>
          </cell>
          <cell r="S6657" t="str">
            <v>Tribal</v>
          </cell>
          <cell r="T6657" t="str">
            <v xml:space="preserve"> </v>
          </cell>
          <cell r="U6657" t="str">
            <v>5989140 San Juan River @ Sand Island</v>
          </cell>
          <cell r="V6657">
            <v>5989140</v>
          </cell>
          <cell r="W6657" t="str">
            <v xml:space="preserve"> </v>
          </cell>
          <cell r="X6657" t="str">
            <v xml:space="preserve"> </v>
          </cell>
          <cell r="Y6657" t="str">
            <v>River/Stream</v>
          </cell>
          <cell r="Z6657" t="str">
            <v>5989140 San Juan River @ Sand Island</v>
          </cell>
          <cell r="AA6657" t="str">
            <v>River/Stream</v>
          </cell>
        </row>
        <row r="6658">
          <cell r="A6658">
            <v>5989150</v>
          </cell>
          <cell r="B6658" t="str">
            <v>River/Stream</v>
          </cell>
          <cell r="C6658" t="str">
            <v>2B   3C   4</v>
          </cell>
          <cell r="D6658" t="str">
            <v>Kane Springs Canyon Creek BL Hunter Canyon</v>
          </cell>
          <cell r="E6658">
            <v>14030005</v>
          </cell>
          <cell r="F6658" t="str">
            <v>Grand</v>
          </cell>
          <cell r="G6658" t="str">
            <v>Southeast</v>
          </cell>
          <cell r="H6658" t="str">
            <v>Colorado River Southeast</v>
          </cell>
          <cell r="I6658">
            <v>622365</v>
          </cell>
          <cell r="J6658">
            <v>4263519</v>
          </cell>
          <cell r="K6658">
            <v>-109.596503265</v>
          </cell>
          <cell r="L6658">
            <v>38.511646046000003</v>
          </cell>
          <cell r="M6658" t="str">
            <v>Kane Spring Wash</v>
          </cell>
          <cell r="N6658" t="str">
            <v>UT14030005-001_00</v>
          </cell>
          <cell r="O6658" t="str">
            <v>UT</v>
          </cell>
          <cell r="Q6658">
            <v>0</v>
          </cell>
          <cell r="R6658" t="str">
            <v xml:space="preserve"> </v>
          </cell>
          <cell r="S6658" t="str">
            <v>BLM</v>
          </cell>
          <cell r="T6658" t="str">
            <v xml:space="preserve"> </v>
          </cell>
          <cell r="U6658" t="str">
            <v>5989150 Kane Springs Canyon Creek BL Hunter Canyon</v>
          </cell>
          <cell r="V6658">
            <v>5989150</v>
          </cell>
          <cell r="W6658" t="str">
            <v>Kane Spring Wash</v>
          </cell>
          <cell r="X6658" t="str">
            <v>UT14030005-001_00</v>
          </cell>
          <cell r="Y6658" t="str">
            <v>River/Stream</v>
          </cell>
          <cell r="Z6658" t="str">
            <v>5989150 Kane Springs Canyon Creek BL Hunter Canyon</v>
          </cell>
          <cell r="AA6658" t="str">
            <v>River/Stream</v>
          </cell>
        </row>
        <row r="6659">
          <cell r="A6659">
            <v>5989160</v>
          </cell>
          <cell r="B6659" t="str">
            <v>River/Stream</v>
          </cell>
          <cell r="C6659" t="str">
            <v>2B   3C   4</v>
          </cell>
          <cell r="D6659" t="str">
            <v>Kane Spring Canyon Creek @ Hole In Rock</v>
          </cell>
          <cell r="E6659">
            <v>14030005</v>
          </cell>
          <cell r="F6659" t="str">
            <v>San Juan</v>
          </cell>
          <cell r="G6659" t="str">
            <v xml:space="preserve">San Juan County </v>
          </cell>
          <cell r="H6659" t="str">
            <v>Colorado River Southeast</v>
          </cell>
          <cell r="I6659">
            <v>634561</v>
          </cell>
          <cell r="J6659">
            <v>4249890</v>
          </cell>
          <cell r="K6659">
            <v>-109.459276731</v>
          </cell>
          <cell r="L6659">
            <v>38.387094472000001</v>
          </cell>
          <cell r="M6659" t="str">
            <v>Kane Spring Wash</v>
          </cell>
          <cell r="N6659" t="str">
            <v>UT14030005-001_00</v>
          </cell>
          <cell r="O6659" t="str">
            <v>UT</v>
          </cell>
          <cell r="Q6659">
            <v>0</v>
          </cell>
          <cell r="R6659" t="str">
            <v xml:space="preserve"> </v>
          </cell>
          <cell r="S6659" t="str">
            <v>BLM</v>
          </cell>
          <cell r="T6659" t="str">
            <v xml:space="preserve"> </v>
          </cell>
          <cell r="U6659" t="str">
            <v>5989160 Kane Spring Canyon Creek @ Hole In Rock</v>
          </cell>
          <cell r="V6659">
            <v>5989160</v>
          </cell>
          <cell r="W6659" t="str">
            <v>Kane Spring Wash</v>
          </cell>
          <cell r="X6659" t="str">
            <v>UT14030005-001_00</v>
          </cell>
          <cell r="Y6659" t="str">
            <v>River/Stream</v>
          </cell>
          <cell r="Z6659" t="str">
            <v>5989160 Kane Spring Canyon Creek @ Hole In Rock</v>
          </cell>
          <cell r="AA6659" t="str">
            <v>River/Stream</v>
          </cell>
        </row>
        <row r="6660">
          <cell r="A6660">
            <v>5989161</v>
          </cell>
          <cell r="B6660" t="str">
            <v>River/Stream</v>
          </cell>
          <cell r="C6660" t="str">
            <v>2B   3C   4</v>
          </cell>
          <cell r="D6660" t="str">
            <v>Kane Spring Canyon Creek @ Hole In Rock 5989160 Replicate</v>
          </cell>
          <cell r="E6660">
            <v>14030005</v>
          </cell>
          <cell r="F6660" t="str">
            <v>San Juan</v>
          </cell>
          <cell r="G6660" t="str">
            <v xml:space="preserve">San Juan County </v>
          </cell>
          <cell r="H6660" t="str">
            <v>Colorado River Southeast</v>
          </cell>
          <cell r="I6660">
            <v>634561</v>
          </cell>
          <cell r="J6660">
            <v>4249890</v>
          </cell>
          <cell r="K6660">
            <v>-109.459276731</v>
          </cell>
          <cell r="L6660">
            <v>38.387094472000001</v>
          </cell>
          <cell r="M6660" t="str">
            <v>Kane Spring Wash</v>
          </cell>
          <cell r="N6660" t="str">
            <v>UT14030005-001_00</v>
          </cell>
          <cell r="O6660" t="str">
            <v>UT</v>
          </cell>
          <cell r="Q6660">
            <v>0</v>
          </cell>
          <cell r="R6660" t="str">
            <v xml:space="preserve"> </v>
          </cell>
          <cell r="S6660" t="str">
            <v>BLM</v>
          </cell>
          <cell r="T6660" t="str">
            <v xml:space="preserve"> </v>
          </cell>
          <cell r="U6660" t="str">
            <v>5989161 Kane Spring Canyon Creek @ Hole In Rock 5989160 Replicate</v>
          </cell>
          <cell r="V6660">
            <v>5989161</v>
          </cell>
          <cell r="W6660" t="str">
            <v>Kane Spring Wash</v>
          </cell>
          <cell r="X6660" t="str">
            <v>UT14030005-001_00</v>
          </cell>
          <cell r="Y6660" t="str">
            <v>River/Stream</v>
          </cell>
          <cell r="Z6660" t="str">
            <v>5989161 Kane Spring Canyon Creek @ Hole In Rock 5989160 Replicate</v>
          </cell>
          <cell r="AA6660" t="str">
            <v>River/Stream</v>
          </cell>
        </row>
        <row r="6661">
          <cell r="A6661">
            <v>5989170</v>
          </cell>
          <cell r="B6661" t="str">
            <v>River/Stream</v>
          </cell>
          <cell r="C6661" t="str">
            <v>1C 2A   3B    4</v>
          </cell>
          <cell r="D6661" t="str">
            <v>Diamond Creek in Exclosure</v>
          </cell>
          <cell r="E6661">
            <v>14030001</v>
          </cell>
          <cell r="F6661" t="str">
            <v>Grand</v>
          </cell>
          <cell r="G6661" t="str">
            <v>Southeast</v>
          </cell>
          <cell r="H6661" t="str">
            <v>Colorado River Southeast</v>
          </cell>
          <cell r="I6661">
            <v>631161</v>
          </cell>
          <cell r="J6661">
            <v>4346235</v>
          </cell>
          <cell r="K6661">
            <v>-109.47984757899999</v>
          </cell>
          <cell r="L6661">
            <v>39.255522792000001</v>
          </cell>
          <cell r="M6661" t="str">
            <v>Cottonwood Wash</v>
          </cell>
          <cell r="N6661" t="str">
            <v>UT14030001-001_00</v>
          </cell>
          <cell r="O6661" t="str">
            <v>UT</v>
          </cell>
          <cell r="Q6661">
            <v>0</v>
          </cell>
          <cell r="R6661" t="str">
            <v xml:space="preserve"> </v>
          </cell>
          <cell r="S6661" t="str">
            <v>BLM</v>
          </cell>
          <cell r="T6661" t="str">
            <v xml:space="preserve"> </v>
          </cell>
          <cell r="U6661" t="str">
            <v>5989170 Diamond Creek in Exclosure</v>
          </cell>
          <cell r="V6661">
            <v>5989170</v>
          </cell>
          <cell r="W6661" t="str">
            <v>Cottonwood Wash</v>
          </cell>
          <cell r="X6661" t="str">
            <v>UT14030001-001_00</v>
          </cell>
          <cell r="Y6661" t="str">
            <v>River/Stream</v>
          </cell>
          <cell r="Z6661" t="str">
            <v>5989170 Diamond Creek in Exclosure</v>
          </cell>
          <cell r="AA6661" t="str">
            <v>River/Stream</v>
          </cell>
        </row>
        <row r="6662">
          <cell r="A6662">
            <v>5989180</v>
          </cell>
          <cell r="B6662" t="str">
            <v>River/Stream</v>
          </cell>
          <cell r="C6662" t="str">
            <v>1C 2A   3B    4</v>
          </cell>
          <cell r="D6662" t="str">
            <v>Castle Creek Bl USFS Bndy</v>
          </cell>
          <cell r="E6662">
            <v>14030005</v>
          </cell>
          <cell r="F6662" t="str">
            <v>Grand</v>
          </cell>
          <cell r="G6662" t="str">
            <v>Southeast</v>
          </cell>
          <cell r="H6662" t="str">
            <v>Colorado River Southeast</v>
          </cell>
          <cell r="I6662">
            <v>649531</v>
          </cell>
          <cell r="J6662">
            <v>4273523</v>
          </cell>
          <cell r="K6662">
            <v>-109.282890933</v>
          </cell>
          <cell r="L6662">
            <v>38.597605135999999</v>
          </cell>
          <cell r="M6662" t="str">
            <v>Castle Creek-2</v>
          </cell>
          <cell r="N6662" t="str">
            <v>UT14030005-012_00</v>
          </cell>
          <cell r="O6662" t="str">
            <v>UT</v>
          </cell>
          <cell r="Q6662">
            <v>0</v>
          </cell>
          <cell r="R6662" t="str">
            <v xml:space="preserve"> </v>
          </cell>
          <cell r="S6662" t="str">
            <v>BLM</v>
          </cell>
          <cell r="T6662" t="str">
            <v>Category1</v>
          </cell>
          <cell r="U6662" t="str">
            <v>5989180 Castle Creek Bl USFS Bndy</v>
          </cell>
          <cell r="V6662">
            <v>5989180</v>
          </cell>
          <cell r="W6662" t="str">
            <v>Castle Creek-2</v>
          </cell>
          <cell r="X6662" t="str">
            <v>UT14030005-012_00</v>
          </cell>
          <cell r="Y6662" t="str">
            <v>River/Stream</v>
          </cell>
          <cell r="Z6662" t="str">
            <v>5989180 Castle Creek Bl USFS Bndy</v>
          </cell>
          <cell r="AA6662" t="str">
            <v>River/Stream</v>
          </cell>
        </row>
        <row r="6663">
          <cell r="A6663">
            <v>5989200</v>
          </cell>
          <cell r="B6663" t="str">
            <v>River/Stream</v>
          </cell>
          <cell r="C6663" t="str">
            <v>2B 3A     4</v>
          </cell>
          <cell r="D6663" t="str">
            <v>Deer Ck ab Chriss Lake</v>
          </cell>
          <cell r="E6663">
            <v>14070005</v>
          </cell>
          <cell r="F6663" t="str">
            <v>Garfield</v>
          </cell>
          <cell r="G6663" t="str">
            <v>Southwest</v>
          </cell>
          <cell r="H6663" t="str">
            <v>Colorado River West</v>
          </cell>
          <cell r="I6663">
            <v>464500</v>
          </cell>
          <cell r="J6663">
            <v>4209173</v>
          </cell>
          <cell r="K6663">
            <v>-111.404501977</v>
          </cell>
          <cell r="L6663">
            <v>38.029569250000002</v>
          </cell>
          <cell r="M6663" t="str">
            <v>Deer Creek</v>
          </cell>
          <cell r="N6663" t="str">
            <v>UT14070005-008_00</v>
          </cell>
          <cell r="O6663" t="str">
            <v>UT</v>
          </cell>
          <cell r="Q6663">
            <v>0</v>
          </cell>
          <cell r="R6663" t="str">
            <v xml:space="preserve"> </v>
          </cell>
          <cell r="S6663" t="str">
            <v>USFS</v>
          </cell>
          <cell r="T6663" t="str">
            <v>Category1</v>
          </cell>
          <cell r="U6663" t="str">
            <v>5989200 Deer Ck ab Chriss Lake</v>
          </cell>
          <cell r="V6663">
            <v>5989200</v>
          </cell>
          <cell r="W6663" t="str">
            <v>Deer Creek</v>
          </cell>
          <cell r="X6663" t="str">
            <v>UT14070005-008_00</v>
          </cell>
          <cell r="Y6663" t="str">
            <v>River/Stream</v>
          </cell>
          <cell r="Z6663" t="str">
            <v>5989200 Deer Ck ab Chriss Lake</v>
          </cell>
          <cell r="AA6663" t="str">
            <v>River/Stream</v>
          </cell>
        </row>
        <row r="6664">
          <cell r="A6664">
            <v>5989210</v>
          </cell>
          <cell r="B6664" t="str">
            <v>River/Stream</v>
          </cell>
          <cell r="C6664" t="str">
            <v>2B 3A     4</v>
          </cell>
          <cell r="D6664" t="str">
            <v>Boulder Ck bl Hydro Plant</v>
          </cell>
          <cell r="E6664">
            <v>14070005</v>
          </cell>
          <cell r="F6664" t="str">
            <v>Garfield</v>
          </cell>
          <cell r="G6664" t="str">
            <v>Southwest</v>
          </cell>
          <cell r="H6664" t="str">
            <v>Colorado River West</v>
          </cell>
          <cell r="I6664">
            <v>459946</v>
          </cell>
          <cell r="J6664">
            <v>4201806</v>
          </cell>
          <cell r="K6664">
            <v>-111.455979494</v>
          </cell>
          <cell r="L6664">
            <v>37.962983315999999</v>
          </cell>
          <cell r="M6664" t="str">
            <v>Boulder Creek</v>
          </cell>
          <cell r="N6664" t="str">
            <v>UT14070005-018_00</v>
          </cell>
          <cell r="O6664" t="str">
            <v>UT</v>
          </cell>
          <cell r="Q6664">
            <v>0</v>
          </cell>
          <cell r="R6664" t="str">
            <v xml:space="preserve"> </v>
          </cell>
          <cell r="S6664" t="str">
            <v>USFS</v>
          </cell>
          <cell r="T6664" t="str">
            <v>Category1</v>
          </cell>
          <cell r="U6664" t="str">
            <v>5989210 Boulder Ck bl Hydro Plant</v>
          </cell>
          <cell r="V6664">
            <v>5989210</v>
          </cell>
          <cell r="W6664" t="str">
            <v>Boulder Creek</v>
          </cell>
          <cell r="X6664" t="str">
            <v>UT14070005-018_00</v>
          </cell>
          <cell r="Y6664" t="str">
            <v>River/Stream</v>
          </cell>
          <cell r="Z6664" t="str">
            <v>5989210 Boulder Ck bl Hydro Plant</v>
          </cell>
          <cell r="AA6664" t="str">
            <v>River/Stream</v>
          </cell>
        </row>
        <row r="6665">
          <cell r="A6665">
            <v>5989215</v>
          </cell>
          <cell r="B6665" t="str">
            <v>River/Stream</v>
          </cell>
          <cell r="C6665" t="str">
            <v>2B 3A     4</v>
          </cell>
          <cell r="D6665" t="str">
            <v>BOULDER CK bl LOWER BOULDER HYDRO PLANT (GARKANE POWER)</v>
          </cell>
          <cell r="E6665">
            <v>14070005</v>
          </cell>
          <cell r="F6665" t="str">
            <v>Garfield</v>
          </cell>
          <cell r="G6665" t="str">
            <v>Southwest</v>
          </cell>
          <cell r="H6665" t="str">
            <v>Colorado River West</v>
          </cell>
          <cell r="I6665">
            <v>459672</v>
          </cell>
          <cell r="J6665">
            <v>4202560</v>
          </cell>
          <cell r="K6665">
            <v>-111.459140967</v>
          </cell>
          <cell r="L6665">
            <v>37.969766731999997</v>
          </cell>
          <cell r="M6665" t="str">
            <v>Boulder Creek</v>
          </cell>
          <cell r="N6665" t="str">
            <v>UT14070005-018_00</v>
          </cell>
          <cell r="O6665" t="str">
            <v>UT</v>
          </cell>
          <cell r="Q6665">
            <v>0</v>
          </cell>
          <cell r="R6665" t="str">
            <v xml:space="preserve"> </v>
          </cell>
          <cell r="S6665" t="str">
            <v>USFS</v>
          </cell>
          <cell r="T6665" t="str">
            <v>Category1</v>
          </cell>
          <cell r="U6665" t="str">
            <v>5989215 BOULDER CK bl LOWER BOULDER HYDRO PLANT (GARKANE POWER)</v>
          </cell>
          <cell r="V6665">
            <v>5989215</v>
          </cell>
          <cell r="W6665" t="str">
            <v>Boulder Creek</v>
          </cell>
          <cell r="X6665" t="str">
            <v>UT14070005-018_00</v>
          </cell>
          <cell r="Y6665" t="str">
            <v>River/Stream</v>
          </cell>
          <cell r="Z6665" t="str">
            <v>5989215 BOULDER CK bl LOWER BOULDER HYDRO PLANT (GARKANE POWER)</v>
          </cell>
          <cell r="AA6665" t="str">
            <v>River/Stream</v>
          </cell>
        </row>
        <row r="6666">
          <cell r="A6666">
            <v>5989220</v>
          </cell>
          <cell r="B6666" t="str">
            <v>River/Stream</v>
          </cell>
          <cell r="C6666" t="str">
            <v>2B 3A     4</v>
          </cell>
          <cell r="D6666" t="str">
            <v>Boulder Ck ab Hydro Plant Dam</v>
          </cell>
          <cell r="E6666">
            <v>14070005</v>
          </cell>
          <cell r="F6666" t="str">
            <v>Garfield</v>
          </cell>
          <cell r="G6666" t="str">
            <v>Southwest</v>
          </cell>
          <cell r="H6666" t="str">
            <v>Colorado River West</v>
          </cell>
          <cell r="I6666">
            <v>459781</v>
          </cell>
          <cell r="J6666">
            <v>4202032</v>
          </cell>
          <cell r="K6666">
            <v>-111.45787046700001</v>
          </cell>
          <cell r="L6666">
            <v>37.965012883</v>
          </cell>
          <cell r="M6666" t="str">
            <v>Boulder Creek</v>
          </cell>
          <cell r="N6666" t="str">
            <v>UT14070005-018_00</v>
          </cell>
          <cell r="O6666" t="str">
            <v>UT</v>
          </cell>
          <cell r="Q6666">
            <v>0</v>
          </cell>
          <cell r="R6666" t="str">
            <v xml:space="preserve"> </v>
          </cell>
          <cell r="S6666" t="str">
            <v>USFS</v>
          </cell>
          <cell r="T6666" t="str">
            <v>Category1</v>
          </cell>
          <cell r="U6666" t="str">
            <v>5989220 Boulder Ck ab Hydro Plant Dam</v>
          </cell>
          <cell r="V6666">
            <v>5989220</v>
          </cell>
          <cell r="W6666" t="str">
            <v>Boulder Creek</v>
          </cell>
          <cell r="X6666" t="str">
            <v>UT14070005-018_00</v>
          </cell>
          <cell r="Y6666" t="str">
            <v>River/Stream</v>
          </cell>
          <cell r="Z6666" t="str">
            <v>5989220 Boulder Ck ab Hydro Plant Dam</v>
          </cell>
          <cell r="AA6666" t="str">
            <v>River/Stream</v>
          </cell>
        </row>
        <row r="6667">
          <cell r="A6667">
            <v>5989225</v>
          </cell>
          <cell r="B6667" t="str">
            <v>River/Stream</v>
          </cell>
          <cell r="C6667" t="str">
            <v>2B 3A     4</v>
          </cell>
          <cell r="D6667" t="str">
            <v>NAZER DRAW E OF U12 AB BOULDER TOWN</v>
          </cell>
          <cell r="E6667">
            <v>14070005</v>
          </cell>
          <cell r="F6667" t="str">
            <v>Garfield</v>
          </cell>
          <cell r="G6667" t="str">
            <v>Southwest</v>
          </cell>
          <cell r="H6667" t="str">
            <v>Colorado River West</v>
          </cell>
          <cell r="I6667">
            <v>462618</v>
          </cell>
          <cell r="J6667">
            <v>4197476</v>
          </cell>
          <cell r="K6667">
            <v>-111.425336925</v>
          </cell>
          <cell r="L6667">
            <v>37.924072127000002</v>
          </cell>
          <cell r="M6667" t="str">
            <v>Deer Creek</v>
          </cell>
          <cell r="N6667" t="str">
            <v>UT14070005-008_00</v>
          </cell>
          <cell r="O6667" t="str">
            <v>UT</v>
          </cell>
          <cell r="Q6667">
            <v>0</v>
          </cell>
          <cell r="R6667" t="str">
            <v xml:space="preserve"> </v>
          </cell>
          <cell r="S6667" t="str">
            <v>USFS</v>
          </cell>
          <cell r="T6667" t="str">
            <v>Category1</v>
          </cell>
          <cell r="U6667" t="str">
            <v>5989225 NAZER DRAW E OF U12 AB BOULDER TOWN</v>
          </cell>
          <cell r="V6667">
            <v>5989225</v>
          </cell>
          <cell r="W6667" t="str">
            <v>Deer Creek</v>
          </cell>
          <cell r="X6667" t="str">
            <v>UT14070005-008_00</v>
          </cell>
          <cell r="Y6667" t="str">
            <v>River/Stream</v>
          </cell>
          <cell r="Z6667" t="str">
            <v>5989225 NAZER DRAW E OF U12 AB BOULDER TOWN</v>
          </cell>
          <cell r="AA6667" t="str">
            <v>River/Stream</v>
          </cell>
        </row>
        <row r="6668">
          <cell r="A6668">
            <v>5989230</v>
          </cell>
          <cell r="B6668" t="str">
            <v>River/Stream</v>
          </cell>
          <cell r="C6668" t="str">
            <v>1C 2A  3A     4</v>
          </cell>
          <cell r="D6668" t="str">
            <v>Donkey Ck bl Timber Sale</v>
          </cell>
          <cell r="E6668">
            <v>14070003</v>
          </cell>
          <cell r="F6668" t="str">
            <v>Wayne</v>
          </cell>
          <cell r="G6668" t="str">
            <v>Central</v>
          </cell>
          <cell r="H6668" t="str">
            <v>Colorado River West</v>
          </cell>
          <cell r="I6668">
            <v>458640</v>
          </cell>
          <cell r="J6668">
            <v>4228633</v>
          </cell>
          <cell r="K6668">
            <v>-111.47239983</v>
          </cell>
          <cell r="L6668">
            <v>38.204702154000003</v>
          </cell>
          <cell r="M6668" t="str">
            <v>Donkey Creek</v>
          </cell>
          <cell r="N6668" t="str">
            <v>UT14070003-007_00</v>
          </cell>
          <cell r="O6668" t="str">
            <v>UT</v>
          </cell>
          <cell r="Q6668">
            <v>0</v>
          </cell>
          <cell r="R6668" t="str">
            <v xml:space="preserve"> </v>
          </cell>
          <cell r="S6668" t="str">
            <v>USFS</v>
          </cell>
          <cell r="T6668" t="str">
            <v>Category1</v>
          </cell>
          <cell r="U6668" t="str">
            <v>5989230 Donkey Ck bl Timber Sale</v>
          </cell>
          <cell r="V6668">
            <v>5989230</v>
          </cell>
          <cell r="W6668" t="str">
            <v>Donkey Creek</v>
          </cell>
          <cell r="X6668" t="str">
            <v>UT14070003-007_00</v>
          </cell>
          <cell r="Y6668" t="str">
            <v>River/Stream</v>
          </cell>
          <cell r="Z6668" t="str">
            <v>5989230 Donkey Ck bl Timber Sale</v>
          </cell>
          <cell r="AA6668" t="str">
            <v>River/Stream</v>
          </cell>
        </row>
        <row r="6669">
          <cell r="A6669">
            <v>5989240</v>
          </cell>
          <cell r="B6669" t="str">
            <v>River/Stream</v>
          </cell>
          <cell r="C6669" t="str">
            <v>2B 3A     4</v>
          </cell>
          <cell r="D6669" t="str">
            <v>Pine Ck bl Cowpuncher Enclosure</v>
          </cell>
          <cell r="E6669">
            <v>14070005</v>
          </cell>
          <cell r="F6669" t="str">
            <v>Garfield</v>
          </cell>
          <cell r="G6669" t="str">
            <v>Southwest</v>
          </cell>
          <cell r="H6669" t="str">
            <v>Colorado River West</v>
          </cell>
          <cell r="I6669">
            <v>442434</v>
          </cell>
          <cell r="J6669">
            <v>4203381</v>
          </cell>
          <cell r="K6669">
            <v>-111.655454194</v>
          </cell>
          <cell r="L6669">
            <v>37.976236029299997</v>
          </cell>
          <cell r="M6669" t="str">
            <v>Pine Creek</v>
          </cell>
          <cell r="N6669" t="str">
            <v>UT14070005-004_00</v>
          </cell>
          <cell r="O6669" t="str">
            <v>UT</v>
          </cell>
          <cell r="Q6669">
            <v>0</v>
          </cell>
          <cell r="R6669" t="str">
            <v xml:space="preserve"> </v>
          </cell>
          <cell r="S6669" t="str">
            <v>USFS</v>
          </cell>
          <cell r="T6669" t="str">
            <v>Category1</v>
          </cell>
          <cell r="U6669" t="str">
            <v>5989240 Pine Ck bl Cowpuncher Enclosure</v>
          </cell>
          <cell r="V6669">
            <v>5989240</v>
          </cell>
          <cell r="W6669" t="str">
            <v>Pine Creek</v>
          </cell>
          <cell r="X6669" t="str">
            <v>UT14070005-004_00</v>
          </cell>
          <cell r="Y6669" t="str">
            <v>River/Stream</v>
          </cell>
          <cell r="Z6669" t="str">
            <v>5989240 Pine Ck bl Cowpuncher Enclosure</v>
          </cell>
          <cell r="AA6669" t="str">
            <v>River/Stream</v>
          </cell>
        </row>
        <row r="6670">
          <cell r="A6670">
            <v>5989250</v>
          </cell>
          <cell r="B6670" t="str">
            <v>River/Stream</v>
          </cell>
          <cell r="C6670" t="str">
            <v>2B 3A     4</v>
          </cell>
          <cell r="D6670" t="str">
            <v>Pine Ck ab Cow Puncher Enclosure</v>
          </cell>
          <cell r="E6670">
            <v>14070005</v>
          </cell>
          <cell r="F6670" t="str">
            <v>Garfield</v>
          </cell>
          <cell r="G6670" t="str">
            <v>Southwest</v>
          </cell>
          <cell r="H6670" t="str">
            <v>Colorado River West</v>
          </cell>
          <cell r="I6670">
            <v>442438</v>
          </cell>
          <cell r="J6670">
            <v>4204074</v>
          </cell>
          <cell r="K6670">
            <v>-111.655464201</v>
          </cell>
          <cell r="L6670">
            <v>37.982482005000001</v>
          </cell>
          <cell r="M6670" t="str">
            <v>Pine Creek</v>
          </cell>
          <cell r="N6670" t="str">
            <v>UT14070005-004_00</v>
          </cell>
          <cell r="O6670" t="str">
            <v>UT</v>
          </cell>
          <cell r="Q6670">
            <v>0</v>
          </cell>
          <cell r="R6670" t="str">
            <v xml:space="preserve"> </v>
          </cell>
          <cell r="S6670" t="str">
            <v>USFS</v>
          </cell>
          <cell r="T6670" t="str">
            <v>Category1</v>
          </cell>
          <cell r="U6670" t="str">
            <v>5989250 Pine Ck ab Cow Puncher Enclosure</v>
          </cell>
          <cell r="V6670">
            <v>5989250</v>
          </cell>
          <cell r="W6670" t="str">
            <v>Pine Creek</v>
          </cell>
          <cell r="X6670" t="str">
            <v>UT14070005-004_00</v>
          </cell>
          <cell r="Y6670" t="str">
            <v>River/Stream</v>
          </cell>
          <cell r="Z6670" t="str">
            <v>5989250 Pine Ck ab Cow Puncher Enclosure</v>
          </cell>
          <cell r="AA6670" t="str">
            <v>River/Stream</v>
          </cell>
        </row>
        <row r="6671">
          <cell r="A6671">
            <v>5989260</v>
          </cell>
          <cell r="B6671" t="str">
            <v>River/Stream</v>
          </cell>
          <cell r="C6671" t="str">
            <v>2B 3A     4</v>
          </cell>
          <cell r="D6671" t="str">
            <v>E FK Boulder CK AB KINGS PASTURE</v>
          </cell>
          <cell r="E6671">
            <v>14070005</v>
          </cell>
          <cell r="F6671" t="str">
            <v>Garfield</v>
          </cell>
          <cell r="G6671" t="str">
            <v>Southwest</v>
          </cell>
          <cell r="H6671" t="str">
            <v>Colorado River West</v>
          </cell>
          <cell r="I6671">
            <v>460065</v>
          </cell>
          <cell r="J6671">
            <v>4211705</v>
          </cell>
          <cell r="K6671">
            <v>-111.455176088</v>
          </cell>
          <cell r="L6671">
            <v>38.052204322999998</v>
          </cell>
          <cell r="M6671" t="str">
            <v>Boulder Creek</v>
          </cell>
          <cell r="N6671" t="str">
            <v>UT14070005-018_00</v>
          </cell>
          <cell r="O6671" t="str">
            <v>UT</v>
          </cell>
          <cell r="Q6671">
            <v>0</v>
          </cell>
          <cell r="R6671" t="str">
            <v xml:space="preserve"> </v>
          </cell>
          <cell r="S6671" t="str">
            <v>Private</v>
          </cell>
          <cell r="T6671" t="str">
            <v>Category1</v>
          </cell>
          <cell r="U6671" t="str">
            <v>5989260 E FK Boulder CK AB KINGS PASTURE</v>
          </cell>
          <cell r="V6671">
            <v>5989260</v>
          </cell>
          <cell r="W6671" t="str">
            <v>Boulder Creek</v>
          </cell>
          <cell r="X6671" t="str">
            <v>UT14070005-018_00</v>
          </cell>
          <cell r="Y6671" t="str">
            <v>River/Stream</v>
          </cell>
          <cell r="Z6671" t="str">
            <v>5989260 E FK Boulder CK AB KINGS PASTURE</v>
          </cell>
          <cell r="AA6671" t="str">
            <v>River/Stream</v>
          </cell>
        </row>
        <row r="6672">
          <cell r="A6672">
            <v>5989270</v>
          </cell>
          <cell r="B6672" t="str">
            <v>River/Stream</v>
          </cell>
          <cell r="C6672" t="str">
            <v>1C  2B 3A     4</v>
          </cell>
          <cell r="D6672" t="str">
            <v>Lake CK AB RD 556</v>
          </cell>
          <cell r="E6672">
            <v>16020203</v>
          </cell>
          <cell r="F6672" t="str">
            <v>Wasatch</v>
          </cell>
          <cell r="G6672" t="str">
            <v>Wasatch County</v>
          </cell>
          <cell r="H6672" t="str">
            <v>Jordan River/Utah Lake</v>
          </cell>
          <cell r="I6672">
            <v>482314</v>
          </cell>
          <cell r="J6672">
            <v>4475439</v>
          </cell>
          <cell r="K6672">
            <v>-111.208505628</v>
          </cell>
          <cell r="L6672">
            <v>40.429399453999999</v>
          </cell>
          <cell r="M6672" t="str">
            <v>Lake Creek-2</v>
          </cell>
          <cell r="N6672" t="str">
            <v>UT16020203-019_00</v>
          </cell>
          <cell r="O6672" t="str">
            <v>UT</v>
          </cell>
          <cell r="Q6672">
            <v>0</v>
          </cell>
          <cell r="R6672" t="str">
            <v xml:space="preserve"> </v>
          </cell>
          <cell r="S6672" t="str">
            <v>Private</v>
          </cell>
          <cell r="T6672" t="str">
            <v>Category1</v>
          </cell>
          <cell r="U6672" t="str">
            <v>5989270 Lake CK AB RD 556</v>
          </cell>
          <cell r="V6672">
            <v>5989270</v>
          </cell>
          <cell r="W6672" t="str">
            <v>Lake Creek-2</v>
          </cell>
          <cell r="X6672" t="str">
            <v>UT16020203-019_00</v>
          </cell>
          <cell r="Y6672" t="str">
            <v>River/Stream</v>
          </cell>
          <cell r="Z6672" t="str">
            <v>5989270 Lake CK AB RD 556</v>
          </cell>
          <cell r="AA6672" t="str">
            <v>River/Stream</v>
          </cell>
        </row>
        <row r="6673">
          <cell r="A6673">
            <v>5989500</v>
          </cell>
          <cell r="B6673" t="str">
            <v>River/Stream</v>
          </cell>
          <cell r="C6673" t="str">
            <v>2B 3A     4</v>
          </cell>
          <cell r="D6673" t="str">
            <v>Gooseberry Ck bl Campground</v>
          </cell>
          <cell r="E6673">
            <v>16030003</v>
          </cell>
          <cell r="F6673" t="str">
            <v>Sevier</v>
          </cell>
          <cell r="G6673" t="str">
            <v>Central</v>
          </cell>
          <cell r="H6673" t="str">
            <v>Sevier River</v>
          </cell>
          <cell r="I6673">
            <v>440287</v>
          </cell>
          <cell r="J6673">
            <v>4295266</v>
          </cell>
          <cell r="K6673">
            <v>-111.687696665</v>
          </cell>
          <cell r="L6673">
            <v>38.804133452000002</v>
          </cell>
          <cell r="M6673" t="str">
            <v>Salina Creek-2</v>
          </cell>
          <cell r="N6673" t="str">
            <v>UT16030003-006_00</v>
          </cell>
          <cell r="O6673" t="str">
            <v>UT</v>
          </cell>
          <cell r="Q6673">
            <v>0</v>
          </cell>
          <cell r="R6673" t="str">
            <v xml:space="preserve"> </v>
          </cell>
          <cell r="S6673" t="str">
            <v>USFS</v>
          </cell>
          <cell r="T6673" t="str">
            <v>Category1</v>
          </cell>
          <cell r="U6673" t="str">
            <v>5989500 Gooseberry Ck bl Campground</v>
          </cell>
          <cell r="V6673">
            <v>5989500</v>
          </cell>
          <cell r="W6673" t="str">
            <v>Salina Creek-2</v>
          </cell>
          <cell r="X6673" t="str">
            <v>UT16030003-006_00</v>
          </cell>
          <cell r="Y6673" t="str">
            <v>River/Stream</v>
          </cell>
          <cell r="Z6673" t="str">
            <v>5989500 Gooseberry Ck bl Campground</v>
          </cell>
          <cell r="AA6673" t="str">
            <v>River/Stream</v>
          </cell>
        </row>
        <row r="6674">
          <cell r="A6674">
            <v>5989505</v>
          </cell>
          <cell r="B6674" t="str">
            <v>River/Stream</v>
          </cell>
          <cell r="C6674" t="str">
            <v>2B 3A     4</v>
          </cell>
          <cell r="D6674" t="str">
            <v>Gooseberry Creek at Gooseberry Creek Trailhead</v>
          </cell>
          <cell r="E6674">
            <v>16030003</v>
          </cell>
          <cell r="F6674" t="str">
            <v>Sevier</v>
          </cell>
          <cell r="G6674" t="str">
            <v>Central</v>
          </cell>
          <cell r="H6674" t="str">
            <v>Sevier River</v>
          </cell>
          <cell r="I6674">
            <v>436651</v>
          </cell>
          <cell r="J6674">
            <v>4298439</v>
          </cell>
          <cell r="K6674">
            <v>-111.729860105</v>
          </cell>
          <cell r="L6674">
            <v>38.832471107000003</v>
          </cell>
          <cell r="M6674" t="str">
            <v>Salina Creek-2</v>
          </cell>
          <cell r="N6674" t="str">
            <v>UT16030003-006_00</v>
          </cell>
          <cell r="O6674" t="str">
            <v>UT</v>
          </cell>
          <cell r="Q6674">
            <v>0</v>
          </cell>
          <cell r="R6674" t="str">
            <v xml:space="preserve"> </v>
          </cell>
          <cell r="S6674" t="str">
            <v>USFS</v>
          </cell>
          <cell r="T6674" t="str">
            <v>Category1</v>
          </cell>
          <cell r="U6674" t="str">
            <v>5989505 Gooseberry Creek at Gooseberry Creek Trailhead</v>
          </cell>
          <cell r="V6674">
            <v>5989505</v>
          </cell>
          <cell r="W6674" t="str">
            <v>Salina Creek-2</v>
          </cell>
          <cell r="X6674" t="str">
            <v>UT16030003-006_00</v>
          </cell>
          <cell r="Y6674" t="str">
            <v>River/Stream</v>
          </cell>
          <cell r="Z6674" t="str">
            <v>5989505 Gooseberry Creek at Gooseberry Creek Trailhead</v>
          </cell>
          <cell r="AA6674" t="str">
            <v>River/Stream</v>
          </cell>
        </row>
        <row r="6675">
          <cell r="A6675">
            <v>5989510</v>
          </cell>
          <cell r="B6675" t="str">
            <v>River/Stream</v>
          </cell>
          <cell r="C6675" t="str">
            <v>2B 3A     4</v>
          </cell>
          <cell r="D6675" t="str">
            <v>Gooseberry Ck ab Cnfl/ Salina Ck</v>
          </cell>
          <cell r="E6675">
            <v>16030003</v>
          </cell>
          <cell r="F6675" t="str">
            <v>Sevier</v>
          </cell>
          <cell r="G6675" t="str">
            <v>Central</v>
          </cell>
          <cell r="H6675" t="str">
            <v>Sevier River</v>
          </cell>
          <cell r="I6675">
            <v>434819</v>
          </cell>
          <cell r="J6675">
            <v>4307948</v>
          </cell>
          <cell r="K6675">
            <v>-111.75186766900001</v>
          </cell>
          <cell r="L6675">
            <v>38.918020781000003</v>
          </cell>
          <cell r="M6675" t="str">
            <v>Salina Creek-2</v>
          </cell>
          <cell r="N6675" t="str">
            <v>UT16030003-006_00</v>
          </cell>
          <cell r="O6675" t="str">
            <v>UT</v>
          </cell>
          <cell r="Q6675">
            <v>0</v>
          </cell>
          <cell r="R6675" t="str">
            <v xml:space="preserve"> </v>
          </cell>
          <cell r="S6675" t="str">
            <v>Private</v>
          </cell>
          <cell r="T6675" t="str">
            <v>Category1</v>
          </cell>
          <cell r="U6675" t="str">
            <v>5989510 Gooseberry Ck ab Cnfl/ Salina Ck</v>
          </cell>
          <cell r="V6675">
            <v>5989510</v>
          </cell>
          <cell r="W6675" t="str">
            <v>Salina Creek-2</v>
          </cell>
          <cell r="X6675" t="str">
            <v>UT16030003-006_00</v>
          </cell>
          <cell r="Y6675" t="str">
            <v>River/Stream</v>
          </cell>
          <cell r="Z6675" t="str">
            <v>5989510 Gooseberry Ck ab Cnfl/ Salina Ck</v>
          </cell>
          <cell r="AA6675" t="str">
            <v>River/Stream</v>
          </cell>
        </row>
        <row r="6676">
          <cell r="A6676">
            <v>5989520</v>
          </cell>
          <cell r="B6676" t="str">
            <v>River/Stream</v>
          </cell>
          <cell r="C6676" t="str">
            <v>2B 3A     4</v>
          </cell>
          <cell r="D6676" t="str">
            <v>Niotche Ck ab Sogni at ATV Rd Xing</v>
          </cell>
          <cell r="E6676">
            <v>16030003</v>
          </cell>
          <cell r="F6676" t="str">
            <v>Sevier</v>
          </cell>
          <cell r="G6676" t="str">
            <v>Central</v>
          </cell>
          <cell r="H6676" t="str">
            <v>Sevier River</v>
          </cell>
          <cell r="I6676">
            <v>443935</v>
          </cell>
          <cell r="J6676">
            <v>4289106</v>
          </cell>
          <cell r="K6676">
            <v>-111.64518599900001</v>
          </cell>
          <cell r="L6676">
            <v>38.748864601999998</v>
          </cell>
          <cell r="M6676" t="str">
            <v>Salina Creek-2</v>
          </cell>
          <cell r="N6676" t="str">
            <v>UT16030003-006_00</v>
          </cell>
          <cell r="O6676" t="str">
            <v>UT</v>
          </cell>
          <cell r="Q6676">
            <v>0</v>
          </cell>
          <cell r="R6676" t="str">
            <v xml:space="preserve"> </v>
          </cell>
          <cell r="S6676" t="str">
            <v>USFS</v>
          </cell>
          <cell r="T6676" t="str">
            <v>Category1</v>
          </cell>
          <cell r="U6676" t="str">
            <v>5989520 Niotche Ck ab Sogni at ATV Rd Xing</v>
          </cell>
          <cell r="V6676">
            <v>5989520</v>
          </cell>
          <cell r="W6676" t="str">
            <v>Salina Creek-2</v>
          </cell>
          <cell r="X6676" t="str">
            <v>UT16030003-006_00</v>
          </cell>
          <cell r="Y6676" t="str">
            <v>River/Stream</v>
          </cell>
          <cell r="Z6676" t="str">
            <v>5989520 Niotche Ck ab Sogni at ATV Rd Xing</v>
          </cell>
          <cell r="AA6676" t="str">
            <v>River/Stream</v>
          </cell>
        </row>
        <row r="6677">
          <cell r="A6677">
            <v>5989530</v>
          </cell>
          <cell r="B6677" t="str">
            <v>River/Stream</v>
          </cell>
          <cell r="C6677" t="str">
            <v>1C 2A  3A     4</v>
          </cell>
          <cell r="D6677" t="str">
            <v>Seven Mile Ck 300 ft above culvert at Johnson Res</v>
          </cell>
          <cell r="E6677">
            <v>14070003</v>
          </cell>
          <cell r="F6677" t="str">
            <v>Sevier</v>
          </cell>
          <cell r="G6677" t="str">
            <v>Central</v>
          </cell>
          <cell r="H6677" t="str">
            <v>Colorado River West</v>
          </cell>
          <cell r="I6677">
            <v>443654</v>
          </cell>
          <cell r="J6677">
            <v>4274999</v>
          </cell>
          <cell r="K6677">
            <v>-111.64727321399999</v>
          </cell>
          <cell r="L6677">
            <v>38.621724770999997</v>
          </cell>
          <cell r="M6677" t="str">
            <v>Johnson Valley</v>
          </cell>
          <cell r="N6677" t="str">
            <v>UT14070003-001_00</v>
          </cell>
          <cell r="O6677" t="str">
            <v>UT</v>
          </cell>
          <cell r="Q6677">
            <v>0</v>
          </cell>
          <cell r="R6677" t="str">
            <v xml:space="preserve"> </v>
          </cell>
          <cell r="S6677" t="str">
            <v>USFS</v>
          </cell>
          <cell r="T6677" t="str">
            <v>Category1</v>
          </cell>
          <cell r="U6677" t="str">
            <v>5989530 Seven Mile Ck 300 ft above culvert at Johnson Res</v>
          </cell>
          <cell r="V6677">
            <v>5989530</v>
          </cell>
          <cell r="W6677" t="str">
            <v>Johnson Valley</v>
          </cell>
          <cell r="X6677" t="str">
            <v>UT14070003-001_00</v>
          </cell>
          <cell r="Y6677" t="str">
            <v>River/Stream</v>
          </cell>
          <cell r="Z6677" t="str">
            <v>5989530 Seven Mile Ck 300 ft above culvert at Johnson Res</v>
          </cell>
          <cell r="AA6677" t="str">
            <v>River/Stream</v>
          </cell>
        </row>
        <row r="6678">
          <cell r="A6678">
            <v>5989540</v>
          </cell>
          <cell r="B6678" t="str">
            <v>River/Stream</v>
          </cell>
          <cell r="C6678" t="str">
            <v>1C 2A  3A     4</v>
          </cell>
          <cell r="D6678" t="str">
            <v>Seven Mile Ck 150 ft above Bridge above Johnson Res</v>
          </cell>
          <cell r="E6678">
            <v>14070003</v>
          </cell>
          <cell r="F6678" t="str">
            <v>Sevier</v>
          </cell>
          <cell r="G6678" t="str">
            <v>Central</v>
          </cell>
          <cell r="H6678" t="str">
            <v>Colorado River West</v>
          </cell>
          <cell r="I6678">
            <v>443616</v>
          </cell>
          <cell r="J6678">
            <v>4275696</v>
          </cell>
          <cell r="K6678">
            <v>-111.64776621599999</v>
          </cell>
          <cell r="L6678">
            <v>38.628003274000001</v>
          </cell>
          <cell r="M6678" t="str">
            <v>Johnson Valley</v>
          </cell>
          <cell r="N6678" t="str">
            <v>UT14070003-001_00</v>
          </cell>
          <cell r="O6678" t="str">
            <v>UT</v>
          </cell>
          <cell r="Q6678">
            <v>0</v>
          </cell>
          <cell r="R6678" t="str">
            <v xml:space="preserve"> </v>
          </cell>
          <cell r="S6678" t="str">
            <v>USFS</v>
          </cell>
          <cell r="T6678" t="str">
            <v>Category1</v>
          </cell>
          <cell r="U6678" t="str">
            <v>5989540 Seven Mile Ck 150 ft above Bridge above Johnson Res</v>
          </cell>
          <cell r="V6678">
            <v>5989540</v>
          </cell>
          <cell r="W6678" t="str">
            <v>Johnson Valley</v>
          </cell>
          <cell r="X6678" t="str">
            <v>UT14070003-001_00</v>
          </cell>
          <cell r="Y6678" t="str">
            <v>River/Stream</v>
          </cell>
          <cell r="Z6678" t="str">
            <v>5989540 Seven Mile Ck 150 ft above Bridge above Johnson Res</v>
          </cell>
          <cell r="AA6678" t="str">
            <v>River/Stream</v>
          </cell>
        </row>
        <row r="6679">
          <cell r="A6679">
            <v>5989550</v>
          </cell>
          <cell r="B6679" t="str">
            <v>River/Stream</v>
          </cell>
          <cell r="C6679" t="str">
            <v>1C 2A  3A     4</v>
          </cell>
          <cell r="D6679" t="str">
            <v>Seven Mile Ck upper</v>
          </cell>
          <cell r="E6679">
            <v>14070003</v>
          </cell>
          <cell r="F6679" t="str">
            <v>Sevier</v>
          </cell>
          <cell r="G6679" t="str">
            <v>Central</v>
          </cell>
          <cell r="H6679" t="str">
            <v>Colorado River West</v>
          </cell>
          <cell r="I6679">
            <v>442884</v>
          </cell>
          <cell r="J6679">
            <v>4276814</v>
          </cell>
          <cell r="K6679">
            <v>-111.65626712</v>
          </cell>
          <cell r="L6679">
            <v>38.638031085000001</v>
          </cell>
          <cell r="M6679" t="str">
            <v>Johnson Valley</v>
          </cell>
          <cell r="N6679" t="str">
            <v>UT14070003-001_00</v>
          </cell>
          <cell r="O6679" t="str">
            <v>UT</v>
          </cell>
          <cell r="Q6679">
            <v>0</v>
          </cell>
          <cell r="R6679" t="str">
            <v xml:space="preserve"> </v>
          </cell>
          <cell r="S6679" t="str">
            <v>USFS</v>
          </cell>
          <cell r="T6679" t="str">
            <v>Category1</v>
          </cell>
          <cell r="U6679" t="str">
            <v>5989550 Seven Mile Ck upper</v>
          </cell>
          <cell r="V6679">
            <v>5989550</v>
          </cell>
          <cell r="W6679" t="str">
            <v>Johnson Valley</v>
          </cell>
          <cell r="X6679" t="str">
            <v>UT14070003-001_00</v>
          </cell>
          <cell r="Y6679" t="str">
            <v>River/Stream</v>
          </cell>
          <cell r="Z6679" t="str">
            <v>5989550 Seven Mile Ck upper</v>
          </cell>
          <cell r="AA6679" t="str">
            <v>River/Stream</v>
          </cell>
        </row>
        <row r="6680">
          <cell r="A6680">
            <v>5989560</v>
          </cell>
          <cell r="B6680" t="str">
            <v>River/Stream</v>
          </cell>
          <cell r="C6680" t="str">
            <v>1C 2A  3A     4</v>
          </cell>
          <cell r="D6680" t="str">
            <v>Seven Mile Ck Station 4</v>
          </cell>
          <cell r="E6680">
            <v>14070003</v>
          </cell>
          <cell r="F6680" t="str">
            <v>Sevier</v>
          </cell>
          <cell r="G6680" t="str">
            <v>Central</v>
          </cell>
          <cell r="H6680" t="str">
            <v>Colorado River West</v>
          </cell>
          <cell r="I6680">
            <v>441504</v>
          </cell>
          <cell r="J6680">
            <v>4280292</v>
          </cell>
          <cell r="K6680">
            <v>-111.672415356</v>
          </cell>
          <cell r="L6680">
            <v>38.669282269999997</v>
          </cell>
          <cell r="M6680" t="str">
            <v>Johnson Valley</v>
          </cell>
          <cell r="N6680" t="str">
            <v>UT14070003-001_00</v>
          </cell>
          <cell r="O6680" t="str">
            <v>UT</v>
          </cell>
          <cell r="Q6680">
            <v>0</v>
          </cell>
          <cell r="R6680" t="str">
            <v xml:space="preserve"> </v>
          </cell>
          <cell r="S6680" t="str">
            <v>USFS</v>
          </cell>
          <cell r="T6680" t="str">
            <v>Category1</v>
          </cell>
          <cell r="U6680" t="str">
            <v>5989560 Seven Mile Ck Station 4</v>
          </cell>
          <cell r="V6680">
            <v>5989560</v>
          </cell>
          <cell r="W6680" t="str">
            <v>Johnson Valley</v>
          </cell>
          <cell r="X6680" t="str">
            <v>UT14070003-001_00</v>
          </cell>
          <cell r="Y6680" t="str">
            <v>River/Stream</v>
          </cell>
          <cell r="Z6680" t="str">
            <v>5989560 Seven Mile Ck Station 4</v>
          </cell>
          <cell r="AA6680" t="str">
            <v>River/Stream</v>
          </cell>
        </row>
        <row r="6681">
          <cell r="A6681">
            <v>5989580</v>
          </cell>
          <cell r="B6681" t="str">
            <v>River/Stream</v>
          </cell>
          <cell r="C6681" t="str">
            <v>1C  2B 3A     4</v>
          </cell>
          <cell r="D6681" t="str">
            <v>Chalk Creek station1</v>
          </cell>
          <cell r="E6681">
            <v>16020101</v>
          </cell>
          <cell r="F6681" t="str">
            <v>Summit</v>
          </cell>
          <cell r="G6681" t="str">
            <v>Summit County</v>
          </cell>
          <cell r="H6681" t="str">
            <v>Weber River</v>
          </cell>
          <cell r="I6681">
            <v>475006</v>
          </cell>
          <cell r="J6681">
            <v>4530776</v>
          </cell>
          <cell r="K6681">
            <v>-111.29686415800001</v>
          </cell>
          <cell r="L6681">
            <v>40.927722115999998</v>
          </cell>
          <cell r="M6681" t="str">
            <v>Chalk Creek1-Coalville</v>
          </cell>
          <cell r="N6681" t="str">
            <v>UT16020101-010_00</v>
          </cell>
          <cell r="O6681" t="str">
            <v>UT</v>
          </cell>
          <cell r="Q6681">
            <v>0</v>
          </cell>
          <cell r="R6681" t="str">
            <v xml:space="preserve"> </v>
          </cell>
          <cell r="S6681" t="str">
            <v>Private</v>
          </cell>
          <cell r="T6681" t="str">
            <v>Category1</v>
          </cell>
          <cell r="U6681" t="str">
            <v>5989580 Chalk Creek station1</v>
          </cell>
          <cell r="V6681">
            <v>5989580</v>
          </cell>
          <cell r="W6681" t="str">
            <v>Chalk Creek1-Coalville</v>
          </cell>
          <cell r="X6681" t="str">
            <v>UT16020101-010_00</v>
          </cell>
          <cell r="Y6681" t="str">
            <v>River/Stream</v>
          </cell>
          <cell r="Z6681" t="str">
            <v>5989580 Chalk Creek station1</v>
          </cell>
          <cell r="AA6681" t="str">
            <v>River/Stream</v>
          </cell>
        </row>
        <row r="6682">
          <cell r="A6682">
            <v>5989590</v>
          </cell>
          <cell r="B6682" t="str">
            <v>River/Stream</v>
          </cell>
          <cell r="C6682" t="str">
            <v>1C  2B 3A     4</v>
          </cell>
          <cell r="D6682" t="str">
            <v>Chalk Creek, Station 2</v>
          </cell>
          <cell r="E6682">
            <v>16020101</v>
          </cell>
          <cell r="F6682" t="str">
            <v>Summit</v>
          </cell>
          <cell r="G6682" t="str">
            <v>Summit County</v>
          </cell>
          <cell r="H6682" t="str">
            <v>Weber River</v>
          </cell>
          <cell r="I6682">
            <v>490026</v>
          </cell>
          <cell r="J6682">
            <v>4534287</v>
          </cell>
          <cell r="K6682">
            <v>-111.118522525</v>
          </cell>
          <cell r="L6682">
            <v>40.959671554000003</v>
          </cell>
          <cell r="M6682" t="str">
            <v>Chalk Creek4-Coalville</v>
          </cell>
          <cell r="N6682" t="str">
            <v>UT16020101-016_00</v>
          </cell>
          <cell r="O6682" t="str">
            <v>UT</v>
          </cell>
          <cell r="Q6682">
            <v>0</v>
          </cell>
          <cell r="R6682" t="str">
            <v xml:space="preserve"> </v>
          </cell>
          <cell r="S6682" t="str">
            <v>Private</v>
          </cell>
          <cell r="T6682" t="str">
            <v>Category1</v>
          </cell>
          <cell r="U6682" t="str">
            <v>5989590 Chalk Creek, Station 2</v>
          </cell>
          <cell r="V6682">
            <v>5989590</v>
          </cell>
          <cell r="W6682" t="str">
            <v>Chalk Creek4-Coalville</v>
          </cell>
          <cell r="X6682" t="str">
            <v>UT16020101-016_00</v>
          </cell>
          <cell r="Y6682" t="str">
            <v>River/Stream</v>
          </cell>
          <cell r="Z6682" t="str">
            <v>5989590 Chalk Creek, Station 2</v>
          </cell>
          <cell r="AA6682" t="str">
            <v>River/Stream</v>
          </cell>
        </row>
        <row r="6683">
          <cell r="A6683">
            <v>5989620</v>
          </cell>
          <cell r="B6683" t="str">
            <v>River/Stream</v>
          </cell>
          <cell r="C6683" t="str">
            <v>2B 3A     4</v>
          </cell>
          <cell r="D6683" t="str">
            <v>Corn Creek, Station 2</v>
          </cell>
          <cell r="E6683">
            <v>16030005</v>
          </cell>
          <cell r="F6683" t="str">
            <v>Millard</v>
          </cell>
          <cell r="G6683" t="str">
            <v>Central</v>
          </cell>
          <cell r="H6683" t="str">
            <v>Sevier River</v>
          </cell>
          <cell r="I6683">
            <v>380940</v>
          </cell>
          <cell r="J6683">
            <v>4290477</v>
          </cell>
          <cell r="K6683">
            <v>-112.370215653</v>
          </cell>
          <cell r="L6683">
            <v>38.754968218000002</v>
          </cell>
          <cell r="M6683" t="str">
            <v>Corn Creek</v>
          </cell>
          <cell r="N6683" t="str">
            <v>UT16030005-021_00</v>
          </cell>
          <cell r="O6683" t="str">
            <v>UT</v>
          </cell>
          <cell r="Q6683">
            <v>0</v>
          </cell>
          <cell r="R6683" t="str">
            <v xml:space="preserve"> </v>
          </cell>
          <cell r="S6683" t="str">
            <v>USFS</v>
          </cell>
          <cell r="T6683" t="str">
            <v>Category1</v>
          </cell>
          <cell r="U6683" t="str">
            <v>5989620 Corn Creek, Station 2</v>
          </cell>
          <cell r="V6683">
            <v>5989620</v>
          </cell>
          <cell r="W6683" t="str">
            <v>Corn Creek</v>
          </cell>
          <cell r="X6683" t="str">
            <v>UT16030005-021_00</v>
          </cell>
          <cell r="Y6683" t="str">
            <v>River/Stream</v>
          </cell>
          <cell r="Z6683" t="str">
            <v>5989620 Corn Creek, Station 2</v>
          </cell>
          <cell r="AA6683" t="str">
            <v>River/Stream</v>
          </cell>
        </row>
        <row r="6684">
          <cell r="A6684">
            <v>5989630</v>
          </cell>
          <cell r="B6684" t="str">
            <v>River/Stream</v>
          </cell>
          <cell r="C6684" t="str">
            <v>2B 3A     4</v>
          </cell>
          <cell r="D6684" t="str">
            <v>Sawyer Canyon ab USFS boundary</v>
          </cell>
          <cell r="E6684">
            <v>15010008</v>
          </cell>
          <cell r="F6684" t="str">
            <v>Washington</v>
          </cell>
          <cell r="G6684" t="str">
            <v>Southwest</v>
          </cell>
          <cell r="H6684" t="str">
            <v>Lower Colorado River</v>
          </cell>
          <cell r="I6684">
            <v>298310</v>
          </cell>
          <cell r="J6684">
            <v>4145522</v>
          </cell>
          <cell r="K6684">
            <v>-113.279670688</v>
          </cell>
          <cell r="L6684">
            <v>37.434560142000002</v>
          </cell>
          <cell r="M6684" t="str">
            <v>Ash Creek-3</v>
          </cell>
          <cell r="N6684" t="str">
            <v>UT15010008-009_00</v>
          </cell>
          <cell r="O6684" t="str">
            <v>UT</v>
          </cell>
          <cell r="Q6684">
            <v>0</v>
          </cell>
          <cell r="R6684" t="str">
            <v xml:space="preserve"> </v>
          </cell>
          <cell r="S6684" t="str">
            <v>USFS</v>
          </cell>
          <cell r="T6684" t="str">
            <v>Category1</v>
          </cell>
          <cell r="U6684" t="str">
            <v>5989630 Sawyer Canyon ab USFS boundary</v>
          </cell>
          <cell r="V6684">
            <v>5989630</v>
          </cell>
          <cell r="W6684" t="str">
            <v>Ash Creek-3</v>
          </cell>
          <cell r="X6684" t="str">
            <v>UT15010008-009_00</v>
          </cell>
          <cell r="Y6684" t="str">
            <v>River/Stream</v>
          </cell>
          <cell r="Z6684" t="str">
            <v>5989630 Sawyer Canyon ab USFS boundary</v>
          </cell>
          <cell r="AA6684" t="str">
            <v>River/Stream</v>
          </cell>
        </row>
        <row r="6685">
          <cell r="A6685">
            <v>5989640</v>
          </cell>
          <cell r="B6685" t="str">
            <v>River/Stream</v>
          </cell>
          <cell r="C6685" t="str">
            <v>2B 3A     4</v>
          </cell>
          <cell r="D6685" t="str">
            <v>Manning Creek, Station 1</v>
          </cell>
          <cell r="E6685">
            <v>16030002</v>
          </cell>
          <cell r="F6685" t="str">
            <v>Sevier</v>
          </cell>
          <cell r="G6685" t="str">
            <v>Central</v>
          </cell>
          <cell r="H6685" t="str">
            <v>Sevier River</v>
          </cell>
          <cell r="I6685">
            <v>408303</v>
          </cell>
          <cell r="J6685">
            <v>4262462</v>
          </cell>
          <cell r="K6685">
            <v>-112.05166780499999</v>
          </cell>
          <cell r="L6685">
            <v>38.505809169999999</v>
          </cell>
          <cell r="M6685" t="str">
            <v>Otter Creek-2</v>
          </cell>
          <cell r="N6685" t="str">
            <v>UT16030002-004_00</v>
          </cell>
          <cell r="O6685" t="str">
            <v>UT</v>
          </cell>
          <cell r="Q6685">
            <v>0</v>
          </cell>
          <cell r="R6685" t="str">
            <v xml:space="preserve"> </v>
          </cell>
          <cell r="S6685" t="str">
            <v>Private</v>
          </cell>
          <cell r="T6685" t="str">
            <v>Category1</v>
          </cell>
          <cell r="U6685" t="str">
            <v>5989640 Manning Creek, Station 1</v>
          </cell>
          <cell r="V6685">
            <v>5989640</v>
          </cell>
          <cell r="W6685" t="str">
            <v>Otter Creek-2</v>
          </cell>
          <cell r="X6685" t="str">
            <v>UT16030002-004_00</v>
          </cell>
          <cell r="Y6685" t="str">
            <v>River/Stream</v>
          </cell>
          <cell r="Z6685" t="str">
            <v>5989640 Manning Creek, Station 1</v>
          </cell>
          <cell r="AA6685" t="str">
            <v>River/Stream</v>
          </cell>
        </row>
        <row r="6686">
          <cell r="A6686">
            <v>5989650</v>
          </cell>
          <cell r="B6686" t="str">
            <v>River/Stream</v>
          </cell>
          <cell r="C6686" t="str">
            <v>2B 3A     4</v>
          </cell>
          <cell r="D6686" t="str">
            <v>Manning Creek, Station 2</v>
          </cell>
          <cell r="E6686">
            <v>16030002</v>
          </cell>
          <cell r="F6686" t="str">
            <v>Sevier</v>
          </cell>
          <cell r="G6686" t="str">
            <v>Central</v>
          </cell>
          <cell r="H6686" t="str">
            <v>Sevier River</v>
          </cell>
          <cell r="I6686">
            <v>408303</v>
          </cell>
          <cell r="J6686">
            <v>4262465</v>
          </cell>
          <cell r="K6686">
            <v>-112.051668198</v>
          </cell>
          <cell r="L6686">
            <v>38.505836201999998</v>
          </cell>
          <cell r="M6686" t="str">
            <v>Otter Creek-2</v>
          </cell>
          <cell r="N6686" t="str">
            <v>UT16030002-004_00</v>
          </cell>
          <cell r="O6686" t="str">
            <v>UT</v>
          </cell>
          <cell r="Q6686">
            <v>0</v>
          </cell>
          <cell r="R6686" t="str">
            <v xml:space="preserve"> </v>
          </cell>
          <cell r="S6686" t="str">
            <v>Private</v>
          </cell>
          <cell r="T6686" t="str">
            <v>Category1</v>
          </cell>
          <cell r="U6686" t="str">
            <v>5989650 Manning Creek, Station 2</v>
          </cell>
          <cell r="V6686">
            <v>5989650</v>
          </cell>
          <cell r="W6686" t="str">
            <v>Otter Creek-2</v>
          </cell>
          <cell r="X6686" t="str">
            <v>UT16030002-004_00</v>
          </cell>
          <cell r="Y6686" t="str">
            <v>River/Stream</v>
          </cell>
          <cell r="Z6686" t="str">
            <v>5989650 Manning Creek, Station 2</v>
          </cell>
          <cell r="AA6686" t="str">
            <v>River/Stream</v>
          </cell>
        </row>
        <row r="6687">
          <cell r="A6687">
            <v>5989660</v>
          </cell>
          <cell r="B6687" t="str">
            <v>River/Stream</v>
          </cell>
          <cell r="C6687" t="str">
            <v>2B 3A     4</v>
          </cell>
          <cell r="D6687" t="str">
            <v>Manning Creek, Station 3</v>
          </cell>
          <cell r="E6687">
            <v>16030002</v>
          </cell>
          <cell r="F6687" t="str">
            <v>Sevier</v>
          </cell>
          <cell r="G6687" t="str">
            <v>Central</v>
          </cell>
          <cell r="H6687" t="str">
            <v>Sevier River</v>
          </cell>
          <cell r="I6687">
            <v>408303</v>
          </cell>
          <cell r="J6687">
            <v>4262468</v>
          </cell>
          <cell r="K6687">
            <v>-112.05166859099999</v>
          </cell>
          <cell r="L6687">
            <v>38.505863232999999</v>
          </cell>
          <cell r="M6687" t="str">
            <v>Otter Creek-2</v>
          </cell>
          <cell r="N6687" t="str">
            <v>UT16030002-004_00</v>
          </cell>
          <cell r="O6687" t="str">
            <v>UT</v>
          </cell>
          <cell r="Q6687">
            <v>0</v>
          </cell>
          <cell r="R6687" t="str">
            <v xml:space="preserve"> </v>
          </cell>
          <cell r="S6687" t="str">
            <v>Private</v>
          </cell>
          <cell r="T6687" t="str">
            <v>Category1</v>
          </cell>
          <cell r="U6687" t="str">
            <v>5989660 Manning Creek, Station 3</v>
          </cell>
          <cell r="V6687">
            <v>5989660</v>
          </cell>
          <cell r="W6687" t="str">
            <v>Otter Creek-2</v>
          </cell>
          <cell r="X6687" t="str">
            <v>UT16030002-004_00</v>
          </cell>
          <cell r="Y6687" t="str">
            <v>River/Stream</v>
          </cell>
          <cell r="Z6687" t="str">
            <v>5989660 Manning Creek, Station 3</v>
          </cell>
          <cell r="AA6687" t="str">
            <v>River/Stream</v>
          </cell>
        </row>
        <row r="6688">
          <cell r="A6688">
            <v>5989670</v>
          </cell>
          <cell r="B6688" t="str">
            <v>River/Stream</v>
          </cell>
          <cell r="C6688" t="str">
            <v>2B 3A     4</v>
          </cell>
          <cell r="D6688" t="str">
            <v>Santa Clara R. AB Pine Vally Res</v>
          </cell>
          <cell r="E6688">
            <v>15010008</v>
          </cell>
          <cell r="F6688" t="str">
            <v>Washington</v>
          </cell>
          <cell r="G6688" t="str">
            <v>Southwest</v>
          </cell>
          <cell r="H6688" t="str">
            <v>Lower Colorado River</v>
          </cell>
          <cell r="I6688">
            <v>281698</v>
          </cell>
          <cell r="J6688">
            <v>4139510</v>
          </cell>
          <cell r="K6688">
            <v>-113.465504686</v>
          </cell>
          <cell r="L6688">
            <v>37.376650230000003</v>
          </cell>
          <cell r="M6688" t="str">
            <v>Santa Clara-4</v>
          </cell>
          <cell r="N6688" t="str">
            <v>UT15010008-003_02</v>
          </cell>
          <cell r="O6688" t="str">
            <v>UT</v>
          </cell>
          <cell r="Q6688">
            <v>0</v>
          </cell>
          <cell r="R6688" t="str">
            <v xml:space="preserve"> </v>
          </cell>
          <cell r="S6688" t="str">
            <v>USFS</v>
          </cell>
          <cell r="T6688" t="str">
            <v>Category1</v>
          </cell>
          <cell r="U6688" t="str">
            <v>5989670 Santa Clara R. AB Pine Vally Res</v>
          </cell>
          <cell r="V6688">
            <v>5989670</v>
          </cell>
          <cell r="W6688" t="str">
            <v>Santa Clara-4</v>
          </cell>
          <cell r="X6688" t="str">
            <v>UT15010008-003_02</v>
          </cell>
          <cell r="Y6688" t="str">
            <v>River/Stream</v>
          </cell>
          <cell r="Z6688" t="str">
            <v>5989670 Santa Clara R. AB Pine Vally Res</v>
          </cell>
          <cell r="AA6688" t="str">
            <v>River/Stream</v>
          </cell>
        </row>
        <row r="6689">
          <cell r="A6689">
            <v>5989680</v>
          </cell>
          <cell r="B6689" t="str">
            <v>River/Stream</v>
          </cell>
          <cell r="C6689" t="str">
            <v>2B 3A     4</v>
          </cell>
          <cell r="D6689" t="str">
            <v>Merchant Creek, Station 1</v>
          </cell>
          <cell r="E6689">
            <v>16030007</v>
          </cell>
          <cell r="F6689" t="str">
            <v>Beaver</v>
          </cell>
          <cell r="G6689" t="str">
            <v>Southwest</v>
          </cell>
          <cell r="H6689" t="str">
            <v>Cedar/Beaver</v>
          </cell>
          <cell r="I6689">
            <v>363721</v>
          </cell>
          <cell r="J6689">
            <v>4246134</v>
          </cell>
          <cell r="K6689">
            <v>-112.559661046</v>
          </cell>
          <cell r="L6689">
            <v>38.352996574999999</v>
          </cell>
          <cell r="M6689" t="str">
            <v>Beaver River-3</v>
          </cell>
          <cell r="N6689" t="str">
            <v>UT16030007-003_00</v>
          </cell>
          <cell r="O6689" t="str">
            <v>UT</v>
          </cell>
          <cell r="Q6689">
            <v>0</v>
          </cell>
          <cell r="R6689" t="str">
            <v xml:space="preserve"> </v>
          </cell>
          <cell r="S6689" t="str">
            <v>USFS</v>
          </cell>
          <cell r="T6689" t="str">
            <v>Category1</v>
          </cell>
          <cell r="U6689" t="str">
            <v>5989680 Merchant Creek, Station 1</v>
          </cell>
          <cell r="V6689">
            <v>5989680</v>
          </cell>
          <cell r="W6689" t="str">
            <v>Beaver River-3</v>
          </cell>
          <cell r="X6689" t="str">
            <v>UT16030007-003_00</v>
          </cell>
          <cell r="Y6689" t="str">
            <v>River/Stream</v>
          </cell>
          <cell r="Z6689" t="str">
            <v>5989680 Merchant Creek, Station 1</v>
          </cell>
          <cell r="AA6689" t="str">
            <v>River/Stream</v>
          </cell>
        </row>
        <row r="6690">
          <cell r="A6690">
            <v>5989690</v>
          </cell>
          <cell r="B6690" t="str">
            <v>River/Stream</v>
          </cell>
          <cell r="C6690" t="str">
            <v>2B 3A     4</v>
          </cell>
          <cell r="D6690" t="str">
            <v>Merchant Creek, Station 2</v>
          </cell>
          <cell r="E6690">
            <v>16030007</v>
          </cell>
          <cell r="F6690" t="str">
            <v>Beaver</v>
          </cell>
          <cell r="G6690" t="str">
            <v>Southwest</v>
          </cell>
          <cell r="H6690" t="str">
            <v>Cedar/Beaver</v>
          </cell>
          <cell r="I6690">
            <v>363721</v>
          </cell>
          <cell r="J6690">
            <v>4246137</v>
          </cell>
          <cell r="K6690">
            <v>-112.55966162599999</v>
          </cell>
          <cell r="L6690">
            <v>38.353023602</v>
          </cell>
          <cell r="M6690" t="str">
            <v>Beaver River-3</v>
          </cell>
          <cell r="N6690" t="str">
            <v>UT16030007-003_00</v>
          </cell>
          <cell r="O6690" t="str">
            <v>UT</v>
          </cell>
          <cell r="Q6690">
            <v>0</v>
          </cell>
          <cell r="R6690" t="str">
            <v xml:space="preserve"> </v>
          </cell>
          <cell r="S6690" t="str">
            <v>USFS</v>
          </cell>
          <cell r="T6690" t="str">
            <v>Category1</v>
          </cell>
          <cell r="U6690" t="str">
            <v>5989690 Merchant Creek, Station 2</v>
          </cell>
          <cell r="V6690">
            <v>5989690</v>
          </cell>
          <cell r="W6690" t="str">
            <v>Beaver River-3</v>
          </cell>
          <cell r="X6690" t="str">
            <v>UT16030007-003_00</v>
          </cell>
          <cell r="Y6690" t="str">
            <v>River/Stream</v>
          </cell>
          <cell r="Z6690" t="str">
            <v>5989690 Merchant Creek, Station 2</v>
          </cell>
          <cell r="AA6690" t="str">
            <v>River/Stream</v>
          </cell>
        </row>
        <row r="6691">
          <cell r="A6691">
            <v>5989700</v>
          </cell>
          <cell r="B6691" t="str">
            <v>River/Stream</v>
          </cell>
          <cell r="C6691" t="str">
            <v>2B 3A     4</v>
          </cell>
          <cell r="D6691" t="str">
            <v>W. Fk. Merchant Creek, Station 1</v>
          </cell>
          <cell r="E6691">
            <v>16030007</v>
          </cell>
          <cell r="F6691" t="str">
            <v>Beaver</v>
          </cell>
          <cell r="G6691" t="str">
            <v>Southwest</v>
          </cell>
          <cell r="H6691" t="str">
            <v>Cedar/Beaver</v>
          </cell>
          <cell r="I6691">
            <v>363709</v>
          </cell>
          <cell r="J6691">
            <v>4246141</v>
          </cell>
          <cell r="K6691">
            <v>-112.55979968699999</v>
          </cell>
          <cell r="L6691">
            <v>38.353057812000003</v>
          </cell>
          <cell r="M6691" t="str">
            <v>Beaver River-3</v>
          </cell>
          <cell r="N6691" t="str">
            <v>UT16030007-003_00</v>
          </cell>
          <cell r="O6691" t="str">
            <v>UT</v>
          </cell>
          <cell r="Q6691">
            <v>0</v>
          </cell>
          <cell r="R6691" t="str">
            <v xml:space="preserve"> </v>
          </cell>
          <cell r="S6691" t="str">
            <v>USFS</v>
          </cell>
          <cell r="T6691" t="str">
            <v>Category1</v>
          </cell>
          <cell r="U6691" t="str">
            <v>5989700 W. Fk. Merchant Creek, Station 1</v>
          </cell>
          <cell r="V6691">
            <v>5989700</v>
          </cell>
          <cell r="W6691" t="str">
            <v>Beaver River-3</v>
          </cell>
          <cell r="X6691" t="str">
            <v>UT16030007-003_00</v>
          </cell>
          <cell r="Y6691" t="str">
            <v>River/Stream</v>
          </cell>
          <cell r="Z6691" t="str">
            <v>5989700 W. Fk. Merchant Creek, Station 1</v>
          </cell>
          <cell r="AA6691" t="str">
            <v>River/Stream</v>
          </cell>
        </row>
        <row r="6692">
          <cell r="A6692">
            <v>5989720</v>
          </cell>
          <cell r="B6692" t="str">
            <v>River/Stream</v>
          </cell>
          <cell r="C6692" t="str">
            <v>2B 3A     4</v>
          </cell>
          <cell r="D6692" t="str">
            <v>N. Fk. Three Creeks, Station 1</v>
          </cell>
          <cell r="E6692">
            <v>16030007</v>
          </cell>
          <cell r="F6692" t="str">
            <v>Beaver</v>
          </cell>
          <cell r="G6692" t="str">
            <v>Southwest</v>
          </cell>
          <cell r="H6692" t="str">
            <v>Cedar/Beaver</v>
          </cell>
          <cell r="I6692">
            <v>364246</v>
          </cell>
          <cell r="J6692">
            <v>4237927</v>
          </cell>
          <cell r="K6692">
            <v>-112.55207731900001</v>
          </cell>
          <cell r="L6692">
            <v>38.279138684000003</v>
          </cell>
          <cell r="M6692" t="str">
            <v>Beaver River-3</v>
          </cell>
          <cell r="N6692" t="str">
            <v>UT16030007-003_00</v>
          </cell>
          <cell r="O6692" t="str">
            <v>UT</v>
          </cell>
          <cell r="Q6692">
            <v>0</v>
          </cell>
          <cell r="R6692" t="str">
            <v xml:space="preserve"> </v>
          </cell>
          <cell r="S6692" t="str">
            <v>USFS</v>
          </cell>
          <cell r="T6692" t="str">
            <v>Category1</v>
          </cell>
          <cell r="U6692" t="str">
            <v>5989720 N. Fk. Three Creeks, Station 1</v>
          </cell>
          <cell r="V6692">
            <v>5989720</v>
          </cell>
          <cell r="W6692" t="str">
            <v>Beaver River-3</v>
          </cell>
          <cell r="X6692" t="str">
            <v>UT16030007-003_00</v>
          </cell>
          <cell r="Y6692" t="str">
            <v>River/Stream</v>
          </cell>
          <cell r="Z6692" t="str">
            <v>5989720 N. Fk. Three Creeks, Station 1</v>
          </cell>
          <cell r="AA6692" t="str">
            <v>River/Stream</v>
          </cell>
        </row>
        <row r="6693">
          <cell r="A6693">
            <v>5989730</v>
          </cell>
          <cell r="B6693" t="str">
            <v>River/Stream</v>
          </cell>
          <cell r="C6693" t="str">
            <v>2B 3A     4</v>
          </cell>
          <cell r="D6693" t="str">
            <v>N. Fk. Three Creeks, Station 2</v>
          </cell>
          <cell r="E6693">
            <v>16030007</v>
          </cell>
          <cell r="F6693" t="str">
            <v>Beaver</v>
          </cell>
          <cell r="G6693" t="str">
            <v>Southwest</v>
          </cell>
          <cell r="H6693" t="str">
            <v>Cedar/Beaver</v>
          </cell>
          <cell r="I6693">
            <v>365224</v>
          </cell>
          <cell r="J6693">
            <v>4240161</v>
          </cell>
          <cell r="K6693">
            <v>-112.54132529</v>
          </cell>
          <cell r="L6693">
            <v>38.299412570999998</v>
          </cell>
          <cell r="M6693" t="str">
            <v>Beaver River-3</v>
          </cell>
          <cell r="N6693" t="str">
            <v>UT16030007-003_00</v>
          </cell>
          <cell r="O6693" t="str">
            <v>UT</v>
          </cell>
          <cell r="Q6693">
            <v>0</v>
          </cell>
          <cell r="R6693" t="str">
            <v xml:space="preserve"> </v>
          </cell>
          <cell r="S6693" t="str">
            <v>USFS</v>
          </cell>
          <cell r="T6693" t="str">
            <v>Category1</v>
          </cell>
          <cell r="U6693" t="str">
            <v>5989730 N. Fk. Three Creeks, Station 2</v>
          </cell>
          <cell r="V6693">
            <v>5989730</v>
          </cell>
          <cell r="W6693" t="str">
            <v>Beaver River-3</v>
          </cell>
          <cell r="X6693" t="str">
            <v>UT16030007-003_00</v>
          </cell>
          <cell r="Y6693" t="str">
            <v>River/Stream</v>
          </cell>
          <cell r="Z6693" t="str">
            <v>5989730 N. Fk. Three Creeks, Station 2</v>
          </cell>
          <cell r="AA6693" t="str">
            <v>River/Stream</v>
          </cell>
        </row>
        <row r="6694">
          <cell r="A6694">
            <v>5989750</v>
          </cell>
          <cell r="B6694" t="str">
            <v>River/Stream</v>
          </cell>
          <cell r="C6694" t="str">
            <v>2B 3A     4</v>
          </cell>
          <cell r="D6694" t="str">
            <v>Salina Creek, Station 1</v>
          </cell>
          <cell r="E6694">
            <v>16030003</v>
          </cell>
          <cell r="F6694" t="str">
            <v>Sevier</v>
          </cell>
          <cell r="G6694" t="str">
            <v>Central</v>
          </cell>
          <cell r="H6694" t="str">
            <v>Sevier River</v>
          </cell>
          <cell r="I6694">
            <v>430811</v>
          </cell>
          <cell r="J6694">
            <v>4309493</v>
          </cell>
          <cell r="K6694">
            <v>-111.79825218800001</v>
          </cell>
          <cell r="L6694">
            <v>38.931635264999997</v>
          </cell>
          <cell r="M6694" t="str">
            <v>Salina Creek-2</v>
          </cell>
          <cell r="N6694" t="str">
            <v>UT16030003-006_00</v>
          </cell>
          <cell r="O6694" t="str">
            <v>UT</v>
          </cell>
          <cell r="Q6694">
            <v>0</v>
          </cell>
          <cell r="R6694" t="str">
            <v xml:space="preserve"> </v>
          </cell>
          <cell r="S6694" t="str">
            <v>USFS</v>
          </cell>
          <cell r="T6694" t="str">
            <v>Category1</v>
          </cell>
          <cell r="U6694" t="str">
            <v>5989750 Salina Creek, Station 1</v>
          </cell>
          <cell r="V6694">
            <v>5989750</v>
          </cell>
          <cell r="W6694" t="str">
            <v>Salina Creek-2</v>
          </cell>
          <cell r="X6694" t="str">
            <v>UT16030003-006_00</v>
          </cell>
          <cell r="Y6694" t="str">
            <v>River/Stream</v>
          </cell>
          <cell r="Z6694" t="str">
            <v>5989750 Salina Creek, Station 1</v>
          </cell>
          <cell r="AA6694" t="str">
            <v>River/Stream</v>
          </cell>
        </row>
        <row r="6695">
          <cell r="A6695">
            <v>5989760</v>
          </cell>
          <cell r="B6695" t="str">
            <v>River/Stream</v>
          </cell>
          <cell r="C6695" t="str">
            <v>2B 3A     4</v>
          </cell>
          <cell r="D6695" t="str">
            <v>Salina Creek, Station 2</v>
          </cell>
          <cell r="E6695">
            <v>16030003</v>
          </cell>
          <cell r="F6695" t="str">
            <v>Sevier</v>
          </cell>
          <cell r="G6695" t="str">
            <v>Central</v>
          </cell>
          <cell r="H6695" t="str">
            <v>Sevier River</v>
          </cell>
          <cell r="I6695">
            <v>449652</v>
          </cell>
          <cell r="J6695">
            <v>4303771</v>
          </cell>
          <cell r="K6695">
            <v>-111.580470773</v>
          </cell>
          <cell r="L6695">
            <v>38.881358163999998</v>
          </cell>
          <cell r="M6695" t="str">
            <v>Salina Creek-2</v>
          </cell>
          <cell r="N6695" t="str">
            <v>UT16030003-006_00</v>
          </cell>
          <cell r="O6695" t="str">
            <v>UT</v>
          </cell>
          <cell r="Q6695">
            <v>0</v>
          </cell>
          <cell r="R6695" t="str">
            <v xml:space="preserve"> </v>
          </cell>
          <cell r="S6695" t="str">
            <v>USFS</v>
          </cell>
          <cell r="T6695" t="str">
            <v>Category1</v>
          </cell>
          <cell r="U6695" t="str">
            <v>5989760 Salina Creek, Station 2</v>
          </cell>
          <cell r="V6695">
            <v>5989760</v>
          </cell>
          <cell r="W6695" t="str">
            <v>Salina Creek-2</v>
          </cell>
          <cell r="X6695" t="str">
            <v>UT16030003-006_00</v>
          </cell>
          <cell r="Y6695" t="str">
            <v>River/Stream</v>
          </cell>
          <cell r="Z6695" t="str">
            <v>5989760 Salina Creek, Station 2</v>
          </cell>
          <cell r="AA6695" t="str">
            <v>River/Stream</v>
          </cell>
        </row>
        <row r="6696">
          <cell r="A6696">
            <v>5989780</v>
          </cell>
          <cell r="B6696" t="str">
            <v>River/Stream</v>
          </cell>
          <cell r="C6696" t="str">
            <v>2B 3A     4</v>
          </cell>
          <cell r="D6696" t="str">
            <v>Sam Stowe Creek, Station 1</v>
          </cell>
          <cell r="E6696">
            <v>16030003</v>
          </cell>
          <cell r="F6696" t="str">
            <v>Sevier</v>
          </cell>
          <cell r="G6696" t="str">
            <v>Central</v>
          </cell>
          <cell r="H6696" t="str">
            <v>Sevier River</v>
          </cell>
          <cell r="I6696">
            <v>384652</v>
          </cell>
          <cell r="J6696">
            <v>4271615</v>
          </cell>
          <cell r="K6696">
            <v>-112.32437148299999</v>
          </cell>
          <cell r="L6696">
            <v>38.585524949000003</v>
          </cell>
          <cell r="M6696" t="str">
            <v>Clear Creek-I70</v>
          </cell>
          <cell r="N6696" t="str">
            <v>UT16030003-018_00</v>
          </cell>
          <cell r="O6696" t="str">
            <v>UT</v>
          </cell>
          <cell r="Q6696">
            <v>0</v>
          </cell>
          <cell r="R6696" t="str">
            <v xml:space="preserve"> </v>
          </cell>
          <cell r="S6696" t="str">
            <v>USFS</v>
          </cell>
          <cell r="T6696" t="str">
            <v>Category1</v>
          </cell>
          <cell r="U6696" t="str">
            <v>5989780 Sam Stowe Creek, Station 1</v>
          </cell>
          <cell r="V6696">
            <v>5989780</v>
          </cell>
          <cell r="W6696" t="str">
            <v>Clear Creek-I70</v>
          </cell>
          <cell r="X6696" t="str">
            <v>UT16030003-018_00</v>
          </cell>
          <cell r="Y6696" t="str">
            <v>River/Stream</v>
          </cell>
          <cell r="Z6696" t="str">
            <v>5989780 Sam Stowe Creek, Station 1</v>
          </cell>
          <cell r="AA6696" t="str">
            <v>River/Stream</v>
          </cell>
        </row>
        <row r="6697">
          <cell r="A6697">
            <v>5989800</v>
          </cell>
          <cell r="B6697" t="str">
            <v>River/Stream</v>
          </cell>
          <cell r="C6697" t="str">
            <v>1C 2A  3A     4</v>
          </cell>
          <cell r="D6697" t="str">
            <v>Um Creek, Station 1</v>
          </cell>
          <cell r="E6697">
            <v>14070003</v>
          </cell>
          <cell r="F6697" t="str">
            <v>Sevier</v>
          </cell>
          <cell r="G6697" t="str">
            <v>Central</v>
          </cell>
          <cell r="H6697" t="str">
            <v>Colorado River West</v>
          </cell>
          <cell r="I6697">
            <v>446462</v>
          </cell>
          <cell r="J6697">
            <v>4277190</v>
          </cell>
          <cell r="K6697">
            <v>-111.61518687</v>
          </cell>
          <cell r="L6697">
            <v>38.641642750999999</v>
          </cell>
          <cell r="M6697" t="str">
            <v>UM Creek</v>
          </cell>
          <cell r="N6697" t="str">
            <v>UT14070003-002_00</v>
          </cell>
          <cell r="O6697" t="str">
            <v>UT</v>
          </cell>
          <cell r="Q6697">
            <v>0</v>
          </cell>
          <cell r="R6697" t="str">
            <v xml:space="preserve"> </v>
          </cell>
          <cell r="S6697" t="str">
            <v>USFS</v>
          </cell>
          <cell r="T6697" t="str">
            <v>Category1</v>
          </cell>
          <cell r="U6697" t="str">
            <v>5989800 Um Creek, Station 1</v>
          </cell>
          <cell r="V6697">
            <v>5989800</v>
          </cell>
          <cell r="W6697" t="str">
            <v>UM Creek</v>
          </cell>
          <cell r="X6697" t="str">
            <v>UT14070003-002_00</v>
          </cell>
          <cell r="Y6697" t="str">
            <v>River/Stream</v>
          </cell>
          <cell r="Z6697" t="str">
            <v>5989800 Um Creek, Station 1</v>
          </cell>
          <cell r="AA6697" t="str">
            <v>River/Stream</v>
          </cell>
        </row>
        <row r="6698">
          <cell r="A6698">
            <v>5989810</v>
          </cell>
          <cell r="B6698" t="str">
            <v>River/Stream</v>
          </cell>
          <cell r="C6698" t="str">
            <v>1C 2A  3A     4</v>
          </cell>
          <cell r="D6698" t="str">
            <v>Um Creek, Station 2</v>
          </cell>
          <cell r="E6698">
            <v>14070003</v>
          </cell>
          <cell r="F6698" t="str">
            <v>Sevier</v>
          </cell>
          <cell r="G6698" t="str">
            <v>Central</v>
          </cell>
          <cell r="H6698" t="str">
            <v>Colorado River West</v>
          </cell>
          <cell r="I6698">
            <v>448241</v>
          </cell>
          <cell r="J6698">
            <v>4279367</v>
          </cell>
          <cell r="K6698">
            <v>-111.594908252</v>
          </cell>
          <cell r="L6698">
            <v>38.661366293</v>
          </cell>
          <cell r="M6698" t="str">
            <v>UM Creek</v>
          </cell>
          <cell r="N6698" t="str">
            <v>UT14070003-002_00</v>
          </cell>
          <cell r="O6698" t="str">
            <v>UT</v>
          </cell>
          <cell r="Q6698">
            <v>0</v>
          </cell>
          <cell r="R6698" t="str">
            <v xml:space="preserve"> </v>
          </cell>
          <cell r="S6698" t="str">
            <v>USFS</v>
          </cell>
          <cell r="T6698" t="str">
            <v>Category1</v>
          </cell>
          <cell r="U6698" t="str">
            <v>5989810 Um Creek, Station 2</v>
          </cell>
          <cell r="V6698">
            <v>5989810</v>
          </cell>
          <cell r="W6698" t="str">
            <v>UM Creek</v>
          </cell>
          <cell r="X6698" t="str">
            <v>UT14070003-002_00</v>
          </cell>
          <cell r="Y6698" t="str">
            <v>River/Stream</v>
          </cell>
          <cell r="Z6698" t="str">
            <v>5989810 Um Creek, Station 2</v>
          </cell>
          <cell r="AA6698" t="str">
            <v>River/Stream</v>
          </cell>
        </row>
        <row r="6699">
          <cell r="A6699">
            <v>5989820</v>
          </cell>
          <cell r="B6699" t="str">
            <v>River/Stream</v>
          </cell>
          <cell r="C6699" t="str">
            <v>1C 2A  3A     4</v>
          </cell>
          <cell r="D6699" t="str">
            <v>Left Fk. Um Crk., Station 1</v>
          </cell>
          <cell r="E6699">
            <v>14070003</v>
          </cell>
          <cell r="F6699" t="str">
            <v>Sevier</v>
          </cell>
          <cell r="G6699" t="str">
            <v>Central</v>
          </cell>
          <cell r="H6699" t="str">
            <v>Colorado River West</v>
          </cell>
          <cell r="I6699">
            <v>447383</v>
          </cell>
          <cell r="J6699">
            <v>4277554</v>
          </cell>
          <cell r="K6699">
            <v>-111.604632088</v>
          </cell>
          <cell r="L6699">
            <v>38.644978072000001</v>
          </cell>
          <cell r="M6699" t="str">
            <v>UM Creek</v>
          </cell>
          <cell r="N6699" t="str">
            <v>UT14070003-002_00</v>
          </cell>
          <cell r="O6699" t="str">
            <v>UT</v>
          </cell>
          <cell r="Q6699">
            <v>0</v>
          </cell>
          <cell r="R6699" t="str">
            <v xml:space="preserve"> </v>
          </cell>
          <cell r="S6699" t="str">
            <v>Private</v>
          </cell>
          <cell r="T6699" t="str">
            <v>Category1</v>
          </cell>
          <cell r="U6699" t="str">
            <v>5989820 Left Fk. Um Crk., Station 1</v>
          </cell>
          <cell r="V6699">
            <v>5989820</v>
          </cell>
          <cell r="W6699" t="str">
            <v>UM Creek</v>
          </cell>
          <cell r="X6699" t="str">
            <v>UT14070003-002_00</v>
          </cell>
          <cell r="Y6699" t="str">
            <v>River/Stream</v>
          </cell>
          <cell r="Z6699" t="str">
            <v>5989820 Left Fk. Um Crk., Station 1</v>
          </cell>
          <cell r="AA6699" t="str">
            <v>River/Stream</v>
          </cell>
        </row>
        <row r="6700">
          <cell r="A6700">
            <v>5989830</v>
          </cell>
          <cell r="B6700" t="str">
            <v>River/Stream</v>
          </cell>
          <cell r="C6700" t="str">
            <v>2B 3A     4</v>
          </cell>
          <cell r="D6700" t="str">
            <v>Indian Creek, Station 1</v>
          </cell>
          <cell r="E6700">
            <v>16030007</v>
          </cell>
          <cell r="F6700" t="str">
            <v>Beaver</v>
          </cell>
          <cell r="G6700" t="str">
            <v>Southwest</v>
          </cell>
          <cell r="H6700" t="str">
            <v>Cedar/Beaver</v>
          </cell>
          <cell r="I6700">
            <v>362054</v>
          </cell>
          <cell r="J6700">
            <v>4255138</v>
          </cell>
          <cell r="K6700">
            <v>-112.580497769</v>
          </cell>
          <cell r="L6700">
            <v>38.433857080999999</v>
          </cell>
          <cell r="M6700" t="str">
            <v>Beaver River-3</v>
          </cell>
          <cell r="N6700" t="str">
            <v>UT16030007-003_00</v>
          </cell>
          <cell r="O6700" t="str">
            <v>UT</v>
          </cell>
          <cell r="Q6700">
            <v>0</v>
          </cell>
          <cell r="R6700" t="str">
            <v xml:space="preserve"> </v>
          </cell>
          <cell r="S6700" t="str">
            <v>USFS</v>
          </cell>
          <cell r="T6700" t="str">
            <v>Category1</v>
          </cell>
          <cell r="U6700" t="str">
            <v>5989830 Indian Creek, Station 1</v>
          </cell>
          <cell r="V6700">
            <v>5989830</v>
          </cell>
          <cell r="W6700" t="str">
            <v>Beaver River-3</v>
          </cell>
          <cell r="X6700" t="str">
            <v>UT16030007-003_00</v>
          </cell>
          <cell r="Y6700" t="str">
            <v>River/Stream</v>
          </cell>
          <cell r="Z6700" t="str">
            <v>5989830 Indian Creek, Station 1</v>
          </cell>
          <cell r="AA6700" t="str">
            <v>River/Stream</v>
          </cell>
        </row>
        <row r="6701">
          <cell r="A6701">
            <v>5989840</v>
          </cell>
          <cell r="B6701" t="str">
            <v>River/Stream</v>
          </cell>
          <cell r="C6701" t="str">
            <v>2B 3A     4</v>
          </cell>
          <cell r="D6701" t="str">
            <v>Indian Creek, Station 2</v>
          </cell>
          <cell r="E6701">
            <v>16030007</v>
          </cell>
          <cell r="F6701" t="str">
            <v>Beaver</v>
          </cell>
          <cell r="G6701" t="str">
            <v>Southwest</v>
          </cell>
          <cell r="H6701" t="str">
            <v>Cedar/Beaver</v>
          </cell>
          <cell r="I6701">
            <v>366766</v>
          </cell>
          <cell r="J6701">
            <v>4254072</v>
          </cell>
          <cell r="K6701">
            <v>-112.526326504</v>
          </cell>
          <cell r="L6701">
            <v>38.424969099999998</v>
          </cell>
          <cell r="M6701" t="str">
            <v>Beaver River-3</v>
          </cell>
          <cell r="N6701" t="str">
            <v>UT16030007-003_00</v>
          </cell>
          <cell r="O6701" t="str">
            <v>UT</v>
          </cell>
          <cell r="Q6701">
            <v>0</v>
          </cell>
          <cell r="R6701" t="str">
            <v xml:space="preserve"> </v>
          </cell>
          <cell r="S6701" t="str">
            <v>USFS</v>
          </cell>
          <cell r="T6701" t="str">
            <v>Category1</v>
          </cell>
          <cell r="U6701" t="str">
            <v>5989840 Indian Creek, Station 2</v>
          </cell>
          <cell r="V6701">
            <v>5989840</v>
          </cell>
          <cell r="W6701" t="str">
            <v>Beaver River-3</v>
          </cell>
          <cell r="X6701" t="str">
            <v>UT16030007-003_00</v>
          </cell>
          <cell r="Y6701" t="str">
            <v>River/Stream</v>
          </cell>
          <cell r="Z6701" t="str">
            <v>5989840 Indian Creek, Station 2</v>
          </cell>
          <cell r="AA6701" t="str">
            <v>River/Stream</v>
          </cell>
        </row>
        <row r="6702">
          <cell r="A6702">
            <v>5989860</v>
          </cell>
          <cell r="B6702" t="str">
            <v>River/Stream</v>
          </cell>
          <cell r="C6702" t="str">
            <v>2B 3A     4</v>
          </cell>
          <cell r="D6702" t="str">
            <v>Meadow Creek, Station 1</v>
          </cell>
          <cell r="E6702">
            <v>16030005</v>
          </cell>
          <cell r="F6702" t="str">
            <v>Millard</v>
          </cell>
          <cell r="G6702" t="str">
            <v>Central</v>
          </cell>
          <cell r="H6702" t="str">
            <v>Sevier River</v>
          </cell>
          <cell r="I6702">
            <v>387709</v>
          </cell>
          <cell r="J6702">
            <v>4303019</v>
          </cell>
          <cell r="K6702">
            <v>-112.294376507</v>
          </cell>
          <cell r="L6702">
            <v>38.868850616000003</v>
          </cell>
          <cell r="M6702" t="str">
            <v>Meadow Creek</v>
          </cell>
          <cell r="N6702" t="str">
            <v>UT16030005-023_00</v>
          </cell>
          <cell r="O6702" t="str">
            <v>UT</v>
          </cell>
          <cell r="Q6702">
            <v>0</v>
          </cell>
          <cell r="R6702" t="str">
            <v xml:space="preserve"> </v>
          </cell>
          <cell r="S6702" t="str">
            <v>USFS</v>
          </cell>
          <cell r="T6702" t="str">
            <v>Category1</v>
          </cell>
          <cell r="U6702" t="str">
            <v>5989860 Meadow Creek, Station 1</v>
          </cell>
          <cell r="V6702">
            <v>5989860</v>
          </cell>
          <cell r="W6702" t="str">
            <v>Meadow Creek</v>
          </cell>
          <cell r="X6702" t="str">
            <v>UT16030005-023_00</v>
          </cell>
          <cell r="Y6702" t="str">
            <v>River/Stream</v>
          </cell>
          <cell r="Z6702" t="str">
            <v>5989860 Meadow Creek, Station 1</v>
          </cell>
          <cell r="AA6702" t="str">
            <v>River/Stream</v>
          </cell>
        </row>
        <row r="6703">
          <cell r="A6703">
            <v>5989870</v>
          </cell>
          <cell r="B6703" t="str">
            <v>River/Stream</v>
          </cell>
          <cell r="C6703" t="str">
            <v>2B 3A     4</v>
          </cell>
          <cell r="D6703" t="str">
            <v>Meadow Creek, Station 2</v>
          </cell>
          <cell r="E6703">
            <v>16030005</v>
          </cell>
          <cell r="F6703" t="str">
            <v>Millard</v>
          </cell>
          <cell r="G6703" t="str">
            <v>Central</v>
          </cell>
          <cell r="H6703" t="str">
            <v>Sevier River</v>
          </cell>
          <cell r="I6703">
            <v>384114</v>
          </cell>
          <cell r="J6703">
            <v>4305971</v>
          </cell>
          <cell r="K6703">
            <v>-112.336303821</v>
          </cell>
          <cell r="L6703">
            <v>38.894975931499999</v>
          </cell>
          <cell r="M6703" t="str">
            <v>Meadow Creek</v>
          </cell>
          <cell r="N6703" t="str">
            <v>UT16030005-023_00</v>
          </cell>
          <cell r="O6703" t="str">
            <v>UT</v>
          </cell>
          <cell r="Q6703">
            <v>0</v>
          </cell>
          <cell r="R6703" t="str">
            <v xml:space="preserve"> </v>
          </cell>
          <cell r="S6703" t="str">
            <v>USFS</v>
          </cell>
          <cell r="T6703" t="str">
            <v>Category1</v>
          </cell>
          <cell r="U6703" t="str">
            <v>5989870 Meadow Creek, Station 2</v>
          </cell>
          <cell r="V6703">
            <v>5989870</v>
          </cell>
          <cell r="W6703" t="str">
            <v>Meadow Creek</v>
          </cell>
          <cell r="X6703" t="str">
            <v>UT16030005-023_00</v>
          </cell>
          <cell r="Y6703" t="str">
            <v>River/Stream</v>
          </cell>
          <cell r="Z6703" t="str">
            <v>5989870 Meadow Creek, Station 2</v>
          </cell>
          <cell r="AA6703" t="str">
            <v>River/Stream</v>
          </cell>
        </row>
        <row r="6704">
          <cell r="A6704">
            <v>5989890</v>
          </cell>
          <cell r="B6704" t="str">
            <v>River/Stream</v>
          </cell>
          <cell r="C6704" t="str">
            <v>2B 3A     4</v>
          </cell>
          <cell r="D6704" t="str">
            <v>Box Creek, Station 1</v>
          </cell>
          <cell r="E6704">
            <v>16030002</v>
          </cell>
          <cell r="F6704" t="str">
            <v>Piute</v>
          </cell>
          <cell r="G6704" t="str">
            <v>Central</v>
          </cell>
          <cell r="H6704" t="str">
            <v>Sevier River</v>
          </cell>
          <cell r="I6704">
            <v>411952</v>
          </cell>
          <cell r="J6704">
            <v>4258815</v>
          </cell>
          <cell r="K6704">
            <v>-112.009365188</v>
          </cell>
          <cell r="L6704">
            <v>38.473315298000003</v>
          </cell>
          <cell r="M6704" t="str">
            <v>Otter Creek-2</v>
          </cell>
          <cell r="N6704" t="str">
            <v>UT16030002-004_00</v>
          </cell>
          <cell r="O6704" t="str">
            <v>UT</v>
          </cell>
          <cell r="Q6704">
            <v>0</v>
          </cell>
          <cell r="R6704" t="str">
            <v xml:space="preserve"> </v>
          </cell>
          <cell r="S6704" t="str">
            <v>USFS</v>
          </cell>
          <cell r="T6704" t="str">
            <v>Category1</v>
          </cell>
          <cell r="U6704" t="str">
            <v>5989890 Box Creek, Station 1</v>
          </cell>
          <cell r="V6704">
            <v>5989890</v>
          </cell>
          <cell r="W6704" t="str">
            <v>Otter Creek-2</v>
          </cell>
          <cell r="X6704" t="str">
            <v>UT16030002-004_00</v>
          </cell>
          <cell r="Y6704" t="str">
            <v>River/Stream</v>
          </cell>
          <cell r="Z6704" t="str">
            <v>5989890 Box Creek, Station 1</v>
          </cell>
          <cell r="AA6704" t="str">
            <v>River/Stream</v>
          </cell>
        </row>
        <row r="6705">
          <cell r="A6705">
            <v>5989910</v>
          </cell>
          <cell r="B6705" t="str">
            <v>River/Stream</v>
          </cell>
          <cell r="C6705" t="str">
            <v>2B 3A     4</v>
          </cell>
          <cell r="D6705" t="str">
            <v>Whiskey Creek, Station 1</v>
          </cell>
          <cell r="E6705">
            <v>16030005</v>
          </cell>
          <cell r="F6705" t="str">
            <v>Millard</v>
          </cell>
          <cell r="G6705" t="str">
            <v>Central</v>
          </cell>
          <cell r="H6705" t="str">
            <v>Sevier River</v>
          </cell>
          <cell r="I6705">
            <v>387445</v>
          </cell>
          <cell r="J6705">
            <v>4348616</v>
          </cell>
          <cell r="K6705">
            <v>-112.304963968</v>
          </cell>
          <cell r="L6705">
            <v>39.279596253000001</v>
          </cell>
          <cell r="M6705" t="str">
            <v>Fishlake NF Sevier</v>
          </cell>
          <cell r="N6705" t="str">
            <v>UT16030005-006_00</v>
          </cell>
          <cell r="O6705" t="str">
            <v>UT</v>
          </cell>
          <cell r="Q6705">
            <v>0</v>
          </cell>
          <cell r="R6705" t="str">
            <v xml:space="preserve"> </v>
          </cell>
          <cell r="S6705" t="str">
            <v>USFS</v>
          </cell>
          <cell r="T6705" t="str">
            <v>Category1</v>
          </cell>
          <cell r="U6705" t="str">
            <v>5989910 Whiskey Creek, Station 1</v>
          </cell>
          <cell r="V6705">
            <v>5989910</v>
          </cell>
          <cell r="W6705" t="str">
            <v>Fishlake NF Sevier</v>
          </cell>
          <cell r="X6705" t="str">
            <v>UT16030005-006_00</v>
          </cell>
          <cell r="Y6705" t="str">
            <v>River/Stream</v>
          </cell>
          <cell r="Z6705" t="str">
            <v>5989910 Whiskey Creek, Station 1</v>
          </cell>
          <cell r="AA6705" t="str">
            <v>River/Stream</v>
          </cell>
        </row>
        <row r="6706">
          <cell r="A6706">
            <v>5989920</v>
          </cell>
          <cell r="B6706" t="str">
            <v>River/Stream</v>
          </cell>
          <cell r="C6706" t="str">
            <v>2B 3A     4</v>
          </cell>
          <cell r="D6706" t="str">
            <v>Gooseberry Creek, Station 7</v>
          </cell>
          <cell r="E6706">
            <v>16030003</v>
          </cell>
          <cell r="F6706" t="str">
            <v>Sevier</v>
          </cell>
          <cell r="G6706" t="str">
            <v>Central</v>
          </cell>
          <cell r="H6706" t="str">
            <v>Sevier River</v>
          </cell>
          <cell r="I6706">
            <v>440278</v>
          </cell>
          <cell r="J6706">
            <v>4295350</v>
          </cell>
          <cell r="K6706">
            <v>-111.687807585</v>
          </cell>
          <cell r="L6706">
            <v>38.804889766000002</v>
          </cell>
          <cell r="M6706" t="str">
            <v>Salina Creek-2</v>
          </cell>
          <cell r="N6706" t="str">
            <v>UT16030003-006_00</v>
          </cell>
          <cell r="O6706" t="str">
            <v>UT</v>
          </cell>
          <cell r="Q6706">
            <v>0</v>
          </cell>
          <cell r="R6706" t="str">
            <v xml:space="preserve"> </v>
          </cell>
          <cell r="S6706" t="str">
            <v>USFS</v>
          </cell>
          <cell r="T6706" t="str">
            <v>Category1</v>
          </cell>
          <cell r="U6706" t="str">
            <v>5989920 Gooseberry Creek, Station 7</v>
          </cell>
          <cell r="V6706">
            <v>5989920</v>
          </cell>
          <cell r="W6706" t="str">
            <v>Salina Creek-2</v>
          </cell>
          <cell r="X6706" t="str">
            <v>UT16030003-006_00</v>
          </cell>
          <cell r="Y6706" t="str">
            <v>River/Stream</v>
          </cell>
          <cell r="Z6706" t="str">
            <v>5989920 Gooseberry Creek, Station 7</v>
          </cell>
          <cell r="AA6706" t="str">
            <v>River/Stream</v>
          </cell>
        </row>
        <row r="6707">
          <cell r="A6707">
            <v>5989930</v>
          </cell>
          <cell r="B6707" t="str">
            <v>River/Stream</v>
          </cell>
          <cell r="C6707" t="str">
            <v>2B 3A     4</v>
          </cell>
          <cell r="D6707" t="str">
            <v>Gooseberry Creek, Station 8</v>
          </cell>
          <cell r="E6707">
            <v>16030003</v>
          </cell>
          <cell r="F6707" t="str">
            <v>Sevier</v>
          </cell>
          <cell r="G6707" t="str">
            <v>Central</v>
          </cell>
          <cell r="H6707" t="str">
            <v>Sevier River</v>
          </cell>
          <cell r="I6707">
            <v>440278</v>
          </cell>
          <cell r="J6707">
            <v>4295353</v>
          </cell>
          <cell r="K6707">
            <v>-111.68780784499999</v>
          </cell>
          <cell r="L6707">
            <v>38.804916798999997</v>
          </cell>
          <cell r="M6707" t="str">
            <v>Salina Creek-2</v>
          </cell>
          <cell r="N6707" t="str">
            <v>UT16030003-006_00</v>
          </cell>
          <cell r="O6707" t="str">
            <v>UT</v>
          </cell>
          <cell r="Q6707">
            <v>0</v>
          </cell>
          <cell r="R6707" t="str">
            <v xml:space="preserve"> </v>
          </cell>
          <cell r="S6707" t="str">
            <v>USFS</v>
          </cell>
          <cell r="T6707" t="str">
            <v>Category1</v>
          </cell>
          <cell r="U6707" t="str">
            <v>5989930 Gooseberry Creek, Station 8</v>
          </cell>
          <cell r="V6707">
            <v>5989930</v>
          </cell>
          <cell r="W6707" t="str">
            <v>Salina Creek-2</v>
          </cell>
          <cell r="X6707" t="str">
            <v>UT16030003-006_00</v>
          </cell>
          <cell r="Y6707" t="str">
            <v>River/Stream</v>
          </cell>
          <cell r="Z6707" t="str">
            <v>5989930 Gooseberry Creek, Station 8</v>
          </cell>
          <cell r="AA6707" t="str">
            <v>River/Stream</v>
          </cell>
        </row>
        <row r="6708">
          <cell r="A6708">
            <v>5989950</v>
          </cell>
          <cell r="B6708" t="str">
            <v>River/Stream</v>
          </cell>
          <cell r="C6708" t="str">
            <v>2B 3A     4</v>
          </cell>
          <cell r="D6708" t="str">
            <v>Willow Creek, Station 1</v>
          </cell>
          <cell r="E6708">
            <v>16030003</v>
          </cell>
          <cell r="F6708" t="str">
            <v>Sevier</v>
          </cell>
          <cell r="G6708" t="str">
            <v>Central</v>
          </cell>
          <cell r="H6708" t="str">
            <v>Sevier River</v>
          </cell>
          <cell r="I6708">
            <v>438541</v>
          </cell>
          <cell r="J6708">
            <v>4318926</v>
          </cell>
          <cell r="K6708">
            <v>-111.709924001</v>
          </cell>
          <cell r="L6708">
            <v>39.017209006999998</v>
          </cell>
          <cell r="M6708" t="str">
            <v>Willow Creek</v>
          </cell>
          <cell r="N6708" t="str">
            <v>UT16030003-002_00</v>
          </cell>
          <cell r="O6708" t="str">
            <v>UT</v>
          </cell>
          <cell r="Q6708">
            <v>0</v>
          </cell>
          <cell r="R6708" t="str">
            <v xml:space="preserve"> </v>
          </cell>
          <cell r="S6708" t="str">
            <v>USFS</v>
          </cell>
          <cell r="T6708" t="str">
            <v>Category1</v>
          </cell>
          <cell r="U6708" t="str">
            <v>5989950 Willow Creek, Station 1</v>
          </cell>
          <cell r="V6708">
            <v>5989950</v>
          </cell>
          <cell r="W6708" t="str">
            <v>Willow Creek</v>
          </cell>
          <cell r="X6708" t="str">
            <v>UT16030003-002_00</v>
          </cell>
          <cell r="Y6708" t="str">
            <v>River/Stream</v>
          </cell>
          <cell r="Z6708" t="str">
            <v>5989950 Willow Creek, Station 1</v>
          </cell>
          <cell r="AA6708" t="str">
            <v>River/Stream</v>
          </cell>
        </row>
        <row r="6709">
          <cell r="A6709">
            <v>5989960</v>
          </cell>
          <cell r="B6709" t="str">
            <v>River/Stream</v>
          </cell>
          <cell r="C6709" t="str">
            <v>2B 3A     4</v>
          </cell>
          <cell r="D6709" t="str">
            <v>Willow Creek, Station 2</v>
          </cell>
          <cell r="E6709">
            <v>16030003</v>
          </cell>
          <cell r="F6709" t="str">
            <v>Sevier</v>
          </cell>
          <cell r="G6709" t="str">
            <v>Central</v>
          </cell>
          <cell r="H6709" t="str">
            <v>Sevier River</v>
          </cell>
          <cell r="I6709">
            <v>443630</v>
          </cell>
          <cell r="J6709">
            <v>4317560</v>
          </cell>
          <cell r="K6709">
            <v>-111.651030886</v>
          </cell>
          <cell r="L6709">
            <v>39.005243217999997</v>
          </cell>
          <cell r="M6709" t="str">
            <v>Willow Creek</v>
          </cell>
          <cell r="N6709" t="str">
            <v>UT16030003-002_00</v>
          </cell>
          <cell r="O6709" t="str">
            <v>UT</v>
          </cell>
          <cell r="Q6709">
            <v>0</v>
          </cell>
          <cell r="R6709" t="str">
            <v xml:space="preserve"> </v>
          </cell>
          <cell r="S6709" t="str">
            <v>USFS</v>
          </cell>
          <cell r="T6709" t="str">
            <v>Category1</v>
          </cell>
          <cell r="U6709" t="str">
            <v>5989960 Willow Creek, Station 2</v>
          </cell>
          <cell r="V6709">
            <v>5989960</v>
          </cell>
          <cell r="W6709" t="str">
            <v>Willow Creek</v>
          </cell>
          <cell r="X6709" t="str">
            <v>UT16030003-002_00</v>
          </cell>
          <cell r="Y6709" t="str">
            <v>River/Stream</v>
          </cell>
          <cell r="Z6709" t="str">
            <v>5989960 Willow Creek, Station 2</v>
          </cell>
          <cell r="AA6709" t="str">
            <v>River/Stream</v>
          </cell>
        </row>
        <row r="6710">
          <cell r="A6710">
            <v>5989980</v>
          </cell>
          <cell r="B6710" t="str">
            <v>River/Stream</v>
          </cell>
          <cell r="C6710" t="str">
            <v>2B 3A     4</v>
          </cell>
          <cell r="D6710" t="str">
            <v>Oak Creek, Station 1</v>
          </cell>
          <cell r="E6710">
            <v>16030005</v>
          </cell>
          <cell r="F6710" t="str">
            <v>Millard</v>
          </cell>
          <cell r="G6710" t="str">
            <v>Central</v>
          </cell>
          <cell r="H6710" t="str">
            <v>Sevier River</v>
          </cell>
          <cell r="I6710">
            <v>389521</v>
          </cell>
          <cell r="J6710">
            <v>4371475</v>
          </cell>
          <cell r="K6710">
            <v>-112.284670674</v>
          </cell>
          <cell r="L6710">
            <v>39.485788782</v>
          </cell>
          <cell r="M6710" t="str">
            <v>Fishlake NF Sevier</v>
          </cell>
          <cell r="N6710" t="str">
            <v>UT16030005-006_00</v>
          </cell>
          <cell r="O6710" t="str">
            <v>UT</v>
          </cell>
          <cell r="Q6710">
            <v>0</v>
          </cell>
          <cell r="R6710" t="str">
            <v xml:space="preserve"> </v>
          </cell>
          <cell r="S6710" t="str">
            <v>Private</v>
          </cell>
          <cell r="T6710" t="str">
            <v>Category1</v>
          </cell>
          <cell r="U6710" t="str">
            <v>5989980 Oak Creek, Station 1</v>
          </cell>
          <cell r="V6710">
            <v>5989980</v>
          </cell>
          <cell r="W6710" t="str">
            <v>Fishlake NF Sevier</v>
          </cell>
          <cell r="X6710" t="str">
            <v>UT16030005-006_00</v>
          </cell>
          <cell r="Y6710" t="str">
            <v>River/Stream</v>
          </cell>
          <cell r="Z6710" t="str">
            <v>5989980 Oak Creek, Station 1</v>
          </cell>
          <cell r="AA6710" t="str">
            <v>River/Stream</v>
          </cell>
        </row>
        <row r="6711">
          <cell r="A6711">
            <v>5989990</v>
          </cell>
          <cell r="B6711" t="str">
            <v>River/Stream</v>
          </cell>
          <cell r="C6711" t="str">
            <v>2B 3A     4</v>
          </cell>
          <cell r="D6711" t="str">
            <v>Oak Creek, Station 2</v>
          </cell>
          <cell r="E6711">
            <v>16030005</v>
          </cell>
          <cell r="F6711" t="str">
            <v>Millard</v>
          </cell>
          <cell r="G6711" t="str">
            <v>Central</v>
          </cell>
          <cell r="H6711" t="str">
            <v>Sevier River</v>
          </cell>
          <cell r="I6711">
            <v>393912</v>
          </cell>
          <cell r="J6711">
            <v>4357029</v>
          </cell>
          <cell r="K6711">
            <v>-112.23133031</v>
          </cell>
          <cell r="L6711">
            <v>39.356203206000004</v>
          </cell>
          <cell r="M6711" t="str">
            <v>Fishlake NF Sevier</v>
          </cell>
          <cell r="N6711" t="str">
            <v>UT16030005-006_00</v>
          </cell>
          <cell r="O6711" t="str">
            <v>UT</v>
          </cell>
          <cell r="Q6711">
            <v>0</v>
          </cell>
          <cell r="R6711" t="str">
            <v xml:space="preserve"> </v>
          </cell>
          <cell r="S6711" t="str">
            <v>USFS</v>
          </cell>
          <cell r="T6711" t="str">
            <v>Category1</v>
          </cell>
          <cell r="U6711" t="str">
            <v>5989990 Oak Creek, Station 2</v>
          </cell>
          <cell r="V6711">
            <v>5989990</v>
          </cell>
          <cell r="W6711" t="str">
            <v>Fishlake NF Sevier</v>
          </cell>
          <cell r="X6711" t="str">
            <v>UT16030005-006_00</v>
          </cell>
          <cell r="Y6711" t="str">
            <v>River/Stream</v>
          </cell>
          <cell r="Z6711" t="str">
            <v>5989990 Oak Creek, Station 2</v>
          </cell>
          <cell r="AA6711" t="str">
            <v>River/Stream</v>
          </cell>
        </row>
        <row r="6712">
          <cell r="A6712">
            <v>5990000</v>
          </cell>
          <cell r="B6712" t="str">
            <v>Spring</v>
          </cell>
          <cell r="C6712" t="str">
            <v>1C  2B   3C   4</v>
          </cell>
          <cell r="D6712" t="str">
            <v>FIVE NORTH SPRING</v>
          </cell>
          <cell r="E6712">
            <v>14070003</v>
          </cell>
          <cell r="F6712" t="str">
            <v>Garfield</v>
          </cell>
          <cell r="G6712" t="str">
            <v>Southwest</v>
          </cell>
          <cell r="H6712" t="str">
            <v>Colorado River West</v>
          </cell>
          <cell r="I6712">
            <v>503035</v>
          </cell>
          <cell r="J6712">
            <v>4204273</v>
          </cell>
          <cell r="K6712">
            <v>-110.96543827399999</v>
          </cell>
          <cell r="L6712">
            <v>37.986096834999998</v>
          </cell>
          <cell r="M6712" t="str">
            <v>Henry Mountains</v>
          </cell>
          <cell r="N6712" t="str">
            <v>UT14070003-013_00</v>
          </cell>
          <cell r="O6712" t="str">
            <v>UT</v>
          </cell>
          <cell r="Q6712">
            <v>0</v>
          </cell>
          <cell r="R6712" t="str">
            <v xml:space="preserve"> </v>
          </cell>
          <cell r="S6712" t="str">
            <v>BLM</v>
          </cell>
          <cell r="T6712" t="str">
            <v xml:space="preserve"> </v>
          </cell>
          <cell r="U6712" t="str">
            <v>5990000 FIVE NORTH SPRING</v>
          </cell>
          <cell r="V6712">
            <v>5990000</v>
          </cell>
          <cell r="W6712" t="str">
            <v>Henry Mountains</v>
          </cell>
          <cell r="X6712" t="str">
            <v>UT14070003-013_00</v>
          </cell>
          <cell r="Y6712" t="str">
            <v>Spring</v>
          </cell>
          <cell r="Z6712" t="str">
            <v>5990000 FIVE NORTH SPRING</v>
          </cell>
          <cell r="AA6712" t="str">
            <v>Spring</v>
          </cell>
        </row>
        <row r="6713">
          <cell r="A6713">
            <v>5990010</v>
          </cell>
          <cell r="B6713" t="str">
            <v>Spring</v>
          </cell>
          <cell r="C6713" t="str">
            <v>1C  2B   3C   4</v>
          </cell>
          <cell r="D6713" t="str">
            <v>DRIPPING ROCK SPRING</v>
          </cell>
          <cell r="E6713">
            <v>14070003</v>
          </cell>
          <cell r="F6713" t="str">
            <v>Garfield</v>
          </cell>
          <cell r="G6713" t="str">
            <v>Southwest</v>
          </cell>
          <cell r="H6713" t="str">
            <v>Colorado River West</v>
          </cell>
          <cell r="I6713">
            <v>501886</v>
          </cell>
          <cell r="J6713">
            <v>4216416</v>
          </cell>
          <cell r="K6713">
            <v>-110.978490773</v>
          </cell>
          <cell r="L6713">
            <v>38.095542829000003</v>
          </cell>
          <cell r="M6713" t="str">
            <v>Henry Mountains</v>
          </cell>
          <cell r="N6713" t="str">
            <v>UT14070003-013_00</v>
          </cell>
          <cell r="O6713" t="str">
            <v>UT</v>
          </cell>
          <cell r="Q6713">
            <v>0</v>
          </cell>
          <cell r="R6713" t="str">
            <v xml:space="preserve"> </v>
          </cell>
          <cell r="S6713" t="str">
            <v>BLM</v>
          </cell>
          <cell r="T6713" t="str">
            <v xml:space="preserve"> </v>
          </cell>
          <cell r="U6713" t="str">
            <v>5990010 DRIPPING ROCK SPRING</v>
          </cell>
          <cell r="V6713">
            <v>5990010</v>
          </cell>
          <cell r="W6713" t="str">
            <v>Henry Mountains</v>
          </cell>
          <cell r="X6713" t="str">
            <v>UT14070003-013_00</v>
          </cell>
          <cell r="Y6713" t="str">
            <v>Spring</v>
          </cell>
          <cell r="Z6713" t="str">
            <v>5990010 DRIPPING ROCK SPRING</v>
          </cell>
          <cell r="AA6713" t="str">
            <v>Spring</v>
          </cell>
        </row>
        <row r="6714">
          <cell r="A6714">
            <v>5990020</v>
          </cell>
          <cell r="B6714" t="str">
            <v>Spring</v>
          </cell>
          <cell r="C6714" t="str">
            <v>1C  2B   3C   4</v>
          </cell>
          <cell r="D6714" t="str">
            <v>POISON WASH SPRING</v>
          </cell>
          <cell r="E6714">
            <v>14070003</v>
          </cell>
          <cell r="F6714" t="str">
            <v>Garfield</v>
          </cell>
          <cell r="G6714" t="str">
            <v>Southwest</v>
          </cell>
          <cell r="H6714" t="str">
            <v>Colorado River West</v>
          </cell>
          <cell r="I6714">
            <v>501325</v>
          </cell>
          <cell r="J6714">
            <v>4217679</v>
          </cell>
          <cell r="K6714">
            <v>-110.98488645400001</v>
          </cell>
          <cell r="L6714">
            <v>38.106926922</v>
          </cell>
          <cell r="M6714" t="str">
            <v>Henry Mountains</v>
          </cell>
          <cell r="N6714" t="str">
            <v>UT14070003-013_00</v>
          </cell>
          <cell r="O6714" t="str">
            <v>UT</v>
          </cell>
          <cell r="Q6714">
            <v>0</v>
          </cell>
          <cell r="R6714" t="str">
            <v xml:space="preserve"> </v>
          </cell>
          <cell r="S6714" t="str">
            <v>BLM</v>
          </cell>
          <cell r="T6714" t="str">
            <v xml:space="preserve"> </v>
          </cell>
          <cell r="U6714" t="str">
            <v>5990020 POISON WASH SPRING</v>
          </cell>
          <cell r="V6714">
            <v>5990020</v>
          </cell>
          <cell r="W6714" t="str">
            <v>Henry Mountains</v>
          </cell>
          <cell r="X6714" t="str">
            <v>UT14070003-013_00</v>
          </cell>
          <cell r="Y6714" t="str">
            <v>Spring</v>
          </cell>
          <cell r="Z6714" t="str">
            <v>5990020 POISON WASH SPRING</v>
          </cell>
          <cell r="AA6714" t="str">
            <v>Spring</v>
          </cell>
        </row>
        <row r="6715">
          <cell r="A6715">
            <v>5990030</v>
          </cell>
          <cell r="B6715" t="str">
            <v>Spring</v>
          </cell>
          <cell r="C6715" t="str">
            <v>1C  2B   3C   4</v>
          </cell>
          <cell r="D6715" t="str">
            <v>DEAD COWS SPRING</v>
          </cell>
          <cell r="E6715">
            <v>14070003</v>
          </cell>
          <cell r="F6715" t="str">
            <v>Garfield</v>
          </cell>
          <cell r="G6715" t="str">
            <v>Southwest</v>
          </cell>
          <cell r="H6715" t="str">
            <v>Colorado River West</v>
          </cell>
          <cell r="I6715">
            <v>504612</v>
          </cell>
          <cell r="J6715">
            <v>4218697</v>
          </cell>
          <cell r="K6715">
            <v>-110.947386881</v>
          </cell>
          <cell r="L6715">
            <v>38.116091071</v>
          </cell>
          <cell r="M6715" t="str">
            <v>Henry Mountains</v>
          </cell>
          <cell r="N6715" t="str">
            <v>UT14070003-013_00</v>
          </cell>
          <cell r="O6715" t="str">
            <v>UT</v>
          </cell>
          <cell r="Q6715">
            <v>0</v>
          </cell>
          <cell r="R6715" t="str">
            <v xml:space="preserve"> </v>
          </cell>
          <cell r="S6715" t="str">
            <v>BLM</v>
          </cell>
          <cell r="T6715" t="str">
            <v xml:space="preserve"> </v>
          </cell>
          <cell r="U6715" t="str">
            <v>5990030 DEAD COWS SPRING</v>
          </cell>
          <cell r="V6715">
            <v>5990030</v>
          </cell>
          <cell r="W6715" t="str">
            <v>Henry Mountains</v>
          </cell>
          <cell r="X6715" t="str">
            <v>UT14070003-013_00</v>
          </cell>
          <cell r="Y6715" t="str">
            <v>Spring</v>
          </cell>
          <cell r="Z6715" t="str">
            <v>5990030 DEAD COWS SPRING</v>
          </cell>
          <cell r="AA6715" t="str">
            <v>Spring</v>
          </cell>
        </row>
        <row r="6716">
          <cell r="A6716">
            <v>5990040</v>
          </cell>
          <cell r="B6716" t="str">
            <v>Spring</v>
          </cell>
          <cell r="C6716" t="str">
            <v>1C  2B   3C   4</v>
          </cell>
          <cell r="D6716" t="str">
            <v>DAVE TEEPLES SPRING</v>
          </cell>
          <cell r="E6716">
            <v>14070003</v>
          </cell>
          <cell r="F6716" t="str">
            <v>Garfield</v>
          </cell>
          <cell r="G6716" t="str">
            <v>Southwest</v>
          </cell>
          <cell r="H6716" t="str">
            <v>Colorado River West</v>
          </cell>
          <cell r="I6716">
            <v>507927</v>
          </cell>
          <cell r="J6716">
            <v>4215649</v>
          </cell>
          <cell r="K6716">
            <v>-110.90960366100001</v>
          </cell>
          <cell r="L6716">
            <v>38.088597245000003</v>
          </cell>
          <cell r="M6716" t="str">
            <v>Henry Mountains</v>
          </cell>
          <cell r="N6716" t="str">
            <v>UT14070003-013_00</v>
          </cell>
          <cell r="O6716" t="str">
            <v>UT</v>
          </cell>
          <cell r="Q6716">
            <v>0</v>
          </cell>
          <cell r="R6716" t="str">
            <v xml:space="preserve"> </v>
          </cell>
          <cell r="S6716" t="str">
            <v>BLM</v>
          </cell>
          <cell r="T6716" t="str">
            <v xml:space="preserve"> </v>
          </cell>
          <cell r="U6716" t="str">
            <v>5990040 DAVE TEEPLES SPRING</v>
          </cell>
          <cell r="V6716">
            <v>5990040</v>
          </cell>
          <cell r="W6716" t="str">
            <v>Henry Mountains</v>
          </cell>
          <cell r="X6716" t="str">
            <v>UT14070003-013_00</v>
          </cell>
          <cell r="Y6716" t="str">
            <v>Spring</v>
          </cell>
          <cell r="Z6716" t="str">
            <v>5990040 DAVE TEEPLES SPRING</v>
          </cell>
          <cell r="AA6716" t="str">
            <v>Spring</v>
          </cell>
        </row>
        <row r="6717">
          <cell r="A6717">
            <v>5990050</v>
          </cell>
          <cell r="B6717" t="str">
            <v>Seep</v>
          </cell>
          <cell r="C6717" t="str">
            <v>2B  3B    4</v>
          </cell>
          <cell r="D6717" t="str">
            <v>CLAY POINT SEEP T36S R10E SEC26 NE1/4 NE1/4</v>
          </cell>
          <cell r="E6717">
            <v>14070001</v>
          </cell>
          <cell r="F6717" t="str">
            <v>Garfield</v>
          </cell>
          <cell r="G6717" t="str">
            <v>Southwest</v>
          </cell>
          <cell r="H6717" t="str">
            <v>Colorado River West</v>
          </cell>
          <cell r="I6717">
            <v>519834</v>
          </cell>
          <cell r="J6717">
            <v>4167468</v>
          </cell>
          <cell r="K6717">
            <v>-110.77514536</v>
          </cell>
          <cell r="L6717">
            <v>37.654157669999996</v>
          </cell>
          <cell r="M6717" t="str">
            <v>Bullfrog Creek</v>
          </cell>
          <cell r="N6717" t="str">
            <v>UT14070001-002_00</v>
          </cell>
          <cell r="O6717" t="str">
            <v>UT</v>
          </cell>
          <cell r="Q6717">
            <v>0</v>
          </cell>
          <cell r="R6717" t="str">
            <v xml:space="preserve"> </v>
          </cell>
          <cell r="S6717" t="str">
            <v>BLM</v>
          </cell>
          <cell r="T6717" t="str">
            <v xml:space="preserve"> </v>
          </cell>
          <cell r="U6717" t="str">
            <v>5990050 CLAY POINT SEEP T36S R10E SEC26 NE1/4 NE1/4</v>
          </cell>
          <cell r="V6717">
            <v>5990050</v>
          </cell>
          <cell r="W6717" t="str">
            <v>Bullfrog Creek</v>
          </cell>
          <cell r="X6717" t="str">
            <v>UT14070001-002_00</v>
          </cell>
          <cell r="Y6717" t="str">
            <v>Seep</v>
          </cell>
          <cell r="Z6717" t="str">
            <v>5990050 CLAY POINT SEEP T36S R10E SEC26 NE1/4 NE1/4</v>
          </cell>
          <cell r="AA6717" t="str">
            <v>Seep</v>
          </cell>
        </row>
        <row r="6718">
          <cell r="A6718">
            <v>5990060</v>
          </cell>
          <cell r="B6718" t="str">
            <v>Spring</v>
          </cell>
          <cell r="C6718" t="str">
            <v>2B  3B    4</v>
          </cell>
          <cell r="D6718" t="str">
            <v>STAR SPRING CAMPGROUND T34S R11E S14 NW1/4 SE1/4</v>
          </cell>
          <cell r="E6718">
            <v>14070001</v>
          </cell>
          <cell r="F6718" t="str">
            <v>Garfield</v>
          </cell>
          <cell r="G6718" t="str">
            <v>Southwest</v>
          </cell>
          <cell r="H6718" t="str">
            <v>Colorado River West</v>
          </cell>
          <cell r="I6718">
            <v>529728</v>
          </cell>
          <cell r="J6718">
            <v>4189194</v>
          </cell>
          <cell r="K6718">
            <v>-110.66209093000001</v>
          </cell>
          <cell r="L6718">
            <v>37.849709685999997</v>
          </cell>
          <cell r="M6718" t="str">
            <v xml:space="preserve"> </v>
          </cell>
          <cell r="N6718" t="str">
            <v xml:space="preserve"> </v>
          </cell>
          <cell r="O6718" t="str">
            <v>UT</v>
          </cell>
          <cell r="Q6718">
            <v>0</v>
          </cell>
          <cell r="R6718" t="str">
            <v xml:space="preserve"> </v>
          </cell>
          <cell r="S6718" t="str">
            <v>BLM</v>
          </cell>
          <cell r="T6718" t="str">
            <v xml:space="preserve"> </v>
          </cell>
          <cell r="U6718" t="str">
            <v>5990060 STAR SPRING CAMPGROUND T34S R11E S14 NW1/4 SE1/4</v>
          </cell>
          <cell r="V6718">
            <v>5990060</v>
          </cell>
          <cell r="W6718" t="str">
            <v xml:space="preserve"> </v>
          </cell>
          <cell r="X6718" t="str">
            <v xml:space="preserve"> </v>
          </cell>
          <cell r="Y6718" t="str">
            <v>Spring</v>
          </cell>
          <cell r="Z6718" t="str">
            <v>5990060 STAR SPRING CAMPGROUND T34S R11E S14 NW1/4 SE1/4</v>
          </cell>
          <cell r="AA6718" t="str">
            <v>Spring</v>
          </cell>
        </row>
        <row r="6719">
          <cell r="A6719">
            <v>5990070</v>
          </cell>
          <cell r="B6719" t="str">
            <v>Well</v>
          </cell>
          <cell r="C6719" t="str">
            <v xml:space="preserve"> </v>
          </cell>
          <cell r="D6719" t="str">
            <v>MULEY WELL T34S R09E SEC10 SE1/4 SW1/4</v>
          </cell>
          <cell r="E6719">
            <v>14070001</v>
          </cell>
          <cell r="F6719" t="str">
            <v>Garfield</v>
          </cell>
          <cell r="G6719" t="str">
            <v>Southwest</v>
          </cell>
          <cell r="H6719" t="str">
            <v>Colorado River West</v>
          </cell>
          <cell r="I6719">
            <v>508392</v>
          </cell>
          <cell r="J6719">
            <v>4190347</v>
          </cell>
          <cell r="K6719">
            <v>-110.904596613</v>
          </cell>
          <cell r="L6719">
            <v>37.860547977000003</v>
          </cell>
          <cell r="M6719" t="str">
            <v xml:space="preserve"> </v>
          </cell>
          <cell r="N6719" t="str">
            <v xml:space="preserve"> </v>
          </cell>
          <cell r="O6719" t="str">
            <v>UT</v>
          </cell>
          <cell r="Q6719">
            <v>0</v>
          </cell>
          <cell r="R6719" t="str">
            <v xml:space="preserve"> </v>
          </cell>
          <cell r="S6719" t="str">
            <v>BLM</v>
          </cell>
          <cell r="T6719" t="str">
            <v xml:space="preserve"> </v>
          </cell>
          <cell r="U6719" t="str">
            <v>5990070 MULEY WELL T34S R09E SEC10 SE1/4 SW1/4</v>
          </cell>
          <cell r="V6719">
            <v>5990070</v>
          </cell>
          <cell r="W6719" t="str">
            <v xml:space="preserve"> </v>
          </cell>
          <cell r="X6719" t="str">
            <v xml:space="preserve"> </v>
          </cell>
          <cell r="Y6719" t="str">
            <v>Well</v>
          </cell>
          <cell r="Z6719" t="str">
            <v>5990070 MULEY WELL T34S R09E SEC10 SE1/4 SW1/4</v>
          </cell>
          <cell r="AA6719" t="str">
            <v>Well</v>
          </cell>
        </row>
        <row r="6720">
          <cell r="A6720">
            <v>5990080</v>
          </cell>
          <cell r="B6720" t="str">
            <v>Spring</v>
          </cell>
          <cell r="C6720" t="str">
            <v>1C  2B   3C   4</v>
          </cell>
          <cell r="D6720" t="str">
            <v>UPPER DRY WASH SPRING</v>
          </cell>
          <cell r="E6720">
            <v>14070003</v>
          </cell>
          <cell r="F6720" t="str">
            <v>Garfield</v>
          </cell>
          <cell r="G6720" t="str">
            <v>Southwest</v>
          </cell>
          <cell r="H6720" t="str">
            <v>Colorado River West</v>
          </cell>
          <cell r="I6720">
            <v>503711</v>
          </cell>
          <cell r="J6720">
            <v>4220115</v>
          </cell>
          <cell r="K6720">
            <v>-110.957657993</v>
          </cell>
          <cell r="L6720">
            <v>38.128875246</v>
          </cell>
          <cell r="M6720" t="str">
            <v>Henry Mountains</v>
          </cell>
          <cell r="N6720" t="str">
            <v>UT14070003-013_00</v>
          </cell>
          <cell r="O6720" t="str">
            <v>UT</v>
          </cell>
          <cell r="Q6720">
            <v>0</v>
          </cell>
          <cell r="R6720" t="str">
            <v xml:space="preserve"> </v>
          </cell>
          <cell r="S6720" t="str">
            <v>BLM</v>
          </cell>
          <cell r="T6720" t="str">
            <v xml:space="preserve"> </v>
          </cell>
          <cell r="U6720" t="str">
            <v>5990080 UPPER DRY WASH SPRING</v>
          </cell>
          <cell r="V6720">
            <v>5990080</v>
          </cell>
          <cell r="W6720" t="str">
            <v>Henry Mountains</v>
          </cell>
          <cell r="X6720" t="str">
            <v>UT14070003-013_00</v>
          </cell>
          <cell r="Y6720" t="str">
            <v>Spring</v>
          </cell>
          <cell r="Z6720" t="str">
            <v>5990080 UPPER DRY WASH SPRING</v>
          </cell>
          <cell r="AA6720" t="str">
            <v>Spring</v>
          </cell>
        </row>
        <row r="6721">
          <cell r="A6721">
            <v>5990090</v>
          </cell>
          <cell r="B6721" t="str">
            <v>Spring</v>
          </cell>
          <cell r="C6721" t="str">
            <v>2B  3B    4</v>
          </cell>
          <cell r="D6721" t="str">
            <v>QUAKING ASPEN SPRING T33S R11E SEC21 SW1/4 NW1/4</v>
          </cell>
          <cell r="E6721">
            <v>14070001</v>
          </cell>
          <cell r="F6721" t="str">
            <v>Garfield</v>
          </cell>
          <cell r="G6721" t="str">
            <v>Southwest</v>
          </cell>
          <cell r="H6721" t="str">
            <v>Colorado River West</v>
          </cell>
          <cell r="I6721">
            <v>525596</v>
          </cell>
          <cell r="J6721">
            <v>4197409</v>
          </cell>
          <cell r="K6721">
            <v>-110.708766031</v>
          </cell>
          <cell r="L6721">
            <v>37.923876534000001</v>
          </cell>
          <cell r="M6721" t="str">
            <v>Trachyte Creek</v>
          </cell>
          <cell r="N6721" t="str">
            <v>UT14070001-094_00</v>
          </cell>
          <cell r="O6721" t="str">
            <v>UT</v>
          </cell>
          <cell r="Q6721">
            <v>0</v>
          </cell>
          <cell r="R6721" t="str">
            <v xml:space="preserve"> </v>
          </cell>
          <cell r="S6721" t="str">
            <v>BLM</v>
          </cell>
          <cell r="T6721" t="str">
            <v xml:space="preserve"> </v>
          </cell>
          <cell r="U6721" t="str">
            <v>5990090 QUAKING ASPEN SPRING T33S R11E SEC21 SW1/4 NW1/4</v>
          </cell>
          <cell r="V6721">
            <v>5990090</v>
          </cell>
          <cell r="W6721" t="str">
            <v>Trachyte Creek</v>
          </cell>
          <cell r="X6721" t="str">
            <v>UT14070001-094_00</v>
          </cell>
          <cell r="Y6721" t="str">
            <v>Spring</v>
          </cell>
          <cell r="Z6721" t="str">
            <v>5990090 QUAKING ASPEN SPRING T33S R11E SEC21 SW1/4 NW1/4</v>
          </cell>
          <cell r="AA6721" t="str">
            <v>Spring</v>
          </cell>
        </row>
        <row r="6722">
          <cell r="A6722">
            <v>5990100</v>
          </cell>
          <cell r="B6722" t="str">
            <v>Spring</v>
          </cell>
          <cell r="C6722" t="str">
            <v>2B  3B    4</v>
          </cell>
          <cell r="D6722" t="str">
            <v>DRINKING CUP SPRING T33S R11E SEC16 SE1/4 NW1/4</v>
          </cell>
          <cell r="E6722">
            <v>14070001</v>
          </cell>
          <cell r="F6722" t="str">
            <v>Garfield</v>
          </cell>
          <cell r="G6722" t="str">
            <v>Southwest</v>
          </cell>
          <cell r="H6722" t="str">
            <v>Colorado River West</v>
          </cell>
          <cell r="I6722">
            <v>525836</v>
          </cell>
          <cell r="J6722">
            <v>4198858</v>
          </cell>
          <cell r="K6722">
            <v>-110.705983313</v>
          </cell>
          <cell r="L6722">
            <v>37.936929419000002</v>
          </cell>
          <cell r="M6722" t="str">
            <v>Trachyte Creek</v>
          </cell>
          <cell r="N6722" t="str">
            <v>UT14070001-094_00</v>
          </cell>
          <cell r="O6722" t="str">
            <v>UT</v>
          </cell>
          <cell r="Q6722">
            <v>0</v>
          </cell>
          <cell r="R6722" t="str">
            <v xml:space="preserve"> </v>
          </cell>
          <cell r="S6722" t="str">
            <v>SITLA</v>
          </cell>
          <cell r="T6722" t="str">
            <v xml:space="preserve"> </v>
          </cell>
          <cell r="U6722" t="str">
            <v>5990100 DRINKING CUP SPRING T33S R11E SEC16 SE1/4 NW1/4</v>
          </cell>
          <cell r="V6722">
            <v>5990100</v>
          </cell>
          <cell r="W6722" t="str">
            <v>Trachyte Creek</v>
          </cell>
          <cell r="X6722" t="str">
            <v>UT14070001-094_00</v>
          </cell>
          <cell r="Y6722" t="str">
            <v>Spring</v>
          </cell>
          <cell r="Z6722" t="str">
            <v>5990100 DRINKING CUP SPRING T33S R11E SEC16 SE1/4 NW1/4</v>
          </cell>
          <cell r="AA6722" t="str">
            <v>Spring</v>
          </cell>
        </row>
        <row r="6723">
          <cell r="A6723">
            <v>5990110</v>
          </cell>
          <cell r="B6723" t="str">
            <v>Spring</v>
          </cell>
          <cell r="C6723" t="str">
            <v>1C  2B   3C   4</v>
          </cell>
          <cell r="D6723" t="str">
            <v>DRY WASH TRIB SPRING</v>
          </cell>
          <cell r="E6723">
            <v>14070003</v>
          </cell>
          <cell r="F6723" t="str">
            <v>Garfield</v>
          </cell>
          <cell r="G6723" t="str">
            <v>Southwest</v>
          </cell>
          <cell r="H6723" t="str">
            <v>Colorado River West</v>
          </cell>
          <cell r="I6723">
            <v>503906</v>
          </cell>
          <cell r="J6723">
            <v>4219868</v>
          </cell>
          <cell r="K6723">
            <v>-110.955434423</v>
          </cell>
          <cell r="L6723">
            <v>38.126648285999998</v>
          </cell>
          <cell r="M6723" t="str">
            <v>Henry Mountains</v>
          </cell>
          <cell r="N6723" t="str">
            <v>UT14070003-013_00</v>
          </cell>
          <cell r="O6723" t="str">
            <v>UT</v>
          </cell>
          <cell r="Q6723">
            <v>0</v>
          </cell>
          <cell r="R6723" t="str">
            <v xml:space="preserve"> </v>
          </cell>
          <cell r="S6723" t="str">
            <v>BLM</v>
          </cell>
          <cell r="T6723" t="str">
            <v xml:space="preserve"> </v>
          </cell>
          <cell r="U6723" t="str">
            <v>5990110 DRY WASH TRIB SPRING</v>
          </cell>
          <cell r="V6723">
            <v>5990110</v>
          </cell>
          <cell r="W6723" t="str">
            <v>Henry Mountains</v>
          </cell>
          <cell r="X6723" t="str">
            <v>UT14070003-013_00</v>
          </cell>
          <cell r="Y6723" t="str">
            <v>Spring</v>
          </cell>
          <cell r="Z6723" t="str">
            <v>5990110 DRY WASH TRIB SPRING</v>
          </cell>
          <cell r="AA6723" t="str">
            <v>Spring</v>
          </cell>
        </row>
        <row r="6724">
          <cell r="A6724">
            <v>5990120</v>
          </cell>
          <cell r="B6724" t="str">
            <v>Spring</v>
          </cell>
          <cell r="C6724" t="str">
            <v>1C  2B   3C   4</v>
          </cell>
          <cell r="D6724" t="str">
            <v>MAIDEN WATER SPRING</v>
          </cell>
          <cell r="E6724">
            <v>14070003</v>
          </cell>
          <cell r="F6724" t="str">
            <v>Garfield</v>
          </cell>
          <cell r="G6724" t="str">
            <v>Southwest</v>
          </cell>
          <cell r="H6724" t="str">
            <v>Colorado River West</v>
          </cell>
          <cell r="I6724">
            <v>507580</v>
          </cell>
          <cell r="J6724">
            <v>4222244</v>
          </cell>
          <cell r="K6724">
            <v>-110.913490612</v>
          </cell>
          <cell r="L6724">
            <v>38.148039031000003</v>
          </cell>
          <cell r="M6724" t="str">
            <v>Henry Mountains</v>
          </cell>
          <cell r="N6724" t="str">
            <v>UT14070003-013_00</v>
          </cell>
          <cell r="O6724" t="str">
            <v>UT</v>
          </cell>
          <cell r="Q6724">
            <v>0</v>
          </cell>
          <cell r="R6724" t="str">
            <v xml:space="preserve"> </v>
          </cell>
          <cell r="S6724" t="str">
            <v>BLM</v>
          </cell>
          <cell r="T6724" t="str">
            <v xml:space="preserve"> </v>
          </cell>
          <cell r="U6724" t="str">
            <v>5990120 MAIDEN WATER SPRING</v>
          </cell>
          <cell r="V6724">
            <v>5990120</v>
          </cell>
          <cell r="W6724" t="str">
            <v>Henry Mountains</v>
          </cell>
          <cell r="X6724" t="str">
            <v>UT14070003-013_00</v>
          </cell>
          <cell r="Y6724" t="str">
            <v>Spring</v>
          </cell>
          <cell r="Z6724" t="str">
            <v>5990120 MAIDEN WATER SPRING</v>
          </cell>
          <cell r="AA6724" t="str">
            <v>Spring</v>
          </cell>
        </row>
        <row r="6725">
          <cell r="A6725">
            <v>5990130</v>
          </cell>
          <cell r="B6725" t="str">
            <v>Spring</v>
          </cell>
          <cell r="C6725" t="str">
            <v>1C  2B   3C   4</v>
          </cell>
          <cell r="D6725" t="str">
            <v>SPRING CANYON SPRING</v>
          </cell>
          <cell r="E6725">
            <v>14070003</v>
          </cell>
          <cell r="F6725" t="str">
            <v>Garfield</v>
          </cell>
          <cell r="G6725" t="str">
            <v>Southwest</v>
          </cell>
          <cell r="H6725" t="str">
            <v>Colorado River West</v>
          </cell>
          <cell r="I6725">
            <v>497133</v>
          </cell>
          <cell r="J6725">
            <v>4207262</v>
          </cell>
          <cell r="K6725">
            <v>-111.03266053500001</v>
          </cell>
          <cell r="L6725">
            <v>38.013036937999999</v>
          </cell>
          <cell r="M6725" t="str">
            <v>Sandy Creek</v>
          </cell>
          <cell r="N6725" t="str">
            <v>UT14070003-012_00</v>
          </cell>
          <cell r="O6725" t="str">
            <v>UT</v>
          </cell>
          <cell r="Q6725">
            <v>0</v>
          </cell>
          <cell r="R6725" t="str">
            <v xml:space="preserve"> </v>
          </cell>
          <cell r="S6725" t="str">
            <v>BLM</v>
          </cell>
          <cell r="T6725" t="str">
            <v xml:space="preserve"> </v>
          </cell>
          <cell r="U6725" t="str">
            <v>5990130 SPRING CANYON SPRING</v>
          </cell>
          <cell r="V6725">
            <v>5990130</v>
          </cell>
          <cell r="W6725" t="str">
            <v>Sandy Creek</v>
          </cell>
          <cell r="X6725" t="str">
            <v>UT14070003-012_00</v>
          </cell>
          <cell r="Y6725" t="str">
            <v>Spring</v>
          </cell>
          <cell r="Z6725" t="str">
            <v>5990130 SPRING CANYON SPRING</v>
          </cell>
          <cell r="AA6725" t="str">
            <v>Spring</v>
          </cell>
        </row>
        <row r="6726">
          <cell r="A6726">
            <v>5990140</v>
          </cell>
          <cell r="B6726" t="str">
            <v>Spring</v>
          </cell>
          <cell r="C6726" t="str">
            <v>2B  3B    4</v>
          </cell>
          <cell r="D6726" t="str">
            <v>UPPER HOG SPRING T32S R13E SEC31 NW1/4 SE1/4</v>
          </cell>
          <cell r="E6726">
            <v>14070001</v>
          </cell>
          <cell r="F6726" t="str">
            <v>Garfield</v>
          </cell>
          <cell r="G6726" t="str">
            <v>Southwest</v>
          </cell>
          <cell r="H6726" t="str">
            <v>Colorado River West</v>
          </cell>
          <cell r="I6726">
            <v>542389</v>
          </cell>
          <cell r="J6726">
            <v>4203119</v>
          </cell>
          <cell r="K6726">
            <v>-110.51736196900001</v>
          </cell>
          <cell r="L6726">
            <v>37.974710864999999</v>
          </cell>
          <cell r="M6726" t="str">
            <v>North Wash</v>
          </cell>
          <cell r="N6726" t="str">
            <v>UT14070001-093_00</v>
          </cell>
          <cell r="O6726" t="str">
            <v>UT</v>
          </cell>
          <cell r="Q6726">
            <v>0</v>
          </cell>
          <cell r="R6726" t="str">
            <v xml:space="preserve"> </v>
          </cell>
          <cell r="S6726" t="str">
            <v>BLM</v>
          </cell>
          <cell r="T6726" t="str">
            <v xml:space="preserve"> </v>
          </cell>
          <cell r="U6726" t="str">
            <v>5990140 UPPER HOG SPRING T32S R13E SEC31 NW1/4 SE1/4</v>
          </cell>
          <cell r="V6726">
            <v>5990140</v>
          </cell>
          <cell r="W6726" t="str">
            <v>North Wash</v>
          </cell>
          <cell r="X6726" t="str">
            <v>UT14070001-093_00</v>
          </cell>
          <cell r="Y6726" t="str">
            <v>Spring</v>
          </cell>
          <cell r="Z6726" t="str">
            <v>5990140 UPPER HOG SPRING T32S R13E SEC31 NW1/4 SE1/4</v>
          </cell>
          <cell r="AA6726" t="str">
            <v>Spring</v>
          </cell>
        </row>
        <row r="6727">
          <cell r="A6727">
            <v>5990150</v>
          </cell>
          <cell r="B6727" t="str">
            <v>Spring</v>
          </cell>
          <cell r="C6727" t="str">
            <v>2B  3B    4</v>
          </cell>
          <cell r="D6727" t="str">
            <v>HANCOCK SPRING T32S R10E SEC34 NW1/4 SE1/4</v>
          </cell>
          <cell r="E6727">
            <v>14070001</v>
          </cell>
          <cell r="F6727" t="str">
            <v>Garfield</v>
          </cell>
          <cell r="G6727" t="str">
            <v>Southwest</v>
          </cell>
          <cell r="H6727" t="str">
            <v>Colorado River West</v>
          </cell>
          <cell r="I6727">
            <v>518332</v>
          </cell>
          <cell r="J6727">
            <v>4203523</v>
          </cell>
          <cell r="K6727">
            <v>-110.791260114</v>
          </cell>
          <cell r="L6727">
            <v>37.979157006000001</v>
          </cell>
          <cell r="M6727" t="str">
            <v>Trachyte Creek</v>
          </cell>
          <cell r="N6727" t="str">
            <v>UT14070001-094_00</v>
          </cell>
          <cell r="O6727" t="str">
            <v>UT</v>
          </cell>
          <cell r="Q6727">
            <v>0</v>
          </cell>
          <cell r="R6727" t="str">
            <v xml:space="preserve"> </v>
          </cell>
          <cell r="S6727" t="str">
            <v>BLM</v>
          </cell>
          <cell r="T6727" t="str">
            <v xml:space="preserve"> </v>
          </cell>
          <cell r="U6727" t="str">
            <v>5990150 HANCOCK SPRING T32S R10E SEC34 NW1/4 SE1/4</v>
          </cell>
          <cell r="V6727">
            <v>5990150</v>
          </cell>
          <cell r="W6727" t="str">
            <v>Trachyte Creek</v>
          </cell>
          <cell r="X6727" t="str">
            <v>UT14070001-094_00</v>
          </cell>
          <cell r="Y6727" t="str">
            <v>Spring</v>
          </cell>
          <cell r="Z6727" t="str">
            <v>5990150 HANCOCK SPRING T32S R10E SEC34 NW1/4 SE1/4</v>
          </cell>
          <cell r="AA6727" t="str">
            <v>Spring</v>
          </cell>
        </row>
        <row r="6728">
          <cell r="A6728">
            <v>5990160</v>
          </cell>
          <cell r="B6728" t="str">
            <v>Spring</v>
          </cell>
          <cell r="C6728" t="str">
            <v>2B  3B    4</v>
          </cell>
          <cell r="D6728" t="str">
            <v>GIBBONS SPRING T32S R10E SEC36 SW1/4 NW1/4</v>
          </cell>
          <cell r="E6728">
            <v>14070001</v>
          </cell>
          <cell r="F6728" t="str">
            <v>Garfield</v>
          </cell>
          <cell r="G6728" t="str">
            <v>Southwest</v>
          </cell>
          <cell r="H6728" t="str">
            <v>Colorado River West</v>
          </cell>
          <cell r="I6728">
            <v>520453</v>
          </cell>
          <cell r="J6728">
            <v>4203897</v>
          </cell>
          <cell r="K6728">
            <v>-110.76709857199999</v>
          </cell>
          <cell r="L6728">
            <v>37.982482476000001</v>
          </cell>
          <cell r="M6728" t="str">
            <v>Trachyte Creek</v>
          </cell>
          <cell r="N6728" t="str">
            <v>UT14070001-094_00</v>
          </cell>
          <cell r="O6728" t="str">
            <v>UT</v>
          </cell>
          <cell r="Q6728">
            <v>0</v>
          </cell>
          <cell r="R6728" t="str">
            <v xml:space="preserve"> </v>
          </cell>
          <cell r="S6728" t="str">
            <v>SITLA</v>
          </cell>
          <cell r="T6728" t="str">
            <v xml:space="preserve"> </v>
          </cell>
          <cell r="U6728" t="str">
            <v>5990160 GIBBONS SPRING T32S R10E SEC36 SW1/4 NW1/4</v>
          </cell>
          <cell r="V6728">
            <v>5990160</v>
          </cell>
          <cell r="W6728" t="str">
            <v>Trachyte Creek</v>
          </cell>
          <cell r="X6728" t="str">
            <v>UT14070001-094_00</v>
          </cell>
          <cell r="Y6728" t="str">
            <v>Spring</v>
          </cell>
          <cell r="Z6728" t="str">
            <v>5990160 GIBBONS SPRING T32S R10E SEC36 SW1/4 NW1/4</v>
          </cell>
          <cell r="AA6728" t="str">
            <v>Spring</v>
          </cell>
        </row>
        <row r="6729">
          <cell r="A6729">
            <v>5990170</v>
          </cell>
          <cell r="B6729" t="str">
            <v>River/Stream</v>
          </cell>
          <cell r="C6729" t="str">
            <v>2B  3B    4</v>
          </cell>
          <cell r="D6729" t="str">
            <v>DARK CANYON CREEK T32S R10E SEC26 SW1/4 NE1/4</v>
          </cell>
          <cell r="E6729">
            <v>14070001</v>
          </cell>
          <cell r="F6729" t="str">
            <v>Garfield</v>
          </cell>
          <cell r="G6729" t="str">
            <v>Southwest</v>
          </cell>
          <cell r="H6729" t="str">
            <v>Colorado River West</v>
          </cell>
          <cell r="I6729">
            <v>519645</v>
          </cell>
          <cell r="J6729">
            <v>4205252</v>
          </cell>
          <cell r="K6729">
            <v>-110.77626223999999</v>
          </cell>
          <cell r="L6729">
            <v>37.994712745000001</v>
          </cell>
          <cell r="M6729" t="str">
            <v>Trachyte Creek</v>
          </cell>
          <cell r="N6729" t="str">
            <v>UT14070001-094_00</v>
          </cell>
          <cell r="O6729" t="str">
            <v>UT</v>
          </cell>
          <cell r="Q6729">
            <v>0</v>
          </cell>
          <cell r="R6729" t="str">
            <v xml:space="preserve"> </v>
          </cell>
          <cell r="S6729" t="str">
            <v>BLM</v>
          </cell>
          <cell r="T6729" t="str">
            <v xml:space="preserve"> </v>
          </cell>
          <cell r="U6729" t="str">
            <v>5990170 DARK CANYON CREEK T32S R10E SEC26 SW1/4 NE1/4</v>
          </cell>
          <cell r="V6729">
            <v>5990170</v>
          </cell>
          <cell r="W6729" t="str">
            <v>Trachyte Creek</v>
          </cell>
          <cell r="X6729" t="str">
            <v>UT14070001-094_00</v>
          </cell>
          <cell r="Y6729" t="str">
            <v>River/Stream</v>
          </cell>
          <cell r="Z6729" t="str">
            <v>5990170 DARK CANYON CREEK T32S R10E SEC26 SW1/4 NE1/4</v>
          </cell>
          <cell r="AA6729" t="str">
            <v>River/Stream</v>
          </cell>
        </row>
        <row r="6730">
          <cell r="A6730">
            <v>5990180</v>
          </cell>
          <cell r="B6730" t="str">
            <v>Spring</v>
          </cell>
          <cell r="C6730" t="str">
            <v>1C  2B   3C   4</v>
          </cell>
          <cell r="D6730" t="str">
            <v>DIVIDE CANYON SPRING</v>
          </cell>
          <cell r="E6730">
            <v>14070003</v>
          </cell>
          <cell r="F6730" t="str">
            <v>Garfield</v>
          </cell>
          <cell r="G6730" t="str">
            <v>Southwest</v>
          </cell>
          <cell r="H6730" t="str">
            <v>Colorado River West</v>
          </cell>
          <cell r="I6730">
            <v>499962</v>
          </cell>
          <cell r="J6730">
            <v>4201468</v>
          </cell>
          <cell r="K6730">
            <v>-111.000432585</v>
          </cell>
          <cell r="L6730">
            <v>37.960820613000003</v>
          </cell>
          <cell r="M6730" t="str">
            <v>Sandy Creek</v>
          </cell>
          <cell r="N6730" t="str">
            <v>UT14070003-012_00</v>
          </cell>
          <cell r="O6730" t="str">
            <v>UT</v>
          </cell>
          <cell r="Q6730">
            <v>0</v>
          </cell>
          <cell r="R6730" t="str">
            <v xml:space="preserve"> </v>
          </cell>
          <cell r="S6730" t="str">
            <v>SITLA</v>
          </cell>
          <cell r="T6730" t="str">
            <v xml:space="preserve"> </v>
          </cell>
          <cell r="U6730" t="str">
            <v>5990180 DIVIDE CANYON SPRING</v>
          </cell>
          <cell r="V6730">
            <v>5990180</v>
          </cell>
          <cell r="W6730" t="str">
            <v>Sandy Creek</v>
          </cell>
          <cell r="X6730" t="str">
            <v>UT14070003-012_00</v>
          </cell>
          <cell r="Y6730" t="str">
            <v>Spring</v>
          </cell>
          <cell r="Z6730" t="str">
            <v>5990180 DIVIDE CANYON SPRING</v>
          </cell>
          <cell r="AA6730" t="str">
            <v>Spring</v>
          </cell>
        </row>
        <row r="6731">
          <cell r="A6731">
            <v>5990190</v>
          </cell>
          <cell r="B6731" t="str">
            <v>Spring</v>
          </cell>
          <cell r="C6731" t="str">
            <v>2B  3B    4</v>
          </cell>
          <cell r="D6731" t="str">
            <v>COPPER BASIN SPRING T32S R10E SEC02 NE1/4 NE1/4</v>
          </cell>
          <cell r="E6731">
            <v>14070001</v>
          </cell>
          <cell r="F6731" t="str">
            <v>Garfield</v>
          </cell>
          <cell r="G6731" t="str">
            <v>Southwest</v>
          </cell>
          <cell r="H6731" t="str">
            <v>Colorado River West</v>
          </cell>
          <cell r="I6731">
            <v>520408</v>
          </cell>
          <cell r="J6731">
            <v>4212003</v>
          </cell>
          <cell r="K6731">
            <v>-110.767380171</v>
          </cell>
          <cell r="L6731">
            <v>38.055541218999998</v>
          </cell>
          <cell r="M6731" t="str">
            <v>North Wash</v>
          </cell>
          <cell r="N6731" t="str">
            <v>UT14070001-093_00</v>
          </cell>
          <cell r="O6731" t="str">
            <v>UT</v>
          </cell>
          <cell r="Q6731">
            <v>0</v>
          </cell>
          <cell r="R6731" t="str">
            <v xml:space="preserve"> </v>
          </cell>
          <cell r="S6731" t="str">
            <v>BLM</v>
          </cell>
          <cell r="T6731" t="str">
            <v xml:space="preserve"> </v>
          </cell>
          <cell r="U6731" t="str">
            <v>5990190 COPPER BASIN SPRING T32S R10E SEC02 NE1/4 NE1/4</v>
          </cell>
          <cell r="V6731">
            <v>5990190</v>
          </cell>
          <cell r="W6731" t="str">
            <v>North Wash</v>
          </cell>
          <cell r="X6731" t="str">
            <v>UT14070001-093_00</v>
          </cell>
          <cell r="Y6731" t="str">
            <v>Spring</v>
          </cell>
          <cell r="Z6731" t="str">
            <v>5990190 COPPER BASIN SPRING T32S R10E SEC02 NE1/4 NE1/4</v>
          </cell>
          <cell r="AA6731" t="str">
            <v>Spring</v>
          </cell>
        </row>
        <row r="6732">
          <cell r="A6732">
            <v>5990200</v>
          </cell>
          <cell r="B6732" t="str">
            <v>Spring</v>
          </cell>
          <cell r="C6732" t="str">
            <v>2B   3C   4</v>
          </cell>
          <cell r="D6732" t="str">
            <v>BURRO SPRING</v>
          </cell>
          <cell r="E6732">
            <v>14070007</v>
          </cell>
          <cell r="F6732" t="str">
            <v>Garfield</v>
          </cell>
          <cell r="G6732" t="str">
            <v>Southwest</v>
          </cell>
          <cell r="H6732" t="str">
            <v>Colorado River West</v>
          </cell>
          <cell r="I6732">
            <v>416313</v>
          </cell>
          <cell r="J6732">
            <v>4175222</v>
          </cell>
          <cell r="K6732">
            <v>-111.949579355</v>
          </cell>
          <cell r="L6732">
            <v>37.720437318000002</v>
          </cell>
          <cell r="M6732" t="str">
            <v>Paria River-1</v>
          </cell>
          <cell r="N6732" t="str">
            <v>UT14070007-001_00</v>
          </cell>
          <cell r="O6732" t="str">
            <v>UT</v>
          </cell>
          <cell r="Q6732">
            <v>0</v>
          </cell>
          <cell r="R6732" t="str">
            <v xml:space="preserve"> </v>
          </cell>
          <cell r="S6732" t="str">
            <v>USFS</v>
          </cell>
          <cell r="T6732" t="str">
            <v>Category1</v>
          </cell>
          <cell r="U6732" t="str">
            <v>5990200 BURRO SPRING</v>
          </cell>
          <cell r="V6732">
            <v>5990200</v>
          </cell>
          <cell r="W6732" t="str">
            <v>Paria River-1</v>
          </cell>
          <cell r="X6732" t="str">
            <v>UT14070007-001_00</v>
          </cell>
          <cell r="Y6732" t="str">
            <v>Spring</v>
          </cell>
          <cell r="Z6732" t="str">
            <v>5990200 BURRO SPRING</v>
          </cell>
          <cell r="AA6732" t="str">
            <v>Spring</v>
          </cell>
        </row>
        <row r="6733">
          <cell r="A6733">
            <v>5990210</v>
          </cell>
          <cell r="B6733" t="str">
            <v>River/Stream</v>
          </cell>
          <cell r="C6733" t="str">
            <v>2B  3B    4</v>
          </cell>
          <cell r="D6733" t="str">
            <v>CRESCENT CREEK T31S R11E SEC36 NW1/4 NW1/4</v>
          </cell>
          <cell r="E6733">
            <v>14070001</v>
          </cell>
          <cell r="F6733" t="str">
            <v>Garfield</v>
          </cell>
          <cell r="G6733" t="str">
            <v>Southwest</v>
          </cell>
          <cell r="H6733" t="str">
            <v>Colorado River West</v>
          </cell>
          <cell r="I6733">
            <v>530028</v>
          </cell>
          <cell r="J6733">
            <v>4213759</v>
          </cell>
          <cell r="K6733">
            <v>-110.65765474</v>
          </cell>
          <cell r="L6733">
            <v>38.071099287000003</v>
          </cell>
          <cell r="M6733" t="str">
            <v>North Wash</v>
          </cell>
          <cell r="N6733" t="str">
            <v>UT14070001-093_00</v>
          </cell>
          <cell r="O6733" t="str">
            <v>UT</v>
          </cell>
          <cell r="Q6733">
            <v>0</v>
          </cell>
          <cell r="R6733" t="str">
            <v xml:space="preserve"> </v>
          </cell>
          <cell r="S6733" t="str">
            <v>SITLA</v>
          </cell>
          <cell r="T6733" t="str">
            <v xml:space="preserve"> </v>
          </cell>
          <cell r="U6733" t="str">
            <v>5990210 CRESCENT CREEK T31S R11E SEC36 NW1/4 NW1/4</v>
          </cell>
          <cell r="V6733">
            <v>5990210</v>
          </cell>
          <cell r="W6733" t="str">
            <v>North Wash</v>
          </cell>
          <cell r="X6733" t="str">
            <v>UT14070001-093_00</v>
          </cell>
          <cell r="Y6733" t="str">
            <v>River/Stream</v>
          </cell>
          <cell r="Z6733" t="str">
            <v>5990210 CRESCENT CREEK T31S R11E SEC36 NW1/4 NW1/4</v>
          </cell>
          <cell r="AA6733" t="str">
            <v>River/Stream</v>
          </cell>
        </row>
        <row r="6734">
          <cell r="A6734">
            <v>5990220</v>
          </cell>
          <cell r="B6734" t="str">
            <v>Spring</v>
          </cell>
          <cell r="C6734" t="str">
            <v>1C  2B   3C   4</v>
          </cell>
          <cell r="D6734" t="str">
            <v>BLIND TRIAL SPRING</v>
          </cell>
          <cell r="E6734">
            <v>14070003</v>
          </cell>
          <cell r="F6734" t="str">
            <v>Garfield</v>
          </cell>
          <cell r="G6734" t="str">
            <v>Southwest</v>
          </cell>
          <cell r="H6734" t="str">
            <v>Colorado River West</v>
          </cell>
          <cell r="I6734">
            <v>499158</v>
          </cell>
          <cell r="J6734">
            <v>4214720</v>
          </cell>
          <cell r="K6734">
            <v>-111.009600742</v>
          </cell>
          <cell r="L6734">
            <v>38.080258755999999</v>
          </cell>
          <cell r="M6734" t="str">
            <v>Sandy Creek</v>
          </cell>
          <cell r="N6734" t="str">
            <v>UT14070003-012_00</v>
          </cell>
          <cell r="O6734" t="str">
            <v>UT</v>
          </cell>
          <cell r="Q6734">
            <v>0</v>
          </cell>
          <cell r="R6734" t="str">
            <v xml:space="preserve"> </v>
          </cell>
          <cell r="S6734" t="str">
            <v>BLM</v>
          </cell>
          <cell r="T6734" t="str">
            <v xml:space="preserve"> </v>
          </cell>
          <cell r="U6734" t="str">
            <v>5990220 BLIND TRIAL SPRING</v>
          </cell>
          <cell r="V6734">
            <v>5990220</v>
          </cell>
          <cell r="W6734" t="str">
            <v>Sandy Creek</v>
          </cell>
          <cell r="X6734" t="str">
            <v>UT14070003-012_00</v>
          </cell>
          <cell r="Y6734" t="str">
            <v>Spring</v>
          </cell>
          <cell r="Z6734" t="str">
            <v>5990220 BLIND TRIAL SPRING</v>
          </cell>
          <cell r="AA6734" t="str">
            <v>Spring</v>
          </cell>
        </row>
        <row r="6735">
          <cell r="A6735">
            <v>5990230</v>
          </cell>
          <cell r="B6735" t="str">
            <v>Spring</v>
          </cell>
          <cell r="C6735" t="str">
            <v>2B  3B    4</v>
          </cell>
          <cell r="D6735" t="str">
            <v>MULEY X SPRING</v>
          </cell>
          <cell r="E6735">
            <v>14070001</v>
          </cell>
          <cell r="F6735" t="str">
            <v>Garfield</v>
          </cell>
          <cell r="G6735" t="str">
            <v>Southwest</v>
          </cell>
          <cell r="H6735" t="str">
            <v>Colorado River West</v>
          </cell>
          <cell r="I6735">
            <v>504356</v>
          </cell>
          <cell r="J6735">
            <v>4198048</v>
          </cell>
          <cell r="K6735">
            <v>-110.950432824</v>
          </cell>
          <cell r="L6735">
            <v>37.929985768999998</v>
          </cell>
          <cell r="M6735" t="str">
            <v>Bullfrog Creek</v>
          </cell>
          <cell r="N6735" t="str">
            <v>UT14070001-002_00</v>
          </cell>
          <cell r="O6735" t="str">
            <v>UT</v>
          </cell>
          <cell r="Q6735">
            <v>0</v>
          </cell>
          <cell r="R6735" t="str">
            <v xml:space="preserve"> </v>
          </cell>
          <cell r="S6735" t="str">
            <v>BLM</v>
          </cell>
          <cell r="T6735" t="str">
            <v xml:space="preserve"> </v>
          </cell>
          <cell r="U6735" t="str">
            <v>5990230 MULEY X SPRING</v>
          </cell>
          <cell r="V6735">
            <v>5990230</v>
          </cell>
          <cell r="W6735" t="str">
            <v>Bullfrog Creek</v>
          </cell>
          <cell r="X6735" t="str">
            <v>UT14070001-002_00</v>
          </cell>
          <cell r="Y6735" t="str">
            <v>Spring</v>
          </cell>
          <cell r="Z6735" t="str">
            <v>5990230 MULEY X SPRING</v>
          </cell>
          <cell r="AA6735" t="str">
            <v>Spring</v>
          </cell>
        </row>
        <row r="6736">
          <cell r="A6736">
            <v>5990240</v>
          </cell>
          <cell r="B6736" t="str">
            <v>Spring</v>
          </cell>
          <cell r="C6736" t="str">
            <v>2B  3B    4</v>
          </cell>
          <cell r="D6736" t="str">
            <v>MULEY W SPRING</v>
          </cell>
          <cell r="E6736">
            <v>14070001</v>
          </cell>
          <cell r="F6736" t="str">
            <v>Garfield</v>
          </cell>
          <cell r="G6736" t="str">
            <v>Southwest</v>
          </cell>
          <cell r="H6736" t="str">
            <v>Colorado River West</v>
          </cell>
          <cell r="I6736">
            <v>504527</v>
          </cell>
          <cell r="J6736">
            <v>4197802</v>
          </cell>
          <cell r="K6736">
            <v>-110.948488552</v>
          </cell>
          <cell r="L6736">
            <v>37.927767734</v>
          </cell>
          <cell r="M6736" t="str">
            <v>Bullfrog Creek</v>
          </cell>
          <cell r="N6736" t="str">
            <v>UT14070001-002_00</v>
          </cell>
          <cell r="O6736" t="str">
            <v>UT</v>
          </cell>
          <cell r="Q6736">
            <v>0</v>
          </cell>
          <cell r="R6736" t="str">
            <v xml:space="preserve"> </v>
          </cell>
          <cell r="S6736" t="str">
            <v>BLM</v>
          </cell>
          <cell r="T6736" t="str">
            <v xml:space="preserve"> </v>
          </cell>
          <cell r="U6736" t="str">
            <v>5990240 MULEY W SPRING</v>
          </cell>
          <cell r="V6736">
            <v>5990240</v>
          </cell>
          <cell r="W6736" t="str">
            <v>Bullfrog Creek</v>
          </cell>
          <cell r="X6736" t="str">
            <v>UT14070001-002_00</v>
          </cell>
          <cell r="Y6736" t="str">
            <v>Spring</v>
          </cell>
          <cell r="Z6736" t="str">
            <v>5990240 MULEY W SPRING</v>
          </cell>
          <cell r="AA6736" t="str">
            <v>Spring</v>
          </cell>
        </row>
        <row r="6737">
          <cell r="A6737">
            <v>5990250</v>
          </cell>
          <cell r="B6737" t="str">
            <v>Spring</v>
          </cell>
          <cell r="C6737" t="str">
            <v>2B  3B    4</v>
          </cell>
          <cell r="D6737" t="str">
            <v>MULEY V SPRING</v>
          </cell>
          <cell r="E6737">
            <v>14070001</v>
          </cell>
          <cell r="F6737" t="str">
            <v>Garfield</v>
          </cell>
          <cell r="G6737" t="str">
            <v>Southwest</v>
          </cell>
          <cell r="H6737" t="str">
            <v>Colorado River West</v>
          </cell>
          <cell r="I6737">
            <v>503746</v>
          </cell>
          <cell r="J6737">
            <v>4197524</v>
          </cell>
          <cell r="K6737">
            <v>-110.95737677299999</v>
          </cell>
          <cell r="L6737">
            <v>37.925265670999998</v>
          </cell>
          <cell r="M6737" t="str">
            <v>Bullfrog Creek</v>
          </cell>
          <cell r="N6737" t="str">
            <v>UT14070001-002_00</v>
          </cell>
          <cell r="O6737" t="str">
            <v>UT</v>
          </cell>
          <cell r="Q6737">
            <v>0</v>
          </cell>
          <cell r="R6737" t="str">
            <v xml:space="preserve"> </v>
          </cell>
          <cell r="S6737" t="str">
            <v>BLM</v>
          </cell>
          <cell r="T6737" t="str">
            <v xml:space="preserve"> </v>
          </cell>
          <cell r="U6737" t="str">
            <v>5990250 MULEY V SPRING</v>
          </cell>
          <cell r="V6737">
            <v>5990250</v>
          </cell>
          <cell r="W6737" t="str">
            <v>Bullfrog Creek</v>
          </cell>
          <cell r="X6737" t="str">
            <v>UT14070001-002_00</v>
          </cell>
          <cell r="Y6737" t="str">
            <v>Spring</v>
          </cell>
          <cell r="Z6737" t="str">
            <v>5990250 MULEY V SPRING</v>
          </cell>
          <cell r="AA6737" t="str">
            <v>Spring</v>
          </cell>
        </row>
        <row r="6738">
          <cell r="A6738">
            <v>5990260</v>
          </cell>
          <cell r="B6738" t="str">
            <v>Well</v>
          </cell>
          <cell r="C6738" t="str">
            <v xml:space="preserve"> </v>
          </cell>
          <cell r="D6738" t="str">
            <v>BRIGHAM BUTTE WELL T27S R11E SEC11 SW1/4 SW1/4</v>
          </cell>
          <cell r="E6738">
            <v>14070002</v>
          </cell>
          <cell r="F6738" t="str">
            <v>Wayne</v>
          </cell>
          <cell r="G6738" t="str">
            <v>Central</v>
          </cell>
          <cell r="H6738" t="str">
            <v>Colorado River West</v>
          </cell>
          <cell r="I6738">
            <v>526932</v>
          </cell>
          <cell r="J6738">
            <v>4258100</v>
          </cell>
          <cell r="K6738">
            <v>-110.691264141</v>
          </cell>
          <cell r="L6738">
            <v>38.470813526999997</v>
          </cell>
          <cell r="M6738" t="str">
            <v xml:space="preserve"> </v>
          </cell>
          <cell r="N6738" t="str">
            <v xml:space="preserve"> </v>
          </cell>
          <cell r="O6738" t="str">
            <v>UT</v>
          </cell>
          <cell r="Q6738">
            <v>0</v>
          </cell>
          <cell r="R6738" t="str">
            <v xml:space="preserve"> </v>
          </cell>
          <cell r="S6738" t="str">
            <v>BLM</v>
          </cell>
          <cell r="T6738" t="str">
            <v xml:space="preserve"> </v>
          </cell>
          <cell r="U6738" t="str">
            <v>5990260 BRIGHAM BUTTE WELL T27S R11E SEC11 SW1/4 SW1/4</v>
          </cell>
          <cell r="V6738">
            <v>5990260</v>
          </cell>
          <cell r="W6738" t="str">
            <v xml:space="preserve"> </v>
          </cell>
          <cell r="X6738" t="str">
            <v xml:space="preserve"> </v>
          </cell>
          <cell r="Y6738" t="str">
            <v>Well</v>
          </cell>
          <cell r="Z6738" t="str">
            <v>5990260 BRIGHAM BUTTE WELL T27S R11E SEC11 SW1/4 SW1/4</v>
          </cell>
          <cell r="AA6738" t="str">
            <v>Well</v>
          </cell>
        </row>
        <row r="6739">
          <cell r="A6739">
            <v>5990270</v>
          </cell>
          <cell r="B6739" t="str">
            <v>Spring</v>
          </cell>
          <cell r="C6739" t="str">
            <v>2B   3C   4</v>
          </cell>
          <cell r="D6739" t="str">
            <v>WILD HORSE SPRING T27S R10E SEC01 SE1/4 NW1/4</v>
          </cell>
          <cell r="E6739">
            <v>14070002</v>
          </cell>
          <cell r="F6739" t="str">
            <v>Wayne</v>
          </cell>
          <cell r="G6739" t="str">
            <v>Central</v>
          </cell>
          <cell r="H6739" t="str">
            <v>Colorado River West</v>
          </cell>
          <cell r="I6739">
            <v>519269</v>
          </cell>
          <cell r="J6739">
            <v>4260390</v>
          </cell>
          <cell r="K6739">
            <v>-110.779045471</v>
          </cell>
          <cell r="L6739">
            <v>38.491649789</v>
          </cell>
          <cell r="M6739" t="str">
            <v xml:space="preserve"> </v>
          </cell>
          <cell r="N6739" t="str">
            <v xml:space="preserve"> </v>
          </cell>
          <cell r="O6739" t="str">
            <v>UT</v>
          </cell>
          <cell r="Q6739">
            <v>0</v>
          </cell>
          <cell r="R6739" t="str">
            <v xml:space="preserve"> </v>
          </cell>
          <cell r="S6739" t="str">
            <v>BLM</v>
          </cell>
          <cell r="T6739" t="str">
            <v xml:space="preserve"> </v>
          </cell>
          <cell r="U6739" t="str">
            <v>5990270 WILD HORSE SPRING T27S R10E SEC01 SE1/4 NW1/4</v>
          </cell>
          <cell r="V6739">
            <v>5990270</v>
          </cell>
          <cell r="W6739" t="str">
            <v xml:space="preserve"> </v>
          </cell>
          <cell r="X6739" t="str">
            <v xml:space="preserve"> </v>
          </cell>
          <cell r="Y6739" t="str">
            <v>Spring</v>
          </cell>
          <cell r="Z6739" t="str">
            <v>5990270 WILD HORSE SPRING T27S R10E SEC01 SE1/4 NW1/4</v>
          </cell>
          <cell r="AA6739" t="str">
            <v>Spring</v>
          </cell>
        </row>
        <row r="6740">
          <cell r="A6740">
            <v>5990280</v>
          </cell>
          <cell r="B6740" t="str">
            <v>Well</v>
          </cell>
          <cell r="C6740" t="str">
            <v xml:space="preserve"> </v>
          </cell>
          <cell r="D6740" t="str">
            <v>TIGER OILS WATER WELL T27S R07E SEC04 NW1/4 NW1/4</v>
          </cell>
          <cell r="E6740">
            <v>14070002</v>
          </cell>
          <cell r="F6740" t="str">
            <v>Wayne</v>
          </cell>
          <cell r="G6740" t="str">
            <v>Central</v>
          </cell>
          <cell r="H6740" t="str">
            <v>Colorado River West</v>
          </cell>
          <cell r="I6740">
            <v>484919</v>
          </cell>
          <cell r="J6740">
            <v>4260966</v>
          </cell>
          <cell r="K6740">
            <v>-111.172944046</v>
          </cell>
          <cell r="L6740">
            <v>38.496921503999999</v>
          </cell>
          <cell r="M6740" t="str">
            <v xml:space="preserve"> </v>
          </cell>
          <cell r="N6740" t="str">
            <v xml:space="preserve"> </v>
          </cell>
          <cell r="O6740" t="str">
            <v>UT</v>
          </cell>
          <cell r="Q6740">
            <v>0</v>
          </cell>
          <cell r="R6740" t="str">
            <v xml:space="preserve"> </v>
          </cell>
          <cell r="S6740" t="str">
            <v>BLM</v>
          </cell>
          <cell r="T6740" t="str">
            <v xml:space="preserve"> </v>
          </cell>
          <cell r="U6740" t="str">
            <v>5990280 TIGER OILS WATER WELL T27S R07E SEC04 NW1/4 NW1/4</v>
          </cell>
          <cell r="V6740">
            <v>5990280</v>
          </cell>
          <cell r="W6740" t="str">
            <v xml:space="preserve"> </v>
          </cell>
          <cell r="X6740" t="str">
            <v xml:space="preserve"> </v>
          </cell>
          <cell r="Y6740" t="str">
            <v>Well</v>
          </cell>
          <cell r="Z6740" t="str">
            <v>5990280 TIGER OILS WATER WELL T27S R07E SEC04 NW1/4 NW1/4</v>
          </cell>
          <cell r="AA6740" t="str">
            <v>Well</v>
          </cell>
        </row>
        <row r="6741">
          <cell r="A6741">
            <v>5990290</v>
          </cell>
          <cell r="B6741" t="str">
            <v>Spring</v>
          </cell>
          <cell r="C6741" t="str">
            <v>2B   3C   4</v>
          </cell>
          <cell r="D6741" t="str">
            <v>BIRCH SPR T26S R05E SEC14 NE1/4 NW1/4</v>
          </cell>
          <cell r="E6741">
            <v>14070002</v>
          </cell>
          <cell r="F6741" t="str">
            <v>Sevier</v>
          </cell>
          <cell r="G6741" t="str">
            <v>Central</v>
          </cell>
          <cell r="H6741" t="str">
            <v>Colorado River West</v>
          </cell>
          <cell r="I6741">
            <v>470626</v>
          </cell>
          <cell r="J6741">
            <v>4267448</v>
          </cell>
          <cell r="K6741">
            <v>-111.337121995</v>
          </cell>
          <cell r="L6741">
            <v>38.554980155000003</v>
          </cell>
          <cell r="M6741" t="str">
            <v xml:space="preserve"> </v>
          </cell>
          <cell r="N6741" t="str">
            <v xml:space="preserve"> </v>
          </cell>
          <cell r="O6741" t="str">
            <v>UT</v>
          </cell>
          <cell r="Q6741">
            <v>0</v>
          </cell>
          <cell r="R6741" t="str">
            <v xml:space="preserve"> </v>
          </cell>
          <cell r="S6741" t="str">
            <v>BLM</v>
          </cell>
          <cell r="T6741" t="str">
            <v xml:space="preserve"> </v>
          </cell>
          <cell r="U6741" t="str">
            <v>5990290 BIRCH SPR T26S R05E SEC14 NE1/4 NW1/4</v>
          </cell>
          <cell r="V6741">
            <v>5990290</v>
          </cell>
          <cell r="W6741" t="str">
            <v xml:space="preserve"> </v>
          </cell>
          <cell r="X6741" t="str">
            <v xml:space="preserve"> </v>
          </cell>
          <cell r="Y6741" t="str">
            <v>Spring</v>
          </cell>
          <cell r="Z6741" t="str">
            <v>5990290 BIRCH SPR T26S R05E SEC14 NE1/4 NW1/4</v>
          </cell>
          <cell r="AA6741" t="str">
            <v>Spring</v>
          </cell>
        </row>
        <row r="6742">
          <cell r="A6742">
            <v>5990300</v>
          </cell>
          <cell r="B6742" t="str">
            <v>Seep</v>
          </cell>
          <cell r="C6742" t="str">
            <v>2B  3B    4</v>
          </cell>
          <cell r="D6742" t="str">
            <v>MULEY SEEPS</v>
          </cell>
          <cell r="E6742">
            <v>14070001</v>
          </cell>
          <cell r="F6742" t="str">
            <v>Garfield</v>
          </cell>
          <cell r="G6742" t="str">
            <v>Southwest</v>
          </cell>
          <cell r="H6742" t="str">
            <v>Colorado River West</v>
          </cell>
          <cell r="I6742">
            <v>509152</v>
          </cell>
          <cell r="J6742">
            <v>4187820</v>
          </cell>
          <cell r="K6742">
            <v>-110.895988661</v>
          </cell>
          <cell r="L6742">
            <v>37.837764513000003</v>
          </cell>
          <cell r="M6742" t="str">
            <v>Bullfrog Creek</v>
          </cell>
          <cell r="N6742" t="str">
            <v>UT14070001-002_00</v>
          </cell>
          <cell r="O6742" t="str">
            <v>UT</v>
          </cell>
          <cell r="Q6742">
            <v>0</v>
          </cell>
          <cell r="R6742" t="str">
            <v xml:space="preserve"> </v>
          </cell>
          <cell r="S6742" t="str">
            <v>BLM</v>
          </cell>
          <cell r="T6742" t="str">
            <v xml:space="preserve"> </v>
          </cell>
          <cell r="U6742" t="str">
            <v>5990300 MULEY SEEPS</v>
          </cell>
          <cell r="V6742">
            <v>5990300</v>
          </cell>
          <cell r="W6742" t="str">
            <v>Bullfrog Creek</v>
          </cell>
          <cell r="X6742" t="str">
            <v>UT14070001-002_00</v>
          </cell>
          <cell r="Y6742" t="str">
            <v>Seep</v>
          </cell>
          <cell r="Z6742" t="str">
            <v>5990300 MULEY SEEPS</v>
          </cell>
          <cell r="AA6742" t="str">
            <v>Seep</v>
          </cell>
        </row>
        <row r="6743">
          <cell r="A6743">
            <v>5990310</v>
          </cell>
          <cell r="B6743" t="str">
            <v>Spring</v>
          </cell>
          <cell r="C6743" t="str">
            <v>2B  3B    4</v>
          </cell>
          <cell r="D6743" t="str">
            <v>BUCK SPRING</v>
          </cell>
          <cell r="E6743">
            <v>14070001</v>
          </cell>
          <cell r="F6743" t="str">
            <v>Garfield</v>
          </cell>
          <cell r="G6743" t="str">
            <v>Southwest</v>
          </cell>
          <cell r="H6743" t="str">
            <v>Colorado River West</v>
          </cell>
          <cell r="I6743">
            <v>512560</v>
          </cell>
          <cell r="J6743">
            <v>4181260</v>
          </cell>
          <cell r="K6743">
            <v>-110.857371031</v>
          </cell>
          <cell r="L6743">
            <v>37.778597566000002</v>
          </cell>
          <cell r="M6743" t="str">
            <v>Bullfrog Creek</v>
          </cell>
          <cell r="N6743" t="str">
            <v>UT14070001-002_00</v>
          </cell>
          <cell r="O6743" t="str">
            <v>UT</v>
          </cell>
          <cell r="Q6743">
            <v>0</v>
          </cell>
          <cell r="R6743" t="str">
            <v xml:space="preserve"> </v>
          </cell>
          <cell r="S6743" t="str">
            <v>BLM</v>
          </cell>
          <cell r="T6743" t="str">
            <v xml:space="preserve"> </v>
          </cell>
          <cell r="U6743" t="str">
            <v>5990310 BUCK SPRING</v>
          </cell>
          <cell r="V6743">
            <v>5990310</v>
          </cell>
          <cell r="W6743" t="str">
            <v>Bullfrog Creek</v>
          </cell>
          <cell r="X6743" t="str">
            <v>UT14070001-002_00</v>
          </cell>
          <cell r="Y6743" t="str">
            <v>Spring</v>
          </cell>
          <cell r="Z6743" t="str">
            <v>5990310 BUCK SPRING</v>
          </cell>
          <cell r="AA6743" t="str">
            <v>Spring</v>
          </cell>
        </row>
        <row r="6744">
          <cell r="A6744">
            <v>5990320</v>
          </cell>
          <cell r="B6744" t="str">
            <v>Spring</v>
          </cell>
          <cell r="C6744" t="str">
            <v>2B  3B    4</v>
          </cell>
          <cell r="D6744" t="str">
            <v>JACK ASS SPRING</v>
          </cell>
          <cell r="E6744">
            <v>14070001</v>
          </cell>
          <cell r="F6744" t="str">
            <v>Garfield</v>
          </cell>
          <cell r="G6744" t="str">
            <v>Southwest</v>
          </cell>
          <cell r="H6744" t="str">
            <v>Colorado River West</v>
          </cell>
          <cell r="I6744">
            <v>511216</v>
          </cell>
          <cell r="J6744">
            <v>4180211</v>
          </cell>
          <cell r="K6744">
            <v>-110.87264942100001</v>
          </cell>
          <cell r="L6744">
            <v>37.769160178</v>
          </cell>
          <cell r="M6744" t="str">
            <v>Bullfrog Creek</v>
          </cell>
          <cell r="N6744" t="str">
            <v>UT14070001-002_00</v>
          </cell>
          <cell r="O6744" t="str">
            <v>UT</v>
          </cell>
          <cell r="Q6744">
            <v>0</v>
          </cell>
          <cell r="R6744" t="str">
            <v xml:space="preserve"> </v>
          </cell>
          <cell r="S6744" t="str">
            <v>BLM</v>
          </cell>
          <cell r="T6744" t="str">
            <v xml:space="preserve"> </v>
          </cell>
          <cell r="U6744" t="str">
            <v>5990320 JACK ASS SPRING</v>
          </cell>
          <cell r="V6744">
            <v>5990320</v>
          </cell>
          <cell r="W6744" t="str">
            <v>Bullfrog Creek</v>
          </cell>
          <cell r="X6744" t="str">
            <v>UT14070001-002_00</v>
          </cell>
          <cell r="Y6744" t="str">
            <v>Spring</v>
          </cell>
          <cell r="Z6744" t="str">
            <v>5990320 JACK ASS SPRING</v>
          </cell>
          <cell r="AA6744" t="str">
            <v>Spring</v>
          </cell>
        </row>
        <row r="6745">
          <cell r="A6745">
            <v>5990330</v>
          </cell>
          <cell r="B6745" t="str">
            <v>Seep</v>
          </cell>
          <cell r="C6745" t="str">
            <v>2B  3B    4</v>
          </cell>
          <cell r="D6745" t="str">
            <v>THOMPSON SEEP</v>
          </cell>
          <cell r="E6745">
            <v>14070001</v>
          </cell>
          <cell r="F6745" t="str">
            <v>Garfield</v>
          </cell>
          <cell r="G6745" t="str">
            <v>Southwest</v>
          </cell>
          <cell r="H6745" t="str">
            <v>Colorado River West</v>
          </cell>
          <cell r="I6745">
            <v>510874</v>
          </cell>
          <cell r="J6745">
            <v>4179532</v>
          </cell>
          <cell r="K6745">
            <v>-110.87654277999999</v>
          </cell>
          <cell r="L6745">
            <v>37.763044321999999</v>
          </cell>
          <cell r="M6745" t="str">
            <v>Bullfrog Creek</v>
          </cell>
          <cell r="N6745" t="str">
            <v>UT14070001-002_00</v>
          </cell>
          <cell r="O6745" t="str">
            <v>UT</v>
          </cell>
          <cell r="Q6745">
            <v>0</v>
          </cell>
          <cell r="R6745" t="str">
            <v xml:space="preserve"> </v>
          </cell>
          <cell r="S6745" t="str">
            <v>BLM</v>
          </cell>
          <cell r="T6745" t="str">
            <v xml:space="preserve"> </v>
          </cell>
          <cell r="U6745" t="str">
            <v>5990330 THOMPSON SEEP</v>
          </cell>
          <cell r="V6745">
            <v>5990330</v>
          </cell>
          <cell r="W6745" t="str">
            <v>Bullfrog Creek</v>
          </cell>
          <cell r="X6745" t="str">
            <v>UT14070001-002_00</v>
          </cell>
          <cell r="Y6745" t="str">
            <v>Seep</v>
          </cell>
          <cell r="Z6745" t="str">
            <v>5990330 THOMPSON SEEP</v>
          </cell>
          <cell r="AA6745" t="str">
            <v>Seep</v>
          </cell>
        </row>
        <row r="6746">
          <cell r="A6746">
            <v>5990340</v>
          </cell>
          <cell r="B6746" t="str">
            <v>Spring</v>
          </cell>
          <cell r="C6746" t="str">
            <v>2B  3B    4</v>
          </cell>
          <cell r="D6746" t="str">
            <v>INDIAN SPRING</v>
          </cell>
          <cell r="E6746">
            <v>14070001</v>
          </cell>
          <cell r="F6746" t="str">
            <v>Garfield</v>
          </cell>
          <cell r="G6746" t="str">
            <v>Southwest</v>
          </cell>
          <cell r="H6746" t="str">
            <v>Colorado River West</v>
          </cell>
          <cell r="I6746">
            <v>522979</v>
          </cell>
          <cell r="J6746">
            <v>4190683</v>
          </cell>
          <cell r="K6746">
            <v>-110.73875654699999</v>
          </cell>
          <cell r="L6746">
            <v>37.863325222</v>
          </cell>
          <cell r="M6746" t="str">
            <v>Bullfrog Creek</v>
          </cell>
          <cell r="N6746" t="str">
            <v>UT14070001-002_00</v>
          </cell>
          <cell r="O6746" t="str">
            <v>UT</v>
          </cell>
          <cell r="Q6746">
            <v>0</v>
          </cell>
          <cell r="R6746" t="str">
            <v xml:space="preserve"> </v>
          </cell>
          <cell r="S6746" t="str">
            <v>BLM</v>
          </cell>
          <cell r="T6746" t="str">
            <v xml:space="preserve"> </v>
          </cell>
          <cell r="U6746" t="str">
            <v>5990340 INDIAN SPRING</v>
          </cell>
          <cell r="V6746">
            <v>5990340</v>
          </cell>
          <cell r="W6746" t="str">
            <v>Bullfrog Creek</v>
          </cell>
          <cell r="X6746" t="str">
            <v>UT14070001-002_00</v>
          </cell>
          <cell r="Y6746" t="str">
            <v>Spring</v>
          </cell>
          <cell r="Z6746" t="str">
            <v>5990340 INDIAN SPRING</v>
          </cell>
          <cell r="AA6746" t="str">
            <v>Spring</v>
          </cell>
        </row>
        <row r="6747">
          <cell r="A6747">
            <v>5990350</v>
          </cell>
          <cell r="B6747" t="str">
            <v>Spring</v>
          </cell>
          <cell r="C6747" t="str">
            <v>1C  2B   3C   4</v>
          </cell>
          <cell r="D6747" t="str">
            <v>MACMILLIAN SP CMPGRND (WILLOW SPR) T31S R1OE SEC32SW1/4NW1/4</v>
          </cell>
          <cell r="E6747">
            <v>14070003</v>
          </cell>
          <cell r="F6747" t="str">
            <v>Garfield</v>
          </cell>
          <cell r="G6747" t="str">
            <v>Southwest</v>
          </cell>
          <cell r="H6747" t="str">
            <v>Colorado River West</v>
          </cell>
          <cell r="I6747">
            <v>513972</v>
          </cell>
          <cell r="J6747">
            <v>4213623</v>
          </cell>
          <cell r="K6747">
            <v>-110.840708706</v>
          </cell>
          <cell r="L6747">
            <v>38.070264184000003</v>
          </cell>
          <cell r="M6747" t="str">
            <v>Henry Mountains</v>
          </cell>
          <cell r="N6747" t="str">
            <v>UT14070003-013_00</v>
          </cell>
          <cell r="O6747" t="str">
            <v>UT</v>
          </cell>
          <cell r="Q6747">
            <v>0</v>
          </cell>
          <cell r="R6747" t="str">
            <v xml:space="preserve"> </v>
          </cell>
          <cell r="S6747" t="str">
            <v>SITLA</v>
          </cell>
          <cell r="T6747" t="str">
            <v xml:space="preserve"> </v>
          </cell>
          <cell r="U6747" t="str">
            <v>5990350 MACMILLIAN SP CMPGRND (WILLOW SPR) T31S R1OE SEC32SW1/4NW1/4</v>
          </cell>
          <cell r="V6747">
            <v>5990350</v>
          </cell>
          <cell r="W6747" t="str">
            <v>Henry Mountains</v>
          </cell>
          <cell r="X6747" t="str">
            <v>UT14070003-013_00</v>
          </cell>
          <cell r="Y6747" t="str">
            <v>Spring</v>
          </cell>
          <cell r="Z6747" t="str">
            <v>5990350 MACMILLIAN SP CMPGRND (WILLOW SPR) T31S R1OE SEC32SW1/4NW1/4</v>
          </cell>
          <cell r="AA6747" t="str">
            <v>Spring</v>
          </cell>
        </row>
        <row r="6748">
          <cell r="A6748">
            <v>5990360</v>
          </cell>
          <cell r="B6748" t="str">
            <v>River/Stream</v>
          </cell>
          <cell r="C6748" t="str">
            <v>1C  2B   3C   4</v>
          </cell>
          <cell r="D6748" t="str">
            <v>DUGOUT CREEK @ RD XING 1 MI NE OF MCCLELLAN SPRING</v>
          </cell>
          <cell r="E6748">
            <v>14070003</v>
          </cell>
          <cell r="F6748" t="str">
            <v>Garfield</v>
          </cell>
          <cell r="G6748" t="str">
            <v>Southwest</v>
          </cell>
          <cell r="H6748" t="str">
            <v>Colorado River West</v>
          </cell>
          <cell r="I6748">
            <v>514165</v>
          </cell>
          <cell r="J6748">
            <v>4214887</v>
          </cell>
          <cell r="K6748">
            <v>-110.83848331599999</v>
          </cell>
          <cell r="L6748">
            <v>38.081653293999999</v>
          </cell>
          <cell r="M6748" t="str">
            <v>Henry Mountains</v>
          </cell>
          <cell r="N6748" t="str">
            <v>UT14070003-013_00</v>
          </cell>
          <cell r="O6748" t="str">
            <v>UT</v>
          </cell>
          <cell r="Q6748">
            <v>0</v>
          </cell>
          <cell r="R6748" t="str">
            <v xml:space="preserve"> </v>
          </cell>
          <cell r="S6748" t="str">
            <v>BLM</v>
          </cell>
          <cell r="T6748" t="str">
            <v xml:space="preserve"> </v>
          </cell>
          <cell r="U6748" t="str">
            <v>5990360 DUGOUT CREEK @ RD XING 1 MI NE OF MCCLELLAN SPRING</v>
          </cell>
          <cell r="V6748">
            <v>5990360</v>
          </cell>
          <cell r="W6748" t="str">
            <v>Henry Mountains</v>
          </cell>
          <cell r="X6748" t="str">
            <v>UT14070003-013_00</v>
          </cell>
          <cell r="Y6748" t="str">
            <v>River/Stream</v>
          </cell>
          <cell r="Z6748" t="str">
            <v>5990360 DUGOUT CREEK @ RD XING 1 MI NE OF MCCLELLAN SPRING</v>
          </cell>
          <cell r="AA6748" t="str">
            <v>River/Stream</v>
          </cell>
        </row>
        <row r="6749">
          <cell r="A6749">
            <v>5990370</v>
          </cell>
          <cell r="B6749" t="str">
            <v>Seep</v>
          </cell>
          <cell r="C6749" t="str">
            <v>2B  3B    4</v>
          </cell>
          <cell r="D6749" t="str">
            <v>COW SEEPS</v>
          </cell>
          <cell r="E6749">
            <v>14070001</v>
          </cell>
          <cell r="F6749" t="str">
            <v>Garfield</v>
          </cell>
          <cell r="G6749" t="str">
            <v>Southwest</v>
          </cell>
          <cell r="H6749" t="str">
            <v>Colorado River West</v>
          </cell>
          <cell r="I6749">
            <v>520179</v>
          </cell>
          <cell r="J6749">
            <v>4186545</v>
          </cell>
          <cell r="K6749">
            <v>-110.77070441799999</v>
          </cell>
          <cell r="L6749">
            <v>37.826095477000003</v>
          </cell>
          <cell r="M6749" t="str">
            <v>Bullfrog Creek</v>
          </cell>
          <cell r="N6749" t="str">
            <v>UT14070001-002_00</v>
          </cell>
          <cell r="O6749" t="str">
            <v>UT</v>
          </cell>
          <cell r="Q6749">
            <v>0</v>
          </cell>
          <cell r="R6749" t="str">
            <v xml:space="preserve"> </v>
          </cell>
          <cell r="S6749" t="str">
            <v>BLM</v>
          </cell>
          <cell r="T6749" t="str">
            <v xml:space="preserve"> </v>
          </cell>
          <cell r="U6749" t="str">
            <v>5990370 COW SEEPS</v>
          </cell>
          <cell r="V6749">
            <v>5990370</v>
          </cell>
          <cell r="W6749" t="str">
            <v>Bullfrog Creek</v>
          </cell>
          <cell r="X6749" t="str">
            <v>UT14070001-002_00</v>
          </cell>
          <cell r="Y6749" t="str">
            <v>Seep</v>
          </cell>
          <cell r="Z6749" t="str">
            <v>5990370 COW SEEPS</v>
          </cell>
          <cell r="AA6749" t="str">
            <v>Seep</v>
          </cell>
        </row>
        <row r="6750">
          <cell r="A6750">
            <v>5990380</v>
          </cell>
          <cell r="B6750" t="str">
            <v>River/Stream</v>
          </cell>
          <cell r="C6750" t="str">
            <v>1C  2B   3C   4</v>
          </cell>
          <cell r="D6750" t="str">
            <v>PISTOL CK-JCT NO&amp;SO FKS-T31S R10E SEC19 NE1/4 SE1/4</v>
          </cell>
          <cell r="E6750">
            <v>14070003</v>
          </cell>
          <cell r="F6750" t="str">
            <v>Garfield</v>
          </cell>
          <cell r="G6750" t="str">
            <v>Southwest</v>
          </cell>
          <cell r="H6750" t="str">
            <v>Colorado River West</v>
          </cell>
          <cell r="I6750">
            <v>513669</v>
          </cell>
          <cell r="J6750">
            <v>4216309</v>
          </cell>
          <cell r="K6750">
            <v>-110.844111732</v>
          </cell>
          <cell r="L6750">
            <v>38.094477032500002</v>
          </cell>
          <cell r="M6750" t="str">
            <v>Henry Mountains</v>
          </cell>
          <cell r="N6750" t="str">
            <v>UT14070003-013_00</v>
          </cell>
          <cell r="O6750" t="str">
            <v>UT</v>
          </cell>
          <cell r="Q6750">
            <v>0</v>
          </cell>
          <cell r="R6750" t="str">
            <v xml:space="preserve"> </v>
          </cell>
          <cell r="S6750" t="str">
            <v>BLM</v>
          </cell>
          <cell r="T6750" t="str">
            <v xml:space="preserve"> </v>
          </cell>
          <cell r="U6750" t="str">
            <v>5990380 PISTOL CK-JCT NO&amp;SO FKS-T31S R10E SEC19 NE1/4 SE1/4</v>
          </cell>
          <cell r="V6750">
            <v>5990380</v>
          </cell>
          <cell r="W6750" t="str">
            <v>Henry Mountains</v>
          </cell>
          <cell r="X6750" t="str">
            <v>UT14070003-013_00</v>
          </cell>
          <cell r="Y6750" t="str">
            <v>River/Stream</v>
          </cell>
          <cell r="Z6750" t="str">
            <v>5990380 PISTOL CK-JCT NO&amp;SO FKS-T31S R10E SEC19 NE1/4 SE1/4</v>
          </cell>
          <cell r="AA6750" t="str">
            <v>River/Stream</v>
          </cell>
        </row>
        <row r="6751">
          <cell r="A6751">
            <v>5990387</v>
          </cell>
          <cell r="B6751" t="str">
            <v>Well</v>
          </cell>
          <cell r="C6751" t="str">
            <v xml:space="preserve"> </v>
          </cell>
          <cell r="D6751" t="str">
            <v>Cane Spring Well</v>
          </cell>
          <cell r="E6751">
            <v>14070001</v>
          </cell>
          <cell r="F6751" t="str">
            <v>Garfield</v>
          </cell>
          <cell r="G6751" t="str">
            <v>Southwest</v>
          </cell>
          <cell r="H6751" t="str">
            <v>Colorado River West</v>
          </cell>
          <cell r="I6751">
            <v>532228</v>
          </cell>
          <cell r="J6751">
            <v>4168493</v>
          </cell>
          <cell r="K6751">
            <v>-110.634593557</v>
          </cell>
          <cell r="L6751">
            <v>37.663044743999997</v>
          </cell>
          <cell r="M6751" t="str">
            <v xml:space="preserve"> </v>
          </cell>
          <cell r="N6751" t="str">
            <v xml:space="preserve"> </v>
          </cell>
          <cell r="O6751" t="str">
            <v>UT</v>
          </cell>
          <cell r="Q6751">
            <v>0</v>
          </cell>
          <cell r="R6751" t="str">
            <v xml:space="preserve"> </v>
          </cell>
          <cell r="S6751" t="str">
            <v>BLM</v>
          </cell>
          <cell r="T6751" t="str">
            <v xml:space="preserve"> </v>
          </cell>
          <cell r="U6751" t="str">
            <v>5990387 Cane Spring Well</v>
          </cell>
          <cell r="V6751">
            <v>5990387</v>
          </cell>
          <cell r="W6751" t="str">
            <v xml:space="preserve"> </v>
          </cell>
          <cell r="X6751" t="str">
            <v xml:space="preserve"> </v>
          </cell>
          <cell r="Y6751" t="str">
            <v>Well</v>
          </cell>
          <cell r="Z6751" t="str">
            <v>5990387 Cane Spring Well</v>
          </cell>
          <cell r="AA6751" t="str">
            <v>Well</v>
          </cell>
        </row>
        <row r="6752">
          <cell r="A6752">
            <v>5990390</v>
          </cell>
          <cell r="B6752" t="str">
            <v>Spring</v>
          </cell>
          <cell r="C6752" t="str">
            <v>2B  3B    4</v>
          </cell>
          <cell r="D6752" t="str">
            <v>SALERATUS SPRING</v>
          </cell>
          <cell r="E6752">
            <v>14070001</v>
          </cell>
          <cell r="F6752" t="str">
            <v>Garfield</v>
          </cell>
          <cell r="G6752" t="str">
            <v>Southwest</v>
          </cell>
          <cell r="H6752" t="str">
            <v>Colorado River West</v>
          </cell>
          <cell r="I6752">
            <v>515672</v>
          </cell>
          <cell r="J6752">
            <v>4178338</v>
          </cell>
          <cell r="K6752">
            <v>-110.822094991</v>
          </cell>
          <cell r="L6752">
            <v>37.752212872000001</v>
          </cell>
          <cell r="M6752" t="str">
            <v>Bullfrog Creek</v>
          </cell>
          <cell r="N6752" t="str">
            <v>UT14070001-002_00</v>
          </cell>
          <cell r="O6752" t="str">
            <v>UT</v>
          </cell>
          <cell r="Q6752">
            <v>0</v>
          </cell>
          <cell r="R6752" t="str">
            <v xml:space="preserve"> </v>
          </cell>
          <cell r="S6752" t="str">
            <v>BLM</v>
          </cell>
          <cell r="T6752" t="str">
            <v xml:space="preserve"> </v>
          </cell>
          <cell r="U6752" t="str">
            <v>5990390 SALERATUS SPRING</v>
          </cell>
          <cell r="V6752">
            <v>5990390</v>
          </cell>
          <cell r="W6752" t="str">
            <v>Bullfrog Creek</v>
          </cell>
          <cell r="X6752" t="str">
            <v>UT14070001-002_00</v>
          </cell>
          <cell r="Y6752" t="str">
            <v>Spring</v>
          </cell>
          <cell r="Z6752" t="str">
            <v>5990390 SALERATUS SPRING</v>
          </cell>
          <cell r="AA6752" t="str">
            <v>Spring</v>
          </cell>
        </row>
        <row r="6753">
          <cell r="A6753">
            <v>5990400</v>
          </cell>
          <cell r="B6753" t="str">
            <v>Spring</v>
          </cell>
          <cell r="C6753" t="str">
            <v>1C  2B   3C   4</v>
          </cell>
          <cell r="D6753" t="str">
            <v>MUD SPRING T31S R09E SEC15 NE1/4 NW1/4</v>
          </cell>
          <cell r="E6753">
            <v>14070003</v>
          </cell>
          <cell r="F6753" t="str">
            <v>Garfield</v>
          </cell>
          <cell r="G6753" t="str">
            <v>Southwest</v>
          </cell>
          <cell r="H6753" t="str">
            <v>Colorado River West</v>
          </cell>
          <cell r="I6753">
            <v>508216</v>
          </cell>
          <cell r="J6753">
            <v>4218669</v>
          </cell>
          <cell r="K6753">
            <v>-110.906273261</v>
          </cell>
          <cell r="L6753">
            <v>38.115813111000001</v>
          </cell>
          <cell r="M6753" t="str">
            <v>Henry Mountains</v>
          </cell>
          <cell r="N6753" t="str">
            <v>UT14070003-013_00</v>
          </cell>
          <cell r="O6753" t="str">
            <v>UT</v>
          </cell>
          <cell r="Q6753">
            <v>0</v>
          </cell>
          <cell r="R6753" t="str">
            <v xml:space="preserve"> </v>
          </cell>
          <cell r="S6753" t="str">
            <v>BLM</v>
          </cell>
          <cell r="T6753" t="str">
            <v xml:space="preserve"> </v>
          </cell>
          <cell r="U6753" t="str">
            <v>5990400 MUD SPRING T31S R09E SEC15 NE1/4 NW1/4</v>
          </cell>
          <cell r="V6753">
            <v>5990400</v>
          </cell>
          <cell r="W6753" t="str">
            <v>Henry Mountains</v>
          </cell>
          <cell r="X6753" t="str">
            <v>UT14070003-013_00</v>
          </cell>
          <cell r="Y6753" t="str">
            <v>Spring</v>
          </cell>
          <cell r="Z6753" t="str">
            <v>5990400 MUD SPRING T31S R09E SEC15 NE1/4 NW1/4</v>
          </cell>
          <cell r="AA6753" t="str">
            <v>Spring</v>
          </cell>
        </row>
        <row r="6754">
          <cell r="A6754">
            <v>5990410</v>
          </cell>
          <cell r="B6754" t="str">
            <v>Spring</v>
          </cell>
          <cell r="C6754" t="str">
            <v>2B  3B    4</v>
          </cell>
          <cell r="D6754" t="str">
            <v>SALT SPRING</v>
          </cell>
          <cell r="E6754">
            <v>14070001</v>
          </cell>
          <cell r="F6754" t="str">
            <v>Garfield</v>
          </cell>
          <cell r="G6754" t="str">
            <v>Southwest</v>
          </cell>
          <cell r="H6754" t="str">
            <v>Colorado River West</v>
          </cell>
          <cell r="I6754">
            <v>514596</v>
          </cell>
          <cell r="J6754">
            <v>4177904</v>
          </cell>
          <cell r="K6754">
            <v>-110.834318174</v>
          </cell>
          <cell r="L6754">
            <v>37.748318928000003</v>
          </cell>
          <cell r="M6754" t="str">
            <v>Bullfrog Creek</v>
          </cell>
          <cell r="N6754" t="str">
            <v>UT14070001-002_00</v>
          </cell>
          <cell r="O6754" t="str">
            <v>UT</v>
          </cell>
          <cell r="Q6754">
            <v>0</v>
          </cell>
          <cell r="R6754" t="str">
            <v xml:space="preserve"> </v>
          </cell>
          <cell r="S6754" t="str">
            <v>BLM</v>
          </cell>
          <cell r="T6754" t="str">
            <v xml:space="preserve"> </v>
          </cell>
          <cell r="U6754" t="str">
            <v>5990410 SALT SPRING</v>
          </cell>
          <cell r="V6754">
            <v>5990410</v>
          </cell>
          <cell r="W6754" t="str">
            <v>Bullfrog Creek</v>
          </cell>
          <cell r="X6754" t="str">
            <v>UT14070001-002_00</v>
          </cell>
          <cell r="Y6754" t="str">
            <v>Spring</v>
          </cell>
          <cell r="Z6754" t="str">
            <v>5990410 SALT SPRING</v>
          </cell>
          <cell r="AA6754" t="str">
            <v>Spring</v>
          </cell>
        </row>
        <row r="6755">
          <cell r="A6755">
            <v>5990420</v>
          </cell>
          <cell r="B6755" t="str">
            <v>Spring</v>
          </cell>
          <cell r="C6755" t="str">
            <v>1C  2B   3C   4</v>
          </cell>
          <cell r="D6755" t="str">
            <v>BANK SPRING T31S R08E SEC07 NW1/4 SE1/W</v>
          </cell>
          <cell r="E6755">
            <v>14070003</v>
          </cell>
          <cell r="F6755" t="str">
            <v>Garfield</v>
          </cell>
          <cell r="G6755" t="str">
            <v>Southwest</v>
          </cell>
          <cell r="H6755" t="str">
            <v>Colorado River West</v>
          </cell>
          <cell r="I6755">
            <v>494191</v>
          </cell>
          <cell r="J6755">
            <v>4219499</v>
          </cell>
          <cell r="K6755">
            <v>-111.066274871</v>
          </cell>
          <cell r="L6755">
            <v>38.123312356</v>
          </cell>
          <cell r="M6755" t="str">
            <v>Sandy Creek</v>
          </cell>
          <cell r="N6755" t="str">
            <v>UT14070003-012_00</v>
          </cell>
          <cell r="O6755" t="str">
            <v>UT</v>
          </cell>
          <cell r="Q6755">
            <v>0</v>
          </cell>
          <cell r="R6755" t="str">
            <v xml:space="preserve"> </v>
          </cell>
          <cell r="S6755" t="str">
            <v>BLM</v>
          </cell>
          <cell r="T6755" t="str">
            <v xml:space="preserve"> </v>
          </cell>
          <cell r="U6755" t="str">
            <v>5990420 BANK SPRING T31S R08E SEC07 NW1/4 SE1/W</v>
          </cell>
          <cell r="V6755">
            <v>5990420</v>
          </cell>
          <cell r="W6755" t="str">
            <v>Sandy Creek</v>
          </cell>
          <cell r="X6755" t="str">
            <v>UT14070003-012_00</v>
          </cell>
          <cell r="Y6755" t="str">
            <v>Spring</v>
          </cell>
          <cell r="Z6755" t="str">
            <v>5990420 BANK SPRING T31S R08E SEC07 NW1/4 SE1/W</v>
          </cell>
          <cell r="AA6755" t="str">
            <v>Spring</v>
          </cell>
        </row>
        <row r="6756">
          <cell r="A6756">
            <v>5990430</v>
          </cell>
          <cell r="B6756" t="str">
            <v>Spring</v>
          </cell>
          <cell r="C6756" t="str">
            <v>2B  3B    4</v>
          </cell>
          <cell r="D6756" t="str">
            <v>BITTER SPRING</v>
          </cell>
          <cell r="E6756">
            <v>14070001</v>
          </cell>
          <cell r="F6756" t="str">
            <v>Garfield</v>
          </cell>
          <cell r="G6756" t="str">
            <v>Southwest</v>
          </cell>
          <cell r="H6756" t="str">
            <v>Colorado River West</v>
          </cell>
          <cell r="I6756">
            <v>497935</v>
          </cell>
          <cell r="J6756">
            <v>4196445</v>
          </cell>
          <cell r="K6756">
            <v>-111.023493161</v>
          </cell>
          <cell r="L6756">
            <v>37.915545993999999</v>
          </cell>
          <cell r="M6756" t="str">
            <v>Halls Creek</v>
          </cell>
          <cell r="N6756" t="str">
            <v>UT14070001-001_00</v>
          </cell>
          <cell r="O6756" t="str">
            <v>UT</v>
          </cell>
          <cell r="Q6756">
            <v>0</v>
          </cell>
          <cell r="R6756" t="str">
            <v xml:space="preserve"> </v>
          </cell>
          <cell r="S6756" t="str">
            <v>NPS</v>
          </cell>
          <cell r="T6756" t="str">
            <v xml:space="preserve"> </v>
          </cell>
          <cell r="U6756" t="str">
            <v>5990430 BITTER SPRING</v>
          </cell>
          <cell r="V6756">
            <v>5990430</v>
          </cell>
          <cell r="W6756" t="str">
            <v>Halls Creek</v>
          </cell>
          <cell r="X6756" t="str">
            <v>UT14070001-001_00</v>
          </cell>
          <cell r="Y6756" t="str">
            <v>Spring</v>
          </cell>
          <cell r="Z6756" t="str">
            <v>5990430 BITTER SPRING</v>
          </cell>
          <cell r="AA6756" t="str">
            <v>Spring</v>
          </cell>
        </row>
        <row r="6757">
          <cell r="A6757">
            <v>5990440</v>
          </cell>
          <cell r="B6757" t="str">
            <v>Lake</v>
          </cell>
          <cell r="C6757" t="str">
            <v>1C  2B   3C   4</v>
          </cell>
          <cell r="D6757" t="str">
            <v>CLAY FLAT RESERVOIR T29S R08E SEC31 SE1/4 NW1/4</v>
          </cell>
          <cell r="E6757">
            <v>14070003</v>
          </cell>
          <cell r="F6757" t="str">
            <v>Wayne</v>
          </cell>
          <cell r="G6757" t="str">
            <v>Central</v>
          </cell>
          <cell r="H6757" t="str">
            <v>Colorado River West</v>
          </cell>
          <cell r="I6757">
            <v>491600</v>
          </cell>
          <cell r="J6757">
            <v>4233063</v>
          </cell>
          <cell r="K6757">
            <v>-111.095995837</v>
          </cell>
          <cell r="L6757">
            <v>38.245538920999998</v>
          </cell>
          <cell r="M6757" t="str">
            <v xml:space="preserve"> </v>
          </cell>
          <cell r="N6757" t="str">
            <v xml:space="preserve"> </v>
          </cell>
          <cell r="O6757" t="str">
            <v>UT</v>
          </cell>
          <cell r="Q6757">
            <v>2.5000000000000001E-2</v>
          </cell>
          <cell r="R6757" t="str">
            <v>mg/L</v>
          </cell>
          <cell r="S6757" t="str">
            <v>BLM</v>
          </cell>
          <cell r="T6757" t="str">
            <v xml:space="preserve"> </v>
          </cell>
          <cell r="U6757" t="str">
            <v>5990440 CLAY FLAT RESERVOIR T29S R08E SEC31 SE1/4 NW1/4</v>
          </cell>
          <cell r="V6757">
            <v>5990440</v>
          </cell>
          <cell r="W6757" t="str">
            <v xml:space="preserve"> </v>
          </cell>
          <cell r="X6757" t="str">
            <v xml:space="preserve"> </v>
          </cell>
          <cell r="Y6757" t="str">
            <v>Lake</v>
          </cell>
          <cell r="Z6757" t="str">
            <v>5990440 CLAY FLAT RESERVOIR T29S R08E SEC31 SE1/4 NW1/4</v>
          </cell>
          <cell r="AA6757" t="str">
            <v>Lake</v>
          </cell>
        </row>
        <row r="6758">
          <cell r="A6758">
            <v>5990450</v>
          </cell>
          <cell r="B6758" t="str">
            <v>Spring</v>
          </cell>
          <cell r="C6758" t="str">
            <v>2B  3B    4</v>
          </cell>
          <cell r="D6758" t="str">
            <v>BITTER CK SPRING</v>
          </cell>
          <cell r="E6758">
            <v>14070001</v>
          </cell>
          <cell r="F6758" t="str">
            <v>Garfield</v>
          </cell>
          <cell r="G6758" t="str">
            <v>Southwest</v>
          </cell>
          <cell r="H6758" t="str">
            <v>Colorado River West</v>
          </cell>
          <cell r="I6758">
            <v>499644</v>
          </cell>
          <cell r="J6758">
            <v>4196321</v>
          </cell>
          <cell r="K6758">
            <v>-111.004050092</v>
          </cell>
          <cell r="L6758">
            <v>37.914430654</v>
          </cell>
          <cell r="M6758" t="str">
            <v>Halls Creek</v>
          </cell>
          <cell r="N6758" t="str">
            <v>UT14070001-001_00</v>
          </cell>
          <cell r="O6758" t="str">
            <v>UT</v>
          </cell>
          <cell r="Q6758">
            <v>0</v>
          </cell>
          <cell r="R6758" t="str">
            <v xml:space="preserve"> </v>
          </cell>
          <cell r="S6758" t="str">
            <v>BLM</v>
          </cell>
          <cell r="T6758" t="str">
            <v xml:space="preserve"> </v>
          </cell>
          <cell r="U6758" t="str">
            <v>5990450 BITTER CK SPRING</v>
          </cell>
          <cell r="V6758">
            <v>5990450</v>
          </cell>
          <cell r="W6758" t="str">
            <v>Halls Creek</v>
          </cell>
          <cell r="X6758" t="str">
            <v>UT14070001-001_00</v>
          </cell>
          <cell r="Y6758" t="str">
            <v>Spring</v>
          </cell>
          <cell r="Z6758" t="str">
            <v>5990450 BITTER CK SPRING</v>
          </cell>
          <cell r="AA6758" t="str">
            <v>Spring</v>
          </cell>
        </row>
        <row r="6759">
          <cell r="A6759">
            <v>5990460</v>
          </cell>
          <cell r="B6759" t="str">
            <v>River/Stream</v>
          </cell>
          <cell r="C6759" t="str">
            <v>2B   3C   4</v>
          </cell>
          <cell r="D6759" t="str">
            <v>PLEASANT CREEK SITE T29S R08E SEC19 NE1/4 SW1/4</v>
          </cell>
          <cell r="E6759">
            <v>14070003</v>
          </cell>
          <cell r="F6759" t="str">
            <v>Wayne</v>
          </cell>
          <cell r="G6759" t="str">
            <v>Central</v>
          </cell>
          <cell r="H6759" t="str">
            <v>Colorado River West</v>
          </cell>
          <cell r="I6759">
            <v>491870</v>
          </cell>
          <cell r="J6759">
            <v>4235836</v>
          </cell>
          <cell r="K6759">
            <v>-111.092942091</v>
          </cell>
          <cell r="L6759">
            <v>38.270533041999997</v>
          </cell>
          <cell r="M6759" t="str">
            <v>Pleasant Creek-2</v>
          </cell>
          <cell r="N6759" t="str">
            <v>UT14070003-010_00</v>
          </cell>
          <cell r="O6759" t="str">
            <v>UT</v>
          </cell>
          <cell r="Q6759">
            <v>0</v>
          </cell>
          <cell r="R6759" t="str">
            <v xml:space="preserve"> </v>
          </cell>
          <cell r="S6759" t="str">
            <v>BLM</v>
          </cell>
          <cell r="T6759" t="str">
            <v xml:space="preserve"> </v>
          </cell>
          <cell r="U6759" t="str">
            <v>5990460 PLEASANT CREEK SITE T29S R08E SEC19 NE1/4 SW1/4</v>
          </cell>
          <cell r="V6759">
            <v>5990460</v>
          </cell>
          <cell r="W6759" t="str">
            <v>Pleasant Creek-2</v>
          </cell>
          <cell r="X6759" t="str">
            <v>UT14070003-010_00</v>
          </cell>
          <cell r="Y6759" t="str">
            <v>River/Stream</v>
          </cell>
          <cell r="Z6759" t="str">
            <v>5990460 PLEASANT CREEK SITE T29S R08E SEC19 NE1/4 SW1/4</v>
          </cell>
          <cell r="AA6759" t="str">
            <v>River/Stream</v>
          </cell>
        </row>
        <row r="6760">
          <cell r="A6760">
            <v>5990480</v>
          </cell>
          <cell r="B6760" t="str">
            <v>Well</v>
          </cell>
          <cell r="C6760" t="str">
            <v xml:space="preserve"> </v>
          </cell>
          <cell r="D6760" t="str">
            <v>BLM HANKSVILLE EAST WELL T28S R11E SEC21 NW1/4 NE1/4</v>
          </cell>
          <cell r="E6760">
            <v>14070003</v>
          </cell>
          <cell r="F6760" t="str">
            <v>Wayne</v>
          </cell>
          <cell r="G6760" t="str">
            <v>Central</v>
          </cell>
          <cell r="H6760" t="str">
            <v>Colorado River West</v>
          </cell>
          <cell r="I6760">
            <v>524691</v>
          </cell>
          <cell r="J6760">
            <v>4246196</v>
          </cell>
          <cell r="K6760">
            <v>-110.71737189</v>
          </cell>
          <cell r="L6760">
            <v>38.363597806000001</v>
          </cell>
          <cell r="M6760" t="str">
            <v xml:space="preserve"> </v>
          </cell>
          <cell r="N6760" t="str">
            <v xml:space="preserve"> </v>
          </cell>
          <cell r="O6760" t="str">
            <v>UT</v>
          </cell>
          <cell r="Q6760">
            <v>0</v>
          </cell>
          <cell r="R6760" t="str">
            <v xml:space="preserve"> </v>
          </cell>
          <cell r="S6760" t="str">
            <v>BLM</v>
          </cell>
          <cell r="T6760" t="str">
            <v xml:space="preserve"> </v>
          </cell>
          <cell r="U6760" t="str">
            <v>5990480 BLM HANKSVILLE EAST WELL T28S R11E SEC21 NW1/4 NE1/4</v>
          </cell>
          <cell r="V6760">
            <v>5990480</v>
          </cell>
          <cell r="W6760" t="str">
            <v xml:space="preserve"> </v>
          </cell>
          <cell r="X6760" t="str">
            <v xml:space="preserve"> </v>
          </cell>
          <cell r="Y6760" t="str">
            <v>Well</v>
          </cell>
          <cell r="Z6760" t="str">
            <v>5990480 BLM HANKSVILLE EAST WELL T28S R11E SEC21 NW1/4 NE1/4</v>
          </cell>
          <cell r="AA6760" t="str">
            <v>Well</v>
          </cell>
        </row>
        <row r="6761">
          <cell r="A6761">
            <v>5990490</v>
          </cell>
          <cell r="B6761" t="str">
            <v>Well</v>
          </cell>
          <cell r="C6761" t="str">
            <v xml:space="preserve"> </v>
          </cell>
          <cell r="D6761" t="str">
            <v>BLM HANKSVILLE WEST WELL T28S R11E SEC21 NW1/4 NE1/4</v>
          </cell>
          <cell r="E6761">
            <v>14070003</v>
          </cell>
          <cell r="F6761" t="str">
            <v>Wayne</v>
          </cell>
          <cell r="G6761" t="str">
            <v>Central</v>
          </cell>
          <cell r="H6761" t="str">
            <v>Colorado River West</v>
          </cell>
          <cell r="I6761">
            <v>524472</v>
          </cell>
          <cell r="J6761">
            <v>4246256</v>
          </cell>
          <cell r="K6761">
            <v>-110.719876584</v>
          </cell>
          <cell r="L6761">
            <v>38.364144555000003</v>
          </cell>
          <cell r="M6761" t="str">
            <v xml:space="preserve"> </v>
          </cell>
          <cell r="N6761" t="str">
            <v xml:space="preserve"> </v>
          </cell>
          <cell r="O6761" t="str">
            <v>UT</v>
          </cell>
          <cell r="Q6761">
            <v>0</v>
          </cell>
          <cell r="R6761" t="str">
            <v xml:space="preserve"> </v>
          </cell>
          <cell r="S6761" t="str">
            <v>BLM</v>
          </cell>
          <cell r="T6761" t="str">
            <v xml:space="preserve"> </v>
          </cell>
          <cell r="U6761" t="str">
            <v>5990490 BLM HANKSVILLE WEST WELL T28S R11E SEC21 NW1/4 NE1/4</v>
          </cell>
          <cell r="V6761">
            <v>5990490</v>
          </cell>
          <cell r="W6761" t="str">
            <v xml:space="preserve"> </v>
          </cell>
          <cell r="X6761" t="str">
            <v xml:space="preserve"> </v>
          </cell>
          <cell r="Y6761" t="str">
            <v>Well</v>
          </cell>
          <cell r="Z6761" t="str">
            <v>5990490 BLM HANKSVILLE WEST WELL T28S R11E SEC21 NW1/4 NE1/4</v>
          </cell>
          <cell r="AA6761" t="str">
            <v>Well</v>
          </cell>
        </row>
        <row r="6762">
          <cell r="A6762">
            <v>5990500</v>
          </cell>
          <cell r="B6762" t="str">
            <v>Spring</v>
          </cell>
          <cell r="C6762" t="str">
            <v>1C 2A  3A     4</v>
          </cell>
          <cell r="D6762" t="str">
            <v>DOG SPRING, PARKER MTN T27S R02E SEC06 SW1/4 NW1/4</v>
          </cell>
          <cell r="E6762">
            <v>14070003</v>
          </cell>
          <cell r="F6762" t="str">
            <v>Wayne</v>
          </cell>
          <cell r="G6762" t="str">
            <v>Central</v>
          </cell>
          <cell r="H6762" t="str">
            <v>Colorado River West</v>
          </cell>
          <cell r="I6762">
            <v>435453</v>
          </cell>
          <cell r="J6762">
            <v>4261057</v>
          </cell>
          <cell r="K6762">
            <v>-111.74018552</v>
          </cell>
          <cell r="L6762">
            <v>38.495530387000002</v>
          </cell>
          <cell r="M6762" t="str">
            <v>Fremont River-2</v>
          </cell>
          <cell r="N6762" t="str">
            <v>UT14070003-005_00</v>
          </cell>
          <cell r="O6762" t="str">
            <v>UT</v>
          </cell>
          <cell r="Q6762">
            <v>0</v>
          </cell>
          <cell r="R6762" t="str">
            <v xml:space="preserve"> </v>
          </cell>
          <cell r="S6762" t="str">
            <v>BLM</v>
          </cell>
          <cell r="T6762" t="str">
            <v xml:space="preserve"> </v>
          </cell>
          <cell r="U6762" t="str">
            <v>5990500 DOG SPRING, PARKER MTN T27S R02E SEC06 SW1/4 NW1/4</v>
          </cell>
          <cell r="V6762">
            <v>5990500</v>
          </cell>
          <cell r="W6762" t="str">
            <v>Fremont River-2</v>
          </cell>
          <cell r="X6762" t="str">
            <v>UT14070003-005_00</v>
          </cell>
          <cell r="Y6762" t="str">
            <v>Spring</v>
          </cell>
          <cell r="Z6762" t="str">
            <v>5990500 DOG SPRING, PARKER MTN T27S R02E SEC06 SW1/4 NW1/4</v>
          </cell>
          <cell r="AA6762" t="str">
            <v>Spring</v>
          </cell>
        </row>
        <row r="6763">
          <cell r="A6763">
            <v>5990510</v>
          </cell>
          <cell r="B6763" t="str">
            <v>Spring</v>
          </cell>
          <cell r="C6763" t="str">
            <v xml:space="preserve"> </v>
          </cell>
          <cell r="D6763" t="str">
            <v>MUD SPRING T16S R12W SEC19 SW1/4 SW1/4</v>
          </cell>
          <cell r="E6763">
            <v>16030005</v>
          </cell>
          <cell r="F6763" t="str">
            <v>Millard</v>
          </cell>
          <cell r="G6763" t="str">
            <v>Central</v>
          </cell>
          <cell r="H6763" t="str">
            <v>Sevier River</v>
          </cell>
          <cell r="I6763">
            <v>305899</v>
          </cell>
          <cell r="J6763">
            <v>4364357</v>
          </cell>
          <cell r="K6763">
            <v>-113.254419986</v>
          </cell>
          <cell r="L6763">
            <v>39.406889593000002</v>
          </cell>
          <cell r="M6763" t="str">
            <v xml:space="preserve"> </v>
          </cell>
          <cell r="N6763" t="str">
            <v xml:space="preserve"> </v>
          </cell>
          <cell r="O6763" t="str">
            <v>UT</v>
          </cell>
          <cell r="Q6763">
            <v>0</v>
          </cell>
          <cell r="R6763" t="str">
            <v xml:space="preserve"> </v>
          </cell>
          <cell r="S6763" t="str">
            <v>BLM</v>
          </cell>
          <cell r="T6763" t="str">
            <v xml:space="preserve"> </v>
          </cell>
          <cell r="U6763" t="str">
            <v>5990510 MUD SPRING T16S R12W SEC19 SW1/4 SW1/4</v>
          </cell>
          <cell r="V6763">
            <v>5990510</v>
          </cell>
          <cell r="W6763" t="str">
            <v xml:space="preserve"> </v>
          </cell>
          <cell r="X6763" t="str">
            <v xml:space="preserve"> </v>
          </cell>
          <cell r="Y6763" t="str">
            <v>Spring</v>
          </cell>
          <cell r="Z6763" t="str">
            <v>5990510 MUD SPRING T16S R12W SEC19 SW1/4 SW1/4</v>
          </cell>
          <cell r="AA6763" t="str">
            <v>Spring</v>
          </cell>
        </row>
        <row r="6764">
          <cell r="A6764">
            <v>5990520</v>
          </cell>
          <cell r="B6764" t="str">
            <v>Spring</v>
          </cell>
          <cell r="C6764" t="str">
            <v>2B  3B    4</v>
          </cell>
          <cell r="D6764" t="str">
            <v>SWAP CANYON SPRING</v>
          </cell>
          <cell r="E6764">
            <v>14070001</v>
          </cell>
          <cell r="F6764" t="str">
            <v>Garfield</v>
          </cell>
          <cell r="G6764" t="str">
            <v>Southwest</v>
          </cell>
          <cell r="H6764" t="str">
            <v>Colorado River West</v>
          </cell>
          <cell r="I6764">
            <v>503210</v>
          </cell>
          <cell r="J6764">
            <v>4194873</v>
          </cell>
          <cell r="K6764">
            <v>-110.96348736900001</v>
          </cell>
          <cell r="L6764">
            <v>37.901374175999997</v>
          </cell>
          <cell r="M6764" t="str">
            <v>Halls Creek</v>
          </cell>
          <cell r="N6764" t="str">
            <v>UT14070001-001_00</v>
          </cell>
          <cell r="O6764" t="str">
            <v>UT</v>
          </cell>
          <cell r="Q6764">
            <v>0</v>
          </cell>
          <cell r="R6764" t="str">
            <v xml:space="preserve"> </v>
          </cell>
          <cell r="S6764" t="str">
            <v>BLM</v>
          </cell>
          <cell r="T6764" t="str">
            <v xml:space="preserve"> </v>
          </cell>
          <cell r="U6764" t="str">
            <v>5990520 SWAP CANYON SPRING</v>
          </cell>
          <cell r="V6764">
            <v>5990520</v>
          </cell>
          <cell r="W6764" t="str">
            <v>Halls Creek</v>
          </cell>
          <cell r="X6764" t="str">
            <v>UT14070001-001_00</v>
          </cell>
          <cell r="Y6764" t="str">
            <v>Spring</v>
          </cell>
          <cell r="Z6764" t="str">
            <v>5990520 SWAP CANYON SPRING</v>
          </cell>
          <cell r="AA6764" t="str">
            <v>Spring</v>
          </cell>
        </row>
        <row r="6765">
          <cell r="A6765">
            <v>5990530</v>
          </cell>
          <cell r="B6765" t="str">
            <v>Spring</v>
          </cell>
          <cell r="C6765" t="str">
            <v>2B  3B    4</v>
          </cell>
          <cell r="D6765" t="str">
            <v>SWAP C SPRING</v>
          </cell>
          <cell r="E6765">
            <v>14070001</v>
          </cell>
          <cell r="F6765" t="str">
            <v>Garfield</v>
          </cell>
          <cell r="G6765" t="str">
            <v>Southwest</v>
          </cell>
          <cell r="H6765" t="str">
            <v>Colorado River West</v>
          </cell>
          <cell r="I6765">
            <v>502477</v>
          </cell>
          <cell r="J6765">
            <v>4195212</v>
          </cell>
          <cell r="K6765">
            <v>-110.97182382299999</v>
          </cell>
          <cell r="L6765">
            <v>37.904431889999998</v>
          </cell>
          <cell r="M6765" t="str">
            <v>Halls Creek</v>
          </cell>
          <cell r="N6765" t="str">
            <v>UT14070001-001_00</v>
          </cell>
          <cell r="O6765" t="str">
            <v>UT</v>
          </cell>
          <cell r="Q6765">
            <v>0</v>
          </cell>
          <cell r="R6765" t="str">
            <v xml:space="preserve"> </v>
          </cell>
          <cell r="S6765" t="str">
            <v>BLM</v>
          </cell>
          <cell r="T6765" t="str">
            <v xml:space="preserve"> </v>
          </cell>
          <cell r="U6765" t="str">
            <v>5990530 SWAP C SPRING</v>
          </cell>
          <cell r="V6765">
            <v>5990530</v>
          </cell>
          <cell r="W6765" t="str">
            <v>Halls Creek</v>
          </cell>
          <cell r="X6765" t="str">
            <v>UT14070001-001_00</v>
          </cell>
          <cell r="Y6765" t="str">
            <v>Spring</v>
          </cell>
          <cell r="Z6765" t="str">
            <v>5990530 SWAP C SPRING</v>
          </cell>
          <cell r="AA6765" t="str">
            <v>Spring</v>
          </cell>
        </row>
        <row r="6766">
          <cell r="A6766">
            <v>5990540</v>
          </cell>
          <cell r="B6766" t="str">
            <v>Spring</v>
          </cell>
          <cell r="C6766" t="str">
            <v>2B  3B    4</v>
          </cell>
          <cell r="D6766" t="str">
            <v>SWAP D SPRING</v>
          </cell>
          <cell r="E6766">
            <v>14070001</v>
          </cell>
          <cell r="F6766" t="str">
            <v>Garfield</v>
          </cell>
          <cell r="G6766" t="str">
            <v>Southwest</v>
          </cell>
          <cell r="H6766" t="str">
            <v>Colorado River West</v>
          </cell>
          <cell r="I6766">
            <v>501818</v>
          </cell>
          <cell r="J6766">
            <v>4195119</v>
          </cell>
          <cell r="K6766">
            <v>-110.979320262</v>
          </cell>
          <cell r="L6766">
            <v>37.903595232999997</v>
          </cell>
          <cell r="M6766" t="str">
            <v>Halls Creek</v>
          </cell>
          <cell r="N6766" t="str">
            <v>UT14070001-001_00</v>
          </cell>
          <cell r="O6766" t="str">
            <v>UT</v>
          </cell>
          <cell r="Q6766">
            <v>0</v>
          </cell>
          <cell r="R6766" t="str">
            <v xml:space="preserve"> </v>
          </cell>
          <cell r="S6766" t="str">
            <v>BLM</v>
          </cell>
          <cell r="T6766" t="str">
            <v xml:space="preserve"> </v>
          </cell>
          <cell r="U6766" t="str">
            <v>5990540 SWAP D SPRING</v>
          </cell>
          <cell r="V6766">
            <v>5990540</v>
          </cell>
          <cell r="W6766" t="str">
            <v>Halls Creek</v>
          </cell>
          <cell r="X6766" t="str">
            <v>UT14070001-001_00</v>
          </cell>
          <cell r="Y6766" t="str">
            <v>Spring</v>
          </cell>
          <cell r="Z6766" t="str">
            <v>5990540 SWAP D SPRING</v>
          </cell>
          <cell r="AA6766" t="str">
            <v>Spring</v>
          </cell>
        </row>
        <row r="6767">
          <cell r="A6767">
            <v>5990550</v>
          </cell>
          <cell r="B6767" t="str">
            <v>Spring</v>
          </cell>
          <cell r="C6767" t="str">
            <v>2B  3B    4</v>
          </cell>
          <cell r="D6767" t="str">
            <v>SWAP 66 SPRING</v>
          </cell>
          <cell r="E6767">
            <v>14070001</v>
          </cell>
          <cell r="F6767" t="str">
            <v>Garfield</v>
          </cell>
          <cell r="G6767" t="str">
            <v>Southwest</v>
          </cell>
          <cell r="H6767" t="str">
            <v>Colorado River West</v>
          </cell>
          <cell r="I6767">
            <v>502233</v>
          </cell>
          <cell r="J6767">
            <v>4193301</v>
          </cell>
          <cell r="K6767">
            <v>-110.97460527</v>
          </cell>
          <cell r="L6767">
            <v>37.887208565999998</v>
          </cell>
          <cell r="M6767" t="str">
            <v>Halls Creek</v>
          </cell>
          <cell r="N6767" t="str">
            <v>UT14070001-001_00</v>
          </cell>
          <cell r="O6767" t="str">
            <v>UT</v>
          </cell>
          <cell r="Q6767">
            <v>0</v>
          </cell>
          <cell r="R6767" t="str">
            <v xml:space="preserve"> </v>
          </cell>
          <cell r="S6767" t="str">
            <v>BLM</v>
          </cell>
          <cell r="T6767" t="str">
            <v xml:space="preserve"> </v>
          </cell>
          <cell r="U6767" t="str">
            <v>5990550 SWAP 66 SPRING</v>
          </cell>
          <cell r="V6767">
            <v>5990550</v>
          </cell>
          <cell r="W6767" t="str">
            <v>Halls Creek</v>
          </cell>
          <cell r="X6767" t="str">
            <v>UT14070001-001_00</v>
          </cell>
          <cell r="Y6767" t="str">
            <v>Spring</v>
          </cell>
          <cell r="Z6767" t="str">
            <v>5990550 SWAP 66 SPRING</v>
          </cell>
          <cell r="AA6767" t="str">
            <v>Spring</v>
          </cell>
        </row>
        <row r="6768">
          <cell r="A6768">
            <v>5990560</v>
          </cell>
          <cell r="B6768" t="str">
            <v>Spring</v>
          </cell>
          <cell r="C6768" t="str">
            <v>2B   3C   4</v>
          </cell>
          <cell r="D6768" t="str">
            <v>POISON SPRING T31S R11E SEC01 SE1/4 NW1/4</v>
          </cell>
          <cell r="E6768">
            <v>14070004</v>
          </cell>
          <cell r="F6768" t="str">
            <v>Garfield</v>
          </cell>
          <cell r="G6768" t="str">
            <v>Southwest</v>
          </cell>
          <cell r="H6768" t="str">
            <v>Colorado River West</v>
          </cell>
          <cell r="I6768">
            <v>530365</v>
          </cell>
          <cell r="J6768">
            <v>4221558</v>
          </cell>
          <cell r="K6768">
            <v>-110.653480856</v>
          </cell>
          <cell r="L6768">
            <v>38.141377081000002</v>
          </cell>
          <cell r="M6768" t="str">
            <v xml:space="preserve"> </v>
          </cell>
          <cell r="N6768" t="str">
            <v xml:space="preserve"> </v>
          </cell>
          <cell r="O6768" t="str">
            <v>UT</v>
          </cell>
          <cell r="Q6768">
            <v>0</v>
          </cell>
          <cell r="R6768" t="str">
            <v xml:space="preserve"> </v>
          </cell>
          <cell r="S6768" t="str">
            <v>BLM</v>
          </cell>
          <cell r="T6768" t="str">
            <v xml:space="preserve"> </v>
          </cell>
          <cell r="U6768" t="str">
            <v>5990560 POISON SPRING T31S R11E SEC01 SE1/4 NW1/4</v>
          </cell>
          <cell r="V6768">
            <v>5990560</v>
          </cell>
          <cell r="W6768" t="str">
            <v xml:space="preserve"> </v>
          </cell>
          <cell r="X6768" t="str">
            <v xml:space="preserve"> </v>
          </cell>
          <cell r="Y6768" t="str">
            <v>Spring</v>
          </cell>
          <cell r="Z6768" t="str">
            <v>5990560 POISON SPRING T31S R11E SEC01 SE1/4 NW1/4</v>
          </cell>
          <cell r="AA6768" t="str">
            <v>Spring</v>
          </cell>
        </row>
        <row r="6769">
          <cell r="A6769">
            <v>5990570</v>
          </cell>
          <cell r="B6769" t="str">
            <v>Seep</v>
          </cell>
          <cell r="C6769" t="str">
            <v>2B   3C   4</v>
          </cell>
          <cell r="D6769" t="str">
            <v>BAKING SKILLET SEEP T30S R13E SEC09 SE1/4 SE1/4</v>
          </cell>
          <cell r="E6769">
            <v>14070004</v>
          </cell>
          <cell r="F6769" t="str">
            <v>Wayne</v>
          </cell>
          <cell r="G6769" t="str">
            <v>Central</v>
          </cell>
          <cell r="H6769" t="str">
            <v>Colorado River West</v>
          </cell>
          <cell r="I6769">
            <v>544270</v>
          </cell>
          <cell r="J6769">
            <v>4229450</v>
          </cell>
          <cell r="K6769">
            <v>-110.494313357</v>
          </cell>
          <cell r="L6769">
            <v>38.211926706</v>
          </cell>
          <cell r="M6769" t="str">
            <v xml:space="preserve"> </v>
          </cell>
          <cell r="N6769" t="str">
            <v xml:space="preserve"> </v>
          </cell>
          <cell r="O6769" t="str">
            <v>UT</v>
          </cell>
          <cell r="Q6769">
            <v>0</v>
          </cell>
          <cell r="R6769" t="str">
            <v xml:space="preserve"> </v>
          </cell>
          <cell r="S6769" t="str">
            <v>BLM</v>
          </cell>
          <cell r="T6769" t="str">
            <v xml:space="preserve"> </v>
          </cell>
          <cell r="U6769" t="str">
            <v>5990570 BAKING SKILLET SEEP T30S R13E SEC09 SE1/4 SE1/4</v>
          </cell>
          <cell r="V6769">
            <v>5990570</v>
          </cell>
          <cell r="W6769" t="str">
            <v xml:space="preserve"> </v>
          </cell>
          <cell r="X6769" t="str">
            <v xml:space="preserve"> </v>
          </cell>
          <cell r="Y6769" t="str">
            <v>Seep</v>
          </cell>
          <cell r="Z6769" t="str">
            <v>5990570 BAKING SKILLET SEEP T30S R13E SEC09 SE1/4 SE1/4</v>
          </cell>
          <cell r="AA6769" t="str">
            <v>Seep</v>
          </cell>
        </row>
        <row r="6770">
          <cell r="A6770">
            <v>5990580</v>
          </cell>
          <cell r="B6770" t="str">
            <v>Spring</v>
          </cell>
          <cell r="C6770" t="str">
            <v>2B   3C   4</v>
          </cell>
          <cell r="D6770" t="str">
            <v>BEAVER DAM SPRING T29S R12E SEC35 NE1/4 NE1/4</v>
          </cell>
          <cell r="E6770">
            <v>14070004</v>
          </cell>
          <cell r="F6770" t="str">
            <v>Wayne</v>
          </cell>
          <cell r="G6770" t="str">
            <v>Central</v>
          </cell>
          <cell r="H6770" t="str">
            <v>Colorado River West</v>
          </cell>
          <cell r="I6770">
            <v>538049</v>
          </cell>
          <cell r="J6770">
            <v>4233580</v>
          </cell>
          <cell r="K6770">
            <v>-110.56515088499999</v>
          </cell>
          <cell r="L6770">
            <v>38.249432030000001</v>
          </cell>
          <cell r="M6770" t="str">
            <v xml:space="preserve"> </v>
          </cell>
          <cell r="N6770" t="str">
            <v xml:space="preserve"> </v>
          </cell>
          <cell r="O6770" t="str">
            <v>UT</v>
          </cell>
          <cell r="Q6770">
            <v>0</v>
          </cell>
          <cell r="R6770" t="str">
            <v xml:space="preserve"> </v>
          </cell>
          <cell r="S6770" t="str">
            <v>SITLA</v>
          </cell>
          <cell r="T6770" t="str">
            <v xml:space="preserve"> </v>
          </cell>
          <cell r="U6770" t="str">
            <v>5990580 BEAVER DAM SPRING T29S R12E SEC35 NE1/4 NE1/4</v>
          </cell>
          <cell r="V6770">
            <v>5990580</v>
          </cell>
          <cell r="W6770" t="str">
            <v xml:space="preserve"> </v>
          </cell>
          <cell r="X6770" t="str">
            <v xml:space="preserve"> </v>
          </cell>
          <cell r="Y6770" t="str">
            <v>Spring</v>
          </cell>
          <cell r="Z6770" t="str">
            <v>5990580 BEAVER DAM SPRING T29S R12E SEC35 NE1/4 NE1/4</v>
          </cell>
          <cell r="AA6770" t="str">
            <v>Spring</v>
          </cell>
        </row>
        <row r="6771">
          <cell r="A6771">
            <v>5990590</v>
          </cell>
          <cell r="B6771" t="str">
            <v>River/Stream</v>
          </cell>
          <cell r="C6771" t="str">
            <v>2B   3C   4</v>
          </cell>
          <cell r="D6771" t="str">
            <v>DIRTY DEVIL RIVER T29S R13E SEC17 NW1/4 NE1/4</v>
          </cell>
          <cell r="E6771">
            <v>14070004</v>
          </cell>
          <cell r="F6771" t="str">
            <v>Wayne</v>
          </cell>
          <cell r="G6771" t="str">
            <v>Central</v>
          </cell>
          <cell r="H6771" t="str">
            <v>Colorado River West</v>
          </cell>
          <cell r="I6771">
            <v>542034</v>
          </cell>
          <cell r="J6771">
            <v>4238654</v>
          </cell>
          <cell r="K6771">
            <v>-110.519307742</v>
          </cell>
          <cell r="L6771">
            <v>38.294982165999997</v>
          </cell>
          <cell r="M6771" t="str">
            <v>Dirty Devil River</v>
          </cell>
          <cell r="N6771" t="str">
            <v>UT14070004-001_00</v>
          </cell>
          <cell r="O6771" t="str">
            <v>UT</v>
          </cell>
          <cell r="Q6771">
            <v>0</v>
          </cell>
          <cell r="R6771" t="str">
            <v xml:space="preserve"> </v>
          </cell>
          <cell r="S6771" t="str">
            <v>BLM</v>
          </cell>
          <cell r="T6771" t="str">
            <v xml:space="preserve"> </v>
          </cell>
          <cell r="U6771" t="str">
            <v>5990590 DIRTY DEVIL RIVER T29S R13E SEC17 NW1/4 NE1/4</v>
          </cell>
          <cell r="V6771">
            <v>5990590</v>
          </cell>
          <cell r="W6771" t="str">
            <v>Dirty Devil River</v>
          </cell>
          <cell r="X6771" t="str">
            <v>UT14070004-001_00</v>
          </cell>
          <cell r="Y6771" t="str">
            <v>River/Stream</v>
          </cell>
          <cell r="Z6771" t="str">
            <v>5990590 DIRTY DEVIL RIVER T29S R13E SEC17 NW1/4 NE1/4</v>
          </cell>
          <cell r="AA6771" t="str">
            <v>River/Stream</v>
          </cell>
        </row>
        <row r="6772">
          <cell r="A6772">
            <v>5990600</v>
          </cell>
          <cell r="B6772" t="str">
            <v>River/Stream</v>
          </cell>
          <cell r="C6772" t="str">
            <v>2B   3C   4</v>
          </cell>
          <cell r="D6772" t="str">
            <v>BEAVER CANYON (STREAM) T29S R13E SEC07 NE1/4 SE1/4</v>
          </cell>
          <cell r="E6772">
            <v>14070004</v>
          </cell>
          <cell r="F6772" t="str">
            <v>Wayne</v>
          </cell>
          <cell r="G6772" t="str">
            <v>Central</v>
          </cell>
          <cell r="H6772" t="str">
            <v>Colorado River West</v>
          </cell>
          <cell r="I6772">
            <v>540816</v>
          </cell>
          <cell r="J6772">
            <v>4239172</v>
          </cell>
          <cell r="K6772">
            <v>-110.53320619900001</v>
          </cell>
          <cell r="L6772">
            <v>38.299706700000002</v>
          </cell>
          <cell r="M6772" t="str">
            <v>Dirty Devil River</v>
          </cell>
          <cell r="N6772" t="str">
            <v>UT14070004-001_00</v>
          </cell>
          <cell r="O6772" t="str">
            <v>UT</v>
          </cell>
          <cell r="Q6772">
            <v>0</v>
          </cell>
          <cell r="R6772" t="str">
            <v xml:space="preserve"> </v>
          </cell>
          <cell r="S6772" t="str">
            <v>BLM</v>
          </cell>
          <cell r="T6772" t="str">
            <v xml:space="preserve"> </v>
          </cell>
          <cell r="U6772" t="str">
            <v>5990600 BEAVER CANYON (STREAM) T29S R13E SEC07 NE1/4 SE1/4</v>
          </cell>
          <cell r="V6772">
            <v>5990600</v>
          </cell>
          <cell r="W6772" t="str">
            <v>Dirty Devil River</v>
          </cell>
          <cell r="X6772" t="str">
            <v>UT14070004-001_00</v>
          </cell>
          <cell r="Y6772" t="str">
            <v>River/Stream</v>
          </cell>
          <cell r="Z6772" t="str">
            <v>5990600 BEAVER CANYON (STREAM) T29S R13E SEC07 NE1/4 SE1/4</v>
          </cell>
          <cell r="AA6772" t="str">
            <v>River/Stream</v>
          </cell>
        </row>
        <row r="6773">
          <cell r="A6773">
            <v>5990610</v>
          </cell>
          <cell r="B6773" t="str">
            <v>Well</v>
          </cell>
          <cell r="C6773" t="str">
            <v xml:space="preserve"> </v>
          </cell>
          <cell r="D6773" t="str">
            <v>RICE BOWL WELL T29S R12E SEC09 SW1/4 NW1/4</v>
          </cell>
          <cell r="E6773">
            <v>14070004</v>
          </cell>
          <cell r="F6773" t="str">
            <v>Wayne</v>
          </cell>
          <cell r="G6773" t="str">
            <v>Central</v>
          </cell>
          <cell r="H6773" t="str">
            <v>Colorado River West</v>
          </cell>
          <cell r="I6773">
            <v>533576</v>
          </cell>
          <cell r="J6773">
            <v>4239632</v>
          </cell>
          <cell r="K6773">
            <v>-110.615982987</v>
          </cell>
          <cell r="L6773">
            <v>38.304152576</v>
          </cell>
          <cell r="M6773" t="str">
            <v xml:space="preserve"> </v>
          </cell>
          <cell r="N6773" t="str">
            <v xml:space="preserve"> </v>
          </cell>
          <cell r="O6773" t="str">
            <v>UT</v>
          </cell>
          <cell r="Q6773">
            <v>0</v>
          </cell>
          <cell r="R6773" t="str">
            <v xml:space="preserve"> </v>
          </cell>
          <cell r="S6773" t="str">
            <v>BLM</v>
          </cell>
          <cell r="T6773" t="str">
            <v xml:space="preserve"> </v>
          </cell>
          <cell r="U6773" t="str">
            <v>5990610 RICE BOWL WELL T29S R12E SEC09 SW1/4 NW1/4</v>
          </cell>
          <cell r="V6773">
            <v>5990610</v>
          </cell>
          <cell r="W6773" t="str">
            <v xml:space="preserve"> </v>
          </cell>
          <cell r="X6773" t="str">
            <v xml:space="preserve"> </v>
          </cell>
          <cell r="Y6773" t="str">
            <v>Well</v>
          </cell>
          <cell r="Z6773" t="str">
            <v>5990610 RICE BOWL WELL T29S R12E SEC09 SW1/4 NW1/4</v>
          </cell>
          <cell r="AA6773" t="str">
            <v>Well</v>
          </cell>
        </row>
        <row r="6774">
          <cell r="A6774">
            <v>5990620</v>
          </cell>
          <cell r="B6774" t="str">
            <v>Well</v>
          </cell>
          <cell r="C6774" t="str">
            <v xml:space="preserve"> </v>
          </cell>
          <cell r="D6774" t="str">
            <v>MEADOW GULCH WELL T29S R12E SEC08 NW1/4 NW1/4</v>
          </cell>
          <cell r="E6774">
            <v>14070004</v>
          </cell>
          <cell r="F6774" t="str">
            <v>Wayne</v>
          </cell>
          <cell r="G6774" t="str">
            <v>Central</v>
          </cell>
          <cell r="H6774" t="str">
            <v>Colorado River West</v>
          </cell>
          <cell r="I6774">
            <v>531754</v>
          </cell>
          <cell r="J6774">
            <v>4239778</v>
          </cell>
          <cell r="K6774">
            <v>-110.636814692</v>
          </cell>
          <cell r="L6774">
            <v>38.305534731000002</v>
          </cell>
          <cell r="M6774" t="str">
            <v xml:space="preserve"> </v>
          </cell>
          <cell r="N6774" t="str">
            <v xml:space="preserve"> </v>
          </cell>
          <cell r="O6774" t="str">
            <v>UT</v>
          </cell>
          <cell r="Q6774">
            <v>0</v>
          </cell>
          <cell r="R6774" t="str">
            <v xml:space="preserve"> </v>
          </cell>
          <cell r="S6774" t="str">
            <v>BLM</v>
          </cell>
          <cell r="T6774" t="str">
            <v xml:space="preserve"> </v>
          </cell>
          <cell r="U6774" t="str">
            <v>5990620 MEADOW GULCH WELL T29S R12E SEC08 NW1/4 NW1/4</v>
          </cell>
          <cell r="V6774">
            <v>5990620</v>
          </cell>
          <cell r="W6774" t="str">
            <v xml:space="preserve"> </v>
          </cell>
          <cell r="X6774" t="str">
            <v xml:space="preserve"> </v>
          </cell>
          <cell r="Y6774" t="str">
            <v>Well</v>
          </cell>
          <cell r="Z6774" t="str">
            <v>5990620 MEADOW GULCH WELL T29S R12E SEC08 NW1/4 NW1/4</v>
          </cell>
          <cell r="AA6774" t="str">
            <v>Well</v>
          </cell>
        </row>
        <row r="6775">
          <cell r="A6775">
            <v>5990630</v>
          </cell>
          <cell r="B6775" t="str">
            <v>Spring</v>
          </cell>
          <cell r="C6775" t="str">
            <v>2B  3B    4</v>
          </cell>
          <cell r="D6775" t="str">
            <v>SQUAW SPRING</v>
          </cell>
          <cell r="E6775">
            <v>14070001</v>
          </cell>
          <cell r="F6775" t="str">
            <v>Garfield</v>
          </cell>
          <cell r="G6775" t="str">
            <v>Southwest</v>
          </cell>
          <cell r="H6775" t="str">
            <v>Colorado River West</v>
          </cell>
          <cell r="I6775">
            <v>523932</v>
          </cell>
          <cell r="J6775">
            <v>4190439</v>
          </cell>
          <cell r="K6775">
            <v>-110.727930284</v>
          </cell>
          <cell r="L6775">
            <v>37.861101511000001</v>
          </cell>
          <cell r="M6775" t="str">
            <v xml:space="preserve"> </v>
          </cell>
          <cell r="N6775" t="str">
            <v xml:space="preserve"> </v>
          </cell>
          <cell r="O6775" t="str">
            <v>UT</v>
          </cell>
          <cell r="Q6775">
            <v>0</v>
          </cell>
          <cell r="R6775" t="str">
            <v xml:space="preserve"> </v>
          </cell>
          <cell r="S6775" t="str">
            <v>BLM</v>
          </cell>
          <cell r="T6775" t="str">
            <v xml:space="preserve"> </v>
          </cell>
          <cell r="U6775" t="str">
            <v>5990630 SQUAW SPRING</v>
          </cell>
          <cell r="V6775">
            <v>5990630</v>
          </cell>
          <cell r="W6775" t="str">
            <v xml:space="preserve"> </v>
          </cell>
          <cell r="X6775" t="str">
            <v xml:space="preserve"> </v>
          </cell>
          <cell r="Y6775" t="str">
            <v>Spring</v>
          </cell>
          <cell r="Z6775" t="str">
            <v>5990630 SQUAW SPRING</v>
          </cell>
          <cell r="AA6775" t="str">
            <v>Spring</v>
          </cell>
        </row>
        <row r="6776">
          <cell r="A6776">
            <v>5990640</v>
          </cell>
          <cell r="B6776" t="str">
            <v>Spring</v>
          </cell>
          <cell r="C6776" t="str">
            <v>2B  3B    4</v>
          </cell>
          <cell r="D6776" t="str">
            <v>PAPOOSE SPRING</v>
          </cell>
          <cell r="E6776">
            <v>14070001</v>
          </cell>
          <cell r="F6776" t="str">
            <v>Garfield</v>
          </cell>
          <cell r="G6776" t="str">
            <v>Southwest</v>
          </cell>
          <cell r="H6776" t="str">
            <v>Colorado River West</v>
          </cell>
          <cell r="I6776">
            <v>522202</v>
          </cell>
          <cell r="J6776">
            <v>4188646</v>
          </cell>
          <cell r="K6776">
            <v>-110.74765260700001</v>
          </cell>
          <cell r="L6776">
            <v>37.844984934000003</v>
          </cell>
          <cell r="M6776" t="str">
            <v xml:space="preserve"> </v>
          </cell>
          <cell r="N6776" t="str">
            <v xml:space="preserve"> </v>
          </cell>
          <cell r="O6776" t="str">
            <v>UT</v>
          </cell>
          <cell r="Q6776">
            <v>0</v>
          </cell>
          <cell r="R6776" t="str">
            <v xml:space="preserve"> </v>
          </cell>
          <cell r="S6776" t="str">
            <v>BLM</v>
          </cell>
          <cell r="T6776" t="str">
            <v xml:space="preserve"> </v>
          </cell>
          <cell r="U6776" t="str">
            <v>5990640 PAPOOSE SPRING</v>
          </cell>
          <cell r="V6776">
            <v>5990640</v>
          </cell>
          <cell r="W6776" t="str">
            <v xml:space="preserve"> </v>
          </cell>
          <cell r="X6776" t="str">
            <v xml:space="preserve"> </v>
          </cell>
          <cell r="Y6776" t="str">
            <v>Spring</v>
          </cell>
          <cell r="Z6776" t="str">
            <v>5990640 PAPOOSE SPRING</v>
          </cell>
          <cell r="AA6776" t="str">
            <v>Spring</v>
          </cell>
        </row>
        <row r="6777">
          <cell r="A6777">
            <v>5990650</v>
          </cell>
          <cell r="B6777" t="str">
            <v>Spring</v>
          </cell>
          <cell r="C6777" t="str">
            <v>2B  3B    4</v>
          </cell>
          <cell r="D6777" t="str">
            <v>PAPOOSE SPRING EAST</v>
          </cell>
          <cell r="E6777">
            <v>14070001</v>
          </cell>
          <cell r="F6777" t="str">
            <v>Garfield</v>
          </cell>
          <cell r="G6777" t="str">
            <v>Southwest</v>
          </cell>
          <cell r="H6777" t="str">
            <v>Colorado River West</v>
          </cell>
          <cell r="I6777">
            <v>522447</v>
          </cell>
          <cell r="J6777">
            <v>4188678</v>
          </cell>
          <cell r="K6777">
            <v>-110.74486697499999</v>
          </cell>
          <cell r="L6777">
            <v>37.845267352</v>
          </cell>
          <cell r="M6777" t="str">
            <v xml:space="preserve"> </v>
          </cell>
          <cell r="N6777" t="str">
            <v xml:space="preserve"> </v>
          </cell>
          <cell r="O6777" t="str">
            <v>UT</v>
          </cell>
          <cell r="Q6777">
            <v>0</v>
          </cell>
          <cell r="R6777" t="str">
            <v xml:space="preserve"> </v>
          </cell>
          <cell r="S6777" t="str">
            <v>BLM</v>
          </cell>
          <cell r="T6777" t="str">
            <v xml:space="preserve"> </v>
          </cell>
          <cell r="U6777" t="str">
            <v>5990650 PAPOOSE SPRING EAST</v>
          </cell>
          <cell r="V6777">
            <v>5990650</v>
          </cell>
          <cell r="W6777" t="str">
            <v xml:space="preserve"> </v>
          </cell>
          <cell r="X6777" t="str">
            <v xml:space="preserve"> </v>
          </cell>
          <cell r="Y6777" t="str">
            <v>Spring</v>
          </cell>
          <cell r="Z6777" t="str">
            <v>5990650 PAPOOSE SPRING EAST</v>
          </cell>
          <cell r="AA6777" t="str">
            <v>Spring</v>
          </cell>
        </row>
        <row r="6778">
          <cell r="A6778">
            <v>5990660</v>
          </cell>
          <cell r="B6778" t="str">
            <v>Spring</v>
          </cell>
          <cell r="C6778" t="str">
            <v>2B  3B    4</v>
          </cell>
          <cell r="D6778" t="str">
            <v>COPPER CREEK SPRING</v>
          </cell>
          <cell r="E6778">
            <v>14070001</v>
          </cell>
          <cell r="F6778" t="str">
            <v>Garfield</v>
          </cell>
          <cell r="G6778" t="str">
            <v>Southwest</v>
          </cell>
          <cell r="H6778" t="str">
            <v>Colorado River West</v>
          </cell>
          <cell r="I6778">
            <v>525304</v>
          </cell>
          <cell r="J6778">
            <v>4189272</v>
          </cell>
          <cell r="K6778">
            <v>-110.71237381900001</v>
          </cell>
          <cell r="L6778">
            <v>37.850546258000001</v>
          </cell>
          <cell r="M6778" t="str">
            <v xml:space="preserve"> </v>
          </cell>
          <cell r="N6778" t="str">
            <v xml:space="preserve"> </v>
          </cell>
          <cell r="O6778" t="str">
            <v>UT</v>
          </cell>
          <cell r="Q6778">
            <v>0</v>
          </cell>
          <cell r="R6778" t="str">
            <v xml:space="preserve"> </v>
          </cell>
          <cell r="S6778" t="str">
            <v>SITLA</v>
          </cell>
          <cell r="T6778" t="str">
            <v xml:space="preserve"> </v>
          </cell>
          <cell r="U6778" t="str">
            <v>5990660 COPPER CREEK SPRING</v>
          </cell>
          <cell r="V6778">
            <v>5990660</v>
          </cell>
          <cell r="W6778" t="str">
            <v xml:space="preserve"> </v>
          </cell>
          <cell r="X6778" t="str">
            <v xml:space="preserve"> </v>
          </cell>
          <cell r="Y6778" t="str">
            <v>Spring</v>
          </cell>
          <cell r="Z6778" t="str">
            <v>5990660 COPPER CREEK SPRING</v>
          </cell>
          <cell r="AA6778" t="str">
            <v>Spring</v>
          </cell>
        </row>
        <row r="6779">
          <cell r="A6779">
            <v>5990680</v>
          </cell>
          <cell r="B6779" t="str">
            <v>River/Stream</v>
          </cell>
          <cell r="C6779" t="str">
            <v>2B 3A     4</v>
          </cell>
          <cell r="D6779" t="str">
            <v>WATER HOLLOW CREEK T13S R02E SEC10 NW1/4 SW1/4</v>
          </cell>
          <cell r="E6779">
            <v>16020201</v>
          </cell>
          <cell r="F6779" t="str">
            <v>Juab</v>
          </cell>
          <cell r="G6779" t="str">
            <v>Central</v>
          </cell>
          <cell r="H6779" t="str">
            <v>Jordan River/Utah Lake</v>
          </cell>
          <cell r="I6779">
            <v>440136</v>
          </cell>
          <cell r="J6779">
            <v>4394597</v>
          </cell>
          <cell r="K6779">
            <v>-111.698256388</v>
          </cell>
          <cell r="L6779">
            <v>39.699125760000001</v>
          </cell>
          <cell r="M6779" t="str">
            <v>Hop Creek</v>
          </cell>
          <cell r="N6779" t="str">
            <v>UT16020201-006_00</v>
          </cell>
          <cell r="O6779" t="str">
            <v>UT</v>
          </cell>
          <cell r="Q6779">
            <v>0</v>
          </cell>
          <cell r="R6779" t="str">
            <v xml:space="preserve"> </v>
          </cell>
          <cell r="S6779" t="str">
            <v>BLM</v>
          </cell>
          <cell r="T6779" t="str">
            <v xml:space="preserve"> </v>
          </cell>
          <cell r="U6779" t="str">
            <v>5990680 WATER HOLLOW CREEK T13S R02E SEC10 NW1/4 SW1/4</v>
          </cell>
          <cell r="V6779">
            <v>5990680</v>
          </cell>
          <cell r="W6779" t="str">
            <v>Hop Creek</v>
          </cell>
          <cell r="X6779" t="str">
            <v>UT16020201-006_00</v>
          </cell>
          <cell r="Y6779" t="str">
            <v>River/Stream</v>
          </cell>
          <cell r="Z6779" t="str">
            <v>5990680 WATER HOLLOW CREEK T13S R02E SEC10 NW1/4 SW1/4</v>
          </cell>
          <cell r="AA6779" t="str">
            <v>River/Stream</v>
          </cell>
        </row>
        <row r="6780">
          <cell r="A6780">
            <v>5990690</v>
          </cell>
          <cell r="B6780" t="str">
            <v>Well</v>
          </cell>
          <cell r="C6780" t="str">
            <v xml:space="preserve"> </v>
          </cell>
          <cell r="D6780" t="str">
            <v>PAINT MINE WELL T12S R01W SEC14 SE1/4 NE1/4</v>
          </cell>
          <cell r="E6780">
            <v>16020201</v>
          </cell>
          <cell r="F6780" t="str">
            <v>Juab</v>
          </cell>
          <cell r="G6780" t="str">
            <v>Central</v>
          </cell>
          <cell r="H6780" t="str">
            <v>Jordan River/Utah Lake</v>
          </cell>
          <cell r="I6780">
            <v>423233</v>
          </cell>
          <cell r="J6780">
            <v>4402609</v>
          </cell>
          <cell r="K6780">
            <v>-111.896328059</v>
          </cell>
          <cell r="L6780">
            <v>39.769953903999998</v>
          </cell>
          <cell r="M6780" t="str">
            <v xml:space="preserve"> </v>
          </cell>
          <cell r="N6780" t="str">
            <v xml:space="preserve"> </v>
          </cell>
          <cell r="O6780" t="str">
            <v>UT</v>
          </cell>
          <cell r="Q6780">
            <v>0</v>
          </cell>
          <cell r="R6780" t="str">
            <v xml:space="preserve"> </v>
          </cell>
          <cell r="S6780" t="str">
            <v>BLM</v>
          </cell>
          <cell r="T6780" t="str">
            <v xml:space="preserve"> </v>
          </cell>
          <cell r="U6780" t="str">
            <v>5990690 PAINT MINE WELL T12S R01W SEC14 SE1/4 NE1/4</v>
          </cell>
          <cell r="V6780">
            <v>5990690</v>
          </cell>
          <cell r="W6780" t="str">
            <v xml:space="preserve"> </v>
          </cell>
          <cell r="X6780" t="str">
            <v xml:space="preserve"> </v>
          </cell>
          <cell r="Y6780" t="str">
            <v>Well</v>
          </cell>
          <cell r="Z6780" t="str">
            <v>5990690 PAINT MINE WELL T12S R01W SEC14 SE1/4 NE1/4</v>
          </cell>
          <cell r="AA6780" t="str">
            <v>Well</v>
          </cell>
        </row>
        <row r="6781">
          <cell r="A6781">
            <v>5990700</v>
          </cell>
          <cell r="B6781" t="str">
            <v>Spring</v>
          </cell>
          <cell r="C6781" t="str">
            <v xml:space="preserve"> </v>
          </cell>
          <cell r="D6781" t="str">
            <v>KESSLER SPRING T12S R02W SEC04 SW1/4 SE1/4</v>
          </cell>
          <cell r="E6781">
            <v>16020201</v>
          </cell>
          <cell r="F6781" t="str">
            <v>Utah</v>
          </cell>
          <cell r="G6781" t="str">
            <v>Utah County</v>
          </cell>
          <cell r="H6781" t="str">
            <v>Jordan River/Utah Lake</v>
          </cell>
          <cell r="I6781">
            <v>410032</v>
          </cell>
          <cell r="J6781">
            <v>4405034</v>
          </cell>
          <cell r="K6781">
            <v>-112.05077197999999</v>
          </cell>
          <cell r="L6781">
            <v>39.790507253000001</v>
          </cell>
          <cell r="M6781" t="str">
            <v xml:space="preserve"> </v>
          </cell>
          <cell r="N6781" t="str">
            <v xml:space="preserve"> </v>
          </cell>
          <cell r="O6781" t="str">
            <v>UT</v>
          </cell>
          <cell r="Q6781">
            <v>0</v>
          </cell>
          <cell r="R6781" t="str">
            <v xml:space="preserve"> </v>
          </cell>
          <cell r="S6781" t="str">
            <v>BLM</v>
          </cell>
          <cell r="T6781" t="str">
            <v xml:space="preserve"> </v>
          </cell>
          <cell r="U6781" t="str">
            <v>5990700 KESSLER SPRING T12S R02W SEC04 SW1/4 SE1/4</v>
          </cell>
          <cell r="V6781">
            <v>5990700</v>
          </cell>
          <cell r="W6781" t="str">
            <v xml:space="preserve"> </v>
          </cell>
          <cell r="X6781" t="str">
            <v xml:space="preserve"> </v>
          </cell>
          <cell r="Y6781" t="str">
            <v>Spring</v>
          </cell>
          <cell r="Z6781" t="str">
            <v>5990700 KESSLER SPRING T12S R02W SEC04 SW1/4 SE1/4</v>
          </cell>
          <cell r="AA6781" t="str">
            <v>Spring</v>
          </cell>
        </row>
        <row r="6782">
          <cell r="A6782">
            <v>5990710</v>
          </cell>
          <cell r="B6782" t="str">
            <v>River/Stream</v>
          </cell>
          <cell r="C6782" t="str">
            <v xml:space="preserve"> </v>
          </cell>
          <cell r="D6782" t="str">
            <v>KIMBALL CREEK T11S R02W SEC26 NW1/4 SE1/4</v>
          </cell>
          <cell r="E6782">
            <v>16020201</v>
          </cell>
          <cell r="F6782" t="str">
            <v>Utah</v>
          </cell>
          <cell r="G6782" t="str">
            <v>Utah County</v>
          </cell>
          <cell r="H6782" t="str">
            <v>Jordan River/Utah Lake</v>
          </cell>
          <cell r="I6782">
            <v>412857</v>
          </cell>
          <cell r="J6782">
            <v>4408732</v>
          </cell>
          <cell r="K6782">
            <v>-112.01827406300001</v>
          </cell>
          <cell r="L6782">
            <v>39.824115384999999</v>
          </cell>
          <cell r="M6782" t="str">
            <v xml:space="preserve"> </v>
          </cell>
          <cell r="N6782" t="str">
            <v xml:space="preserve"> </v>
          </cell>
          <cell r="O6782" t="str">
            <v>UT</v>
          </cell>
          <cell r="Q6782">
            <v>0</v>
          </cell>
          <cell r="R6782" t="str">
            <v xml:space="preserve"> </v>
          </cell>
          <cell r="S6782" t="str">
            <v>BLM</v>
          </cell>
          <cell r="T6782" t="str">
            <v xml:space="preserve"> </v>
          </cell>
          <cell r="U6782" t="str">
            <v>5990710 KIMBALL CREEK T11S R02W SEC26 NW1/4 SE1/4</v>
          </cell>
          <cell r="V6782">
            <v>5990710</v>
          </cell>
          <cell r="W6782" t="str">
            <v xml:space="preserve"> </v>
          </cell>
          <cell r="X6782" t="str">
            <v xml:space="preserve"> </v>
          </cell>
          <cell r="Y6782" t="str">
            <v>River/Stream</v>
          </cell>
          <cell r="Z6782" t="str">
            <v>5990710 KIMBALL CREEK T11S R02W SEC26 NW1/4 SE1/4</v>
          </cell>
          <cell r="AA6782" t="str">
            <v>River/Stream</v>
          </cell>
        </row>
        <row r="6783">
          <cell r="A6783">
            <v>5990720</v>
          </cell>
          <cell r="B6783" t="str">
            <v>Spring</v>
          </cell>
          <cell r="C6783" t="str">
            <v>2B  3B    4</v>
          </cell>
          <cell r="D6783" t="str">
            <v>COPPER SPRING</v>
          </cell>
          <cell r="E6783">
            <v>14070001</v>
          </cell>
          <cell r="F6783" t="str">
            <v>Garfield</v>
          </cell>
          <cell r="G6783" t="str">
            <v>Southwest</v>
          </cell>
          <cell r="H6783" t="str">
            <v>Colorado River West</v>
          </cell>
          <cell r="I6783">
            <v>526307</v>
          </cell>
          <cell r="J6783">
            <v>4189028</v>
          </cell>
          <cell r="K6783">
            <v>-110.70098191300001</v>
          </cell>
          <cell r="L6783">
            <v>37.848318685999999</v>
          </cell>
          <cell r="M6783" t="str">
            <v xml:space="preserve"> </v>
          </cell>
          <cell r="N6783" t="str">
            <v xml:space="preserve"> </v>
          </cell>
          <cell r="O6783" t="str">
            <v>UT</v>
          </cell>
          <cell r="Q6783">
            <v>0</v>
          </cell>
          <cell r="R6783" t="str">
            <v xml:space="preserve"> </v>
          </cell>
          <cell r="S6783" t="str">
            <v>SITLA</v>
          </cell>
          <cell r="T6783" t="str">
            <v xml:space="preserve"> </v>
          </cell>
          <cell r="U6783" t="str">
            <v>5990720 COPPER SPRING</v>
          </cell>
          <cell r="V6783">
            <v>5990720</v>
          </cell>
          <cell r="W6783" t="str">
            <v xml:space="preserve"> </v>
          </cell>
          <cell r="X6783" t="str">
            <v xml:space="preserve"> </v>
          </cell>
          <cell r="Y6783" t="str">
            <v>Spring</v>
          </cell>
          <cell r="Z6783" t="str">
            <v>5990720 COPPER SPRING</v>
          </cell>
          <cell r="AA6783" t="str">
            <v>Spring</v>
          </cell>
        </row>
        <row r="6784">
          <cell r="A6784">
            <v>5990730</v>
          </cell>
          <cell r="B6784" t="str">
            <v>Spring</v>
          </cell>
          <cell r="C6784" t="str">
            <v>2B  3B    4</v>
          </cell>
          <cell r="D6784" t="str">
            <v>MILL RACE SPRING</v>
          </cell>
          <cell r="E6784">
            <v>14070001</v>
          </cell>
          <cell r="F6784" t="str">
            <v>Garfield</v>
          </cell>
          <cell r="G6784" t="str">
            <v>Southwest</v>
          </cell>
          <cell r="H6784" t="str">
            <v>Colorado River West</v>
          </cell>
          <cell r="I6784">
            <v>524638</v>
          </cell>
          <cell r="J6784">
            <v>4166803</v>
          </cell>
          <cell r="K6784">
            <v>-110.720706224</v>
          </cell>
          <cell r="L6784">
            <v>37.648047425999998</v>
          </cell>
          <cell r="M6784" t="str">
            <v xml:space="preserve"> </v>
          </cell>
          <cell r="N6784" t="str">
            <v xml:space="preserve"> </v>
          </cell>
          <cell r="O6784" t="str">
            <v>UT</v>
          </cell>
          <cell r="Q6784">
            <v>0</v>
          </cell>
          <cell r="R6784" t="str">
            <v xml:space="preserve"> </v>
          </cell>
          <cell r="S6784" t="str">
            <v>BLM</v>
          </cell>
          <cell r="T6784" t="str">
            <v xml:space="preserve"> </v>
          </cell>
          <cell r="U6784" t="str">
            <v>5990730 MILL RACE SPRING</v>
          </cell>
          <cell r="V6784">
            <v>5990730</v>
          </cell>
          <cell r="W6784" t="str">
            <v xml:space="preserve"> </v>
          </cell>
          <cell r="X6784" t="str">
            <v xml:space="preserve"> </v>
          </cell>
          <cell r="Y6784" t="str">
            <v>Spring</v>
          </cell>
          <cell r="Z6784" t="str">
            <v>5990730 MILL RACE SPRING</v>
          </cell>
          <cell r="AA6784" t="str">
            <v>Spring</v>
          </cell>
        </row>
        <row r="6785">
          <cell r="A6785">
            <v>5990740</v>
          </cell>
          <cell r="B6785" t="str">
            <v>Spring</v>
          </cell>
          <cell r="C6785" t="str">
            <v>2B  3B    4</v>
          </cell>
          <cell r="D6785" t="str">
            <v>LOST SPRING NORTH OF TICABOO (Garfield Co.)</v>
          </cell>
          <cell r="E6785">
            <v>14070001</v>
          </cell>
          <cell r="F6785" t="str">
            <v>Garfield</v>
          </cell>
          <cell r="G6785" t="str">
            <v>Southwest</v>
          </cell>
          <cell r="H6785" t="str">
            <v>Colorado River West</v>
          </cell>
          <cell r="I6785">
            <v>526891</v>
          </cell>
          <cell r="J6785">
            <v>4174977</v>
          </cell>
          <cell r="K6785">
            <v>-110.69486510599999</v>
          </cell>
          <cell r="L6785">
            <v>37.721658550000001</v>
          </cell>
          <cell r="M6785" t="str">
            <v xml:space="preserve"> </v>
          </cell>
          <cell r="N6785" t="str">
            <v xml:space="preserve"> </v>
          </cell>
          <cell r="O6785" t="str">
            <v>UT</v>
          </cell>
          <cell r="Q6785">
            <v>0</v>
          </cell>
          <cell r="R6785" t="str">
            <v xml:space="preserve"> </v>
          </cell>
          <cell r="S6785" t="str">
            <v>BLM</v>
          </cell>
          <cell r="T6785" t="str">
            <v xml:space="preserve"> </v>
          </cell>
          <cell r="U6785" t="str">
            <v>5990740 LOST SPRING NORTH OF TICABOO (Garfield Co.)</v>
          </cell>
          <cell r="V6785">
            <v>5990740</v>
          </cell>
          <cell r="W6785" t="str">
            <v xml:space="preserve"> </v>
          </cell>
          <cell r="X6785" t="str">
            <v xml:space="preserve"> </v>
          </cell>
          <cell r="Y6785" t="str">
            <v>Spring</v>
          </cell>
          <cell r="Z6785" t="str">
            <v>5990740 LOST SPRING NORTH OF TICABOO (Garfield Co.)</v>
          </cell>
          <cell r="AA6785" t="str">
            <v>Spring</v>
          </cell>
        </row>
        <row r="6786">
          <cell r="A6786">
            <v>5990750</v>
          </cell>
          <cell r="B6786" t="str">
            <v>Spring</v>
          </cell>
          <cell r="C6786" t="str">
            <v>2B 3A     4</v>
          </cell>
          <cell r="D6786" t="str">
            <v>TUNNEL SPRING T24S R17W SEC08 SW1/4 SE1/4</v>
          </cell>
          <cell r="E6786">
            <v>16020301</v>
          </cell>
          <cell r="F6786" t="str">
            <v>Millard</v>
          </cell>
          <cell r="G6786" t="str">
            <v>Central</v>
          </cell>
          <cell r="H6786" t="str">
            <v>West Desert/Columbia</v>
          </cell>
          <cell r="I6786">
            <v>258963</v>
          </cell>
          <cell r="J6786">
            <v>4290987</v>
          </cell>
          <cell r="K6786">
            <v>-113.77303731799999</v>
          </cell>
          <cell r="L6786">
            <v>38.734673221999998</v>
          </cell>
          <cell r="M6786" t="str">
            <v xml:space="preserve"> </v>
          </cell>
          <cell r="N6786" t="str">
            <v xml:space="preserve"> </v>
          </cell>
          <cell r="O6786" t="str">
            <v>UT</v>
          </cell>
          <cell r="Q6786">
            <v>0</v>
          </cell>
          <cell r="R6786" t="str">
            <v xml:space="preserve"> </v>
          </cell>
          <cell r="S6786" t="str">
            <v>BLM</v>
          </cell>
          <cell r="T6786" t="str">
            <v xml:space="preserve"> </v>
          </cell>
          <cell r="U6786" t="str">
            <v>5990750 TUNNEL SPRING T24S R17W SEC08 SW1/4 SE1/4</v>
          </cell>
          <cell r="V6786">
            <v>5990750</v>
          </cell>
          <cell r="W6786" t="str">
            <v xml:space="preserve"> </v>
          </cell>
          <cell r="X6786" t="str">
            <v xml:space="preserve"> </v>
          </cell>
          <cell r="Y6786" t="str">
            <v>Spring</v>
          </cell>
          <cell r="Z6786" t="str">
            <v>5990750 TUNNEL SPRING T24S R17W SEC08 SW1/4 SE1/4</v>
          </cell>
          <cell r="AA6786" t="str">
            <v>Spring</v>
          </cell>
        </row>
        <row r="6787">
          <cell r="A6787">
            <v>5990760</v>
          </cell>
          <cell r="B6787" t="str">
            <v>Spring</v>
          </cell>
          <cell r="C6787" t="str">
            <v>2B 3A     4</v>
          </cell>
          <cell r="D6787" t="str">
            <v>NEEDLE POINT SPRING T24S R20W SEC01 SE1/4 NE1/4</v>
          </cell>
          <cell r="E6787">
            <v>16020301</v>
          </cell>
          <cell r="F6787" t="str">
            <v>Millard</v>
          </cell>
          <cell r="G6787" t="str">
            <v>Central</v>
          </cell>
          <cell r="H6787" t="str">
            <v>West Desert/Columbia</v>
          </cell>
          <cell r="I6787">
            <v>236701</v>
          </cell>
          <cell r="J6787">
            <v>4294006</v>
          </cell>
          <cell r="K6787">
            <v>-114.029984189</v>
          </cell>
          <cell r="L6787">
            <v>38.755506979000003</v>
          </cell>
          <cell r="M6787" t="str">
            <v xml:space="preserve"> </v>
          </cell>
          <cell r="N6787" t="str">
            <v xml:space="preserve"> </v>
          </cell>
          <cell r="O6787" t="str">
            <v>UT</v>
          </cell>
          <cell r="Q6787">
            <v>0</v>
          </cell>
          <cell r="R6787" t="str">
            <v xml:space="preserve"> </v>
          </cell>
          <cell r="S6787" t="str">
            <v>BLM</v>
          </cell>
          <cell r="T6787" t="str">
            <v xml:space="preserve"> </v>
          </cell>
          <cell r="U6787" t="str">
            <v>5990760 NEEDLE POINT SPRING T24S R20W SEC01 SE1/4 NE1/4</v>
          </cell>
          <cell r="V6787">
            <v>5990760</v>
          </cell>
          <cell r="W6787" t="str">
            <v xml:space="preserve"> </v>
          </cell>
          <cell r="X6787" t="str">
            <v xml:space="preserve"> </v>
          </cell>
          <cell r="Y6787" t="str">
            <v>Spring</v>
          </cell>
          <cell r="Z6787" t="str">
            <v>5990760 NEEDLE POINT SPRING T24S R20W SEC01 SE1/4 NE1/4</v>
          </cell>
          <cell r="AA6787" t="str">
            <v>Spring</v>
          </cell>
        </row>
        <row r="6788">
          <cell r="A6788">
            <v>5990765</v>
          </cell>
          <cell r="B6788" t="str">
            <v>Well</v>
          </cell>
          <cell r="C6788" t="str">
            <v xml:space="preserve"> </v>
          </cell>
          <cell r="D6788" t="str">
            <v>Highway 21 well NWSW Sec 4 T. 23 S R 19 W</v>
          </cell>
          <cell r="E6788">
            <v>16020301</v>
          </cell>
          <cell r="F6788" t="str">
            <v>Millard</v>
          </cell>
          <cell r="G6788" t="str">
            <v>Central</v>
          </cell>
          <cell r="H6788" t="str">
            <v>West Desert/Columbia</v>
          </cell>
          <cell r="I6788">
            <v>240354</v>
          </cell>
          <cell r="J6788">
            <v>4303641</v>
          </cell>
          <cell r="K6788">
            <v>-113.991625458</v>
          </cell>
          <cell r="L6788">
            <v>38.843279684000002</v>
          </cell>
          <cell r="M6788" t="str">
            <v xml:space="preserve"> </v>
          </cell>
          <cell r="N6788" t="str">
            <v xml:space="preserve"> </v>
          </cell>
          <cell r="O6788" t="str">
            <v>UT</v>
          </cell>
          <cell r="Q6788">
            <v>0</v>
          </cell>
          <cell r="R6788" t="str">
            <v xml:space="preserve"> </v>
          </cell>
          <cell r="S6788" t="str">
            <v>BLM</v>
          </cell>
          <cell r="T6788" t="str">
            <v xml:space="preserve"> </v>
          </cell>
          <cell r="U6788" t="str">
            <v>5990765 Highway 21 well NWSW Sec 4 T. 23 S R 19 W</v>
          </cell>
          <cell r="V6788">
            <v>5990765</v>
          </cell>
          <cell r="W6788" t="str">
            <v xml:space="preserve"> </v>
          </cell>
          <cell r="X6788" t="str">
            <v xml:space="preserve"> </v>
          </cell>
          <cell r="Y6788" t="str">
            <v>Well</v>
          </cell>
          <cell r="Z6788" t="str">
            <v>5990765 Highway 21 well NWSW Sec 4 T. 23 S R 19 W</v>
          </cell>
          <cell r="AA6788" t="str">
            <v>Well</v>
          </cell>
        </row>
        <row r="6789">
          <cell r="A6789">
            <v>5990770</v>
          </cell>
          <cell r="B6789" t="str">
            <v>Well</v>
          </cell>
          <cell r="C6789" t="str">
            <v xml:space="preserve"> </v>
          </cell>
          <cell r="D6789" t="str">
            <v>FERGUSON DSRT HRDPN WLL T21S R18W SEC12 SW1/4 SW1/4</v>
          </cell>
          <cell r="E6789">
            <v>16020301</v>
          </cell>
          <cell r="F6789" t="str">
            <v>Millard</v>
          </cell>
          <cell r="G6789" t="str">
            <v>Central</v>
          </cell>
          <cell r="H6789" t="str">
            <v>West Desert/Columbia</v>
          </cell>
          <cell r="I6789">
            <v>255283</v>
          </cell>
          <cell r="J6789">
            <v>4320449</v>
          </cell>
          <cell r="K6789">
            <v>-113.825813586</v>
          </cell>
          <cell r="L6789">
            <v>38.998837934000001</v>
          </cell>
          <cell r="M6789" t="str">
            <v xml:space="preserve"> </v>
          </cell>
          <cell r="N6789" t="str">
            <v xml:space="preserve"> </v>
          </cell>
          <cell r="O6789" t="str">
            <v>UT</v>
          </cell>
          <cell r="Q6789">
            <v>0</v>
          </cell>
          <cell r="R6789" t="str">
            <v xml:space="preserve"> </v>
          </cell>
          <cell r="S6789" t="str">
            <v>BLM</v>
          </cell>
          <cell r="T6789" t="str">
            <v xml:space="preserve"> </v>
          </cell>
          <cell r="U6789" t="str">
            <v>5990770 FERGUSON DSRT HRDPN WLL T21S R18W SEC12 SW1/4 SW1/4</v>
          </cell>
          <cell r="V6789">
            <v>5990770</v>
          </cell>
          <cell r="W6789" t="str">
            <v xml:space="preserve"> </v>
          </cell>
          <cell r="X6789" t="str">
            <v xml:space="preserve"> </v>
          </cell>
          <cell r="Y6789" t="str">
            <v>Well</v>
          </cell>
          <cell r="Z6789" t="str">
            <v>5990770 FERGUSON DSRT HRDPN WLL T21S R18W SEC12 SW1/4 SW1/4</v>
          </cell>
          <cell r="AA6789" t="str">
            <v>Well</v>
          </cell>
        </row>
        <row r="6790">
          <cell r="A6790">
            <v>5990780</v>
          </cell>
          <cell r="B6790" t="str">
            <v>Well</v>
          </cell>
          <cell r="C6790" t="str">
            <v xml:space="preserve"> </v>
          </cell>
          <cell r="D6790" t="str">
            <v>FERGUSON WELL T21S R17W SEC08 SW1/4 SE1/4</v>
          </cell>
          <cell r="E6790">
            <v>16020301</v>
          </cell>
          <cell r="F6790" t="str">
            <v>Millard</v>
          </cell>
          <cell r="G6790" t="str">
            <v>Central</v>
          </cell>
          <cell r="H6790" t="str">
            <v>West Desert/Columbia</v>
          </cell>
          <cell r="I6790">
            <v>259497</v>
          </cell>
          <cell r="J6790">
            <v>4320443</v>
          </cell>
          <cell r="K6790">
            <v>-113.777205032</v>
          </cell>
          <cell r="L6790">
            <v>38.999951946000003</v>
          </cell>
          <cell r="M6790" t="str">
            <v xml:space="preserve"> </v>
          </cell>
          <cell r="N6790" t="str">
            <v xml:space="preserve"> </v>
          </cell>
          <cell r="O6790" t="str">
            <v>UT</v>
          </cell>
          <cell r="Q6790">
            <v>0</v>
          </cell>
          <cell r="R6790" t="str">
            <v xml:space="preserve"> </v>
          </cell>
          <cell r="S6790" t="str">
            <v>BLM</v>
          </cell>
          <cell r="T6790" t="str">
            <v xml:space="preserve"> </v>
          </cell>
          <cell r="U6790" t="str">
            <v>5990780 FERGUSON WELL T21S R17W SEC08 SW1/4 SE1/4</v>
          </cell>
          <cell r="V6790">
            <v>5990780</v>
          </cell>
          <cell r="W6790" t="str">
            <v xml:space="preserve"> </v>
          </cell>
          <cell r="X6790" t="str">
            <v xml:space="preserve"> </v>
          </cell>
          <cell r="Y6790" t="str">
            <v>Well</v>
          </cell>
          <cell r="Z6790" t="str">
            <v>5990780 FERGUSON WELL T21S R17W SEC08 SW1/4 SE1/4</v>
          </cell>
          <cell r="AA6790" t="str">
            <v>Well</v>
          </cell>
        </row>
        <row r="6791">
          <cell r="A6791">
            <v>5990790</v>
          </cell>
          <cell r="B6791" t="str">
            <v>Well</v>
          </cell>
          <cell r="C6791" t="str">
            <v xml:space="preserve"> </v>
          </cell>
          <cell r="D6791" t="str">
            <v>SHELL BAKER WELL T20S R19W SEC19 SW1/4 SE1/4</v>
          </cell>
          <cell r="E6791">
            <v>16020301</v>
          </cell>
          <cell r="F6791" t="str">
            <v>Millard</v>
          </cell>
          <cell r="G6791" t="str">
            <v>Central</v>
          </cell>
          <cell r="H6791" t="str">
            <v>West Desert/Columbia</v>
          </cell>
          <cell r="I6791">
            <v>238233</v>
          </cell>
          <cell r="J6791">
            <v>4326335</v>
          </cell>
          <cell r="K6791">
            <v>-114.024706284</v>
          </cell>
          <cell r="L6791">
            <v>39.046890382999997</v>
          </cell>
          <cell r="M6791" t="str">
            <v xml:space="preserve"> </v>
          </cell>
          <cell r="N6791" t="str">
            <v xml:space="preserve"> </v>
          </cell>
          <cell r="O6791" t="str">
            <v>UT</v>
          </cell>
          <cell r="Q6791">
            <v>0</v>
          </cell>
          <cell r="R6791" t="str">
            <v xml:space="preserve"> </v>
          </cell>
          <cell r="S6791" t="str">
            <v>BLM</v>
          </cell>
          <cell r="T6791" t="str">
            <v xml:space="preserve"> </v>
          </cell>
          <cell r="U6791" t="str">
            <v>5990790 SHELL BAKER WELL T20S R19W SEC19 SW1/4 SE1/4</v>
          </cell>
          <cell r="V6791">
            <v>5990790</v>
          </cell>
          <cell r="W6791" t="str">
            <v xml:space="preserve"> </v>
          </cell>
          <cell r="X6791" t="str">
            <v xml:space="preserve"> </v>
          </cell>
          <cell r="Y6791" t="str">
            <v>Well</v>
          </cell>
          <cell r="Z6791" t="str">
            <v>5990790 SHELL BAKER WELL T20S R19W SEC19 SW1/4 SE1/4</v>
          </cell>
          <cell r="AA6791" t="str">
            <v>Well</v>
          </cell>
        </row>
        <row r="6792">
          <cell r="A6792">
            <v>5990800</v>
          </cell>
          <cell r="B6792" t="str">
            <v>Well</v>
          </cell>
          <cell r="C6792" t="str">
            <v xml:space="preserve"> </v>
          </cell>
          <cell r="D6792" t="str">
            <v>LITTLE VALLEY WELL T20S R17W SEC09 NE1/4 SW1/4</v>
          </cell>
          <cell r="E6792">
            <v>16020301</v>
          </cell>
          <cell r="F6792" t="str">
            <v>Millard</v>
          </cell>
          <cell r="G6792" t="str">
            <v>Central</v>
          </cell>
          <cell r="H6792" t="str">
            <v>West Desert/Columbia</v>
          </cell>
          <cell r="I6792">
            <v>260972</v>
          </cell>
          <cell r="J6792">
            <v>4329348</v>
          </cell>
          <cell r="K6792">
            <v>-113.763313815</v>
          </cell>
          <cell r="L6792">
            <v>39.080508148</v>
          </cell>
          <cell r="M6792" t="str">
            <v xml:space="preserve"> </v>
          </cell>
          <cell r="N6792" t="str">
            <v xml:space="preserve"> </v>
          </cell>
          <cell r="O6792" t="str">
            <v>UT</v>
          </cell>
          <cell r="Q6792">
            <v>0</v>
          </cell>
          <cell r="R6792" t="str">
            <v xml:space="preserve"> </v>
          </cell>
          <cell r="S6792" t="str">
            <v>BLM</v>
          </cell>
          <cell r="T6792" t="str">
            <v xml:space="preserve"> </v>
          </cell>
          <cell r="U6792" t="str">
            <v>5990800 LITTLE VALLEY WELL T20S R17W SEC09 NE1/4 SW1/4</v>
          </cell>
          <cell r="V6792">
            <v>5990800</v>
          </cell>
          <cell r="W6792" t="str">
            <v xml:space="preserve"> </v>
          </cell>
          <cell r="X6792" t="str">
            <v xml:space="preserve"> </v>
          </cell>
          <cell r="Y6792" t="str">
            <v>Well</v>
          </cell>
          <cell r="Z6792" t="str">
            <v>5990800 LITTLE VALLEY WELL T20S R17W SEC09 NE1/4 SW1/4</v>
          </cell>
          <cell r="AA6792" t="str">
            <v>Well</v>
          </cell>
        </row>
        <row r="6793">
          <cell r="A6793">
            <v>5990810</v>
          </cell>
          <cell r="B6793" t="str">
            <v>Well</v>
          </cell>
          <cell r="C6793" t="str">
            <v xml:space="preserve"> </v>
          </cell>
          <cell r="D6793" t="str">
            <v>CONGER MTN WELL T20S R19W SEC01 LOT12 (SAME AS WST BUCKSKIN)</v>
          </cell>
          <cell r="E6793">
            <v>16020301</v>
          </cell>
          <cell r="F6793" t="str">
            <v>Millard</v>
          </cell>
          <cell r="G6793" t="str">
            <v>Central</v>
          </cell>
          <cell r="H6793" t="str">
            <v>West Desert/Columbia</v>
          </cell>
          <cell r="I6793">
            <v>245526</v>
          </cell>
          <cell r="J6793">
            <v>4331530</v>
          </cell>
          <cell r="K6793">
            <v>-113.942482744</v>
          </cell>
          <cell r="L6793">
            <v>39.095778213000003</v>
          </cell>
          <cell r="M6793" t="str">
            <v xml:space="preserve"> </v>
          </cell>
          <cell r="N6793" t="str">
            <v xml:space="preserve"> </v>
          </cell>
          <cell r="O6793" t="str">
            <v>UT</v>
          </cell>
          <cell r="Q6793">
            <v>0</v>
          </cell>
          <cell r="R6793" t="str">
            <v xml:space="preserve"> </v>
          </cell>
          <cell r="S6793" t="str">
            <v>BLM</v>
          </cell>
          <cell r="T6793" t="str">
            <v xml:space="preserve"> </v>
          </cell>
          <cell r="U6793" t="str">
            <v>5990810 CONGER MTN WELL T20S R19W SEC01 LOT12 (SAME AS WST BUCKSKIN)</v>
          </cell>
          <cell r="V6793">
            <v>5990810</v>
          </cell>
          <cell r="W6793" t="str">
            <v xml:space="preserve"> </v>
          </cell>
          <cell r="X6793" t="str">
            <v xml:space="preserve"> </v>
          </cell>
          <cell r="Y6793" t="str">
            <v>Well</v>
          </cell>
          <cell r="Z6793" t="str">
            <v>5990810 CONGER MTN WELL T20S R19W SEC01 LOT12 (SAME AS WST BUCKSKIN)</v>
          </cell>
          <cell r="AA6793" t="str">
            <v>Well</v>
          </cell>
        </row>
        <row r="6794">
          <cell r="A6794">
            <v>5990820</v>
          </cell>
          <cell r="B6794" t="str">
            <v>Well</v>
          </cell>
          <cell r="C6794" t="str">
            <v xml:space="preserve"> </v>
          </cell>
          <cell r="D6794" t="str">
            <v>ESKDALE WELL T19S R19W SEC29 NE1/4 NE1/4</v>
          </cell>
          <cell r="E6794">
            <v>16020301</v>
          </cell>
          <cell r="F6794" t="str">
            <v>Millard</v>
          </cell>
          <cell r="G6794" t="str">
            <v>Central</v>
          </cell>
          <cell r="H6794" t="str">
            <v>West Desert/Columbia</v>
          </cell>
          <cell r="I6794">
            <v>240519</v>
          </cell>
          <cell r="J6794">
            <v>4335798</v>
          </cell>
          <cell r="K6794">
            <v>-114.00193663899999</v>
          </cell>
          <cell r="L6794">
            <v>39.132728149000002</v>
          </cell>
          <cell r="M6794" t="str">
            <v xml:space="preserve"> </v>
          </cell>
          <cell r="N6794" t="str">
            <v xml:space="preserve"> </v>
          </cell>
          <cell r="O6794" t="str">
            <v>UT</v>
          </cell>
          <cell r="Q6794">
            <v>0</v>
          </cell>
          <cell r="R6794" t="str">
            <v xml:space="preserve"> </v>
          </cell>
          <cell r="S6794" t="str">
            <v>BLM</v>
          </cell>
          <cell r="T6794" t="str">
            <v xml:space="preserve"> </v>
          </cell>
          <cell r="U6794" t="str">
            <v>5990820 ESKDALE WELL T19S R19W SEC29 NE1/4 NE1/4</v>
          </cell>
          <cell r="V6794">
            <v>5990820</v>
          </cell>
          <cell r="W6794" t="str">
            <v xml:space="preserve"> </v>
          </cell>
          <cell r="X6794" t="str">
            <v xml:space="preserve"> </v>
          </cell>
          <cell r="Y6794" t="str">
            <v>Well</v>
          </cell>
          <cell r="Z6794" t="str">
            <v>5990820 ESKDALE WELL T19S R19W SEC29 NE1/4 NE1/4</v>
          </cell>
          <cell r="AA6794" t="str">
            <v>Well</v>
          </cell>
        </row>
        <row r="6795">
          <cell r="A6795">
            <v>5990830</v>
          </cell>
          <cell r="B6795" t="str">
            <v>Spring</v>
          </cell>
          <cell r="C6795" t="str">
            <v xml:space="preserve"> </v>
          </cell>
          <cell r="D6795" t="str">
            <v>KNOLL SPRINGS (NORTH) T18S R18W SEC03 NE1/4 SW1/4</v>
          </cell>
          <cell r="E6795">
            <v>16020301</v>
          </cell>
          <cell r="F6795" t="str">
            <v>Millard</v>
          </cell>
          <cell r="G6795" t="str">
            <v>Central</v>
          </cell>
          <cell r="H6795" t="str">
            <v>West Desert/Columbia</v>
          </cell>
          <cell r="I6795">
            <v>251490</v>
          </cell>
          <cell r="J6795">
            <v>4347420</v>
          </cell>
          <cell r="K6795">
            <v>-113.87943331300001</v>
          </cell>
          <cell r="L6795">
            <v>39.240503111999999</v>
          </cell>
          <cell r="M6795" t="str">
            <v xml:space="preserve"> </v>
          </cell>
          <cell r="N6795" t="str">
            <v xml:space="preserve"> </v>
          </cell>
          <cell r="O6795" t="str">
            <v>UT</v>
          </cell>
          <cell r="Q6795">
            <v>0</v>
          </cell>
          <cell r="R6795" t="str">
            <v xml:space="preserve"> </v>
          </cell>
          <cell r="S6795" t="str">
            <v>SITLA</v>
          </cell>
          <cell r="T6795" t="str">
            <v xml:space="preserve"> </v>
          </cell>
          <cell r="U6795" t="str">
            <v>5990830 KNOLL SPRINGS (NORTH) T18S R18W SEC03 NE1/4 SW1/4</v>
          </cell>
          <cell r="V6795">
            <v>5990830</v>
          </cell>
          <cell r="W6795" t="str">
            <v xml:space="preserve"> </v>
          </cell>
          <cell r="X6795" t="str">
            <v xml:space="preserve"> </v>
          </cell>
          <cell r="Y6795" t="str">
            <v>Spring</v>
          </cell>
          <cell r="Z6795" t="str">
            <v>5990830 KNOLL SPRINGS (NORTH) T18S R18W SEC03 NE1/4 SW1/4</v>
          </cell>
          <cell r="AA6795" t="str">
            <v>Spring</v>
          </cell>
        </row>
        <row r="6796">
          <cell r="A6796">
            <v>5990840</v>
          </cell>
          <cell r="B6796" t="str">
            <v>Spring</v>
          </cell>
          <cell r="C6796" t="str">
            <v xml:space="preserve"> </v>
          </cell>
          <cell r="D6796" t="str">
            <v>NORTH KNOLL SPRING T18S R18W SEC03 SW1/4 SW1/4</v>
          </cell>
          <cell r="E6796">
            <v>16020301</v>
          </cell>
          <cell r="F6796" t="str">
            <v>Millard</v>
          </cell>
          <cell r="G6796" t="str">
            <v>Central</v>
          </cell>
          <cell r="H6796" t="str">
            <v>West Desert/Columbia</v>
          </cell>
          <cell r="I6796">
            <v>252708</v>
          </cell>
          <cell r="J6796">
            <v>4350252</v>
          </cell>
          <cell r="K6796">
            <v>-113.866375535</v>
          </cell>
          <cell r="L6796">
            <v>39.266338083999997</v>
          </cell>
          <cell r="M6796" t="str">
            <v xml:space="preserve"> </v>
          </cell>
          <cell r="N6796" t="str">
            <v xml:space="preserve"> </v>
          </cell>
          <cell r="O6796" t="str">
            <v>UT</v>
          </cell>
          <cell r="Q6796">
            <v>0</v>
          </cell>
          <cell r="R6796" t="str">
            <v xml:space="preserve"> </v>
          </cell>
          <cell r="S6796" t="str">
            <v>BLM</v>
          </cell>
          <cell r="T6796" t="str">
            <v xml:space="preserve"> </v>
          </cell>
          <cell r="U6796" t="str">
            <v>5990840 NORTH KNOLL SPRING T18S R18W SEC03 SW1/4 SW1/4</v>
          </cell>
          <cell r="V6796">
            <v>5990840</v>
          </cell>
          <cell r="W6796" t="str">
            <v xml:space="preserve"> </v>
          </cell>
          <cell r="X6796" t="str">
            <v xml:space="preserve"> </v>
          </cell>
          <cell r="Y6796" t="str">
            <v>Spring</v>
          </cell>
          <cell r="Z6796" t="str">
            <v>5990840 NORTH KNOLL SPRING T18S R18W SEC03 SW1/4 SW1/4</v>
          </cell>
          <cell r="AA6796" t="str">
            <v>Spring</v>
          </cell>
        </row>
        <row r="6797">
          <cell r="A6797">
            <v>5990850</v>
          </cell>
          <cell r="B6797" t="str">
            <v>Well</v>
          </cell>
          <cell r="C6797" t="str">
            <v xml:space="preserve"> </v>
          </cell>
          <cell r="D6797" t="str">
            <v>TIGER OIL WATER WELL SITE T16S R17W SEC08 NW1/4 SW1/4</v>
          </cell>
          <cell r="E6797">
            <v>16020301</v>
          </cell>
          <cell r="F6797" t="str">
            <v>Millard</v>
          </cell>
          <cell r="G6797" t="str">
            <v>Central</v>
          </cell>
          <cell r="H6797" t="str">
            <v>West Desert/Columbia</v>
          </cell>
          <cell r="I6797">
            <v>259891</v>
          </cell>
          <cell r="J6797">
            <v>4368422</v>
          </cell>
          <cell r="K6797">
            <v>-113.789710349</v>
          </cell>
          <cell r="L6797">
            <v>39.431889492000003</v>
          </cell>
          <cell r="M6797" t="str">
            <v xml:space="preserve"> </v>
          </cell>
          <cell r="N6797" t="str">
            <v xml:space="preserve"> </v>
          </cell>
          <cell r="O6797" t="str">
            <v>UT</v>
          </cell>
          <cell r="Q6797">
            <v>0</v>
          </cell>
          <cell r="R6797" t="str">
            <v xml:space="preserve"> </v>
          </cell>
          <cell r="S6797" t="str">
            <v>BLM</v>
          </cell>
          <cell r="T6797" t="str">
            <v xml:space="preserve"> </v>
          </cell>
          <cell r="U6797" t="str">
            <v>5990850 TIGER OIL WATER WELL SITE T16S R17W SEC08 NW1/4 SW1/4</v>
          </cell>
          <cell r="V6797">
            <v>5990850</v>
          </cell>
          <cell r="W6797" t="str">
            <v xml:space="preserve"> </v>
          </cell>
          <cell r="X6797" t="str">
            <v xml:space="preserve"> </v>
          </cell>
          <cell r="Y6797" t="str">
            <v>Well</v>
          </cell>
          <cell r="Z6797" t="str">
            <v>5990850 TIGER OIL WATER WELL SITE T16S R17W SEC08 NW1/4 SW1/4</v>
          </cell>
          <cell r="AA6797" t="str">
            <v>Well</v>
          </cell>
        </row>
        <row r="6798">
          <cell r="A6798">
            <v>5990860</v>
          </cell>
          <cell r="B6798" t="str">
            <v>Spring</v>
          </cell>
          <cell r="C6798" t="str">
            <v xml:space="preserve"> </v>
          </cell>
          <cell r="D6798" t="str">
            <v>SLT MRSH LKE-CMPLX44-SPRNG T15S R18W SEC31 SW1/4 NW1/4</v>
          </cell>
          <cell r="E6798">
            <v>16020301</v>
          </cell>
          <cell r="F6798" t="str">
            <v>Millard</v>
          </cell>
          <cell r="G6798" t="str">
            <v>Central</v>
          </cell>
          <cell r="H6798" t="str">
            <v>West Desert/Columbia</v>
          </cell>
          <cell r="I6798">
            <v>248321</v>
          </cell>
          <cell r="J6798">
            <v>4372585</v>
          </cell>
          <cell r="K6798">
            <v>-113.925544828</v>
          </cell>
          <cell r="L6798">
            <v>39.466051667999999</v>
          </cell>
          <cell r="M6798" t="str">
            <v xml:space="preserve"> </v>
          </cell>
          <cell r="N6798" t="str">
            <v xml:space="preserve"> </v>
          </cell>
          <cell r="O6798" t="str">
            <v>UT</v>
          </cell>
          <cell r="Q6798">
            <v>0</v>
          </cell>
          <cell r="R6798" t="str">
            <v xml:space="preserve"> </v>
          </cell>
          <cell r="S6798" t="str">
            <v>BLM</v>
          </cell>
          <cell r="T6798" t="str">
            <v xml:space="preserve"> </v>
          </cell>
          <cell r="U6798" t="str">
            <v>5990860 SLT MRSH LKE-CMPLX44-SPRNG T15S R18W SEC31 SW1/4 NW1/4</v>
          </cell>
          <cell r="V6798">
            <v>5990860</v>
          </cell>
          <cell r="W6798" t="str">
            <v xml:space="preserve"> </v>
          </cell>
          <cell r="X6798" t="str">
            <v xml:space="preserve"> </v>
          </cell>
          <cell r="Y6798" t="str">
            <v>Spring</v>
          </cell>
          <cell r="Z6798" t="str">
            <v>5990860 SLT MRSH LKE-CMPLX44-SPRNG T15S R18W SEC31 SW1/4 NW1/4</v>
          </cell>
          <cell r="AA6798" t="str">
            <v>Spring</v>
          </cell>
        </row>
        <row r="6799">
          <cell r="A6799">
            <v>5990870</v>
          </cell>
          <cell r="B6799" t="str">
            <v>Spring</v>
          </cell>
          <cell r="C6799" t="str">
            <v xml:space="preserve"> </v>
          </cell>
          <cell r="D6799" t="str">
            <v>SLT MRSH SPRNG CMPLX28 T15S R18W SEC30 SW1/4 NW1/4</v>
          </cell>
          <cell r="E6799">
            <v>16020301</v>
          </cell>
          <cell r="F6799" t="str">
            <v>Millard</v>
          </cell>
          <cell r="G6799" t="str">
            <v>Central</v>
          </cell>
          <cell r="H6799" t="str">
            <v>West Desert/Columbia</v>
          </cell>
          <cell r="I6799">
            <v>248556</v>
          </cell>
          <cell r="J6799">
            <v>4373936</v>
          </cell>
          <cell r="K6799">
            <v>-113.92332568</v>
          </cell>
          <cell r="L6799">
            <v>39.478277808000001</v>
          </cell>
          <cell r="M6799" t="str">
            <v xml:space="preserve"> </v>
          </cell>
          <cell r="N6799" t="str">
            <v xml:space="preserve"> </v>
          </cell>
          <cell r="O6799" t="str">
            <v>UT</v>
          </cell>
          <cell r="Q6799">
            <v>0</v>
          </cell>
          <cell r="R6799" t="str">
            <v xml:space="preserve"> </v>
          </cell>
          <cell r="S6799" t="str">
            <v>BLM</v>
          </cell>
          <cell r="T6799" t="str">
            <v xml:space="preserve"> </v>
          </cell>
          <cell r="U6799" t="str">
            <v>5990870 SLT MRSH SPRNG CMPLX28 T15S R18W SEC30 SW1/4 NW1/4</v>
          </cell>
          <cell r="V6799">
            <v>5990870</v>
          </cell>
          <cell r="W6799" t="str">
            <v xml:space="preserve"> </v>
          </cell>
          <cell r="X6799" t="str">
            <v xml:space="preserve"> </v>
          </cell>
          <cell r="Y6799" t="str">
            <v>Spring</v>
          </cell>
          <cell r="Z6799" t="str">
            <v>5990870 SLT MRSH SPRNG CMPLX28 T15S R18W SEC30 SW1/4 NW1/4</v>
          </cell>
          <cell r="AA6799" t="str">
            <v>Spring</v>
          </cell>
        </row>
        <row r="6800">
          <cell r="A6800">
            <v>5990880</v>
          </cell>
          <cell r="B6800" t="str">
            <v>Spring</v>
          </cell>
          <cell r="C6800" t="str">
            <v xml:space="preserve"> </v>
          </cell>
          <cell r="D6800" t="str">
            <v>SLT MRSH LKE COMPLX #2 SPRG T15S R18W SEC19 SW1/4 NE1/4</v>
          </cell>
          <cell r="E6800">
            <v>16020301</v>
          </cell>
          <cell r="F6800" t="str">
            <v>Millard</v>
          </cell>
          <cell r="G6800" t="str">
            <v>Central</v>
          </cell>
          <cell r="H6800" t="str">
            <v>West Desert/Columbia</v>
          </cell>
          <cell r="I6800">
            <v>249214</v>
          </cell>
          <cell r="J6800">
            <v>4375798</v>
          </cell>
          <cell r="K6800">
            <v>-113.91638542600001</v>
          </cell>
          <cell r="L6800">
            <v>39.495225767999997</v>
          </cell>
          <cell r="M6800" t="str">
            <v xml:space="preserve"> </v>
          </cell>
          <cell r="N6800" t="str">
            <v xml:space="preserve"> </v>
          </cell>
          <cell r="O6800" t="str">
            <v>UT</v>
          </cell>
          <cell r="Q6800">
            <v>0</v>
          </cell>
          <cell r="R6800" t="str">
            <v xml:space="preserve"> </v>
          </cell>
          <cell r="S6800" t="str">
            <v>BLM</v>
          </cell>
          <cell r="T6800" t="str">
            <v xml:space="preserve"> </v>
          </cell>
          <cell r="U6800" t="str">
            <v>5990880 SLT MRSH LKE COMPLX #2 SPRG T15S R18W SEC19 SW1/4 NE1/4</v>
          </cell>
          <cell r="V6800">
            <v>5990880</v>
          </cell>
          <cell r="W6800" t="str">
            <v xml:space="preserve"> </v>
          </cell>
          <cell r="X6800" t="str">
            <v xml:space="preserve"> </v>
          </cell>
          <cell r="Y6800" t="str">
            <v>Spring</v>
          </cell>
          <cell r="Z6800" t="str">
            <v>5990880 SLT MRSH LKE COMPLX #2 SPRG T15S R18W SEC19 SW1/4 NE1/4</v>
          </cell>
          <cell r="AA6800" t="str">
            <v>Spring</v>
          </cell>
        </row>
        <row r="6801">
          <cell r="A6801">
            <v>5990890</v>
          </cell>
          <cell r="B6801" t="str">
            <v>Well</v>
          </cell>
          <cell r="C6801" t="str">
            <v xml:space="preserve"> </v>
          </cell>
          <cell r="D6801" t="str">
            <v>WELL 58 T15S R16W SEC11 SW1/4 NE1/4 (BM4853)</v>
          </cell>
          <cell r="E6801">
            <v>16020303</v>
          </cell>
          <cell r="F6801" t="str">
            <v>Millard</v>
          </cell>
          <cell r="G6801" t="str">
            <v>Central</v>
          </cell>
          <cell r="H6801" t="str">
            <v>West Desert/Columbia</v>
          </cell>
          <cell r="I6801">
            <v>275714</v>
          </cell>
          <cell r="J6801">
            <v>4379273</v>
          </cell>
          <cell r="K6801">
            <v>-113.609706078</v>
          </cell>
          <cell r="L6801">
            <v>39.533833823999998</v>
          </cell>
          <cell r="M6801" t="str">
            <v xml:space="preserve"> </v>
          </cell>
          <cell r="N6801" t="str">
            <v xml:space="preserve"> </v>
          </cell>
          <cell r="O6801" t="str">
            <v>UT</v>
          </cell>
          <cell r="Q6801">
            <v>0</v>
          </cell>
          <cell r="R6801" t="str">
            <v xml:space="preserve"> </v>
          </cell>
          <cell r="S6801" t="str">
            <v>BLM</v>
          </cell>
          <cell r="T6801" t="str">
            <v xml:space="preserve"> </v>
          </cell>
          <cell r="U6801" t="str">
            <v>5990890 WELL 58 T15S R16W SEC11 SW1/4 NE1/4 (BM4853)</v>
          </cell>
          <cell r="V6801">
            <v>5990890</v>
          </cell>
          <cell r="W6801" t="str">
            <v xml:space="preserve"> </v>
          </cell>
          <cell r="X6801" t="str">
            <v xml:space="preserve"> </v>
          </cell>
          <cell r="Y6801" t="str">
            <v>Well</v>
          </cell>
          <cell r="Z6801" t="str">
            <v>5990890 WELL 58 T15S R16W SEC11 SW1/4 NE1/4 (BM4853)</v>
          </cell>
          <cell r="AA6801" t="str">
            <v>Well</v>
          </cell>
        </row>
        <row r="6802">
          <cell r="A6802">
            <v>5990900</v>
          </cell>
          <cell r="B6802" t="str">
            <v>Spring</v>
          </cell>
          <cell r="C6802" t="str">
            <v xml:space="preserve"> </v>
          </cell>
          <cell r="D6802" t="str">
            <v>ELLA SPRING T14S R19W SEC05 NE1/4 SW1/4</v>
          </cell>
          <cell r="E6802">
            <v>16020301</v>
          </cell>
          <cell r="F6802" t="str">
            <v>Juab</v>
          </cell>
          <cell r="G6802" t="str">
            <v>Central</v>
          </cell>
          <cell r="H6802" t="str">
            <v>West Desert/Columbia</v>
          </cell>
          <cell r="I6802">
            <v>241253</v>
          </cell>
          <cell r="J6802">
            <v>4390165</v>
          </cell>
          <cell r="K6802">
            <v>-114.014442317</v>
          </cell>
          <cell r="L6802">
            <v>39.622160321000003</v>
          </cell>
          <cell r="M6802" t="str">
            <v xml:space="preserve"> </v>
          </cell>
          <cell r="N6802" t="str">
            <v xml:space="preserve"> </v>
          </cell>
          <cell r="O6802" t="str">
            <v>UT</v>
          </cell>
          <cell r="Q6802">
            <v>0</v>
          </cell>
          <cell r="R6802" t="str">
            <v xml:space="preserve"> </v>
          </cell>
          <cell r="S6802" t="str">
            <v>SITLA</v>
          </cell>
          <cell r="T6802" t="str">
            <v xml:space="preserve"> </v>
          </cell>
          <cell r="U6802" t="str">
            <v>5990900 ELLA SPRING T14S R19W SEC05 NE1/4 SW1/4</v>
          </cell>
          <cell r="V6802">
            <v>5990900</v>
          </cell>
          <cell r="W6802" t="str">
            <v xml:space="preserve"> </v>
          </cell>
          <cell r="X6802" t="str">
            <v xml:space="preserve"> </v>
          </cell>
          <cell r="Y6802" t="str">
            <v>Spring</v>
          </cell>
          <cell r="Z6802" t="str">
            <v>5990900 ELLA SPRING T14S R19W SEC05 NE1/4 SW1/4</v>
          </cell>
          <cell r="AA6802" t="str">
            <v>Spring</v>
          </cell>
        </row>
        <row r="6803">
          <cell r="A6803">
            <v>5990910</v>
          </cell>
          <cell r="B6803" t="str">
            <v>Well</v>
          </cell>
          <cell r="C6803" t="str">
            <v xml:space="preserve"> </v>
          </cell>
          <cell r="D6803" t="str">
            <v>WELL #56 T13S R15W SEC23 SW1/4 SW1/4</v>
          </cell>
          <cell r="E6803">
            <v>16020303</v>
          </cell>
          <cell r="F6803" t="str">
            <v>Juab</v>
          </cell>
          <cell r="G6803" t="str">
            <v>Central</v>
          </cell>
          <cell r="H6803" t="str">
            <v>West Desert/Columbia</v>
          </cell>
          <cell r="I6803">
            <v>284733</v>
          </cell>
          <cell r="J6803">
            <v>4394199</v>
          </cell>
          <cell r="K6803">
            <v>-113.50970891</v>
          </cell>
          <cell r="L6803">
            <v>39.670502401999997</v>
          </cell>
          <cell r="M6803" t="str">
            <v xml:space="preserve"> </v>
          </cell>
          <cell r="N6803" t="str">
            <v xml:space="preserve"> </v>
          </cell>
          <cell r="O6803" t="str">
            <v>UT</v>
          </cell>
          <cell r="Q6803">
            <v>0</v>
          </cell>
          <cell r="R6803" t="str">
            <v xml:space="preserve"> </v>
          </cell>
          <cell r="S6803" t="str">
            <v>BLM</v>
          </cell>
          <cell r="T6803" t="str">
            <v xml:space="preserve"> </v>
          </cell>
          <cell r="U6803" t="str">
            <v>5990910 WELL #56 T13S R15W SEC23 SW1/4 SW1/4</v>
          </cell>
          <cell r="V6803">
            <v>5990910</v>
          </cell>
          <cell r="W6803" t="str">
            <v xml:space="preserve"> </v>
          </cell>
          <cell r="X6803" t="str">
            <v xml:space="preserve"> </v>
          </cell>
          <cell r="Y6803" t="str">
            <v>Well</v>
          </cell>
          <cell r="Z6803" t="str">
            <v>5990910 WELL #56 T13S R15W SEC23 SW1/4 SW1/4</v>
          </cell>
          <cell r="AA6803" t="str">
            <v>Well</v>
          </cell>
        </row>
        <row r="6804">
          <cell r="A6804">
            <v>5990920</v>
          </cell>
          <cell r="B6804" t="str">
            <v>Spring</v>
          </cell>
          <cell r="C6804" t="str">
            <v>2B  3B    4</v>
          </cell>
          <cell r="D6804" t="str">
            <v>UNNAMED SPRING</v>
          </cell>
          <cell r="E6804">
            <v>14070001</v>
          </cell>
          <cell r="F6804" t="str">
            <v>Garfield</v>
          </cell>
          <cell r="G6804" t="str">
            <v>Southwest</v>
          </cell>
          <cell r="H6804" t="str">
            <v>Colorado River West</v>
          </cell>
          <cell r="I6804">
            <v>524118</v>
          </cell>
          <cell r="J6804">
            <v>4185477</v>
          </cell>
          <cell r="K6804">
            <v>-110.72598127000001</v>
          </cell>
          <cell r="L6804">
            <v>37.81637388</v>
          </cell>
          <cell r="M6804" t="str">
            <v xml:space="preserve"> </v>
          </cell>
          <cell r="N6804" t="str">
            <v xml:space="preserve"> </v>
          </cell>
          <cell r="O6804" t="str">
            <v>UT</v>
          </cell>
          <cell r="Q6804">
            <v>0</v>
          </cell>
          <cell r="R6804" t="str">
            <v xml:space="preserve"> </v>
          </cell>
          <cell r="S6804" t="str">
            <v>BLM</v>
          </cell>
          <cell r="T6804" t="str">
            <v xml:space="preserve"> </v>
          </cell>
          <cell r="U6804" t="str">
            <v>5990920 UNNAMED SPRING</v>
          </cell>
          <cell r="V6804">
            <v>5990920</v>
          </cell>
          <cell r="W6804" t="str">
            <v xml:space="preserve"> </v>
          </cell>
          <cell r="X6804" t="str">
            <v xml:space="preserve"> </v>
          </cell>
          <cell r="Y6804" t="str">
            <v>Spring</v>
          </cell>
          <cell r="Z6804" t="str">
            <v>5990920 UNNAMED SPRING</v>
          </cell>
          <cell r="AA6804" t="str">
            <v>Spring</v>
          </cell>
        </row>
        <row r="6805">
          <cell r="A6805">
            <v>5990930</v>
          </cell>
          <cell r="B6805" t="str">
            <v>Spring</v>
          </cell>
          <cell r="C6805" t="str">
            <v>2B  3B    4</v>
          </cell>
          <cell r="D6805" t="str">
            <v>MULEY Z SPRING T33S R9E S20 NW1/4 NW1/4</v>
          </cell>
          <cell r="E6805">
            <v>14070001</v>
          </cell>
          <cell r="F6805" t="str">
            <v>Garfield</v>
          </cell>
          <cell r="G6805" t="str">
            <v>Southwest</v>
          </cell>
          <cell r="H6805" t="str">
            <v>Colorado River West</v>
          </cell>
          <cell r="I6805">
            <v>504747</v>
          </cell>
          <cell r="J6805">
            <v>4197833</v>
          </cell>
          <cell r="K6805">
            <v>-110.94598503100001</v>
          </cell>
          <cell r="L6805">
            <v>37.928046015</v>
          </cell>
          <cell r="M6805" t="str">
            <v>Bullfrog Creek</v>
          </cell>
          <cell r="N6805" t="str">
            <v>UT14070001-002_00</v>
          </cell>
          <cell r="O6805" t="str">
            <v>UT</v>
          </cell>
          <cell r="Q6805">
            <v>0</v>
          </cell>
          <cell r="R6805" t="str">
            <v xml:space="preserve"> </v>
          </cell>
          <cell r="S6805" t="str">
            <v>BLM</v>
          </cell>
          <cell r="T6805" t="str">
            <v xml:space="preserve"> </v>
          </cell>
          <cell r="U6805" t="str">
            <v>5990930 MULEY Z SPRING T33S R9E S20 NW1/4 NW1/4</v>
          </cell>
          <cell r="V6805">
            <v>5990930</v>
          </cell>
          <cell r="W6805" t="str">
            <v>Bullfrog Creek</v>
          </cell>
          <cell r="X6805" t="str">
            <v>UT14070001-002_00</v>
          </cell>
          <cell r="Y6805" t="str">
            <v>Spring</v>
          </cell>
          <cell r="Z6805" t="str">
            <v>5990930 MULEY Z SPRING T33S R9E S20 NW1/4 NW1/4</v>
          </cell>
          <cell r="AA6805" t="str">
            <v>Spring</v>
          </cell>
        </row>
        <row r="6806">
          <cell r="A6806">
            <v>5990940</v>
          </cell>
          <cell r="B6806" t="str">
            <v>Well</v>
          </cell>
          <cell r="C6806" t="str">
            <v xml:space="preserve"> </v>
          </cell>
          <cell r="D6806" t="str">
            <v>BLM Well Lakeview</v>
          </cell>
          <cell r="E6806">
            <v>16030009</v>
          </cell>
          <cell r="F6806" t="str">
            <v>Millard</v>
          </cell>
          <cell r="G6806" t="str">
            <v>Central</v>
          </cell>
          <cell r="H6806" t="str">
            <v>Sevier River</v>
          </cell>
          <cell r="I6806">
            <v>309508</v>
          </cell>
          <cell r="J6806">
            <v>4287672</v>
          </cell>
          <cell r="K6806">
            <v>-113.191072343</v>
          </cell>
          <cell r="L6806">
            <v>38.717177053</v>
          </cell>
          <cell r="M6806" t="str">
            <v xml:space="preserve"> </v>
          </cell>
          <cell r="N6806" t="str">
            <v xml:space="preserve"> </v>
          </cell>
          <cell r="O6806" t="str">
            <v>UT</v>
          </cell>
          <cell r="Q6806">
            <v>0</v>
          </cell>
          <cell r="R6806" t="str">
            <v xml:space="preserve"> </v>
          </cell>
          <cell r="S6806" t="str">
            <v>BLM</v>
          </cell>
          <cell r="T6806" t="str">
            <v xml:space="preserve"> </v>
          </cell>
          <cell r="U6806" t="str">
            <v>5990940 BLM Well Lakeview</v>
          </cell>
          <cell r="V6806">
            <v>5990940</v>
          </cell>
          <cell r="W6806" t="str">
            <v xml:space="preserve"> </v>
          </cell>
          <cell r="X6806" t="str">
            <v xml:space="preserve"> </v>
          </cell>
          <cell r="Y6806" t="str">
            <v>Well</v>
          </cell>
          <cell r="Z6806" t="str">
            <v>5990940 BLM Well Lakeview</v>
          </cell>
          <cell r="AA6806" t="str">
            <v>Well</v>
          </cell>
        </row>
        <row r="6807">
          <cell r="A6807">
            <v>5990960</v>
          </cell>
          <cell r="B6807" t="str">
            <v>Spring</v>
          </cell>
          <cell r="C6807" t="str">
            <v xml:space="preserve"> </v>
          </cell>
          <cell r="D6807" t="str">
            <v>MOUNTAIN HOME SPRING T26S R19W SEC03 LOT07</v>
          </cell>
          <cell r="E6807">
            <v>16020302</v>
          </cell>
          <cell r="F6807" t="str">
            <v>Millard</v>
          </cell>
          <cell r="G6807" t="str">
            <v>Central</v>
          </cell>
          <cell r="H6807" t="str">
            <v>West Desert/Columbia</v>
          </cell>
          <cell r="I6807">
            <v>242408</v>
          </cell>
          <cell r="J6807">
            <v>4274623</v>
          </cell>
          <cell r="K6807">
            <v>-113.95720008799999</v>
          </cell>
          <cell r="L6807">
            <v>38.582729122000003</v>
          </cell>
          <cell r="M6807" t="str">
            <v xml:space="preserve"> </v>
          </cell>
          <cell r="N6807" t="str">
            <v xml:space="preserve"> </v>
          </cell>
          <cell r="O6807" t="str">
            <v>UT</v>
          </cell>
          <cell r="Q6807">
            <v>0</v>
          </cell>
          <cell r="R6807" t="str">
            <v xml:space="preserve"> </v>
          </cell>
          <cell r="S6807" t="str">
            <v>Private</v>
          </cell>
          <cell r="T6807" t="str">
            <v xml:space="preserve"> </v>
          </cell>
          <cell r="U6807" t="str">
            <v>5990960 MOUNTAIN HOME SPRING T26S R19W SEC03 LOT07</v>
          </cell>
          <cell r="V6807">
            <v>5990960</v>
          </cell>
          <cell r="W6807" t="str">
            <v xml:space="preserve"> </v>
          </cell>
          <cell r="X6807" t="str">
            <v xml:space="preserve"> </v>
          </cell>
          <cell r="Y6807" t="str">
            <v>Spring</v>
          </cell>
          <cell r="Z6807" t="str">
            <v>5990960 MOUNTAIN HOME SPRING T26S R19W SEC03 LOT07</v>
          </cell>
          <cell r="AA6807" t="str">
            <v>Spring</v>
          </cell>
        </row>
        <row r="6808">
          <cell r="A6808">
            <v>5990990</v>
          </cell>
          <cell r="B6808" t="str">
            <v>Spring</v>
          </cell>
          <cell r="C6808" t="str">
            <v xml:space="preserve"> </v>
          </cell>
          <cell r="D6808" t="str">
            <v>SKUNK SPRING T17S R16W SEC28 SE1/4 SE1/4</v>
          </cell>
          <cell r="E6808">
            <v>16020303</v>
          </cell>
          <cell r="F6808" t="str">
            <v>Millard</v>
          </cell>
          <cell r="G6808" t="str">
            <v>Central</v>
          </cell>
          <cell r="H6808" t="str">
            <v>West Desert/Columbia</v>
          </cell>
          <cell r="I6808">
            <v>271720</v>
          </cell>
          <cell r="J6808">
            <v>4353097</v>
          </cell>
          <cell r="K6808">
            <v>-113.64720019799999</v>
          </cell>
          <cell r="L6808">
            <v>39.297170244999997</v>
          </cell>
          <cell r="M6808" t="str">
            <v xml:space="preserve"> </v>
          </cell>
          <cell r="N6808" t="str">
            <v xml:space="preserve"> </v>
          </cell>
          <cell r="O6808" t="str">
            <v>UT</v>
          </cell>
          <cell r="Q6808">
            <v>0</v>
          </cell>
          <cell r="R6808" t="str">
            <v xml:space="preserve"> </v>
          </cell>
          <cell r="S6808" t="str">
            <v>BLM</v>
          </cell>
          <cell r="T6808" t="str">
            <v xml:space="preserve"> </v>
          </cell>
          <cell r="U6808" t="str">
            <v>5990990 SKUNK SPRING T17S R16W SEC28 SE1/4 SE1/4</v>
          </cell>
          <cell r="V6808">
            <v>5990990</v>
          </cell>
          <cell r="W6808" t="str">
            <v xml:space="preserve"> </v>
          </cell>
          <cell r="X6808" t="str">
            <v xml:space="preserve"> </v>
          </cell>
          <cell r="Y6808" t="str">
            <v>Spring</v>
          </cell>
          <cell r="Z6808" t="str">
            <v>5990990 SKUNK SPRING T17S R16W SEC28 SE1/4 SE1/4</v>
          </cell>
          <cell r="AA6808" t="str">
            <v>Spring</v>
          </cell>
        </row>
        <row r="6809">
          <cell r="A6809">
            <v>5991000</v>
          </cell>
          <cell r="B6809" t="str">
            <v>Spring</v>
          </cell>
          <cell r="C6809" t="str">
            <v xml:space="preserve"> </v>
          </cell>
          <cell r="D6809" t="str">
            <v>WILDHORSE SPRING T17S R13W SEC04 NE1/4 NW1/4</v>
          </cell>
          <cell r="E6809">
            <v>16020303</v>
          </cell>
          <cell r="F6809" t="str">
            <v>Millard</v>
          </cell>
          <cell r="G6809" t="str">
            <v>Central</v>
          </cell>
          <cell r="H6809" t="str">
            <v>West Desert/Columbia</v>
          </cell>
          <cell r="I6809">
            <v>299873</v>
          </cell>
          <cell r="J6809">
            <v>4359913</v>
          </cell>
          <cell r="K6809">
            <v>-113.323029279</v>
          </cell>
          <cell r="L6809">
            <v>39.365501836999996</v>
          </cell>
          <cell r="M6809" t="str">
            <v xml:space="preserve"> </v>
          </cell>
          <cell r="N6809" t="str">
            <v xml:space="preserve"> </v>
          </cell>
          <cell r="O6809" t="str">
            <v>UT</v>
          </cell>
          <cell r="Q6809">
            <v>0</v>
          </cell>
          <cell r="R6809" t="str">
            <v xml:space="preserve"> </v>
          </cell>
          <cell r="S6809" t="str">
            <v>BLM</v>
          </cell>
          <cell r="T6809" t="str">
            <v xml:space="preserve"> </v>
          </cell>
          <cell r="U6809" t="str">
            <v>5991000 WILDHORSE SPRING T17S R13W SEC04 NE1/4 NW1/4</v>
          </cell>
          <cell r="V6809">
            <v>5991000</v>
          </cell>
          <cell r="W6809" t="str">
            <v xml:space="preserve"> </v>
          </cell>
          <cell r="X6809" t="str">
            <v xml:space="preserve"> </v>
          </cell>
          <cell r="Y6809" t="str">
            <v>Spring</v>
          </cell>
          <cell r="Z6809" t="str">
            <v>5991000 WILDHORSE SPRING T17S R13W SEC04 NE1/4 NW1/4</v>
          </cell>
          <cell r="AA6809" t="str">
            <v>Spring</v>
          </cell>
        </row>
        <row r="6810">
          <cell r="A6810">
            <v>5991010</v>
          </cell>
          <cell r="B6810" t="str">
            <v>Well</v>
          </cell>
          <cell r="C6810" t="str">
            <v xml:space="preserve"> </v>
          </cell>
          <cell r="D6810" t="str">
            <v>INDIAN TRAIL WELL T16S R16W SEC34 SW1/4 NW1/4</v>
          </cell>
          <cell r="E6810">
            <v>16020303</v>
          </cell>
          <cell r="F6810" t="str">
            <v>Millard</v>
          </cell>
          <cell r="G6810" t="str">
            <v>Central</v>
          </cell>
          <cell r="H6810" t="str">
            <v>West Desert/Columbia</v>
          </cell>
          <cell r="I6810">
            <v>272713</v>
          </cell>
          <cell r="J6810">
            <v>4361647</v>
          </cell>
          <cell r="K6810">
            <v>-113.63858993300001</v>
          </cell>
          <cell r="L6810">
            <v>39.374392278000002</v>
          </cell>
          <cell r="M6810" t="str">
            <v xml:space="preserve"> </v>
          </cell>
          <cell r="N6810" t="str">
            <v xml:space="preserve"> </v>
          </cell>
          <cell r="O6810" t="str">
            <v>UT</v>
          </cell>
          <cell r="Q6810">
            <v>0</v>
          </cell>
          <cell r="R6810" t="str">
            <v xml:space="preserve"> </v>
          </cell>
          <cell r="S6810" t="str">
            <v>BLM</v>
          </cell>
          <cell r="T6810" t="str">
            <v xml:space="preserve"> </v>
          </cell>
          <cell r="U6810" t="str">
            <v>5991010 INDIAN TRAIL WELL T16S R16W SEC34 SW1/4 NW1/4</v>
          </cell>
          <cell r="V6810">
            <v>5991010</v>
          </cell>
          <cell r="W6810" t="str">
            <v xml:space="preserve"> </v>
          </cell>
          <cell r="X6810" t="str">
            <v xml:space="preserve"> </v>
          </cell>
          <cell r="Y6810" t="str">
            <v>Well</v>
          </cell>
          <cell r="Z6810" t="str">
            <v>5991010 INDIAN TRAIL WELL T16S R16W SEC34 SW1/4 NW1/4</v>
          </cell>
          <cell r="AA6810" t="str">
            <v>Well</v>
          </cell>
        </row>
        <row r="6811">
          <cell r="A6811">
            <v>5991020</v>
          </cell>
          <cell r="B6811" t="str">
            <v>Well</v>
          </cell>
          <cell r="C6811" t="str">
            <v xml:space="preserve"> </v>
          </cell>
          <cell r="D6811" t="str">
            <v>WEST SWASEY WELL T15S R14W SEC22 SE1/4 SE1/4</v>
          </cell>
          <cell r="E6811">
            <v>16020303</v>
          </cell>
          <cell r="F6811" t="str">
            <v>Millard</v>
          </cell>
          <cell r="G6811" t="str">
            <v>Central</v>
          </cell>
          <cell r="H6811" t="str">
            <v>West Desert/Columbia</v>
          </cell>
          <cell r="I6811">
            <v>293744</v>
          </cell>
          <cell r="J6811">
            <v>4374390</v>
          </cell>
          <cell r="K6811">
            <v>-113.39858294699999</v>
          </cell>
          <cell r="L6811">
            <v>39.494393742</v>
          </cell>
          <cell r="M6811" t="str">
            <v xml:space="preserve"> </v>
          </cell>
          <cell r="N6811" t="str">
            <v xml:space="preserve"> </v>
          </cell>
          <cell r="O6811" t="str">
            <v>UT</v>
          </cell>
          <cell r="Q6811">
            <v>0</v>
          </cell>
          <cell r="R6811" t="str">
            <v xml:space="preserve"> </v>
          </cell>
          <cell r="S6811" t="str">
            <v>BLM</v>
          </cell>
          <cell r="T6811" t="str">
            <v xml:space="preserve"> </v>
          </cell>
          <cell r="U6811" t="str">
            <v>5991020 WEST SWASEY WELL T15S R14W SEC22 SE1/4 SE1/4</v>
          </cell>
          <cell r="V6811">
            <v>5991020</v>
          </cell>
          <cell r="W6811" t="str">
            <v xml:space="preserve"> </v>
          </cell>
          <cell r="X6811" t="str">
            <v xml:space="preserve"> </v>
          </cell>
          <cell r="Y6811" t="str">
            <v>Well</v>
          </cell>
          <cell r="Z6811" t="str">
            <v>5991020 WEST SWASEY WELL T15S R14W SEC22 SE1/4 SE1/4</v>
          </cell>
          <cell r="AA6811" t="str">
            <v>Well</v>
          </cell>
        </row>
        <row r="6812">
          <cell r="A6812">
            <v>5991040</v>
          </cell>
          <cell r="B6812" t="str">
            <v>Spring</v>
          </cell>
          <cell r="C6812" t="str">
            <v xml:space="preserve"> </v>
          </cell>
          <cell r="D6812" t="str">
            <v>MCCORMICK SPRING T1OS RO4W SEC16 NE1/4 SE1/4</v>
          </cell>
          <cell r="E6812">
            <v>16020304</v>
          </cell>
          <cell r="F6812" t="str">
            <v>Tooele</v>
          </cell>
          <cell r="G6812" t="str">
            <v>Tooele County</v>
          </cell>
          <cell r="H6812" t="str">
            <v>West Desert/Columbia</v>
          </cell>
          <cell r="I6812">
            <v>389601</v>
          </cell>
          <cell r="J6812">
            <v>4423402</v>
          </cell>
          <cell r="K6812">
            <v>-112.292443987</v>
          </cell>
          <cell r="L6812">
            <v>39.953555258999998</v>
          </cell>
          <cell r="M6812" t="str">
            <v xml:space="preserve"> </v>
          </cell>
          <cell r="N6812" t="str">
            <v xml:space="preserve"> </v>
          </cell>
          <cell r="O6812" t="str">
            <v>UT</v>
          </cell>
          <cell r="Q6812">
            <v>0</v>
          </cell>
          <cell r="R6812" t="str">
            <v xml:space="preserve"> </v>
          </cell>
          <cell r="S6812" t="str">
            <v>USFS</v>
          </cell>
          <cell r="T6812" t="str">
            <v>Category1</v>
          </cell>
          <cell r="U6812" t="str">
            <v>5991040 MCCORMICK SPRING T1OS RO4W SEC16 NE1/4 SE1/4</v>
          </cell>
          <cell r="V6812">
            <v>5991040</v>
          </cell>
          <cell r="W6812" t="str">
            <v xml:space="preserve"> </v>
          </cell>
          <cell r="X6812" t="str">
            <v xml:space="preserve"> </v>
          </cell>
          <cell r="Y6812" t="str">
            <v>Spring</v>
          </cell>
          <cell r="Z6812" t="str">
            <v>5991040 MCCORMICK SPRING T1OS RO4W SEC16 NE1/4 SE1/4</v>
          </cell>
          <cell r="AA6812" t="str">
            <v>Spring</v>
          </cell>
        </row>
        <row r="6813">
          <cell r="A6813">
            <v>5991050</v>
          </cell>
          <cell r="B6813" t="str">
            <v>Spring</v>
          </cell>
          <cell r="C6813" t="str">
            <v xml:space="preserve"> </v>
          </cell>
          <cell r="D6813" t="str">
            <v>UPPR BRSH CK SPRNGS T10S R04W SEC17 NE1/4/ SE1/4</v>
          </cell>
          <cell r="E6813">
            <v>16020304</v>
          </cell>
          <cell r="F6813" t="str">
            <v>Tooele</v>
          </cell>
          <cell r="G6813" t="str">
            <v>Tooele County</v>
          </cell>
          <cell r="H6813" t="str">
            <v>West Desert/Columbia</v>
          </cell>
          <cell r="I6813">
            <v>388225</v>
          </cell>
          <cell r="J6813">
            <v>4423484</v>
          </cell>
          <cell r="K6813">
            <v>-112.30856299600001</v>
          </cell>
          <cell r="L6813">
            <v>39.954113186000001</v>
          </cell>
          <cell r="M6813" t="str">
            <v xml:space="preserve"> </v>
          </cell>
          <cell r="N6813" t="str">
            <v xml:space="preserve"> </v>
          </cell>
          <cell r="O6813" t="str">
            <v>UT</v>
          </cell>
          <cell r="Q6813">
            <v>0</v>
          </cell>
          <cell r="R6813" t="str">
            <v xml:space="preserve"> </v>
          </cell>
          <cell r="S6813" t="str">
            <v>BLM</v>
          </cell>
          <cell r="T6813" t="str">
            <v xml:space="preserve"> </v>
          </cell>
          <cell r="U6813" t="str">
            <v>5991050 UPPR BRSH CK SPRNGS T10S R04W SEC17 NE1/4/ SE1/4</v>
          </cell>
          <cell r="V6813">
            <v>5991050</v>
          </cell>
          <cell r="W6813" t="str">
            <v xml:space="preserve"> </v>
          </cell>
          <cell r="X6813" t="str">
            <v xml:space="preserve"> </v>
          </cell>
          <cell r="Y6813" t="str">
            <v>Spring</v>
          </cell>
          <cell r="Z6813" t="str">
            <v>5991050 UPPR BRSH CK SPRNGS T10S R04W SEC17 NE1/4/ SE1/4</v>
          </cell>
          <cell r="AA6813" t="str">
            <v>Spring</v>
          </cell>
        </row>
        <row r="6814">
          <cell r="A6814">
            <v>5991070</v>
          </cell>
          <cell r="B6814" t="str">
            <v>Well</v>
          </cell>
          <cell r="C6814" t="str">
            <v xml:space="preserve"> </v>
          </cell>
          <cell r="D6814" t="str">
            <v>SWASEY WELL T14S R13W SEC09 NW1/4 SW1/4</v>
          </cell>
          <cell r="E6814">
            <v>16020306</v>
          </cell>
          <cell r="F6814" t="str">
            <v>Juab</v>
          </cell>
          <cell r="G6814" t="str">
            <v>Central</v>
          </cell>
          <cell r="H6814" t="str">
            <v>West Desert/Columbia</v>
          </cell>
          <cell r="I6814">
            <v>300784</v>
          </cell>
          <cell r="J6814">
            <v>4387843</v>
          </cell>
          <cell r="K6814">
            <v>-113.320812473</v>
          </cell>
          <cell r="L6814">
            <v>39.617172130999997</v>
          </cell>
          <cell r="M6814" t="str">
            <v xml:space="preserve"> </v>
          </cell>
          <cell r="N6814" t="str">
            <v xml:space="preserve"> </v>
          </cell>
          <cell r="O6814" t="str">
            <v>UT</v>
          </cell>
          <cell r="Q6814">
            <v>0</v>
          </cell>
          <cell r="R6814" t="str">
            <v xml:space="preserve"> </v>
          </cell>
          <cell r="S6814" t="str">
            <v>BLM</v>
          </cell>
          <cell r="T6814" t="str">
            <v xml:space="preserve"> </v>
          </cell>
          <cell r="U6814" t="str">
            <v>5991070 SWASEY WELL T14S R13W SEC09 NW1/4 SW1/4</v>
          </cell>
          <cell r="V6814">
            <v>5991070</v>
          </cell>
          <cell r="W6814" t="str">
            <v xml:space="preserve"> </v>
          </cell>
          <cell r="X6814" t="str">
            <v xml:space="preserve"> </v>
          </cell>
          <cell r="Y6814" t="str">
            <v>Well</v>
          </cell>
          <cell r="Z6814" t="str">
            <v>5991070 SWASEY WELL T14S R13W SEC09 NW1/4 SW1/4</v>
          </cell>
          <cell r="AA6814" t="str">
            <v>Well</v>
          </cell>
        </row>
        <row r="6815">
          <cell r="A6815">
            <v>5991080</v>
          </cell>
          <cell r="B6815" t="str">
            <v>Well</v>
          </cell>
          <cell r="C6815" t="str">
            <v xml:space="preserve"> </v>
          </cell>
          <cell r="D6815" t="str">
            <v>WELL NO.22 T14S R12W SEC04 NE1/4 SW1/4</v>
          </cell>
          <cell r="E6815">
            <v>16020306</v>
          </cell>
          <cell r="F6815" t="str">
            <v>Juab</v>
          </cell>
          <cell r="G6815" t="str">
            <v>Central</v>
          </cell>
          <cell r="H6815" t="str">
            <v>West Desert/Columbia</v>
          </cell>
          <cell r="I6815">
            <v>310450</v>
          </cell>
          <cell r="J6815">
            <v>4388895</v>
          </cell>
          <cell r="K6815">
            <v>-113.20858798499999</v>
          </cell>
          <cell r="L6815">
            <v>39.628838492</v>
          </cell>
          <cell r="M6815" t="str">
            <v xml:space="preserve"> </v>
          </cell>
          <cell r="N6815" t="str">
            <v xml:space="preserve"> </v>
          </cell>
          <cell r="O6815" t="str">
            <v>UT</v>
          </cell>
          <cell r="Q6815">
            <v>0</v>
          </cell>
          <cell r="R6815" t="str">
            <v xml:space="preserve"> </v>
          </cell>
          <cell r="S6815" t="str">
            <v>BLM</v>
          </cell>
          <cell r="T6815" t="str">
            <v xml:space="preserve"> </v>
          </cell>
          <cell r="U6815" t="str">
            <v>5991080 WELL NO.22 T14S R12W SEC04 NE1/4 SW1/4</v>
          </cell>
          <cell r="V6815">
            <v>5991080</v>
          </cell>
          <cell r="W6815" t="str">
            <v xml:space="preserve"> </v>
          </cell>
          <cell r="X6815" t="str">
            <v xml:space="preserve"> </v>
          </cell>
          <cell r="Y6815" t="str">
            <v>Well</v>
          </cell>
          <cell r="Z6815" t="str">
            <v>5991080 WELL NO.22 T14S R12W SEC04 NE1/4 SW1/4</v>
          </cell>
          <cell r="AA6815" t="str">
            <v>Well</v>
          </cell>
        </row>
        <row r="6816">
          <cell r="A6816">
            <v>5991090</v>
          </cell>
          <cell r="B6816" t="str">
            <v>Well</v>
          </cell>
          <cell r="C6816" t="str">
            <v xml:space="preserve"> </v>
          </cell>
          <cell r="D6816" t="str">
            <v>EAST FISH SPRINGS WELL T13S R14W SEC24 SE1/4 NW1/4</v>
          </cell>
          <cell r="E6816">
            <v>16020306</v>
          </cell>
          <cell r="F6816" t="str">
            <v>Juab</v>
          </cell>
          <cell r="G6816" t="str">
            <v>Central</v>
          </cell>
          <cell r="H6816" t="str">
            <v>West Desert/Columbia</v>
          </cell>
          <cell r="I6816">
            <v>296411</v>
          </cell>
          <cell r="J6816">
            <v>4394837</v>
          </cell>
          <cell r="K6816">
            <v>-113.373869622</v>
          </cell>
          <cell r="L6816">
            <v>39.679107791</v>
          </cell>
          <cell r="M6816" t="str">
            <v xml:space="preserve"> </v>
          </cell>
          <cell r="N6816" t="str">
            <v xml:space="preserve"> </v>
          </cell>
          <cell r="O6816" t="str">
            <v>UT</v>
          </cell>
          <cell r="Q6816">
            <v>0</v>
          </cell>
          <cell r="R6816" t="str">
            <v xml:space="preserve"> </v>
          </cell>
          <cell r="S6816" t="str">
            <v>BLM</v>
          </cell>
          <cell r="T6816" t="str">
            <v xml:space="preserve"> </v>
          </cell>
          <cell r="U6816" t="str">
            <v>5991090 EAST FISH SPRINGS WELL T13S R14W SEC24 SE1/4 NW1/4</v>
          </cell>
          <cell r="V6816">
            <v>5991090</v>
          </cell>
          <cell r="W6816" t="str">
            <v xml:space="preserve"> </v>
          </cell>
          <cell r="X6816" t="str">
            <v xml:space="preserve"> </v>
          </cell>
          <cell r="Y6816" t="str">
            <v>Well</v>
          </cell>
          <cell r="Z6816" t="str">
            <v>5991090 EAST FISH SPRINGS WELL T13S R14W SEC24 SE1/4 NW1/4</v>
          </cell>
          <cell r="AA6816" t="str">
            <v>Well</v>
          </cell>
        </row>
        <row r="6817">
          <cell r="A6817">
            <v>5991100</v>
          </cell>
          <cell r="B6817" t="str">
            <v>River/Stream</v>
          </cell>
          <cell r="C6817" t="str">
            <v>2B 3A     4</v>
          </cell>
          <cell r="D6817" t="str">
            <v>BIRCH CREEK, LOWER EAST, T13S R18W SEC04 NW1/4 SE1/4</v>
          </cell>
          <cell r="E6817">
            <v>16020306</v>
          </cell>
          <cell r="F6817" t="str">
            <v>Juab</v>
          </cell>
          <cell r="G6817" t="str">
            <v>Central</v>
          </cell>
          <cell r="H6817" t="str">
            <v>West Desert/Columbia</v>
          </cell>
          <cell r="I6817">
            <v>252936</v>
          </cell>
          <cell r="J6817">
            <v>4400094</v>
          </cell>
          <cell r="K6817">
            <v>-113.88221153800001</v>
          </cell>
          <cell r="L6817">
            <v>39.714943382999998</v>
          </cell>
          <cell r="M6817" t="str">
            <v>Trout Creek</v>
          </cell>
          <cell r="N6817" t="str">
            <v>UT16020306-001_00</v>
          </cell>
          <cell r="O6817" t="str">
            <v>UT</v>
          </cell>
          <cell r="Q6817">
            <v>0</v>
          </cell>
          <cell r="R6817" t="str">
            <v xml:space="preserve"> </v>
          </cell>
          <cell r="S6817" t="str">
            <v>BLM</v>
          </cell>
          <cell r="T6817" t="str">
            <v>Category1</v>
          </cell>
          <cell r="U6817" t="str">
            <v>5991100 BIRCH CREEK, LOWER EAST, T13S R18W SEC04 NW1/4 SE1/4</v>
          </cell>
          <cell r="V6817">
            <v>5991100</v>
          </cell>
          <cell r="W6817" t="str">
            <v>Trout Creek</v>
          </cell>
          <cell r="X6817" t="str">
            <v>UT16020306-001_00</v>
          </cell>
          <cell r="Y6817" t="str">
            <v>River/Stream</v>
          </cell>
          <cell r="Z6817" t="str">
            <v>5991100 BIRCH CREEK, LOWER EAST, T13S R18W SEC04 NW1/4 SE1/4</v>
          </cell>
          <cell r="AA6817" t="str">
            <v>River/Stream</v>
          </cell>
        </row>
        <row r="6818">
          <cell r="A6818">
            <v>5991110</v>
          </cell>
          <cell r="B6818" t="str">
            <v>Spring</v>
          </cell>
          <cell r="C6818" t="str">
            <v>2B 3A     4</v>
          </cell>
          <cell r="D6818" t="str">
            <v>EAST BIRCH SPRING S OF RD T13S R18W SEC05 NE1/4 SE1/4</v>
          </cell>
          <cell r="E6818">
            <v>16020306</v>
          </cell>
          <cell r="F6818" t="str">
            <v>Juab</v>
          </cell>
          <cell r="G6818" t="str">
            <v>Central</v>
          </cell>
          <cell r="H6818" t="str">
            <v>West Desert/Columbia</v>
          </cell>
          <cell r="I6818">
            <v>251992</v>
          </cell>
          <cell r="J6818">
            <v>4400402</v>
          </cell>
          <cell r="K6818">
            <v>-113.893326821</v>
          </cell>
          <cell r="L6818">
            <v>39.717441192000003</v>
          </cell>
          <cell r="M6818" t="str">
            <v>Trout Creek</v>
          </cell>
          <cell r="N6818" t="str">
            <v>UT16020306-001_00</v>
          </cell>
          <cell r="O6818" t="str">
            <v>UT</v>
          </cell>
          <cell r="Q6818">
            <v>0</v>
          </cell>
          <cell r="R6818" t="str">
            <v xml:space="preserve"> </v>
          </cell>
          <cell r="S6818" t="str">
            <v>BLM</v>
          </cell>
          <cell r="T6818" t="str">
            <v>Category1</v>
          </cell>
          <cell r="U6818" t="str">
            <v>5991110 EAST BIRCH SPRING S OF RD T13S R18W SEC05 NE1/4 SE1/4</v>
          </cell>
          <cell r="V6818">
            <v>5991110</v>
          </cell>
          <cell r="W6818" t="str">
            <v>Trout Creek</v>
          </cell>
          <cell r="X6818" t="str">
            <v>UT16020306-001_00</v>
          </cell>
          <cell r="Y6818" t="str">
            <v>Spring</v>
          </cell>
          <cell r="Z6818" t="str">
            <v>5991110 EAST BIRCH SPRING S OF RD T13S R18W SEC05 NE1/4 SE1/4</v>
          </cell>
          <cell r="AA6818" t="str">
            <v>Spring</v>
          </cell>
        </row>
        <row r="6819">
          <cell r="A6819">
            <v>5991120</v>
          </cell>
          <cell r="B6819" t="str">
            <v>Spring</v>
          </cell>
          <cell r="C6819" t="str">
            <v>2B 3A     4</v>
          </cell>
          <cell r="D6819" t="str">
            <v>NRTH BIRCH SP NRTH OF RD T13S R18W SEC05 SE1/4 NE1/4</v>
          </cell>
          <cell r="E6819">
            <v>16020306</v>
          </cell>
          <cell r="F6819" t="str">
            <v>Juab</v>
          </cell>
          <cell r="G6819" t="str">
            <v>Central</v>
          </cell>
          <cell r="H6819" t="str">
            <v>West Desert/Columbia</v>
          </cell>
          <cell r="I6819">
            <v>251880</v>
          </cell>
          <cell r="J6819">
            <v>4400622</v>
          </cell>
          <cell r="K6819">
            <v>-113.89471470700001</v>
          </cell>
          <cell r="L6819">
            <v>39.719388352000003</v>
          </cell>
          <cell r="M6819" t="str">
            <v>Trout Creek</v>
          </cell>
          <cell r="N6819" t="str">
            <v>UT16020306-001_00</v>
          </cell>
          <cell r="O6819" t="str">
            <v>UT</v>
          </cell>
          <cell r="Q6819">
            <v>0</v>
          </cell>
          <cell r="R6819" t="str">
            <v xml:space="preserve"> </v>
          </cell>
          <cell r="S6819" t="str">
            <v>BLM</v>
          </cell>
          <cell r="T6819" t="str">
            <v>Category1</v>
          </cell>
          <cell r="U6819" t="str">
            <v>5991120 NRTH BIRCH SP NRTH OF RD T13S R18W SEC05 SE1/4 NE1/4</v>
          </cell>
          <cell r="V6819">
            <v>5991120</v>
          </cell>
          <cell r="W6819" t="str">
            <v>Trout Creek</v>
          </cell>
          <cell r="X6819" t="str">
            <v>UT16020306-001_00</v>
          </cell>
          <cell r="Y6819" t="str">
            <v>Spring</v>
          </cell>
          <cell r="Z6819" t="str">
            <v>5991120 NRTH BIRCH SP NRTH OF RD T13S R18W SEC05 SE1/4 NE1/4</v>
          </cell>
          <cell r="AA6819" t="str">
            <v>Spring</v>
          </cell>
        </row>
        <row r="6820">
          <cell r="A6820">
            <v>5991130</v>
          </cell>
          <cell r="B6820" t="str">
            <v>Spring</v>
          </cell>
          <cell r="C6820" t="str">
            <v xml:space="preserve"> </v>
          </cell>
          <cell r="D6820" t="str">
            <v>PINK HILL SPRING T12S R14W SEC30 SW1/4 SW1/4</v>
          </cell>
          <cell r="E6820">
            <v>16020306</v>
          </cell>
          <cell r="F6820" t="str">
            <v>Juab</v>
          </cell>
          <cell r="G6820" t="str">
            <v>Central</v>
          </cell>
          <cell r="H6820" t="str">
            <v>West Desert/Columbia</v>
          </cell>
          <cell r="I6820">
            <v>288193</v>
          </cell>
          <cell r="J6820">
            <v>4402064</v>
          </cell>
          <cell r="K6820">
            <v>-113.47193244499999</v>
          </cell>
          <cell r="L6820">
            <v>39.74216655</v>
          </cell>
          <cell r="M6820" t="str">
            <v xml:space="preserve"> </v>
          </cell>
          <cell r="N6820" t="str">
            <v xml:space="preserve"> </v>
          </cell>
          <cell r="O6820" t="str">
            <v>UT</v>
          </cell>
          <cell r="Q6820">
            <v>0</v>
          </cell>
          <cell r="R6820" t="str">
            <v xml:space="preserve"> </v>
          </cell>
          <cell r="S6820" t="str">
            <v>BLM</v>
          </cell>
          <cell r="T6820" t="str">
            <v xml:space="preserve"> </v>
          </cell>
          <cell r="U6820" t="str">
            <v>5991130 PINK HILL SPRING T12S R14W SEC30 SW1/4 SW1/4</v>
          </cell>
          <cell r="V6820">
            <v>5991130</v>
          </cell>
          <cell r="W6820" t="str">
            <v xml:space="preserve"> </v>
          </cell>
          <cell r="X6820" t="str">
            <v xml:space="preserve"> </v>
          </cell>
          <cell r="Y6820" t="str">
            <v>Spring</v>
          </cell>
          <cell r="Z6820" t="str">
            <v>5991130 PINK HILL SPRING T12S R14W SEC30 SW1/4 SW1/4</v>
          </cell>
          <cell r="AA6820" t="str">
            <v>Spring</v>
          </cell>
        </row>
        <row r="6821">
          <cell r="A6821">
            <v>5991140</v>
          </cell>
          <cell r="B6821" t="str">
            <v>Spring</v>
          </cell>
          <cell r="C6821" t="str">
            <v xml:space="preserve"> </v>
          </cell>
          <cell r="D6821" t="str">
            <v>CANE SPRING T12S R14W SEC23 SW1/4SE1/4</v>
          </cell>
          <cell r="E6821">
            <v>16020306</v>
          </cell>
          <cell r="F6821" t="str">
            <v>Juab</v>
          </cell>
          <cell r="G6821" t="str">
            <v>Central</v>
          </cell>
          <cell r="H6821" t="str">
            <v>West Desert/Columbia</v>
          </cell>
          <cell r="I6821">
            <v>295472</v>
          </cell>
          <cell r="J6821">
            <v>4403440</v>
          </cell>
          <cell r="K6821">
            <v>-113.387479931</v>
          </cell>
          <cell r="L6821">
            <v>39.756331273999997</v>
          </cell>
          <cell r="M6821" t="str">
            <v xml:space="preserve"> </v>
          </cell>
          <cell r="N6821" t="str">
            <v xml:space="preserve"> </v>
          </cell>
          <cell r="O6821" t="str">
            <v>UT</v>
          </cell>
          <cell r="Q6821">
            <v>0</v>
          </cell>
          <cell r="R6821" t="str">
            <v xml:space="preserve"> </v>
          </cell>
          <cell r="S6821" t="str">
            <v>BLM</v>
          </cell>
          <cell r="T6821" t="str">
            <v xml:space="preserve"> </v>
          </cell>
          <cell r="U6821" t="str">
            <v>5991140 CANE SPRING T12S R14W SEC23 SW1/4SE1/4</v>
          </cell>
          <cell r="V6821">
            <v>5991140</v>
          </cell>
          <cell r="W6821" t="str">
            <v xml:space="preserve"> </v>
          </cell>
          <cell r="X6821" t="str">
            <v xml:space="preserve"> </v>
          </cell>
          <cell r="Y6821" t="str">
            <v>Spring</v>
          </cell>
          <cell r="Z6821" t="str">
            <v>5991140 CANE SPRING T12S R14W SEC23 SW1/4SE1/4</v>
          </cell>
          <cell r="AA6821" t="str">
            <v>Spring</v>
          </cell>
        </row>
        <row r="6822">
          <cell r="A6822">
            <v>5991150</v>
          </cell>
          <cell r="B6822" t="str">
            <v>Well</v>
          </cell>
          <cell r="C6822" t="str">
            <v xml:space="preserve"> </v>
          </cell>
          <cell r="D6822" t="str">
            <v>DAVIS-HAYNES WELL T12S R13W SEC12 NE1/4 SW1/4</v>
          </cell>
          <cell r="E6822">
            <v>16020306</v>
          </cell>
          <cell r="F6822" t="str">
            <v>Juab</v>
          </cell>
          <cell r="G6822" t="str">
            <v>Central</v>
          </cell>
          <cell r="H6822" t="str">
            <v>West Desert/Columbia</v>
          </cell>
          <cell r="I6822">
            <v>306564</v>
          </cell>
          <cell r="J6822">
            <v>4406978</v>
          </cell>
          <cell r="K6822">
            <v>-113.259140647</v>
          </cell>
          <cell r="L6822">
            <v>39.790774859999999</v>
          </cell>
          <cell r="M6822" t="str">
            <v xml:space="preserve"> </v>
          </cell>
          <cell r="N6822" t="str">
            <v xml:space="preserve"> </v>
          </cell>
          <cell r="O6822" t="str">
            <v>UT</v>
          </cell>
          <cell r="Q6822">
            <v>0</v>
          </cell>
          <cell r="R6822" t="str">
            <v xml:space="preserve"> </v>
          </cell>
          <cell r="S6822" t="str">
            <v>BLM</v>
          </cell>
          <cell r="T6822" t="str">
            <v xml:space="preserve"> </v>
          </cell>
          <cell r="U6822" t="str">
            <v>5991150 DAVIS-HAYNES WELL T12S R13W SEC12 NE1/4 SW1/4</v>
          </cell>
          <cell r="V6822">
            <v>5991150</v>
          </cell>
          <cell r="W6822" t="str">
            <v xml:space="preserve"> </v>
          </cell>
          <cell r="X6822" t="str">
            <v xml:space="preserve"> </v>
          </cell>
          <cell r="Y6822" t="str">
            <v>Well</v>
          </cell>
          <cell r="Z6822" t="str">
            <v>5991150 DAVIS-HAYNES WELL T12S R13W SEC12 NE1/4 SW1/4</v>
          </cell>
          <cell r="AA6822" t="str">
            <v>Well</v>
          </cell>
        </row>
        <row r="6823">
          <cell r="A6823">
            <v>5991160</v>
          </cell>
          <cell r="B6823" t="str">
            <v>Well</v>
          </cell>
          <cell r="C6823" t="str">
            <v xml:space="preserve"> </v>
          </cell>
          <cell r="D6823" t="str">
            <v>WEST FISH SPRING WELL T12S R15W SEC11 SW1/4 NW1/4</v>
          </cell>
          <cell r="E6823">
            <v>16020306</v>
          </cell>
          <cell r="F6823" t="str">
            <v>Juab</v>
          </cell>
          <cell r="G6823" t="str">
            <v>Central</v>
          </cell>
          <cell r="H6823" t="str">
            <v>West Desert/Columbia</v>
          </cell>
          <cell r="I6823">
            <v>285186</v>
          </cell>
          <cell r="J6823">
            <v>4407795</v>
          </cell>
          <cell r="K6823">
            <v>-113.508867733</v>
          </cell>
          <cell r="L6823">
            <v>39.793001848999999</v>
          </cell>
          <cell r="M6823" t="str">
            <v xml:space="preserve"> </v>
          </cell>
          <cell r="N6823" t="str">
            <v xml:space="preserve"> </v>
          </cell>
          <cell r="O6823" t="str">
            <v>UT</v>
          </cell>
          <cell r="Q6823">
            <v>0</v>
          </cell>
          <cell r="R6823" t="str">
            <v xml:space="preserve"> </v>
          </cell>
          <cell r="S6823" t="str">
            <v>BLM</v>
          </cell>
          <cell r="T6823" t="str">
            <v xml:space="preserve"> </v>
          </cell>
          <cell r="U6823" t="str">
            <v>5991160 WEST FISH SPRING WELL T12S R15W SEC11 SW1/4 NW1/4</v>
          </cell>
          <cell r="V6823">
            <v>5991160</v>
          </cell>
          <cell r="W6823" t="str">
            <v xml:space="preserve"> </v>
          </cell>
          <cell r="X6823" t="str">
            <v xml:space="preserve"> </v>
          </cell>
          <cell r="Y6823" t="str">
            <v>Well</v>
          </cell>
          <cell r="Z6823" t="str">
            <v>5991160 WEST FISH SPRING WELL T12S R15W SEC11 SW1/4 NW1/4</v>
          </cell>
          <cell r="AA6823" t="str">
            <v>Well</v>
          </cell>
        </row>
        <row r="6824">
          <cell r="A6824">
            <v>5991170</v>
          </cell>
          <cell r="B6824" t="str">
            <v>Spring</v>
          </cell>
          <cell r="C6824" t="str">
            <v>2B 3A     4</v>
          </cell>
          <cell r="D6824" t="str">
            <v>KENT SPRING T11S R17W SEC30 NW1/4 NE1/4</v>
          </cell>
          <cell r="E6824">
            <v>16020306</v>
          </cell>
          <cell r="F6824" t="str">
            <v>Juab</v>
          </cell>
          <cell r="G6824" t="str">
            <v>Central</v>
          </cell>
          <cell r="H6824" t="str">
            <v>West Desert/Columbia</v>
          </cell>
          <cell r="I6824">
            <v>260434</v>
          </cell>
          <cell r="J6824">
            <v>4414209</v>
          </cell>
          <cell r="K6824">
            <v>-113.79998774400001</v>
          </cell>
          <cell r="L6824">
            <v>39.844107459</v>
          </cell>
          <cell r="M6824" t="str">
            <v>Thomas Creek</v>
          </cell>
          <cell r="N6824" t="str">
            <v>UT16020306-003_00</v>
          </cell>
          <cell r="O6824" t="str">
            <v>UT</v>
          </cell>
          <cell r="Q6824">
            <v>0</v>
          </cell>
          <cell r="R6824" t="str">
            <v xml:space="preserve"> </v>
          </cell>
          <cell r="S6824" t="str">
            <v>BLM</v>
          </cell>
          <cell r="T6824" t="str">
            <v>Category1</v>
          </cell>
          <cell r="U6824" t="str">
            <v>5991170 KENT SPRING T11S R17W SEC30 NW1/4 NE1/4</v>
          </cell>
          <cell r="V6824">
            <v>5991170</v>
          </cell>
          <cell r="W6824" t="str">
            <v>Thomas Creek</v>
          </cell>
          <cell r="X6824" t="str">
            <v>UT16020306-003_00</v>
          </cell>
          <cell r="Y6824" t="str">
            <v>Spring</v>
          </cell>
          <cell r="Z6824" t="str">
            <v>5991170 KENT SPRING T11S R17W SEC30 NW1/4 NE1/4</v>
          </cell>
          <cell r="AA6824" t="str">
            <v>Spring</v>
          </cell>
        </row>
        <row r="6825">
          <cell r="A6825">
            <v>5991180</v>
          </cell>
          <cell r="B6825" t="str">
            <v>Well</v>
          </cell>
          <cell r="C6825" t="str">
            <v xml:space="preserve"> </v>
          </cell>
          <cell r="D6825" t="str">
            <v>THOMAS RANGE WELL T11S R12W SEC15 NW1/4 NW1/4</v>
          </cell>
          <cell r="E6825">
            <v>16020306</v>
          </cell>
          <cell r="F6825" t="str">
            <v>Juab</v>
          </cell>
          <cell r="G6825" t="str">
            <v>Central</v>
          </cell>
          <cell r="H6825" t="str">
            <v>West Desert/Columbia</v>
          </cell>
          <cell r="I6825">
            <v>312326</v>
          </cell>
          <cell r="J6825">
            <v>4415782</v>
          </cell>
          <cell r="K6825">
            <v>-113.194415281</v>
          </cell>
          <cell r="L6825">
            <v>39.871331503</v>
          </cell>
          <cell r="M6825" t="str">
            <v xml:space="preserve"> </v>
          </cell>
          <cell r="N6825" t="str">
            <v xml:space="preserve"> </v>
          </cell>
          <cell r="O6825" t="str">
            <v>UT</v>
          </cell>
          <cell r="Q6825">
            <v>0</v>
          </cell>
          <cell r="R6825" t="str">
            <v xml:space="preserve"> </v>
          </cell>
          <cell r="S6825" t="str">
            <v>SITLA</v>
          </cell>
          <cell r="T6825" t="str">
            <v xml:space="preserve"> </v>
          </cell>
          <cell r="U6825" t="str">
            <v>5991180 THOMAS RANGE WELL T11S R12W SEC15 NW1/4 NW1/4</v>
          </cell>
          <cell r="V6825">
            <v>5991180</v>
          </cell>
          <cell r="W6825" t="str">
            <v xml:space="preserve"> </v>
          </cell>
          <cell r="X6825" t="str">
            <v xml:space="preserve"> </v>
          </cell>
          <cell r="Y6825" t="str">
            <v>Well</v>
          </cell>
          <cell r="Z6825" t="str">
            <v>5991180 THOMAS RANGE WELL T11S R12W SEC15 NW1/4 NW1/4</v>
          </cell>
          <cell r="AA6825" t="str">
            <v>Well</v>
          </cell>
        </row>
        <row r="6826">
          <cell r="A6826">
            <v>5991190</v>
          </cell>
          <cell r="B6826" t="str">
            <v>Spring</v>
          </cell>
          <cell r="C6826" t="str">
            <v xml:space="preserve"> </v>
          </cell>
          <cell r="D6826" t="str">
            <v>DEATH CANYON SPRING T10S R08W SEC34 SE1/4 NE1/4</v>
          </cell>
          <cell r="E6826">
            <v>16030005</v>
          </cell>
          <cell r="F6826" t="str">
            <v>Tooele</v>
          </cell>
          <cell r="G6826" t="str">
            <v>Tooele County</v>
          </cell>
          <cell r="H6826" t="str">
            <v>Sevier River</v>
          </cell>
          <cell r="I6826">
            <v>352326</v>
          </cell>
          <cell r="J6826">
            <v>4419346</v>
          </cell>
          <cell r="K6826">
            <v>-112.727740651</v>
          </cell>
          <cell r="L6826">
            <v>39.911333800000001</v>
          </cell>
          <cell r="M6826" t="str">
            <v xml:space="preserve"> </v>
          </cell>
          <cell r="N6826" t="str">
            <v xml:space="preserve"> </v>
          </cell>
          <cell r="O6826" t="str">
            <v>UT</v>
          </cell>
          <cell r="Q6826">
            <v>0</v>
          </cell>
          <cell r="R6826" t="str">
            <v xml:space="preserve"> </v>
          </cell>
          <cell r="S6826" t="str">
            <v>BLM</v>
          </cell>
          <cell r="T6826" t="str">
            <v xml:space="preserve"> </v>
          </cell>
          <cell r="U6826" t="str">
            <v>5991190 DEATH CANYON SPRING T10S R08W SEC34 SE1/4 NE1/4</v>
          </cell>
          <cell r="V6826">
            <v>5991190</v>
          </cell>
          <cell r="W6826" t="str">
            <v xml:space="preserve"> </v>
          </cell>
          <cell r="X6826" t="str">
            <v xml:space="preserve"> </v>
          </cell>
          <cell r="Y6826" t="str">
            <v>Spring</v>
          </cell>
          <cell r="Z6826" t="str">
            <v>5991190 DEATH CANYON SPRING T10S R08W SEC34 SE1/4 NE1/4</v>
          </cell>
          <cell r="AA6826" t="str">
            <v>Spring</v>
          </cell>
        </row>
        <row r="6827">
          <cell r="A6827">
            <v>5991210</v>
          </cell>
          <cell r="B6827" t="str">
            <v>Well</v>
          </cell>
          <cell r="C6827" t="str">
            <v xml:space="preserve"> </v>
          </cell>
          <cell r="D6827" t="str">
            <v>RIVERBED WELL T10S R09W SEC17 NW1/4 NW1/4</v>
          </cell>
          <cell r="E6827">
            <v>16020306</v>
          </cell>
          <cell r="F6827" t="str">
            <v>Tooele</v>
          </cell>
          <cell r="G6827" t="str">
            <v>Tooele County</v>
          </cell>
          <cell r="H6827" t="str">
            <v>West Desert/Columbia</v>
          </cell>
          <cell r="I6827">
            <v>338361</v>
          </cell>
          <cell r="J6827">
            <v>4425089</v>
          </cell>
          <cell r="K6827">
            <v>-112.892470958</v>
          </cell>
          <cell r="L6827">
            <v>39.960500498999998</v>
          </cell>
          <cell r="M6827" t="str">
            <v xml:space="preserve"> </v>
          </cell>
          <cell r="N6827" t="str">
            <v xml:space="preserve"> </v>
          </cell>
          <cell r="O6827" t="str">
            <v>UT</v>
          </cell>
          <cell r="Q6827">
            <v>0</v>
          </cell>
          <cell r="R6827" t="str">
            <v xml:space="preserve"> </v>
          </cell>
          <cell r="S6827" t="str">
            <v>BLM</v>
          </cell>
          <cell r="T6827" t="str">
            <v xml:space="preserve"> </v>
          </cell>
          <cell r="U6827" t="str">
            <v>5991210 RIVERBED WELL T10S R09W SEC17 NW1/4 NW1/4</v>
          </cell>
          <cell r="V6827">
            <v>5991210</v>
          </cell>
          <cell r="W6827" t="str">
            <v xml:space="preserve"> </v>
          </cell>
          <cell r="X6827" t="str">
            <v xml:space="preserve"> </v>
          </cell>
          <cell r="Y6827" t="str">
            <v>Well</v>
          </cell>
          <cell r="Z6827" t="str">
            <v>5991210 RIVERBED WELL T10S R09W SEC17 NW1/4 NW1/4</v>
          </cell>
          <cell r="AA6827" t="str">
            <v>Well</v>
          </cell>
        </row>
        <row r="6828">
          <cell r="A6828">
            <v>5991220</v>
          </cell>
          <cell r="B6828" t="str">
            <v>Spring</v>
          </cell>
          <cell r="C6828" t="str">
            <v>2B 3A     4</v>
          </cell>
          <cell r="D6828" t="str">
            <v>WEST BIRCH SPRING/SOUTH OF ROAD/T13S R18W SEC05 NE1/4 SE1/4</v>
          </cell>
          <cell r="E6828">
            <v>16020306</v>
          </cell>
          <cell r="F6828" t="str">
            <v>Juab</v>
          </cell>
          <cell r="G6828" t="str">
            <v>Central</v>
          </cell>
          <cell r="H6828" t="str">
            <v>West Desert/Columbia</v>
          </cell>
          <cell r="I6828">
            <v>251827</v>
          </cell>
          <cell r="J6828">
            <v>4400469</v>
          </cell>
          <cell r="K6828">
            <v>-113.895274675</v>
          </cell>
          <cell r="L6828">
            <v>39.717996137</v>
          </cell>
          <cell r="M6828" t="str">
            <v>Trout Creek</v>
          </cell>
          <cell r="N6828" t="str">
            <v>UT16020306-001_00</v>
          </cell>
          <cell r="O6828" t="str">
            <v>UT</v>
          </cell>
          <cell r="Q6828">
            <v>0</v>
          </cell>
          <cell r="R6828" t="str">
            <v xml:space="preserve"> </v>
          </cell>
          <cell r="S6828" t="str">
            <v>BLM</v>
          </cell>
          <cell r="T6828" t="str">
            <v>Category1</v>
          </cell>
          <cell r="U6828" t="str">
            <v>5991220 WEST BIRCH SPRING/SOUTH OF ROAD/T13S R18W SEC05 NE1/4 SE1/4</v>
          </cell>
          <cell r="V6828">
            <v>5991220</v>
          </cell>
          <cell r="W6828" t="str">
            <v>Trout Creek</v>
          </cell>
          <cell r="X6828" t="str">
            <v>UT16020306-001_00</v>
          </cell>
          <cell r="Y6828" t="str">
            <v>Spring</v>
          </cell>
          <cell r="Z6828" t="str">
            <v>5991220 WEST BIRCH SPRING/SOUTH OF ROAD/T13S R18W SEC05 NE1/4 SE1/4</v>
          </cell>
          <cell r="AA6828" t="str">
            <v>Spring</v>
          </cell>
        </row>
        <row r="6829">
          <cell r="A6829">
            <v>5991230</v>
          </cell>
          <cell r="B6829" t="str">
            <v>River/Stream</v>
          </cell>
          <cell r="C6829" t="str">
            <v>2B 3A     4</v>
          </cell>
          <cell r="D6829" t="str">
            <v>BIRCH CREEK/UPPER/WEST T13S R18W SEC05 NE1/4 SE1/4</v>
          </cell>
          <cell r="E6829">
            <v>16020306</v>
          </cell>
          <cell r="F6829" t="str">
            <v>Juab</v>
          </cell>
          <cell r="G6829" t="str">
            <v>Central</v>
          </cell>
          <cell r="H6829" t="str">
            <v>West Desert/Columbia</v>
          </cell>
          <cell r="I6829">
            <v>251494</v>
          </cell>
          <cell r="J6829">
            <v>4400480</v>
          </cell>
          <cell r="K6829">
            <v>-113.899159045</v>
          </cell>
          <cell r="L6829">
            <v>39.717998213999998</v>
          </cell>
          <cell r="M6829" t="str">
            <v>Trout Creek</v>
          </cell>
          <cell r="N6829" t="str">
            <v>UT16020306-001_00</v>
          </cell>
          <cell r="O6829" t="str">
            <v>UT</v>
          </cell>
          <cell r="Q6829">
            <v>0</v>
          </cell>
          <cell r="R6829" t="str">
            <v xml:space="preserve"> </v>
          </cell>
          <cell r="S6829" t="str">
            <v>BLM</v>
          </cell>
          <cell r="T6829" t="str">
            <v>Category1</v>
          </cell>
          <cell r="U6829" t="str">
            <v>5991230 BIRCH CREEK/UPPER/WEST T13S R18W SEC05 NE1/4 SE1/4</v>
          </cell>
          <cell r="V6829">
            <v>5991230</v>
          </cell>
          <cell r="W6829" t="str">
            <v>Trout Creek</v>
          </cell>
          <cell r="X6829" t="str">
            <v>UT16020306-001_00</v>
          </cell>
          <cell r="Y6829" t="str">
            <v>River/Stream</v>
          </cell>
          <cell r="Z6829" t="str">
            <v>5991230 BIRCH CREEK/UPPER/WEST T13S R18W SEC05 NE1/4 SE1/4</v>
          </cell>
          <cell r="AA6829" t="str">
            <v>River/Stream</v>
          </cell>
        </row>
        <row r="6830">
          <cell r="A6830">
            <v>5991250</v>
          </cell>
          <cell r="B6830" t="str">
            <v>River/Stream</v>
          </cell>
          <cell r="C6830" t="str">
            <v>2B 3A     4</v>
          </cell>
          <cell r="D6830" t="str">
            <v>BIRCH CREEK T30S R04W SEC34 SW1/4 NW1/4</v>
          </cell>
          <cell r="E6830">
            <v>16030001</v>
          </cell>
          <cell r="F6830" t="str">
            <v>Piute</v>
          </cell>
          <cell r="G6830" t="str">
            <v>Central</v>
          </cell>
          <cell r="H6830" t="str">
            <v>Sevier River</v>
          </cell>
          <cell r="I6830">
            <v>385722</v>
          </cell>
          <cell r="J6830">
            <v>4224030</v>
          </cell>
          <cell r="K6830">
            <v>-112.30436886</v>
          </cell>
          <cell r="L6830">
            <v>38.156923714000001</v>
          </cell>
          <cell r="M6830" t="str">
            <v>Sevier River-3</v>
          </cell>
          <cell r="N6830" t="str">
            <v>UT16030001-005_00</v>
          </cell>
          <cell r="O6830" t="str">
            <v>UT</v>
          </cell>
          <cell r="Q6830">
            <v>0</v>
          </cell>
          <cell r="R6830" t="str">
            <v xml:space="preserve"> </v>
          </cell>
          <cell r="S6830" t="str">
            <v>BLM</v>
          </cell>
          <cell r="T6830" t="str">
            <v>Category1</v>
          </cell>
          <cell r="U6830" t="str">
            <v>5991250 BIRCH CREEK T30S R04W SEC34 SW1/4 NW1/4</v>
          </cell>
          <cell r="V6830">
            <v>5991250</v>
          </cell>
          <cell r="W6830" t="str">
            <v>Sevier River-3</v>
          </cell>
          <cell r="X6830" t="str">
            <v>UT16030001-005_00</v>
          </cell>
          <cell r="Y6830" t="str">
            <v>River/Stream</v>
          </cell>
          <cell r="Z6830" t="str">
            <v>5991250 BIRCH CREEK T30S R04W SEC34 SW1/4 NW1/4</v>
          </cell>
          <cell r="AA6830" t="str">
            <v>River/Stream</v>
          </cell>
        </row>
        <row r="6831">
          <cell r="A6831">
            <v>5991260</v>
          </cell>
          <cell r="B6831" t="str">
            <v>Spring</v>
          </cell>
          <cell r="C6831" t="str">
            <v>2B 3A     4</v>
          </cell>
          <cell r="D6831" t="str">
            <v>STOKER TRAIL SPRING T29S R03W SEC36 SW1/4 SW1/4</v>
          </cell>
          <cell r="E6831">
            <v>16030001</v>
          </cell>
          <cell r="F6831" t="str">
            <v>Piute</v>
          </cell>
          <cell r="G6831" t="str">
            <v>Central</v>
          </cell>
          <cell r="H6831" t="str">
            <v>Sevier River</v>
          </cell>
          <cell r="I6831">
            <v>398567</v>
          </cell>
          <cell r="J6831">
            <v>4233169</v>
          </cell>
          <cell r="K6831">
            <v>-112.15909037199999</v>
          </cell>
          <cell r="L6831">
            <v>38.240809607999999</v>
          </cell>
          <cell r="M6831" t="str">
            <v>Piute</v>
          </cell>
          <cell r="N6831" t="str">
            <v>UT16030001-013_00</v>
          </cell>
          <cell r="O6831" t="str">
            <v>UT</v>
          </cell>
          <cell r="Q6831">
            <v>0</v>
          </cell>
          <cell r="R6831" t="str">
            <v xml:space="preserve"> </v>
          </cell>
          <cell r="S6831" t="str">
            <v>SITLA</v>
          </cell>
          <cell r="T6831" t="str">
            <v xml:space="preserve"> </v>
          </cell>
          <cell r="U6831" t="str">
            <v>5991260 STOKER TRAIL SPRING T29S R03W SEC36 SW1/4 SW1/4</v>
          </cell>
          <cell r="V6831">
            <v>5991260</v>
          </cell>
          <cell r="W6831" t="str">
            <v>Piute</v>
          </cell>
          <cell r="X6831" t="str">
            <v>UT16030001-013_00</v>
          </cell>
          <cell r="Y6831" t="str">
            <v>Spring</v>
          </cell>
          <cell r="Z6831" t="str">
            <v>5991260 STOKER TRAIL SPRING T29S R03W SEC36 SW1/4 SW1/4</v>
          </cell>
          <cell r="AA6831" t="str">
            <v>Spring</v>
          </cell>
        </row>
        <row r="6832">
          <cell r="A6832">
            <v>5991270</v>
          </cell>
          <cell r="B6832" t="str">
            <v>Spring</v>
          </cell>
          <cell r="C6832" t="str">
            <v>2B 3A     4</v>
          </cell>
          <cell r="D6832" t="str">
            <v>OAK SPRING T29S  R3W SEC 7 SE1/4 NW1/4</v>
          </cell>
          <cell r="E6832">
            <v>16030001</v>
          </cell>
          <cell r="F6832" t="str">
            <v>Piute</v>
          </cell>
          <cell r="G6832" t="str">
            <v>Central</v>
          </cell>
          <cell r="H6832" t="str">
            <v>Sevier River</v>
          </cell>
          <cell r="I6832">
            <v>390911</v>
          </cell>
          <cell r="J6832">
            <v>4240575</v>
          </cell>
          <cell r="K6832">
            <v>-112.247699646</v>
          </cell>
          <cell r="L6832">
            <v>38.306643659999999</v>
          </cell>
          <cell r="M6832" t="str">
            <v>Piute</v>
          </cell>
          <cell r="N6832" t="str">
            <v>UT16030001-013_00</v>
          </cell>
          <cell r="O6832" t="str">
            <v>UT</v>
          </cell>
          <cell r="Q6832">
            <v>0</v>
          </cell>
          <cell r="R6832" t="str">
            <v xml:space="preserve"> </v>
          </cell>
          <cell r="S6832" t="str">
            <v>BLM</v>
          </cell>
          <cell r="T6832" t="str">
            <v xml:space="preserve"> </v>
          </cell>
          <cell r="U6832" t="str">
            <v>5991270 OAK SPRING T29S  R3W SEC 7 SE1/4 NW1/4</v>
          </cell>
          <cell r="V6832">
            <v>5991270</v>
          </cell>
          <cell r="W6832" t="str">
            <v>Piute</v>
          </cell>
          <cell r="X6832" t="str">
            <v>UT16030001-013_00</v>
          </cell>
          <cell r="Y6832" t="str">
            <v>Spring</v>
          </cell>
          <cell r="Z6832" t="str">
            <v>5991270 OAK SPRING T29S  R3W SEC 7 SE1/4 NW1/4</v>
          </cell>
          <cell r="AA6832" t="str">
            <v>Spring</v>
          </cell>
        </row>
        <row r="6833">
          <cell r="A6833">
            <v>5991300</v>
          </cell>
          <cell r="B6833" t="str">
            <v>Spring</v>
          </cell>
          <cell r="C6833" t="str">
            <v>2B 3A     4</v>
          </cell>
          <cell r="D6833" t="str">
            <v>ROCKY FORD SPRING T30S R03W SEC23 NE1/4 SE1/4</v>
          </cell>
          <cell r="E6833">
            <v>16030002</v>
          </cell>
          <cell r="F6833" t="str">
            <v>Piute</v>
          </cell>
          <cell r="G6833" t="str">
            <v>Central</v>
          </cell>
          <cell r="H6833" t="str">
            <v>Sevier River</v>
          </cell>
          <cell r="I6833">
            <v>398245</v>
          </cell>
          <cell r="J6833">
            <v>4226885</v>
          </cell>
          <cell r="K6833">
            <v>-112.16186851400001</v>
          </cell>
          <cell r="L6833">
            <v>38.184149886</v>
          </cell>
          <cell r="M6833" t="str">
            <v>East Fork Sevier River-5</v>
          </cell>
          <cell r="N6833" t="str">
            <v>UT16030002-005_02</v>
          </cell>
          <cell r="O6833" t="str">
            <v>UT</v>
          </cell>
          <cell r="Q6833">
            <v>0</v>
          </cell>
          <cell r="R6833" t="str">
            <v xml:space="preserve"> </v>
          </cell>
          <cell r="S6833" t="str">
            <v>BLM</v>
          </cell>
          <cell r="T6833" t="str">
            <v>Category1</v>
          </cell>
          <cell r="U6833" t="str">
            <v>5991300 ROCKY FORD SPRING T30S R03W SEC23 NE1/4 SE1/4</v>
          </cell>
          <cell r="V6833">
            <v>5991300</v>
          </cell>
          <cell r="W6833" t="str">
            <v>East Fork Sevier River-5</v>
          </cell>
          <cell r="X6833" t="str">
            <v>UT16030002-005_02</v>
          </cell>
          <cell r="Y6833" t="str">
            <v>Spring</v>
          </cell>
          <cell r="Z6833" t="str">
            <v>5991300 ROCKY FORD SPRING T30S R03W SEC23 NE1/4 SE1/4</v>
          </cell>
          <cell r="AA6833" t="str">
            <v>Spring</v>
          </cell>
        </row>
        <row r="6834">
          <cell r="A6834">
            <v>5991310</v>
          </cell>
          <cell r="B6834" t="str">
            <v>Spring</v>
          </cell>
          <cell r="C6834" t="str">
            <v>2B 3A     4</v>
          </cell>
          <cell r="D6834" t="str">
            <v>ROOT SPRING T30S RO3W SEC24 NE1/4 NW1/4</v>
          </cell>
          <cell r="E6834">
            <v>16030002</v>
          </cell>
          <cell r="F6834" t="str">
            <v>Piute</v>
          </cell>
          <cell r="G6834" t="str">
            <v>Central</v>
          </cell>
          <cell r="H6834" t="str">
            <v>Sevier River</v>
          </cell>
          <cell r="I6834">
            <v>399082</v>
          </cell>
          <cell r="J6834">
            <v>4227676</v>
          </cell>
          <cell r="K6834">
            <v>-112.15242550000001</v>
          </cell>
          <cell r="L6834">
            <v>38.191371586999999</v>
          </cell>
          <cell r="M6834" t="str">
            <v>East Fork Sevier River-5</v>
          </cell>
          <cell r="N6834" t="str">
            <v>UT16030002-005_02</v>
          </cell>
          <cell r="O6834" t="str">
            <v>UT</v>
          </cell>
          <cell r="Q6834">
            <v>0</v>
          </cell>
          <cell r="R6834" t="str">
            <v xml:space="preserve"> </v>
          </cell>
          <cell r="S6834" t="str">
            <v>BLM</v>
          </cell>
          <cell r="T6834" t="str">
            <v>Category1</v>
          </cell>
          <cell r="U6834" t="str">
            <v>5991310 ROOT SPRING T30S RO3W SEC24 NE1/4 NW1/4</v>
          </cell>
          <cell r="V6834">
            <v>5991310</v>
          </cell>
          <cell r="W6834" t="str">
            <v>East Fork Sevier River-5</v>
          </cell>
          <cell r="X6834" t="str">
            <v>UT16030002-005_02</v>
          </cell>
          <cell r="Y6834" t="str">
            <v>Spring</v>
          </cell>
          <cell r="Z6834" t="str">
            <v>5991310 ROOT SPRING T30S RO3W SEC24 NE1/4 NW1/4</v>
          </cell>
          <cell r="AA6834" t="str">
            <v>Spring</v>
          </cell>
        </row>
        <row r="6835">
          <cell r="A6835">
            <v>5991320</v>
          </cell>
          <cell r="B6835" t="str">
            <v>Spring</v>
          </cell>
          <cell r="C6835" t="str">
            <v>2B 3A     4</v>
          </cell>
          <cell r="D6835" t="str">
            <v>KING SPRING T30S R02.5W SEC13 NW1/4 SE1/4</v>
          </cell>
          <cell r="E6835">
            <v>16030002</v>
          </cell>
          <cell r="F6835" t="str">
            <v>Piute</v>
          </cell>
          <cell r="G6835" t="str">
            <v>Central</v>
          </cell>
          <cell r="H6835" t="str">
            <v>Sevier River</v>
          </cell>
          <cell r="I6835">
            <v>406657</v>
          </cell>
          <cell r="J6835">
            <v>4228387</v>
          </cell>
          <cell r="K6835">
            <v>-112.066031146</v>
          </cell>
          <cell r="L6835">
            <v>38.198595546999996</v>
          </cell>
          <cell r="M6835" t="str">
            <v>East Fork Sevier River-5</v>
          </cell>
          <cell r="N6835" t="str">
            <v>UT16030002-005_02</v>
          </cell>
          <cell r="O6835" t="str">
            <v>UT</v>
          </cell>
          <cell r="Q6835">
            <v>0</v>
          </cell>
          <cell r="R6835" t="str">
            <v xml:space="preserve"> </v>
          </cell>
          <cell r="S6835" t="str">
            <v>BLM</v>
          </cell>
          <cell r="T6835" t="str">
            <v>Category1</v>
          </cell>
          <cell r="U6835" t="str">
            <v>5991320 KING SPRING T30S R02.5W SEC13 NW1/4 SE1/4</v>
          </cell>
          <cell r="V6835">
            <v>5991320</v>
          </cell>
          <cell r="W6835" t="str">
            <v>East Fork Sevier River-5</v>
          </cell>
          <cell r="X6835" t="str">
            <v>UT16030002-005_02</v>
          </cell>
          <cell r="Y6835" t="str">
            <v>Spring</v>
          </cell>
          <cell r="Z6835" t="str">
            <v>5991320 KING SPRING T30S R02.5W SEC13 NW1/4 SE1/4</v>
          </cell>
          <cell r="AA6835" t="str">
            <v>Spring</v>
          </cell>
        </row>
        <row r="6836">
          <cell r="A6836">
            <v>5991330</v>
          </cell>
          <cell r="B6836" t="str">
            <v>Spring</v>
          </cell>
          <cell r="C6836" t="str">
            <v>2B 3A     4</v>
          </cell>
          <cell r="D6836" t="str">
            <v>STEENS SPRING T30S R02.5W SEC15 NE1/4 SE1/4</v>
          </cell>
          <cell r="E6836">
            <v>16030002</v>
          </cell>
          <cell r="F6836" t="str">
            <v>Piute</v>
          </cell>
          <cell r="G6836" t="str">
            <v>Central</v>
          </cell>
          <cell r="H6836" t="str">
            <v>Sevier River</v>
          </cell>
          <cell r="I6836">
            <v>403888</v>
          </cell>
          <cell r="J6836">
            <v>4228727</v>
          </cell>
          <cell r="K6836">
            <v>-112.097695452</v>
          </cell>
          <cell r="L6836">
            <v>38.201367892</v>
          </cell>
          <cell r="M6836" t="str">
            <v>East Fork Sevier River-5</v>
          </cell>
          <cell r="N6836" t="str">
            <v>UT16030002-005_02</v>
          </cell>
          <cell r="O6836" t="str">
            <v>UT</v>
          </cell>
          <cell r="Q6836">
            <v>0</v>
          </cell>
          <cell r="R6836" t="str">
            <v xml:space="preserve"> </v>
          </cell>
          <cell r="S6836" t="str">
            <v>BLM</v>
          </cell>
          <cell r="T6836" t="str">
            <v>Category1</v>
          </cell>
          <cell r="U6836" t="str">
            <v>5991330 STEENS SPRING T30S R02.5W SEC15 NE1/4 SE1/4</v>
          </cell>
          <cell r="V6836">
            <v>5991330</v>
          </cell>
          <cell r="W6836" t="str">
            <v>East Fork Sevier River-5</v>
          </cell>
          <cell r="X6836" t="str">
            <v>UT16030002-005_02</v>
          </cell>
          <cell r="Y6836" t="str">
            <v>Spring</v>
          </cell>
          <cell r="Z6836" t="str">
            <v>5991330 STEENS SPRING T30S R02.5W SEC15 NE1/4 SE1/4</v>
          </cell>
          <cell r="AA6836" t="str">
            <v>Spring</v>
          </cell>
        </row>
        <row r="6837">
          <cell r="A6837">
            <v>5991340</v>
          </cell>
          <cell r="B6837" t="str">
            <v>Spring</v>
          </cell>
          <cell r="C6837" t="str">
            <v>2B 3A     4</v>
          </cell>
          <cell r="D6837" t="str">
            <v>NICK'S SPRING T30S RO1W SEC06 NW1/4 SE1/4</v>
          </cell>
          <cell r="E6837">
            <v>16030002</v>
          </cell>
          <cell r="F6837" t="str">
            <v>Piute</v>
          </cell>
          <cell r="G6837" t="str">
            <v>Central</v>
          </cell>
          <cell r="H6837" t="str">
            <v>Sevier River</v>
          </cell>
          <cell r="I6837">
            <v>417565</v>
          </cell>
          <cell r="J6837">
            <v>4231721</v>
          </cell>
          <cell r="K6837">
            <v>-111.941859214</v>
          </cell>
          <cell r="L6837">
            <v>38.229704372</v>
          </cell>
          <cell r="M6837" t="str">
            <v>Otter Creek-1</v>
          </cell>
          <cell r="N6837" t="str">
            <v>UT16030002-002_00</v>
          </cell>
          <cell r="O6837" t="str">
            <v>UT</v>
          </cell>
          <cell r="Q6837">
            <v>0</v>
          </cell>
          <cell r="R6837" t="str">
            <v xml:space="preserve"> </v>
          </cell>
          <cell r="S6837" t="str">
            <v>BLM</v>
          </cell>
          <cell r="T6837" t="str">
            <v>Category1</v>
          </cell>
          <cell r="U6837" t="str">
            <v>5991340 NICK'S SPRING T30S RO1W SEC06 NW1/4 SE1/4</v>
          </cell>
          <cell r="V6837">
            <v>5991340</v>
          </cell>
          <cell r="W6837" t="str">
            <v>Otter Creek-1</v>
          </cell>
          <cell r="X6837" t="str">
            <v>UT16030002-002_00</v>
          </cell>
          <cell r="Y6837" t="str">
            <v>Spring</v>
          </cell>
          <cell r="Z6837" t="str">
            <v>5991340 NICK'S SPRING T30S RO1W SEC06 NW1/4 SE1/4</v>
          </cell>
          <cell r="AA6837" t="str">
            <v>Spring</v>
          </cell>
        </row>
        <row r="6838">
          <cell r="A6838">
            <v>5991350</v>
          </cell>
          <cell r="B6838" t="str">
            <v>Spring</v>
          </cell>
          <cell r="C6838" t="str">
            <v>2B 3A     4</v>
          </cell>
          <cell r="D6838" t="str">
            <v>POLE CNYN SPRING T29S RO2W SEC15 SE1/4 SW1/4'</v>
          </cell>
          <cell r="E6838">
            <v>16030002</v>
          </cell>
          <cell r="F6838" t="str">
            <v>Piute</v>
          </cell>
          <cell r="G6838" t="str">
            <v>Central</v>
          </cell>
          <cell r="H6838" t="str">
            <v>Sevier River</v>
          </cell>
          <cell r="I6838">
            <v>412228</v>
          </cell>
          <cell r="J6838">
            <v>4237388</v>
          </cell>
          <cell r="K6838">
            <v>-112.00353075</v>
          </cell>
          <cell r="L6838">
            <v>38.280265305</v>
          </cell>
          <cell r="M6838" t="str">
            <v>Otter Creek-1</v>
          </cell>
          <cell r="N6838" t="str">
            <v>UT16030002-002_00</v>
          </cell>
          <cell r="O6838" t="str">
            <v>UT</v>
          </cell>
          <cell r="Q6838">
            <v>0</v>
          </cell>
          <cell r="R6838" t="str">
            <v xml:space="preserve"> </v>
          </cell>
          <cell r="S6838" t="str">
            <v>BLM</v>
          </cell>
          <cell r="T6838" t="str">
            <v>Category1</v>
          </cell>
          <cell r="U6838" t="str">
            <v>5991350 POLE CNYN SPRING T29S RO2W SEC15 SE1/4 SW1/4'</v>
          </cell>
          <cell r="V6838">
            <v>5991350</v>
          </cell>
          <cell r="W6838" t="str">
            <v>Otter Creek-1</v>
          </cell>
          <cell r="X6838" t="str">
            <v>UT16030002-002_00</v>
          </cell>
          <cell r="Y6838" t="str">
            <v>Spring</v>
          </cell>
          <cell r="Z6838" t="str">
            <v>5991350 POLE CNYN SPRING T29S RO2W SEC15 SE1/4 SW1/4'</v>
          </cell>
          <cell r="AA6838" t="str">
            <v>Spring</v>
          </cell>
        </row>
        <row r="6839">
          <cell r="A6839">
            <v>5991360</v>
          </cell>
          <cell r="B6839" t="str">
            <v>River/Stream</v>
          </cell>
          <cell r="C6839" t="str">
            <v>2B 3A     4</v>
          </cell>
          <cell r="D6839" t="str">
            <v>OTTER CREEK STA #05 T29S R01W SEC07 SW1/4 SW1/4</v>
          </cell>
          <cell r="E6839">
            <v>16030002</v>
          </cell>
          <cell r="F6839" t="str">
            <v>Piute</v>
          </cell>
          <cell r="G6839" t="str">
            <v>Central</v>
          </cell>
          <cell r="H6839" t="str">
            <v>Sevier River</v>
          </cell>
          <cell r="I6839">
            <v>416715</v>
          </cell>
          <cell r="J6839">
            <v>4238943</v>
          </cell>
          <cell r="K6839">
            <v>-111.952419005</v>
          </cell>
          <cell r="L6839">
            <v>38.294705291</v>
          </cell>
          <cell r="M6839" t="str">
            <v>Otter Creek-1</v>
          </cell>
          <cell r="N6839" t="str">
            <v>UT16030002-002_00</v>
          </cell>
          <cell r="O6839" t="str">
            <v>UT</v>
          </cell>
          <cell r="Q6839">
            <v>0</v>
          </cell>
          <cell r="R6839" t="str">
            <v xml:space="preserve"> </v>
          </cell>
          <cell r="S6839" t="str">
            <v>BLM</v>
          </cell>
          <cell r="T6839" t="str">
            <v>Category1</v>
          </cell>
          <cell r="U6839" t="str">
            <v>5991360 OTTER CREEK STA #05 T29S R01W SEC07 SW1/4 SW1/4</v>
          </cell>
          <cell r="V6839">
            <v>5991360</v>
          </cell>
          <cell r="W6839" t="str">
            <v>Otter Creek-1</v>
          </cell>
          <cell r="X6839" t="str">
            <v>UT16030002-002_00</v>
          </cell>
          <cell r="Y6839" t="str">
            <v>River/Stream</v>
          </cell>
          <cell r="Z6839" t="str">
            <v>5991360 OTTER CREEK STA #05 T29S R01W SEC07 SW1/4 SW1/4</v>
          </cell>
          <cell r="AA6839" t="str">
            <v>River/Stream</v>
          </cell>
        </row>
        <row r="6840">
          <cell r="A6840">
            <v>5991370</v>
          </cell>
          <cell r="B6840" t="str">
            <v>River/Stream</v>
          </cell>
          <cell r="C6840" t="str">
            <v>2B 3A     4</v>
          </cell>
          <cell r="D6840" t="str">
            <v>OTTER CK SO ENCLSR T29S R01W SEC06 SW1/4 SW1/4</v>
          </cell>
          <cell r="E6840">
            <v>16030002</v>
          </cell>
          <cell r="F6840" t="str">
            <v>Piute</v>
          </cell>
          <cell r="G6840" t="str">
            <v>Central</v>
          </cell>
          <cell r="H6840" t="str">
            <v>Sevier River</v>
          </cell>
          <cell r="I6840">
            <v>416808</v>
          </cell>
          <cell r="J6840">
            <v>4240884</v>
          </cell>
          <cell r="K6840">
            <v>-111.951584113</v>
          </cell>
          <cell r="L6840">
            <v>38.312204635000001</v>
          </cell>
          <cell r="M6840" t="str">
            <v>Otter Creek-1</v>
          </cell>
          <cell r="N6840" t="str">
            <v>UT16030002-002_00</v>
          </cell>
          <cell r="O6840" t="str">
            <v>UT</v>
          </cell>
          <cell r="Q6840">
            <v>0</v>
          </cell>
          <cell r="R6840" t="str">
            <v xml:space="preserve"> </v>
          </cell>
          <cell r="S6840" t="str">
            <v>BLM</v>
          </cell>
          <cell r="T6840" t="str">
            <v>Category1</v>
          </cell>
          <cell r="U6840" t="str">
            <v>5991370 OTTER CK SO ENCLSR T29S R01W SEC06 SW1/4 SW1/4</v>
          </cell>
          <cell r="V6840">
            <v>5991370</v>
          </cell>
          <cell r="W6840" t="str">
            <v>Otter Creek-1</v>
          </cell>
          <cell r="X6840" t="str">
            <v>UT16030002-002_00</v>
          </cell>
          <cell r="Y6840" t="str">
            <v>River/Stream</v>
          </cell>
          <cell r="Z6840" t="str">
            <v>5991370 OTTER CK SO ENCLSR T29S R01W SEC06 SW1/4 SW1/4</v>
          </cell>
          <cell r="AA6840" t="str">
            <v>River/Stream</v>
          </cell>
        </row>
        <row r="6841">
          <cell r="A6841">
            <v>5991380</v>
          </cell>
          <cell r="B6841" t="str">
            <v>River/Stream</v>
          </cell>
          <cell r="C6841" t="str">
            <v>2B 3A     4</v>
          </cell>
          <cell r="D6841" t="str">
            <v>OTTER CK STA 02 T28S R01W SEC31 NW1/4 NE1/4</v>
          </cell>
          <cell r="E6841">
            <v>16030002</v>
          </cell>
          <cell r="F6841" t="str">
            <v>Piute</v>
          </cell>
          <cell r="G6841" t="str">
            <v>Central</v>
          </cell>
          <cell r="H6841" t="str">
            <v>Sevier River</v>
          </cell>
          <cell r="I6841">
            <v>417271</v>
          </cell>
          <cell r="J6841">
            <v>4243438</v>
          </cell>
          <cell r="K6841">
            <v>-111.946588078</v>
          </cell>
          <cell r="L6841">
            <v>38.335262002999997</v>
          </cell>
          <cell r="M6841" t="str">
            <v>Otter Creek-1</v>
          </cell>
          <cell r="N6841" t="str">
            <v>UT16030002-002_00</v>
          </cell>
          <cell r="O6841" t="str">
            <v>UT</v>
          </cell>
          <cell r="Q6841">
            <v>0</v>
          </cell>
          <cell r="R6841" t="str">
            <v xml:space="preserve"> </v>
          </cell>
          <cell r="S6841" t="str">
            <v>BLM</v>
          </cell>
          <cell r="T6841" t="str">
            <v>Category1</v>
          </cell>
          <cell r="U6841" t="str">
            <v>5991380 OTTER CK STA 02 T28S R01W SEC31 NW1/4 NE1/4</v>
          </cell>
          <cell r="V6841">
            <v>5991380</v>
          </cell>
          <cell r="W6841" t="str">
            <v>Otter Creek-1</v>
          </cell>
          <cell r="X6841" t="str">
            <v>UT16030002-002_00</v>
          </cell>
          <cell r="Y6841" t="str">
            <v>River/Stream</v>
          </cell>
          <cell r="Z6841" t="str">
            <v>5991380 OTTER CK STA 02 T28S R01W SEC31 NW1/4 NE1/4</v>
          </cell>
          <cell r="AA6841" t="str">
            <v>River/Stream</v>
          </cell>
        </row>
        <row r="6842">
          <cell r="A6842">
            <v>5991390</v>
          </cell>
          <cell r="B6842" t="str">
            <v>River/Stream</v>
          </cell>
          <cell r="C6842" t="str">
            <v>2B 3A     4</v>
          </cell>
          <cell r="D6842" t="str">
            <v>GREENWICH CREEK T27S R01W SEC04 SW1/4 SW1/4</v>
          </cell>
          <cell r="E6842">
            <v>16030002</v>
          </cell>
          <cell r="F6842" t="str">
            <v>Piute</v>
          </cell>
          <cell r="G6842" t="str">
            <v>Central</v>
          </cell>
          <cell r="H6842" t="str">
            <v>Sevier River</v>
          </cell>
          <cell r="I6842">
            <v>419794</v>
          </cell>
          <cell r="J6842">
            <v>4260212</v>
          </cell>
          <cell r="K6842">
            <v>-111.91963721499999</v>
          </cell>
          <cell r="L6842">
            <v>38.486643741000002</v>
          </cell>
          <cell r="M6842" t="str">
            <v>Otter Creek-3</v>
          </cell>
          <cell r="N6842" t="str">
            <v>UT16030002-003_00</v>
          </cell>
          <cell r="O6842" t="str">
            <v>UT</v>
          </cell>
          <cell r="Q6842">
            <v>0</v>
          </cell>
          <cell r="R6842" t="str">
            <v xml:space="preserve"> </v>
          </cell>
          <cell r="S6842" t="str">
            <v>BLM</v>
          </cell>
          <cell r="T6842" t="str">
            <v>Category1</v>
          </cell>
          <cell r="U6842" t="str">
            <v>5991390 GREENWICH CREEK T27S R01W SEC04 SW1/4 SW1/4</v>
          </cell>
          <cell r="V6842">
            <v>5991390</v>
          </cell>
          <cell r="W6842" t="str">
            <v>Otter Creek-3</v>
          </cell>
          <cell r="X6842" t="str">
            <v>UT16030002-003_00</v>
          </cell>
          <cell r="Y6842" t="str">
            <v>River/Stream</v>
          </cell>
          <cell r="Z6842" t="str">
            <v>5991390 GREENWICH CREEK T27S R01W SEC04 SW1/4 SW1/4</v>
          </cell>
          <cell r="AA6842" t="str">
            <v>River/Stream</v>
          </cell>
        </row>
        <row r="6843">
          <cell r="A6843">
            <v>5991400</v>
          </cell>
          <cell r="B6843" t="str">
            <v>Spring</v>
          </cell>
          <cell r="C6843" t="str">
            <v>2B 3A     4</v>
          </cell>
          <cell r="D6843" t="str">
            <v>BIRCH SPRINGS (SOUTH) T25S R01W SEC35 NE1/4 SW1/4</v>
          </cell>
          <cell r="E6843">
            <v>16030002</v>
          </cell>
          <cell r="F6843" t="str">
            <v>Sevier</v>
          </cell>
          <cell r="G6843" t="str">
            <v>Central</v>
          </cell>
          <cell r="H6843" t="str">
            <v>Sevier River</v>
          </cell>
          <cell r="I6843">
            <v>423538</v>
          </cell>
          <cell r="J6843">
            <v>4271735</v>
          </cell>
          <cell r="K6843">
            <v>-111.87797487900001</v>
          </cell>
          <cell r="L6843">
            <v>38.590806782999998</v>
          </cell>
          <cell r="M6843" t="str">
            <v>Otter Creek-1</v>
          </cell>
          <cell r="N6843" t="str">
            <v>UT16030002-002_00</v>
          </cell>
          <cell r="O6843" t="str">
            <v>UT</v>
          </cell>
          <cell r="Q6843">
            <v>0</v>
          </cell>
          <cell r="R6843" t="str">
            <v xml:space="preserve"> </v>
          </cell>
          <cell r="S6843" t="str">
            <v>BLM</v>
          </cell>
          <cell r="T6843" t="str">
            <v>Category1</v>
          </cell>
          <cell r="U6843" t="str">
            <v>5991400 BIRCH SPRINGS (SOUTH) T25S R01W SEC35 NE1/4 SW1/4</v>
          </cell>
          <cell r="V6843">
            <v>5991400</v>
          </cell>
          <cell r="W6843" t="str">
            <v>Otter Creek-1</v>
          </cell>
          <cell r="X6843" t="str">
            <v>UT16030002-002_00</v>
          </cell>
          <cell r="Y6843" t="str">
            <v>Spring</v>
          </cell>
          <cell r="Z6843" t="str">
            <v>5991400 BIRCH SPRINGS (SOUTH) T25S R01W SEC35 NE1/4 SW1/4</v>
          </cell>
          <cell r="AA6843" t="str">
            <v>Spring</v>
          </cell>
        </row>
        <row r="6844">
          <cell r="A6844">
            <v>5991450</v>
          </cell>
          <cell r="B6844" t="str">
            <v>Spring</v>
          </cell>
          <cell r="C6844" t="str">
            <v>2B 3A     4</v>
          </cell>
          <cell r="D6844" t="str">
            <v>SWIFT SPRING T29S R03W SEC10 NE1/4 SE1/4</v>
          </cell>
          <cell r="E6844">
            <v>16030003</v>
          </cell>
          <cell r="F6844" t="str">
            <v>Piute</v>
          </cell>
          <cell r="G6844" t="str">
            <v>Central</v>
          </cell>
          <cell r="H6844" t="str">
            <v>Sevier River</v>
          </cell>
          <cell r="I6844">
            <v>402950</v>
          </cell>
          <cell r="J6844">
            <v>4239774</v>
          </cell>
          <cell r="K6844">
            <v>-112.109919594</v>
          </cell>
          <cell r="L6844">
            <v>38.300809788000002</v>
          </cell>
          <cell r="M6844" t="str">
            <v>Sevier River-5</v>
          </cell>
          <cell r="N6844" t="str">
            <v>UT16030003-022_00</v>
          </cell>
          <cell r="O6844" t="str">
            <v>UT</v>
          </cell>
          <cell r="Q6844">
            <v>0</v>
          </cell>
          <cell r="R6844" t="str">
            <v xml:space="preserve"> </v>
          </cell>
          <cell r="S6844" t="str">
            <v>BLM</v>
          </cell>
          <cell r="T6844" t="str">
            <v xml:space="preserve"> </v>
          </cell>
          <cell r="U6844" t="str">
            <v>5991450 SWIFT SPRING T29S R03W SEC10 NE1/4 SE1/4</v>
          </cell>
          <cell r="V6844">
            <v>5991450</v>
          </cell>
          <cell r="W6844" t="str">
            <v>Sevier River-5</v>
          </cell>
          <cell r="X6844" t="str">
            <v>UT16030003-022_00</v>
          </cell>
          <cell r="Y6844" t="str">
            <v>Spring</v>
          </cell>
          <cell r="Z6844" t="str">
            <v>5991450 SWIFT SPRING T29S R03W SEC10 NE1/4 SE1/4</v>
          </cell>
          <cell r="AA6844" t="str">
            <v>Spring</v>
          </cell>
        </row>
        <row r="6845">
          <cell r="A6845">
            <v>5991460</v>
          </cell>
          <cell r="B6845" t="str">
            <v>River/Stream</v>
          </cell>
          <cell r="C6845" t="str">
            <v>2B 3A     4</v>
          </cell>
          <cell r="D6845" t="str">
            <v>CALIFORNIA GULCH STREAM T27S R04W SEC35 NW1/4 NW1/4</v>
          </cell>
          <cell r="E6845">
            <v>16030003</v>
          </cell>
          <cell r="F6845" t="str">
            <v>Piute</v>
          </cell>
          <cell r="G6845" t="str">
            <v>Central</v>
          </cell>
          <cell r="H6845" t="str">
            <v>Sevier River</v>
          </cell>
          <cell r="I6845">
            <v>387499</v>
          </cell>
          <cell r="J6845">
            <v>4253724</v>
          </cell>
          <cell r="K6845">
            <v>-112.28881479</v>
          </cell>
          <cell r="L6845">
            <v>38.424695342</v>
          </cell>
          <cell r="M6845" t="str">
            <v>Beaver Creek2-Piute</v>
          </cell>
          <cell r="N6845" t="str">
            <v>UT16030003-020_00</v>
          </cell>
          <cell r="O6845" t="str">
            <v>UT</v>
          </cell>
          <cell r="Q6845">
            <v>0</v>
          </cell>
          <cell r="R6845" t="str">
            <v xml:space="preserve"> </v>
          </cell>
          <cell r="S6845" t="str">
            <v>BLM</v>
          </cell>
          <cell r="T6845" t="str">
            <v>Category1</v>
          </cell>
          <cell r="U6845" t="str">
            <v>5991460 CALIFORNIA GULCH STREAM T27S R04W SEC35 NW1/4 NW1/4</v>
          </cell>
          <cell r="V6845">
            <v>5991460</v>
          </cell>
          <cell r="W6845" t="str">
            <v>Beaver Creek2-Piute</v>
          </cell>
          <cell r="X6845" t="str">
            <v>UT16030003-020_00</v>
          </cell>
          <cell r="Y6845" t="str">
            <v>River/Stream</v>
          </cell>
          <cell r="Z6845" t="str">
            <v>5991460 CALIFORNIA GULCH STREAM T27S R04W SEC35 NW1/4 NW1/4</v>
          </cell>
          <cell r="AA6845" t="str">
            <v>River/Stream</v>
          </cell>
        </row>
        <row r="6846">
          <cell r="A6846">
            <v>5991470</v>
          </cell>
          <cell r="B6846" t="str">
            <v>Spring</v>
          </cell>
          <cell r="C6846" t="str">
            <v>2B 3A     4</v>
          </cell>
          <cell r="D6846" t="str">
            <v>THICKET SPRING T27S R03W SEC13 SE1/4 SW1/4</v>
          </cell>
          <cell r="E6846">
            <v>16030003</v>
          </cell>
          <cell r="F6846" t="str">
            <v>Piute</v>
          </cell>
          <cell r="G6846" t="str">
            <v>Central</v>
          </cell>
          <cell r="H6846" t="str">
            <v>Sevier River</v>
          </cell>
          <cell r="I6846">
            <v>399135</v>
          </cell>
          <cell r="J6846">
            <v>4257146</v>
          </cell>
          <cell r="K6846">
            <v>-112.156030722</v>
          </cell>
          <cell r="L6846">
            <v>38.456918993000002</v>
          </cell>
          <cell r="M6846" t="str">
            <v>Sevier River-7</v>
          </cell>
          <cell r="N6846" t="str">
            <v>UT16030003-026_00</v>
          </cell>
          <cell r="O6846" t="str">
            <v>UT</v>
          </cell>
          <cell r="Q6846">
            <v>0</v>
          </cell>
          <cell r="R6846" t="str">
            <v xml:space="preserve"> </v>
          </cell>
          <cell r="S6846" t="str">
            <v>BLM</v>
          </cell>
          <cell r="T6846" t="str">
            <v xml:space="preserve"> </v>
          </cell>
          <cell r="U6846" t="str">
            <v>5991470 THICKET SPRING T27S R03W SEC13 SE1/4 SW1/4</v>
          </cell>
          <cell r="V6846">
            <v>5991470</v>
          </cell>
          <cell r="W6846" t="str">
            <v>Sevier River-7</v>
          </cell>
          <cell r="X6846" t="str">
            <v>UT16030003-026_00</v>
          </cell>
          <cell r="Y6846" t="str">
            <v>Spring</v>
          </cell>
          <cell r="Z6846" t="str">
            <v>5991470 THICKET SPRING T27S R03W SEC13 SE1/4 SW1/4</v>
          </cell>
          <cell r="AA6846" t="str">
            <v>Spring</v>
          </cell>
        </row>
        <row r="6847">
          <cell r="A6847">
            <v>5991480</v>
          </cell>
          <cell r="B6847" t="str">
            <v>River/Stream</v>
          </cell>
          <cell r="C6847" t="str">
            <v>2B 3A     4</v>
          </cell>
          <cell r="D6847" t="str">
            <v>BEAVER CK STA 1 T27S R04.5W SEC13 SW1/4 SE1/4</v>
          </cell>
          <cell r="E6847">
            <v>16030003</v>
          </cell>
          <cell r="F6847" t="str">
            <v>Piute</v>
          </cell>
          <cell r="G6847" t="str">
            <v>Central</v>
          </cell>
          <cell r="H6847" t="str">
            <v>Sevier River</v>
          </cell>
          <cell r="I6847">
            <v>389925</v>
          </cell>
          <cell r="J6847">
            <v>4257329</v>
          </cell>
          <cell r="K6847">
            <v>-112.261594092</v>
          </cell>
          <cell r="L6847">
            <v>38.457478836</v>
          </cell>
          <cell r="M6847" t="str">
            <v>Beaver Creek1-Piute</v>
          </cell>
          <cell r="N6847" t="str">
            <v>UT16030003-007_00</v>
          </cell>
          <cell r="O6847" t="str">
            <v>UT</v>
          </cell>
          <cell r="Q6847">
            <v>0</v>
          </cell>
          <cell r="R6847" t="str">
            <v xml:space="preserve"> </v>
          </cell>
          <cell r="S6847" t="str">
            <v>BLM</v>
          </cell>
          <cell r="T6847" t="str">
            <v xml:space="preserve"> </v>
          </cell>
          <cell r="U6847" t="str">
            <v>5991480 BEAVER CK STA 1 T27S R04.5W SEC13 SW1/4 SE1/4</v>
          </cell>
          <cell r="V6847">
            <v>5991480</v>
          </cell>
          <cell r="W6847" t="str">
            <v>Beaver Creek1-Piute</v>
          </cell>
          <cell r="X6847" t="str">
            <v>UT16030003-007_00</v>
          </cell>
          <cell r="Y6847" t="str">
            <v>River/Stream</v>
          </cell>
          <cell r="Z6847" t="str">
            <v>5991480 BEAVER CK STA 1 T27S R04.5W SEC13 SW1/4 SE1/4</v>
          </cell>
          <cell r="AA6847" t="str">
            <v>River/Stream</v>
          </cell>
        </row>
        <row r="6848">
          <cell r="A6848">
            <v>5991490</v>
          </cell>
          <cell r="B6848" t="str">
            <v>River/Stream</v>
          </cell>
          <cell r="C6848" t="str">
            <v>2B 3A     4</v>
          </cell>
          <cell r="D6848" t="str">
            <v>BEAVER CK STA 2 T27S R04.5W SEC14 NW1/4 SW1/4</v>
          </cell>
          <cell r="E6848">
            <v>16030003</v>
          </cell>
          <cell r="F6848" t="str">
            <v>Piute</v>
          </cell>
          <cell r="G6848" t="str">
            <v>Central</v>
          </cell>
          <cell r="H6848" t="str">
            <v>Sevier River</v>
          </cell>
          <cell r="I6848">
            <v>387240</v>
          </cell>
          <cell r="J6848">
            <v>4257736</v>
          </cell>
          <cell r="K6848">
            <v>-112.292425749</v>
          </cell>
          <cell r="L6848">
            <v>38.460810479999999</v>
          </cell>
          <cell r="M6848" t="str">
            <v>Beaver Creek2-Piute</v>
          </cell>
          <cell r="N6848" t="str">
            <v>UT16030003-020_00</v>
          </cell>
          <cell r="O6848" t="str">
            <v>UT</v>
          </cell>
          <cell r="Q6848">
            <v>0</v>
          </cell>
          <cell r="R6848" t="str">
            <v xml:space="preserve"> </v>
          </cell>
          <cell r="S6848" t="str">
            <v>USFS</v>
          </cell>
          <cell r="T6848" t="str">
            <v>Category1</v>
          </cell>
          <cell r="U6848" t="str">
            <v>5991490 BEAVER CK STA 2 T27S R04.5W SEC14 NW1/4 SW1/4</v>
          </cell>
          <cell r="V6848">
            <v>5991490</v>
          </cell>
          <cell r="W6848" t="str">
            <v>Beaver Creek2-Piute</v>
          </cell>
          <cell r="X6848" t="str">
            <v>UT16030003-020_00</v>
          </cell>
          <cell r="Y6848" t="str">
            <v>River/Stream</v>
          </cell>
          <cell r="Z6848" t="str">
            <v>5991490 BEAVER CK STA 2 T27S R04.5W SEC14 NW1/4 SW1/4</v>
          </cell>
          <cell r="AA6848" t="str">
            <v>River/Stream</v>
          </cell>
        </row>
        <row r="6849">
          <cell r="A6849">
            <v>5991500</v>
          </cell>
          <cell r="B6849" t="str">
            <v>Spring</v>
          </cell>
          <cell r="C6849" t="str">
            <v>2B 3A     4</v>
          </cell>
          <cell r="D6849" t="str">
            <v>WHITEHORSE SPRING T27S R03W SEC11 SW1/4 SW1/4</v>
          </cell>
          <cell r="E6849">
            <v>16030003</v>
          </cell>
          <cell r="F6849" t="str">
            <v>Piute</v>
          </cell>
          <cell r="G6849" t="str">
            <v>Central</v>
          </cell>
          <cell r="H6849" t="str">
            <v>Sevier River</v>
          </cell>
          <cell r="I6849">
            <v>397074</v>
          </cell>
          <cell r="J6849">
            <v>4259053</v>
          </cell>
          <cell r="K6849">
            <v>-112.179927565</v>
          </cell>
          <cell r="L6849">
            <v>38.473866137000002</v>
          </cell>
          <cell r="M6849" t="str">
            <v>Sevier River-7</v>
          </cell>
          <cell r="N6849" t="str">
            <v>UT16030003-026_00</v>
          </cell>
          <cell r="O6849" t="str">
            <v>UT</v>
          </cell>
          <cell r="Q6849">
            <v>0</v>
          </cell>
          <cell r="R6849" t="str">
            <v xml:space="preserve"> </v>
          </cell>
          <cell r="S6849" t="str">
            <v>BLM</v>
          </cell>
          <cell r="T6849" t="str">
            <v xml:space="preserve"> </v>
          </cell>
          <cell r="U6849" t="str">
            <v>5991500 WHITEHORSE SPRING T27S R03W SEC11 SW1/4 SW1/4</v>
          </cell>
          <cell r="V6849">
            <v>5991500</v>
          </cell>
          <cell r="W6849" t="str">
            <v>Sevier River-7</v>
          </cell>
          <cell r="X6849" t="str">
            <v>UT16030003-026_00</v>
          </cell>
          <cell r="Y6849" t="str">
            <v>Spring</v>
          </cell>
          <cell r="Z6849" t="str">
            <v>5991500 WHITEHORSE SPRING T27S R03W SEC11 SW1/4 SW1/4</v>
          </cell>
          <cell r="AA6849" t="str">
            <v>Spring</v>
          </cell>
        </row>
        <row r="6850">
          <cell r="A6850">
            <v>5991510</v>
          </cell>
          <cell r="B6850" t="str">
            <v>Spring</v>
          </cell>
          <cell r="C6850" t="str">
            <v>2B 3A     4</v>
          </cell>
          <cell r="D6850" t="str">
            <v>CHIMNEY SPRING T27S R03W SEC01 SE1/4 SE1/4</v>
          </cell>
          <cell r="E6850">
            <v>16030003</v>
          </cell>
          <cell r="F6850" t="str">
            <v>Piute</v>
          </cell>
          <cell r="G6850" t="str">
            <v>Central</v>
          </cell>
          <cell r="H6850" t="str">
            <v>Sevier River</v>
          </cell>
          <cell r="I6850">
            <v>400150</v>
          </cell>
          <cell r="J6850">
            <v>4260833</v>
          </cell>
          <cell r="K6850">
            <v>-112.144925128</v>
          </cell>
          <cell r="L6850">
            <v>38.490254419000003</v>
          </cell>
          <cell r="M6850" t="str">
            <v>Sevier River-7</v>
          </cell>
          <cell r="N6850" t="str">
            <v>UT16030003-026_00</v>
          </cell>
          <cell r="O6850" t="str">
            <v>UT</v>
          </cell>
          <cell r="Q6850">
            <v>0</v>
          </cell>
          <cell r="R6850" t="str">
            <v xml:space="preserve"> </v>
          </cell>
          <cell r="S6850" t="str">
            <v>BLM</v>
          </cell>
          <cell r="T6850" t="str">
            <v xml:space="preserve"> </v>
          </cell>
          <cell r="U6850" t="str">
            <v>5991510 CHIMNEY SPRING T27S R03W SEC01 SE1/4 SE1/4</v>
          </cell>
          <cell r="V6850">
            <v>5991510</v>
          </cell>
          <cell r="W6850" t="str">
            <v>Sevier River-7</v>
          </cell>
          <cell r="X6850" t="str">
            <v>UT16030003-026_00</v>
          </cell>
          <cell r="Y6850" t="str">
            <v>Spring</v>
          </cell>
          <cell r="Z6850" t="str">
            <v>5991510 CHIMNEY SPRING T27S R03W SEC01 SE1/4 SE1/4</v>
          </cell>
          <cell r="AA6850" t="str">
            <v>Spring</v>
          </cell>
        </row>
        <row r="6851">
          <cell r="A6851">
            <v>5991520</v>
          </cell>
          <cell r="B6851" t="str">
            <v>River/Stream</v>
          </cell>
          <cell r="C6851" t="str">
            <v>2B 3A     4</v>
          </cell>
          <cell r="D6851" t="str">
            <v>DEER CREEK T27S R03W SEC01 SW1/4 NW1/4</v>
          </cell>
          <cell r="E6851">
            <v>16030003</v>
          </cell>
          <cell r="F6851" t="str">
            <v>Piute</v>
          </cell>
          <cell r="G6851" t="str">
            <v>Central</v>
          </cell>
          <cell r="H6851" t="str">
            <v>Sevier River</v>
          </cell>
          <cell r="I6851">
            <v>398823</v>
          </cell>
          <cell r="J6851">
            <v>4261220</v>
          </cell>
          <cell r="K6851">
            <v>-112.16019416100001</v>
          </cell>
          <cell r="L6851">
            <v>38.493591690000002</v>
          </cell>
          <cell r="M6851" t="str">
            <v>Sevier River-7</v>
          </cell>
          <cell r="N6851" t="str">
            <v>UT16030003-026_00</v>
          </cell>
          <cell r="O6851" t="str">
            <v>UT</v>
          </cell>
          <cell r="Q6851">
            <v>0</v>
          </cell>
          <cell r="R6851" t="str">
            <v xml:space="preserve"> </v>
          </cell>
          <cell r="S6851" t="str">
            <v>BLM</v>
          </cell>
          <cell r="T6851" t="str">
            <v xml:space="preserve"> </v>
          </cell>
          <cell r="U6851" t="str">
            <v>5991520 DEER CREEK T27S R03W SEC01 SW1/4 NW1/4</v>
          </cell>
          <cell r="V6851">
            <v>5991520</v>
          </cell>
          <cell r="W6851" t="str">
            <v>Sevier River-7</v>
          </cell>
          <cell r="X6851" t="str">
            <v>UT16030003-026_00</v>
          </cell>
          <cell r="Y6851" t="str">
            <v>River/Stream</v>
          </cell>
          <cell r="Z6851" t="str">
            <v>5991520 DEER CREEK T27S R03W SEC01 SW1/4 NW1/4</v>
          </cell>
          <cell r="AA6851" t="str">
            <v>River/Stream</v>
          </cell>
        </row>
        <row r="6852">
          <cell r="A6852">
            <v>5991530</v>
          </cell>
          <cell r="B6852" t="str">
            <v>Spring</v>
          </cell>
          <cell r="C6852" t="str">
            <v>2B 3A     4</v>
          </cell>
          <cell r="D6852" t="str">
            <v>SEEP SPRING T26S R03W SEC29 SW1/4 SE1/4</v>
          </cell>
          <cell r="E6852">
            <v>16030003</v>
          </cell>
          <cell r="F6852" t="str">
            <v>Piute</v>
          </cell>
          <cell r="G6852" t="str">
            <v>Central</v>
          </cell>
          <cell r="H6852" t="str">
            <v>Sevier River</v>
          </cell>
          <cell r="I6852">
            <v>400190</v>
          </cell>
          <cell r="J6852">
            <v>4262035</v>
          </cell>
          <cell r="K6852">
            <v>-112.144637937</v>
          </cell>
          <cell r="L6852">
            <v>38.501089323000002</v>
          </cell>
          <cell r="M6852" t="str">
            <v>Sevier River-10</v>
          </cell>
          <cell r="N6852" t="str">
            <v>UT16030003-016_00</v>
          </cell>
          <cell r="O6852" t="str">
            <v>UT</v>
          </cell>
          <cell r="Q6852">
            <v>0</v>
          </cell>
          <cell r="R6852" t="str">
            <v xml:space="preserve"> </v>
          </cell>
          <cell r="S6852" t="str">
            <v>BLM</v>
          </cell>
          <cell r="T6852" t="str">
            <v xml:space="preserve"> </v>
          </cell>
          <cell r="U6852" t="str">
            <v>5991530 SEEP SPRING T26S R03W SEC29 SW1/4 SE1/4</v>
          </cell>
          <cell r="V6852">
            <v>5991530</v>
          </cell>
          <cell r="W6852" t="str">
            <v>Sevier River-10</v>
          </cell>
          <cell r="X6852" t="str">
            <v>UT16030003-016_00</v>
          </cell>
          <cell r="Y6852" t="str">
            <v>Spring</v>
          </cell>
          <cell r="Z6852" t="str">
            <v>5991530 SEEP SPRING T26S R03W SEC29 SW1/4 SE1/4</v>
          </cell>
          <cell r="AA6852" t="str">
            <v>Spring</v>
          </cell>
        </row>
        <row r="6853">
          <cell r="A6853">
            <v>5991540</v>
          </cell>
          <cell r="B6853" t="str">
            <v>Spring</v>
          </cell>
          <cell r="C6853" t="str">
            <v>2B 3A     4</v>
          </cell>
          <cell r="D6853" t="str">
            <v>ANDERSON SPRING T26S R03W SEC29 NE1/4 NW1/4</v>
          </cell>
          <cell r="E6853">
            <v>16030003</v>
          </cell>
          <cell r="F6853" t="str">
            <v>Sevier</v>
          </cell>
          <cell r="G6853" t="str">
            <v>Central</v>
          </cell>
          <cell r="H6853" t="str">
            <v>Sevier River</v>
          </cell>
          <cell r="I6853">
            <v>399914</v>
          </cell>
          <cell r="J6853">
            <v>4263271</v>
          </cell>
          <cell r="K6853">
            <v>-112.147979377</v>
          </cell>
          <cell r="L6853">
            <v>38.512195087000002</v>
          </cell>
          <cell r="M6853" t="str">
            <v>Sevier River-10</v>
          </cell>
          <cell r="N6853" t="str">
            <v>UT16030003-016_00</v>
          </cell>
          <cell r="O6853" t="str">
            <v>UT</v>
          </cell>
          <cell r="Q6853">
            <v>0</v>
          </cell>
          <cell r="R6853" t="str">
            <v xml:space="preserve"> </v>
          </cell>
          <cell r="S6853" t="str">
            <v>BLM</v>
          </cell>
          <cell r="T6853" t="str">
            <v xml:space="preserve"> </v>
          </cell>
          <cell r="U6853" t="str">
            <v>5991540 ANDERSON SPRING T26S R03W SEC29 NE1/4 NW1/4</v>
          </cell>
          <cell r="V6853">
            <v>5991540</v>
          </cell>
          <cell r="W6853" t="str">
            <v>Sevier River-10</v>
          </cell>
          <cell r="X6853" t="str">
            <v>UT16030003-016_00</v>
          </cell>
          <cell r="Y6853" t="str">
            <v>Spring</v>
          </cell>
          <cell r="Z6853" t="str">
            <v>5991540 ANDERSON SPRING T26S R03W SEC29 NE1/4 NW1/4</v>
          </cell>
          <cell r="AA6853" t="str">
            <v>Spring</v>
          </cell>
        </row>
        <row r="6854">
          <cell r="A6854">
            <v>5991550</v>
          </cell>
          <cell r="B6854" t="str">
            <v>Spring</v>
          </cell>
          <cell r="C6854" t="str">
            <v>2B  3B    4</v>
          </cell>
          <cell r="D6854" t="str">
            <v>SYNCO SPRING T23S R01W SEC12 LOT 4</v>
          </cell>
          <cell r="E6854">
            <v>16030003</v>
          </cell>
          <cell r="F6854" t="str">
            <v>Sevier</v>
          </cell>
          <cell r="G6854" t="str">
            <v>Central</v>
          </cell>
          <cell r="H6854" t="str">
            <v>Sevier River</v>
          </cell>
          <cell r="I6854">
            <v>425942</v>
          </cell>
          <cell r="J6854">
            <v>4296065</v>
          </cell>
          <cell r="K6854">
            <v>-111.852974187</v>
          </cell>
          <cell r="L6854">
            <v>38.810243903</v>
          </cell>
          <cell r="M6854" t="str">
            <v>Lost Creek2-Salina</v>
          </cell>
          <cell r="N6854" t="str">
            <v>UT16030003-008_00</v>
          </cell>
          <cell r="O6854" t="str">
            <v>UT</v>
          </cell>
          <cell r="Q6854">
            <v>4600</v>
          </cell>
          <cell r="R6854" t="str">
            <v>mg/L</v>
          </cell>
          <cell r="S6854" t="str">
            <v>BLM</v>
          </cell>
          <cell r="T6854" t="str">
            <v xml:space="preserve"> </v>
          </cell>
          <cell r="U6854" t="str">
            <v>5991550 SYNCO SPRING T23S R01W SEC12 LOT 4</v>
          </cell>
          <cell r="V6854">
            <v>5991550</v>
          </cell>
          <cell r="W6854" t="str">
            <v>Lost Creek2-Salina</v>
          </cell>
          <cell r="X6854" t="str">
            <v>UT16030003-008_00</v>
          </cell>
          <cell r="Y6854" t="str">
            <v>Spring</v>
          </cell>
          <cell r="Z6854" t="str">
            <v>5991550 SYNCO SPRING T23S R01W SEC12 LOT 4</v>
          </cell>
          <cell r="AA6854" t="str">
            <v>Spring</v>
          </cell>
        </row>
        <row r="6855">
          <cell r="A6855">
            <v>5991560</v>
          </cell>
          <cell r="B6855" t="str">
            <v>Spring</v>
          </cell>
          <cell r="C6855" t="str">
            <v>2B  3B    4</v>
          </cell>
          <cell r="D6855" t="str">
            <v>GNAT SPRING T23S R01W SEC12 NW1/4 SE1/4</v>
          </cell>
          <cell r="E6855">
            <v>16030003</v>
          </cell>
          <cell r="F6855" t="str">
            <v>Sevier</v>
          </cell>
          <cell r="G6855" t="str">
            <v>Central</v>
          </cell>
          <cell r="H6855" t="str">
            <v>Sevier River</v>
          </cell>
          <cell r="I6855">
            <v>425608</v>
          </cell>
          <cell r="J6855">
            <v>4296531</v>
          </cell>
          <cell r="K6855">
            <v>-111.85687099099999</v>
          </cell>
          <cell r="L6855">
            <v>38.814414714999998</v>
          </cell>
          <cell r="M6855" t="str">
            <v>Lost Creek2-Salina</v>
          </cell>
          <cell r="N6855" t="str">
            <v>UT16030003-008_00</v>
          </cell>
          <cell r="O6855" t="str">
            <v>UT</v>
          </cell>
          <cell r="Q6855">
            <v>4600</v>
          </cell>
          <cell r="R6855" t="str">
            <v>mg/L</v>
          </cell>
          <cell r="S6855" t="str">
            <v>BLM</v>
          </cell>
          <cell r="T6855" t="str">
            <v xml:space="preserve"> </v>
          </cell>
          <cell r="U6855" t="str">
            <v>5991560 GNAT SPRING T23S R01W SEC12 NW1/4 SE1/4</v>
          </cell>
          <cell r="V6855">
            <v>5991560</v>
          </cell>
          <cell r="W6855" t="str">
            <v>Lost Creek2-Salina</v>
          </cell>
          <cell r="X6855" t="str">
            <v>UT16030003-008_00</v>
          </cell>
          <cell r="Y6855" t="str">
            <v>Spring</v>
          </cell>
          <cell r="Z6855" t="str">
            <v>5991560 GNAT SPRING T23S R01W SEC12 NW1/4 SE1/4</v>
          </cell>
          <cell r="AA6855" t="str">
            <v>Spring</v>
          </cell>
        </row>
        <row r="6856">
          <cell r="A6856">
            <v>5991570</v>
          </cell>
          <cell r="B6856" t="str">
            <v>Spring</v>
          </cell>
          <cell r="C6856" t="str">
            <v>2B  3B    4</v>
          </cell>
          <cell r="D6856" t="str">
            <v>STEEP SPRINGS T23S R01W SEC12 SE1/4 NW1/4</v>
          </cell>
          <cell r="E6856">
            <v>16030003</v>
          </cell>
          <cell r="F6856" t="str">
            <v>Sevier</v>
          </cell>
          <cell r="G6856" t="str">
            <v>Central</v>
          </cell>
          <cell r="H6856" t="str">
            <v>Sevier River</v>
          </cell>
          <cell r="I6856">
            <v>425152</v>
          </cell>
          <cell r="J6856">
            <v>4296751</v>
          </cell>
          <cell r="K6856">
            <v>-111.862146694</v>
          </cell>
          <cell r="L6856">
            <v>38.816358414</v>
          </cell>
          <cell r="M6856" t="str">
            <v>Lost Creek2-Salina</v>
          </cell>
          <cell r="N6856" t="str">
            <v>UT16030003-008_00</v>
          </cell>
          <cell r="O6856" t="str">
            <v>UT</v>
          </cell>
          <cell r="Q6856">
            <v>4600</v>
          </cell>
          <cell r="R6856" t="str">
            <v>mg/L</v>
          </cell>
          <cell r="S6856" t="str">
            <v>BLM</v>
          </cell>
          <cell r="T6856" t="str">
            <v xml:space="preserve"> </v>
          </cell>
          <cell r="U6856" t="str">
            <v>5991570 STEEP SPRINGS T23S R01W SEC12 SE1/4 NW1/4</v>
          </cell>
          <cell r="V6856">
            <v>5991570</v>
          </cell>
          <cell r="W6856" t="str">
            <v>Lost Creek2-Salina</v>
          </cell>
          <cell r="X6856" t="str">
            <v>UT16030003-008_00</v>
          </cell>
          <cell r="Y6856" t="str">
            <v>Spring</v>
          </cell>
          <cell r="Z6856" t="str">
            <v>5991570 STEEP SPRINGS T23S R01W SEC12 SE1/4 NW1/4</v>
          </cell>
          <cell r="AA6856" t="str">
            <v>Spring</v>
          </cell>
        </row>
        <row r="6857">
          <cell r="A6857">
            <v>5991580</v>
          </cell>
          <cell r="B6857" t="str">
            <v>River/Stream</v>
          </cell>
          <cell r="C6857" t="str">
            <v>2B 3A     4</v>
          </cell>
          <cell r="D6857" t="str">
            <v>LOST CREEK STATION NO.2 T23S R01E SEC07 SW1/4 SW1/4</v>
          </cell>
          <cell r="E6857">
            <v>16030003</v>
          </cell>
          <cell r="F6857" t="str">
            <v>Sevier</v>
          </cell>
          <cell r="G6857" t="str">
            <v>Central</v>
          </cell>
          <cell r="H6857" t="str">
            <v>Sevier River</v>
          </cell>
          <cell r="I6857">
            <v>426262</v>
          </cell>
          <cell r="J6857">
            <v>4296771</v>
          </cell>
          <cell r="K6857">
            <v>-111.849364468</v>
          </cell>
          <cell r="L6857">
            <v>38.816632272</v>
          </cell>
          <cell r="M6857" t="str">
            <v>Lost Creek3-Salina</v>
          </cell>
          <cell r="N6857" t="str">
            <v>UT16030003-010_00</v>
          </cell>
          <cell r="O6857" t="str">
            <v>UT</v>
          </cell>
          <cell r="Q6857">
            <v>0</v>
          </cell>
          <cell r="R6857" t="str">
            <v xml:space="preserve"> </v>
          </cell>
          <cell r="S6857" t="str">
            <v>Private</v>
          </cell>
          <cell r="T6857" t="str">
            <v>Category1</v>
          </cell>
          <cell r="U6857" t="str">
            <v>5991580 LOST CREEK STATION NO.2 T23S R01E SEC07 SW1/4 SW1/4</v>
          </cell>
          <cell r="V6857">
            <v>5991580</v>
          </cell>
          <cell r="W6857" t="str">
            <v>Lost Creek3-Salina</v>
          </cell>
          <cell r="X6857" t="str">
            <v>UT16030003-010_00</v>
          </cell>
          <cell r="Y6857" t="str">
            <v>River/Stream</v>
          </cell>
          <cell r="Z6857" t="str">
            <v>5991580 LOST CREEK STATION NO.2 T23S R01E SEC07 SW1/4 SW1/4</v>
          </cell>
          <cell r="AA6857" t="str">
            <v>River/Stream</v>
          </cell>
        </row>
        <row r="6858">
          <cell r="A6858">
            <v>5991590</v>
          </cell>
          <cell r="B6858" t="str">
            <v>Spring</v>
          </cell>
          <cell r="C6858" t="str">
            <v>2B  3B    4</v>
          </cell>
          <cell r="D6858" t="str">
            <v>WHISKEY SPRING DEV T23S R01W SEC12 SE1/4 NW1/4</v>
          </cell>
          <cell r="E6858">
            <v>16030003</v>
          </cell>
          <cell r="F6858" t="str">
            <v>Sevier</v>
          </cell>
          <cell r="G6858" t="str">
            <v>Central</v>
          </cell>
          <cell r="H6858" t="str">
            <v>Sevier River</v>
          </cell>
          <cell r="I6858">
            <v>425394</v>
          </cell>
          <cell r="J6858">
            <v>4296779</v>
          </cell>
          <cell r="K6858">
            <v>-111.85936250899999</v>
          </cell>
          <cell r="L6858">
            <v>38.816631246999997</v>
          </cell>
          <cell r="M6858" t="str">
            <v>Lost Creek2-Salina</v>
          </cell>
          <cell r="N6858" t="str">
            <v>UT16030003-008_00</v>
          </cell>
          <cell r="O6858" t="str">
            <v>UT</v>
          </cell>
          <cell r="Q6858">
            <v>4600</v>
          </cell>
          <cell r="R6858" t="str">
            <v>mg/L</v>
          </cell>
          <cell r="S6858" t="str">
            <v>BLM</v>
          </cell>
          <cell r="T6858" t="str">
            <v xml:space="preserve"> </v>
          </cell>
          <cell r="U6858" t="str">
            <v>5991590 WHISKEY SPRING DEV T23S R01W SEC12 SE1/4 NW1/4</v>
          </cell>
          <cell r="V6858">
            <v>5991590</v>
          </cell>
          <cell r="W6858" t="str">
            <v>Lost Creek2-Salina</v>
          </cell>
          <cell r="X6858" t="str">
            <v>UT16030003-008_00</v>
          </cell>
          <cell r="Y6858" t="str">
            <v>Spring</v>
          </cell>
          <cell r="Z6858" t="str">
            <v>5991590 WHISKEY SPRING DEV T23S R01W SEC12 SE1/4 NW1/4</v>
          </cell>
          <cell r="AA6858" t="str">
            <v>Spring</v>
          </cell>
        </row>
        <row r="6859">
          <cell r="A6859">
            <v>5991600</v>
          </cell>
          <cell r="B6859" t="str">
            <v>Spring</v>
          </cell>
          <cell r="C6859" t="str">
            <v>2B  3B    4</v>
          </cell>
          <cell r="D6859" t="str">
            <v>DUAL SPRING T23S R01W SEC12 NW1/4 NW1/4</v>
          </cell>
          <cell r="E6859">
            <v>16030003</v>
          </cell>
          <cell r="F6859" t="str">
            <v>Sevier</v>
          </cell>
          <cell r="G6859" t="str">
            <v>Central</v>
          </cell>
          <cell r="H6859" t="str">
            <v>Sevier River</v>
          </cell>
          <cell r="I6859">
            <v>424746</v>
          </cell>
          <cell r="J6859">
            <v>4297155</v>
          </cell>
          <cell r="K6859">
            <v>-111.866866896</v>
          </cell>
          <cell r="L6859">
            <v>38.819964097000003</v>
          </cell>
          <cell r="M6859" t="str">
            <v>Lost Creek2-Salina</v>
          </cell>
          <cell r="N6859" t="str">
            <v>UT16030003-008_00</v>
          </cell>
          <cell r="O6859" t="str">
            <v>UT</v>
          </cell>
          <cell r="Q6859">
            <v>4600</v>
          </cell>
          <cell r="R6859" t="str">
            <v>mg/L</v>
          </cell>
          <cell r="S6859" t="str">
            <v>BLM</v>
          </cell>
          <cell r="T6859" t="str">
            <v xml:space="preserve"> </v>
          </cell>
          <cell r="U6859" t="str">
            <v>5991600 DUAL SPRING T23S R01W SEC12 NW1/4 NW1/4</v>
          </cell>
          <cell r="V6859">
            <v>5991600</v>
          </cell>
          <cell r="W6859" t="str">
            <v>Lost Creek2-Salina</v>
          </cell>
          <cell r="X6859" t="str">
            <v>UT16030003-008_00</v>
          </cell>
          <cell r="Y6859" t="str">
            <v>Spring</v>
          </cell>
          <cell r="Z6859" t="str">
            <v>5991600 DUAL SPRING T23S R01W SEC12 NW1/4 NW1/4</v>
          </cell>
          <cell r="AA6859" t="str">
            <v>Spring</v>
          </cell>
        </row>
        <row r="6860">
          <cell r="A6860">
            <v>5991610</v>
          </cell>
          <cell r="B6860" t="str">
            <v>River/Stream</v>
          </cell>
          <cell r="C6860" t="str">
            <v>2B  3B    4</v>
          </cell>
          <cell r="D6860" t="str">
            <v>BRINE CREEK T23S R01W SEC06 SW1/4 SW1/4</v>
          </cell>
          <cell r="E6860">
            <v>16030003</v>
          </cell>
          <cell r="F6860" t="str">
            <v>Sevier</v>
          </cell>
          <cell r="G6860" t="str">
            <v>Central</v>
          </cell>
          <cell r="H6860" t="str">
            <v>Sevier River</v>
          </cell>
          <cell r="I6860">
            <v>416746</v>
          </cell>
          <cell r="J6860">
            <v>4297852</v>
          </cell>
          <cell r="K6860">
            <v>-111.959093424</v>
          </cell>
          <cell r="L6860">
            <v>38.825524256999998</v>
          </cell>
          <cell r="M6860" t="str">
            <v>Peterson Creek</v>
          </cell>
          <cell r="N6860" t="str">
            <v>UT16030003-027_00</v>
          </cell>
          <cell r="O6860" t="str">
            <v>UT</v>
          </cell>
          <cell r="Q6860">
            <v>9700</v>
          </cell>
          <cell r="R6860" t="str">
            <v>mg/L</v>
          </cell>
          <cell r="S6860" t="str">
            <v>BLM</v>
          </cell>
          <cell r="T6860" t="str">
            <v xml:space="preserve"> </v>
          </cell>
          <cell r="U6860" t="str">
            <v>5991610 BRINE CREEK T23S R01W SEC06 SW1/4 SW1/4</v>
          </cell>
          <cell r="V6860">
            <v>5991610</v>
          </cell>
          <cell r="W6860" t="str">
            <v>Peterson Creek</v>
          </cell>
          <cell r="X6860" t="str">
            <v>UT16030003-027_00</v>
          </cell>
          <cell r="Y6860" t="str">
            <v>River/Stream</v>
          </cell>
          <cell r="Z6860" t="str">
            <v>5991610 BRINE CREEK T23S R01W SEC06 SW1/4 SW1/4</v>
          </cell>
          <cell r="AA6860" t="str">
            <v>River/Stream</v>
          </cell>
        </row>
        <row r="6861">
          <cell r="A6861">
            <v>5991620</v>
          </cell>
          <cell r="B6861" t="str">
            <v>Spring</v>
          </cell>
          <cell r="C6861" t="str">
            <v>2B 3A     4</v>
          </cell>
          <cell r="D6861" t="str">
            <v>SEAVEY SPRING T28S R02.5W SEC27 SE1/4 NW1/4</v>
          </cell>
          <cell r="E6861">
            <v>16030003</v>
          </cell>
          <cell r="F6861" t="str">
            <v>Piute</v>
          </cell>
          <cell r="G6861" t="str">
            <v>Central</v>
          </cell>
          <cell r="H6861" t="str">
            <v>Sevier River</v>
          </cell>
          <cell r="I6861">
            <v>403013</v>
          </cell>
          <cell r="J6861">
            <v>4245045</v>
          </cell>
          <cell r="K6861">
            <v>-112.10992333599999</v>
          </cell>
          <cell r="L6861">
            <v>38.348312036999999</v>
          </cell>
          <cell r="M6861" t="str">
            <v>Sevier River-5</v>
          </cell>
          <cell r="N6861" t="str">
            <v>UT16030003-022_00</v>
          </cell>
          <cell r="O6861" t="str">
            <v>UT</v>
          </cell>
          <cell r="Q6861">
            <v>0</v>
          </cell>
          <cell r="R6861" t="str">
            <v xml:space="preserve"> </v>
          </cell>
          <cell r="S6861" t="str">
            <v>BLM</v>
          </cell>
          <cell r="T6861" t="str">
            <v xml:space="preserve"> </v>
          </cell>
          <cell r="U6861" t="str">
            <v>5991620 SEAVEY SPRING T28S R02.5W SEC27 SE1/4 NW1/4</v>
          </cell>
          <cell r="V6861">
            <v>5991620</v>
          </cell>
          <cell r="W6861" t="str">
            <v>Sevier River-5</v>
          </cell>
          <cell r="X6861" t="str">
            <v>UT16030003-022_00</v>
          </cell>
          <cell r="Y6861" t="str">
            <v>Spring</v>
          </cell>
          <cell r="Z6861" t="str">
            <v>5991620 SEAVEY SPRING T28S R02.5W SEC27 SE1/4 NW1/4</v>
          </cell>
          <cell r="AA6861" t="str">
            <v>Spring</v>
          </cell>
        </row>
        <row r="6862">
          <cell r="A6862">
            <v>5991630</v>
          </cell>
          <cell r="B6862" t="str">
            <v>Spring</v>
          </cell>
          <cell r="C6862" t="str">
            <v>2B  3B    4</v>
          </cell>
          <cell r="D6862" t="str">
            <v>BRIMHALL SPRING T24S R01W SEC27 NW1/4 NE1/4</v>
          </cell>
          <cell r="E6862">
            <v>16030003</v>
          </cell>
          <cell r="F6862" t="str">
            <v>Sevier</v>
          </cell>
          <cell r="G6862" t="str">
            <v>Central</v>
          </cell>
          <cell r="H6862" t="str">
            <v>Sevier River</v>
          </cell>
          <cell r="I6862">
            <v>421834</v>
          </cell>
          <cell r="J6862">
            <v>4283034</v>
          </cell>
          <cell r="K6862">
            <v>-111.898809727</v>
          </cell>
          <cell r="L6862">
            <v>38.692471421999997</v>
          </cell>
          <cell r="M6862" t="str">
            <v>Peterson Creek</v>
          </cell>
          <cell r="N6862" t="str">
            <v>UT16030003-027_00</v>
          </cell>
          <cell r="O6862" t="str">
            <v>UT</v>
          </cell>
          <cell r="Q6862">
            <v>0</v>
          </cell>
          <cell r="R6862" t="str">
            <v xml:space="preserve"> </v>
          </cell>
          <cell r="S6862" t="str">
            <v>Private</v>
          </cell>
          <cell r="T6862" t="str">
            <v xml:space="preserve"> </v>
          </cell>
          <cell r="U6862" t="str">
            <v>5991630 BRIMHALL SPRING T24S R01W SEC27 NW1/4 NE1/4</v>
          </cell>
          <cell r="V6862">
            <v>5991630</v>
          </cell>
          <cell r="W6862" t="str">
            <v>Peterson Creek</v>
          </cell>
          <cell r="X6862" t="str">
            <v>UT16030003-027_00</v>
          </cell>
          <cell r="Y6862" t="str">
            <v>Spring</v>
          </cell>
          <cell r="Z6862" t="str">
            <v>5991630 BRIMHALL SPRING T24S R01W SEC27 NW1/4 NE1/4</v>
          </cell>
          <cell r="AA6862" t="str">
            <v>Spring</v>
          </cell>
        </row>
        <row r="6863">
          <cell r="A6863">
            <v>5991640</v>
          </cell>
          <cell r="B6863" t="str">
            <v>River/Stream</v>
          </cell>
          <cell r="C6863" t="str">
            <v>2B  3B    4</v>
          </cell>
          <cell r="D6863" t="str">
            <v>WATER CREEK T24S R02W SEC14 NW1/4 SW1/4</v>
          </cell>
          <cell r="E6863">
            <v>16030003</v>
          </cell>
          <cell r="F6863" t="str">
            <v>Sevier</v>
          </cell>
          <cell r="G6863" t="str">
            <v>Central</v>
          </cell>
          <cell r="H6863" t="str">
            <v>Sevier River</v>
          </cell>
          <cell r="I6863">
            <v>413521</v>
          </cell>
          <cell r="J6863">
            <v>4285154</v>
          </cell>
          <cell r="K6863">
            <v>-111.994650529</v>
          </cell>
          <cell r="L6863">
            <v>38.710799903000002</v>
          </cell>
          <cell r="M6863" t="str">
            <v>Sevier River-14</v>
          </cell>
          <cell r="N6863" t="str">
            <v>UT16030003-014_00</v>
          </cell>
          <cell r="O6863" t="str">
            <v>UT</v>
          </cell>
          <cell r="Q6863">
            <v>0</v>
          </cell>
          <cell r="R6863" t="str">
            <v xml:space="preserve"> </v>
          </cell>
          <cell r="S6863" t="str">
            <v>BLM</v>
          </cell>
          <cell r="T6863" t="str">
            <v xml:space="preserve"> </v>
          </cell>
          <cell r="U6863" t="str">
            <v>5991640 WATER CREEK T24S R02W SEC14 NW1/4 SW1/4</v>
          </cell>
          <cell r="V6863">
            <v>5991640</v>
          </cell>
          <cell r="W6863" t="str">
            <v>Sevier River-14</v>
          </cell>
          <cell r="X6863" t="str">
            <v>UT16030003-014_00</v>
          </cell>
          <cell r="Y6863" t="str">
            <v>River/Stream</v>
          </cell>
          <cell r="Z6863" t="str">
            <v>5991640 WATER CREEK T24S R02W SEC14 NW1/4 SW1/4</v>
          </cell>
          <cell r="AA6863" t="str">
            <v>River/Stream</v>
          </cell>
        </row>
        <row r="6864">
          <cell r="A6864">
            <v>5991650</v>
          </cell>
          <cell r="B6864" t="str">
            <v>River/Stream</v>
          </cell>
          <cell r="C6864" t="str">
            <v>2B  3B    4</v>
          </cell>
          <cell r="D6864" t="str">
            <v>LOST CREEK STATION 1 T22S R01W SEC13 SW1/4 SW1/4</v>
          </cell>
          <cell r="E6864">
            <v>16030003</v>
          </cell>
          <cell r="F6864" t="str">
            <v>Sevier</v>
          </cell>
          <cell r="G6864" t="str">
            <v>Central</v>
          </cell>
          <cell r="H6864" t="str">
            <v>Sevier River</v>
          </cell>
          <cell r="I6864">
            <v>425081</v>
          </cell>
          <cell r="J6864">
            <v>4304520</v>
          </cell>
          <cell r="K6864">
            <v>-111.863810734</v>
          </cell>
          <cell r="L6864">
            <v>38.886355430000002</v>
          </cell>
          <cell r="M6864" t="str">
            <v>Lost Creek2-Salina</v>
          </cell>
          <cell r="N6864" t="str">
            <v>UT16030003-008_00</v>
          </cell>
          <cell r="O6864" t="str">
            <v>UT</v>
          </cell>
          <cell r="Q6864">
            <v>4600</v>
          </cell>
          <cell r="R6864" t="str">
            <v>mg/L</v>
          </cell>
          <cell r="S6864" t="str">
            <v>BLM</v>
          </cell>
          <cell r="T6864" t="str">
            <v xml:space="preserve"> </v>
          </cell>
          <cell r="U6864" t="str">
            <v>5991650 LOST CREEK STATION 1 T22S R01W SEC13 SW1/4 SW1/4</v>
          </cell>
          <cell r="V6864">
            <v>5991650</v>
          </cell>
          <cell r="W6864" t="str">
            <v>Lost Creek2-Salina</v>
          </cell>
          <cell r="X6864" t="str">
            <v>UT16030003-008_00</v>
          </cell>
          <cell r="Y6864" t="str">
            <v>River/Stream</v>
          </cell>
          <cell r="Z6864" t="str">
            <v>5991650 LOST CREEK STATION 1 T22S R01W SEC13 SW1/4 SW1/4</v>
          </cell>
          <cell r="AA6864" t="str">
            <v>River/Stream</v>
          </cell>
        </row>
        <row r="6865">
          <cell r="A6865">
            <v>5991660</v>
          </cell>
          <cell r="B6865" t="str">
            <v>Spring</v>
          </cell>
          <cell r="C6865" t="str">
            <v>2B  3B    4</v>
          </cell>
          <cell r="D6865" t="str">
            <v>NIEL SPRING T20S R01E SEC35 SE1/4 SE1/4</v>
          </cell>
          <cell r="E6865">
            <v>16030003</v>
          </cell>
          <cell r="F6865" t="str">
            <v>Sevier</v>
          </cell>
          <cell r="G6865" t="str">
            <v>Central</v>
          </cell>
          <cell r="H6865" t="str">
            <v>Sevier River</v>
          </cell>
          <cell r="I6865">
            <v>434143</v>
          </cell>
          <cell r="J6865">
            <v>4319267</v>
          </cell>
          <cell r="K6865">
            <v>-111.76075498199999</v>
          </cell>
          <cell r="L6865">
            <v>39.0199614</v>
          </cell>
          <cell r="M6865" t="str">
            <v>Sevier River-18</v>
          </cell>
          <cell r="N6865" t="str">
            <v>UT16030003-023_00</v>
          </cell>
          <cell r="O6865" t="str">
            <v>UT</v>
          </cell>
          <cell r="Q6865">
            <v>0</v>
          </cell>
          <cell r="R6865" t="str">
            <v xml:space="preserve"> </v>
          </cell>
          <cell r="S6865" t="str">
            <v>BLM</v>
          </cell>
          <cell r="T6865" t="str">
            <v xml:space="preserve"> </v>
          </cell>
          <cell r="U6865" t="str">
            <v>5991660 NIEL SPRING T20S R01E SEC35 SE1/4 SE1/4</v>
          </cell>
          <cell r="V6865">
            <v>5991660</v>
          </cell>
          <cell r="W6865" t="str">
            <v>Sevier River-18</v>
          </cell>
          <cell r="X6865" t="str">
            <v>UT16030003-023_00</v>
          </cell>
          <cell r="Y6865" t="str">
            <v>Spring</v>
          </cell>
          <cell r="Z6865" t="str">
            <v>5991660 NIEL SPRING T20S R01E SEC35 SE1/4 SE1/4</v>
          </cell>
          <cell r="AA6865" t="str">
            <v>Spring</v>
          </cell>
        </row>
        <row r="6866">
          <cell r="A6866">
            <v>5991670</v>
          </cell>
          <cell r="B6866" t="str">
            <v>Seep</v>
          </cell>
          <cell r="C6866" t="str">
            <v>2B  3B    4</v>
          </cell>
          <cell r="D6866" t="str">
            <v>WEST SIDE POND-SEEP T19S R01W SEC29 NW1/4 SE1/4</v>
          </cell>
          <cell r="E6866">
            <v>16030003</v>
          </cell>
          <cell r="F6866" t="str">
            <v>Sanpete</v>
          </cell>
          <cell r="G6866" t="str">
            <v>Central</v>
          </cell>
          <cell r="H6866" t="str">
            <v>Sevier River</v>
          </cell>
          <cell r="I6866">
            <v>419281</v>
          </cell>
          <cell r="J6866">
            <v>4331121</v>
          </cell>
          <cell r="K6866">
            <v>-111.93382250000001</v>
          </cell>
          <cell r="L6866">
            <v>39.125520694999999</v>
          </cell>
          <cell r="M6866" t="str">
            <v>Sevier River-19</v>
          </cell>
          <cell r="N6866" t="str">
            <v>UT16030003-001_00</v>
          </cell>
          <cell r="O6866" t="str">
            <v>UT</v>
          </cell>
          <cell r="Q6866">
            <v>0</v>
          </cell>
          <cell r="R6866" t="str">
            <v xml:space="preserve"> </v>
          </cell>
          <cell r="S6866" t="str">
            <v>BLM</v>
          </cell>
          <cell r="T6866" t="str">
            <v xml:space="preserve"> </v>
          </cell>
          <cell r="U6866" t="str">
            <v>5991670 WEST SIDE POND-SEEP T19S R01W SEC29 NW1/4 SE1/4</v>
          </cell>
          <cell r="V6866">
            <v>5991670</v>
          </cell>
          <cell r="W6866" t="str">
            <v>Sevier River-19</v>
          </cell>
          <cell r="X6866" t="str">
            <v>UT16030003-001_00</v>
          </cell>
          <cell r="Y6866" t="str">
            <v>Seep</v>
          </cell>
          <cell r="Z6866" t="str">
            <v>5991670 WEST SIDE POND-SEEP T19S R01W SEC29 NW1/4 SE1/4</v>
          </cell>
          <cell r="AA6866" t="str">
            <v>Seep</v>
          </cell>
        </row>
        <row r="6867">
          <cell r="A6867">
            <v>5991680</v>
          </cell>
          <cell r="B6867" t="str">
            <v>Spring</v>
          </cell>
          <cell r="C6867" t="str">
            <v>2B  3B    4</v>
          </cell>
          <cell r="D6867" t="str">
            <v>CHARLIES SPRING T19S R01.5W SEC27 NW1/4 NE1/4</v>
          </cell>
          <cell r="E6867">
            <v>16030003</v>
          </cell>
          <cell r="F6867" t="str">
            <v>Sanpete</v>
          </cell>
          <cell r="G6867" t="str">
            <v>Central</v>
          </cell>
          <cell r="H6867" t="str">
            <v>Sevier River</v>
          </cell>
          <cell r="I6867">
            <v>413095</v>
          </cell>
          <cell r="J6867">
            <v>4331988</v>
          </cell>
          <cell r="K6867">
            <v>-112.00548829100001</v>
          </cell>
          <cell r="L6867">
            <v>39.132736936999997</v>
          </cell>
          <cell r="M6867" t="str">
            <v>Sevier River-19</v>
          </cell>
          <cell r="N6867" t="str">
            <v>UT16030003-001_00</v>
          </cell>
          <cell r="O6867" t="str">
            <v>UT</v>
          </cell>
          <cell r="Q6867">
            <v>0</v>
          </cell>
          <cell r="R6867" t="str">
            <v xml:space="preserve"> </v>
          </cell>
          <cell r="S6867" t="str">
            <v>BLM</v>
          </cell>
          <cell r="T6867" t="str">
            <v xml:space="preserve"> </v>
          </cell>
          <cell r="U6867" t="str">
            <v>5991680 CHARLIES SPRING T19S R01.5W SEC27 NW1/4 NE1/4</v>
          </cell>
          <cell r="V6867">
            <v>5991680</v>
          </cell>
          <cell r="W6867" t="str">
            <v>Sevier River-19</v>
          </cell>
          <cell r="X6867" t="str">
            <v>UT16030003-001_00</v>
          </cell>
          <cell r="Y6867" t="str">
            <v>Spring</v>
          </cell>
          <cell r="Z6867" t="str">
            <v>5991680 CHARLIES SPRING T19S R01.5W SEC27 NW1/4 NE1/4</v>
          </cell>
          <cell r="AA6867" t="str">
            <v>Spring</v>
          </cell>
        </row>
        <row r="6868">
          <cell r="A6868">
            <v>5991690</v>
          </cell>
          <cell r="B6868" t="str">
            <v>River/Stream</v>
          </cell>
          <cell r="C6868" t="str">
            <v>2B  3B    4</v>
          </cell>
          <cell r="D6868" t="str">
            <v>FAYETTE WASH (STREAM) T18S R01E SEC29 NW1/4 SE1/4</v>
          </cell>
          <cell r="E6868">
            <v>16030003</v>
          </cell>
          <cell r="F6868" t="str">
            <v>Sanpete</v>
          </cell>
          <cell r="G6868" t="str">
            <v>Central</v>
          </cell>
          <cell r="H6868" t="str">
            <v>Sevier River</v>
          </cell>
          <cell r="I6868">
            <v>428591</v>
          </cell>
          <cell r="J6868">
            <v>4340803</v>
          </cell>
          <cell r="K6868">
            <v>-111.827149378</v>
          </cell>
          <cell r="L6868">
            <v>39.213570038</v>
          </cell>
          <cell r="M6868" t="str">
            <v>Sevier River-18</v>
          </cell>
          <cell r="N6868" t="str">
            <v>UT16030003-023_00</v>
          </cell>
          <cell r="O6868" t="str">
            <v>UT</v>
          </cell>
          <cell r="Q6868">
            <v>0</v>
          </cell>
          <cell r="R6868" t="str">
            <v xml:space="preserve"> </v>
          </cell>
          <cell r="S6868" t="str">
            <v>BLM</v>
          </cell>
          <cell r="T6868" t="str">
            <v xml:space="preserve"> </v>
          </cell>
          <cell r="U6868" t="str">
            <v>5991690 FAYETTE WASH (STREAM) T18S R01E SEC29 NW1/4 SE1/4</v>
          </cell>
          <cell r="V6868">
            <v>5991690</v>
          </cell>
          <cell r="W6868" t="str">
            <v>Sevier River-18</v>
          </cell>
          <cell r="X6868" t="str">
            <v>UT16030003-023_00</v>
          </cell>
          <cell r="Y6868" t="str">
            <v>River/Stream</v>
          </cell>
          <cell r="Z6868" t="str">
            <v>5991690 FAYETTE WASH (STREAM) T18S R01E SEC29 NW1/4 SE1/4</v>
          </cell>
          <cell r="AA6868" t="str">
            <v>River/Stream</v>
          </cell>
        </row>
        <row r="6869">
          <cell r="A6869">
            <v>5991700</v>
          </cell>
          <cell r="B6869" t="str">
            <v>Seep</v>
          </cell>
          <cell r="C6869" t="str">
            <v>2B  3B    4</v>
          </cell>
          <cell r="D6869" t="str">
            <v>WH1TE KNOLLS SEEP T18S R01E SEC28 NW1/4 NE1/4</v>
          </cell>
          <cell r="E6869">
            <v>16030003</v>
          </cell>
          <cell r="F6869" t="str">
            <v>Sanpete</v>
          </cell>
          <cell r="G6869" t="str">
            <v>Central</v>
          </cell>
          <cell r="H6869" t="str">
            <v>Sevier River</v>
          </cell>
          <cell r="I6869">
            <v>430277</v>
          </cell>
          <cell r="J6869">
            <v>4341559</v>
          </cell>
          <cell r="K6869">
            <v>-111.807699877</v>
          </cell>
          <cell r="L6869">
            <v>39.220518712000001</v>
          </cell>
          <cell r="M6869" t="str">
            <v>Sevier River-18</v>
          </cell>
          <cell r="N6869" t="str">
            <v>UT16030003-023_00</v>
          </cell>
          <cell r="O6869" t="str">
            <v>UT</v>
          </cell>
          <cell r="Q6869">
            <v>0</v>
          </cell>
          <cell r="R6869" t="str">
            <v xml:space="preserve"> </v>
          </cell>
          <cell r="S6869" t="str">
            <v>BLM</v>
          </cell>
          <cell r="T6869" t="str">
            <v xml:space="preserve"> </v>
          </cell>
          <cell r="U6869" t="str">
            <v>5991700 WH1TE KNOLLS SEEP T18S R01E SEC28 NW1/4 NE1/4</v>
          </cell>
          <cell r="V6869">
            <v>5991700</v>
          </cell>
          <cell r="W6869" t="str">
            <v>Sevier River-18</v>
          </cell>
          <cell r="X6869" t="str">
            <v>UT16030003-023_00</v>
          </cell>
          <cell r="Y6869" t="str">
            <v>Seep</v>
          </cell>
          <cell r="Z6869" t="str">
            <v>5991700 WH1TE KNOLLS SEEP T18S R01E SEC28 NW1/4 NE1/4</v>
          </cell>
          <cell r="AA6869" t="str">
            <v>Seep</v>
          </cell>
        </row>
        <row r="6870">
          <cell r="A6870">
            <v>5991710</v>
          </cell>
          <cell r="B6870" t="str">
            <v>Spring</v>
          </cell>
          <cell r="C6870" t="str">
            <v>2B  3B    4</v>
          </cell>
          <cell r="D6870" t="str">
            <v>SELBY SPRING T18S R01E SEC22 SW1/4 NE1/4</v>
          </cell>
          <cell r="E6870">
            <v>16030003</v>
          </cell>
          <cell r="F6870" t="str">
            <v>Sanpete</v>
          </cell>
          <cell r="G6870" t="str">
            <v>Central</v>
          </cell>
          <cell r="H6870" t="str">
            <v>Sevier River</v>
          </cell>
          <cell r="I6870">
            <v>431703</v>
          </cell>
          <cell r="J6870">
            <v>4342841</v>
          </cell>
          <cell r="K6870">
            <v>-111.791311701</v>
          </cell>
          <cell r="L6870">
            <v>39.232183081000002</v>
          </cell>
          <cell r="M6870" t="str">
            <v>Sevier River-18</v>
          </cell>
          <cell r="N6870" t="str">
            <v>UT16030003-023_00</v>
          </cell>
          <cell r="O6870" t="str">
            <v>UT</v>
          </cell>
          <cell r="Q6870">
            <v>0</v>
          </cell>
          <cell r="R6870" t="str">
            <v xml:space="preserve"> </v>
          </cell>
          <cell r="S6870" t="str">
            <v>BLM</v>
          </cell>
          <cell r="T6870" t="str">
            <v xml:space="preserve"> </v>
          </cell>
          <cell r="U6870" t="str">
            <v>5991710 SELBY SPRING T18S R01E SEC22 SW1/4 NE1/4</v>
          </cell>
          <cell r="V6870">
            <v>5991710</v>
          </cell>
          <cell r="W6870" t="str">
            <v>Sevier River-18</v>
          </cell>
          <cell r="X6870" t="str">
            <v>UT16030003-023_00</v>
          </cell>
          <cell r="Y6870" t="str">
            <v>Spring</v>
          </cell>
          <cell r="Z6870" t="str">
            <v>5991710 SELBY SPRING T18S R01E SEC22 SW1/4 NE1/4</v>
          </cell>
          <cell r="AA6870" t="str">
            <v>Spring</v>
          </cell>
        </row>
        <row r="6871">
          <cell r="A6871">
            <v>5991720</v>
          </cell>
          <cell r="B6871" t="str">
            <v>Spring</v>
          </cell>
          <cell r="C6871" t="str">
            <v>2B  3B    4</v>
          </cell>
          <cell r="D6871" t="str">
            <v>PETE LUND SPRING T18S R01.5W SEC15 NW1/4 SE1/4</v>
          </cell>
          <cell r="E6871">
            <v>16030003</v>
          </cell>
          <cell r="F6871" t="str">
            <v>Sanpete</v>
          </cell>
          <cell r="G6871" t="str">
            <v>Central</v>
          </cell>
          <cell r="H6871" t="str">
            <v>Sevier River</v>
          </cell>
          <cell r="I6871">
            <v>413014</v>
          </cell>
          <cell r="J6871">
            <v>4344167</v>
          </cell>
          <cell r="K6871">
            <v>-112.00799164999999</v>
          </cell>
          <cell r="L6871">
            <v>39.242457629999997</v>
          </cell>
          <cell r="M6871" t="str">
            <v>Sevier River-19</v>
          </cell>
          <cell r="N6871" t="str">
            <v>UT16030003-001_00</v>
          </cell>
          <cell r="O6871" t="str">
            <v>UT</v>
          </cell>
          <cell r="Q6871">
            <v>0</v>
          </cell>
          <cell r="R6871" t="str">
            <v xml:space="preserve"> </v>
          </cell>
          <cell r="S6871" t="str">
            <v>BLM</v>
          </cell>
          <cell r="T6871" t="str">
            <v xml:space="preserve"> </v>
          </cell>
          <cell r="U6871" t="str">
            <v>5991720 PETE LUND SPRING T18S R01.5W SEC15 NW1/4 SE1/4</v>
          </cell>
          <cell r="V6871">
            <v>5991720</v>
          </cell>
          <cell r="W6871" t="str">
            <v>Sevier River-19</v>
          </cell>
          <cell r="X6871" t="str">
            <v>UT16030003-001_00</v>
          </cell>
          <cell r="Y6871" t="str">
            <v>Spring</v>
          </cell>
          <cell r="Z6871" t="str">
            <v>5991720 PETE LUND SPRING T18S R01.5W SEC15 NW1/4 SE1/4</v>
          </cell>
          <cell r="AA6871" t="str">
            <v>Spring</v>
          </cell>
        </row>
        <row r="6872">
          <cell r="A6872">
            <v>5991730</v>
          </cell>
          <cell r="B6872" t="str">
            <v>Spring</v>
          </cell>
          <cell r="C6872" t="str">
            <v>2B  3B    4</v>
          </cell>
          <cell r="D6872" t="str">
            <v>CORNER SPRING T18S R01E SEC14 NW1/4 NE1/4</v>
          </cell>
          <cell r="E6872">
            <v>16030003</v>
          </cell>
          <cell r="F6872" t="str">
            <v>Sanpete</v>
          </cell>
          <cell r="G6872" t="str">
            <v>Central</v>
          </cell>
          <cell r="H6872" t="str">
            <v>Sevier River</v>
          </cell>
          <cell r="I6872">
            <v>433160</v>
          </cell>
          <cell r="J6872">
            <v>4344986</v>
          </cell>
          <cell r="K6872">
            <v>-111.774644427</v>
          </cell>
          <cell r="L6872">
            <v>39.251623322</v>
          </cell>
          <cell r="M6872" t="str">
            <v>Sevier River-18</v>
          </cell>
          <cell r="N6872" t="str">
            <v>UT16030003-023_00</v>
          </cell>
          <cell r="O6872" t="str">
            <v>UT</v>
          </cell>
          <cell r="Q6872">
            <v>0</v>
          </cell>
          <cell r="R6872" t="str">
            <v xml:space="preserve"> </v>
          </cell>
          <cell r="S6872" t="str">
            <v>BLM</v>
          </cell>
          <cell r="T6872" t="str">
            <v xml:space="preserve"> </v>
          </cell>
          <cell r="U6872" t="str">
            <v>5991730 CORNER SPRING T18S R01E SEC14 NW1/4 NE1/4</v>
          </cell>
          <cell r="V6872">
            <v>5991730</v>
          </cell>
          <cell r="W6872" t="str">
            <v>Sevier River-18</v>
          </cell>
          <cell r="X6872" t="str">
            <v>UT16030003-023_00</v>
          </cell>
          <cell r="Y6872" t="str">
            <v>Spring</v>
          </cell>
          <cell r="Z6872" t="str">
            <v>5991730 CORNER SPRING T18S R01E SEC14 NW1/4 NE1/4</v>
          </cell>
          <cell r="AA6872" t="str">
            <v>Spring</v>
          </cell>
        </row>
        <row r="6873">
          <cell r="A6873">
            <v>5991740</v>
          </cell>
          <cell r="B6873" t="str">
            <v>Spring</v>
          </cell>
          <cell r="C6873" t="str">
            <v>2B  3B    4</v>
          </cell>
          <cell r="D6873" t="str">
            <v>SIDEHILL SPRING T18S R01E SEC01 NE1/4 NE1/4</v>
          </cell>
          <cell r="E6873">
            <v>16030003</v>
          </cell>
          <cell r="F6873" t="str">
            <v>Sanpete</v>
          </cell>
          <cell r="G6873" t="str">
            <v>Central</v>
          </cell>
          <cell r="H6873" t="str">
            <v>Sevier River</v>
          </cell>
          <cell r="I6873">
            <v>435199</v>
          </cell>
          <cell r="J6873">
            <v>4348114</v>
          </cell>
          <cell r="K6873">
            <v>-111.75131616199999</v>
          </cell>
          <cell r="L6873">
            <v>39.279961903999997</v>
          </cell>
          <cell r="M6873" t="str">
            <v>Sevier River-18</v>
          </cell>
          <cell r="N6873" t="str">
            <v>UT16030003-023_00</v>
          </cell>
          <cell r="O6873" t="str">
            <v>UT</v>
          </cell>
          <cell r="Q6873">
            <v>0</v>
          </cell>
          <cell r="R6873" t="str">
            <v xml:space="preserve"> </v>
          </cell>
          <cell r="S6873" t="str">
            <v>BLM</v>
          </cell>
          <cell r="T6873" t="str">
            <v xml:space="preserve"> </v>
          </cell>
          <cell r="U6873" t="str">
            <v>5991740 SIDEHILL SPRING T18S R01E SEC01 NE1/4 NE1/4</v>
          </cell>
          <cell r="V6873">
            <v>5991740</v>
          </cell>
          <cell r="W6873" t="str">
            <v>Sevier River-18</v>
          </cell>
          <cell r="X6873" t="str">
            <v>UT16030003-023_00</v>
          </cell>
          <cell r="Y6873" t="str">
            <v>Spring</v>
          </cell>
          <cell r="Z6873" t="str">
            <v>5991740 SIDEHILL SPRING T18S R01E SEC01 NE1/4 NE1/4</v>
          </cell>
          <cell r="AA6873" t="str">
            <v>Spring</v>
          </cell>
        </row>
        <row r="6874">
          <cell r="A6874">
            <v>5991770</v>
          </cell>
          <cell r="B6874" t="str">
            <v>Seep</v>
          </cell>
          <cell r="C6874" t="str">
            <v>2B  3B    4</v>
          </cell>
          <cell r="D6874" t="str">
            <v>BOG HOLE SEEP &amp; PND T18S R01E SEC22 SW1/4 SE1/4</v>
          </cell>
          <cell r="E6874">
            <v>16030003</v>
          </cell>
          <cell r="F6874" t="str">
            <v>Sanpete</v>
          </cell>
          <cell r="G6874" t="str">
            <v>Central</v>
          </cell>
          <cell r="H6874" t="str">
            <v>Sevier River</v>
          </cell>
          <cell r="I6874">
            <v>431791</v>
          </cell>
          <cell r="J6874">
            <v>4341946</v>
          </cell>
          <cell r="K6874">
            <v>-111.790201752</v>
          </cell>
          <cell r="L6874">
            <v>39.224125923000003</v>
          </cell>
          <cell r="M6874" t="str">
            <v>Sevier River-18</v>
          </cell>
          <cell r="N6874" t="str">
            <v>UT16030003-023_00</v>
          </cell>
          <cell r="O6874" t="str">
            <v>UT</v>
          </cell>
          <cell r="Q6874">
            <v>0</v>
          </cell>
          <cell r="R6874" t="str">
            <v xml:space="preserve"> </v>
          </cell>
          <cell r="S6874" t="str">
            <v>BLM</v>
          </cell>
          <cell r="T6874" t="str">
            <v xml:space="preserve"> </v>
          </cell>
          <cell r="U6874" t="str">
            <v>5991770 BOG HOLE SEEP &amp; PND T18S R01E SEC22 SW1/4 SE1/4</v>
          </cell>
          <cell r="V6874">
            <v>5991770</v>
          </cell>
          <cell r="W6874" t="str">
            <v>Sevier River-18</v>
          </cell>
          <cell r="X6874" t="str">
            <v>UT16030003-023_00</v>
          </cell>
          <cell r="Y6874" t="str">
            <v>Seep</v>
          </cell>
          <cell r="Z6874" t="str">
            <v>5991770 BOG HOLE SEEP &amp; PND T18S R01E SEC22 SW1/4 SE1/4</v>
          </cell>
          <cell r="AA6874" t="str">
            <v>Seep</v>
          </cell>
        </row>
        <row r="6875">
          <cell r="A6875">
            <v>5991780</v>
          </cell>
          <cell r="B6875" t="str">
            <v>River/Stream</v>
          </cell>
          <cell r="C6875" t="str">
            <v>2B   3C 3D  4</v>
          </cell>
          <cell r="D6875" t="str">
            <v>BIG HOLLOW CREEK T13S R03E SEC33 NW1/4 SW1/4</v>
          </cell>
          <cell r="E6875">
            <v>16030004</v>
          </cell>
          <cell r="F6875" t="str">
            <v>Sanpete</v>
          </cell>
          <cell r="G6875" t="str">
            <v>Central</v>
          </cell>
          <cell r="H6875" t="str">
            <v>Sevier River</v>
          </cell>
          <cell r="I6875">
            <v>448264</v>
          </cell>
          <cell r="J6875">
            <v>4388495</v>
          </cell>
          <cell r="K6875">
            <v>-111.60297818799999</v>
          </cell>
          <cell r="L6875">
            <v>39.644679269000001</v>
          </cell>
          <cell r="M6875" t="str">
            <v>San Pitch-4</v>
          </cell>
          <cell r="N6875" t="str">
            <v>UT16030004-011_00</v>
          </cell>
          <cell r="O6875" t="str">
            <v>UT</v>
          </cell>
          <cell r="Q6875">
            <v>0</v>
          </cell>
          <cell r="R6875" t="str">
            <v xml:space="preserve"> </v>
          </cell>
          <cell r="S6875" t="str">
            <v>BLM</v>
          </cell>
          <cell r="T6875" t="str">
            <v xml:space="preserve"> </v>
          </cell>
          <cell r="U6875" t="str">
            <v>5991780 BIG HOLLOW CREEK T13S R03E SEC33 NW1/4 SW1/4</v>
          </cell>
          <cell r="V6875">
            <v>5991780</v>
          </cell>
          <cell r="W6875" t="str">
            <v>San Pitch-4</v>
          </cell>
          <cell r="X6875" t="str">
            <v>UT16030004-011_00</v>
          </cell>
          <cell r="Y6875" t="str">
            <v>River/Stream</v>
          </cell>
          <cell r="Z6875" t="str">
            <v>5991780 BIG HOLLOW CREEK T13S R03E SEC33 NW1/4 SW1/4</v>
          </cell>
          <cell r="AA6875" t="str">
            <v>River/Stream</v>
          </cell>
        </row>
        <row r="6876">
          <cell r="A6876">
            <v>5991790</v>
          </cell>
          <cell r="B6876" t="str">
            <v>River/Stream</v>
          </cell>
          <cell r="C6876" t="str">
            <v>2B 3A     4</v>
          </cell>
          <cell r="D6876" t="str">
            <v>WATER HOLLOW CREEK T13S R03E SEC07 SE1/4 SE1/4</v>
          </cell>
          <cell r="E6876">
            <v>16020201</v>
          </cell>
          <cell r="F6876" t="str">
            <v>Sanpete</v>
          </cell>
          <cell r="G6876" t="str">
            <v>Central</v>
          </cell>
          <cell r="H6876" t="str">
            <v>Jordan River/Utah Lake</v>
          </cell>
          <cell r="I6876">
            <v>446519</v>
          </cell>
          <cell r="J6876">
            <v>4394612</v>
          </cell>
          <cell r="K6876">
            <v>-111.623810402</v>
          </cell>
          <cell r="L6876">
            <v>39.699684734999998</v>
          </cell>
          <cell r="M6876" t="str">
            <v>Hop Creek</v>
          </cell>
          <cell r="N6876" t="str">
            <v>UT16020201-006_00</v>
          </cell>
          <cell r="O6876" t="str">
            <v>UT</v>
          </cell>
          <cell r="Q6876">
            <v>0</v>
          </cell>
          <cell r="R6876" t="str">
            <v xml:space="preserve"> </v>
          </cell>
          <cell r="S6876" t="str">
            <v>Private</v>
          </cell>
          <cell r="T6876" t="str">
            <v xml:space="preserve"> </v>
          </cell>
          <cell r="U6876" t="str">
            <v>5991790 WATER HOLLOW CREEK T13S R03E SEC07 SE1/4 SE1/4</v>
          </cell>
          <cell r="V6876">
            <v>5991790</v>
          </cell>
          <cell r="W6876" t="str">
            <v>Hop Creek</v>
          </cell>
          <cell r="X6876" t="str">
            <v>UT16020201-006_00</v>
          </cell>
          <cell r="Y6876" t="str">
            <v>River/Stream</v>
          </cell>
          <cell r="Z6876" t="str">
            <v>5991790 WATER HOLLOW CREEK T13S R03E SEC07 SE1/4 SE1/4</v>
          </cell>
          <cell r="AA6876" t="str">
            <v>River/Stream</v>
          </cell>
        </row>
        <row r="6877">
          <cell r="A6877">
            <v>5991810</v>
          </cell>
          <cell r="B6877" t="str">
            <v>Well</v>
          </cell>
          <cell r="C6877" t="str">
            <v xml:space="preserve"> </v>
          </cell>
          <cell r="D6877" t="str">
            <v>SUGAR LOAF #2 WELL T19S R05W SEC31 SE1/4 SW1/4</v>
          </cell>
          <cell r="E6877">
            <v>16030005</v>
          </cell>
          <cell r="F6877" t="str">
            <v>Millard</v>
          </cell>
          <cell r="G6877" t="str">
            <v>Central</v>
          </cell>
          <cell r="H6877" t="str">
            <v>Sevier River</v>
          </cell>
          <cell r="I6877">
            <v>373660</v>
          </cell>
          <cell r="J6877">
            <v>4330396</v>
          </cell>
          <cell r="K6877">
            <v>-112.46133671</v>
          </cell>
          <cell r="L6877">
            <v>39.113567936999999</v>
          </cell>
          <cell r="M6877" t="str">
            <v xml:space="preserve"> </v>
          </cell>
          <cell r="N6877" t="str">
            <v xml:space="preserve"> </v>
          </cell>
          <cell r="O6877" t="str">
            <v>UT</v>
          </cell>
          <cell r="Q6877">
            <v>0</v>
          </cell>
          <cell r="R6877" t="str">
            <v xml:space="preserve"> </v>
          </cell>
          <cell r="S6877" t="str">
            <v>BLM</v>
          </cell>
          <cell r="T6877" t="str">
            <v xml:space="preserve"> </v>
          </cell>
          <cell r="U6877" t="str">
            <v>5991810 SUGAR LOAF #2 WELL T19S R05W SEC31 SE1/4 SW1/4</v>
          </cell>
          <cell r="V6877">
            <v>5991810</v>
          </cell>
          <cell r="W6877" t="str">
            <v xml:space="preserve"> </v>
          </cell>
          <cell r="X6877" t="str">
            <v xml:space="preserve"> </v>
          </cell>
          <cell r="Y6877" t="str">
            <v>Well</v>
          </cell>
          <cell r="Z6877" t="str">
            <v>5991810 SUGAR LOAF #2 WELL T19S R05W SEC31 SE1/4 SW1/4</v>
          </cell>
          <cell r="AA6877" t="str">
            <v>Well</v>
          </cell>
        </row>
        <row r="6878">
          <cell r="A6878">
            <v>5991830</v>
          </cell>
          <cell r="B6878" t="str">
            <v>Well</v>
          </cell>
          <cell r="C6878" t="str">
            <v xml:space="preserve"> </v>
          </cell>
          <cell r="D6878" t="str">
            <v>SUGAR LOAF #1 WELL T19S R6W S23    NW1/4 NE1/4</v>
          </cell>
          <cell r="E6878">
            <v>16030005</v>
          </cell>
          <cell r="F6878" t="str">
            <v>Millard</v>
          </cell>
          <cell r="G6878" t="str">
            <v>Central</v>
          </cell>
          <cell r="H6878" t="str">
            <v>Sevier River</v>
          </cell>
          <cell r="I6878">
            <v>371117</v>
          </cell>
          <cell r="J6878">
            <v>4334941</v>
          </cell>
          <cell r="K6878">
            <v>-112.491605112</v>
          </cell>
          <cell r="L6878">
            <v>39.154128323000002</v>
          </cell>
          <cell r="M6878" t="str">
            <v xml:space="preserve"> </v>
          </cell>
          <cell r="N6878" t="str">
            <v xml:space="preserve"> </v>
          </cell>
          <cell r="O6878" t="str">
            <v>UT</v>
          </cell>
          <cell r="Q6878">
            <v>0</v>
          </cell>
          <cell r="R6878" t="str">
            <v xml:space="preserve"> </v>
          </cell>
          <cell r="S6878" t="str">
            <v>BLM</v>
          </cell>
          <cell r="T6878" t="str">
            <v xml:space="preserve"> </v>
          </cell>
          <cell r="U6878" t="str">
            <v>5991830 SUGAR LOAF #1 WELL T19S R6W S23    NW1/4 NE1/4</v>
          </cell>
          <cell r="V6878">
            <v>5991830</v>
          </cell>
          <cell r="W6878" t="str">
            <v xml:space="preserve"> </v>
          </cell>
          <cell r="X6878" t="str">
            <v xml:space="preserve"> </v>
          </cell>
          <cell r="Y6878" t="str">
            <v>Well</v>
          </cell>
          <cell r="Z6878" t="str">
            <v>5991830 SUGAR LOAF #1 WELL T19S R6W S23    NW1/4 NE1/4</v>
          </cell>
          <cell r="AA6878" t="str">
            <v>Well</v>
          </cell>
        </row>
        <row r="6879">
          <cell r="A6879">
            <v>5991840</v>
          </cell>
          <cell r="B6879" t="str">
            <v>Well</v>
          </cell>
          <cell r="C6879" t="str">
            <v xml:space="preserve"> </v>
          </cell>
          <cell r="D6879" t="str">
            <v>CHALK KNOLL WELL T17S R10W SEC14 SE1/4 SW1/4</v>
          </cell>
          <cell r="E6879">
            <v>16030005</v>
          </cell>
          <cell r="F6879" t="str">
            <v>Millard</v>
          </cell>
          <cell r="G6879" t="str">
            <v>Central</v>
          </cell>
          <cell r="H6879" t="str">
            <v>Sevier River</v>
          </cell>
          <cell r="I6879">
            <v>332390</v>
          </cell>
          <cell r="J6879">
            <v>4356554</v>
          </cell>
          <cell r="K6879">
            <v>-112.94496352500001</v>
          </cell>
          <cell r="L6879">
            <v>39.342174075000003</v>
          </cell>
          <cell r="M6879" t="str">
            <v xml:space="preserve"> </v>
          </cell>
          <cell r="N6879" t="str">
            <v xml:space="preserve"> </v>
          </cell>
          <cell r="O6879" t="str">
            <v>UT</v>
          </cell>
          <cell r="Q6879">
            <v>0</v>
          </cell>
          <cell r="R6879" t="str">
            <v xml:space="preserve"> </v>
          </cell>
          <cell r="S6879" t="str">
            <v>BLM</v>
          </cell>
          <cell r="T6879" t="str">
            <v xml:space="preserve"> </v>
          </cell>
          <cell r="U6879" t="str">
            <v>5991840 CHALK KNOLL WELL T17S R10W SEC14 SE1/4 SW1/4</v>
          </cell>
          <cell r="V6879">
            <v>5991840</v>
          </cell>
          <cell r="W6879" t="str">
            <v xml:space="preserve"> </v>
          </cell>
          <cell r="X6879" t="str">
            <v xml:space="preserve"> </v>
          </cell>
          <cell r="Y6879" t="str">
            <v>Well</v>
          </cell>
          <cell r="Z6879" t="str">
            <v>5991840 CHALK KNOLL WELL T17S R10W SEC14 SE1/4 SW1/4</v>
          </cell>
          <cell r="AA6879" t="str">
            <v>Well</v>
          </cell>
        </row>
        <row r="6880">
          <cell r="A6880">
            <v>5991850</v>
          </cell>
          <cell r="B6880" t="str">
            <v>Well</v>
          </cell>
          <cell r="C6880" t="str">
            <v xml:space="preserve"> </v>
          </cell>
          <cell r="D6880" t="str">
            <v>S-TURN WELL T17S R06W SEC12 NE1/4 SE1/4</v>
          </cell>
          <cell r="E6880">
            <v>16030005</v>
          </cell>
          <cell r="F6880" t="str">
            <v>Millard</v>
          </cell>
          <cell r="G6880" t="str">
            <v>Central</v>
          </cell>
          <cell r="H6880" t="str">
            <v>Sevier River</v>
          </cell>
          <cell r="I6880">
            <v>373822</v>
          </cell>
          <cell r="J6880">
            <v>4356728</v>
          </cell>
          <cell r="K6880">
            <v>-112.46438642</v>
          </cell>
          <cell r="L6880">
            <v>39.350791567999998</v>
          </cell>
          <cell r="M6880" t="str">
            <v xml:space="preserve"> </v>
          </cell>
          <cell r="N6880" t="str">
            <v xml:space="preserve"> </v>
          </cell>
          <cell r="O6880" t="str">
            <v>UT</v>
          </cell>
          <cell r="Q6880">
            <v>0</v>
          </cell>
          <cell r="R6880" t="str">
            <v xml:space="preserve"> </v>
          </cell>
          <cell r="S6880" t="str">
            <v>BLM</v>
          </cell>
          <cell r="T6880" t="str">
            <v xml:space="preserve"> </v>
          </cell>
          <cell r="U6880" t="str">
            <v>5991850 S-TURN WELL T17S R06W SEC12 NE1/4 SE1/4</v>
          </cell>
          <cell r="V6880">
            <v>5991850</v>
          </cell>
          <cell r="W6880" t="str">
            <v xml:space="preserve"> </v>
          </cell>
          <cell r="X6880" t="str">
            <v xml:space="preserve"> </v>
          </cell>
          <cell r="Y6880" t="str">
            <v>Well</v>
          </cell>
          <cell r="Z6880" t="str">
            <v>5991850 S-TURN WELL T17S R06W SEC12 NE1/4 SE1/4</v>
          </cell>
          <cell r="AA6880" t="str">
            <v>Well</v>
          </cell>
        </row>
        <row r="6881">
          <cell r="A6881">
            <v>5991860</v>
          </cell>
          <cell r="B6881" t="str">
            <v>Spring</v>
          </cell>
          <cell r="C6881" t="str">
            <v xml:space="preserve"> </v>
          </cell>
          <cell r="D6881" t="str">
            <v>STOVE SPRING T16S R13W SEC33 NE1/4 SE1/4</v>
          </cell>
          <cell r="E6881">
            <v>16030005</v>
          </cell>
          <cell r="F6881" t="str">
            <v>Millard</v>
          </cell>
          <cell r="G6881" t="str">
            <v>Central</v>
          </cell>
          <cell r="H6881" t="str">
            <v>Sevier River</v>
          </cell>
          <cell r="I6881">
            <v>300560</v>
          </cell>
          <cell r="J6881">
            <v>4360544</v>
          </cell>
          <cell r="K6881">
            <v>-113.315248541</v>
          </cell>
          <cell r="L6881">
            <v>39.371341866999998</v>
          </cell>
          <cell r="M6881" t="str">
            <v xml:space="preserve"> </v>
          </cell>
          <cell r="N6881" t="str">
            <v xml:space="preserve"> </v>
          </cell>
          <cell r="O6881" t="str">
            <v>UT</v>
          </cell>
          <cell r="Q6881">
            <v>0</v>
          </cell>
          <cell r="R6881" t="str">
            <v xml:space="preserve"> </v>
          </cell>
          <cell r="S6881" t="str">
            <v>BLM</v>
          </cell>
          <cell r="T6881" t="str">
            <v xml:space="preserve"> </v>
          </cell>
          <cell r="U6881" t="str">
            <v>5991860 STOVE SPRING T16S R13W SEC33 NE1/4 SE1/4</v>
          </cell>
          <cell r="V6881">
            <v>5991860</v>
          </cell>
          <cell r="W6881" t="str">
            <v xml:space="preserve"> </v>
          </cell>
          <cell r="X6881" t="str">
            <v xml:space="preserve"> </v>
          </cell>
          <cell r="Y6881" t="str">
            <v>Spring</v>
          </cell>
          <cell r="Z6881" t="str">
            <v>5991860 STOVE SPRING T16S R13W SEC33 NE1/4 SE1/4</v>
          </cell>
          <cell r="AA6881" t="str">
            <v>Spring</v>
          </cell>
        </row>
        <row r="6882">
          <cell r="A6882">
            <v>5991870</v>
          </cell>
          <cell r="B6882" t="str">
            <v>Spring</v>
          </cell>
          <cell r="C6882" t="str">
            <v xml:space="preserve"> </v>
          </cell>
          <cell r="D6882" t="str">
            <v>ANTELOPE SPRING T16S R13W SEC34 SE1/4 NE1/4</v>
          </cell>
          <cell r="E6882">
            <v>16030005</v>
          </cell>
          <cell r="F6882" t="str">
            <v>Millard</v>
          </cell>
          <cell r="G6882" t="str">
            <v>Central</v>
          </cell>
          <cell r="H6882" t="str">
            <v>Sevier River</v>
          </cell>
          <cell r="I6882">
            <v>302317</v>
          </cell>
          <cell r="J6882">
            <v>4360900</v>
          </cell>
          <cell r="K6882">
            <v>-113.294972352</v>
          </cell>
          <cell r="L6882">
            <v>39.374951052999997</v>
          </cell>
          <cell r="M6882" t="str">
            <v xml:space="preserve"> </v>
          </cell>
          <cell r="N6882" t="str">
            <v xml:space="preserve"> </v>
          </cell>
          <cell r="O6882" t="str">
            <v>UT</v>
          </cell>
          <cell r="Q6882">
            <v>0</v>
          </cell>
          <cell r="R6882" t="str">
            <v xml:space="preserve"> </v>
          </cell>
          <cell r="S6882" t="str">
            <v>BLM</v>
          </cell>
          <cell r="T6882" t="str">
            <v xml:space="preserve"> </v>
          </cell>
          <cell r="U6882" t="str">
            <v>5991870 ANTELOPE SPRING T16S R13W SEC34 SE1/4 NE1/4</v>
          </cell>
          <cell r="V6882">
            <v>5991870</v>
          </cell>
          <cell r="W6882" t="str">
            <v xml:space="preserve"> </v>
          </cell>
          <cell r="X6882" t="str">
            <v xml:space="preserve"> </v>
          </cell>
          <cell r="Y6882" t="str">
            <v>Spring</v>
          </cell>
          <cell r="Z6882" t="str">
            <v>5991870 ANTELOPE SPRING T16S R13W SEC34 SE1/4 NE1/4</v>
          </cell>
          <cell r="AA6882" t="str">
            <v>Spring</v>
          </cell>
        </row>
        <row r="6883">
          <cell r="A6883">
            <v>5991880</v>
          </cell>
          <cell r="B6883" t="str">
            <v>Spring</v>
          </cell>
          <cell r="C6883" t="str">
            <v xml:space="preserve"> </v>
          </cell>
          <cell r="D6883" t="str">
            <v>LITTLE DRUM SPRING T16S R10W SEC33 SE1/4 SW1/4</v>
          </cell>
          <cell r="E6883">
            <v>16030005</v>
          </cell>
          <cell r="F6883" t="str">
            <v>Millard</v>
          </cell>
          <cell r="G6883" t="str">
            <v>Central</v>
          </cell>
          <cell r="H6883" t="str">
            <v>Sevier River</v>
          </cell>
          <cell r="I6883">
            <v>329363</v>
          </cell>
          <cell r="J6883">
            <v>4360506</v>
          </cell>
          <cell r="K6883">
            <v>-112.98107509899999</v>
          </cell>
          <cell r="L6883">
            <v>39.377171275999999</v>
          </cell>
          <cell r="M6883" t="str">
            <v xml:space="preserve"> </v>
          </cell>
          <cell r="N6883" t="str">
            <v xml:space="preserve"> </v>
          </cell>
          <cell r="O6883" t="str">
            <v>UT</v>
          </cell>
          <cell r="Q6883">
            <v>0</v>
          </cell>
          <cell r="R6883" t="str">
            <v xml:space="preserve"> </v>
          </cell>
          <cell r="S6883" t="str">
            <v>BLM</v>
          </cell>
          <cell r="T6883" t="str">
            <v xml:space="preserve"> </v>
          </cell>
          <cell r="U6883" t="str">
            <v>5991880 LITTLE DRUM SPRING T16S R10W SEC33 SE1/4 SW1/4</v>
          </cell>
          <cell r="V6883">
            <v>5991880</v>
          </cell>
          <cell r="W6883" t="str">
            <v xml:space="preserve"> </v>
          </cell>
          <cell r="X6883" t="str">
            <v xml:space="preserve"> </v>
          </cell>
          <cell r="Y6883" t="str">
            <v>Spring</v>
          </cell>
          <cell r="Z6883" t="str">
            <v>5991880 LITTLE DRUM SPRING T16S R10W SEC33 SE1/4 SW1/4</v>
          </cell>
          <cell r="AA6883" t="str">
            <v>Spring</v>
          </cell>
        </row>
        <row r="6884">
          <cell r="A6884">
            <v>5991890</v>
          </cell>
          <cell r="B6884" t="str">
            <v>Well</v>
          </cell>
          <cell r="C6884" t="str">
            <v xml:space="preserve"> </v>
          </cell>
          <cell r="D6884" t="str">
            <v>OLD SMELTER WELL T16S R09W SEC29 SW1/4 SE1/4</v>
          </cell>
          <cell r="E6884">
            <v>16030005</v>
          </cell>
          <cell r="F6884" t="str">
            <v>Millard</v>
          </cell>
          <cell r="G6884" t="str">
            <v>Central</v>
          </cell>
          <cell r="H6884" t="str">
            <v>Sevier River</v>
          </cell>
          <cell r="I6884">
            <v>337552</v>
          </cell>
          <cell r="J6884">
            <v>4361719</v>
          </cell>
          <cell r="K6884">
            <v>-112.886345408</v>
          </cell>
          <cell r="L6884">
            <v>39.389674941000003</v>
          </cell>
          <cell r="M6884" t="str">
            <v xml:space="preserve"> </v>
          </cell>
          <cell r="N6884" t="str">
            <v xml:space="preserve"> </v>
          </cell>
          <cell r="O6884" t="str">
            <v>UT</v>
          </cell>
          <cell r="Q6884">
            <v>0</v>
          </cell>
          <cell r="R6884" t="str">
            <v xml:space="preserve"> </v>
          </cell>
          <cell r="S6884" t="str">
            <v>BLM</v>
          </cell>
          <cell r="T6884" t="str">
            <v xml:space="preserve"> </v>
          </cell>
          <cell r="U6884" t="str">
            <v>5991890 OLD SMELTER WELL T16S R09W SEC29 SW1/4 SE1/4</v>
          </cell>
          <cell r="V6884">
            <v>5991890</v>
          </cell>
          <cell r="W6884" t="str">
            <v xml:space="preserve"> </v>
          </cell>
          <cell r="X6884" t="str">
            <v xml:space="preserve"> </v>
          </cell>
          <cell r="Y6884" t="str">
            <v>Well</v>
          </cell>
          <cell r="Z6884" t="str">
            <v>5991890 OLD SMELTER WELL T16S R09W SEC29 SW1/4 SE1/4</v>
          </cell>
          <cell r="AA6884" t="str">
            <v>Well</v>
          </cell>
        </row>
        <row r="6885">
          <cell r="A6885">
            <v>5991900</v>
          </cell>
          <cell r="B6885" t="str">
            <v>Well</v>
          </cell>
          <cell r="C6885" t="str">
            <v xml:space="preserve"> </v>
          </cell>
          <cell r="D6885" t="str">
            <v>SAND DUNE WELL T16S R05W SEC35 NE1/4 NW1/4</v>
          </cell>
          <cell r="E6885">
            <v>16030005</v>
          </cell>
          <cell r="F6885" t="str">
            <v>Millard</v>
          </cell>
          <cell r="G6885" t="str">
            <v>Central</v>
          </cell>
          <cell r="H6885" t="str">
            <v>Sevier River</v>
          </cell>
          <cell r="I6885">
            <v>381025</v>
          </cell>
          <cell r="J6885">
            <v>4361209</v>
          </cell>
          <cell r="K6885">
            <v>-112.38160929599999</v>
          </cell>
          <cell r="L6885">
            <v>39.392178837000003</v>
          </cell>
          <cell r="M6885" t="str">
            <v xml:space="preserve"> </v>
          </cell>
          <cell r="N6885" t="str">
            <v xml:space="preserve"> </v>
          </cell>
          <cell r="O6885" t="str">
            <v>UT</v>
          </cell>
          <cell r="Q6885">
            <v>0</v>
          </cell>
          <cell r="R6885" t="str">
            <v xml:space="preserve"> </v>
          </cell>
          <cell r="S6885" t="str">
            <v>BLM</v>
          </cell>
          <cell r="T6885" t="str">
            <v xml:space="preserve"> </v>
          </cell>
          <cell r="U6885" t="str">
            <v>5991900 SAND DUNE WELL T16S R05W SEC35 NE1/4 NW1/4</v>
          </cell>
          <cell r="V6885">
            <v>5991900</v>
          </cell>
          <cell r="W6885" t="str">
            <v xml:space="preserve"> </v>
          </cell>
          <cell r="X6885" t="str">
            <v xml:space="preserve"> </v>
          </cell>
          <cell r="Y6885" t="str">
            <v>Well</v>
          </cell>
          <cell r="Z6885" t="str">
            <v>5991900 SAND DUNE WELL T16S R05W SEC35 NE1/4 NW1/4</v>
          </cell>
          <cell r="AA6885" t="str">
            <v>Well</v>
          </cell>
        </row>
        <row r="6886">
          <cell r="A6886">
            <v>5991910</v>
          </cell>
          <cell r="B6886" t="str">
            <v>Spring</v>
          </cell>
          <cell r="C6886" t="str">
            <v xml:space="preserve"> </v>
          </cell>
          <cell r="D6886" t="str">
            <v>SWASEY SPRING T16S R13W SEC23 SE1/4 NE1/4</v>
          </cell>
          <cell r="E6886">
            <v>16030005</v>
          </cell>
          <cell r="F6886" t="str">
            <v>Millard</v>
          </cell>
          <cell r="G6886" t="str">
            <v>Central</v>
          </cell>
          <cell r="H6886" t="str">
            <v>Sevier River</v>
          </cell>
          <cell r="I6886">
            <v>303835</v>
          </cell>
          <cell r="J6886">
            <v>4364101</v>
          </cell>
          <cell r="K6886">
            <v>-113.278299973</v>
          </cell>
          <cell r="L6886">
            <v>39.404117777000003</v>
          </cell>
          <cell r="M6886" t="str">
            <v xml:space="preserve"> </v>
          </cell>
          <cell r="N6886" t="str">
            <v xml:space="preserve"> </v>
          </cell>
          <cell r="O6886" t="str">
            <v>UT</v>
          </cell>
          <cell r="Q6886">
            <v>0</v>
          </cell>
          <cell r="R6886" t="str">
            <v xml:space="preserve"> </v>
          </cell>
          <cell r="S6886" t="str">
            <v>BLM</v>
          </cell>
          <cell r="T6886" t="str">
            <v xml:space="preserve"> </v>
          </cell>
          <cell r="U6886" t="str">
            <v>5991910 SWASEY SPRING T16S R13W SEC23 SE1/4 NE1/4</v>
          </cell>
          <cell r="V6886">
            <v>5991910</v>
          </cell>
          <cell r="W6886" t="str">
            <v xml:space="preserve"> </v>
          </cell>
          <cell r="X6886" t="str">
            <v xml:space="preserve"> </v>
          </cell>
          <cell r="Y6886" t="str">
            <v>Spring</v>
          </cell>
          <cell r="Z6886" t="str">
            <v>5991910 SWASEY SPRING T16S R13W SEC23 SE1/4 NE1/4</v>
          </cell>
          <cell r="AA6886" t="str">
            <v>Spring</v>
          </cell>
        </row>
        <row r="6887">
          <cell r="A6887">
            <v>5991920</v>
          </cell>
          <cell r="B6887" t="str">
            <v>Spring</v>
          </cell>
          <cell r="C6887" t="str">
            <v xml:space="preserve"> </v>
          </cell>
          <cell r="D6887" t="str">
            <v>CHOKE CHERRY SPRING T16S R13W SEC14 SW1/4 SW1/4</v>
          </cell>
          <cell r="E6887">
            <v>16030005</v>
          </cell>
          <cell r="F6887" t="str">
            <v>Millard</v>
          </cell>
          <cell r="G6887" t="str">
            <v>Central</v>
          </cell>
          <cell r="H6887" t="str">
            <v>Sevier River</v>
          </cell>
          <cell r="I6887">
            <v>302671</v>
          </cell>
          <cell r="J6887">
            <v>4364958</v>
          </cell>
          <cell r="K6887">
            <v>-113.292061522</v>
          </cell>
          <cell r="L6887">
            <v>39.411568316</v>
          </cell>
          <cell r="M6887" t="str">
            <v xml:space="preserve"> </v>
          </cell>
          <cell r="N6887" t="str">
            <v xml:space="preserve"> </v>
          </cell>
          <cell r="O6887" t="str">
            <v>UT</v>
          </cell>
          <cell r="Q6887">
            <v>0</v>
          </cell>
          <cell r="R6887" t="str">
            <v xml:space="preserve"> </v>
          </cell>
          <cell r="S6887" t="str">
            <v>BLM</v>
          </cell>
          <cell r="T6887" t="str">
            <v xml:space="preserve"> </v>
          </cell>
          <cell r="U6887" t="str">
            <v>5991920 CHOKE CHERRY SPRING T16S R13W SEC14 SW1/4 SW1/4</v>
          </cell>
          <cell r="V6887">
            <v>5991920</v>
          </cell>
          <cell r="W6887" t="str">
            <v xml:space="preserve"> </v>
          </cell>
          <cell r="X6887" t="str">
            <v xml:space="preserve"> </v>
          </cell>
          <cell r="Y6887" t="str">
            <v>Spring</v>
          </cell>
          <cell r="Z6887" t="str">
            <v>5991920 CHOKE CHERRY SPRING T16S R13W SEC14 SW1/4 SW1/4</v>
          </cell>
          <cell r="AA6887" t="str">
            <v>Spring</v>
          </cell>
        </row>
        <row r="6888">
          <cell r="A6888">
            <v>5991940</v>
          </cell>
          <cell r="B6888" t="str">
            <v>Spring</v>
          </cell>
          <cell r="C6888" t="str">
            <v xml:space="preserve"> </v>
          </cell>
          <cell r="D6888" t="str">
            <v>NORTH CANYON SPRING T15S R13W SEC33 NW1/4 SW1/4</v>
          </cell>
          <cell r="E6888">
            <v>16020306</v>
          </cell>
          <cell r="F6888" t="str">
            <v>Millard</v>
          </cell>
          <cell r="G6888" t="str">
            <v>Central</v>
          </cell>
          <cell r="H6888" t="str">
            <v>West Desert/Columbia</v>
          </cell>
          <cell r="I6888">
            <v>300219</v>
          </cell>
          <cell r="J6888">
            <v>4371505</v>
          </cell>
          <cell r="K6888">
            <v>-113.32247861800001</v>
          </cell>
          <cell r="L6888">
            <v>39.469948185</v>
          </cell>
          <cell r="M6888" t="str">
            <v xml:space="preserve"> </v>
          </cell>
          <cell r="N6888" t="str">
            <v xml:space="preserve"> </v>
          </cell>
          <cell r="O6888" t="str">
            <v>UT</v>
          </cell>
          <cell r="Q6888">
            <v>0</v>
          </cell>
          <cell r="R6888" t="str">
            <v xml:space="preserve"> </v>
          </cell>
          <cell r="S6888" t="str">
            <v>BLM</v>
          </cell>
          <cell r="T6888" t="str">
            <v xml:space="preserve"> </v>
          </cell>
          <cell r="U6888" t="str">
            <v>5991940 NORTH CANYON SPRING T15S R13W SEC33 NW1/4 SW1/4</v>
          </cell>
          <cell r="V6888">
            <v>5991940</v>
          </cell>
          <cell r="W6888" t="str">
            <v xml:space="preserve"> </v>
          </cell>
          <cell r="X6888" t="str">
            <v xml:space="preserve"> </v>
          </cell>
          <cell r="Y6888" t="str">
            <v>Spring</v>
          </cell>
          <cell r="Z6888" t="str">
            <v>5991940 NORTH CANYON SPRING T15S R13W SEC33 NW1/4 SW1/4</v>
          </cell>
          <cell r="AA6888" t="str">
            <v>Spring</v>
          </cell>
        </row>
        <row r="6889">
          <cell r="A6889">
            <v>5991950</v>
          </cell>
          <cell r="B6889" t="str">
            <v>Well</v>
          </cell>
          <cell r="C6889" t="str">
            <v xml:space="preserve"> </v>
          </cell>
          <cell r="D6889" t="str">
            <v>CLINE WELL T15S R05W SEC29 SE1/4 SE1/4</v>
          </cell>
          <cell r="E6889">
            <v>16030005</v>
          </cell>
          <cell r="F6889" t="str">
            <v>Millard</v>
          </cell>
          <cell r="G6889" t="str">
            <v>Central</v>
          </cell>
          <cell r="H6889" t="str">
            <v>Sevier River</v>
          </cell>
          <cell r="I6889">
            <v>377427</v>
          </cell>
          <cell r="J6889">
            <v>4371256</v>
          </cell>
          <cell r="K6889">
            <v>-112.425222924</v>
          </cell>
          <cell r="L6889">
            <v>39.482177511000003</v>
          </cell>
          <cell r="M6889" t="str">
            <v xml:space="preserve"> </v>
          </cell>
          <cell r="N6889" t="str">
            <v xml:space="preserve"> </v>
          </cell>
          <cell r="O6889" t="str">
            <v>UT</v>
          </cell>
          <cell r="Q6889">
            <v>0</v>
          </cell>
          <cell r="R6889" t="str">
            <v xml:space="preserve"> </v>
          </cell>
          <cell r="S6889" t="str">
            <v>Private</v>
          </cell>
          <cell r="T6889" t="str">
            <v xml:space="preserve"> </v>
          </cell>
          <cell r="U6889" t="str">
            <v>5991950 CLINE WELL T15S R05W SEC29 SE1/4 SE1/4</v>
          </cell>
          <cell r="V6889">
            <v>5991950</v>
          </cell>
          <cell r="W6889" t="str">
            <v xml:space="preserve"> </v>
          </cell>
          <cell r="X6889" t="str">
            <v xml:space="preserve"> </v>
          </cell>
          <cell r="Y6889" t="str">
            <v>Well</v>
          </cell>
          <cell r="Z6889" t="str">
            <v>5991950 CLINE WELL T15S R05W SEC29 SE1/4 SE1/4</v>
          </cell>
          <cell r="AA6889" t="str">
            <v>Well</v>
          </cell>
        </row>
        <row r="6890">
          <cell r="A6890">
            <v>5991960</v>
          </cell>
          <cell r="B6890" t="str">
            <v>Well</v>
          </cell>
          <cell r="C6890" t="str">
            <v xml:space="preserve"> </v>
          </cell>
          <cell r="D6890" t="str">
            <v>IPP WELL T15S R06W SEC28 NW1/4 NW1/4</v>
          </cell>
          <cell r="E6890">
            <v>16030005</v>
          </cell>
          <cell r="F6890" t="str">
            <v>Millard</v>
          </cell>
          <cell r="G6890" t="str">
            <v>Central</v>
          </cell>
          <cell r="H6890" t="str">
            <v>Sevier River</v>
          </cell>
          <cell r="I6890">
            <v>367915</v>
          </cell>
          <cell r="J6890">
            <v>4372616</v>
          </cell>
          <cell r="K6890">
            <v>-112.53605756</v>
          </cell>
          <cell r="L6890">
            <v>39.493010499</v>
          </cell>
          <cell r="M6890" t="str">
            <v xml:space="preserve"> </v>
          </cell>
          <cell r="N6890" t="str">
            <v xml:space="preserve"> </v>
          </cell>
          <cell r="O6890" t="str">
            <v>UT</v>
          </cell>
          <cell r="Q6890">
            <v>0</v>
          </cell>
          <cell r="R6890" t="str">
            <v xml:space="preserve"> </v>
          </cell>
          <cell r="S6890" t="str">
            <v>SITLA</v>
          </cell>
          <cell r="T6890" t="str">
            <v xml:space="preserve"> </v>
          </cell>
          <cell r="U6890" t="str">
            <v>5991960 IPP WELL T15S R06W SEC28 NW1/4 NW1/4</v>
          </cell>
          <cell r="V6890">
            <v>5991960</v>
          </cell>
          <cell r="W6890" t="str">
            <v xml:space="preserve"> </v>
          </cell>
          <cell r="X6890" t="str">
            <v xml:space="preserve"> </v>
          </cell>
          <cell r="Y6890" t="str">
            <v>Well</v>
          </cell>
          <cell r="Z6890" t="str">
            <v>5991960 IPP WELL T15S R06W SEC28 NW1/4 NW1/4</v>
          </cell>
          <cell r="AA6890" t="str">
            <v>Well</v>
          </cell>
        </row>
        <row r="6891">
          <cell r="A6891">
            <v>5991970</v>
          </cell>
          <cell r="B6891" t="str">
            <v>Well</v>
          </cell>
          <cell r="C6891" t="str">
            <v xml:space="preserve"> </v>
          </cell>
          <cell r="D6891" t="str">
            <v>BERYLLIUM WELL T15S R06W SEC19 NE1/4 SW1/4</v>
          </cell>
          <cell r="E6891">
            <v>16030005</v>
          </cell>
          <cell r="F6891" t="str">
            <v>Millard</v>
          </cell>
          <cell r="G6891" t="str">
            <v>Central</v>
          </cell>
          <cell r="H6891" t="str">
            <v>Sevier River</v>
          </cell>
          <cell r="I6891">
            <v>365131</v>
          </cell>
          <cell r="J6891">
            <v>4373280</v>
          </cell>
          <cell r="K6891">
            <v>-112.56855674000001</v>
          </cell>
          <cell r="L6891">
            <v>39.498559116000003</v>
          </cell>
          <cell r="M6891" t="str">
            <v xml:space="preserve"> </v>
          </cell>
          <cell r="N6891" t="str">
            <v xml:space="preserve"> </v>
          </cell>
          <cell r="O6891" t="str">
            <v>UT</v>
          </cell>
          <cell r="Q6891">
            <v>0</v>
          </cell>
          <cell r="R6891" t="str">
            <v xml:space="preserve"> </v>
          </cell>
          <cell r="S6891" t="str">
            <v>Private</v>
          </cell>
          <cell r="T6891" t="str">
            <v xml:space="preserve"> </v>
          </cell>
          <cell r="U6891" t="str">
            <v>5991970 BERYLLIUM WELL T15S R06W SEC19 NE1/4 SW1/4</v>
          </cell>
          <cell r="V6891">
            <v>5991970</v>
          </cell>
          <cell r="W6891" t="str">
            <v xml:space="preserve"> </v>
          </cell>
          <cell r="X6891" t="str">
            <v xml:space="preserve"> </v>
          </cell>
          <cell r="Y6891" t="str">
            <v>Well</v>
          </cell>
          <cell r="Z6891" t="str">
            <v>5991970 BERYLLIUM WELL T15S R06W SEC19 NE1/4 SW1/4</v>
          </cell>
          <cell r="AA6891" t="str">
            <v>Well</v>
          </cell>
        </row>
        <row r="6892">
          <cell r="A6892">
            <v>5991980</v>
          </cell>
          <cell r="B6892" t="str">
            <v>Well</v>
          </cell>
          <cell r="C6892" t="str">
            <v xml:space="preserve"> </v>
          </cell>
          <cell r="D6892" t="str">
            <v>Moore - GREAT HOUSE WELL T15S R05W SEC09 SE1/4 SE1/4</v>
          </cell>
          <cell r="E6892">
            <v>16030005</v>
          </cell>
          <cell r="F6892" t="str">
            <v>Millard</v>
          </cell>
          <cell r="G6892" t="str">
            <v>Central</v>
          </cell>
          <cell r="H6892" t="str">
            <v>Sevier River</v>
          </cell>
          <cell r="I6892">
            <v>379124</v>
          </cell>
          <cell r="J6892">
            <v>4375855</v>
          </cell>
          <cell r="K6892">
            <v>-112.406331466</v>
          </cell>
          <cell r="L6892">
            <v>39.523844797999999</v>
          </cell>
          <cell r="M6892" t="str">
            <v xml:space="preserve"> </v>
          </cell>
          <cell r="N6892" t="str">
            <v xml:space="preserve"> </v>
          </cell>
          <cell r="O6892" t="str">
            <v>UT</v>
          </cell>
          <cell r="Q6892">
            <v>0</v>
          </cell>
          <cell r="R6892" t="str">
            <v xml:space="preserve"> </v>
          </cell>
          <cell r="S6892" t="str">
            <v>SITLA</v>
          </cell>
          <cell r="T6892" t="str">
            <v xml:space="preserve"> </v>
          </cell>
          <cell r="U6892" t="str">
            <v>5991980 Moore - GREAT HOUSE WELL T15S R05W SEC09 SE1/4 SE1/4</v>
          </cell>
          <cell r="V6892">
            <v>5991980</v>
          </cell>
          <cell r="W6892" t="str">
            <v xml:space="preserve"> </v>
          </cell>
          <cell r="X6892" t="str">
            <v xml:space="preserve"> </v>
          </cell>
          <cell r="Y6892" t="str">
            <v>Well</v>
          </cell>
          <cell r="Z6892" t="str">
            <v>5991980 Moore - GREAT HOUSE WELL T15S R05W SEC09 SE1/4 SE1/4</v>
          </cell>
          <cell r="AA6892" t="str">
            <v>Well</v>
          </cell>
        </row>
        <row r="6893">
          <cell r="A6893">
            <v>5991990</v>
          </cell>
          <cell r="B6893" t="str">
            <v>Well</v>
          </cell>
          <cell r="C6893" t="str">
            <v xml:space="preserve"> </v>
          </cell>
          <cell r="D6893" t="str">
            <v>OLD RIVERBED WELL T15S R08W SEC08 NE1/4 SW1/4</v>
          </cell>
          <cell r="E6893">
            <v>16030005</v>
          </cell>
          <cell r="F6893" t="str">
            <v>Millard</v>
          </cell>
          <cell r="G6893" t="str">
            <v>Central</v>
          </cell>
          <cell r="H6893" t="str">
            <v>Sevier River</v>
          </cell>
          <cell r="I6893">
            <v>347375</v>
          </cell>
          <cell r="J6893">
            <v>4376848</v>
          </cell>
          <cell r="K6893">
            <v>-112.77579359800001</v>
          </cell>
          <cell r="L6893">
            <v>39.527724583999998</v>
          </cell>
          <cell r="M6893" t="str">
            <v xml:space="preserve"> </v>
          </cell>
          <cell r="N6893" t="str">
            <v xml:space="preserve"> </v>
          </cell>
          <cell r="O6893" t="str">
            <v>UT</v>
          </cell>
          <cell r="Q6893">
            <v>0</v>
          </cell>
          <cell r="R6893" t="str">
            <v xml:space="preserve"> </v>
          </cell>
          <cell r="S6893" t="str">
            <v>BLM</v>
          </cell>
          <cell r="T6893" t="str">
            <v xml:space="preserve"> </v>
          </cell>
          <cell r="U6893" t="str">
            <v>5991990 OLD RIVERBED WELL T15S R08W SEC08 NE1/4 SW1/4</v>
          </cell>
          <cell r="V6893">
            <v>5991990</v>
          </cell>
          <cell r="W6893" t="str">
            <v xml:space="preserve"> </v>
          </cell>
          <cell r="X6893" t="str">
            <v xml:space="preserve"> </v>
          </cell>
          <cell r="Y6893" t="str">
            <v>Well</v>
          </cell>
          <cell r="Z6893" t="str">
            <v>5991990 OLD RIVERBED WELL T15S R08W SEC08 NE1/4 SW1/4</v>
          </cell>
          <cell r="AA6893" t="str">
            <v>Well</v>
          </cell>
        </row>
        <row r="6894">
          <cell r="A6894">
            <v>5992000</v>
          </cell>
          <cell r="B6894" t="str">
            <v>Spring</v>
          </cell>
          <cell r="C6894" t="str">
            <v xml:space="preserve"> </v>
          </cell>
          <cell r="D6894" t="str">
            <v>BUSBY SPRING T15S R10W SEC08 NW1/4 NW1/4</v>
          </cell>
          <cell r="E6894">
            <v>16030005</v>
          </cell>
          <cell r="F6894" t="str">
            <v>Millard</v>
          </cell>
          <cell r="G6894" t="str">
            <v>Central</v>
          </cell>
          <cell r="H6894" t="str">
            <v>Sevier River</v>
          </cell>
          <cell r="I6894">
            <v>327716</v>
          </cell>
          <cell r="J6894">
            <v>4377940</v>
          </cell>
          <cell r="K6894">
            <v>-113.004685321</v>
          </cell>
          <cell r="L6894">
            <v>39.533839753000002</v>
          </cell>
          <cell r="M6894" t="str">
            <v xml:space="preserve"> </v>
          </cell>
          <cell r="N6894" t="str">
            <v xml:space="preserve"> </v>
          </cell>
          <cell r="O6894" t="str">
            <v>UT</v>
          </cell>
          <cell r="Q6894">
            <v>0</v>
          </cell>
          <cell r="R6894" t="str">
            <v xml:space="preserve"> </v>
          </cell>
          <cell r="S6894" t="str">
            <v>BLM</v>
          </cell>
          <cell r="T6894" t="str">
            <v xml:space="preserve"> </v>
          </cell>
          <cell r="U6894" t="str">
            <v>5992000 BUSBY SPRING T15S R10W SEC08 NW1/4 NW1/4</v>
          </cell>
          <cell r="V6894">
            <v>5992000</v>
          </cell>
          <cell r="W6894" t="str">
            <v xml:space="preserve"> </v>
          </cell>
          <cell r="X6894" t="str">
            <v xml:space="preserve"> </v>
          </cell>
          <cell r="Y6894" t="str">
            <v>Spring</v>
          </cell>
          <cell r="Z6894" t="str">
            <v>5992000 BUSBY SPRING T15S R10W SEC08 NW1/4 NW1/4</v>
          </cell>
          <cell r="AA6894" t="str">
            <v>Spring</v>
          </cell>
        </row>
        <row r="6895">
          <cell r="A6895">
            <v>5992010</v>
          </cell>
          <cell r="B6895" t="str">
            <v>Well</v>
          </cell>
          <cell r="C6895" t="str">
            <v xml:space="preserve"> </v>
          </cell>
          <cell r="D6895" t="str">
            <v>DRUM BENCH WELL T15S R10W SEC01 NE1/4 SE1/4</v>
          </cell>
          <cell r="E6895">
            <v>16030005</v>
          </cell>
          <cell r="F6895" t="str">
            <v>Millard</v>
          </cell>
          <cell r="G6895" t="str">
            <v>Central</v>
          </cell>
          <cell r="H6895" t="str">
            <v>Sevier River</v>
          </cell>
          <cell r="I6895">
            <v>335358</v>
          </cell>
          <cell r="J6895">
            <v>4379007</v>
          </cell>
          <cell r="K6895">
            <v>-112.91607552799999</v>
          </cell>
          <cell r="L6895">
            <v>39.544947895</v>
          </cell>
          <cell r="M6895" t="str">
            <v xml:space="preserve"> </v>
          </cell>
          <cell r="N6895" t="str">
            <v xml:space="preserve"> </v>
          </cell>
          <cell r="O6895" t="str">
            <v>UT</v>
          </cell>
          <cell r="Q6895">
            <v>0</v>
          </cell>
          <cell r="R6895" t="str">
            <v xml:space="preserve"> </v>
          </cell>
          <cell r="S6895" t="str">
            <v>BLM</v>
          </cell>
          <cell r="T6895" t="str">
            <v xml:space="preserve"> </v>
          </cell>
          <cell r="U6895" t="str">
            <v>5992010 DRUM BENCH WELL T15S R10W SEC01 NE1/4 SE1/4</v>
          </cell>
          <cell r="V6895">
            <v>5992010</v>
          </cell>
          <cell r="W6895" t="str">
            <v xml:space="preserve"> </v>
          </cell>
          <cell r="X6895" t="str">
            <v xml:space="preserve"> </v>
          </cell>
          <cell r="Y6895" t="str">
            <v>Well</v>
          </cell>
          <cell r="Z6895" t="str">
            <v>5992010 DRUM BENCH WELL T15S R10W SEC01 NE1/4 SE1/4</v>
          </cell>
          <cell r="AA6895" t="str">
            <v>Well</v>
          </cell>
        </row>
        <row r="6896">
          <cell r="A6896">
            <v>5992020</v>
          </cell>
          <cell r="B6896" t="str">
            <v>Well</v>
          </cell>
          <cell r="C6896" t="str">
            <v xml:space="preserve"> </v>
          </cell>
          <cell r="D6896" t="str">
            <v>RABBIT BUSH WELL T14S R05W SEC34 NW1/4 SE1/4</v>
          </cell>
          <cell r="E6896">
            <v>16030005</v>
          </cell>
          <cell r="F6896" t="str">
            <v>Juab</v>
          </cell>
          <cell r="G6896" t="str">
            <v>Central</v>
          </cell>
          <cell r="H6896" t="str">
            <v>Sevier River</v>
          </cell>
          <cell r="I6896">
            <v>380449</v>
          </cell>
          <cell r="J6896">
            <v>4379689</v>
          </cell>
          <cell r="K6896">
            <v>-112.391609729</v>
          </cell>
          <cell r="L6896">
            <v>39.558566366000001</v>
          </cell>
          <cell r="M6896" t="str">
            <v xml:space="preserve"> </v>
          </cell>
          <cell r="N6896" t="str">
            <v xml:space="preserve"> </v>
          </cell>
          <cell r="O6896" t="str">
            <v>UT</v>
          </cell>
          <cell r="Q6896">
            <v>0</v>
          </cell>
          <cell r="R6896" t="str">
            <v xml:space="preserve"> </v>
          </cell>
          <cell r="S6896" t="str">
            <v>BLM</v>
          </cell>
          <cell r="T6896" t="str">
            <v xml:space="preserve"> </v>
          </cell>
          <cell r="U6896" t="str">
            <v>5992020 RABBIT BUSH WELL T14S R05W SEC34 NW1/4 SE1/4</v>
          </cell>
          <cell r="V6896">
            <v>5992020</v>
          </cell>
          <cell r="W6896" t="str">
            <v xml:space="preserve"> </v>
          </cell>
          <cell r="X6896" t="str">
            <v xml:space="preserve"> </v>
          </cell>
          <cell r="Y6896" t="str">
            <v>Well</v>
          </cell>
          <cell r="Z6896" t="str">
            <v>5992020 RABBIT BUSH WELL T14S R05W SEC34 NW1/4 SE1/4</v>
          </cell>
          <cell r="AA6896" t="str">
            <v>Well</v>
          </cell>
        </row>
        <row r="6897">
          <cell r="A6897">
            <v>5992030</v>
          </cell>
          <cell r="B6897" t="str">
            <v>Well</v>
          </cell>
          <cell r="C6897" t="str">
            <v xml:space="preserve"> </v>
          </cell>
          <cell r="D6897" t="str">
            <v>I.P.A. WELL T14S R07W SEC25 SE1/4 SE1/4</v>
          </cell>
          <cell r="E6897">
            <v>16030005</v>
          </cell>
          <cell r="F6897" t="str">
            <v>Juab</v>
          </cell>
          <cell r="G6897" t="str">
            <v>Central</v>
          </cell>
          <cell r="H6897" t="str">
            <v>Sevier River</v>
          </cell>
          <cell r="I6897">
            <v>364764</v>
          </cell>
          <cell r="J6897">
            <v>4380997</v>
          </cell>
          <cell r="K6897">
            <v>-112.574393163</v>
          </cell>
          <cell r="L6897">
            <v>39.568009433999997</v>
          </cell>
          <cell r="M6897" t="str">
            <v xml:space="preserve"> </v>
          </cell>
          <cell r="N6897" t="str">
            <v xml:space="preserve"> </v>
          </cell>
          <cell r="O6897" t="str">
            <v>UT</v>
          </cell>
          <cell r="Q6897">
            <v>0</v>
          </cell>
          <cell r="R6897" t="str">
            <v xml:space="preserve"> </v>
          </cell>
          <cell r="S6897" t="str">
            <v>BLM</v>
          </cell>
          <cell r="T6897" t="str">
            <v xml:space="preserve"> </v>
          </cell>
          <cell r="U6897" t="str">
            <v>5992030 I.P.A. WELL T14S R07W SEC25 SE1/4 SE1/4</v>
          </cell>
          <cell r="V6897">
            <v>5992030</v>
          </cell>
          <cell r="W6897" t="str">
            <v xml:space="preserve"> </v>
          </cell>
          <cell r="X6897" t="str">
            <v xml:space="preserve"> </v>
          </cell>
          <cell r="Y6897" t="str">
            <v>Well</v>
          </cell>
          <cell r="Z6897" t="str">
            <v>5992030 I.P.A. WELL T14S R07W SEC25 SE1/4 SE1/4</v>
          </cell>
          <cell r="AA6897" t="str">
            <v>Well</v>
          </cell>
        </row>
        <row r="6898">
          <cell r="A6898">
            <v>5992040</v>
          </cell>
          <cell r="B6898" t="str">
            <v>Well</v>
          </cell>
          <cell r="C6898" t="str">
            <v xml:space="preserve"> </v>
          </cell>
          <cell r="D6898" t="str">
            <v>DROUGHT RELIEF WELL T14S R05W SEC22 SW1/4 SW1/4</v>
          </cell>
          <cell r="E6898">
            <v>16030005</v>
          </cell>
          <cell r="F6898" t="str">
            <v>Juab</v>
          </cell>
          <cell r="G6898" t="str">
            <v>Central</v>
          </cell>
          <cell r="H6898" t="str">
            <v>Sevier River</v>
          </cell>
          <cell r="I6898">
            <v>379728</v>
          </cell>
          <cell r="J6898">
            <v>4382475</v>
          </cell>
          <cell r="K6898">
            <v>-112.40050497599999</v>
          </cell>
          <cell r="L6898">
            <v>39.583561240000002</v>
          </cell>
          <cell r="M6898" t="str">
            <v xml:space="preserve"> </v>
          </cell>
          <cell r="N6898" t="str">
            <v xml:space="preserve"> </v>
          </cell>
          <cell r="O6898" t="str">
            <v>UT</v>
          </cell>
          <cell r="Q6898">
            <v>0</v>
          </cell>
          <cell r="R6898" t="str">
            <v xml:space="preserve"> </v>
          </cell>
          <cell r="S6898" t="str">
            <v>BLM</v>
          </cell>
          <cell r="T6898" t="str">
            <v xml:space="preserve"> </v>
          </cell>
          <cell r="U6898" t="str">
            <v>5992040 DROUGHT RELIEF WELL T14S R05W SEC22 SW1/4 SW1/4</v>
          </cell>
          <cell r="V6898">
            <v>5992040</v>
          </cell>
          <cell r="W6898" t="str">
            <v xml:space="preserve"> </v>
          </cell>
          <cell r="X6898" t="str">
            <v xml:space="preserve"> </v>
          </cell>
          <cell r="Y6898" t="str">
            <v>Well</v>
          </cell>
          <cell r="Z6898" t="str">
            <v>5992040 DROUGHT RELIEF WELL T14S R05W SEC22 SW1/4 SW1/4</v>
          </cell>
          <cell r="AA6898" t="str">
            <v>Well</v>
          </cell>
        </row>
        <row r="6899">
          <cell r="A6899">
            <v>5992050</v>
          </cell>
          <cell r="B6899" t="str">
            <v>Spring</v>
          </cell>
          <cell r="C6899" t="str">
            <v>2B    3D  4</v>
          </cell>
          <cell r="D6899" t="str">
            <v>BAKER HOT SPRINGS T14S R08W SEC10 SW1/4 SE1/4</v>
          </cell>
          <cell r="E6899">
            <v>16030005</v>
          </cell>
          <cell r="F6899" t="str">
            <v>Juab</v>
          </cell>
          <cell r="G6899" t="str">
            <v>Central</v>
          </cell>
          <cell r="H6899" t="str">
            <v>Sevier River</v>
          </cell>
          <cell r="I6899">
            <v>351545</v>
          </cell>
          <cell r="J6899">
            <v>4386236</v>
          </cell>
          <cell r="K6899">
            <v>-112.729396603</v>
          </cell>
          <cell r="L6899">
            <v>39.613007263999997</v>
          </cell>
          <cell r="M6899" t="str">
            <v xml:space="preserve"> </v>
          </cell>
          <cell r="N6899" t="str">
            <v xml:space="preserve"> </v>
          </cell>
          <cell r="O6899" t="str">
            <v>UT</v>
          </cell>
          <cell r="Q6899">
            <v>0</v>
          </cell>
          <cell r="R6899" t="str">
            <v xml:space="preserve"> </v>
          </cell>
          <cell r="S6899" t="str">
            <v>BLM</v>
          </cell>
          <cell r="T6899" t="str">
            <v xml:space="preserve"> </v>
          </cell>
          <cell r="U6899" t="str">
            <v>5992050 BAKER HOT SPRINGS T14S R08W SEC10 SW1/4 SE1/4</v>
          </cell>
          <cell r="V6899">
            <v>5992050</v>
          </cell>
          <cell r="W6899" t="str">
            <v xml:space="preserve"> </v>
          </cell>
          <cell r="X6899" t="str">
            <v xml:space="preserve"> </v>
          </cell>
          <cell r="Y6899" t="str">
            <v>Spring</v>
          </cell>
          <cell r="Z6899" t="str">
            <v>5992050 BAKER HOT SPRINGS T14S R08W SEC10 SW1/4 SE1/4</v>
          </cell>
          <cell r="AA6899" t="str">
            <v>Spring</v>
          </cell>
        </row>
        <row r="6900">
          <cell r="A6900">
            <v>5992060</v>
          </cell>
          <cell r="B6900" t="str">
            <v>Well</v>
          </cell>
          <cell r="C6900" t="str">
            <v xml:space="preserve"> </v>
          </cell>
          <cell r="D6900" t="str">
            <v>DELTA WELL #5 T14S R07W SEC01 NE1/4 SW1/4</v>
          </cell>
          <cell r="E6900">
            <v>16030005</v>
          </cell>
          <cell r="F6900" t="str">
            <v>Juab</v>
          </cell>
          <cell r="G6900" t="str">
            <v>Central</v>
          </cell>
          <cell r="H6900" t="str">
            <v>Sevier River</v>
          </cell>
          <cell r="I6900">
            <v>363766</v>
          </cell>
          <cell r="J6900">
            <v>4388046</v>
          </cell>
          <cell r="K6900">
            <v>-112.587456664</v>
          </cell>
          <cell r="L6900">
            <v>39.631341558000003</v>
          </cell>
          <cell r="M6900" t="str">
            <v xml:space="preserve"> </v>
          </cell>
          <cell r="N6900" t="str">
            <v xml:space="preserve"> </v>
          </cell>
          <cell r="O6900" t="str">
            <v>UT</v>
          </cell>
          <cell r="Q6900">
            <v>0</v>
          </cell>
          <cell r="R6900" t="str">
            <v xml:space="preserve"> </v>
          </cell>
          <cell r="S6900" t="str">
            <v>BLM</v>
          </cell>
          <cell r="T6900" t="str">
            <v xml:space="preserve"> </v>
          </cell>
          <cell r="U6900" t="str">
            <v>5992060 DELTA WELL #5 T14S R07W SEC01 NE1/4 SW1/4</v>
          </cell>
          <cell r="V6900">
            <v>5992060</v>
          </cell>
          <cell r="W6900" t="str">
            <v xml:space="preserve"> </v>
          </cell>
          <cell r="X6900" t="str">
            <v xml:space="preserve"> </v>
          </cell>
          <cell r="Y6900" t="str">
            <v>Well</v>
          </cell>
          <cell r="Z6900" t="str">
            <v>5992060 DELTA WELL #5 T14S R07W SEC01 NE1/4 SW1/4</v>
          </cell>
          <cell r="AA6900" t="str">
            <v>Well</v>
          </cell>
        </row>
        <row r="6901">
          <cell r="A6901">
            <v>5992070</v>
          </cell>
          <cell r="B6901" t="str">
            <v>Spring</v>
          </cell>
          <cell r="C6901" t="str">
            <v>2B  3B    4</v>
          </cell>
          <cell r="D6901" t="str">
            <v>KEEM (TIDWELL) SPR T13S R02W SEC19 LOT 28</v>
          </cell>
          <cell r="E6901">
            <v>16030005</v>
          </cell>
          <cell r="F6901" t="str">
            <v>Juab</v>
          </cell>
          <cell r="G6901" t="str">
            <v>Central</v>
          </cell>
          <cell r="H6901" t="str">
            <v>Sevier River</v>
          </cell>
          <cell r="I6901">
            <v>406262</v>
          </cell>
          <cell r="J6901">
            <v>4390464</v>
          </cell>
          <cell r="K6901">
            <v>-112.092721891</v>
          </cell>
          <cell r="L6901">
            <v>39.658845137999997</v>
          </cell>
          <cell r="M6901" t="str">
            <v>Sevier River-21</v>
          </cell>
          <cell r="N6901" t="str">
            <v>UT16030005-007_00</v>
          </cell>
          <cell r="O6901" t="str">
            <v>UT</v>
          </cell>
          <cell r="Q6901">
            <v>0</v>
          </cell>
          <cell r="R6901" t="str">
            <v xml:space="preserve"> </v>
          </cell>
          <cell r="S6901" t="str">
            <v>BLM</v>
          </cell>
          <cell r="T6901" t="str">
            <v xml:space="preserve"> </v>
          </cell>
          <cell r="U6901" t="str">
            <v>5992070 KEEM (TIDWELL) SPR T13S R02W SEC19 LOT 28</v>
          </cell>
          <cell r="V6901">
            <v>5992070</v>
          </cell>
          <cell r="W6901" t="str">
            <v>Sevier River-21</v>
          </cell>
          <cell r="X6901" t="str">
            <v>UT16030005-007_00</v>
          </cell>
          <cell r="Y6901" t="str">
            <v>Spring</v>
          </cell>
          <cell r="Z6901" t="str">
            <v>5992070 KEEM (TIDWELL) SPR T13S R02W SEC19 LOT 28</v>
          </cell>
          <cell r="AA6901" t="str">
            <v>Spring</v>
          </cell>
        </row>
        <row r="6902">
          <cell r="A6902">
            <v>5992080</v>
          </cell>
          <cell r="B6902" t="str">
            <v>Well</v>
          </cell>
          <cell r="C6902" t="str">
            <v xml:space="preserve"> </v>
          </cell>
          <cell r="D6902" t="str">
            <v>HATCH-ROBINSON WELL T13S R09W SEC10 SE1/4 SE1/4</v>
          </cell>
          <cell r="E6902">
            <v>16030005</v>
          </cell>
          <cell r="F6902" t="str">
            <v>Juab</v>
          </cell>
          <cell r="G6902" t="str">
            <v>Central</v>
          </cell>
          <cell r="H6902" t="str">
            <v>Sevier River</v>
          </cell>
          <cell r="I6902">
            <v>342270</v>
          </cell>
          <cell r="J6902">
            <v>4395827</v>
          </cell>
          <cell r="K6902">
            <v>-112.839682164</v>
          </cell>
          <cell r="L6902">
            <v>39.697722587999998</v>
          </cell>
          <cell r="M6902" t="str">
            <v xml:space="preserve"> </v>
          </cell>
          <cell r="N6902" t="str">
            <v xml:space="preserve"> </v>
          </cell>
          <cell r="O6902" t="str">
            <v>UT</v>
          </cell>
          <cell r="Q6902">
            <v>0</v>
          </cell>
          <cell r="R6902" t="str">
            <v xml:space="preserve"> </v>
          </cell>
          <cell r="S6902" t="str">
            <v>BLM</v>
          </cell>
          <cell r="T6902" t="str">
            <v xml:space="preserve"> </v>
          </cell>
          <cell r="U6902" t="str">
            <v>5992080 HATCH-ROBINSON WELL T13S R09W SEC10 SE1/4 SE1/4</v>
          </cell>
          <cell r="V6902">
            <v>5992080</v>
          </cell>
          <cell r="W6902" t="str">
            <v xml:space="preserve"> </v>
          </cell>
          <cell r="X6902" t="str">
            <v xml:space="preserve"> </v>
          </cell>
          <cell r="Y6902" t="str">
            <v>Well</v>
          </cell>
          <cell r="Z6902" t="str">
            <v>5992080 HATCH-ROBINSON WELL T13S R09W SEC10 SE1/4 SE1/4</v>
          </cell>
          <cell r="AA6902" t="str">
            <v>Well</v>
          </cell>
        </row>
        <row r="6903">
          <cell r="A6903">
            <v>5992090</v>
          </cell>
          <cell r="B6903" t="str">
            <v>Well</v>
          </cell>
          <cell r="C6903" t="str">
            <v xml:space="preserve"> </v>
          </cell>
          <cell r="D6903" t="str">
            <v>DESERT MT WELL T13S R07W SEC09 NW1/4 SW1/4</v>
          </cell>
          <cell r="E6903">
            <v>16030005</v>
          </cell>
          <cell r="F6903" t="str">
            <v>Juab</v>
          </cell>
          <cell r="G6903" t="str">
            <v>Central</v>
          </cell>
          <cell r="H6903" t="str">
            <v>Sevier River</v>
          </cell>
          <cell r="I6903">
            <v>358761</v>
          </cell>
          <cell r="J6903">
            <v>4395969</v>
          </cell>
          <cell r="K6903">
            <v>-112.647449099</v>
          </cell>
          <cell r="L6903">
            <v>39.701889309000002</v>
          </cell>
          <cell r="M6903" t="str">
            <v xml:space="preserve"> </v>
          </cell>
          <cell r="N6903" t="str">
            <v xml:space="preserve"> </v>
          </cell>
          <cell r="O6903" t="str">
            <v>UT</v>
          </cell>
          <cell r="Q6903">
            <v>0</v>
          </cell>
          <cell r="R6903" t="str">
            <v xml:space="preserve"> </v>
          </cell>
          <cell r="S6903" t="str">
            <v>BLM</v>
          </cell>
          <cell r="T6903" t="str">
            <v xml:space="preserve"> </v>
          </cell>
          <cell r="U6903" t="str">
            <v>5992090 DESERT MT WELL T13S R07W SEC09 NW1/4 SW1/4</v>
          </cell>
          <cell r="V6903">
            <v>5992090</v>
          </cell>
          <cell r="W6903" t="str">
            <v xml:space="preserve"> </v>
          </cell>
          <cell r="X6903" t="str">
            <v xml:space="preserve"> </v>
          </cell>
          <cell r="Y6903" t="str">
            <v>Well</v>
          </cell>
          <cell r="Z6903" t="str">
            <v>5992090 DESERT MT WELL T13S R07W SEC09 NW1/4 SW1/4</v>
          </cell>
          <cell r="AA6903" t="str">
            <v>Well</v>
          </cell>
        </row>
        <row r="6904">
          <cell r="A6904">
            <v>5992100</v>
          </cell>
          <cell r="B6904" t="str">
            <v>Spring</v>
          </cell>
          <cell r="C6904" t="str">
            <v>2B  3B    4</v>
          </cell>
          <cell r="D6904" t="str">
            <v>ROCK SPRING T12S R02W SEC18 NE1/4 SW1/4</v>
          </cell>
          <cell r="E6904">
            <v>16030005</v>
          </cell>
          <cell r="F6904" t="str">
            <v>Juab</v>
          </cell>
          <cell r="G6904" t="str">
            <v>Central</v>
          </cell>
          <cell r="H6904" t="str">
            <v>Sevier River</v>
          </cell>
          <cell r="I6904">
            <v>406476</v>
          </cell>
          <cell r="J6904">
            <v>4402147</v>
          </cell>
          <cell r="K6904">
            <v>-112.09188584899999</v>
          </cell>
          <cell r="L6904">
            <v>39.764116227999999</v>
          </cell>
          <cell r="M6904" t="str">
            <v>Sevier River-21</v>
          </cell>
          <cell r="N6904" t="str">
            <v>UT16030005-007_00</v>
          </cell>
          <cell r="O6904" t="str">
            <v>UT</v>
          </cell>
          <cell r="Q6904">
            <v>0</v>
          </cell>
          <cell r="R6904" t="str">
            <v xml:space="preserve"> </v>
          </cell>
          <cell r="S6904" t="str">
            <v>BLM</v>
          </cell>
          <cell r="T6904" t="str">
            <v xml:space="preserve"> </v>
          </cell>
          <cell r="U6904" t="str">
            <v>5992100 ROCK SPRING T12S R02W SEC18 NE1/4 SW1/4</v>
          </cell>
          <cell r="V6904">
            <v>5992100</v>
          </cell>
          <cell r="W6904" t="str">
            <v>Sevier River-21</v>
          </cell>
          <cell r="X6904" t="str">
            <v>UT16030005-007_00</v>
          </cell>
          <cell r="Y6904" t="str">
            <v>Spring</v>
          </cell>
          <cell r="Z6904" t="str">
            <v>5992100 ROCK SPRING T12S R02W SEC18 NE1/4 SW1/4</v>
          </cell>
          <cell r="AA6904" t="str">
            <v>Spring</v>
          </cell>
        </row>
        <row r="6905">
          <cell r="A6905">
            <v>5992110</v>
          </cell>
          <cell r="B6905" t="str">
            <v>Spring</v>
          </cell>
          <cell r="C6905" t="str">
            <v>2B 3A     4</v>
          </cell>
          <cell r="D6905" t="str">
            <v>HANSEN SPRING T12S R05W SEC13 NW1/4 NW1/4</v>
          </cell>
          <cell r="E6905">
            <v>16030005</v>
          </cell>
          <cell r="F6905" t="str">
            <v>Juab</v>
          </cell>
          <cell r="G6905" t="str">
            <v>Central</v>
          </cell>
          <cell r="H6905" t="str">
            <v>Sevier River</v>
          </cell>
          <cell r="I6905">
            <v>383481</v>
          </cell>
          <cell r="J6905">
            <v>4404929</v>
          </cell>
          <cell r="K6905">
            <v>-112.360780064</v>
          </cell>
          <cell r="L6905">
            <v>39.786339779999999</v>
          </cell>
          <cell r="M6905" t="str">
            <v>Cherry Creek</v>
          </cell>
          <cell r="N6905" t="str">
            <v>UT16030005-002_00</v>
          </cell>
          <cell r="O6905" t="str">
            <v>UT</v>
          </cell>
          <cell r="Q6905">
            <v>0</v>
          </cell>
          <cell r="R6905" t="str">
            <v xml:space="preserve"> </v>
          </cell>
          <cell r="S6905" t="str">
            <v>BLM</v>
          </cell>
          <cell r="T6905" t="str">
            <v xml:space="preserve"> </v>
          </cell>
          <cell r="U6905" t="str">
            <v>5992110 HANSEN SPRING T12S R05W SEC13 NW1/4 NW1/4</v>
          </cell>
          <cell r="V6905">
            <v>5992110</v>
          </cell>
          <cell r="W6905" t="str">
            <v>Cherry Creek</v>
          </cell>
          <cell r="X6905" t="str">
            <v>UT16030005-002_00</v>
          </cell>
          <cell r="Y6905" t="str">
            <v>Spring</v>
          </cell>
          <cell r="Z6905" t="str">
            <v>5992110 HANSEN SPRING T12S R05W SEC13 NW1/4 NW1/4</v>
          </cell>
          <cell r="AA6905" t="str">
            <v>Spring</v>
          </cell>
        </row>
        <row r="6906">
          <cell r="A6906">
            <v>5992120</v>
          </cell>
          <cell r="B6906" t="str">
            <v>Spring</v>
          </cell>
          <cell r="C6906" t="str">
            <v>2B     3E 4</v>
          </cell>
          <cell r="D6906" t="str">
            <v>SOUTH BIRCH SPRING T12S R02.5W SEC01 NE1/4 SW1/4</v>
          </cell>
          <cell r="E6906">
            <v>16030005</v>
          </cell>
          <cell r="F6906" t="str">
            <v>Juab</v>
          </cell>
          <cell r="G6906" t="str">
            <v>Central</v>
          </cell>
          <cell r="H6906" t="str">
            <v>Sevier River</v>
          </cell>
          <cell r="I6906">
            <v>404614</v>
          </cell>
          <cell r="J6906">
            <v>4405531</v>
          </cell>
          <cell r="K6906">
            <v>-112.114112246</v>
          </cell>
          <cell r="L6906">
            <v>39.794394267999998</v>
          </cell>
          <cell r="M6906" t="str">
            <v>Tanner Creek</v>
          </cell>
          <cell r="N6906" t="str">
            <v>UT16030005-003_00</v>
          </cell>
          <cell r="O6906" t="str">
            <v>UT</v>
          </cell>
          <cell r="Q6906">
            <v>0</v>
          </cell>
          <cell r="R6906" t="str">
            <v xml:space="preserve"> </v>
          </cell>
          <cell r="S6906" t="str">
            <v>BLM</v>
          </cell>
          <cell r="T6906" t="str">
            <v xml:space="preserve"> </v>
          </cell>
          <cell r="U6906" t="str">
            <v>5992120 SOUTH BIRCH SPRING T12S R02.5W SEC01 NE1/4 SW1/4</v>
          </cell>
          <cell r="V6906">
            <v>5992120</v>
          </cell>
          <cell r="W6906" t="str">
            <v>Tanner Creek</v>
          </cell>
          <cell r="X6906" t="str">
            <v>UT16030005-003_00</v>
          </cell>
          <cell r="Y6906" t="str">
            <v>Spring</v>
          </cell>
          <cell r="Z6906" t="str">
            <v>5992120 SOUTH BIRCH SPRING T12S R02.5W SEC01 NE1/4 SW1/4</v>
          </cell>
          <cell r="AA6906" t="str">
            <v>Spring</v>
          </cell>
        </row>
        <row r="6907">
          <cell r="A6907">
            <v>5992130</v>
          </cell>
          <cell r="B6907" t="str">
            <v>Spring</v>
          </cell>
          <cell r="C6907" t="str">
            <v>2B     3E 4</v>
          </cell>
          <cell r="D6907" t="str">
            <v>NORTH BIRCH SPRING T12S R02.5W SEC01 SE1/4 NW1/4</v>
          </cell>
          <cell r="E6907">
            <v>16030005</v>
          </cell>
          <cell r="F6907" t="str">
            <v>Juab</v>
          </cell>
          <cell r="G6907" t="str">
            <v>Central</v>
          </cell>
          <cell r="H6907" t="str">
            <v>Sevier River</v>
          </cell>
          <cell r="I6907">
            <v>404999</v>
          </cell>
          <cell r="J6907">
            <v>4405896</v>
          </cell>
          <cell r="K6907">
            <v>-112.109669072</v>
          </cell>
          <cell r="L6907">
            <v>39.797725426</v>
          </cell>
          <cell r="M6907" t="str">
            <v>Tanner Creek</v>
          </cell>
          <cell r="N6907" t="str">
            <v>UT16030005-003_00</v>
          </cell>
          <cell r="O6907" t="str">
            <v>UT</v>
          </cell>
          <cell r="Q6907">
            <v>0</v>
          </cell>
          <cell r="R6907" t="str">
            <v xml:space="preserve"> </v>
          </cell>
          <cell r="S6907" t="str">
            <v>BLM</v>
          </cell>
          <cell r="T6907" t="str">
            <v xml:space="preserve"> </v>
          </cell>
          <cell r="U6907" t="str">
            <v>5992130 NORTH BIRCH SPRING T12S R02.5W SEC01 SE1/4 NW1/4</v>
          </cell>
          <cell r="V6907">
            <v>5992130</v>
          </cell>
          <cell r="W6907" t="str">
            <v>Tanner Creek</v>
          </cell>
          <cell r="X6907" t="str">
            <v>UT16030005-003_00</v>
          </cell>
          <cell r="Y6907" t="str">
            <v>Spring</v>
          </cell>
          <cell r="Z6907" t="str">
            <v>5992130 NORTH BIRCH SPRING T12S R02.5W SEC01 SE1/4 NW1/4</v>
          </cell>
          <cell r="AA6907" t="str">
            <v>Spring</v>
          </cell>
        </row>
        <row r="6908">
          <cell r="A6908">
            <v>5992140</v>
          </cell>
          <cell r="B6908" t="str">
            <v>Spring</v>
          </cell>
          <cell r="C6908" t="str">
            <v>2B     3E 4</v>
          </cell>
          <cell r="D6908" t="str">
            <v>ANDYS POND-SPRING T11S R02.5W SEC35 SE1/4 SW1/4</v>
          </cell>
          <cell r="E6908">
            <v>16030005</v>
          </cell>
          <cell r="F6908" t="str">
            <v>Juab</v>
          </cell>
          <cell r="G6908" t="str">
            <v>Central</v>
          </cell>
          <cell r="H6908" t="str">
            <v>Sevier River</v>
          </cell>
          <cell r="I6908">
            <v>404628</v>
          </cell>
          <cell r="J6908">
            <v>4406641</v>
          </cell>
          <cell r="K6908">
            <v>-112.11411011600001</v>
          </cell>
          <cell r="L6908">
            <v>39.804395171000003</v>
          </cell>
          <cell r="M6908" t="str">
            <v>Tanner Creek</v>
          </cell>
          <cell r="N6908" t="str">
            <v>UT16030005-003_00</v>
          </cell>
          <cell r="O6908" t="str">
            <v>UT</v>
          </cell>
          <cell r="Q6908">
            <v>0</v>
          </cell>
          <cell r="R6908" t="str">
            <v xml:space="preserve"> </v>
          </cell>
          <cell r="S6908" t="str">
            <v>BLM</v>
          </cell>
          <cell r="T6908" t="str">
            <v xml:space="preserve"> </v>
          </cell>
          <cell r="U6908" t="str">
            <v>5992140 ANDYS POND-SPRING T11S R02.5W SEC35 SE1/4 SW1/4</v>
          </cell>
          <cell r="V6908">
            <v>5992140</v>
          </cell>
          <cell r="W6908" t="str">
            <v>Tanner Creek</v>
          </cell>
          <cell r="X6908" t="str">
            <v>UT16030005-003_00</v>
          </cell>
          <cell r="Y6908" t="str">
            <v>Spring</v>
          </cell>
          <cell r="Z6908" t="str">
            <v>5992140 ANDYS POND-SPRING T11S R02.5W SEC35 SE1/4 SW1/4</v>
          </cell>
          <cell r="AA6908" t="str">
            <v>Spring</v>
          </cell>
        </row>
        <row r="6909">
          <cell r="A6909">
            <v>5992150</v>
          </cell>
          <cell r="B6909" t="str">
            <v>Spring</v>
          </cell>
          <cell r="C6909" t="str">
            <v>2B     3E 4</v>
          </cell>
          <cell r="D6909" t="str">
            <v>BENS SPRING T11S R02W SEC28 SW1/4 SE1/4</v>
          </cell>
          <cell r="E6909">
            <v>16030005</v>
          </cell>
          <cell r="F6909" t="str">
            <v>Juab</v>
          </cell>
          <cell r="G6909" t="str">
            <v>Central</v>
          </cell>
          <cell r="H6909" t="str">
            <v>Sevier River</v>
          </cell>
          <cell r="I6909">
            <v>408255</v>
          </cell>
          <cell r="J6909">
            <v>4409649</v>
          </cell>
          <cell r="K6909">
            <v>-112.072168637</v>
          </cell>
          <cell r="L6909">
            <v>39.831891796000001</v>
          </cell>
          <cell r="M6909" t="str">
            <v>Tanner Creek</v>
          </cell>
          <cell r="N6909" t="str">
            <v>UT16030005-003_00</v>
          </cell>
          <cell r="O6909" t="str">
            <v>UT</v>
          </cell>
          <cell r="Q6909">
            <v>0</v>
          </cell>
          <cell r="R6909" t="str">
            <v xml:space="preserve"> </v>
          </cell>
          <cell r="S6909" t="str">
            <v>Private</v>
          </cell>
          <cell r="T6909" t="str">
            <v xml:space="preserve"> </v>
          </cell>
          <cell r="U6909" t="str">
            <v>5992150 BENS SPRING T11S R02W SEC28 SW1/4 SE1/4</v>
          </cell>
          <cell r="V6909">
            <v>5992150</v>
          </cell>
          <cell r="W6909" t="str">
            <v>Tanner Creek</v>
          </cell>
          <cell r="X6909" t="str">
            <v>UT16030005-003_00</v>
          </cell>
          <cell r="Y6909" t="str">
            <v>Spring</v>
          </cell>
          <cell r="Z6909" t="str">
            <v>5992150 BENS SPRING T11S R02W SEC28 SW1/4 SE1/4</v>
          </cell>
          <cell r="AA6909" t="str">
            <v>Spring</v>
          </cell>
        </row>
        <row r="6910">
          <cell r="A6910">
            <v>5992160</v>
          </cell>
          <cell r="B6910" t="str">
            <v>Spring</v>
          </cell>
          <cell r="C6910" t="str">
            <v>2B     3E 4</v>
          </cell>
          <cell r="D6910" t="str">
            <v>SOUTH MAPLE SPRING T11S R04W SEC28 SE1/4 NW1/4</v>
          </cell>
          <cell r="E6910">
            <v>16030005</v>
          </cell>
          <cell r="F6910" t="str">
            <v>Juab</v>
          </cell>
          <cell r="G6910" t="str">
            <v>Central</v>
          </cell>
          <cell r="H6910" t="str">
            <v>Sevier River</v>
          </cell>
          <cell r="I6910">
            <v>388542</v>
          </cell>
          <cell r="J6910">
            <v>4411021</v>
          </cell>
          <cell r="K6910">
            <v>-112.302725016</v>
          </cell>
          <cell r="L6910">
            <v>39.841892995999999</v>
          </cell>
          <cell r="M6910" t="str">
            <v>Tanner Creek</v>
          </cell>
          <cell r="N6910" t="str">
            <v>UT16030005-003_00</v>
          </cell>
          <cell r="O6910" t="str">
            <v>UT</v>
          </cell>
          <cell r="Q6910">
            <v>0</v>
          </cell>
          <cell r="R6910" t="str">
            <v xml:space="preserve"> </v>
          </cell>
          <cell r="S6910" t="str">
            <v>BLM</v>
          </cell>
          <cell r="T6910" t="str">
            <v xml:space="preserve"> </v>
          </cell>
          <cell r="U6910" t="str">
            <v>5992160 SOUTH MAPLE SPRING T11S R04W SEC28 SE1/4 NW1/4</v>
          </cell>
          <cell r="V6910">
            <v>5992160</v>
          </cell>
          <cell r="W6910" t="str">
            <v>Tanner Creek</v>
          </cell>
          <cell r="X6910" t="str">
            <v>UT16030005-003_00</v>
          </cell>
          <cell r="Y6910" t="str">
            <v>Spring</v>
          </cell>
          <cell r="Z6910" t="str">
            <v>5992160 SOUTH MAPLE SPRING T11S R04W SEC28 SE1/4 NW1/4</v>
          </cell>
          <cell r="AA6910" t="str">
            <v>Spring</v>
          </cell>
        </row>
        <row r="6911">
          <cell r="A6911">
            <v>5992170</v>
          </cell>
          <cell r="B6911" t="str">
            <v>Well</v>
          </cell>
          <cell r="C6911" t="str">
            <v xml:space="preserve"> </v>
          </cell>
          <cell r="D6911" t="str">
            <v>INDIAN (COW HOLLOW) WELL T11S R05W SEC19 LOT 3</v>
          </cell>
          <cell r="E6911">
            <v>16030005</v>
          </cell>
          <cell r="F6911" t="str">
            <v>Juab</v>
          </cell>
          <cell r="G6911" t="str">
            <v>Central</v>
          </cell>
          <cell r="H6911" t="str">
            <v>Sevier River</v>
          </cell>
          <cell r="I6911">
            <v>375293</v>
          </cell>
          <cell r="J6911">
            <v>4412058</v>
          </cell>
          <cell r="K6911">
            <v>-112.45773266099999</v>
          </cell>
          <cell r="L6911">
            <v>39.849391367999999</v>
          </cell>
          <cell r="M6911" t="str">
            <v xml:space="preserve"> </v>
          </cell>
          <cell r="N6911" t="str">
            <v xml:space="preserve"> </v>
          </cell>
          <cell r="O6911" t="str">
            <v>UT</v>
          </cell>
          <cell r="Q6911">
            <v>0</v>
          </cell>
          <cell r="R6911" t="str">
            <v xml:space="preserve"> </v>
          </cell>
          <cell r="S6911" t="str">
            <v>BLM</v>
          </cell>
          <cell r="T6911" t="str">
            <v xml:space="preserve"> </v>
          </cell>
          <cell r="U6911" t="str">
            <v>5992170 INDIAN (COW HOLLOW) WELL T11S R05W SEC19 LOT 3</v>
          </cell>
          <cell r="V6911">
            <v>5992170</v>
          </cell>
          <cell r="W6911" t="str">
            <v xml:space="preserve"> </v>
          </cell>
          <cell r="X6911" t="str">
            <v xml:space="preserve"> </v>
          </cell>
          <cell r="Y6911" t="str">
            <v>Well</v>
          </cell>
          <cell r="Z6911" t="str">
            <v>5992170 INDIAN (COW HOLLOW) WELL T11S R05W SEC19 LOT 3</v>
          </cell>
          <cell r="AA6911" t="str">
            <v>Well</v>
          </cell>
        </row>
        <row r="6912">
          <cell r="A6912">
            <v>5992180</v>
          </cell>
          <cell r="B6912" t="str">
            <v>Well</v>
          </cell>
          <cell r="C6912" t="str">
            <v xml:space="preserve"> </v>
          </cell>
          <cell r="D6912" t="str">
            <v>WELL 112 = GOVT WELL T15S R06W SEC07 SE1/4 NE1/4</v>
          </cell>
          <cell r="E6912">
            <v>16030005</v>
          </cell>
          <cell r="F6912" t="str">
            <v>Millard</v>
          </cell>
          <cell r="G6912" t="str">
            <v>Central</v>
          </cell>
          <cell r="H6912" t="str">
            <v>Sevier River</v>
          </cell>
          <cell r="I6912">
            <v>366345</v>
          </cell>
          <cell r="J6912">
            <v>4376835</v>
          </cell>
          <cell r="K6912">
            <v>-112.555156521</v>
          </cell>
          <cell r="L6912">
            <v>39.530769429000003</v>
          </cell>
          <cell r="M6912" t="str">
            <v xml:space="preserve"> </v>
          </cell>
          <cell r="N6912" t="str">
            <v xml:space="preserve"> </v>
          </cell>
          <cell r="O6912" t="str">
            <v>UT</v>
          </cell>
          <cell r="Q6912">
            <v>0</v>
          </cell>
          <cell r="R6912" t="str">
            <v xml:space="preserve"> </v>
          </cell>
          <cell r="S6912" t="str">
            <v>BLM</v>
          </cell>
          <cell r="T6912" t="str">
            <v xml:space="preserve"> </v>
          </cell>
          <cell r="U6912" t="str">
            <v>5992180 WELL 112 = GOVT WELL T15S R06W SEC07 SE1/4 NE1/4</v>
          </cell>
          <cell r="V6912">
            <v>5992180</v>
          </cell>
          <cell r="W6912" t="str">
            <v xml:space="preserve"> </v>
          </cell>
          <cell r="X6912" t="str">
            <v xml:space="preserve"> </v>
          </cell>
          <cell r="Y6912" t="str">
            <v>Well</v>
          </cell>
          <cell r="Z6912" t="str">
            <v>5992180 WELL 112 = GOVT WELL T15S R06W SEC07 SE1/4 NE1/4</v>
          </cell>
          <cell r="AA6912" t="str">
            <v>Well</v>
          </cell>
        </row>
        <row r="6913">
          <cell r="A6913">
            <v>5992190</v>
          </cell>
          <cell r="B6913" t="str">
            <v>Spring</v>
          </cell>
          <cell r="C6913" t="str">
            <v>2B     3E 4</v>
          </cell>
          <cell r="D6913" t="str">
            <v>DIAMOND SPRING T11S R02W SEC08 NW1/4 SE1/4</v>
          </cell>
          <cell r="E6913">
            <v>16030005</v>
          </cell>
          <cell r="F6913" t="str">
            <v>Juab</v>
          </cell>
          <cell r="G6913" t="str">
            <v>Central</v>
          </cell>
          <cell r="H6913" t="str">
            <v>Sevier River</v>
          </cell>
          <cell r="I6913">
            <v>406868</v>
          </cell>
          <cell r="J6913">
            <v>4414816</v>
          </cell>
          <cell r="K6913">
            <v>-112.089110469</v>
          </cell>
          <cell r="L6913">
            <v>39.878287274999998</v>
          </cell>
          <cell r="M6913" t="str">
            <v>Tanner Creek</v>
          </cell>
          <cell r="N6913" t="str">
            <v>UT16030005-003_00</v>
          </cell>
          <cell r="O6913" t="str">
            <v>UT</v>
          </cell>
          <cell r="Q6913">
            <v>0</v>
          </cell>
          <cell r="R6913" t="str">
            <v xml:space="preserve"> </v>
          </cell>
          <cell r="S6913" t="str">
            <v>Private</v>
          </cell>
          <cell r="T6913" t="str">
            <v xml:space="preserve"> </v>
          </cell>
          <cell r="U6913" t="str">
            <v>5992190 DIAMOND SPRING T11S R02W SEC08 NW1/4 SE1/4</v>
          </cell>
          <cell r="V6913">
            <v>5992190</v>
          </cell>
          <cell r="W6913" t="str">
            <v>Tanner Creek</v>
          </cell>
          <cell r="X6913" t="str">
            <v>UT16030005-003_00</v>
          </cell>
          <cell r="Y6913" t="str">
            <v>Spring</v>
          </cell>
          <cell r="Z6913" t="str">
            <v>5992190 DIAMOND SPRING T11S R02W SEC08 NW1/4 SE1/4</v>
          </cell>
          <cell r="AA6913" t="str">
            <v>Spring</v>
          </cell>
        </row>
        <row r="6914">
          <cell r="A6914">
            <v>5992230</v>
          </cell>
          <cell r="B6914" t="str">
            <v>Well</v>
          </cell>
          <cell r="C6914" t="str">
            <v xml:space="preserve"> </v>
          </cell>
          <cell r="D6914" t="str">
            <v>HEADQUARTERS WELL T19S R09W SEC15 SE1/4 SE1/4</v>
          </cell>
          <cell r="E6914">
            <v>16030005</v>
          </cell>
          <cell r="F6914" t="str">
            <v>Millard</v>
          </cell>
          <cell r="G6914" t="str">
            <v>Central</v>
          </cell>
          <cell r="H6914" t="str">
            <v>Sevier River</v>
          </cell>
          <cell r="I6914">
            <v>340950</v>
          </cell>
          <cell r="J6914">
            <v>4335803</v>
          </cell>
          <cell r="K6914">
            <v>-112.840787682</v>
          </cell>
          <cell r="L6914">
            <v>39.156901713000003</v>
          </cell>
          <cell r="M6914" t="str">
            <v xml:space="preserve"> </v>
          </cell>
          <cell r="N6914" t="str">
            <v xml:space="preserve"> </v>
          </cell>
          <cell r="O6914" t="str">
            <v>UT</v>
          </cell>
          <cell r="Q6914">
            <v>0</v>
          </cell>
          <cell r="R6914" t="str">
            <v xml:space="preserve"> </v>
          </cell>
          <cell r="S6914" t="str">
            <v>BLM</v>
          </cell>
          <cell r="T6914" t="str">
            <v xml:space="preserve"> </v>
          </cell>
          <cell r="U6914" t="str">
            <v>5992230 HEADQUARTERS WELL T19S R09W SEC15 SE1/4 SE1/4</v>
          </cell>
          <cell r="V6914">
            <v>5992230</v>
          </cell>
          <cell r="W6914" t="str">
            <v xml:space="preserve"> </v>
          </cell>
          <cell r="X6914" t="str">
            <v xml:space="preserve"> </v>
          </cell>
          <cell r="Y6914" t="str">
            <v>Well</v>
          </cell>
          <cell r="Z6914" t="str">
            <v>5992230 HEADQUARTERS WELL T19S R09W SEC15 SE1/4 SE1/4</v>
          </cell>
          <cell r="AA6914" t="str">
            <v>Well</v>
          </cell>
        </row>
        <row r="6915">
          <cell r="A6915">
            <v>5992240</v>
          </cell>
          <cell r="B6915" t="str">
            <v>Spring</v>
          </cell>
          <cell r="C6915" t="str">
            <v xml:space="preserve"> </v>
          </cell>
          <cell r="D6915" t="str">
            <v>SOUTH COYOTE SPRING T24S R09W SEC04 NE1/4 NW1/4</v>
          </cell>
          <cell r="E6915">
            <v>16030008</v>
          </cell>
          <cell r="F6915" t="str">
            <v>Millard</v>
          </cell>
          <cell r="G6915" t="str">
            <v>Central</v>
          </cell>
          <cell r="H6915" t="str">
            <v>Cedar/Beaver</v>
          </cell>
          <cell r="I6915">
            <v>337554</v>
          </cell>
          <cell r="J6915">
            <v>4292017</v>
          </cell>
          <cell r="K6915">
            <v>-112.869676078</v>
          </cell>
          <cell r="L6915">
            <v>38.761912074999998</v>
          </cell>
          <cell r="M6915" t="str">
            <v xml:space="preserve"> </v>
          </cell>
          <cell r="N6915" t="str">
            <v xml:space="preserve"> </v>
          </cell>
          <cell r="O6915" t="str">
            <v>UT</v>
          </cell>
          <cell r="Q6915">
            <v>0</v>
          </cell>
          <cell r="R6915" t="str">
            <v xml:space="preserve"> </v>
          </cell>
          <cell r="S6915" t="str">
            <v>Private</v>
          </cell>
          <cell r="T6915" t="str">
            <v xml:space="preserve"> </v>
          </cell>
          <cell r="U6915" t="str">
            <v>5992240 SOUTH COYOTE SPRING T24S R09W SEC04 NE1/4 NW1/4</v>
          </cell>
          <cell r="V6915">
            <v>5992240</v>
          </cell>
          <cell r="W6915" t="str">
            <v xml:space="preserve"> </v>
          </cell>
          <cell r="X6915" t="str">
            <v xml:space="preserve"> </v>
          </cell>
          <cell r="Y6915" t="str">
            <v>Spring</v>
          </cell>
          <cell r="Z6915" t="str">
            <v>5992240 SOUTH COYOTE SPRING T24S R09W SEC04 NE1/4 NW1/4</v>
          </cell>
          <cell r="AA6915" t="str">
            <v>Spring</v>
          </cell>
        </row>
        <row r="6916">
          <cell r="A6916">
            <v>5992250</v>
          </cell>
          <cell r="B6916" t="str">
            <v>Spring</v>
          </cell>
          <cell r="C6916" t="str">
            <v xml:space="preserve"> </v>
          </cell>
          <cell r="D6916" t="str">
            <v>BLACK SPRING (TWIN PEAKS) T23S R09W SEC35 NE1/4 SW1/4</v>
          </cell>
          <cell r="E6916">
            <v>16030008</v>
          </cell>
          <cell r="F6916" t="str">
            <v>Millard</v>
          </cell>
          <cell r="G6916" t="str">
            <v>Central</v>
          </cell>
          <cell r="H6916" t="str">
            <v>Cedar/Beaver</v>
          </cell>
          <cell r="I6916">
            <v>340830</v>
          </cell>
          <cell r="J6916">
            <v>4292814</v>
          </cell>
          <cell r="K6916">
            <v>-112.832172626</v>
          </cell>
          <cell r="L6916">
            <v>38.769687712</v>
          </cell>
          <cell r="M6916" t="str">
            <v xml:space="preserve"> </v>
          </cell>
          <cell r="N6916" t="str">
            <v xml:space="preserve"> </v>
          </cell>
          <cell r="O6916" t="str">
            <v>UT</v>
          </cell>
          <cell r="Q6916">
            <v>0</v>
          </cell>
          <cell r="R6916" t="str">
            <v xml:space="preserve"> </v>
          </cell>
          <cell r="S6916" t="str">
            <v>BLM</v>
          </cell>
          <cell r="T6916" t="str">
            <v xml:space="preserve"> </v>
          </cell>
          <cell r="U6916" t="str">
            <v>5992250 BLACK SPRING (TWIN PEAKS) T23S R09W SEC35 NE1/4 SW1/4</v>
          </cell>
          <cell r="V6916">
            <v>5992250</v>
          </cell>
          <cell r="W6916" t="str">
            <v xml:space="preserve"> </v>
          </cell>
          <cell r="X6916" t="str">
            <v xml:space="preserve"> </v>
          </cell>
          <cell r="Y6916" t="str">
            <v>Spring</v>
          </cell>
          <cell r="Z6916" t="str">
            <v>5992250 BLACK SPRING (TWIN PEAKS) T23S R09W SEC35 NE1/4 SW1/4</v>
          </cell>
          <cell r="AA6916" t="str">
            <v>Spring</v>
          </cell>
        </row>
        <row r="6917">
          <cell r="A6917">
            <v>5992260</v>
          </cell>
          <cell r="B6917" t="str">
            <v>Spring</v>
          </cell>
          <cell r="C6917" t="str">
            <v xml:space="preserve"> </v>
          </cell>
          <cell r="D6917" t="str">
            <v>COYOTE SPRING T23S R09W SEC33 SE1/4 NW1/4</v>
          </cell>
          <cell r="E6917">
            <v>16030008</v>
          </cell>
          <cell r="F6917" t="str">
            <v>Millard</v>
          </cell>
          <cell r="G6917" t="str">
            <v>Central</v>
          </cell>
          <cell r="H6917" t="str">
            <v>Cedar/Beaver</v>
          </cell>
          <cell r="I6917">
            <v>337313</v>
          </cell>
          <cell r="J6917">
            <v>4293193</v>
          </cell>
          <cell r="K6917">
            <v>-112.872725472</v>
          </cell>
          <cell r="L6917">
            <v>38.772459785000002</v>
          </cell>
          <cell r="M6917" t="str">
            <v xml:space="preserve"> </v>
          </cell>
          <cell r="N6917" t="str">
            <v xml:space="preserve"> </v>
          </cell>
          <cell r="O6917" t="str">
            <v>UT</v>
          </cell>
          <cell r="Q6917">
            <v>0</v>
          </cell>
          <cell r="R6917" t="str">
            <v xml:space="preserve"> </v>
          </cell>
          <cell r="S6917" t="str">
            <v>Private</v>
          </cell>
          <cell r="T6917" t="str">
            <v xml:space="preserve"> </v>
          </cell>
          <cell r="U6917" t="str">
            <v>5992260 COYOTE SPRING T23S R09W SEC33 SE1/4 NW1/4</v>
          </cell>
          <cell r="V6917">
            <v>5992260</v>
          </cell>
          <cell r="W6917" t="str">
            <v xml:space="preserve"> </v>
          </cell>
          <cell r="X6917" t="str">
            <v xml:space="preserve"> </v>
          </cell>
          <cell r="Y6917" t="str">
            <v>Spring</v>
          </cell>
          <cell r="Z6917" t="str">
            <v>5992260 COYOTE SPRING T23S R09W SEC33 SE1/4 NW1/4</v>
          </cell>
          <cell r="AA6917" t="str">
            <v>Spring</v>
          </cell>
        </row>
        <row r="6918">
          <cell r="A6918">
            <v>5992270</v>
          </cell>
          <cell r="B6918" t="str">
            <v>Well</v>
          </cell>
          <cell r="C6918" t="str">
            <v xml:space="preserve"> </v>
          </cell>
          <cell r="D6918" t="str">
            <v>BLACK WILLOW WELL T22S R08W SEC05 NE1/4 NE1/4</v>
          </cell>
          <cell r="E6918">
            <v>16030008</v>
          </cell>
          <cell r="F6918" t="str">
            <v>Millard</v>
          </cell>
          <cell r="G6918" t="str">
            <v>Central</v>
          </cell>
          <cell r="H6918" t="str">
            <v>Cedar/Beaver</v>
          </cell>
          <cell r="I6918">
            <v>346904</v>
          </cell>
          <cell r="J6918">
            <v>4311013</v>
          </cell>
          <cell r="K6918">
            <v>-112.766338304</v>
          </cell>
          <cell r="L6918">
            <v>38.934686601999999</v>
          </cell>
          <cell r="M6918" t="str">
            <v xml:space="preserve"> </v>
          </cell>
          <cell r="N6918" t="str">
            <v xml:space="preserve"> </v>
          </cell>
          <cell r="O6918" t="str">
            <v>UT</v>
          </cell>
          <cell r="Q6918">
            <v>0</v>
          </cell>
          <cell r="R6918" t="str">
            <v xml:space="preserve"> </v>
          </cell>
          <cell r="S6918" t="str">
            <v>BLM</v>
          </cell>
          <cell r="T6918" t="str">
            <v xml:space="preserve"> </v>
          </cell>
          <cell r="U6918" t="str">
            <v>5992270 BLACK WILLOW WELL T22S R08W SEC05 NE1/4 NE1/4</v>
          </cell>
          <cell r="V6918">
            <v>5992270</v>
          </cell>
          <cell r="W6918" t="str">
            <v xml:space="preserve"> </v>
          </cell>
          <cell r="X6918" t="str">
            <v xml:space="preserve"> </v>
          </cell>
          <cell r="Y6918" t="str">
            <v>Well</v>
          </cell>
          <cell r="Z6918" t="str">
            <v>5992270 BLACK WILLOW WELL T22S R08W SEC05 NE1/4 NE1/4</v>
          </cell>
          <cell r="AA6918" t="str">
            <v>Well</v>
          </cell>
        </row>
        <row r="6919">
          <cell r="A6919">
            <v>5992280</v>
          </cell>
          <cell r="B6919" t="str">
            <v>Well</v>
          </cell>
          <cell r="C6919" t="str">
            <v xml:space="preserve"> </v>
          </cell>
          <cell r="D6919" t="str">
            <v>SECOND PATCH WELL T21S R07W SEC34 NE1/4 SE1/4</v>
          </cell>
          <cell r="E6919">
            <v>16030008</v>
          </cell>
          <cell r="F6919" t="str">
            <v>Millard</v>
          </cell>
          <cell r="G6919" t="str">
            <v>Central</v>
          </cell>
          <cell r="H6919" t="str">
            <v>Cedar/Beaver</v>
          </cell>
          <cell r="I6919">
            <v>359681</v>
          </cell>
          <cell r="J6919">
            <v>4311670</v>
          </cell>
          <cell r="K6919">
            <v>-112.61911617299999</v>
          </cell>
          <cell r="L6919">
            <v>38.942742117999998</v>
          </cell>
          <cell r="M6919" t="str">
            <v xml:space="preserve"> </v>
          </cell>
          <cell r="N6919" t="str">
            <v xml:space="preserve"> </v>
          </cell>
          <cell r="O6919" t="str">
            <v>UT</v>
          </cell>
          <cell r="Q6919">
            <v>0</v>
          </cell>
          <cell r="R6919" t="str">
            <v xml:space="preserve"> </v>
          </cell>
          <cell r="S6919" t="str">
            <v>BLM</v>
          </cell>
          <cell r="T6919" t="str">
            <v xml:space="preserve"> </v>
          </cell>
          <cell r="U6919" t="str">
            <v>5992280 SECOND PATCH WELL T21S R07W SEC34 NE1/4 SE1/4</v>
          </cell>
          <cell r="V6919">
            <v>5992280</v>
          </cell>
          <cell r="W6919" t="str">
            <v xml:space="preserve"> </v>
          </cell>
          <cell r="X6919" t="str">
            <v xml:space="preserve"> </v>
          </cell>
          <cell r="Y6919" t="str">
            <v>Well</v>
          </cell>
          <cell r="Z6919" t="str">
            <v>5992280 SECOND PATCH WELL T21S R07W SEC34 NE1/4 SE1/4</v>
          </cell>
          <cell r="AA6919" t="str">
            <v>Well</v>
          </cell>
        </row>
        <row r="6920">
          <cell r="A6920">
            <v>5992290</v>
          </cell>
          <cell r="B6920" t="str">
            <v>Spring</v>
          </cell>
          <cell r="C6920" t="str">
            <v xml:space="preserve"> </v>
          </cell>
          <cell r="D6920" t="str">
            <v>SQUIDIKE SPRING T21S R06W SEC33 NW1/4 SW1/4</v>
          </cell>
          <cell r="E6920">
            <v>16030008</v>
          </cell>
          <cell r="F6920" t="str">
            <v>Millard</v>
          </cell>
          <cell r="G6920" t="str">
            <v>Central</v>
          </cell>
          <cell r="H6920" t="str">
            <v>Cedar/Beaver</v>
          </cell>
          <cell r="I6920">
            <v>366495</v>
          </cell>
          <cell r="J6920">
            <v>4311583</v>
          </cell>
          <cell r="K6920">
            <v>-112.54050082000001</v>
          </cell>
          <cell r="L6920">
            <v>38.943022466999999</v>
          </cell>
          <cell r="M6920" t="str">
            <v xml:space="preserve"> </v>
          </cell>
          <cell r="N6920" t="str">
            <v xml:space="preserve"> </v>
          </cell>
          <cell r="O6920" t="str">
            <v>UT</v>
          </cell>
          <cell r="Q6920">
            <v>0</v>
          </cell>
          <cell r="R6920" t="str">
            <v xml:space="preserve"> </v>
          </cell>
          <cell r="S6920" t="str">
            <v>Private</v>
          </cell>
          <cell r="T6920" t="str">
            <v xml:space="preserve"> </v>
          </cell>
          <cell r="U6920" t="str">
            <v>5992290 SQUIDIKE SPRING T21S R06W SEC33 NW1/4 SW1/4</v>
          </cell>
          <cell r="V6920">
            <v>5992290</v>
          </cell>
          <cell r="W6920" t="str">
            <v xml:space="preserve"> </v>
          </cell>
          <cell r="X6920" t="str">
            <v xml:space="preserve"> </v>
          </cell>
          <cell r="Y6920" t="str">
            <v>Spring</v>
          </cell>
          <cell r="Z6920" t="str">
            <v>5992290 SQUIDIKE SPRING T21S R06W SEC33 NW1/4 SW1/4</v>
          </cell>
          <cell r="AA6920" t="str">
            <v>Spring</v>
          </cell>
        </row>
        <row r="6921">
          <cell r="A6921">
            <v>5992300</v>
          </cell>
          <cell r="B6921" t="str">
            <v>Well</v>
          </cell>
          <cell r="C6921" t="str">
            <v xml:space="preserve"> </v>
          </cell>
          <cell r="D6921" t="str">
            <v>PETERSON WELL T21S R07W SEC24 SW1/4 NE1/4</v>
          </cell>
          <cell r="E6921">
            <v>16030008</v>
          </cell>
          <cell r="F6921" t="str">
            <v>Millard</v>
          </cell>
          <cell r="G6921" t="str">
            <v>Central</v>
          </cell>
          <cell r="H6921" t="str">
            <v>Cedar/Beaver</v>
          </cell>
          <cell r="I6921">
            <v>362563</v>
          </cell>
          <cell r="J6921">
            <v>4315350</v>
          </cell>
          <cell r="K6921">
            <v>-112.586612563</v>
          </cell>
          <cell r="L6921">
            <v>38.976347906000001</v>
          </cell>
          <cell r="M6921" t="str">
            <v xml:space="preserve"> </v>
          </cell>
          <cell r="N6921" t="str">
            <v xml:space="preserve"> </v>
          </cell>
          <cell r="O6921" t="str">
            <v>UT</v>
          </cell>
          <cell r="Q6921">
            <v>0</v>
          </cell>
          <cell r="R6921" t="str">
            <v xml:space="preserve"> </v>
          </cell>
          <cell r="S6921" t="str">
            <v>BLM</v>
          </cell>
          <cell r="T6921" t="str">
            <v xml:space="preserve"> </v>
          </cell>
          <cell r="U6921" t="str">
            <v>5992300 PETERSON WELL T21S R07W SEC24 SW1/4 NE1/4</v>
          </cell>
          <cell r="V6921">
            <v>5992300</v>
          </cell>
          <cell r="W6921" t="str">
            <v xml:space="preserve"> </v>
          </cell>
          <cell r="X6921" t="str">
            <v xml:space="preserve"> </v>
          </cell>
          <cell r="Y6921" t="str">
            <v>Well</v>
          </cell>
          <cell r="Z6921" t="str">
            <v>5992300 PETERSON WELL T21S R07W SEC24 SW1/4 NE1/4</v>
          </cell>
          <cell r="AA6921" t="str">
            <v>Well</v>
          </cell>
        </row>
        <row r="6922">
          <cell r="A6922">
            <v>5992310</v>
          </cell>
          <cell r="B6922" t="str">
            <v>Spring</v>
          </cell>
          <cell r="C6922" t="str">
            <v xml:space="preserve"> </v>
          </cell>
          <cell r="D6922" t="str">
            <v>CANDLAND SPRING T21S R10W SEC13 NE1/4 NW1/4</v>
          </cell>
          <cell r="E6922">
            <v>16030008</v>
          </cell>
          <cell r="F6922" t="str">
            <v>Millard</v>
          </cell>
          <cell r="G6922" t="str">
            <v>Central</v>
          </cell>
          <cell r="H6922" t="str">
            <v>Cedar/Beaver</v>
          </cell>
          <cell r="I6922">
            <v>333152</v>
          </cell>
          <cell r="J6922">
            <v>4317984</v>
          </cell>
          <cell r="K6922">
            <v>-112.92662172199999</v>
          </cell>
          <cell r="L6922">
            <v>38.994961431</v>
          </cell>
          <cell r="M6922" t="str">
            <v xml:space="preserve"> </v>
          </cell>
          <cell r="N6922" t="str">
            <v xml:space="preserve"> </v>
          </cell>
          <cell r="O6922" t="str">
            <v>UT</v>
          </cell>
          <cell r="Q6922">
            <v>0</v>
          </cell>
          <cell r="R6922" t="str">
            <v xml:space="preserve"> </v>
          </cell>
          <cell r="S6922" t="str">
            <v>BLM</v>
          </cell>
          <cell r="T6922" t="str">
            <v xml:space="preserve"> </v>
          </cell>
          <cell r="U6922" t="str">
            <v>5992310 CANDLAND SPRING T21S R10W SEC13 NE1/4 NW1/4</v>
          </cell>
          <cell r="V6922">
            <v>5992310</v>
          </cell>
          <cell r="W6922" t="str">
            <v xml:space="preserve"> </v>
          </cell>
          <cell r="X6922" t="str">
            <v xml:space="preserve"> </v>
          </cell>
          <cell r="Y6922" t="str">
            <v>Spring</v>
          </cell>
          <cell r="Z6922" t="str">
            <v>5992310 CANDLAND SPRING T21S R10W SEC13 NE1/4 NW1/4</v>
          </cell>
          <cell r="AA6922" t="str">
            <v>Spring</v>
          </cell>
        </row>
        <row r="6923">
          <cell r="A6923">
            <v>5992320</v>
          </cell>
          <cell r="B6923" t="str">
            <v>Well</v>
          </cell>
          <cell r="C6923" t="str">
            <v xml:space="preserve"> </v>
          </cell>
          <cell r="D6923" t="str">
            <v>KANOSH WELL T21S R08W SEC12 SW1/4 SE1/4</v>
          </cell>
          <cell r="E6923">
            <v>16030008</v>
          </cell>
          <cell r="F6923" t="str">
            <v>Millard</v>
          </cell>
          <cell r="G6923" t="str">
            <v>Central</v>
          </cell>
          <cell r="H6923" t="str">
            <v>Cedar/Beaver</v>
          </cell>
          <cell r="I6923">
            <v>352835</v>
          </cell>
          <cell r="J6923">
            <v>4317777</v>
          </cell>
          <cell r="K6923">
            <v>-112.699393661</v>
          </cell>
          <cell r="L6923">
            <v>38.996628195</v>
          </cell>
          <cell r="M6923" t="str">
            <v xml:space="preserve"> </v>
          </cell>
          <cell r="N6923" t="str">
            <v xml:space="preserve"> </v>
          </cell>
          <cell r="O6923" t="str">
            <v>UT</v>
          </cell>
          <cell r="Q6923">
            <v>0</v>
          </cell>
          <cell r="R6923" t="str">
            <v xml:space="preserve"> </v>
          </cell>
          <cell r="S6923" t="str">
            <v>BLM</v>
          </cell>
          <cell r="T6923" t="str">
            <v xml:space="preserve"> </v>
          </cell>
          <cell r="U6923" t="str">
            <v>5992320 KANOSH WELL T21S R08W SEC12 SW1/4 SE1/4</v>
          </cell>
          <cell r="V6923">
            <v>5992320</v>
          </cell>
          <cell r="W6923" t="str">
            <v xml:space="preserve"> </v>
          </cell>
          <cell r="X6923" t="str">
            <v xml:space="preserve"> </v>
          </cell>
          <cell r="Y6923" t="str">
            <v>Well</v>
          </cell>
          <cell r="Z6923" t="str">
            <v>5992320 KANOSH WELL T21S R08W SEC12 SW1/4 SE1/4</v>
          </cell>
          <cell r="AA6923" t="str">
            <v>Well</v>
          </cell>
        </row>
        <row r="6924">
          <cell r="A6924">
            <v>5992330</v>
          </cell>
          <cell r="B6924" t="str">
            <v>Well</v>
          </cell>
          <cell r="C6924" t="str">
            <v xml:space="preserve"> </v>
          </cell>
          <cell r="D6924" t="str">
            <v>(TWELVE) 12-A WELL T21S R07W SEC10 SE1/4 NW1/4</v>
          </cell>
          <cell r="E6924">
            <v>16030008</v>
          </cell>
          <cell r="F6924" t="str">
            <v>Millard</v>
          </cell>
          <cell r="G6924" t="str">
            <v>Central</v>
          </cell>
          <cell r="H6924" t="str">
            <v>Cedar/Beaver</v>
          </cell>
          <cell r="I6924">
            <v>358956</v>
          </cell>
          <cell r="J6924">
            <v>4318220</v>
          </cell>
          <cell r="K6924">
            <v>-112.62882988600001</v>
          </cell>
          <cell r="L6924">
            <v>39.001626573999999</v>
          </cell>
          <cell r="M6924" t="str">
            <v xml:space="preserve"> </v>
          </cell>
          <cell r="N6924" t="str">
            <v xml:space="preserve"> </v>
          </cell>
          <cell r="O6924" t="str">
            <v>UT</v>
          </cell>
          <cell r="Q6924">
            <v>0</v>
          </cell>
          <cell r="R6924" t="str">
            <v xml:space="preserve"> </v>
          </cell>
          <cell r="S6924" t="str">
            <v>BLM</v>
          </cell>
          <cell r="T6924" t="str">
            <v xml:space="preserve"> </v>
          </cell>
          <cell r="U6924" t="str">
            <v>5992330 (TWELVE) 12-A WELL T21S R07W SEC10 SE1/4 NW1/4</v>
          </cell>
          <cell r="V6924">
            <v>5992330</v>
          </cell>
          <cell r="W6924" t="str">
            <v xml:space="preserve"> </v>
          </cell>
          <cell r="X6924" t="str">
            <v xml:space="preserve"> </v>
          </cell>
          <cell r="Y6924" t="str">
            <v>Well</v>
          </cell>
          <cell r="Z6924" t="str">
            <v>5992330 (TWELVE) 12-A WELL T21S R07W SEC10 SE1/4 NW1/4</v>
          </cell>
          <cell r="AA6924" t="str">
            <v>Well</v>
          </cell>
        </row>
        <row r="6925">
          <cell r="A6925">
            <v>5992340</v>
          </cell>
          <cell r="B6925" t="str">
            <v>Well</v>
          </cell>
          <cell r="C6925" t="str">
            <v xml:space="preserve"> </v>
          </cell>
          <cell r="D6925" t="str">
            <v>NORTH POND WELL T21S R06W SEC05 NE1/4 SW1/4</v>
          </cell>
          <cell r="E6925">
            <v>16030008</v>
          </cell>
          <cell r="F6925" t="str">
            <v>Millard</v>
          </cell>
          <cell r="G6925" t="str">
            <v>Central</v>
          </cell>
          <cell r="H6925" t="str">
            <v>Cedar/Beaver</v>
          </cell>
          <cell r="I6925">
            <v>365547</v>
          </cell>
          <cell r="J6925">
            <v>4319524</v>
          </cell>
          <cell r="K6925">
            <v>-112.552998104</v>
          </cell>
          <cell r="L6925">
            <v>39.014410728999998</v>
          </cell>
          <cell r="M6925" t="str">
            <v xml:space="preserve"> </v>
          </cell>
          <cell r="N6925" t="str">
            <v xml:space="preserve"> </v>
          </cell>
          <cell r="O6925" t="str">
            <v>UT</v>
          </cell>
          <cell r="Q6925">
            <v>0</v>
          </cell>
          <cell r="R6925" t="str">
            <v xml:space="preserve"> </v>
          </cell>
          <cell r="S6925" t="str">
            <v>BLM</v>
          </cell>
          <cell r="T6925" t="str">
            <v xml:space="preserve"> </v>
          </cell>
          <cell r="U6925" t="str">
            <v>5992340 NORTH POND WELL T21S R06W SEC05 NE1/4 SW1/4</v>
          </cell>
          <cell r="V6925">
            <v>5992340</v>
          </cell>
          <cell r="W6925" t="str">
            <v xml:space="preserve"> </v>
          </cell>
          <cell r="X6925" t="str">
            <v xml:space="preserve"> </v>
          </cell>
          <cell r="Y6925" t="str">
            <v>Well</v>
          </cell>
          <cell r="Z6925" t="str">
            <v>5992340 NORTH POND WELL T21S R06W SEC05 NE1/4 SW1/4</v>
          </cell>
          <cell r="AA6925" t="str">
            <v>Well</v>
          </cell>
        </row>
        <row r="6926">
          <cell r="A6926">
            <v>5992350</v>
          </cell>
          <cell r="B6926" t="str">
            <v>Well</v>
          </cell>
          <cell r="C6926" t="str">
            <v xml:space="preserve"> </v>
          </cell>
          <cell r="D6926" t="str">
            <v>MUD HOLE WELL T19S R09W SEC29 NW1/4 SW1/4</v>
          </cell>
          <cell r="E6926">
            <v>16030005</v>
          </cell>
          <cell r="F6926" t="str">
            <v>Millard</v>
          </cell>
          <cell r="G6926" t="str">
            <v>Central</v>
          </cell>
          <cell r="H6926" t="str">
            <v>Sevier River</v>
          </cell>
          <cell r="I6926">
            <v>336231</v>
          </cell>
          <cell r="J6926">
            <v>4332908</v>
          </cell>
          <cell r="K6926">
            <v>-112.894676875</v>
          </cell>
          <cell r="L6926">
            <v>39.129953475999997</v>
          </cell>
          <cell r="M6926" t="str">
            <v xml:space="preserve"> </v>
          </cell>
          <cell r="N6926" t="str">
            <v xml:space="preserve"> </v>
          </cell>
          <cell r="O6926" t="str">
            <v>UT</v>
          </cell>
          <cell r="Q6926">
            <v>0</v>
          </cell>
          <cell r="R6926" t="str">
            <v xml:space="preserve"> </v>
          </cell>
          <cell r="S6926" t="str">
            <v>BLM</v>
          </cell>
          <cell r="T6926" t="str">
            <v xml:space="preserve"> </v>
          </cell>
          <cell r="U6926" t="str">
            <v>5992350 MUD HOLE WELL T19S R09W SEC29 NW1/4 SW1/4</v>
          </cell>
          <cell r="V6926">
            <v>5992350</v>
          </cell>
          <cell r="W6926" t="str">
            <v xml:space="preserve"> </v>
          </cell>
          <cell r="X6926" t="str">
            <v xml:space="preserve"> </v>
          </cell>
          <cell r="Y6926" t="str">
            <v>Well</v>
          </cell>
          <cell r="Z6926" t="str">
            <v>5992350 MUD HOLE WELL T19S R09W SEC29 NW1/4 SW1/4</v>
          </cell>
          <cell r="AA6926" t="str">
            <v>Well</v>
          </cell>
        </row>
        <row r="6927">
          <cell r="A6927">
            <v>5992370</v>
          </cell>
          <cell r="B6927" t="str">
            <v>Well</v>
          </cell>
          <cell r="C6927" t="str">
            <v xml:space="preserve"> </v>
          </cell>
          <cell r="D6927" t="str">
            <v>BLACK HILLS WELL T23S R12W SEC06 SW1/4 SW1/4</v>
          </cell>
          <cell r="E6927">
            <v>16030009</v>
          </cell>
          <cell r="F6927" t="str">
            <v>Millard</v>
          </cell>
          <cell r="G6927" t="str">
            <v>Central</v>
          </cell>
          <cell r="H6927" t="str">
            <v>Sevier River</v>
          </cell>
          <cell r="I6927">
            <v>304832</v>
          </cell>
          <cell r="J6927">
            <v>4300958</v>
          </cell>
          <cell r="K6927">
            <v>-113.248573806</v>
          </cell>
          <cell r="L6927">
            <v>38.835794257000003</v>
          </cell>
          <cell r="M6927" t="str">
            <v xml:space="preserve"> </v>
          </cell>
          <cell r="N6927" t="str">
            <v xml:space="preserve"> </v>
          </cell>
          <cell r="O6927" t="str">
            <v>UT</v>
          </cell>
          <cell r="Q6927">
            <v>0</v>
          </cell>
          <cell r="R6927" t="str">
            <v xml:space="preserve"> </v>
          </cell>
          <cell r="S6927" t="str">
            <v>BLM</v>
          </cell>
          <cell r="T6927" t="str">
            <v xml:space="preserve"> </v>
          </cell>
          <cell r="U6927" t="str">
            <v>5992370 BLACK HILLS WELL T23S R12W SEC06 SW1/4 SW1/4</v>
          </cell>
          <cell r="V6927">
            <v>5992370</v>
          </cell>
          <cell r="W6927" t="str">
            <v xml:space="preserve"> </v>
          </cell>
          <cell r="X6927" t="str">
            <v xml:space="preserve"> </v>
          </cell>
          <cell r="Y6927" t="str">
            <v>Well</v>
          </cell>
          <cell r="Z6927" t="str">
            <v>5992370 BLACK HILLS WELL T23S R12W SEC06 SW1/4 SW1/4</v>
          </cell>
          <cell r="AA6927" t="str">
            <v>Well</v>
          </cell>
        </row>
        <row r="6928">
          <cell r="A6928">
            <v>5992380</v>
          </cell>
          <cell r="B6928" t="str">
            <v>Seep</v>
          </cell>
          <cell r="C6928" t="str">
            <v xml:space="preserve"> </v>
          </cell>
          <cell r="D6928" t="str">
            <v>CRICKET SEEP T21S R10W SEC22 NW1/4 NW1/4</v>
          </cell>
          <cell r="E6928">
            <v>16030009</v>
          </cell>
          <cell r="F6928" t="str">
            <v>Millard</v>
          </cell>
          <cell r="G6928" t="str">
            <v>Central</v>
          </cell>
          <cell r="H6928" t="str">
            <v>Sevier River</v>
          </cell>
          <cell r="I6928">
            <v>329575</v>
          </cell>
          <cell r="J6928">
            <v>4316179</v>
          </cell>
          <cell r="K6928">
            <v>-112.967453265</v>
          </cell>
          <cell r="L6928">
            <v>38.978016298999997</v>
          </cell>
          <cell r="M6928" t="str">
            <v xml:space="preserve"> </v>
          </cell>
          <cell r="N6928" t="str">
            <v xml:space="preserve"> </v>
          </cell>
          <cell r="O6928" t="str">
            <v>UT</v>
          </cell>
          <cell r="Q6928">
            <v>0</v>
          </cell>
          <cell r="R6928" t="str">
            <v xml:space="preserve"> </v>
          </cell>
          <cell r="S6928" t="str">
            <v>BLM</v>
          </cell>
          <cell r="T6928" t="str">
            <v xml:space="preserve"> </v>
          </cell>
          <cell r="U6928" t="str">
            <v>5992380 CRICKET SEEP T21S R10W SEC22 NW1/4 NW1/4</v>
          </cell>
          <cell r="V6928">
            <v>5992380</v>
          </cell>
          <cell r="W6928" t="str">
            <v xml:space="preserve"> </v>
          </cell>
          <cell r="X6928" t="str">
            <v xml:space="preserve"> </v>
          </cell>
          <cell r="Y6928" t="str">
            <v>Seep</v>
          </cell>
          <cell r="Z6928" t="str">
            <v>5992380 CRICKET SEEP T21S R10W SEC22 NW1/4 NW1/4</v>
          </cell>
          <cell r="AA6928" t="str">
            <v>Seep</v>
          </cell>
        </row>
        <row r="6929">
          <cell r="A6929">
            <v>5992390</v>
          </cell>
          <cell r="B6929" t="str">
            <v>River/Stream</v>
          </cell>
          <cell r="C6929" t="str">
            <v xml:space="preserve"> </v>
          </cell>
          <cell r="D6929" t="str">
            <v>AMASA CREEK T19S R14W SEC01 NW1/4 NW1/4</v>
          </cell>
          <cell r="E6929">
            <v>16030009</v>
          </cell>
          <cell r="F6929" t="str">
            <v>Millard</v>
          </cell>
          <cell r="G6929" t="str">
            <v>Central</v>
          </cell>
          <cell r="H6929" t="str">
            <v>Sevier River</v>
          </cell>
          <cell r="I6929">
            <v>294340</v>
          </cell>
          <cell r="J6929">
            <v>4340774</v>
          </cell>
          <cell r="K6929">
            <v>-113.38135942300001</v>
          </cell>
          <cell r="L6929">
            <v>39.191891943000002</v>
          </cell>
          <cell r="M6929" t="str">
            <v xml:space="preserve"> </v>
          </cell>
          <cell r="N6929" t="str">
            <v xml:space="preserve"> </v>
          </cell>
          <cell r="O6929" t="str">
            <v>UT</v>
          </cell>
          <cell r="Q6929">
            <v>0</v>
          </cell>
          <cell r="R6929" t="str">
            <v xml:space="preserve"> </v>
          </cell>
          <cell r="S6929" t="str">
            <v>BLM</v>
          </cell>
          <cell r="T6929" t="str">
            <v xml:space="preserve"> </v>
          </cell>
          <cell r="U6929" t="str">
            <v>5992390 AMASA CREEK T19S R14W SEC01 NW1/4 NW1/4</v>
          </cell>
          <cell r="V6929">
            <v>5992390</v>
          </cell>
          <cell r="W6929" t="str">
            <v xml:space="preserve"> </v>
          </cell>
          <cell r="X6929" t="str">
            <v xml:space="preserve"> </v>
          </cell>
          <cell r="Y6929" t="str">
            <v>River/Stream</v>
          </cell>
          <cell r="Z6929" t="str">
            <v>5992390 AMASA CREEK T19S R14W SEC01 NW1/4 NW1/4</v>
          </cell>
          <cell r="AA6929" t="str">
            <v>River/Stream</v>
          </cell>
        </row>
        <row r="6930">
          <cell r="A6930">
            <v>5992400</v>
          </cell>
          <cell r="B6930" t="str">
            <v>Spring</v>
          </cell>
          <cell r="C6930" t="str">
            <v>2B   3C   4</v>
          </cell>
          <cell r="D6930" t="str">
            <v>NORTH SPRING T27S R15E S4 SW1/4 SW1/4</v>
          </cell>
          <cell r="E6930">
            <v>14060009</v>
          </cell>
          <cell r="F6930" t="str">
            <v>Wayne</v>
          </cell>
          <cell r="G6930" t="str">
            <v>Central</v>
          </cell>
          <cell r="H6930" t="str">
            <v>Colorado River West</v>
          </cell>
          <cell r="I6930">
            <v>562055</v>
          </cell>
          <cell r="J6930">
            <v>4260175</v>
          </cell>
          <cell r="K6930">
            <v>-110.28846730399999</v>
          </cell>
          <cell r="L6930">
            <v>38.487759394000001</v>
          </cell>
          <cell r="M6930" t="str">
            <v xml:space="preserve"> </v>
          </cell>
          <cell r="N6930" t="str">
            <v xml:space="preserve"> </v>
          </cell>
          <cell r="O6930" t="str">
            <v>UT</v>
          </cell>
          <cell r="Q6930">
            <v>0</v>
          </cell>
          <cell r="R6930" t="str">
            <v xml:space="preserve"> </v>
          </cell>
          <cell r="S6930" t="str">
            <v>BLM</v>
          </cell>
          <cell r="T6930" t="str">
            <v xml:space="preserve"> </v>
          </cell>
          <cell r="U6930" t="str">
            <v>5992400 NORTH SPRING T27S R15E S4 SW1/4 SW1/4</v>
          </cell>
          <cell r="V6930">
            <v>5992400</v>
          </cell>
          <cell r="W6930" t="str">
            <v xml:space="preserve"> </v>
          </cell>
          <cell r="X6930" t="str">
            <v xml:space="preserve"> </v>
          </cell>
          <cell r="Y6930" t="str">
            <v>Spring</v>
          </cell>
          <cell r="Z6930" t="str">
            <v>5992400 NORTH SPRING T27S R15E S4 SW1/4 SW1/4</v>
          </cell>
          <cell r="AA6930" t="str">
            <v>Spring</v>
          </cell>
        </row>
        <row r="6931">
          <cell r="A6931">
            <v>5992420</v>
          </cell>
          <cell r="B6931" t="str">
            <v>Spring</v>
          </cell>
          <cell r="C6931" t="str">
            <v>2B   3C   4</v>
          </cell>
          <cell r="D6931" t="str">
            <v>MIDDLE CANYON SPRING T27S R15E S5 SW1/4 NW1/4</v>
          </cell>
          <cell r="E6931">
            <v>14060009</v>
          </cell>
          <cell r="F6931" t="str">
            <v>Wayne</v>
          </cell>
          <cell r="G6931" t="str">
            <v>Central</v>
          </cell>
          <cell r="H6931" t="str">
            <v>Colorado River West</v>
          </cell>
          <cell r="I6931">
            <v>560670</v>
          </cell>
          <cell r="J6931">
            <v>4260719</v>
          </cell>
          <cell r="K6931">
            <v>-110.304299704</v>
          </cell>
          <cell r="L6931">
            <v>38.492757028</v>
          </cell>
          <cell r="M6931" t="str">
            <v xml:space="preserve"> </v>
          </cell>
          <cell r="N6931" t="str">
            <v xml:space="preserve"> </v>
          </cell>
          <cell r="O6931" t="str">
            <v>UT</v>
          </cell>
          <cell r="Q6931">
            <v>0</v>
          </cell>
          <cell r="R6931" t="str">
            <v xml:space="preserve"> </v>
          </cell>
          <cell r="S6931" t="str">
            <v>BLM</v>
          </cell>
          <cell r="T6931" t="str">
            <v xml:space="preserve"> </v>
          </cell>
          <cell r="U6931" t="str">
            <v>5992420 MIDDLE CANYON SPRING T27S R15E S5 SW1/4 NW1/4</v>
          </cell>
          <cell r="V6931">
            <v>5992420</v>
          </cell>
          <cell r="W6931" t="str">
            <v xml:space="preserve"> </v>
          </cell>
          <cell r="X6931" t="str">
            <v xml:space="preserve"> </v>
          </cell>
          <cell r="Y6931" t="str">
            <v>Spring</v>
          </cell>
          <cell r="Z6931" t="str">
            <v>5992420 MIDDLE CANYON SPRING T27S R15E S5 SW1/4 NW1/4</v>
          </cell>
          <cell r="AA6931" t="str">
            <v>Spring</v>
          </cell>
        </row>
        <row r="6932">
          <cell r="A6932">
            <v>5992430</v>
          </cell>
          <cell r="B6932" t="str">
            <v>Spring</v>
          </cell>
          <cell r="C6932" t="str">
            <v>1C 2A   3B    4</v>
          </cell>
          <cell r="D6932" t="str">
            <v>HORSESHOE SPRING T27S R16E S17 SW1/4 NW1/4</v>
          </cell>
          <cell r="E6932">
            <v>14060008</v>
          </cell>
          <cell r="F6932" t="str">
            <v>Wayne</v>
          </cell>
          <cell r="G6932" t="str">
            <v>Central</v>
          </cell>
          <cell r="H6932" t="str">
            <v>Colorado River West</v>
          </cell>
          <cell r="I6932">
            <v>570168</v>
          </cell>
          <cell r="J6932">
            <v>4257837</v>
          </cell>
          <cell r="K6932">
            <v>-110.195684477</v>
          </cell>
          <cell r="L6932">
            <v>38.466089029999999</v>
          </cell>
          <cell r="M6932" t="str">
            <v>Barrier Creek</v>
          </cell>
          <cell r="N6932" t="str">
            <v>UT14060008-006_00</v>
          </cell>
          <cell r="O6932" t="str">
            <v>UT</v>
          </cell>
          <cell r="Q6932">
            <v>0</v>
          </cell>
          <cell r="R6932" t="str">
            <v xml:space="preserve"> </v>
          </cell>
          <cell r="S6932" t="str">
            <v>NPS</v>
          </cell>
          <cell r="T6932" t="str">
            <v xml:space="preserve"> </v>
          </cell>
          <cell r="U6932" t="str">
            <v>5992430 HORSESHOE SPRING T27S R16E S17 SW1/4 NW1/4</v>
          </cell>
          <cell r="V6932">
            <v>5992430</v>
          </cell>
          <cell r="W6932" t="str">
            <v>Barrier Creek</v>
          </cell>
          <cell r="X6932" t="str">
            <v>UT14060008-006_00</v>
          </cell>
          <cell r="Y6932" t="str">
            <v>Spring</v>
          </cell>
          <cell r="Z6932" t="str">
            <v>5992430 HORSESHOE SPRING T27S R16E S17 SW1/4 NW1/4</v>
          </cell>
          <cell r="AA6932" t="str">
            <v>Spring</v>
          </cell>
        </row>
        <row r="6933">
          <cell r="A6933">
            <v>5992440</v>
          </cell>
          <cell r="B6933" t="str">
            <v>Spring</v>
          </cell>
          <cell r="C6933" t="str">
            <v>1C 2A   3B    4</v>
          </cell>
          <cell r="D6933" t="str">
            <v>WILLOW SPRING T27S R16E S23 NE1/4 SW1/4</v>
          </cell>
          <cell r="E6933">
            <v>14060008</v>
          </cell>
          <cell r="F6933" t="str">
            <v>Wayne</v>
          </cell>
          <cell r="G6933" t="str">
            <v>Central</v>
          </cell>
          <cell r="H6933" t="str">
            <v>Colorado River West</v>
          </cell>
          <cell r="I6933">
            <v>575203</v>
          </cell>
          <cell r="J6933">
            <v>4255910</v>
          </cell>
          <cell r="K6933">
            <v>-110.13818220100001</v>
          </cell>
          <cell r="L6933">
            <v>38.448314056999997</v>
          </cell>
          <cell r="M6933" t="str">
            <v>Barrier Creek</v>
          </cell>
          <cell r="N6933" t="str">
            <v>UT14060008-006_00</v>
          </cell>
          <cell r="O6933" t="str">
            <v>UT</v>
          </cell>
          <cell r="Q6933">
            <v>0</v>
          </cell>
          <cell r="R6933" t="str">
            <v xml:space="preserve"> </v>
          </cell>
          <cell r="S6933" t="str">
            <v>BLM</v>
          </cell>
          <cell r="T6933" t="str">
            <v xml:space="preserve"> </v>
          </cell>
          <cell r="U6933" t="str">
            <v>5992440 WILLOW SPRING T27S R16E S23 NE1/4 SW1/4</v>
          </cell>
          <cell r="V6933">
            <v>5992440</v>
          </cell>
          <cell r="W6933" t="str">
            <v>Barrier Creek</v>
          </cell>
          <cell r="X6933" t="str">
            <v>UT14060008-006_00</v>
          </cell>
          <cell r="Y6933" t="str">
            <v>Spring</v>
          </cell>
          <cell r="Z6933" t="str">
            <v>5992440 WILLOW SPRING T27S R16E S23 NE1/4 SW1/4</v>
          </cell>
          <cell r="AA6933" t="str">
            <v>Spring</v>
          </cell>
        </row>
        <row r="6934">
          <cell r="A6934">
            <v>5992450</v>
          </cell>
          <cell r="B6934" t="str">
            <v>Spring</v>
          </cell>
          <cell r="C6934" t="str">
            <v>1C 2A   3B    4</v>
          </cell>
          <cell r="D6934" t="str">
            <v>WINDY POINT SPRING T27S R16E S34 NE1/4 NW1/4</v>
          </cell>
          <cell r="E6934">
            <v>14060008</v>
          </cell>
          <cell r="F6934" t="str">
            <v>Wayne</v>
          </cell>
          <cell r="G6934" t="str">
            <v>Central</v>
          </cell>
          <cell r="H6934" t="str">
            <v>Colorado River West</v>
          </cell>
          <cell r="I6934">
            <v>573943</v>
          </cell>
          <cell r="J6934">
            <v>4253155</v>
          </cell>
          <cell r="K6934">
            <v>-110.15291034099999</v>
          </cell>
          <cell r="L6934">
            <v>38.423593400999998</v>
          </cell>
          <cell r="M6934" t="str">
            <v>Barrier Creek</v>
          </cell>
          <cell r="N6934" t="str">
            <v>UT14060008-006_00</v>
          </cell>
          <cell r="O6934" t="str">
            <v>UT</v>
          </cell>
          <cell r="Q6934">
            <v>0</v>
          </cell>
          <cell r="R6934" t="str">
            <v xml:space="preserve"> </v>
          </cell>
          <cell r="S6934" t="str">
            <v>BLM</v>
          </cell>
          <cell r="T6934" t="str">
            <v xml:space="preserve"> </v>
          </cell>
          <cell r="U6934" t="str">
            <v>5992450 WINDY POINT SPRING T27S R16E S34 NE1/4 NW1/4</v>
          </cell>
          <cell r="V6934">
            <v>5992450</v>
          </cell>
          <cell r="W6934" t="str">
            <v>Barrier Creek</v>
          </cell>
          <cell r="X6934" t="str">
            <v>UT14060008-006_00</v>
          </cell>
          <cell r="Y6934" t="str">
            <v>Spring</v>
          </cell>
          <cell r="Z6934" t="str">
            <v>5992450 WINDY POINT SPRING T27S R16E S34 NE1/4 NW1/4</v>
          </cell>
          <cell r="AA6934" t="str">
            <v>Spring</v>
          </cell>
        </row>
        <row r="6935">
          <cell r="A6935">
            <v>5992460</v>
          </cell>
          <cell r="B6935" t="str">
            <v>Spring</v>
          </cell>
          <cell r="C6935" t="str">
            <v>1C 2A   3B    4</v>
          </cell>
          <cell r="D6935" t="str">
            <v>BIG SPRING T27S R16E S35 NE1/4 SE1/4</v>
          </cell>
          <cell r="E6935">
            <v>14060008</v>
          </cell>
          <cell r="F6935" t="str">
            <v>Wayne</v>
          </cell>
          <cell r="G6935" t="str">
            <v>Central</v>
          </cell>
          <cell r="H6935" t="str">
            <v>Colorado River West</v>
          </cell>
          <cell r="I6935">
            <v>576279</v>
          </cell>
          <cell r="J6935">
            <v>4252375</v>
          </cell>
          <cell r="K6935">
            <v>-110.126236683</v>
          </cell>
          <cell r="L6935">
            <v>38.416368181000003</v>
          </cell>
          <cell r="M6935" t="str">
            <v xml:space="preserve"> </v>
          </cell>
          <cell r="N6935" t="str">
            <v xml:space="preserve"> </v>
          </cell>
          <cell r="O6935" t="str">
            <v>UT</v>
          </cell>
          <cell r="Q6935">
            <v>0</v>
          </cell>
          <cell r="R6935" t="str">
            <v xml:space="preserve"> </v>
          </cell>
          <cell r="S6935" t="str">
            <v>BLM</v>
          </cell>
          <cell r="T6935" t="str">
            <v xml:space="preserve"> </v>
          </cell>
          <cell r="U6935" t="str">
            <v>5992460 BIG SPRING T27S R16E S35 NE1/4 SE1/4</v>
          </cell>
          <cell r="V6935">
            <v>5992460</v>
          </cell>
          <cell r="W6935" t="str">
            <v xml:space="preserve"> </v>
          </cell>
          <cell r="X6935" t="str">
            <v xml:space="preserve"> </v>
          </cell>
          <cell r="Y6935" t="str">
            <v>Spring</v>
          </cell>
          <cell r="Z6935" t="str">
            <v>5992460 BIG SPRING T27S R16E S35 NE1/4 SE1/4</v>
          </cell>
          <cell r="AA6935" t="str">
            <v>Spring</v>
          </cell>
        </row>
        <row r="6936">
          <cell r="A6936">
            <v>5992470</v>
          </cell>
          <cell r="B6936" t="str">
            <v>Spring</v>
          </cell>
          <cell r="C6936" t="str">
            <v>2B   3C   4</v>
          </cell>
          <cell r="D6936" t="str">
            <v>ROBBERS ROOST SPRING T28S R14E S22 NW1/4 SE1/4</v>
          </cell>
          <cell r="E6936">
            <v>14070004</v>
          </cell>
          <cell r="F6936" t="str">
            <v>Wayne</v>
          </cell>
          <cell r="G6936" t="str">
            <v>Central</v>
          </cell>
          <cell r="H6936" t="str">
            <v>Colorado River West</v>
          </cell>
          <cell r="I6936">
            <v>554786</v>
          </cell>
          <cell r="J6936">
            <v>4245974</v>
          </cell>
          <cell r="K6936">
            <v>-110.37291743500001</v>
          </cell>
          <cell r="L6936">
            <v>38.360260812</v>
          </cell>
          <cell r="M6936" t="str">
            <v xml:space="preserve"> </v>
          </cell>
          <cell r="N6936" t="str">
            <v xml:space="preserve"> </v>
          </cell>
          <cell r="O6936" t="str">
            <v>UT</v>
          </cell>
          <cell r="Q6936">
            <v>0</v>
          </cell>
          <cell r="R6936" t="str">
            <v xml:space="preserve"> </v>
          </cell>
          <cell r="S6936" t="str">
            <v>BLM</v>
          </cell>
          <cell r="T6936" t="str">
            <v xml:space="preserve"> </v>
          </cell>
          <cell r="U6936" t="str">
            <v>5992470 ROBBERS ROOST SPRING T28S R14E S22 NW1/4 SE1/4</v>
          </cell>
          <cell r="V6936">
            <v>5992470</v>
          </cell>
          <cell r="W6936" t="str">
            <v xml:space="preserve"> </v>
          </cell>
          <cell r="X6936" t="str">
            <v xml:space="preserve"> </v>
          </cell>
          <cell r="Y6936" t="str">
            <v>Spring</v>
          </cell>
          <cell r="Z6936" t="str">
            <v>5992470 ROBBERS ROOST SPRING T28S R14E S22 NW1/4 SE1/4</v>
          </cell>
          <cell r="AA6936" t="str">
            <v>Spring</v>
          </cell>
        </row>
        <row r="6937">
          <cell r="A6937">
            <v>5992480</v>
          </cell>
          <cell r="B6937" t="str">
            <v>Spring</v>
          </cell>
          <cell r="C6937" t="str">
            <v>2B   3C   4</v>
          </cell>
          <cell r="D6937" t="str">
            <v>RABBIT BRUSH SPRING T28S R14E S23 NW1/4 SW1/4</v>
          </cell>
          <cell r="E6937">
            <v>14070004</v>
          </cell>
          <cell r="F6937" t="str">
            <v>Wayne</v>
          </cell>
          <cell r="G6937" t="str">
            <v>Central</v>
          </cell>
          <cell r="H6937" t="str">
            <v>Colorado River West</v>
          </cell>
          <cell r="I6937">
            <v>555635</v>
          </cell>
          <cell r="J6937">
            <v>4246011</v>
          </cell>
          <cell r="K6937">
            <v>-110.36319738</v>
          </cell>
          <cell r="L6937">
            <v>38.360541875999999</v>
          </cell>
          <cell r="M6937" t="str">
            <v xml:space="preserve"> </v>
          </cell>
          <cell r="N6937" t="str">
            <v xml:space="preserve"> </v>
          </cell>
          <cell r="O6937" t="str">
            <v>UT</v>
          </cell>
          <cell r="Q6937">
            <v>0</v>
          </cell>
          <cell r="R6937" t="str">
            <v xml:space="preserve"> </v>
          </cell>
          <cell r="S6937" t="str">
            <v>BLM</v>
          </cell>
          <cell r="T6937" t="str">
            <v xml:space="preserve"> </v>
          </cell>
          <cell r="U6937" t="str">
            <v>5992480 RABBIT BRUSH SPRING T28S R14E S23 NW1/4 SW1/4</v>
          </cell>
          <cell r="V6937">
            <v>5992480</v>
          </cell>
          <cell r="W6937" t="str">
            <v xml:space="preserve"> </v>
          </cell>
          <cell r="X6937" t="str">
            <v xml:space="preserve"> </v>
          </cell>
          <cell r="Y6937" t="str">
            <v>Spring</v>
          </cell>
          <cell r="Z6937" t="str">
            <v>5992480 RABBIT BRUSH SPRING T28S R14E S23 NW1/4 SW1/4</v>
          </cell>
          <cell r="AA6937" t="str">
            <v>Spring</v>
          </cell>
        </row>
        <row r="6938">
          <cell r="A6938">
            <v>5992490</v>
          </cell>
          <cell r="B6938" t="str">
            <v>Spring</v>
          </cell>
          <cell r="C6938" t="str">
            <v>1C 2A   3B    4</v>
          </cell>
          <cell r="D6938" t="str">
            <v>BLUEJOHN SPRING T28S R15E S21 NW1/4 SE1/4</v>
          </cell>
          <cell r="E6938">
            <v>14060008</v>
          </cell>
          <cell r="F6938" t="str">
            <v>Wayne</v>
          </cell>
          <cell r="G6938" t="str">
            <v>Central</v>
          </cell>
          <cell r="H6938" t="str">
            <v>Colorado River West</v>
          </cell>
          <cell r="I6938">
            <v>562843</v>
          </cell>
          <cell r="J6938">
            <v>4246156</v>
          </cell>
          <cell r="K6938">
            <v>-110.28068678</v>
          </cell>
          <cell r="L6938">
            <v>38.361371474999999</v>
          </cell>
          <cell r="M6938" t="str">
            <v>Barrier Creek</v>
          </cell>
          <cell r="N6938" t="str">
            <v>UT14060008-006_00</v>
          </cell>
          <cell r="O6938" t="str">
            <v>UT</v>
          </cell>
          <cell r="Q6938">
            <v>0</v>
          </cell>
          <cell r="R6938" t="str">
            <v xml:space="preserve"> </v>
          </cell>
          <cell r="S6938" t="str">
            <v>BLM</v>
          </cell>
          <cell r="T6938" t="str">
            <v xml:space="preserve"> </v>
          </cell>
          <cell r="U6938" t="str">
            <v>5992490 BLUEJOHN SPRING T28S R15E S21 NW1/4 SE1/4</v>
          </cell>
          <cell r="V6938">
            <v>5992490</v>
          </cell>
          <cell r="W6938" t="str">
            <v>Barrier Creek</v>
          </cell>
          <cell r="X6938" t="str">
            <v>UT14060008-006_00</v>
          </cell>
          <cell r="Y6938" t="str">
            <v>Spring</v>
          </cell>
          <cell r="Z6938" t="str">
            <v>5992490 BLUEJOHN SPRING T28S R15E S21 NW1/4 SE1/4</v>
          </cell>
          <cell r="AA6938" t="str">
            <v>Spring</v>
          </cell>
        </row>
        <row r="6939">
          <cell r="A6939">
            <v>5992500</v>
          </cell>
          <cell r="B6939" t="str">
            <v>Spring</v>
          </cell>
          <cell r="C6939" t="str">
            <v>1C 2A   3B    4</v>
          </cell>
          <cell r="D6939" t="str">
            <v>BARRIER CREEK SPRING T28S R15E S25 SE1/4 NW1/4</v>
          </cell>
          <cell r="E6939">
            <v>14060008</v>
          </cell>
          <cell r="F6939" t="str">
            <v>Wayne</v>
          </cell>
          <cell r="G6939" t="str">
            <v>Central</v>
          </cell>
          <cell r="H6939" t="str">
            <v>Colorado River West</v>
          </cell>
          <cell r="I6939">
            <v>567563</v>
          </cell>
          <cell r="J6939">
            <v>4244776</v>
          </cell>
          <cell r="K6939">
            <v>-110.226797404</v>
          </cell>
          <cell r="L6939">
            <v>38.348591691000003</v>
          </cell>
          <cell r="M6939" t="str">
            <v>Barrier Creek</v>
          </cell>
          <cell r="N6939" t="str">
            <v>UT14060008-006_00</v>
          </cell>
          <cell r="O6939" t="str">
            <v>UT</v>
          </cell>
          <cell r="Q6939">
            <v>0</v>
          </cell>
          <cell r="R6939" t="str">
            <v xml:space="preserve"> </v>
          </cell>
          <cell r="S6939" t="str">
            <v>BLM</v>
          </cell>
          <cell r="T6939" t="str">
            <v xml:space="preserve"> </v>
          </cell>
          <cell r="U6939" t="str">
            <v>5992500 BARRIER CREEK SPRING T28S R15E S25 SE1/4 NW1/4</v>
          </cell>
          <cell r="V6939">
            <v>5992500</v>
          </cell>
          <cell r="W6939" t="str">
            <v>Barrier Creek</v>
          </cell>
          <cell r="X6939" t="str">
            <v>UT14060008-006_00</v>
          </cell>
          <cell r="Y6939" t="str">
            <v>Spring</v>
          </cell>
          <cell r="Z6939" t="str">
            <v>5992500 BARRIER CREEK SPRING T28S R15E S25 SE1/4 NW1/4</v>
          </cell>
          <cell r="AA6939" t="str">
            <v>Spring</v>
          </cell>
        </row>
        <row r="6940">
          <cell r="A6940">
            <v>5992510</v>
          </cell>
          <cell r="B6940" t="str">
            <v>Spring</v>
          </cell>
          <cell r="C6940" t="str">
            <v>1C 2A   3B    4</v>
          </cell>
          <cell r="D6940" t="str">
            <v>GRANERY SPRING T28S R15E S29 SW1/4 SW1/4</v>
          </cell>
          <cell r="E6940">
            <v>14060008</v>
          </cell>
          <cell r="F6940" t="str">
            <v>Wayne</v>
          </cell>
          <cell r="G6940" t="str">
            <v>Central</v>
          </cell>
          <cell r="H6940" t="str">
            <v>Colorado River West</v>
          </cell>
          <cell r="I6940">
            <v>562010</v>
          </cell>
          <cell r="J6940">
            <v>4244023</v>
          </cell>
          <cell r="K6940">
            <v>-110.290408392</v>
          </cell>
          <cell r="L6940">
            <v>38.342207696000003</v>
          </cell>
          <cell r="M6940" t="str">
            <v>Barrier Creek</v>
          </cell>
          <cell r="N6940" t="str">
            <v>UT14060008-006_00</v>
          </cell>
          <cell r="O6940" t="str">
            <v>UT</v>
          </cell>
          <cell r="Q6940">
            <v>0</v>
          </cell>
          <cell r="R6940" t="str">
            <v xml:space="preserve"> </v>
          </cell>
          <cell r="S6940" t="str">
            <v>BLM</v>
          </cell>
          <cell r="T6940" t="str">
            <v xml:space="preserve"> </v>
          </cell>
          <cell r="U6940" t="str">
            <v>5992510 GRANERY SPRING T28S R15E S29 SW1/4 SW1/4</v>
          </cell>
          <cell r="V6940">
            <v>5992510</v>
          </cell>
          <cell r="W6940" t="str">
            <v>Barrier Creek</v>
          </cell>
          <cell r="X6940" t="str">
            <v>UT14060008-006_00</v>
          </cell>
          <cell r="Y6940" t="str">
            <v>Spring</v>
          </cell>
          <cell r="Z6940" t="str">
            <v>5992510 GRANERY SPRING T28S R15E S29 SW1/4 SW1/4</v>
          </cell>
          <cell r="AA6940" t="str">
            <v>Spring</v>
          </cell>
        </row>
        <row r="6941">
          <cell r="A6941">
            <v>5992520</v>
          </cell>
          <cell r="B6941" t="str">
            <v>River/Stream</v>
          </cell>
          <cell r="C6941" t="str">
            <v>1C  2B   3C   4</v>
          </cell>
          <cell r="D6941" t="str">
            <v>SWEETWATER CREEK T29S R9E S32 SW1/4 SE1/4</v>
          </cell>
          <cell r="E6941">
            <v>14070003</v>
          </cell>
          <cell r="F6941" t="str">
            <v>Wayne</v>
          </cell>
          <cell r="G6941" t="str">
            <v>Central</v>
          </cell>
          <cell r="H6941" t="str">
            <v>Colorado River West</v>
          </cell>
          <cell r="I6941">
            <v>503389</v>
          </cell>
          <cell r="J6941">
            <v>4232412</v>
          </cell>
          <cell r="K6941">
            <v>-110.961273342</v>
          </cell>
          <cell r="L6941">
            <v>38.239704635999999</v>
          </cell>
          <cell r="M6941" t="str">
            <v>Fremont River-4</v>
          </cell>
          <cell r="N6941" t="str">
            <v>UT14070003-014_00</v>
          </cell>
          <cell r="O6941" t="str">
            <v>UT</v>
          </cell>
          <cell r="Q6941">
            <v>0</v>
          </cell>
          <cell r="R6941" t="str">
            <v xml:space="preserve"> </v>
          </cell>
          <cell r="S6941" t="str">
            <v>SITLA</v>
          </cell>
          <cell r="T6941" t="str">
            <v xml:space="preserve"> </v>
          </cell>
          <cell r="U6941" t="str">
            <v>5992520 SWEETWATER CREEK T29S R9E S32 SW1/4 SE1/4</v>
          </cell>
          <cell r="V6941">
            <v>5992520</v>
          </cell>
          <cell r="W6941" t="str">
            <v>Fremont River-4</v>
          </cell>
          <cell r="X6941" t="str">
            <v>UT14070003-014_00</v>
          </cell>
          <cell r="Y6941" t="str">
            <v>River/Stream</v>
          </cell>
          <cell r="Z6941" t="str">
            <v>5992520 SWEETWATER CREEK T29S R9E S32 SW1/4 SE1/4</v>
          </cell>
          <cell r="AA6941" t="str">
            <v>River/Stream</v>
          </cell>
        </row>
        <row r="6942">
          <cell r="A6942">
            <v>5992530</v>
          </cell>
          <cell r="B6942" t="str">
            <v>Spring</v>
          </cell>
          <cell r="C6942" t="str">
            <v>1C  2B   3C   4</v>
          </cell>
          <cell r="D6942" t="str">
            <v>LOST SPRING T29S R10E S17 SW1/4 NE1/4</v>
          </cell>
          <cell r="E6942">
            <v>14070003</v>
          </cell>
          <cell r="F6942" t="str">
            <v>Wayne</v>
          </cell>
          <cell r="G6942" t="str">
            <v>Central</v>
          </cell>
          <cell r="H6942" t="str">
            <v>Colorado River West</v>
          </cell>
          <cell r="I6942">
            <v>513153</v>
          </cell>
          <cell r="J6942">
            <v>4237939</v>
          </cell>
          <cell r="K6942">
            <v>-110.849596066</v>
          </cell>
          <cell r="L6942">
            <v>38.289426667000001</v>
          </cell>
          <cell r="M6942" t="str">
            <v>Fremont River-4</v>
          </cell>
          <cell r="N6942" t="str">
            <v>UT14070003-014_00</v>
          </cell>
          <cell r="O6942" t="str">
            <v>UT</v>
          </cell>
          <cell r="Q6942">
            <v>0</v>
          </cell>
          <cell r="R6942" t="str">
            <v xml:space="preserve"> </v>
          </cell>
          <cell r="S6942" t="str">
            <v>BLM</v>
          </cell>
          <cell r="T6942" t="str">
            <v xml:space="preserve"> </v>
          </cell>
          <cell r="U6942" t="str">
            <v>5992530 LOST SPRING T29S R10E S17 SW1/4 NE1/4</v>
          </cell>
          <cell r="V6942">
            <v>5992530</v>
          </cell>
          <cell r="W6942" t="str">
            <v>Fremont River-4</v>
          </cell>
          <cell r="X6942" t="str">
            <v>UT14070003-014_00</v>
          </cell>
          <cell r="Y6942" t="str">
            <v>Spring</v>
          </cell>
          <cell r="Z6942" t="str">
            <v>5992530 LOST SPRING T29S R10E S17 SW1/4 NE1/4</v>
          </cell>
          <cell r="AA6942" t="str">
            <v>Spring</v>
          </cell>
        </row>
        <row r="6943">
          <cell r="A6943">
            <v>5992540</v>
          </cell>
          <cell r="B6943" t="str">
            <v>Seep</v>
          </cell>
          <cell r="C6943" t="str">
            <v>1C  2B   3C   4</v>
          </cell>
          <cell r="D6943" t="str">
            <v>GILES SEEP T29S R10E S17 SW1/4 SW1/4</v>
          </cell>
          <cell r="E6943">
            <v>14070003</v>
          </cell>
          <cell r="F6943" t="str">
            <v>Wayne</v>
          </cell>
          <cell r="G6943" t="str">
            <v>Central</v>
          </cell>
          <cell r="H6943" t="str">
            <v>Colorado River West</v>
          </cell>
          <cell r="I6943">
            <v>512134</v>
          </cell>
          <cell r="J6943">
            <v>4236889</v>
          </cell>
          <cell r="K6943">
            <v>-110.861266263</v>
          </cell>
          <cell r="L6943">
            <v>38.279977967999997</v>
          </cell>
          <cell r="M6943" t="str">
            <v>Fremont River-4</v>
          </cell>
          <cell r="N6943" t="str">
            <v>UT14070003-014_00</v>
          </cell>
          <cell r="O6943" t="str">
            <v>UT</v>
          </cell>
          <cell r="Q6943">
            <v>0</v>
          </cell>
          <cell r="R6943" t="str">
            <v xml:space="preserve"> </v>
          </cell>
          <cell r="S6943" t="str">
            <v>BLM</v>
          </cell>
          <cell r="T6943" t="str">
            <v xml:space="preserve"> </v>
          </cell>
          <cell r="U6943" t="str">
            <v>5992540 GILES SEEP T29S R10E S17 SW1/4 SW1/4</v>
          </cell>
          <cell r="V6943">
            <v>5992540</v>
          </cell>
          <cell r="W6943" t="str">
            <v>Fremont River-4</v>
          </cell>
          <cell r="X6943" t="str">
            <v>UT14070003-014_00</v>
          </cell>
          <cell r="Y6943" t="str">
            <v>Seep</v>
          </cell>
          <cell r="Z6943" t="str">
            <v>5992540 GILES SEEP T29S R10E S17 SW1/4 SW1/4</v>
          </cell>
          <cell r="AA6943" t="str">
            <v>Seep</v>
          </cell>
        </row>
        <row r="6944">
          <cell r="A6944">
            <v>5992550</v>
          </cell>
          <cell r="B6944" t="str">
            <v>Seep</v>
          </cell>
          <cell r="C6944" t="str">
            <v>1C  2B   3C   4</v>
          </cell>
          <cell r="D6944" t="str">
            <v>BERT AVERY SEEP T29S R10E S22 SW1/4 SW1/4</v>
          </cell>
          <cell r="E6944">
            <v>14070003</v>
          </cell>
          <cell r="F6944" t="str">
            <v>Wayne</v>
          </cell>
          <cell r="G6944" t="str">
            <v>Central</v>
          </cell>
          <cell r="H6944" t="str">
            <v>Colorado River West</v>
          </cell>
          <cell r="I6944">
            <v>515538</v>
          </cell>
          <cell r="J6944">
            <v>4235632</v>
          </cell>
          <cell r="K6944">
            <v>-110.82237447999999</v>
          </cell>
          <cell r="L6944">
            <v>38.268596864000003</v>
          </cell>
          <cell r="M6944" t="str">
            <v>Fremont River-4</v>
          </cell>
          <cell r="N6944" t="str">
            <v>UT14070003-014_00</v>
          </cell>
          <cell r="O6944" t="str">
            <v>UT</v>
          </cell>
          <cell r="Q6944">
            <v>0</v>
          </cell>
          <cell r="R6944" t="str">
            <v xml:space="preserve"> </v>
          </cell>
          <cell r="S6944" t="str">
            <v>BLM</v>
          </cell>
          <cell r="T6944" t="str">
            <v xml:space="preserve"> </v>
          </cell>
          <cell r="U6944" t="str">
            <v>5992550 BERT AVERY SEEP T29S R10E S22 SW1/4 SW1/4</v>
          </cell>
          <cell r="V6944">
            <v>5992550</v>
          </cell>
          <cell r="W6944" t="str">
            <v>Fremont River-4</v>
          </cell>
          <cell r="X6944" t="str">
            <v>UT14070003-014_00</v>
          </cell>
          <cell r="Y6944" t="str">
            <v>Seep</v>
          </cell>
          <cell r="Z6944" t="str">
            <v>5992550 BERT AVERY SEEP T29S R10E S22 SW1/4 SW1/4</v>
          </cell>
          <cell r="AA6944" t="str">
            <v>Seep</v>
          </cell>
        </row>
        <row r="6945">
          <cell r="A6945">
            <v>5992560</v>
          </cell>
          <cell r="B6945" t="str">
            <v>Seep</v>
          </cell>
          <cell r="C6945" t="str">
            <v>1C  2B   3C   4</v>
          </cell>
          <cell r="D6945" t="str">
            <v>SAND SEEPS T28S R11E S31 NE1/4 SW1/4</v>
          </cell>
          <cell r="E6945">
            <v>14070003</v>
          </cell>
          <cell r="F6945" t="str">
            <v>Wayne</v>
          </cell>
          <cell r="G6945" t="str">
            <v>Central</v>
          </cell>
          <cell r="H6945" t="str">
            <v>Colorado River West</v>
          </cell>
          <cell r="I6945">
            <v>520988</v>
          </cell>
          <cell r="J6945">
            <v>4242332</v>
          </cell>
          <cell r="K6945">
            <v>-110.75987329500001</v>
          </cell>
          <cell r="L6945">
            <v>38.328868835000002</v>
          </cell>
          <cell r="M6945" t="str">
            <v>Fremont River-4</v>
          </cell>
          <cell r="N6945" t="str">
            <v>UT14070003-014_00</v>
          </cell>
          <cell r="O6945" t="str">
            <v>UT</v>
          </cell>
          <cell r="Q6945">
            <v>0</v>
          </cell>
          <cell r="R6945" t="str">
            <v xml:space="preserve"> </v>
          </cell>
          <cell r="S6945" t="str">
            <v>BLM</v>
          </cell>
          <cell r="T6945" t="str">
            <v xml:space="preserve"> </v>
          </cell>
          <cell r="U6945" t="str">
            <v>5992560 SAND SEEPS T28S R11E S31 NE1/4 SW1/4</v>
          </cell>
          <cell r="V6945">
            <v>5992560</v>
          </cell>
          <cell r="W6945" t="str">
            <v>Fremont River-4</v>
          </cell>
          <cell r="X6945" t="str">
            <v>UT14070003-014_00</v>
          </cell>
          <cell r="Y6945" t="str">
            <v>Seep</v>
          </cell>
          <cell r="Z6945" t="str">
            <v>5992560 SAND SEEPS T28S R11E S31 NE1/4 SW1/4</v>
          </cell>
          <cell r="AA6945" t="str">
            <v>Seep</v>
          </cell>
        </row>
        <row r="6946">
          <cell r="A6946">
            <v>5992570</v>
          </cell>
          <cell r="B6946" t="str">
            <v>Seep</v>
          </cell>
          <cell r="C6946" t="str">
            <v>1C  2B   3C   4</v>
          </cell>
          <cell r="D6946" t="str">
            <v>MORRISON SEEP T29S R11E S18 NW1/4 SE1/4</v>
          </cell>
          <cell r="E6946">
            <v>14070003</v>
          </cell>
          <cell r="F6946" t="str">
            <v>Wayne</v>
          </cell>
          <cell r="G6946" t="str">
            <v>Central</v>
          </cell>
          <cell r="H6946" t="str">
            <v>Colorado River West</v>
          </cell>
          <cell r="I6946">
            <v>521292</v>
          </cell>
          <cell r="J6946">
            <v>4237648</v>
          </cell>
          <cell r="K6946">
            <v>-110.756536375</v>
          </cell>
          <cell r="L6946">
            <v>38.286647838999997</v>
          </cell>
          <cell r="M6946" t="str">
            <v>Fremont River-4</v>
          </cell>
          <cell r="N6946" t="str">
            <v>UT14070003-014_00</v>
          </cell>
          <cell r="O6946" t="str">
            <v>UT</v>
          </cell>
          <cell r="Q6946">
            <v>0</v>
          </cell>
          <cell r="R6946" t="str">
            <v xml:space="preserve"> </v>
          </cell>
          <cell r="S6946" t="str">
            <v>BLM</v>
          </cell>
          <cell r="T6946" t="str">
            <v xml:space="preserve"> </v>
          </cell>
          <cell r="U6946" t="str">
            <v>5992570 MORRISON SEEP T29S R11E S18 NW1/4 SE1/4</v>
          </cell>
          <cell r="V6946">
            <v>5992570</v>
          </cell>
          <cell r="W6946" t="str">
            <v>Fremont River-4</v>
          </cell>
          <cell r="X6946" t="str">
            <v>UT14070003-014_00</v>
          </cell>
          <cell r="Y6946" t="str">
            <v>Seep</v>
          </cell>
          <cell r="Z6946" t="str">
            <v>5992570 MORRISON SEEP T29S R11E S18 NW1/4 SE1/4</v>
          </cell>
          <cell r="AA6946" t="str">
            <v>Seep</v>
          </cell>
        </row>
        <row r="6947">
          <cell r="A6947">
            <v>5992580</v>
          </cell>
          <cell r="B6947" t="str">
            <v>Spring</v>
          </cell>
          <cell r="C6947" t="str">
            <v>2B   3C   4</v>
          </cell>
          <cell r="D6947" t="str">
            <v>BEAVER CANYON SPRING T29S R12E S35 NE1/4 NE1/4</v>
          </cell>
          <cell r="E6947">
            <v>14070004</v>
          </cell>
          <cell r="F6947" t="str">
            <v>Wayne</v>
          </cell>
          <cell r="G6947" t="str">
            <v>Central</v>
          </cell>
          <cell r="H6947" t="str">
            <v>Colorado River West</v>
          </cell>
          <cell r="I6947">
            <v>538025</v>
          </cell>
          <cell r="J6947">
            <v>4233549</v>
          </cell>
          <cell r="K6947">
            <v>-110.565426829</v>
          </cell>
          <cell r="L6947">
            <v>38.249153665999998</v>
          </cell>
          <cell r="M6947" t="str">
            <v xml:space="preserve"> </v>
          </cell>
          <cell r="N6947" t="str">
            <v xml:space="preserve"> </v>
          </cell>
          <cell r="O6947" t="str">
            <v>UT</v>
          </cell>
          <cell r="Q6947">
            <v>0</v>
          </cell>
          <cell r="R6947" t="str">
            <v xml:space="preserve"> </v>
          </cell>
          <cell r="S6947" t="str">
            <v>BLM</v>
          </cell>
          <cell r="T6947" t="str">
            <v xml:space="preserve"> </v>
          </cell>
          <cell r="U6947" t="str">
            <v>5992580 BEAVER CANYON SPRING T29S R12E S35 NE1/4 NE1/4</v>
          </cell>
          <cell r="V6947">
            <v>5992580</v>
          </cell>
          <cell r="W6947" t="str">
            <v xml:space="preserve"> </v>
          </cell>
          <cell r="X6947" t="str">
            <v xml:space="preserve"> </v>
          </cell>
          <cell r="Y6947" t="str">
            <v>Spring</v>
          </cell>
          <cell r="Z6947" t="str">
            <v>5992580 BEAVER CANYON SPRING T29S R12E S35 NE1/4 NE1/4</v>
          </cell>
          <cell r="AA6947" t="str">
            <v>Spring</v>
          </cell>
        </row>
        <row r="6948">
          <cell r="A6948">
            <v>5992590</v>
          </cell>
          <cell r="B6948" t="str">
            <v>Spring</v>
          </cell>
          <cell r="C6948" t="str">
            <v>2B   3C   4</v>
          </cell>
          <cell r="D6948" t="str">
            <v>ANGEL COVE SPRING T29S R13E S7 NE1/4 SW1/4</v>
          </cell>
          <cell r="E6948">
            <v>14070004</v>
          </cell>
          <cell r="F6948" t="str">
            <v>Wayne</v>
          </cell>
          <cell r="G6948" t="str">
            <v>Central</v>
          </cell>
          <cell r="H6948" t="str">
            <v>Colorado River West</v>
          </cell>
          <cell r="I6948">
            <v>540402</v>
          </cell>
          <cell r="J6948">
            <v>4239447</v>
          </cell>
          <cell r="K6948">
            <v>-110.537925063</v>
          </cell>
          <cell r="L6948">
            <v>38.302203784</v>
          </cell>
          <cell r="M6948" t="str">
            <v xml:space="preserve"> </v>
          </cell>
          <cell r="N6948" t="str">
            <v xml:space="preserve"> </v>
          </cell>
          <cell r="O6948" t="str">
            <v>UT</v>
          </cell>
          <cell r="Q6948">
            <v>0</v>
          </cell>
          <cell r="R6948" t="str">
            <v xml:space="preserve"> </v>
          </cell>
          <cell r="S6948" t="str">
            <v>BLM</v>
          </cell>
          <cell r="T6948" t="str">
            <v xml:space="preserve"> </v>
          </cell>
          <cell r="U6948" t="str">
            <v>5992590 ANGEL COVE SPRING T29S R13E S7 NE1/4 SW1/4</v>
          </cell>
          <cell r="V6948">
            <v>5992590</v>
          </cell>
          <cell r="W6948" t="str">
            <v xml:space="preserve"> </v>
          </cell>
          <cell r="X6948" t="str">
            <v xml:space="preserve"> </v>
          </cell>
          <cell r="Y6948" t="str">
            <v>Spring</v>
          </cell>
          <cell r="Z6948" t="str">
            <v>5992590 ANGEL COVE SPRING T29S R13E S7 NE1/4 SW1/4</v>
          </cell>
          <cell r="AA6948" t="str">
            <v>Spring</v>
          </cell>
        </row>
        <row r="6949">
          <cell r="A6949">
            <v>5992600</v>
          </cell>
          <cell r="B6949" t="str">
            <v>Seep</v>
          </cell>
          <cell r="C6949" t="str">
            <v>2B   3C   4</v>
          </cell>
          <cell r="D6949" t="str">
            <v>CROW SEEP T29S R14E S14 NW1/4 NE1/4</v>
          </cell>
          <cell r="E6949">
            <v>14070004</v>
          </cell>
          <cell r="F6949" t="str">
            <v>Wayne</v>
          </cell>
          <cell r="G6949" t="str">
            <v>Central</v>
          </cell>
          <cell r="H6949" t="str">
            <v>Colorado River West</v>
          </cell>
          <cell r="I6949">
            <v>556512</v>
          </cell>
          <cell r="J6949">
            <v>4238650</v>
          </cell>
          <cell r="K6949">
            <v>-110.353749093</v>
          </cell>
          <cell r="L6949">
            <v>38.294150913000003</v>
          </cell>
          <cell r="M6949" t="str">
            <v xml:space="preserve"> </v>
          </cell>
          <cell r="N6949" t="str">
            <v xml:space="preserve"> </v>
          </cell>
          <cell r="O6949" t="str">
            <v>UT</v>
          </cell>
          <cell r="Q6949">
            <v>0</v>
          </cell>
          <cell r="R6949" t="str">
            <v xml:space="preserve"> </v>
          </cell>
          <cell r="S6949" t="str">
            <v>Private</v>
          </cell>
          <cell r="T6949" t="str">
            <v xml:space="preserve"> </v>
          </cell>
          <cell r="U6949" t="str">
            <v>5992600 CROW SEEP T29S R14E S14 NW1/4 NE1/4</v>
          </cell>
          <cell r="V6949">
            <v>5992600</v>
          </cell>
          <cell r="W6949" t="str">
            <v xml:space="preserve"> </v>
          </cell>
          <cell r="X6949" t="str">
            <v xml:space="preserve"> </v>
          </cell>
          <cell r="Y6949" t="str">
            <v>Seep</v>
          </cell>
          <cell r="Z6949" t="str">
            <v>5992600 CROW SEEP T29S R14E S14 NW1/4 NE1/4</v>
          </cell>
          <cell r="AA6949" t="str">
            <v>Seep</v>
          </cell>
        </row>
        <row r="6950">
          <cell r="A6950">
            <v>5992610</v>
          </cell>
          <cell r="B6950" t="str">
            <v>Spring</v>
          </cell>
          <cell r="C6950" t="str">
            <v>1C 2A   3B    4</v>
          </cell>
          <cell r="D6950" t="str">
            <v>WILDCAT SPRING T29S R15E S13 SW1/4 SW1/4</v>
          </cell>
          <cell r="E6950">
            <v>14060008</v>
          </cell>
          <cell r="F6950" t="str">
            <v>Wayne</v>
          </cell>
          <cell r="G6950" t="str">
            <v>Central</v>
          </cell>
          <cell r="H6950" t="str">
            <v>Colorado River West</v>
          </cell>
          <cell r="I6950">
            <v>566967</v>
          </cell>
          <cell r="J6950">
            <v>4237589</v>
          </cell>
          <cell r="K6950">
            <v>-110.234299041</v>
          </cell>
          <cell r="L6950">
            <v>38.283870053000001</v>
          </cell>
          <cell r="M6950" t="str">
            <v>Barrier Creek</v>
          </cell>
          <cell r="N6950" t="str">
            <v>UT14060008-006_00</v>
          </cell>
          <cell r="O6950" t="str">
            <v>UT</v>
          </cell>
          <cell r="Q6950">
            <v>0</v>
          </cell>
          <cell r="R6950" t="str">
            <v xml:space="preserve"> </v>
          </cell>
          <cell r="S6950" t="str">
            <v>BLM</v>
          </cell>
          <cell r="T6950" t="str">
            <v xml:space="preserve"> </v>
          </cell>
          <cell r="U6950" t="str">
            <v>5992610 WILDCAT SPRING T29S R15E S13 SW1/4 SW1/4</v>
          </cell>
          <cell r="V6950">
            <v>5992610</v>
          </cell>
          <cell r="W6950" t="str">
            <v>Barrier Creek</v>
          </cell>
          <cell r="X6950" t="str">
            <v>UT14060008-006_00</v>
          </cell>
          <cell r="Y6950" t="str">
            <v>Spring</v>
          </cell>
          <cell r="Z6950" t="str">
            <v>5992610 WILDCAT SPRING T29S R15E S13 SW1/4 SW1/4</v>
          </cell>
          <cell r="AA6950" t="str">
            <v>Spring</v>
          </cell>
        </row>
        <row r="6951">
          <cell r="A6951">
            <v>5992620</v>
          </cell>
          <cell r="B6951" t="str">
            <v>Spring</v>
          </cell>
          <cell r="C6951" t="str">
            <v>1C 2A   3B    4</v>
          </cell>
          <cell r="D6951" t="str">
            <v>TRAIL SPRING T29S R15E S14 NW1/4 SE1/4</v>
          </cell>
          <cell r="E6951">
            <v>14060008</v>
          </cell>
          <cell r="F6951" t="str">
            <v>Wayne</v>
          </cell>
          <cell r="G6951" t="str">
            <v>Central</v>
          </cell>
          <cell r="H6951" t="str">
            <v>Colorado River West</v>
          </cell>
          <cell r="I6951">
            <v>566210</v>
          </cell>
          <cell r="J6951">
            <v>4238045</v>
          </cell>
          <cell r="K6951">
            <v>-110.242911195</v>
          </cell>
          <cell r="L6951">
            <v>38.288035542000003</v>
          </cell>
          <cell r="M6951" t="str">
            <v>Barrier Creek</v>
          </cell>
          <cell r="N6951" t="str">
            <v>UT14060008-006_00</v>
          </cell>
          <cell r="O6951" t="str">
            <v>UT</v>
          </cell>
          <cell r="Q6951">
            <v>0</v>
          </cell>
          <cell r="R6951" t="str">
            <v xml:space="preserve"> </v>
          </cell>
          <cell r="S6951" t="str">
            <v>BLM</v>
          </cell>
          <cell r="T6951" t="str">
            <v xml:space="preserve"> </v>
          </cell>
          <cell r="U6951" t="str">
            <v>5992620 TRAIL SPRING T29S R15E S14 NW1/4 SE1/4</v>
          </cell>
          <cell r="V6951">
            <v>5992620</v>
          </cell>
          <cell r="W6951" t="str">
            <v>Barrier Creek</v>
          </cell>
          <cell r="X6951" t="str">
            <v>UT14060008-006_00</v>
          </cell>
          <cell r="Y6951" t="str">
            <v>Spring</v>
          </cell>
          <cell r="Z6951" t="str">
            <v>5992620 TRAIL SPRING T29S R15E S14 NW1/4 SE1/4</v>
          </cell>
          <cell r="AA6951" t="str">
            <v>Spring</v>
          </cell>
        </row>
        <row r="6952">
          <cell r="A6952">
            <v>5992630</v>
          </cell>
          <cell r="B6952" t="str">
            <v>Seep</v>
          </cell>
          <cell r="C6952" t="str">
            <v>1C 2A   3B    4</v>
          </cell>
          <cell r="D6952" t="str">
            <v>BURRO SEEP T29S R16E S20 SE1/4 NE1/4</v>
          </cell>
          <cell r="E6952">
            <v>14060008</v>
          </cell>
          <cell r="F6952" t="str">
            <v>Wayne</v>
          </cell>
          <cell r="G6952" t="str">
            <v>Central</v>
          </cell>
          <cell r="H6952" t="str">
            <v>Colorado River West</v>
          </cell>
          <cell r="I6952">
            <v>571615</v>
          </cell>
          <cell r="J6952">
            <v>4236766</v>
          </cell>
          <cell r="K6952">
            <v>-110.181241946</v>
          </cell>
          <cell r="L6952">
            <v>38.276094686999997</v>
          </cell>
          <cell r="M6952" t="str">
            <v>Barrier Creek</v>
          </cell>
          <cell r="N6952" t="str">
            <v>UT14060008-006_00</v>
          </cell>
          <cell r="O6952" t="str">
            <v>UT</v>
          </cell>
          <cell r="Q6952">
            <v>0</v>
          </cell>
          <cell r="R6952" t="str">
            <v xml:space="preserve"> </v>
          </cell>
          <cell r="S6952" t="str">
            <v>BLM</v>
          </cell>
          <cell r="T6952" t="str">
            <v xml:space="preserve"> </v>
          </cell>
          <cell r="U6952" t="str">
            <v>5992630 BURRO SEEP T29S R16E S20 SE1/4 NE1/4</v>
          </cell>
          <cell r="V6952">
            <v>5992630</v>
          </cell>
          <cell r="W6952" t="str">
            <v>Barrier Creek</v>
          </cell>
          <cell r="X6952" t="str">
            <v>UT14060008-006_00</v>
          </cell>
          <cell r="Y6952" t="str">
            <v>Seep</v>
          </cell>
          <cell r="Z6952" t="str">
            <v>5992630 BURRO SEEP T29S R16E S20 SE1/4 NE1/4</v>
          </cell>
          <cell r="AA6952" t="str">
            <v>Seep</v>
          </cell>
        </row>
        <row r="6953">
          <cell r="A6953">
            <v>5992640</v>
          </cell>
          <cell r="B6953" t="str">
            <v>Seep</v>
          </cell>
          <cell r="C6953" t="str">
            <v>2B   3C   4</v>
          </cell>
          <cell r="D6953" t="str">
            <v>DELL SEEPS T30S R13E S30 NE1/4 SW1/4</v>
          </cell>
          <cell r="E6953">
            <v>14070004</v>
          </cell>
          <cell r="F6953" t="str">
            <v>Wayne</v>
          </cell>
          <cell r="G6953" t="str">
            <v>Central</v>
          </cell>
          <cell r="H6953" t="str">
            <v>Colorado River West</v>
          </cell>
          <cell r="I6953">
            <v>540378</v>
          </cell>
          <cell r="J6953">
            <v>4224838</v>
          </cell>
          <cell r="K6953">
            <v>-110.539031497</v>
          </cell>
          <cell r="L6953">
            <v>38.170544997999997</v>
          </cell>
          <cell r="M6953" t="str">
            <v xml:space="preserve"> </v>
          </cell>
          <cell r="N6953" t="str">
            <v xml:space="preserve"> </v>
          </cell>
          <cell r="O6953" t="str">
            <v>UT</v>
          </cell>
          <cell r="Q6953">
            <v>0</v>
          </cell>
          <cell r="R6953" t="str">
            <v xml:space="preserve"> </v>
          </cell>
          <cell r="S6953" t="str">
            <v>BLM</v>
          </cell>
          <cell r="T6953" t="str">
            <v xml:space="preserve"> </v>
          </cell>
          <cell r="U6953" t="str">
            <v>5992640 DELL SEEPS T30S R13E S30 NE1/4 SW1/4</v>
          </cell>
          <cell r="V6953">
            <v>5992640</v>
          </cell>
          <cell r="W6953" t="str">
            <v xml:space="preserve"> </v>
          </cell>
          <cell r="X6953" t="str">
            <v xml:space="preserve"> </v>
          </cell>
          <cell r="Y6953" t="str">
            <v>Seep</v>
          </cell>
          <cell r="Z6953" t="str">
            <v>5992640 DELL SEEPS T30S R13E S30 NE1/4 SW1/4</v>
          </cell>
          <cell r="AA6953" t="str">
            <v>Seep</v>
          </cell>
        </row>
        <row r="6954">
          <cell r="A6954">
            <v>5992650</v>
          </cell>
          <cell r="B6954" t="str">
            <v>Spring</v>
          </cell>
          <cell r="C6954" t="str">
            <v>2B   3C   4</v>
          </cell>
          <cell r="D6954" t="str">
            <v>SAMS MESA SPRING T30S R14E S16 SE1/4 SE1/4</v>
          </cell>
          <cell r="E6954">
            <v>14070004</v>
          </cell>
          <cell r="F6954" t="str">
            <v>Wayne</v>
          </cell>
          <cell r="G6954" t="str">
            <v>Central</v>
          </cell>
          <cell r="H6954" t="str">
            <v>Colorado River West</v>
          </cell>
          <cell r="I6954">
            <v>553839</v>
          </cell>
          <cell r="J6954">
            <v>4227782</v>
          </cell>
          <cell r="K6954">
            <v>-110.385140488</v>
          </cell>
          <cell r="L6954">
            <v>38.196372877000002</v>
          </cell>
          <cell r="M6954" t="str">
            <v xml:space="preserve"> </v>
          </cell>
          <cell r="N6954" t="str">
            <v xml:space="preserve"> </v>
          </cell>
          <cell r="O6954" t="str">
            <v>UT</v>
          </cell>
          <cell r="Q6954">
            <v>0</v>
          </cell>
          <cell r="R6954" t="str">
            <v xml:space="preserve"> </v>
          </cell>
          <cell r="S6954" t="str">
            <v>SITLA</v>
          </cell>
          <cell r="T6954" t="str">
            <v xml:space="preserve"> </v>
          </cell>
          <cell r="U6954" t="str">
            <v>5992650 SAMS MESA SPRING T30S R14E S16 SE1/4 SE1/4</v>
          </cell>
          <cell r="V6954">
            <v>5992650</v>
          </cell>
          <cell r="W6954" t="str">
            <v xml:space="preserve"> </v>
          </cell>
          <cell r="X6954" t="str">
            <v xml:space="preserve"> </v>
          </cell>
          <cell r="Y6954" t="str">
            <v>Spring</v>
          </cell>
          <cell r="Z6954" t="str">
            <v>5992650 SAMS MESA SPRING T30S R14E S16 SE1/4 SE1/4</v>
          </cell>
          <cell r="AA6954" t="str">
            <v>Spring</v>
          </cell>
        </row>
        <row r="6955">
          <cell r="A6955">
            <v>5992660</v>
          </cell>
          <cell r="B6955" t="str">
            <v>Spring</v>
          </cell>
          <cell r="C6955" t="str">
            <v>2B  3B    4</v>
          </cell>
          <cell r="D6955" t="str">
            <v>ARCHES SPRING T31S R13E S33 NE1/4 NW1/4</v>
          </cell>
          <cell r="E6955">
            <v>14070001</v>
          </cell>
          <cell r="F6955" t="str">
            <v>Garfield</v>
          </cell>
          <cell r="G6955" t="str">
            <v>Southwest</v>
          </cell>
          <cell r="H6955" t="str">
            <v>Colorado River West</v>
          </cell>
          <cell r="I6955">
            <v>545037</v>
          </cell>
          <cell r="J6955">
            <v>4213859</v>
          </cell>
          <cell r="K6955">
            <v>-110.48653809299999</v>
          </cell>
          <cell r="L6955">
            <v>38.071377577</v>
          </cell>
          <cell r="M6955" t="str">
            <v>North Wash</v>
          </cell>
          <cell r="N6955" t="str">
            <v>UT14070001-093_00</v>
          </cell>
          <cell r="O6955" t="str">
            <v>UT</v>
          </cell>
          <cell r="Q6955">
            <v>0</v>
          </cell>
          <cell r="R6955" t="str">
            <v xml:space="preserve"> </v>
          </cell>
          <cell r="S6955" t="str">
            <v>BLM</v>
          </cell>
          <cell r="T6955" t="str">
            <v xml:space="preserve"> </v>
          </cell>
          <cell r="U6955" t="str">
            <v>5992660 ARCHES SPRING T31S R13E S33 NE1/4 NW1/4</v>
          </cell>
          <cell r="V6955">
            <v>5992660</v>
          </cell>
          <cell r="W6955" t="str">
            <v>North Wash</v>
          </cell>
          <cell r="X6955" t="str">
            <v>UT14070001-093_00</v>
          </cell>
          <cell r="Y6955" t="str">
            <v>Spring</v>
          </cell>
          <cell r="Z6955" t="str">
            <v>5992660 ARCHES SPRING T31S R13E S33 NE1/4 NW1/4</v>
          </cell>
          <cell r="AA6955" t="str">
            <v>Spring</v>
          </cell>
        </row>
        <row r="6956">
          <cell r="A6956">
            <v>5992670</v>
          </cell>
          <cell r="B6956" t="str">
            <v>Spring</v>
          </cell>
          <cell r="C6956" t="str">
            <v>2B  3B    4</v>
          </cell>
          <cell r="D6956" t="str">
            <v>TURKEY SPRING T32S R12E S12 SW1/4 NW1/4</v>
          </cell>
          <cell r="E6956">
            <v>14070001</v>
          </cell>
          <cell r="F6956" t="str">
            <v>Garfield</v>
          </cell>
          <cell r="G6956" t="str">
            <v>Southwest</v>
          </cell>
          <cell r="H6956" t="str">
            <v>Colorado River West</v>
          </cell>
          <cell r="I6956">
            <v>539791</v>
          </cell>
          <cell r="J6956">
            <v>4210349</v>
          </cell>
          <cell r="K6956">
            <v>-110.54654055100001</v>
          </cell>
          <cell r="L6956">
            <v>38.039989654000003</v>
          </cell>
          <cell r="M6956" t="str">
            <v>North Wash</v>
          </cell>
          <cell r="N6956" t="str">
            <v>UT14070001-093_00</v>
          </cell>
          <cell r="O6956" t="str">
            <v>UT</v>
          </cell>
          <cell r="Q6956">
            <v>0</v>
          </cell>
          <cell r="R6956" t="str">
            <v xml:space="preserve"> </v>
          </cell>
          <cell r="S6956" t="str">
            <v>BLM</v>
          </cell>
          <cell r="T6956" t="str">
            <v xml:space="preserve"> </v>
          </cell>
          <cell r="U6956" t="str">
            <v>5992670 TURKEY SPRING T32S R12E S12 SW1/4 NW1/4</v>
          </cell>
          <cell r="V6956">
            <v>5992670</v>
          </cell>
          <cell r="W6956" t="str">
            <v>North Wash</v>
          </cell>
          <cell r="X6956" t="str">
            <v>UT14070001-093_00</v>
          </cell>
          <cell r="Y6956" t="str">
            <v>Spring</v>
          </cell>
          <cell r="Z6956" t="str">
            <v>5992670 TURKEY SPRING T32S R12E S12 SW1/4 NW1/4</v>
          </cell>
          <cell r="AA6956" t="str">
            <v>Spring</v>
          </cell>
        </row>
        <row r="6957">
          <cell r="A6957">
            <v>5992680</v>
          </cell>
          <cell r="B6957" t="str">
            <v>Spring</v>
          </cell>
          <cell r="C6957" t="str">
            <v>2B   3C   4</v>
          </cell>
          <cell r="D6957" t="str">
            <v>BOX CANYON SPRING T30S R15E S18 SW1/4 NE1/4</v>
          </cell>
          <cell r="E6957">
            <v>14070004</v>
          </cell>
          <cell r="F6957" t="str">
            <v>Wayne</v>
          </cell>
          <cell r="G6957" t="str">
            <v>Central</v>
          </cell>
          <cell r="H6957" t="str">
            <v>Colorado River West</v>
          </cell>
          <cell r="I6957">
            <v>559915</v>
          </cell>
          <cell r="J6957">
            <v>4228534</v>
          </cell>
          <cell r="K6957">
            <v>-110.31569143</v>
          </cell>
          <cell r="L6957">
            <v>38.202765989</v>
          </cell>
          <cell r="M6957" t="str">
            <v xml:space="preserve"> </v>
          </cell>
          <cell r="N6957" t="str">
            <v xml:space="preserve"> </v>
          </cell>
          <cell r="O6957" t="str">
            <v>UT</v>
          </cell>
          <cell r="Q6957">
            <v>0</v>
          </cell>
          <cell r="R6957" t="str">
            <v xml:space="preserve"> </v>
          </cell>
          <cell r="S6957" t="str">
            <v>BLM</v>
          </cell>
          <cell r="T6957" t="str">
            <v xml:space="preserve"> </v>
          </cell>
          <cell r="U6957" t="str">
            <v>5992680 BOX CANYON SPRING T30S R15E S18 SW1/4 NE1/4</v>
          </cell>
          <cell r="V6957">
            <v>5992680</v>
          </cell>
          <cell r="W6957" t="str">
            <v xml:space="preserve"> </v>
          </cell>
          <cell r="X6957" t="str">
            <v xml:space="preserve"> </v>
          </cell>
          <cell r="Y6957" t="str">
            <v>Spring</v>
          </cell>
          <cell r="Z6957" t="str">
            <v>5992680 BOX CANYON SPRING T30S R15E S18 SW1/4 NE1/4</v>
          </cell>
          <cell r="AA6957" t="str">
            <v>Spring</v>
          </cell>
        </row>
        <row r="6958">
          <cell r="A6958">
            <v>5992690</v>
          </cell>
          <cell r="B6958" t="str">
            <v>Spring</v>
          </cell>
          <cell r="C6958" t="str">
            <v>2B   3C   4</v>
          </cell>
          <cell r="D6958" t="str">
            <v>LOWER BUTLER SPRING T31S R12E S3 SE1/4 SW1/4</v>
          </cell>
          <cell r="E6958">
            <v>14070004</v>
          </cell>
          <cell r="F6958" t="str">
            <v>Garfield</v>
          </cell>
          <cell r="G6958" t="str">
            <v>Southwest</v>
          </cell>
          <cell r="H6958" t="str">
            <v>Colorado River West</v>
          </cell>
          <cell r="I6958">
            <v>536819</v>
          </cell>
          <cell r="J6958">
            <v>4220875</v>
          </cell>
          <cell r="K6958">
            <v>-110.579866095</v>
          </cell>
          <cell r="L6958">
            <v>38.134981224999997</v>
          </cell>
          <cell r="M6958" t="str">
            <v xml:space="preserve"> </v>
          </cell>
          <cell r="N6958" t="str">
            <v xml:space="preserve"> </v>
          </cell>
          <cell r="O6958" t="str">
            <v>UT</v>
          </cell>
          <cell r="Q6958">
            <v>0</v>
          </cell>
          <cell r="R6958" t="str">
            <v xml:space="preserve"> </v>
          </cell>
          <cell r="S6958" t="str">
            <v>BLM</v>
          </cell>
          <cell r="T6958" t="str">
            <v xml:space="preserve"> </v>
          </cell>
          <cell r="U6958" t="str">
            <v>5992690 LOWER BUTLER SPRING T31S R12E S3 SE1/4 SW1/4</v>
          </cell>
          <cell r="V6958">
            <v>5992690</v>
          </cell>
          <cell r="W6958" t="str">
            <v xml:space="preserve"> </v>
          </cell>
          <cell r="X6958" t="str">
            <v xml:space="preserve"> </v>
          </cell>
          <cell r="Y6958" t="str">
            <v>Spring</v>
          </cell>
          <cell r="Z6958" t="str">
            <v>5992690 LOWER BUTLER SPRING T31S R12E S3 SE1/4 SW1/4</v>
          </cell>
          <cell r="AA6958" t="str">
            <v>Spring</v>
          </cell>
        </row>
        <row r="6959">
          <cell r="A6959">
            <v>5992700</v>
          </cell>
          <cell r="B6959" t="str">
            <v>Spring</v>
          </cell>
          <cell r="C6959" t="str">
            <v>2B   3C   4</v>
          </cell>
          <cell r="D6959" t="str">
            <v>POISON CANYON SPRING T31S R13E S9 SW1/4 NW1/4</v>
          </cell>
          <cell r="E6959">
            <v>14070004</v>
          </cell>
          <cell r="F6959" t="str">
            <v>Garfield</v>
          </cell>
          <cell r="G6959" t="str">
            <v>Southwest</v>
          </cell>
          <cell r="H6959" t="str">
            <v>Colorado River West</v>
          </cell>
          <cell r="I6959">
            <v>544668</v>
          </cell>
          <cell r="J6959">
            <v>4218942</v>
          </cell>
          <cell r="K6959">
            <v>-110.490426892</v>
          </cell>
          <cell r="L6959">
            <v>38.117205898999998</v>
          </cell>
          <cell r="M6959" t="str">
            <v xml:space="preserve"> </v>
          </cell>
          <cell r="N6959" t="str">
            <v xml:space="preserve"> </v>
          </cell>
          <cell r="O6959" t="str">
            <v>UT</v>
          </cell>
          <cell r="Q6959">
            <v>0</v>
          </cell>
          <cell r="R6959" t="str">
            <v xml:space="preserve"> </v>
          </cell>
          <cell r="S6959" t="str">
            <v>SITLA</v>
          </cell>
          <cell r="T6959" t="str">
            <v xml:space="preserve"> </v>
          </cell>
          <cell r="U6959" t="str">
            <v>5992700 POISON CANYON SPRING T31S R13E S9 SW1/4 NW1/4</v>
          </cell>
          <cell r="V6959">
            <v>5992700</v>
          </cell>
          <cell r="W6959" t="str">
            <v xml:space="preserve"> </v>
          </cell>
          <cell r="X6959" t="str">
            <v xml:space="preserve"> </v>
          </cell>
          <cell r="Y6959" t="str">
            <v>Spring</v>
          </cell>
          <cell r="Z6959" t="str">
            <v>5992700 POISON CANYON SPRING T31S R13E S9 SW1/4 NW1/4</v>
          </cell>
          <cell r="AA6959" t="str">
            <v>Spring</v>
          </cell>
        </row>
        <row r="6960">
          <cell r="A6960">
            <v>5992710</v>
          </cell>
          <cell r="B6960" t="str">
            <v>Spring</v>
          </cell>
          <cell r="C6960" t="str">
            <v>2B  3B    4</v>
          </cell>
          <cell r="D6960" t="str">
            <v>DEATH CANYON SPRING T32S R12E S3 NE1/4 SW1/4</v>
          </cell>
          <cell r="E6960">
            <v>14070001</v>
          </cell>
          <cell r="F6960" t="str">
            <v>Garfield</v>
          </cell>
          <cell r="G6960" t="str">
            <v>Southwest</v>
          </cell>
          <cell r="H6960" t="str">
            <v>Colorado River West</v>
          </cell>
          <cell r="I6960">
            <v>537177</v>
          </cell>
          <cell r="J6960">
            <v>4211662</v>
          </cell>
          <cell r="K6960">
            <v>-110.576260799</v>
          </cell>
          <cell r="L6960">
            <v>38.051934297000003</v>
          </cell>
          <cell r="M6960" t="str">
            <v>North Wash</v>
          </cell>
          <cell r="N6960" t="str">
            <v>UT14070001-093_00</v>
          </cell>
          <cell r="O6960" t="str">
            <v>UT</v>
          </cell>
          <cell r="Q6960">
            <v>0</v>
          </cell>
          <cell r="R6960" t="str">
            <v xml:space="preserve"> </v>
          </cell>
          <cell r="S6960" t="str">
            <v>BLM</v>
          </cell>
          <cell r="T6960" t="str">
            <v xml:space="preserve"> </v>
          </cell>
          <cell r="U6960" t="str">
            <v>5992710 DEATH CANYON SPRING T32S R12E S3 NE1/4 SW1/4</v>
          </cell>
          <cell r="V6960">
            <v>5992710</v>
          </cell>
          <cell r="W6960" t="str">
            <v>North Wash</v>
          </cell>
          <cell r="X6960" t="str">
            <v>UT14070001-093_00</v>
          </cell>
          <cell r="Y6960" t="str">
            <v>Spring</v>
          </cell>
          <cell r="Z6960" t="str">
            <v>5992710 DEATH CANYON SPRING T32S R12E S3 NE1/4 SW1/4</v>
          </cell>
          <cell r="AA6960" t="str">
            <v>Spring</v>
          </cell>
        </row>
        <row r="6961">
          <cell r="A6961">
            <v>5992720</v>
          </cell>
          <cell r="B6961" t="str">
            <v>Spring</v>
          </cell>
          <cell r="C6961" t="str">
            <v>2B  3B    4</v>
          </cell>
          <cell r="D6961" t="str">
            <v>COTTONWOOD SPRING T32S R11E S24 NE1/4 NE1/4</v>
          </cell>
          <cell r="E6961">
            <v>14070001</v>
          </cell>
          <cell r="F6961" t="str">
            <v>Garfield</v>
          </cell>
          <cell r="G6961" t="str">
            <v>Southwest</v>
          </cell>
          <cell r="H6961" t="str">
            <v>Colorado River West</v>
          </cell>
          <cell r="I6961">
            <v>531441</v>
          </cell>
          <cell r="J6961">
            <v>4207508</v>
          </cell>
          <cell r="K6961">
            <v>-110.64182014799999</v>
          </cell>
          <cell r="L6961">
            <v>38.014713139000001</v>
          </cell>
          <cell r="M6961" t="str">
            <v>North Wash</v>
          </cell>
          <cell r="N6961" t="str">
            <v>UT14070001-093_00</v>
          </cell>
          <cell r="O6961" t="str">
            <v>UT</v>
          </cell>
          <cell r="Q6961">
            <v>0</v>
          </cell>
          <cell r="R6961" t="str">
            <v xml:space="preserve"> </v>
          </cell>
          <cell r="S6961" t="str">
            <v>BLM</v>
          </cell>
          <cell r="T6961" t="str">
            <v xml:space="preserve"> </v>
          </cell>
          <cell r="U6961" t="str">
            <v>5992720 COTTONWOOD SPRING T32S R11E S24 NE1/4 NE1/4</v>
          </cell>
          <cell r="V6961">
            <v>5992720</v>
          </cell>
          <cell r="W6961" t="str">
            <v>North Wash</v>
          </cell>
          <cell r="X6961" t="str">
            <v>UT14070001-093_00</v>
          </cell>
          <cell r="Y6961" t="str">
            <v>Spring</v>
          </cell>
          <cell r="Z6961" t="str">
            <v>5992720 COTTONWOOD SPRING T32S R11E S24 NE1/4 NE1/4</v>
          </cell>
          <cell r="AA6961" t="str">
            <v>Spring</v>
          </cell>
        </row>
        <row r="6962">
          <cell r="A6962">
            <v>5992730</v>
          </cell>
          <cell r="B6962" t="str">
            <v>Spring</v>
          </cell>
          <cell r="C6962" t="str">
            <v>2B  3B    4</v>
          </cell>
          <cell r="D6962" t="str">
            <v>SOUTH HOG SPRING T33S R13E S4 NW1/4 SW1/4</v>
          </cell>
          <cell r="E6962">
            <v>14070001</v>
          </cell>
          <cell r="F6962" t="str">
            <v>Garfield</v>
          </cell>
          <cell r="G6962" t="str">
            <v>Southwest</v>
          </cell>
          <cell r="H6962" t="str">
            <v>Colorado River West</v>
          </cell>
          <cell r="I6962">
            <v>544567</v>
          </cell>
          <cell r="J6962">
            <v>4201836</v>
          </cell>
          <cell r="K6962">
            <v>-110.492643878</v>
          </cell>
          <cell r="L6962">
            <v>37.963043349000003</v>
          </cell>
          <cell r="M6962" t="str">
            <v>North Wash</v>
          </cell>
          <cell r="N6962" t="str">
            <v>UT14070001-093_00</v>
          </cell>
          <cell r="O6962" t="str">
            <v>UT</v>
          </cell>
          <cell r="Q6962">
            <v>0</v>
          </cell>
          <cell r="R6962" t="str">
            <v xml:space="preserve"> </v>
          </cell>
          <cell r="S6962" t="str">
            <v>BLM</v>
          </cell>
          <cell r="T6962" t="str">
            <v xml:space="preserve"> </v>
          </cell>
          <cell r="U6962" t="str">
            <v>5992730 SOUTH HOG SPRING T33S R13E S4 NW1/4 SW1/4</v>
          </cell>
          <cell r="V6962">
            <v>5992730</v>
          </cell>
          <cell r="W6962" t="str">
            <v>North Wash</v>
          </cell>
          <cell r="X6962" t="str">
            <v>UT14070001-093_00</v>
          </cell>
          <cell r="Y6962" t="str">
            <v>Spring</v>
          </cell>
          <cell r="Z6962" t="str">
            <v>5992730 SOUTH HOG SPRING T33S R13E S4 NW1/4 SW1/4</v>
          </cell>
          <cell r="AA6962" t="str">
            <v>Spring</v>
          </cell>
        </row>
        <row r="6963">
          <cell r="A6963">
            <v>5992740</v>
          </cell>
          <cell r="B6963" t="str">
            <v>Spring</v>
          </cell>
          <cell r="C6963" t="str">
            <v>2B  3B    4</v>
          </cell>
          <cell r="D6963" t="str">
            <v>MIDDLE HOG SPRING T33S R13E S6 NE1/4 SE1/4</v>
          </cell>
          <cell r="E6963">
            <v>14070001</v>
          </cell>
          <cell r="F6963" t="str">
            <v>Garfield</v>
          </cell>
          <cell r="G6963" t="str">
            <v>Southwest</v>
          </cell>
          <cell r="H6963" t="str">
            <v>Colorado River West</v>
          </cell>
          <cell r="I6963">
            <v>542811</v>
          </cell>
          <cell r="J6963">
            <v>4201703</v>
          </cell>
          <cell r="K6963">
            <v>-110.512641637</v>
          </cell>
          <cell r="L6963">
            <v>37.961929181000002</v>
          </cell>
          <cell r="M6963" t="str">
            <v>North Wash</v>
          </cell>
          <cell r="N6963" t="str">
            <v>UT14070001-093_00</v>
          </cell>
          <cell r="O6963" t="str">
            <v>UT</v>
          </cell>
          <cell r="Q6963">
            <v>0</v>
          </cell>
          <cell r="R6963" t="str">
            <v xml:space="preserve"> </v>
          </cell>
          <cell r="S6963" t="str">
            <v>BLM</v>
          </cell>
          <cell r="T6963" t="str">
            <v xml:space="preserve"> </v>
          </cell>
          <cell r="U6963" t="str">
            <v>5992740 MIDDLE HOG SPRING T33S R13E S6 NE1/4 SE1/4</v>
          </cell>
          <cell r="V6963">
            <v>5992740</v>
          </cell>
          <cell r="W6963" t="str">
            <v>North Wash</v>
          </cell>
          <cell r="X6963" t="str">
            <v>UT14070001-093_00</v>
          </cell>
          <cell r="Y6963" t="str">
            <v>Spring</v>
          </cell>
          <cell r="Z6963" t="str">
            <v>5992740 MIDDLE HOG SPRING T33S R13E S6 NE1/4 SE1/4</v>
          </cell>
          <cell r="AA6963" t="str">
            <v>Spring</v>
          </cell>
        </row>
        <row r="6964">
          <cell r="A6964">
            <v>5992750</v>
          </cell>
          <cell r="B6964" t="str">
            <v>Spring</v>
          </cell>
          <cell r="C6964" t="str">
            <v>2B  3B    4</v>
          </cell>
          <cell r="D6964" t="str">
            <v>NORTH WASH SPRING T33S R13E S15 NE1/4 SW1/4</v>
          </cell>
          <cell r="E6964">
            <v>14070001</v>
          </cell>
          <cell r="F6964" t="str">
            <v>Garfield</v>
          </cell>
          <cell r="G6964" t="str">
            <v>Southwest</v>
          </cell>
          <cell r="H6964" t="str">
            <v>Colorado River West</v>
          </cell>
          <cell r="I6964">
            <v>546708</v>
          </cell>
          <cell r="J6964">
            <v>4198735</v>
          </cell>
          <cell r="K6964">
            <v>-110.468472812</v>
          </cell>
          <cell r="L6964">
            <v>37.934987671999998</v>
          </cell>
          <cell r="M6964" t="str">
            <v>North Wash</v>
          </cell>
          <cell r="N6964" t="str">
            <v>UT14070001-093_00</v>
          </cell>
          <cell r="O6964" t="str">
            <v>UT</v>
          </cell>
          <cell r="Q6964">
            <v>0</v>
          </cell>
          <cell r="R6964" t="str">
            <v xml:space="preserve"> </v>
          </cell>
          <cell r="S6964" t="str">
            <v>BLM</v>
          </cell>
          <cell r="T6964" t="str">
            <v xml:space="preserve"> </v>
          </cell>
          <cell r="U6964" t="str">
            <v>5992750 NORTH WASH SPRING T33S R13E S15 NE1/4 SW1/4</v>
          </cell>
          <cell r="V6964">
            <v>5992750</v>
          </cell>
          <cell r="W6964" t="str">
            <v>North Wash</v>
          </cell>
          <cell r="X6964" t="str">
            <v>UT14070001-093_00</v>
          </cell>
          <cell r="Y6964" t="str">
            <v>Spring</v>
          </cell>
          <cell r="Z6964" t="str">
            <v>5992750 NORTH WASH SPRING T33S R13E S15 NE1/4 SW1/4</v>
          </cell>
          <cell r="AA6964" t="str">
            <v>Spring</v>
          </cell>
        </row>
        <row r="6965">
          <cell r="A6965">
            <v>5992760</v>
          </cell>
          <cell r="B6965" t="str">
            <v>Spring</v>
          </cell>
          <cell r="C6965" t="str">
            <v>1C 2A   3B    4</v>
          </cell>
          <cell r="D6965" t="str">
            <v>COVE SPRING T32S R15E S27 SE1/4 SW1/4</v>
          </cell>
          <cell r="E6965">
            <v>14070001</v>
          </cell>
          <cell r="F6965" t="str">
            <v>Garfield</v>
          </cell>
          <cell r="G6965" t="str">
            <v>Southwest</v>
          </cell>
          <cell r="H6965" t="str">
            <v>Colorado River West</v>
          </cell>
          <cell r="I6965">
            <v>565964</v>
          </cell>
          <cell r="J6965">
            <v>4205340</v>
          </cell>
          <cell r="K6965">
            <v>-110.248752145</v>
          </cell>
          <cell r="L6965">
            <v>37.993319341000003</v>
          </cell>
          <cell r="M6965" t="str">
            <v xml:space="preserve"> </v>
          </cell>
          <cell r="N6965" t="str">
            <v xml:space="preserve"> </v>
          </cell>
          <cell r="O6965" t="str">
            <v>UT</v>
          </cell>
          <cell r="Q6965">
            <v>0</v>
          </cell>
          <cell r="R6965" t="str">
            <v xml:space="preserve"> </v>
          </cell>
          <cell r="S6965" t="str">
            <v>BLM</v>
          </cell>
          <cell r="T6965" t="str">
            <v xml:space="preserve"> </v>
          </cell>
          <cell r="U6965" t="str">
            <v>5992760 COVE SPRING T32S R15E S27 SE1/4 SW1/4</v>
          </cell>
          <cell r="V6965">
            <v>5992760</v>
          </cell>
          <cell r="W6965" t="str">
            <v xml:space="preserve"> </v>
          </cell>
          <cell r="X6965" t="str">
            <v xml:space="preserve"> </v>
          </cell>
          <cell r="Y6965" t="str">
            <v>Spring</v>
          </cell>
          <cell r="Z6965" t="str">
            <v>5992760 COVE SPRING T32S R15E S27 SE1/4 SW1/4</v>
          </cell>
          <cell r="AA6965" t="str">
            <v>Spring</v>
          </cell>
        </row>
        <row r="6966">
          <cell r="A6966">
            <v>5992770</v>
          </cell>
          <cell r="B6966" t="str">
            <v>Spring</v>
          </cell>
          <cell r="C6966" t="str">
            <v>1C 2A   3B    4</v>
          </cell>
          <cell r="D6966" t="str">
            <v>CLEAR WATER SPRING T32S R16E S3 NW1/4 NE1/4</v>
          </cell>
          <cell r="E6966">
            <v>14070001</v>
          </cell>
          <cell r="F6966" t="str">
            <v>Garfield</v>
          </cell>
          <cell r="G6966" t="str">
            <v>Southwest</v>
          </cell>
          <cell r="H6966" t="str">
            <v>Colorado River West</v>
          </cell>
          <cell r="I6966">
            <v>574854</v>
          </cell>
          <cell r="J6966">
            <v>4209547</v>
          </cell>
          <cell r="K6966">
            <v>-110.14707660800001</v>
          </cell>
          <cell r="L6966">
            <v>38.030542078000003</v>
          </cell>
          <cell r="M6966" t="str">
            <v xml:space="preserve"> </v>
          </cell>
          <cell r="N6966" t="str">
            <v xml:space="preserve"> </v>
          </cell>
          <cell r="O6966" t="str">
            <v>UT</v>
          </cell>
          <cell r="Q6966">
            <v>0</v>
          </cell>
          <cell r="R6966" t="str">
            <v xml:space="preserve"> </v>
          </cell>
          <cell r="S6966" t="str">
            <v>NPS</v>
          </cell>
          <cell r="T6966" t="str">
            <v xml:space="preserve"> </v>
          </cell>
          <cell r="U6966" t="str">
            <v>5992770 CLEAR WATER SPRING T32S R16E S3 NW1/4 NE1/4</v>
          </cell>
          <cell r="V6966">
            <v>5992770</v>
          </cell>
          <cell r="W6966" t="str">
            <v xml:space="preserve"> </v>
          </cell>
          <cell r="X6966" t="str">
            <v xml:space="preserve"> </v>
          </cell>
          <cell r="Y6966" t="str">
            <v>Spring</v>
          </cell>
          <cell r="Z6966" t="str">
            <v>5992770 CLEAR WATER SPRING T32S R16E S3 NW1/4 NE1/4</v>
          </cell>
          <cell r="AA6966" t="str">
            <v>Spring</v>
          </cell>
        </row>
        <row r="6967">
          <cell r="A6967">
            <v>5992790</v>
          </cell>
          <cell r="B6967" t="str">
            <v>Spring</v>
          </cell>
          <cell r="C6967" t="str">
            <v>1C 2A   3B    4</v>
          </cell>
          <cell r="D6967" t="str">
            <v>CLYDES SPRING T28S R16E S1 SE1/4 NE1/4</v>
          </cell>
          <cell r="E6967">
            <v>14060008</v>
          </cell>
          <cell r="F6967" t="str">
            <v>Wayne</v>
          </cell>
          <cell r="G6967" t="str">
            <v>Central</v>
          </cell>
          <cell r="H6967" t="str">
            <v>Colorado River West</v>
          </cell>
          <cell r="I6967">
            <v>577915</v>
          </cell>
          <cell r="J6967">
            <v>4251220</v>
          </cell>
          <cell r="K6967">
            <v>-110.107626677</v>
          </cell>
          <cell r="L6967">
            <v>38.405819072</v>
          </cell>
          <cell r="M6967" t="str">
            <v xml:space="preserve"> </v>
          </cell>
          <cell r="N6967" t="str">
            <v xml:space="preserve"> </v>
          </cell>
          <cell r="O6967" t="str">
            <v>UT</v>
          </cell>
          <cell r="Q6967">
            <v>0</v>
          </cell>
          <cell r="R6967" t="str">
            <v xml:space="preserve"> </v>
          </cell>
          <cell r="S6967" t="str">
            <v>NPS</v>
          </cell>
          <cell r="T6967" t="str">
            <v xml:space="preserve"> </v>
          </cell>
          <cell r="U6967" t="str">
            <v>5992790 CLYDES SPRING T28S R16E S1 SE1/4 NE1/4</v>
          </cell>
          <cell r="V6967">
            <v>5992790</v>
          </cell>
          <cell r="W6967" t="str">
            <v xml:space="preserve"> </v>
          </cell>
          <cell r="X6967" t="str">
            <v xml:space="preserve"> </v>
          </cell>
          <cell r="Y6967" t="str">
            <v>Spring</v>
          </cell>
          <cell r="Z6967" t="str">
            <v>5992790 CLYDES SPRING T28S R16E S1 SE1/4 NE1/4</v>
          </cell>
          <cell r="AA6967" t="str">
            <v>Spring</v>
          </cell>
        </row>
        <row r="6968">
          <cell r="A6968">
            <v>5992800</v>
          </cell>
          <cell r="B6968" t="str">
            <v>Spring</v>
          </cell>
          <cell r="C6968" t="str">
            <v>2B   3C   4</v>
          </cell>
          <cell r="D6968" t="str">
            <v>LOST SPRING T28S R14E S34 SW1/4 NE1/4</v>
          </cell>
          <cell r="E6968">
            <v>14070004</v>
          </cell>
          <cell r="F6968" t="str">
            <v>Wayne</v>
          </cell>
          <cell r="G6968" t="str">
            <v>Central</v>
          </cell>
          <cell r="H6968" t="str">
            <v>Colorado River West</v>
          </cell>
          <cell r="I6968">
            <v>554999</v>
          </cell>
          <cell r="J6968">
            <v>4243294</v>
          </cell>
          <cell r="K6968">
            <v>-110.370688603</v>
          </cell>
          <cell r="L6968">
            <v>38.336096073</v>
          </cell>
          <cell r="M6968" t="str">
            <v xml:space="preserve"> </v>
          </cell>
          <cell r="N6968" t="str">
            <v xml:space="preserve"> </v>
          </cell>
          <cell r="O6968" t="str">
            <v>UT</v>
          </cell>
          <cell r="Q6968">
            <v>0</v>
          </cell>
          <cell r="R6968" t="str">
            <v xml:space="preserve"> </v>
          </cell>
          <cell r="S6968" t="str">
            <v>BLM</v>
          </cell>
          <cell r="T6968" t="str">
            <v xml:space="preserve"> </v>
          </cell>
          <cell r="U6968" t="str">
            <v>5992800 LOST SPRING T28S R14E S34 SW1/4 NE1/4</v>
          </cell>
          <cell r="V6968">
            <v>5992800</v>
          </cell>
          <cell r="W6968" t="str">
            <v xml:space="preserve"> </v>
          </cell>
          <cell r="X6968" t="str">
            <v xml:space="preserve"> </v>
          </cell>
          <cell r="Y6968" t="str">
            <v>Spring</v>
          </cell>
          <cell r="Z6968" t="str">
            <v>5992800 LOST SPRING T28S R14E S34 SW1/4 NE1/4</v>
          </cell>
          <cell r="AA6968" t="str">
            <v>Spring</v>
          </cell>
        </row>
        <row r="6969">
          <cell r="A6969">
            <v>5992810</v>
          </cell>
          <cell r="B6969" t="str">
            <v>Spring</v>
          </cell>
          <cell r="C6969" t="str">
            <v>2B   3C   4</v>
          </cell>
          <cell r="D6969" t="str">
            <v>LONESOME BEAVER CAMPGROUND T31S R10E S14 NE1/4 SW1/4</v>
          </cell>
          <cell r="E6969">
            <v>14070003</v>
          </cell>
          <cell r="F6969" t="str">
            <v>Garfield</v>
          </cell>
          <cell r="G6969" t="str">
            <v>Southwest</v>
          </cell>
          <cell r="H6969" t="str">
            <v>Colorado River West</v>
          </cell>
          <cell r="I6969">
            <v>519419</v>
          </cell>
          <cell r="J6969">
            <v>4217980</v>
          </cell>
          <cell r="K6969">
            <v>-110.778490714</v>
          </cell>
          <cell r="L6969">
            <v>38.109431929000003</v>
          </cell>
          <cell r="M6969" t="str">
            <v xml:space="preserve"> </v>
          </cell>
          <cell r="N6969" t="str">
            <v xml:space="preserve"> </v>
          </cell>
          <cell r="O6969" t="str">
            <v>UT</v>
          </cell>
          <cell r="Q6969">
            <v>0</v>
          </cell>
          <cell r="R6969" t="str">
            <v xml:space="preserve"> </v>
          </cell>
          <cell r="S6969" t="str">
            <v>BLM</v>
          </cell>
          <cell r="T6969" t="str">
            <v xml:space="preserve"> </v>
          </cell>
          <cell r="U6969" t="str">
            <v>5992810 LONESOME BEAVER CAMPGROUND T31S R10E S14 NE1/4 SW1/4</v>
          </cell>
          <cell r="V6969">
            <v>5992810</v>
          </cell>
          <cell r="W6969" t="str">
            <v xml:space="preserve"> </v>
          </cell>
          <cell r="X6969" t="str">
            <v xml:space="preserve"> </v>
          </cell>
          <cell r="Y6969" t="str">
            <v>Spring</v>
          </cell>
          <cell r="Z6969" t="str">
            <v>5992810 LONESOME BEAVER CAMPGROUND T31S R10E S14 NE1/4 SW1/4</v>
          </cell>
          <cell r="AA6969" t="str">
            <v>Spring</v>
          </cell>
        </row>
        <row r="6970">
          <cell r="A6970">
            <v>5992820</v>
          </cell>
          <cell r="B6970" t="str">
            <v>Spring</v>
          </cell>
          <cell r="C6970" t="str">
            <v>2B   3C   4</v>
          </cell>
          <cell r="D6970" t="str">
            <v>DANDELION FLAT PICNIC AREA T31S R10E S14 SW1/4 NE1/4</v>
          </cell>
          <cell r="E6970">
            <v>14070003</v>
          </cell>
          <cell r="F6970" t="str">
            <v>Garfield</v>
          </cell>
          <cell r="G6970" t="str">
            <v>Southwest</v>
          </cell>
          <cell r="H6970" t="str">
            <v>Colorado River West</v>
          </cell>
          <cell r="I6970">
            <v>519419</v>
          </cell>
          <cell r="J6970">
            <v>4217980</v>
          </cell>
          <cell r="K6970">
            <v>-110.778490714</v>
          </cell>
          <cell r="L6970">
            <v>38.109431929000003</v>
          </cell>
          <cell r="M6970" t="str">
            <v xml:space="preserve"> </v>
          </cell>
          <cell r="N6970" t="str">
            <v xml:space="preserve"> </v>
          </cell>
          <cell r="O6970" t="str">
            <v>UT</v>
          </cell>
          <cell r="Q6970">
            <v>0</v>
          </cell>
          <cell r="R6970" t="str">
            <v xml:space="preserve"> </v>
          </cell>
          <cell r="S6970" t="str">
            <v>BLM</v>
          </cell>
          <cell r="T6970" t="str">
            <v xml:space="preserve"> </v>
          </cell>
          <cell r="U6970" t="str">
            <v>5992820 DANDELION FLAT PICNIC AREA T31S R10E S14 SW1/4 NE1/4</v>
          </cell>
          <cell r="V6970">
            <v>5992820</v>
          </cell>
          <cell r="W6970" t="str">
            <v xml:space="preserve"> </v>
          </cell>
          <cell r="X6970" t="str">
            <v xml:space="preserve"> </v>
          </cell>
          <cell r="Y6970" t="str">
            <v>Spring</v>
          </cell>
          <cell r="Z6970" t="str">
            <v>5992820 DANDELION FLAT PICNIC AREA T31S R10E S14 SW1/4 NE1/4</v>
          </cell>
          <cell r="AA6970" t="str">
            <v>Spring</v>
          </cell>
        </row>
        <row r="6971">
          <cell r="A6971">
            <v>5992830</v>
          </cell>
          <cell r="B6971" t="str">
            <v>Spring</v>
          </cell>
          <cell r="C6971" t="str">
            <v>2B 3A     4</v>
          </cell>
          <cell r="D6971" t="str">
            <v>PETE SPRING #2 T30S R1W S8 NE1/4 NW1/4</v>
          </cell>
          <cell r="E6971">
            <v>16030002</v>
          </cell>
          <cell r="F6971" t="str">
            <v>Piute</v>
          </cell>
          <cell r="G6971" t="str">
            <v>Central</v>
          </cell>
          <cell r="H6971" t="str">
            <v>Sevier River</v>
          </cell>
          <cell r="I6971">
            <v>418553</v>
          </cell>
          <cell r="J6971">
            <v>4230848</v>
          </cell>
          <cell r="K6971">
            <v>-111.93047199999999</v>
          </cell>
          <cell r="L6971">
            <v>38.221927485999998</v>
          </cell>
          <cell r="M6971" t="str">
            <v>Otter Creek-1</v>
          </cell>
          <cell r="N6971" t="str">
            <v>UT16030002-002_00</v>
          </cell>
          <cell r="O6971" t="str">
            <v>UT</v>
          </cell>
          <cell r="Q6971">
            <v>0</v>
          </cell>
          <cell r="R6971" t="str">
            <v xml:space="preserve"> </v>
          </cell>
          <cell r="S6971" t="str">
            <v>BLM</v>
          </cell>
          <cell r="T6971" t="str">
            <v>Category1</v>
          </cell>
          <cell r="U6971" t="str">
            <v>5992830 PETE SPRING #2 T30S R1W S8 NE1/4 NW1/4</v>
          </cell>
          <cell r="V6971">
            <v>5992830</v>
          </cell>
          <cell r="W6971" t="str">
            <v>Otter Creek-1</v>
          </cell>
          <cell r="X6971" t="str">
            <v>UT16030002-002_00</v>
          </cell>
          <cell r="Y6971" t="str">
            <v>Spring</v>
          </cell>
          <cell r="Z6971" t="str">
            <v>5992830 PETE SPRING #2 T30S R1W S8 NE1/4 NW1/4</v>
          </cell>
          <cell r="AA6971" t="str">
            <v>Spring</v>
          </cell>
        </row>
        <row r="6972">
          <cell r="A6972">
            <v>5992840</v>
          </cell>
          <cell r="B6972" t="str">
            <v>Spring</v>
          </cell>
          <cell r="C6972" t="str">
            <v>2B 3A     4</v>
          </cell>
          <cell r="D6972" t="str">
            <v>PETE SPRING #1 T30S R1W S6 NW1/4 SE1/4</v>
          </cell>
          <cell r="E6972">
            <v>16030002</v>
          </cell>
          <cell r="F6972" t="str">
            <v>Piute</v>
          </cell>
          <cell r="G6972" t="str">
            <v>Central</v>
          </cell>
          <cell r="H6972" t="str">
            <v>Sevier River</v>
          </cell>
          <cell r="I6972">
            <v>417539</v>
          </cell>
          <cell r="J6972">
            <v>4231598</v>
          </cell>
          <cell r="K6972">
            <v>-111.94214194</v>
          </cell>
          <cell r="L6972">
            <v>38.228593595</v>
          </cell>
          <cell r="M6972" t="str">
            <v>Otter Creek-1</v>
          </cell>
          <cell r="N6972" t="str">
            <v>UT16030002-002_00</v>
          </cell>
          <cell r="O6972" t="str">
            <v>UT</v>
          </cell>
          <cell r="Q6972">
            <v>0</v>
          </cell>
          <cell r="R6972" t="str">
            <v xml:space="preserve"> </v>
          </cell>
          <cell r="S6972" t="str">
            <v>BLM</v>
          </cell>
          <cell r="T6972" t="str">
            <v>Category1</v>
          </cell>
          <cell r="U6972" t="str">
            <v>5992840 PETE SPRING #1 T30S R1W S6 NW1/4 SE1/4</v>
          </cell>
          <cell r="V6972">
            <v>5992840</v>
          </cell>
          <cell r="W6972" t="str">
            <v>Otter Creek-1</v>
          </cell>
          <cell r="X6972" t="str">
            <v>UT16030002-002_00</v>
          </cell>
          <cell r="Y6972" t="str">
            <v>Spring</v>
          </cell>
          <cell r="Z6972" t="str">
            <v>5992840 PETE SPRING #1 T30S R1W S6 NW1/4 SE1/4</v>
          </cell>
          <cell r="AA6972" t="str">
            <v>Spring</v>
          </cell>
        </row>
        <row r="6973">
          <cell r="A6973">
            <v>5992850</v>
          </cell>
          <cell r="B6973" t="str">
            <v>Spring</v>
          </cell>
          <cell r="C6973" t="str">
            <v>2B 3A     4</v>
          </cell>
          <cell r="D6973" t="str">
            <v>COTTONWOOD SPRING T30S R2.5W S5 LOT 4</v>
          </cell>
          <cell r="E6973">
            <v>16030002</v>
          </cell>
          <cell r="F6973" t="str">
            <v>Piute</v>
          </cell>
          <cell r="G6973" t="str">
            <v>Central</v>
          </cell>
          <cell r="H6973" t="str">
            <v>Sevier River</v>
          </cell>
          <cell r="I6973">
            <v>400402</v>
          </cell>
          <cell r="J6973">
            <v>4232129</v>
          </cell>
          <cell r="K6973">
            <v>-112.137979324</v>
          </cell>
          <cell r="L6973">
            <v>38.231643621000003</v>
          </cell>
          <cell r="M6973" t="str">
            <v>East Fork Sevier River-5</v>
          </cell>
          <cell r="N6973" t="str">
            <v>UT16030002-005_02</v>
          </cell>
          <cell r="O6973" t="str">
            <v>UT</v>
          </cell>
          <cell r="Q6973">
            <v>0</v>
          </cell>
          <cell r="R6973" t="str">
            <v xml:space="preserve"> </v>
          </cell>
          <cell r="S6973" t="str">
            <v>BLM</v>
          </cell>
          <cell r="T6973" t="str">
            <v>Category1</v>
          </cell>
          <cell r="U6973" t="str">
            <v>5992850 COTTONWOOD SPRING T30S R2.5W S5 LOT 4</v>
          </cell>
          <cell r="V6973">
            <v>5992850</v>
          </cell>
          <cell r="W6973" t="str">
            <v>East Fork Sevier River-5</v>
          </cell>
          <cell r="X6973" t="str">
            <v>UT16030002-005_02</v>
          </cell>
          <cell r="Y6973" t="str">
            <v>Spring</v>
          </cell>
          <cell r="Z6973" t="str">
            <v>5992850 COTTONWOOD SPRING T30S R2.5W S5 LOT 4</v>
          </cell>
          <cell r="AA6973" t="str">
            <v>Spring</v>
          </cell>
        </row>
        <row r="6974">
          <cell r="A6974">
            <v>5992860</v>
          </cell>
          <cell r="B6974" t="str">
            <v>Spring</v>
          </cell>
          <cell r="C6974" t="str">
            <v>2B 3A     4</v>
          </cell>
          <cell r="D6974" t="str">
            <v>OLE PIPE SPRING T28S R2W S35 SW1/4 NE1/4</v>
          </cell>
          <cell r="E6974">
            <v>16030002</v>
          </cell>
          <cell r="F6974" t="str">
            <v>Piute</v>
          </cell>
          <cell r="G6974" t="str">
            <v>Central</v>
          </cell>
          <cell r="H6974" t="str">
            <v>Sevier River</v>
          </cell>
          <cell r="I6974">
            <v>414063</v>
          </cell>
          <cell r="J6974">
            <v>4243132</v>
          </cell>
          <cell r="K6974">
            <v>-111.98325195300001</v>
          </cell>
          <cell r="L6974">
            <v>38.332202621999997</v>
          </cell>
          <cell r="M6974" t="str">
            <v>Otter Creek-1</v>
          </cell>
          <cell r="N6974" t="str">
            <v>UT16030002-002_00</v>
          </cell>
          <cell r="O6974" t="str">
            <v>UT</v>
          </cell>
          <cell r="Q6974">
            <v>0</v>
          </cell>
          <cell r="R6974" t="str">
            <v xml:space="preserve"> </v>
          </cell>
          <cell r="S6974" t="str">
            <v>BLM</v>
          </cell>
          <cell r="T6974" t="str">
            <v>Category1</v>
          </cell>
          <cell r="U6974" t="str">
            <v>5992860 OLE PIPE SPRING T28S R2W S35 SW1/4 NE1/4</v>
          </cell>
          <cell r="V6974">
            <v>5992860</v>
          </cell>
          <cell r="W6974" t="str">
            <v>Otter Creek-1</v>
          </cell>
          <cell r="X6974" t="str">
            <v>UT16030002-002_00</v>
          </cell>
          <cell r="Y6974" t="str">
            <v>Spring</v>
          </cell>
          <cell r="Z6974" t="str">
            <v>5992860 OLE PIPE SPRING T28S R2W S35 SW1/4 NE1/4</v>
          </cell>
          <cell r="AA6974" t="str">
            <v>Spring</v>
          </cell>
        </row>
        <row r="6975">
          <cell r="A6975">
            <v>5992870</v>
          </cell>
          <cell r="B6975" t="str">
            <v>Spring</v>
          </cell>
          <cell r="C6975" t="str">
            <v>2B 3A     4</v>
          </cell>
          <cell r="D6975" t="str">
            <v>RUDD SPRING T29S R3W S5 NW1/4 SW1/4</v>
          </cell>
          <cell r="E6975">
            <v>16030001</v>
          </cell>
          <cell r="F6975" t="str">
            <v>Piute</v>
          </cell>
          <cell r="G6975" t="str">
            <v>Central</v>
          </cell>
          <cell r="H6975" t="str">
            <v>Sevier River</v>
          </cell>
          <cell r="I6975">
            <v>392235</v>
          </cell>
          <cell r="J6975">
            <v>4241482</v>
          </cell>
          <cell r="K6975">
            <v>-112.232698078</v>
          </cell>
          <cell r="L6975">
            <v>38.314976111999997</v>
          </cell>
          <cell r="M6975" t="str">
            <v>Piute</v>
          </cell>
          <cell r="N6975" t="str">
            <v>UT16030001-013_00</v>
          </cell>
          <cell r="O6975" t="str">
            <v>UT</v>
          </cell>
          <cell r="Q6975">
            <v>0</v>
          </cell>
          <cell r="R6975" t="str">
            <v xml:space="preserve"> </v>
          </cell>
          <cell r="S6975" t="str">
            <v>BLM</v>
          </cell>
          <cell r="T6975" t="str">
            <v xml:space="preserve"> </v>
          </cell>
          <cell r="U6975" t="str">
            <v>5992870 RUDD SPRING T29S R3W S5 NW1/4 SW1/4</v>
          </cell>
          <cell r="V6975">
            <v>5992870</v>
          </cell>
          <cell r="W6975" t="str">
            <v>Piute</v>
          </cell>
          <cell r="X6975" t="str">
            <v>UT16030001-013_00</v>
          </cell>
          <cell r="Y6975" t="str">
            <v>Spring</v>
          </cell>
          <cell r="Z6975" t="str">
            <v>5992870 RUDD SPRING T29S R3W S5 NW1/4 SW1/4</v>
          </cell>
          <cell r="AA6975" t="str">
            <v>Spring</v>
          </cell>
        </row>
        <row r="6976">
          <cell r="A6976">
            <v>5992880</v>
          </cell>
          <cell r="B6976" t="str">
            <v>Spring</v>
          </cell>
          <cell r="C6976" t="str">
            <v>2B  3B    4</v>
          </cell>
          <cell r="D6976" t="str">
            <v>WIREGRASS SPRING T17S R1E S22 NE1/4 NE1/4</v>
          </cell>
          <cell r="E6976">
            <v>16030003</v>
          </cell>
          <cell r="F6976" t="str">
            <v>Sanpete</v>
          </cell>
          <cell r="G6976" t="str">
            <v>Central</v>
          </cell>
          <cell r="H6976" t="str">
            <v>Sevier River</v>
          </cell>
          <cell r="I6976">
            <v>432174</v>
          </cell>
          <cell r="J6976">
            <v>4352857</v>
          </cell>
          <cell r="K6976">
            <v>-111.786863952</v>
          </cell>
          <cell r="L6976">
            <v>39.322464951000001</v>
          </cell>
          <cell r="M6976" t="str">
            <v>Sevier River-18</v>
          </cell>
          <cell r="N6976" t="str">
            <v>UT16030003-023_00</v>
          </cell>
          <cell r="O6976" t="str">
            <v>UT</v>
          </cell>
          <cell r="Q6976">
            <v>0</v>
          </cell>
          <cell r="R6976" t="str">
            <v xml:space="preserve"> </v>
          </cell>
          <cell r="S6976" t="str">
            <v>Private</v>
          </cell>
          <cell r="T6976" t="str">
            <v xml:space="preserve"> </v>
          </cell>
          <cell r="U6976" t="str">
            <v>5992880 WIREGRASS SPRING T17S R1E S22 NE1/4 NE1/4</v>
          </cell>
          <cell r="V6976">
            <v>5992880</v>
          </cell>
          <cell r="W6976" t="str">
            <v>Sevier River-18</v>
          </cell>
          <cell r="X6976" t="str">
            <v>UT16030003-023_00</v>
          </cell>
          <cell r="Y6976" t="str">
            <v>Spring</v>
          </cell>
          <cell r="Z6976" t="str">
            <v>5992880 WIREGRASS SPRING T17S R1E S22 NE1/4 NE1/4</v>
          </cell>
          <cell r="AA6976" t="str">
            <v>Spring</v>
          </cell>
        </row>
        <row r="6977">
          <cell r="A6977">
            <v>5992890</v>
          </cell>
          <cell r="B6977" t="str">
            <v>Spring</v>
          </cell>
          <cell r="C6977" t="str">
            <v>2B 3A     4</v>
          </cell>
          <cell r="D6977" t="str">
            <v>LOWER SPRING CANYON T11S R1W S15 SE1/4 NE1/4</v>
          </cell>
          <cell r="E6977">
            <v>16020201</v>
          </cell>
          <cell r="F6977" t="str">
            <v>Juab</v>
          </cell>
          <cell r="G6977" t="str">
            <v>Central</v>
          </cell>
          <cell r="H6977" t="str">
            <v>Jordan River/Utah Lake</v>
          </cell>
          <cell r="I6977">
            <v>421453</v>
          </cell>
          <cell r="J6977">
            <v>4412309</v>
          </cell>
          <cell r="K6977">
            <v>-111.91827096199999</v>
          </cell>
          <cell r="L6977">
            <v>39.857178222000002</v>
          </cell>
          <cell r="M6977" t="str">
            <v xml:space="preserve"> </v>
          </cell>
          <cell r="N6977" t="str">
            <v xml:space="preserve"> </v>
          </cell>
          <cell r="O6977" t="str">
            <v>UT</v>
          </cell>
          <cell r="Q6977">
            <v>0</v>
          </cell>
          <cell r="R6977" t="str">
            <v xml:space="preserve"> </v>
          </cell>
          <cell r="S6977" t="str">
            <v>BLM</v>
          </cell>
          <cell r="T6977" t="str">
            <v xml:space="preserve"> </v>
          </cell>
          <cell r="U6977" t="str">
            <v>5992890 LOWER SPRING CANYON T11S R1W S15 SE1/4 NE1/4</v>
          </cell>
          <cell r="V6977">
            <v>5992890</v>
          </cell>
          <cell r="W6977" t="str">
            <v xml:space="preserve"> </v>
          </cell>
          <cell r="X6977" t="str">
            <v xml:space="preserve"> </v>
          </cell>
          <cell r="Y6977" t="str">
            <v>Spring</v>
          </cell>
          <cell r="Z6977" t="str">
            <v>5992890 LOWER SPRING CANYON T11S R1W S15 SE1/4 NE1/4</v>
          </cell>
          <cell r="AA6977" t="str">
            <v>Spring</v>
          </cell>
        </row>
        <row r="6978">
          <cell r="A6978">
            <v>5992900</v>
          </cell>
          <cell r="B6978" t="str">
            <v>River/Stream</v>
          </cell>
          <cell r="C6978" t="str">
            <v>2B 3A     4</v>
          </cell>
          <cell r="D6978" t="str">
            <v>POLE CREEK CANYON STREAM T11S R5W S6 NW1/4 SW1/4</v>
          </cell>
          <cell r="E6978">
            <v>16030005</v>
          </cell>
          <cell r="F6978" t="str">
            <v>Juab</v>
          </cell>
          <cell r="G6978" t="str">
            <v>Central</v>
          </cell>
          <cell r="H6978" t="str">
            <v>Sevier River</v>
          </cell>
          <cell r="I6978">
            <v>375329</v>
          </cell>
          <cell r="J6978">
            <v>4417146</v>
          </cell>
          <cell r="K6978">
            <v>-112.458282321</v>
          </cell>
          <cell r="L6978">
            <v>39.895224671999998</v>
          </cell>
          <cell r="M6978" t="str">
            <v>Cherry Creek</v>
          </cell>
          <cell r="N6978" t="str">
            <v>UT16030005-002_00</v>
          </cell>
          <cell r="O6978" t="str">
            <v>UT</v>
          </cell>
          <cell r="Q6978">
            <v>0</v>
          </cell>
          <cell r="R6978" t="str">
            <v xml:space="preserve"> </v>
          </cell>
          <cell r="S6978" t="str">
            <v>BLM</v>
          </cell>
          <cell r="T6978" t="str">
            <v xml:space="preserve"> </v>
          </cell>
          <cell r="U6978" t="str">
            <v>5992900 POLE CREEK CANYON STREAM T11S R5W S6 NW1/4 SW1/4</v>
          </cell>
          <cell r="V6978">
            <v>5992900</v>
          </cell>
          <cell r="W6978" t="str">
            <v>Cherry Creek</v>
          </cell>
          <cell r="X6978" t="str">
            <v>UT16030005-002_00</v>
          </cell>
          <cell r="Y6978" t="str">
            <v>River/Stream</v>
          </cell>
          <cell r="Z6978" t="str">
            <v>5992900 POLE CREEK CANYON STREAM T11S R5W S6 NW1/4 SW1/4</v>
          </cell>
          <cell r="AA6978" t="str">
            <v>River/Stream</v>
          </cell>
        </row>
        <row r="6979">
          <cell r="A6979">
            <v>5992920</v>
          </cell>
          <cell r="B6979" t="str">
            <v>Well</v>
          </cell>
          <cell r="C6979" t="str">
            <v xml:space="preserve"> </v>
          </cell>
          <cell r="D6979" t="str">
            <v>DELTA #1 WELL T15S R6W S4 NE1/4 NE1/4</v>
          </cell>
          <cell r="E6979">
            <v>16030005</v>
          </cell>
          <cell r="F6979" t="str">
            <v>Millard</v>
          </cell>
          <cell r="G6979" t="str">
            <v>Central</v>
          </cell>
          <cell r="H6979" t="str">
            <v>Sevier River</v>
          </cell>
          <cell r="I6979">
            <v>369170</v>
          </cell>
          <cell r="J6979">
            <v>4379040</v>
          </cell>
          <cell r="K6979">
            <v>-112.522731005</v>
          </cell>
          <cell r="L6979">
            <v>39.551065651000002</v>
          </cell>
          <cell r="M6979" t="str">
            <v xml:space="preserve"> </v>
          </cell>
          <cell r="N6979" t="str">
            <v xml:space="preserve"> </v>
          </cell>
          <cell r="O6979" t="str">
            <v>UT</v>
          </cell>
          <cell r="Q6979">
            <v>0</v>
          </cell>
          <cell r="R6979" t="str">
            <v xml:space="preserve"> </v>
          </cell>
          <cell r="S6979" t="str">
            <v>BLM</v>
          </cell>
          <cell r="T6979" t="str">
            <v xml:space="preserve"> </v>
          </cell>
          <cell r="U6979" t="str">
            <v>5992920 DELTA #1 WELL T15S R6W S4 NE1/4 NE1/4</v>
          </cell>
          <cell r="V6979">
            <v>5992920</v>
          </cell>
          <cell r="W6979" t="str">
            <v xml:space="preserve"> </v>
          </cell>
          <cell r="X6979" t="str">
            <v xml:space="preserve"> </v>
          </cell>
          <cell r="Y6979" t="str">
            <v>Well</v>
          </cell>
          <cell r="Z6979" t="str">
            <v>5992920 DELTA #1 WELL T15S R6W S4 NE1/4 NE1/4</v>
          </cell>
          <cell r="AA6979" t="str">
            <v>Well</v>
          </cell>
        </row>
        <row r="6980">
          <cell r="A6980">
            <v>5992930</v>
          </cell>
          <cell r="B6980" t="str">
            <v>Well</v>
          </cell>
          <cell r="C6980" t="str">
            <v xml:space="preserve"> </v>
          </cell>
          <cell r="D6980" t="str">
            <v>DELTA #8 WELL T16S R6W S7 NE1/4 NE1/4</v>
          </cell>
          <cell r="E6980">
            <v>16030005</v>
          </cell>
          <cell r="F6980" t="str">
            <v>Millard</v>
          </cell>
          <cell r="G6980" t="str">
            <v>Central</v>
          </cell>
          <cell r="H6980" t="str">
            <v>Sevier River</v>
          </cell>
          <cell r="I6980">
            <v>366010</v>
          </cell>
          <cell r="J6980">
            <v>4367468</v>
          </cell>
          <cell r="K6980">
            <v>-112.55716959999999</v>
          </cell>
          <cell r="L6980">
            <v>39.446346220000002</v>
          </cell>
          <cell r="M6980" t="str">
            <v xml:space="preserve"> </v>
          </cell>
          <cell r="N6980" t="str">
            <v xml:space="preserve"> </v>
          </cell>
          <cell r="O6980" t="str">
            <v>UT</v>
          </cell>
          <cell r="Q6980">
            <v>0</v>
          </cell>
          <cell r="R6980" t="str">
            <v xml:space="preserve"> </v>
          </cell>
          <cell r="S6980" t="str">
            <v>BLM</v>
          </cell>
          <cell r="T6980" t="str">
            <v xml:space="preserve"> </v>
          </cell>
          <cell r="U6980" t="str">
            <v>5992930 DELTA #8 WELL T16S R6W S7 NE1/4 NE1/4</v>
          </cell>
          <cell r="V6980">
            <v>5992930</v>
          </cell>
          <cell r="W6980" t="str">
            <v xml:space="preserve"> </v>
          </cell>
          <cell r="X6980" t="str">
            <v xml:space="preserve"> </v>
          </cell>
          <cell r="Y6980" t="str">
            <v>Well</v>
          </cell>
          <cell r="Z6980" t="str">
            <v>5992930 DELTA #8 WELL T16S R6W S7 NE1/4 NE1/4</v>
          </cell>
          <cell r="AA6980" t="str">
            <v>Well</v>
          </cell>
        </row>
        <row r="6981">
          <cell r="A6981">
            <v>5992940</v>
          </cell>
          <cell r="B6981" t="str">
            <v>Spring</v>
          </cell>
          <cell r="C6981" t="str">
            <v>2B    3D</v>
          </cell>
          <cell r="D6981" t="str">
            <v>MUD LAKE SPRING T18S R6W S35 NW1/4 SW1/4</v>
          </cell>
          <cell r="E6981">
            <v>16030005</v>
          </cell>
          <cell r="F6981" t="str">
            <v>Millard</v>
          </cell>
          <cell r="G6981" t="str">
            <v>Central</v>
          </cell>
          <cell r="H6981" t="str">
            <v>Sevier River</v>
          </cell>
          <cell r="I6981">
            <v>370489</v>
          </cell>
          <cell r="J6981">
            <v>4340533</v>
          </cell>
          <cell r="K6981">
            <v>-112.499941084</v>
          </cell>
          <cell r="L6981">
            <v>39.204407746999998</v>
          </cell>
          <cell r="M6981" t="str">
            <v xml:space="preserve"> </v>
          </cell>
          <cell r="N6981" t="str">
            <v xml:space="preserve"> </v>
          </cell>
          <cell r="O6981" t="str">
            <v>UT</v>
          </cell>
          <cell r="Q6981">
            <v>0</v>
          </cell>
          <cell r="R6981" t="str">
            <v xml:space="preserve"> </v>
          </cell>
          <cell r="S6981" t="str">
            <v>BLM</v>
          </cell>
          <cell r="T6981" t="str">
            <v xml:space="preserve"> </v>
          </cell>
          <cell r="U6981" t="str">
            <v>5992940 MUD LAKE SPRING T18S R6W S35 NW1/4 SW1/4</v>
          </cell>
          <cell r="V6981">
            <v>5992940</v>
          </cell>
          <cell r="W6981" t="str">
            <v xml:space="preserve"> </v>
          </cell>
          <cell r="X6981" t="str">
            <v xml:space="preserve"> </v>
          </cell>
          <cell r="Y6981" t="str">
            <v>Spring</v>
          </cell>
          <cell r="Z6981" t="str">
            <v>5992940 MUD LAKE SPRING T18S R6W S35 NW1/4 SW1/4</v>
          </cell>
          <cell r="AA6981" t="str">
            <v>Spring</v>
          </cell>
        </row>
        <row r="6982">
          <cell r="A6982">
            <v>5992950</v>
          </cell>
          <cell r="B6982" t="str">
            <v>Spring</v>
          </cell>
          <cell r="C6982" t="str">
            <v>2B     3E</v>
          </cell>
          <cell r="D6982" t="str">
            <v>JAMES SPRING T25S R12W S30 SE1/4 SE1/4</v>
          </cell>
          <cell r="E6982">
            <v>16030009</v>
          </cell>
          <cell r="F6982" t="str">
            <v>Millard</v>
          </cell>
          <cell r="G6982" t="str">
            <v>Central</v>
          </cell>
          <cell r="H6982" t="str">
            <v>Sevier River</v>
          </cell>
          <cell r="I6982">
            <v>305387</v>
          </cell>
          <cell r="J6982">
            <v>4275279</v>
          </cell>
          <cell r="K6982">
            <v>-113.234966688</v>
          </cell>
          <cell r="L6982">
            <v>38.604680426999998</v>
          </cell>
          <cell r="M6982" t="str">
            <v xml:space="preserve"> </v>
          </cell>
          <cell r="N6982" t="str">
            <v xml:space="preserve"> </v>
          </cell>
          <cell r="O6982" t="str">
            <v>UT</v>
          </cell>
          <cell r="Q6982">
            <v>0</v>
          </cell>
          <cell r="R6982" t="str">
            <v xml:space="preserve"> </v>
          </cell>
          <cell r="S6982" t="str">
            <v>BLM</v>
          </cell>
          <cell r="T6982" t="str">
            <v xml:space="preserve"> </v>
          </cell>
          <cell r="U6982" t="str">
            <v>5992950 JAMES SPRING T25S R12W S30 SE1/4 SE1/4</v>
          </cell>
          <cell r="V6982">
            <v>5992950</v>
          </cell>
          <cell r="W6982" t="str">
            <v xml:space="preserve"> </v>
          </cell>
          <cell r="X6982" t="str">
            <v xml:space="preserve"> </v>
          </cell>
          <cell r="Y6982" t="str">
            <v>Spring</v>
          </cell>
          <cell r="Z6982" t="str">
            <v>5992950 JAMES SPRING T25S R12W S30 SE1/4 SE1/4</v>
          </cell>
          <cell r="AA6982" t="str">
            <v>Spring</v>
          </cell>
        </row>
        <row r="6983">
          <cell r="A6983">
            <v>5992960</v>
          </cell>
          <cell r="B6983" t="str">
            <v>Well</v>
          </cell>
          <cell r="C6983" t="str">
            <v xml:space="preserve"> </v>
          </cell>
          <cell r="D6983" t="str">
            <v>HEADQUARTERS WELL T19S R9W S15 SE1/4 SE1/4</v>
          </cell>
          <cell r="E6983">
            <v>16030005</v>
          </cell>
          <cell r="F6983" t="str">
            <v>Millard</v>
          </cell>
          <cell r="G6983" t="str">
            <v>Central</v>
          </cell>
          <cell r="H6983" t="str">
            <v>Sevier River</v>
          </cell>
          <cell r="I6983">
            <v>340950</v>
          </cell>
          <cell r="J6983">
            <v>4335803</v>
          </cell>
          <cell r="K6983">
            <v>-112.840787682</v>
          </cell>
          <cell r="L6983">
            <v>39.156901713000003</v>
          </cell>
          <cell r="M6983" t="str">
            <v xml:space="preserve"> </v>
          </cell>
          <cell r="N6983" t="str">
            <v xml:space="preserve"> </v>
          </cell>
          <cell r="O6983" t="str">
            <v>UT</v>
          </cell>
          <cell r="Q6983">
            <v>0</v>
          </cell>
          <cell r="R6983" t="str">
            <v xml:space="preserve"> </v>
          </cell>
          <cell r="S6983" t="str">
            <v>BLM</v>
          </cell>
          <cell r="T6983" t="str">
            <v xml:space="preserve"> </v>
          </cell>
          <cell r="U6983" t="str">
            <v>5992960 HEADQUARTERS WELL T19S R9W S15 SE1/4 SE1/4</v>
          </cell>
          <cell r="V6983">
            <v>5992960</v>
          </cell>
          <cell r="W6983" t="str">
            <v xml:space="preserve"> </v>
          </cell>
          <cell r="X6983" t="str">
            <v xml:space="preserve"> </v>
          </cell>
          <cell r="Y6983" t="str">
            <v>Well</v>
          </cell>
          <cell r="Z6983" t="str">
            <v>5992960 HEADQUARTERS WELL T19S R9W S15 SE1/4 SE1/4</v>
          </cell>
          <cell r="AA6983" t="str">
            <v>Well</v>
          </cell>
        </row>
        <row r="6984">
          <cell r="A6984">
            <v>5992970</v>
          </cell>
          <cell r="B6984" t="str">
            <v>Well</v>
          </cell>
          <cell r="C6984" t="str">
            <v xml:space="preserve"> </v>
          </cell>
          <cell r="D6984" t="str">
            <v>BIG FLAT WELL T20S R6W S13 NE1/4 SW1/4</v>
          </cell>
          <cell r="E6984">
            <v>16030005</v>
          </cell>
          <cell r="F6984" t="str">
            <v>Millard</v>
          </cell>
          <cell r="G6984" t="str">
            <v>Central</v>
          </cell>
          <cell r="H6984" t="str">
            <v>Sevier River</v>
          </cell>
          <cell r="I6984">
            <v>371956</v>
          </cell>
          <cell r="J6984">
            <v>4326045</v>
          </cell>
          <cell r="K6984">
            <v>-112.480220453</v>
          </cell>
          <cell r="L6984">
            <v>39.074124572999999</v>
          </cell>
          <cell r="M6984" t="str">
            <v xml:space="preserve"> </v>
          </cell>
          <cell r="N6984" t="str">
            <v xml:space="preserve"> </v>
          </cell>
          <cell r="O6984" t="str">
            <v>UT</v>
          </cell>
          <cell r="Q6984">
            <v>0</v>
          </cell>
          <cell r="R6984" t="str">
            <v xml:space="preserve"> </v>
          </cell>
          <cell r="S6984" t="str">
            <v>BLM</v>
          </cell>
          <cell r="T6984" t="str">
            <v xml:space="preserve"> </v>
          </cell>
          <cell r="U6984" t="str">
            <v>5992970 BIG FLAT WELL T20S R6W S13 NE1/4 SW1/4</v>
          </cell>
          <cell r="V6984">
            <v>5992970</v>
          </cell>
          <cell r="W6984" t="str">
            <v xml:space="preserve"> </v>
          </cell>
          <cell r="X6984" t="str">
            <v xml:space="preserve"> </v>
          </cell>
          <cell r="Y6984" t="str">
            <v>Well</v>
          </cell>
          <cell r="Z6984" t="str">
            <v>5992970 BIG FLAT WELL T20S R6W S13 NE1/4 SW1/4</v>
          </cell>
          <cell r="AA6984" t="str">
            <v>Well</v>
          </cell>
        </row>
        <row r="6985">
          <cell r="A6985">
            <v>5992980</v>
          </cell>
          <cell r="B6985" t="str">
            <v>Well</v>
          </cell>
          <cell r="C6985" t="str">
            <v xml:space="preserve"> </v>
          </cell>
          <cell r="D6985" t="str">
            <v>COMINCO WELL T20S R8W S28 SW1/4 NW1/4</v>
          </cell>
          <cell r="E6985">
            <v>16030008</v>
          </cell>
          <cell r="F6985" t="str">
            <v>Millard</v>
          </cell>
          <cell r="G6985" t="str">
            <v>Central</v>
          </cell>
          <cell r="H6985" t="str">
            <v>Cedar/Beaver</v>
          </cell>
          <cell r="I6985">
            <v>347458</v>
          </cell>
          <cell r="J6985">
            <v>4323430</v>
          </cell>
          <cell r="K6985">
            <v>-112.762722176</v>
          </cell>
          <cell r="L6985">
            <v>39.046624336000001</v>
          </cell>
          <cell r="M6985" t="str">
            <v xml:space="preserve"> </v>
          </cell>
          <cell r="N6985" t="str">
            <v xml:space="preserve"> </v>
          </cell>
          <cell r="O6985" t="str">
            <v>UT</v>
          </cell>
          <cell r="Q6985">
            <v>0</v>
          </cell>
          <cell r="R6985" t="str">
            <v xml:space="preserve"> </v>
          </cell>
          <cell r="S6985" t="str">
            <v>BLM</v>
          </cell>
          <cell r="T6985" t="str">
            <v xml:space="preserve"> </v>
          </cell>
          <cell r="U6985" t="str">
            <v>5992980 COMINCO WELL T20S R8W S28 SW1/4 NW1/4</v>
          </cell>
          <cell r="V6985">
            <v>5992980</v>
          </cell>
          <cell r="W6985" t="str">
            <v xml:space="preserve"> </v>
          </cell>
          <cell r="X6985" t="str">
            <v xml:space="preserve"> </v>
          </cell>
          <cell r="Y6985" t="str">
            <v>Well</v>
          </cell>
          <cell r="Z6985" t="str">
            <v>5992980 COMINCO WELL T20S R8W S28 SW1/4 NW1/4</v>
          </cell>
          <cell r="AA6985" t="str">
            <v>Well</v>
          </cell>
        </row>
        <row r="6986">
          <cell r="A6986">
            <v>5992990</v>
          </cell>
          <cell r="B6986" t="str">
            <v>Well</v>
          </cell>
          <cell r="C6986" t="str">
            <v xml:space="preserve"> </v>
          </cell>
          <cell r="D6986" t="str">
            <v>BLM ICPA TEST WELL</v>
          </cell>
          <cell r="E6986">
            <v>14070003</v>
          </cell>
          <cell r="F6986" t="str">
            <v>Wayne</v>
          </cell>
          <cell r="G6986" t="str">
            <v>Central</v>
          </cell>
          <cell r="H6986" t="str">
            <v>Colorado River West</v>
          </cell>
          <cell r="I6986">
            <v>493747</v>
          </cell>
          <cell r="J6986">
            <v>4243633</v>
          </cell>
          <cell r="K6986">
            <v>-111.07155326100001</v>
          </cell>
          <cell r="L6986">
            <v>38.340817936999997</v>
          </cell>
          <cell r="M6986" t="str">
            <v xml:space="preserve"> </v>
          </cell>
          <cell r="N6986" t="str">
            <v xml:space="preserve"> </v>
          </cell>
          <cell r="O6986" t="str">
            <v>UT</v>
          </cell>
          <cell r="Q6986">
            <v>0</v>
          </cell>
          <cell r="R6986" t="str">
            <v xml:space="preserve"> </v>
          </cell>
          <cell r="S6986" t="str">
            <v>BLM</v>
          </cell>
          <cell r="T6986" t="str">
            <v xml:space="preserve"> </v>
          </cell>
          <cell r="U6986" t="str">
            <v>5992990 BLM ICPA TEST WELL</v>
          </cell>
          <cell r="V6986">
            <v>5992990</v>
          </cell>
          <cell r="W6986" t="str">
            <v xml:space="preserve"> </v>
          </cell>
          <cell r="X6986" t="str">
            <v xml:space="preserve"> </v>
          </cell>
          <cell r="Y6986" t="str">
            <v>Well</v>
          </cell>
          <cell r="Z6986" t="str">
            <v>5992990 BLM ICPA TEST WELL</v>
          </cell>
          <cell r="AA6986" t="str">
            <v>Well</v>
          </cell>
        </row>
        <row r="6987">
          <cell r="A6987">
            <v>5992991</v>
          </cell>
          <cell r="B6987" t="str">
            <v>Well</v>
          </cell>
          <cell r="C6987" t="str">
            <v xml:space="preserve"> </v>
          </cell>
          <cell r="D6987" t="str">
            <v>Notch Well (N of Hanksville)</v>
          </cell>
          <cell r="E6987">
            <v>14070004</v>
          </cell>
          <cell r="F6987" t="str">
            <v>Wayne</v>
          </cell>
          <cell r="G6987" t="str">
            <v>Central</v>
          </cell>
          <cell r="H6987" t="str">
            <v>Colorado River West</v>
          </cell>
          <cell r="I6987">
            <v>531022</v>
          </cell>
          <cell r="J6987">
            <v>4257683</v>
          </cell>
          <cell r="K6987">
            <v>-110.64439753000001</v>
          </cell>
          <cell r="L6987">
            <v>38.466922576999998</v>
          </cell>
          <cell r="M6987" t="str">
            <v xml:space="preserve"> </v>
          </cell>
          <cell r="N6987" t="str">
            <v xml:space="preserve"> </v>
          </cell>
          <cell r="O6987" t="str">
            <v>UT</v>
          </cell>
          <cell r="Q6987">
            <v>0</v>
          </cell>
          <cell r="R6987" t="str">
            <v xml:space="preserve"> </v>
          </cell>
          <cell r="S6987" t="str">
            <v>BLM</v>
          </cell>
          <cell r="T6987" t="str">
            <v xml:space="preserve"> </v>
          </cell>
          <cell r="U6987" t="str">
            <v>5992991 Notch Well (N of Hanksville)</v>
          </cell>
          <cell r="V6987">
            <v>5992991</v>
          </cell>
          <cell r="W6987" t="str">
            <v xml:space="preserve"> </v>
          </cell>
          <cell r="X6987" t="str">
            <v xml:space="preserve"> </v>
          </cell>
          <cell r="Y6987" t="str">
            <v>Well</v>
          </cell>
          <cell r="Z6987" t="str">
            <v>5992991 Notch Well (N of Hanksville)</v>
          </cell>
          <cell r="AA6987" t="str">
            <v>Well</v>
          </cell>
        </row>
        <row r="6988">
          <cell r="A6988">
            <v>5993000</v>
          </cell>
          <cell r="B6988" t="str">
            <v>Well</v>
          </cell>
          <cell r="C6988" t="str">
            <v xml:space="preserve"> </v>
          </cell>
          <cell r="D6988" t="str">
            <v>BLM IPP TEST WELL</v>
          </cell>
          <cell r="E6988">
            <v>14070003</v>
          </cell>
          <cell r="F6988" t="str">
            <v>Wayne</v>
          </cell>
          <cell r="G6988" t="str">
            <v>Central</v>
          </cell>
          <cell r="H6988" t="str">
            <v>Colorado River West</v>
          </cell>
          <cell r="I6988">
            <v>494427</v>
          </cell>
          <cell r="J6988">
            <v>4243385</v>
          </cell>
          <cell r="K6988">
            <v>-111.063770046</v>
          </cell>
          <cell r="L6988">
            <v>38.338587357999998</v>
          </cell>
          <cell r="M6988" t="str">
            <v xml:space="preserve"> </v>
          </cell>
          <cell r="N6988" t="str">
            <v xml:space="preserve"> </v>
          </cell>
          <cell r="O6988" t="str">
            <v>UT</v>
          </cell>
          <cell r="Q6988">
            <v>0</v>
          </cell>
          <cell r="R6988" t="str">
            <v xml:space="preserve"> </v>
          </cell>
          <cell r="S6988" t="str">
            <v>SITLA</v>
          </cell>
          <cell r="T6988" t="str">
            <v xml:space="preserve"> </v>
          </cell>
          <cell r="U6988" t="str">
            <v>5993000 BLM IPP TEST WELL</v>
          </cell>
          <cell r="V6988">
            <v>5993000</v>
          </cell>
          <cell r="W6988" t="str">
            <v xml:space="preserve"> </v>
          </cell>
          <cell r="X6988" t="str">
            <v xml:space="preserve"> </v>
          </cell>
          <cell r="Y6988" t="str">
            <v>Well</v>
          </cell>
          <cell r="Z6988" t="str">
            <v>5993000 BLM IPP TEST WELL</v>
          </cell>
          <cell r="AA6988" t="str">
            <v>Well</v>
          </cell>
        </row>
        <row r="6989">
          <cell r="A6989">
            <v>5993010</v>
          </cell>
          <cell r="B6989" t="str">
            <v>River/Stream</v>
          </cell>
          <cell r="C6989" t="str">
            <v>1C 2A  3A     4</v>
          </cell>
          <cell r="D6989" t="str">
            <v>Road Ck ab Upper Diversion Dam</v>
          </cell>
          <cell r="E6989">
            <v>14070003</v>
          </cell>
          <cell r="F6989" t="str">
            <v>Wayne</v>
          </cell>
          <cell r="G6989" t="str">
            <v>Central</v>
          </cell>
          <cell r="H6989" t="str">
            <v>Colorado River West</v>
          </cell>
          <cell r="I6989">
            <v>441001</v>
          </cell>
          <cell r="J6989">
            <v>4251182</v>
          </cell>
          <cell r="K6989">
            <v>-111.675738254</v>
          </cell>
          <cell r="L6989">
            <v>38.406925846</v>
          </cell>
          <cell r="M6989" t="str">
            <v>Fremont River-2</v>
          </cell>
          <cell r="N6989" t="str">
            <v>UT14070003-005_00</v>
          </cell>
          <cell r="O6989" t="str">
            <v>UT</v>
          </cell>
          <cell r="Q6989">
            <v>0</v>
          </cell>
          <cell r="R6989" t="str">
            <v xml:space="preserve"> </v>
          </cell>
          <cell r="S6989" t="str">
            <v>Private</v>
          </cell>
          <cell r="T6989" t="str">
            <v xml:space="preserve"> </v>
          </cell>
          <cell r="U6989" t="str">
            <v>5993010 Road Ck ab Upper Diversion Dam</v>
          </cell>
          <cell r="V6989">
            <v>5993010</v>
          </cell>
          <cell r="W6989" t="str">
            <v>Fremont River-2</v>
          </cell>
          <cell r="X6989" t="str">
            <v>UT14070003-005_00</v>
          </cell>
          <cell r="Y6989" t="str">
            <v>River/Stream</v>
          </cell>
          <cell r="Z6989" t="str">
            <v>5993010 Road Ck ab Upper Diversion Dam</v>
          </cell>
          <cell r="AA6989" t="str">
            <v>River/Stream</v>
          </cell>
        </row>
        <row r="6990">
          <cell r="A6990">
            <v>5993020</v>
          </cell>
          <cell r="B6990" t="str">
            <v>Well</v>
          </cell>
          <cell r="C6990" t="str">
            <v xml:space="preserve"> </v>
          </cell>
          <cell r="D6990" t="str">
            <v>Granite Wash Well</v>
          </cell>
          <cell r="E6990">
            <v>14070004</v>
          </cell>
          <cell r="F6990" t="str">
            <v>Wayne</v>
          </cell>
          <cell r="G6990" t="str">
            <v>Central</v>
          </cell>
          <cell r="H6990" t="str">
            <v>Colorado River West</v>
          </cell>
          <cell r="I6990">
            <v>532335</v>
          </cell>
          <cell r="J6990">
            <v>4228007</v>
          </cell>
          <cell r="K6990">
            <v>-110.630706893</v>
          </cell>
          <cell r="L6990">
            <v>38.199429905000002</v>
          </cell>
          <cell r="M6990" t="str">
            <v xml:space="preserve"> </v>
          </cell>
          <cell r="N6990" t="str">
            <v xml:space="preserve"> </v>
          </cell>
          <cell r="O6990" t="str">
            <v>UT</v>
          </cell>
          <cell r="Q6990">
            <v>0</v>
          </cell>
          <cell r="R6990" t="str">
            <v xml:space="preserve"> </v>
          </cell>
          <cell r="S6990" t="str">
            <v>BLM</v>
          </cell>
          <cell r="T6990" t="str">
            <v xml:space="preserve"> </v>
          </cell>
          <cell r="U6990" t="str">
            <v>5993020 Granite Wash Well</v>
          </cell>
          <cell r="V6990">
            <v>5993020</v>
          </cell>
          <cell r="W6990" t="str">
            <v xml:space="preserve"> </v>
          </cell>
          <cell r="X6990" t="str">
            <v xml:space="preserve"> </v>
          </cell>
          <cell r="Y6990" t="str">
            <v>Well</v>
          </cell>
          <cell r="Z6990" t="str">
            <v>5993020 Granite Wash Well</v>
          </cell>
          <cell r="AA6990" t="str">
            <v>Well</v>
          </cell>
        </row>
        <row r="6991">
          <cell r="A6991">
            <v>5993030</v>
          </cell>
          <cell r="B6991" t="str">
            <v>Spring</v>
          </cell>
          <cell r="C6991" t="str">
            <v>2B    3D</v>
          </cell>
          <cell r="D6991" t="str">
            <v>Conger Spring Complex</v>
          </cell>
          <cell r="E6991">
            <v>16020301</v>
          </cell>
          <cell r="F6991" t="str">
            <v>Millard</v>
          </cell>
          <cell r="G6991" t="str">
            <v>Central</v>
          </cell>
          <cell r="H6991" t="str">
            <v>West Desert/Columbia</v>
          </cell>
          <cell r="I6991">
            <v>264701</v>
          </cell>
          <cell r="J6991">
            <v>4341393</v>
          </cell>
          <cell r="K6991">
            <v>-113.72442818899999</v>
          </cell>
          <cell r="L6991">
            <v>39.189946952</v>
          </cell>
          <cell r="M6991" t="str">
            <v xml:space="preserve"> </v>
          </cell>
          <cell r="N6991" t="str">
            <v xml:space="preserve"> </v>
          </cell>
          <cell r="O6991" t="str">
            <v>UT</v>
          </cell>
          <cell r="Q6991">
            <v>0</v>
          </cell>
          <cell r="R6991" t="str">
            <v xml:space="preserve"> </v>
          </cell>
          <cell r="S6991" t="str">
            <v>SITLA</v>
          </cell>
          <cell r="T6991" t="str">
            <v xml:space="preserve"> </v>
          </cell>
          <cell r="U6991" t="str">
            <v>5993030 Conger Spring Complex</v>
          </cell>
          <cell r="V6991">
            <v>5993030</v>
          </cell>
          <cell r="W6991" t="str">
            <v xml:space="preserve"> </v>
          </cell>
          <cell r="X6991" t="str">
            <v xml:space="preserve"> </v>
          </cell>
          <cell r="Y6991" t="str">
            <v>Spring</v>
          </cell>
          <cell r="Z6991" t="str">
            <v>5993030 Conger Spring Complex</v>
          </cell>
          <cell r="AA6991" t="str">
            <v>Spring</v>
          </cell>
        </row>
        <row r="6992">
          <cell r="A6992">
            <v>5993040</v>
          </cell>
          <cell r="B6992" t="str">
            <v>Spring</v>
          </cell>
          <cell r="C6992" t="str">
            <v>2B     3E 4</v>
          </cell>
          <cell r="D6992" t="str">
            <v>Birch Ck Spring</v>
          </cell>
          <cell r="E6992">
            <v>16030005</v>
          </cell>
          <cell r="F6992" t="str">
            <v>Juab</v>
          </cell>
          <cell r="G6992" t="str">
            <v>Central</v>
          </cell>
          <cell r="H6992" t="str">
            <v>Sevier River</v>
          </cell>
          <cell r="I6992">
            <v>404638</v>
          </cell>
          <cell r="J6992">
            <v>4405500</v>
          </cell>
          <cell r="K6992">
            <v>-112.11382747</v>
          </cell>
          <cell r="L6992">
            <v>39.794117696999997</v>
          </cell>
          <cell r="M6992" t="str">
            <v>Tanner Creek</v>
          </cell>
          <cell r="N6992" t="str">
            <v>UT16030005-003_00</v>
          </cell>
          <cell r="O6992" t="str">
            <v>UT</v>
          </cell>
          <cell r="Q6992">
            <v>0</v>
          </cell>
          <cell r="R6992" t="str">
            <v xml:space="preserve"> </v>
          </cell>
          <cell r="S6992" t="str">
            <v>BLM</v>
          </cell>
          <cell r="T6992" t="str">
            <v xml:space="preserve"> </v>
          </cell>
          <cell r="U6992" t="str">
            <v>5993040 Birch Ck Spring</v>
          </cell>
          <cell r="V6992">
            <v>5993040</v>
          </cell>
          <cell r="W6992" t="str">
            <v>Tanner Creek</v>
          </cell>
          <cell r="X6992" t="str">
            <v>UT16030005-003_00</v>
          </cell>
          <cell r="Y6992" t="str">
            <v>Spring</v>
          </cell>
          <cell r="Z6992" t="str">
            <v>5993040 Birch Ck Spring</v>
          </cell>
          <cell r="AA6992" t="str">
            <v>Spring</v>
          </cell>
        </row>
        <row r="6993">
          <cell r="A6993">
            <v>5993050</v>
          </cell>
          <cell r="B6993" t="str">
            <v>Spring</v>
          </cell>
          <cell r="C6993" t="str">
            <v>1C  2B   3C   4</v>
          </cell>
          <cell r="D6993" t="str">
            <v>McMillan Spring</v>
          </cell>
          <cell r="E6993">
            <v>14070003</v>
          </cell>
          <cell r="F6993" t="str">
            <v>Garfield</v>
          </cell>
          <cell r="G6993" t="str">
            <v>Southwest</v>
          </cell>
          <cell r="H6993" t="str">
            <v>Colorado River West</v>
          </cell>
          <cell r="I6993">
            <v>513240</v>
          </cell>
          <cell r="J6993">
            <v>4213930</v>
          </cell>
          <cell r="K6993">
            <v>-110.849048342</v>
          </cell>
          <cell r="L6993">
            <v>38.073042114000003</v>
          </cell>
          <cell r="M6993" t="str">
            <v>Henry Mountains</v>
          </cell>
          <cell r="N6993" t="str">
            <v>UT14070003-013_00</v>
          </cell>
          <cell r="O6993" t="str">
            <v>UT</v>
          </cell>
          <cell r="Q6993">
            <v>0</v>
          </cell>
          <cell r="R6993" t="str">
            <v xml:space="preserve"> </v>
          </cell>
          <cell r="S6993" t="str">
            <v>BLM</v>
          </cell>
          <cell r="T6993" t="str">
            <v xml:space="preserve"> </v>
          </cell>
          <cell r="U6993" t="str">
            <v>5993050 McMillan Spring</v>
          </cell>
          <cell r="V6993">
            <v>5993050</v>
          </cell>
          <cell r="W6993" t="str">
            <v>Henry Mountains</v>
          </cell>
          <cell r="X6993" t="str">
            <v>UT14070003-013_00</v>
          </cell>
          <cell r="Y6993" t="str">
            <v>Spring</v>
          </cell>
          <cell r="Z6993" t="str">
            <v>5993050 McMillan Spring</v>
          </cell>
          <cell r="AA6993" t="str">
            <v>Spring</v>
          </cell>
        </row>
        <row r="6994">
          <cell r="A6994">
            <v>5993060</v>
          </cell>
          <cell r="B6994" t="str">
            <v>Well</v>
          </cell>
          <cell r="C6994" t="str">
            <v xml:space="preserve"> </v>
          </cell>
          <cell r="D6994" t="str">
            <v>Wildcat Well #1</v>
          </cell>
          <cell r="E6994">
            <v>14070003</v>
          </cell>
          <cell r="F6994" t="str">
            <v>Wayne</v>
          </cell>
          <cell r="G6994" t="str">
            <v>Central</v>
          </cell>
          <cell r="H6994" t="str">
            <v>Colorado River West</v>
          </cell>
          <cell r="I6994">
            <v>493359</v>
          </cell>
          <cell r="J6994">
            <v>4243571</v>
          </cell>
          <cell r="K6994">
            <v>-111.07599256899999</v>
          </cell>
          <cell r="L6994">
            <v>38.340256377000003</v>
          </cell>
          <cell r="M6994" t="str">
            <v xml:space="preserve"> </v>
          </cell>
          <cell r="N6994" t="str">
            <v xml:space="preserve"> </v>
          </cell>
          <cell r="O6994" t="str">
            <v>UT</v>
          </cell>
          <cell r="Q6994">
            <v>0</v>
          </cell>
          <cell r="R6994" t="str">
            <v xml:space="preserve"> </v>
          </cell>
          <cell r="S6994" t="str">
            <v>BLM</v>
          </cell>
          <cell r="T6994" t="str">
            <v xml:space="preserve"> </v>
          </cell>
          <cell r="U6994" t="str">
            <v>5993060 Wildcat Well #1</v>
          </cell>
          <cell r="V6994">
            <v>5993060</v>
          </cell>
          <cell r="W6994" t="str">
            <v xml:space="preserve"> </v>
          </cell>
          <cell r="X6994" t="str">
            <v xml:space="preserve"> </v>
          </cell>
          <cell r="Y6994" t="str">
            <v>Well</v>
          </cell>
          <cell r="Z6994" t="str">
            <v>5993060 Wildcat Well #1</v>
          </cell>
          <cell r="AA6994" t="str">
            <v>Well</v>
          </cell>
        </row>
        <row r="6995">
          <cell r="A6995">
            <v>5993070</v>
          </cell>
          <cell r="B6995" t="str">
            <v>Well</v>
          </cell>
          <cell r="C6995" t="str">
            <v xml:space="preserve"> </v>
          </cell>
          <cell r="D6995" t="str">
            <v>Copper Bench Well</v>
          </cell>
          <cell r="E6995">
            <v>14070001</v>
          </cell>
          <cell r="F6995" t="str">
            <v>Garfield</v>
          </cell>
          <cell r="G6995" t="str">
            <v>Southwest</v>
          </cell>
          <cell r="H6995" t="str">
            <v>Colorado River West</v>
          </cell>
          <cell r="I6995">
            <v>525918</v>
          </cell>
          <cell r="J6995">
            <v>4188257</v>
          </cell>
          <cell r="K6995">
            <v>-110.70543106300001</v>
          </cell>
          <cell r="L6995">
            <v>37.841380792000002</v>
          </cell>
          <cell r="M6995" t="str">
            <v xml:space="preserve"> </v>
          </cell>
          <cell r="N6995" t="str">
            <v xml:space="preserve"> </v>
          </cell>
          <cell r="O6995" t="str">
            <v>UT</v>
          </cell>
          <cell r="Q6995">
            <v>0</v>
          </cell>
          <cell r="R6995" t="str">
            <v xml:space="preserve"> </v>
          </cell>
          <cell r="S6995" t="str">
            <v>BLM</v>
          </cell>
          <cell r="T6995" t="str">
            <v xml:space="preserve"> </v>
          </cell>
          <cell r="U6995" t="str">
            <v>5993070 Copper Bench Well</v>
          </cell>
          <cell r="V6995">
            <v>5993070</v>
          </cell>
          <cell r="W6995" t="str">
            <v xml:space="preserve"> </v>
          </cell>
          <cell r="X6995" t="str">
            <v xml:space="preserve"> </v>
          </cell>
          <cell r="Y6995" t="str">
            <v>Well</v>
          </cell>
          <cell r="Z6995" t="str">
            <v>5993070 Copper Bench Well</v>
          </cell>
          <cell r="AA6995" t="str">
            <v>Well</v>
          </cell>
        </row>
        <row r="6996">
          <cell r="A6996">
            <v>5993080</v>
          </cell>
          <cell r="B6996" t="str">
            <v>Spring</v>
          </cell>
          <cell r="C6996" t="str">
            <v>2B   3C   4</v>
          </cell>
          <cell r="D6996" t="str">
            <v>Rock Springs</v>
          </cell>
          <cell r="E6996">
            <v>14070002</v>
          </cell>
          <cell r="F6996" t="str">
            <v>Sevier</v>
          </cell>
          <cell r="G6996" t="str">
            <v>Central</v>
          </cell>
          <cell r="H6996" t="str">
            <v>Colorado River West</v>
          </cell>
          <cell r="I6996">
            <v>469754</v>
          </cell>
          <cell r="J6996">
            <v>4267143</v>
          </cell>
          <cell r="K6996">
            <v>-111.347116454</v>
          </cell>
          <cell r="L6996">
            <v>38.552202285</v>
          </cell>
          <cell r="M6996" t="str">
            <v xml:space="preserve"> </v>
          </cell>
          <cell r="N6996" t="str">
            <v xml:space="preserve"> </v>
          </cell>
          <cell r="O6996" t="str">
            <v>UT</v>
          </cell>
          <cell r="Q6996">
            <v>0</v>
          </cell>
          <cell r="R6996" t="str">
            <v xml:space="preserve"> </v>
          </cell>
          <cell r="S6996" t="str">
            <v>Private</v>
          </cell>
          <cell r="T6996" t="str">
            <v xml:space="preserve"> </v>
          </cell>
          <cell r="U6996" t="str">
            <v>5993080 Rock Springs</v>
          </cell>
          <cell r="V6996">
            <v>5993080</v>
          </cell>
          <cell r="W6996" t="str">
            <v xml:space="preserve"> </v>
          </cell>
          <cell r="X6996" t="str">
            <v xml:space="preserve"> </v>
          </cell>
          <cell r="Y6996" t="str">
            <v>Spring</v>
          </cell>
          <cell r="Z6996" t="str">
            <v>5993080 Rock Springs</v>
          </cell>
          <cell r="AA6996" t="str">
            <v>Spring</v>
          </cell>
        </row>
        <row r="6997">
          <cell r="A6997">
            <v>5993088</v>
          </cell>
          <cell r="B6997" t="str">
            <v>Well</v>
          </cell>
          <cell r="C6997" t="str">
            <v xml:space="preserve"> </v>
          </cell>
          <cell r="D6997" t="str">
            <v>Boy Scout Well</v>
          </cell>
          <cell r="E6997">
            <v>14070004</v>
          </cell>
          <cell r="F6997" t="str">
            <v>Wayne</v>
          </cell>
          <cell r="G6997" t="str">
            <v>Central</v>
          </cell>
          <cell r="H6997" t="str">
            <v>Colorado River West</v>
          </cell>
          <cell r="I6997">
            <v>527824</v>
          </cell>
          <cell r="J6997">
            <v>4224384</v>
          </cell>
          <cell r="K6997">
            <v>-110.682367347</v>
          </cell>
          <cell r="L6997">
            <v>38.166928435000003</v>
          </cell>
          <cell r="M6997" t="str">
            <v xml:space="preserve"> </v>
          </cell>
          <cell r="N6997" t="str">
            <v xml:space="preserve"> </v>
          </cell>
          <cell r="O6997" t="str">
            <v>UT</v>
          </cell>
          <cell r="Q6997">
            <v>0</v>
          </cell>
          <cell r="R6997" t="str">
            <v xml:space="preserve"> </v>
          </cell>
          <cell r="S6997" t="str">
            <v>Private</v>
          </cell>
          <cell r="T6997" t="str">
            <v xml:space="preserve"> </v>
          </cell>
          <cell r="U6997" t="str">
            <v>5993088 Boy Scout Well</v>
          </cell>
          <cell r="V6997">
            <v>5993088</v>
          </cell>
          <cell r="W6997" t="str">
            <v xml:space="preserve"> </v>
          </cell>
          <cell r="X6997" t="str">
            <v xml:space="preserve"> </v>
          </cell>
          <cell r="Y6997" t="str">
            <v>Well</v>
          </cell>
          <cell r="Z6997" t="str">
            <v>5993088 Boy Scout Well</v>
          </cell>
          <cell r="AA6997" t="str">
            <v>Well</v>
          </cell>
        </row>
        <row r="6998">
          <cell r="A6998">
            <v>5993089</v>
          </cell>
          <cell r="B6998" t="str">
            <v>Well</v>
          </cell>
          <cell r="C6998" t="str">
            <v xml:space="preserve"> </v>
          </cell>
          <cell r="D6998" t="str">
            <v>Ceder Point Well</v>
          </cell>
          <cell r="E6998">
            <v>14070004</v>
          </cell>
          <cell r="F6998" t="str">
            <v>Garfield</v>
          </cell>
          <cell r="G6998" t="str">
            <v>Southwest</v>
          </cell>
          <cell r="H6998" t="str">
            <v>Colorado River West</v>
          </cell>
          <cell r="I6998">
            <v>540981</v>
          </cell>
          <cell r="J6998">
            <v>4216149</v>
          </cell>
          <cell r="K6998">
            <v>-110.53264726800001</v>
          </cell>
          <cell r="L6998">
            <v>38.092209054999998</v>
          </cell>
          <cell r="M6998" t="str">
            <v xml:space="preserve"> </v>
          </cell>
          <cell r="N6998" t="str">
            <v xml:space="preserve"> </v>
          </cell>
          <cell r="O6998" t="str">
            <v>UT</v>
          </cell>
          <cell r="Q6998">
            <v>0</v>
          </cell>
          <cell r="R6998" t="str">
            <v xml:space="preserve"> </v>
          </cell>
          <cell r="S6998" t="str">
            <v>BLM</v>
          </cell>
          <cell r="T6998" t="str">
            <v xml:space="preserve"> </v>
          </cell>
          <cell r="U6998" t="str">
            <v>5993089 Ceder Point Well</v>
          </cell>
          <cell r="V6998">
            <v>5993089</v>
          </cell>
          <cell r="W6998" t="str">
            <v xml:space="preserve"> </v>
          </cell>
          <cell r="X6998" t="str">
            <v xml:space="preserve"> </v>
          </cell>
          <cell r="Y6998" t="str">
            <v>Well</v>
          </cell>
          <cell r="Z6998" t="str">
            <v>5993089 Ceder Point Well</v>
          </cell>
          <cell r="AA6998" t="str">
            <v>Well</v>
          </cell>
        </row>
        <row r="6999">
          <cell r="A6999">
            <v>5993090</v>
          </cell>
          <cell r="B6999" t="str">
            <v>Well</v>
          </cell>
          <cell r="C6999" t="str">
            <v xml:space="preserve"> </v>
          </cell>
          <cell r="D6999" t="str">
            <v>Last Chance Ranch Well</v>
          </cell>
          <cell r="E6999">
            <v>14070002</v>
          </cell>
          <cell r="F6999" t="str">
            <v>Sevier</v>
          </cell>
          <cell r="G6999" t="str">
            <v>Central</v>
          </cell>
          <cell r="H6999" t="str">
            <v>Colorado River West</v>
          </cell>
          <cell r="I6999">
            <v>471359</v>
          </cell>
          <cell r="J6999">
            <v>4275891</v>
          </cell>
          <cell r="K6999">
            <v>-111.32905670700001</v>
          </cell>
          <cell r="L6999">
            <v>38.631091024</v>
          </cell>
          <cell r="M6999" t="str">
            <v xml:space="preserve"> </v>
          </cell>
          <cell r="N6999" t="str">
            <v xml:space="preserve"> </v>
          </cell>
          <cell r="O6999" t="str">
            <v>UT</v>
          </cell>
          <cell r="Q6999">
            <v>0</v>
          </cell>
          <cell r="R6999" t="str">
            <v xml:space="preserve"> </v>
          </cell>
          <cell r="S6999" t="str">
            <v>Private</v>
          </cell>
          <cell r="T6999" t="str">
            <v xml:space="preserve"> </v>
          </cell>
          <cell r="U6999" t="str">
            <v>5993090 Last Chance Ranch Well</v>
          </cell>
          <cell r="V6999">
            <v>5993090</v>
          </cell>
          <cell r="W6999" t="str">
            <v xml:space="preserve"> </v>
          </cell>
          <cell r="X6999" t="str">
            <v xml:space="preserve"> </v>
          </cell>
          <cell r="Y6999" t="str">
            <v>Well</v>
          </cell>
          <cell r="Z6999" t="str">
            <v>5993090 Last Chance Ranch Well</v>
          </cell>
          <cell r="AA6999" t="str">
            <v>Well</v>
          </cell>
        </row>
        <row r="7000">
          <cell r="A7000">
            <v>5993091</v>
          </cell>
          <cell r="B7000" t="str">
            <v>Well</v>
          </cell>
          <cell r="C7000" t="str">
            <v xml:space="preserve"> </v>
          </cell>
          <cell r="D7000" t="str">
            <v>Cove Well</v>
          </cell>
          <cell r="E7000">
            <v>16020301</v>
          </cell>
          <cell r="F7000" t="str">
            <v>Millard</v>
          </cell>
          <cell r="G7000" t="str">
            <v>Central</v>
          </cell>
          <cell r="H7000" t="str">
            <v>West Desert/Columbia</v>
          </cell>
          <cell r="I7000">
            <v>240233</v>
          </cell>
          <cell r="J7000">
            <v>4290401</v>
          </cell>
          <cell r="K7000">
            <v>-113.988036314</v>
          </cell>
          <cell r="L7000">
            <v>38.724092071000001</v>
          </cell>
          <cell r="M7000" t="str">
            <v xml:space="preserve"> </v>
          </cell>
          <cell r="N7000" t="str">
            <v xml:space="preserve"> </v>
          </cell>
          <cell r="O7000" t="str">
            <v>UT</v>
          </cell>
          <cell r="Q7000">
            <v>0</v>
          </cell>
          <cell r="R7000" t="str">
            <v xml:space="preserve"> </v>
          </cell>
          <cell r="S7000" t="str">
            <v>SITLA</v>
          </cell>
          <cell r="T7000" t="str">
            <v xml:space="preserve"> </v>
          </cell>
          <cell r="U7000" t="str">
            <v>5993091 Cove Well</v>
          </cell>
          <cell r="V7000">
            <v>5993091</v>
          </cell>
          <cell r="W7000" t="str">
            <v xml:space="preserve"> </v>
          </cell>
          <cell r="X7000" t="str">
            <v xml:space="preserve"> </v>
          </cell>
          <cell r="Y7000" t="str">
            <v>Well</v>
          </cell>
          <cell r="Z7000" t="str">
            <v>5993091 Cove Well</v>
          </cell>
          <cell r="AA7000" t="str">
            <v>Well</v>
          </cell>
        </row>
        <row r="7001">
          <cell r="A7001">
            <v>5994000</v>
          </cell>
          <cell r="B7001" t="str">
            <v>River/Stream</v>
          </cell>
          <cell r="C7001" t="str">
            <v>2B 3A     4</v>
          </cell>
          <cell r="D7001" t="str">
            <v>SAND CK AB CNFL/ ESCLANTE R</v>
          </cell>
          <cell r="E7001">
            <v>14070005</v>
          </cell>
          <cell r="F7001" t="str">
            <v>Garfield</v>
          </cell>
          <cell r="G7001" t="str">
            <v>Southwest</v>
          </cell>
          <cell r="H7001" t="str">
            <v>Colorado River West</v>
          </cell>
          <cell r="I7001">
            <v>459695</v>
          </cell>
          <cell r="J7001">
            <v>4180949</v>
          </cell>
          <cell r="K7001">
            <v>-111.45767257</v>
          </cell>
          <cell r="L7001">
            <v>37.774991980000003</v>
          </cell>
          <cell r="M7001" t="str">
            <v>Sand Creek</v>
          </cell>
          <cell r="N7001" t="str">
            <v>UT14070005-006_00</v>
          </cell>
          <cell r="O7001" t="str">
            <v>UT</v>
          </cell>
          <cell r="Q7001">
            <v>0</v>
          </cell>
          <cell r="R7001" t="str">
            <v xml:space="preserve"> </v>
          </cell>
          <cell r="S7001" t="str">
            <v>BLM</v>
          </cell>
          <cell r="T7001" t="str">
            <v>Category1</v>
          </cell>
          <cell r="U7001" t="str">
            <v>5994000 SAND CK AB CNFL/ ESCLANTE R</v>
          </cell>
          <cell r="V7001">
            <v>5994000</v>
          </cell>
          <cell r="W7001" t="str">
            <v>Sand Creek</v>
          </cell>
          <cell r="X7001" t="str">
            <v>UT14070005-006_00</v>
          </cell>
          <cell r="Y7001" t="str">
            <v>River/Stream</v>
          </cell>
          <cell r="Z7001" t="str">
            <v>5994000 SAND CK AB CNFL/ ESCLANTE R</v>
          </cell>
          <cell r="AA7001" t="str">
            <v>River/Stream</v>
          </cell>
        </row>
        <row r="7002">
          <cell r="A7002">
            <v>5994002</v>
          </cell>
          <cell r="B7002" t="str">
            <v>River/Stream</v>
          </cell>
          <cell r="C7002" t="str">
            <v>2B 3A     4</v>
          </cell>
          <cell r="D7002" t="str">
            <v>SAND CK 2MI AB ESCALANTE R</v>
          </cell>
          <cell r="E7002">
            <v>14070005</v>
          </cell>
          <cell r="F7002" t="str">
            <v>Garfield</v>
          </cell>
          <cell r="G7002" t="str">
            <v>Southwest</v>
          </cell>
          <cell r="H7002" t="str">
            <v>Colorado River West</v>
          </cell>
          <cell r="I7002">
            <v>459368</v>
          </cell>
          <cell r="J7002">
            <v>4182516</v>
          </cell>
          <cell r="K7002">
            <v>-111.461473422</v>
          </cell>
          <cell r="L7002">
            <v>37.789100779999998</v>
          </cell>
          <cell r="M7002" t="str">
            <v>Sand Creek</v>
          </cell>
          <cell r="N7002" t="str">
            <v>UT14070005-006_00</v>
          </cell>
          <cell r="O7002" t="str">
            <v>UT</v>
          </cell>
          <cell r="Q7002">
            <v>0</v>
          </cell>
          <cell r="R7002" t="str">
            <v xml:space="preserve"> </v>
          </cell>
          <cell r="S7002" t="str">
            <v>BLM</v>
          </cell>
          <cell r="T7002" t="str">
            <v>Category1</v>
          </cell>
          <cell r="U7002" t="str">
            <v>5994002 SAND CK 2MI AB ESCALANTE R</v>
          </cell>
          <cell r="V7002">
            <v>5994002</v>
          </cell>
          <cell r="W7002" t="str">
            <v>Sand Creek</v>
          </cell>
          <cell r="X7002" t="str">
            <v>UT14070005-006_00</v>
          </cell>
          <cell r="Y7002" t="str">
            <v>River/Stream</v>
          </cell>
          <cell r="Z7002" t="str">
            <v>5994002 SAND CK 2MI AB ESCALANTE R</v>
          </cell>
          <cell r="AA7002" t="str">
            <v>River/Stream</v>
          </cell>
        </row>
        <row r="7003">
          <cell r="A7003">
            <v>5994005</v>
          </cell>
          <cell r="B7003" t="str">
            <v>River/Stream</v>
          </cell>
          <cell r="C7003" t="str">
            <v>2B 3A     4</v>
          </cell>
          <cell r="D7003" t="str">
            <v>SAND CK ~6 MI AB CNFL/ ESCALANTE R UT09ST-220</v>
          </cell>
          <cell r="E7003">
            <v>14070005</v>
          </cell>
          <cell r="F7003" t="str">
            <v>Garfield</v>
          </cell>
          <cell r="G7003" t="str">
            <v>Southwest</v>
          </cell>
          <cell r="H7003" t="str">
            <v>Colorado River West</v>
          </cell>
          <cell r="I7003">
            <v>457689</v>
          </cell>
          <cell r="J7003">
            <v>4187030</v>
          </cell>
          <cell r="K7003">
            <v>-111.48080561</v>
          </cell>
          <cell r="L7003">
            <v>37.829708668000002</v>
          </cell>
          <cell r="M7003" t="str">
            <v>Sand Creek</v>
          </cell>
          <cell r="N7003" t="str">
            <v>UT14070005-006_00</v>
          </cell>
          <cell r="O7003" t="str">
            <v>UT</v>
          </cell>
          <cell r="Q7003">
            <v>0</v>
          </cell>
          <cell r="R7003" t="str">
            <v xml:space="preserve"> </v>
          </cell>
          <cell r="S7003" t="str">
            <v>BLM</v>
          </cell>
          <cell r="T7003" t="str">
            <v>Category1</v>
          </cell>
          <cell r="U7003" t="str">
            <v>5994005 SAND CK ~6 MI AB CNFL/ ESCALANTE R UT09ST-220</v>
          </cell>
          <cell r="V7003">
            <v>5994005</v>
          </cell>
          <cell r="W7003" t="str">
            <v>Sand Creek</v>
          </cell>
          <cell r="X7003" t="str">
            <v>UT14070005-006_00</v>
          </cell>
          <cell r="Y7003" t="str">
            <v>River/Stream</v>
          </cell>
          <cell r="Z7003" t="str">
            <v>5994005 SAND CK ~6 MI AB CNFL/ ESCALANTE R UT09ST-220</v>
          </cell>
          <cell r="AA7003" t="str">
            <v>River/Stream</v>
          </cell>
        </row>
        <row r="7004">
          <cell r="A7004">
            <v>5994007</v>
          </cell>
          <cell r="B7004" t="str">
            <v>River/Stream</v>
          </cell>
          <cell r="C7004" t="str">
            <v>2B 3A     4</v>
          </cell>
          <cell r="D7004" t="str">
            <v>SAND CK ~9 MI AB CNFL/ ESCALANTE R (UT09ST-204)</v>
          </cell>
          <cell r="E7004">
            <v>14070005</v>
          </cell>
          <cell r="F7004" t="str">
            <v>Garfield</v>
          </cell>
          <cell r="G7004" t="str">
            <v>Southwest</v>
          </cell>
          <cell r="H7004" t="str">
            <v>Colorado River West</v>
          </cell>
          <cell r="I7004">
            <v>457087</v>
          </cell>
          <cell r="J7004">
            <v>4189163</v>
          </cell>
          <cell r="K7004">
            <v>-111.487772859</v>
          </cell>
          <cell r="L7004">
            <v>37.848904835100001</v>
          </cell>
          <cell r="M7004" t="str">
            <v>Sand Creek</v>
          </cell>
          <cell r="N7004" t="str">
            <v>UT14070005-006_00</v>
          </cell>
          <cell r="O7004" t="str">
            <v>UT</v>
          </cell>
          <cell r="Q7004">
            <v>0</v>
          </cell>
          <cell r="R7004" t="str">
            <v xml:space="preserve"> </v>
          </cell>
          <cell r="S7004" t="str">
            <v>BLM</v>
          </cell>
          <cell r="T7004" t="str">
            <v>Category1</v>
          </cell>
          <cell r="U7004" t="str">
            <v>5994007 SAND CK ~9 MI AB CNFL/ ESCALANTE R (UT09ST-204)</v>
          </cell>
          <cell r="V7004">
            <v>5994007</v>
          </cell>
          <cell r="W7004" t="str">
            <v>Sand Creek</v>
          </cell>
          <cell r="X7004" t="str">
            <v>UT14070005-006_00</v>
          </cell>
          <cell r="Y7004" t="str">
            <v>River/Stream</v>
          </cell>
          <cell r="Z7004" t="str">
            <v>5994007 SAND CK ~9 MI AB CNFL/ ESCALANTE R (UT09ST-204)</v>
          </cell>
          <cell r="AA7004" t="str">
            <v>River/Stream</v>
          </cell>
        </row>
        <row r="7005">
          <cell r="A7005">
            <v>5994040</v>
          </cell>
          <cell r="B7005" t="str">
            <v>River/Stream</v>
          </cell>
          <cell r="C7005" t="str">
            <v>2B 3A     4</v>
          </cell>
          <cell r="D7005" t="str">
            <v>DEATH HOLLOW AB CNFL/ ESCLANTE R</v>
          </cell>
          <cell r="E7005">
            <v>14070005</v>
          </cell>
          <cell r="F7005" t="str">
            <v>Garfield</v>
          </cell>
          <cell r="G7005" t="str">
            <v>Southwest</v>
          </cell>
          <cell r="H7005" t="str">
            <v>Colorado River West</v>
          </cell>
          <cell r="I7005">
            <v>455442</v>
          </cell>
          <cell r="J7005">
            <v>4181679</v>
          </cell>
          <cell r="K7005">
            <v>-111.506009566</v>
          </cell>
          <cell r="L7005">
            <v>37.781373928000001</v>
          </cell>
          <cell r="M7005" t="str">
            <v>Mamie Creek</v>
          </cell>
          <cell r="N7005" t="str">
            <v>UT14070005-005_00</v>
          </cell>
          <cell r="O7005" t="str">
            <v>UT</v>
          </cell>
          <cell r="Q7005">
            <v>0</v>
          </cell>
          <cell r="R7005" t="str">
            <v xml:space="preserve"> </v>
          </cell>
          <cell r="S7005" t="str">
            <v>BLM</v>
          </cell>
          <cell r="T7005" t="str">
            <v>Category1</v>
          </cell>
          <cell r="U7005" t="str">
            <v>5994040 DEATH HOLLOW AB CNFL/ ESCLANTE R</v>
          </cell>
          <cell r="V7005">
            <v>5994040</v>
          </cell>
          <cell r="W7005" t="str">
            <v>Mamie Creek</v>
          </cell>
          <cell r="X7005" t="str">
            <v>UT14070005-005_00</v>
          </cell>
          <cell r="Y7005" t="str">
            <v>River/Stream</v>
          </cell>
          <cell r="Z7005" t="str">
            <v>5994040 DEATH HOLLOW AB CNFL/ ESCLANTE R</v>
          </cell>
          <cell r="AA7005" t="str">
            <v>River/Stream</v>
          </cell>
        </row>
        <row r="7006">
          <cell r="A7006">
            <v>5994042</v>
          </cell>
          <cell r="B7006" t="str">
            <v>River/Stream</v>
          </cell>
          <cell r="C7006" t="str">
            <v>2B 3A     4</v>
          </cell>
          <cell r="D7006" t="str">
            <v>MAMIE CK 3MI AB ESCALANTE R</v>
          </cell>
          <cell r="E7006">
            <v>14070005</v>
          </cell>
          <cell r="F7006" t="str">
            <v>Garfield</v>
          </cell>
          <cell r="G7006" t="str">
            <v>Southwest</v>
          </cell>
          <cell r="H7006" t="str">
            <v>Colorado River West</v>
          </cell>
          <cell r="I7006">
            <v>454875</v>
          </cell>
          <cell r="J7006">
            <v>4184330</v>
          </cell>
          <cell r="K7006">
            <v>-111.51261335300001</v>
          </cell>
          <cell r="L7006">
            <v>37.805239182000001</v>
          </cell>
          <cell r="M7006" t="str">
            <v>Mamie Creek</v>
          </cell>
          <cell r="N7006" t="str">
            <v>UT14070005-005_00</v>
          </cell>
          <cell r="O7006" t="str">
            <v>UT</v>
          </cell>
          <cell r="Q7006">
            <v>0</v>
          </cell>
          <cell r="R7006" t="str">
            <v xml:space="preserve"> </v>
          </cell>
          <cell r="S7006" t="str">
            <v>BLM</v>
          </cell>
          <cell r="T7006" t="str">
            <v>Category1</v>
          </cell>
          <cell r="U7006" t="str">
            <v>5994042 MAMIE CK 3MI AB ESCALANTE R</v>
          </cell>
          <cell r="V7006">
            <v>5994042</v>
          </cell>
          <cell r="W7006" t="str">
            <v>Mamie Creek</v>
          </cell>
          <cell r="X7006" t="str">
            <v>UT14070005-005_00</v>
          </cell>
          <cell r="Y7006" t="str">
            <v>River/Stream</v>
          </cell>
          <cell r="Z7006" t="str">
            <v>5994042 MAMIE CK 3MI AB ESCALANTE R</v>
          </cell>
          <cell r="AA7006" t="str">
            <v>River/Stream</v>
          </cell>
        </row>
        <row r="7007">
          <cell r="A7007">
            <v>5994050</v>
          </cell>
          <cell r="B7007" t="str">
            <v>River/Stream</v>
          </cell>
          <cell r="C7007" t="str">
            <v>2B  3B    4</v>
          </cell>
          <cell r="D7007" t="str">
            <v>THE GULCH AB CNFL/ STEEP CK</v>
          </cell>
          <cell r="E7007">
            <v>14070005</v>
          </cell>
          <cell r="F7007" t="str">
            <v>Garfield</v>
          </cell>
          <cell r="G7007" t="str">
            <v>Southwest</v>
          </cell>
          <cell r="H7007" t="str">
            <v>Colorado River West</v>
          </cell>
          <cell r="I7007">
            <v>472522</v>
          </cell>
          <cell r="J7007">
            <v>4190696</v>
          </cell>
          <cell r="K7007">
            <v>-111.312391498</v>
          </cell>
          <cell r="L7007">
            <v>37.863317799999997</v>
          </cell>
          <cell r="M7007" t="str">
            <v>The Gulch</v>
          </cell>
          <cell r="N7007" t="str">
            <v>UT14070005-010_00</v>
          </cell>
          <cell r="O7007" t="str">
            <v>UT</v>
          </cell>
          <cell r="Q7007">
            <v>0</v>
          </cell>
          <cell r="R7007" t="str">
            <v xml:space="preserve"> </v>
          </cell>
          <cell r="S7007" t="str">
            <v>BLM</v>
          </cell>
          <cell r="T7007" t="str">
            <v xml:space="preserve"> </v>
          </cell>
          <cell r="U7007" t="str">
            <v>5994050 THE GULCH AB CNFL/ STEEP CK</v>
          </cell>
          <cell r="V7007">
            <v>5994050</v>
          </cell>
          <cell r="W7007" t="str">
            <v>The Gulch</v>
          </cell>
          <cell r="X7007" t="str">
            <v>UT14070005-010_00</v>
          </cell>
          <cell r="Y7007" t="str">
            <v>River/Stream</v>
          </cell>
          <cell r="Z7007" t="str">
            <v>5994050 THE GULCH AB CNFL/ STEEP CK</v>
          </cell>
          <cell r="AA7007" t="str">
            <v>River/Stream</v>
          </cell>
        </row>
        <row r="7008">
          <cell r="A7008">
            <v>5994060</v>
          </cell>
          <cell r="B7008" t="str">
            <v>River/Stream</v>
          </cell>
          <cell r="C7008" t="str">
            <v>2B 3A     4</v>
          </cell>
          <cell r="D7008" t="str">
            <v>CALF CK AB UPPER FALLS</v>
          </cell>
          <cell r="E7008">
            <v>14070005</v>
          </cell>
          <cell r="F7008" t="str">
            <v>Garfield</v>
          </cell>
          <cell r="G7008" t="str">
            <v>Southwest</v>
          </cell>
          <cell r="H7008" t="str">
            <v>Colorado River West</v>
          </cell>
          <cell r="I7008">
            <v>460227</v>
          </cell>
          <cell r="J7008">
            <v>4189853</v>
          </cell>
          <cell r="K7008">
            <v>-111.452120923</v>
          </cell>
          <cell r="L7008">
            <v>37.855266174999997</v>
          </cell>
          <cell r="M7008" t="str">
            <v>Calf Creek</v>
          </cell>
          <cell r="N7008" t="str">
            <v>UT14070005-007_00</v>
          </cell>
          <cell r="O7008" t="str">
            <v>UT</v>
          </cell>
          <cell r="Q7008">
            <v>0</v>
          </cell>
          <cell r="R7008" t="str">
            <v xml:space="preserve"> </v>
          </cell>
          <cell r="S7008" t="str">
            <v>BLM</v>
          </cell>
          <cell r="T7008" t="str">
            <v>Category1</v>
          </cell>
          <cell r="U7008" t="str">
            <v>5994060 CALF CK AB UPPER FALLS</v>
          </cell>
          <cell r="V7008">
            <v>5994060</v>
          </cell>
          <cell r="W7008" t="str">
            <v>Calf Creek</v>
          </cell>
          <cell r="X7008" t="str">
            <v>UT14070005-007_00</v>
          </cell>
          <cell r="Y7008" t="str">
            <v>River/Stream</v>
          </cell>
          <cell r="Z7008" t="str">
            <v>5994060 CALF CK AB UPPER FALLS</v>
          </cell>
          <cell r="AA7008" t="str">
            <v>River/Stream</v>
          </cell>
        </row>
        <row r="7009">
          <cell r="A7009">
            <v>5994070</v>
          </cell>
          <cell r="B7009" t="str">
            <v>River/Stream</v>
          </cell>
          <cell r="C7009" t="str">
            <v>2B 3A     4</v>
          </cell>
          <cell r="D7009" t="str">
            <v>CALF CK BL LOWER FALLS</v>
          </cell>
          <cell r="E7009">
            <v>14070005</v>
          </cell>
          <cell r="F7009" t="str">
            <v>Garfield</v>
          </cell>
          <cell r="G7009" t="str">
            <v>Southwest</v>
          </cell>
          <cell r="H7009" t="str">
            <v>Colorado River West</v>
          </cell>
          <cell r="I7009">
            <v>463073</v>
          </cell>
          <cell r="J7009">
            <v>4186912</v>
          </cell>
          <cell r="K7009">
            <v>-111.419619541</v>
          </cell>
          <cell r="L7009">
            <v>37.828879006999998</v>
          </cell>
          <cell r="M7009" t="str">
            <v>Calf Creek</v>
          </cell>
          <cell r="N7009" t="str">
            <v>UT14070005-007_00</v>
          </cell>
          <cell r="O7009" t="str">
            <v>UT</v>
          </cell>
          <cell r="Q7009">
            <v>0</v>
          </cell>
          <cell r="R7009" t="str">
            <v xml:space="preserve"> </v>
          </cell>
          <cell r="S7009" t="str">
            <v>BLM</v>
          </cell>
          <cell r="T7009" t="str">
            <v>Category1</v>
          </cell>
          <cell r="U7009" t="str">
            <v>5994070 CALF CK BL LOWER FALLS</v>
          </cell>
          <cell r="V7009">
            <v>5994070</v>
          </cell>
          <cell r="W7009" t="str">
            <v>Calf Creek</v>
          </cell>
          <cell r="X7009" t="str">
            <v>UT14070005-007_00</v>
          </cell>
          <cell r="Y7009" t="str">
            <v>River/Stream</v>
          </cell>
          <cell r="Z7009" t="str">
            <v>5994070 CALF CK BL LOWER FALLS</v>
          </cell>
          <cell r="AA7009" t="str">
            <v>River/Stream</v>
          </cell>
        </row>
        <row r="7010">
          <cell r="A7010">
            <v>5994080</v>
          </cell>
          <cell r="B7010" t="str">
            <v>River/Stream</v>
          </cell>
          <cell r="C7010" t="str">
            <v>2B 3A     4</v>
          </cell>
          <cell r="D7010" t="str">
            <v>BOULDER CK AB CNFL/ ESCALANTE R</v>
          </cell>
          <cell r="E7010">
            <v>14070005</v>
          </cell>
          <cell r="F7010" t="str">
            <v>Garfield</v>
          </cell>
          <cell r="G7010" t="str">
            <v>Southwest</v>
          </cell>
          <cell r="H7010" t="str">
            <v>Colorado River West</v>
          </cell>
          <cell r="I7010">
            <v>469106</v>
          </cell>
          <cell r="J7010">
            <v>4178936</v>
          </cell>
          <cell r="K7010">
            <v>-111.35072492099999</v>
          </cell>
          <cell r="L7010">
            <v>37.757215223999999</v>
          </cell>
          <cell r="M7010" t="str">
            <v>Boulder Creek</v>
          </cell>
          <cell r="N7010" t="str">
            <v>UT14070005-018_00</v>
          </cell>
          <cell r="O7010" t="str">
            <v>UT</v>
          </cell>
          <cell r="Q7010">
            <v>0</v>
          </cell>
          <cell r="R7010" t="str">
            <v xml:space="preserve"> </v>
          </cell>
          <cell r="S7010" t="str">
            <v>BLM</v>
          </cell>
          <cell r="T7010" t="str">
            <v xml:space="preserve"> </v>
          </cell>
          <cell r="U7010" t="str">
            <v>5994080 BOULDER CK AB CNFL/ ESCALANTE R</v>
          </cell>
          <cell r="V7010">
            <v>5994080</v>
          </cell>
          <cell r="W7010" t="str">
            <v>Boulder Creek</v>
          </cell>
          <cell r="X7010" t="str">
            <v>UT14070005-018_00</v>
          </cell>
          <cell r="Y7010" t="str">
            <v>River/Stream</v>
          </cell>
          <cell r="Z7010" t="str">
            <v>5994080 BOULDER CK AB CNFL/ ESCALANTE R</v>
          </cell>
          <cell r="AA7010" t="str">
            <v>River/Stream</v>
          </cell>
        </row>
        <row r="7011">
          <cell r="A7011">
            <v>5994090</v>
          </cell>
          <cell r="B7011" t="str">
            <v>Spring</v>
          </cell>
          <cell r="C7011" t="str">
            <v>2B  3B    4</v>
          </cell>
          <cell r="D7011" t="str">
            <v>STAIR CANYON SPRING (THE GULCH HEADWATERS FS)</v>
          </cell>
          <cell r="E7011">
            <v>14070005</v>
          </cell>
          <cell r="F7011" t="str">
            <v>Garfield</v>
          </cell>
          <cell r="G7011" t="str">
            <v>Southwest</v>
          </cell>
          <cell r="H7011" t="str">
            <v>Colorado River West</v>
          </cell>
          <cell r="I7011">
            <v>477442</v>
          </cell>
          <cell r="J7011">
            <v>4184764</v>
          </cell>
          <cell r="K7011">
            <v>-111.25627261</v>
          </cell>
          <cell r="L7011">
            <v>37.809987438</v>
          </cell>
          <cell r="M7011" t="str">
            <v>Wolverine Creek</v>
          </cell>
          <cell r="N7011" t="str">
            <v>UT14070005-016_00</v>
          </cell>
          <cell r="O7011" t="str">
            <v>UT</v>
          </cell>
          <cell r="Q7011">
            <v>0</v>
          </cell>
          <cell r="R7011" t="str">
            <v xml:space="preserve"> </v>
          </cell>
          <cell r="S7011" t="str">
            <v>BLM</v>
          </cell>
          <cell r="T7011" t="str">
            <v xml:space="preserve"> </v>
          </cell>
          <cell r="U7011" t="str">
            <v>5994090 STAIR CANYON SPRING (THE GULCH HEADWATERS FS)</v>
          </cell>
          <cell r="V7011">
            <v>5994090</v>
          </cell>
          <cell r="W7011" t="str">
            <v>Wolverine Creek</v>
          </cell>
          <cell r="X7011" t="str">
            <v>UT14070005-016_00</v>
          </cell>
          <cell r="Y7011" t="str">
            <v>Spring</v>
          </cell>
          <cell r="Z7011" t="str">
            <v>5994090 STAIR CANYON SPRING (THE GULCH HEADWATERS FS)</v>
          </cell>
          <cell r="AA7011" t="str">
            <v>Spring</v>
          </cell>
        </row>
        <row r="7012">
          <cell r="A7012">
            <v>5994110</v>
          </cell>
          <cell r="B7012" t="str">
            <v>River/Stream</v>
          </cell>
          <cell r="C7012" t="str">
            <v>2B  3B    4</v>
          </cell>
          <cell r="D7012" t="str">
            <v>THE GULCH AB CNFL/ ESCLANTE R</v>
          </cell>
          <cell r="E7012">
            <v>14070005</v>
          </cell>
          <cell r="F7012" t="str">
            <v>Garfield</v>
          </cell>
          <cell r="G7012" t="str">
            <v>Southwest</v>
          </cell>
          <cell r="H7012" t="str">
            <v>Colorado River West</v>
          </cell>
          <cell r="I7012">
            <v>473769</v>
          </cell>
          <cell r="J7012">
            <v>4175406</v>
          </cell>
          <cell r="K7012">
            <v>-111.297661375</v>
          </cell>
          <cell r="L7012">
            <v>37.725544358999997</v>
          </cell>
          <cell r="M7012" t="str">
            <v>The Gulch</v>
          </cell>
          <cell r="N7012" t="str">
            <v>UT14070005-010_00</v>
          </cell>
          <cell r="O7012" t="str">
            <v>UT</v>
          </cell>
          <cell r="Q7012">
            <v>0</v>
          </cell>
          <cell r="R7012" t="str">
            <v xml:space="preserve"> </v>
          </cell>
          <cell r="S7012" t="str">
            <v>BLM</v>
          </cell>
          <cell r="T7012" t="str">
            <v xml:space="preserve"> </v>
          </cell>
          <cell r="U7012" t="str">
            <v>5994110 THE GULCH AB CNFL/ ESCLANTE R</v>
          </cell>
          <cell r="V7012">
            <v>5994110</v>
          </cell>
          <cell r="W7012" t="str">
            <v>The Gulch</v>
          </cell>
          <cell r="X7012" t="str">
            <v>UT14070005-010_00</v>
          </cell>
          <cell r="Y7012" t="str">
            <v>River/Stream</v>
          </cell>
          <cell r="Z7012" t="str">
            <v>5994110 THE GULCH AB CNFL/ ESCLANTE R</v>
          </cell>
          <cell r="AA7012" t="str">
            <v>River/Stream</v>
          </cell>
        </row>
        <row r="7013">
          <cell r="A7013">
            <v>5994120</v>
          </cell>
          <cell r="B7013" t="str">
            <v>River/Stream</v>
          </cell>
          <cell r="C7013" t="str">
            <v>2B  3B    4</v>
          </cell>
          <cell r="D7013" t="str">
            <v>HORSE CANYON AB CNFL/ ESCLANTE R</v>
          </cell>
          <cell r="E7013">
            <v>14070005</v>
          </cell>
          <cell r="F7013" t="str">
            <v>Garfield</v>
          </cell>
          <cell r="G7013" t="str">
            <v>Southwest</v>
          </cell>
          <cell r="H7013" t="str">
            <v>Colorado River West</v>
          </cell>
          <cell r="I7013">
            <v>476508</v>
          </cell>
          <cell r="J7013">
            <v>4174658</v>
          </cell>
          <cell r="K7013">
            <v>-111.266556206</v>
          </cell>
          <cell r="L7013">
            <v>37.718876844</v>
          </cell>
          <cell r="M7013" t="str">
            <v>Wolverine Creek</v>
          </cell>
          <cell r="N7013" t="str">
            <v>UT14070005-016_00</v>
          </cell>
          <cell r="O7013" t="str">
            <v>UT</v>
          </cell>
          <cell r="Q7013">
            <v>0</v>
          </cell>
          <cell r="R7013" t="str">
            <v xml:space="preserve"> </v>
          </cell>
          <cell r="S7013" t="str">
            <v>BLM</v>
          </cell>
          <cell r="T7013" t="str">
            <v xml:space="preserve"> </v>
          </cell>
          <cell r="U7013" t="str">
            <v>5994120 HORSE CANYON AB CNFL/ ESCLANTE R</v>
          </cell>
          <cell r="V7013">
            <v>5994120</v>
          </cell>
          <cell r="W7013" t="str">
            <v>Wolverine Creek</v>
          </cell>
          <cell r="X7013" t="str">
            <v>UT14070005-016_00</v>
          </cell>
          <cell r="Y7013" t="str">
            <v>River/Stream</v>
          </cell>
          <cell r="Z7013" t="str">
            <v>5994120 HORSE CANYON AB CNFL/ ESCLANTE R</v>
          </cell>
          <cell r="AA7013" t="str">
            <v>River/Stream</v>
          </cell>
        </row>
        <row r="7014">
          <cell r="A7014">
            <v>5994140</v>
          </cell>
          <cell r="B7014" t="str">
            <v>Spring</v>
          </cell>
          <cell r="C7014" t="str">
            <v>2B  3B    4</v>
          </cell>
          <cell r="D7014" t="str">
            <v>BRINKERHOFF SPRING E OF LAMPSTAND</v>
          </cell>
          <cell r="E7014">
            <v>14070005</v>
          </cell>
          <cell r="F7014" t="str">
            <v>Garfield</v>
          </cell>
          <cell r="G7014" t="str">
            <v>Southwest</v>
          </cell>
          <cell r="H7014" t="str">
            <v>Colorado River West</v>
          </cell>
          <cell r="I7014">
            <v>489959</v>
          </cell>
          <cell r="J7014">
            <v>4203231</v>
          </cell>
          <cell r="K7014">
            <v>-111.114329415</v>
          </cell>
          <cell r="L7014">
            <v>37.976654881000002</v>
          </cell>
          <cell r="M7014" t="str">
            <v>Wolverine Creek</v>
          </cell>
          <cell r="N7014" t="str">
            <v>UT14070005-016_00</v>
          </cell>
          <cell r="O7014" t="str">
            <v>UT</v>
          </cell>
          <cell r="Q7014">
            <v>0</v>
          </cell>
          <cell r="R7014" t="str">
            <v xml:space="preserve"> </v>
          </cell>
          <cell r="S7014" t="str">
            <v>BLM</v>
          </cell>
          <cell r="T7014" t="str">
            <v xml:space="preserve"> </v>
          </cell>
          <cell r="U7014" t="str">
            <v>5994140 BRINKERHOFF SPRING E OF LAMPSTAND</v>
          </cell>
          <cell r="V7014">
            <v>5994140</v>
          </cell>
          <cell r="W7014" t="str">
            <v>Wolverine Creek</v>
          </cell>
          <cell r="X7014" t="str">
            <v>UT14070005-016_00</v>
          </cell>
          <cell r="Y7014" t="str">
            <v>Spring</v>
          </cell>
          <cell r="Z7014" t="str">
            <v>5994140 BRINKERHOFF SPRING E OF LAMPSTAND</v>
          </cell>
          <cell r="AA7014" t="str">
            <v>Spring</v>
          </cell>
        </row>
        <row r="7015">
          <cell r="A7015">
            <v>5994160</v>
          </cell>
          <cell r="B7015" t="str">
            <v>River/Stream</v>
          </cell>
          <cell r="C7015" t="str">
            <v>2B  3B    4</v>
          </cell>
          <cell r="D7015" t="str">
            <v>ALVEY WASH AT 10 MI XING</v>
          </cell>
          <cell r="E7015">
            <v>14070005</v>
          </cell>
          <cell r="F7015" t="str">
            <v>Garfield</v>
          </cell>
          <cell r="G7015" t="str">
            <v>Southwest</v>
          </cell>
          <cell r="H7015" t="str">
            <v>Colorado River West</v>
          </cell>
          <cell r="I7015">
            <v>456731</v>
          </cell>
          <cell r="J7015">
            <v>4170886</v>
          </cell>
          <cell r="K7015">
            <v>-111.490729492</v>
          </cell>
          <cell r="L7015">
            <v>37.684158803999999</v>
          </cell>
          <cell r="M7015" t="str">
            <v>Alvey Wash Upper</v>
          </cell>
          <cell r="N7015" t="str">
            <v>UT14070005-014_00</v>
          </cell>
          <cell r="O7015" t="str">
            <v>UT</v>
          </cell>
          <cell r="Q7015">
            <v>0</v>
          </cell>
          <cell r="R7015" t="str">
            <v xml:space="preserve"> </v>
          </cell>
          <cell r="S7015" t="str">
            <v>BLM</v>
          </cell>
          <cell r="T7015" t="str">
            <v xml:space="preserve"> </v>
          </cell>
          <cell r="U7015" t="str">
            <v>5994160 ALVEY WASH AT 10 MI XING</v>
          </cell>
          <cell r="V7015">
            <v>5994160</v>
          </cell>
          <cell r="W7015" t="str">
            <v>Alvey Wash Upper</v>
          </cell>
          <cell r="X7015" t="str">
            <v>UT14070005-014_00</v>
          </cell>
          <cell r="Y7015" t="str">
            <v>River/Stream</v>
          </cell>
          <cell r="Z7015" t="str">
            <v>5994160 ALVEY WASH AT 10 MI XING</v>
          </cell>
          <cell r="AA7015" t="str">
            <v>River/Stream</v>
          </cell>
        </row>
        <row r="7016">
          <cell r="A7016">
            <v>5994170</v>
          </cell>
          <cell r="B7016" t="str">
            <v>River/Stream</v>
          </cell>
          <cell r="C7016" t="str">
            <v>2B  3B    4</v>
          </cell>
          <cell r="D7016" t="str">
            <v>ALVEY WASH AT LITTLE VALLEY XING</v>
          </cell>
          <cell r="E7016">
            <v>14070005</v>
          </cell>
          <cell r="F7016" t="str">
            <v>Garfield</v>
          </cell>
          <cell r="G7016" t="str">
            <v>Southwest</v>
          </cell>
          <cell r="H7016" t="str">
            <v>Colorado River West</v>
          </cell>
          <cell r="I7016">
            <v>444194</v>
          </cell>
          <cell r="J7016">
            <v>4167755</v>
          </cell>
          <cell r="K7016">
            <v>-111.632669499</v>
          </cell>
          <cell r="L7016">
            <v>37.655262211999997</v>
          </cell>
          <cell r="M7016" t="str">
            <v>Alvey Wash Upper</v>
          </cell>
          <cell r="N7016" t="str">
            <v>UT14070005-014_00</v>
          </cell>
          <cell r="O7016" t="str">
            <v>UT</v>
          </cell>
          <cell r="Q7016">
            <v>0</v>
          </cell>
          <cell r="R7016" t="str">
            <v xml:space="preserve"> </v>
          </cell>
          <cell r="S7016" t="str">
            <v>BLM</v>
          </cell>
          <cell r="T7016" t="str">
            <v xml:space="preserve"> </v>
          </cell>
          <cell r="U7016" t="str">
            <v>5994170 ALVEY WASH AT LITTLE VALLEY XING</v>
          </cell>
          <cell r="V7016">
            <v>5994170</v>
          </cell>
          <cell r="W7016" t="str">
            <v>Alvey Wash Upper</v>
          </cell>
          <cell r="X7016" t="str">
            <v>UT14070005-014_00</v>
          </cell>
          <cell r="Y7016" t="str">
            <v>River/Stream</v>
          </cell>
          <cell r="Z7016" t="str">
            <v>5994170 ALVEY WASH AT LITTLE VALLEY XING</v>
          </cell>
          <cell r="AA7016" t="str">
            <v>River/Stream</v>
          </cell>
        </row>
        <row r="7017">
          <cell r="A7017">
            <v>5994180</v>
          </cell>
          <cell r="B7017" t="str">
            <v>Spring</v>
          </cell>
          <cell r="C7017" t="str">
            <v>2B  3B    4</v>
          </cell>
          <cell r="D7017" t="str">
            <v>BIG HORN SPRING AT BIG FLAT</v>
          </cell>
          <cell r="E7017">
            <v>14070005</v>
          </cell>
          <cell r="F7017" t="str">
            <v>Garfield</v>
          </cell>
          <cell r="G7017" t="str">
            <v>Southwest</v>
          </cell>
          <cell r="H7017" t="str">
            <v>Colorado River West</v>
          </cell>
          <cell r="I7017">
            <v>458001</v>
          </cell>
          <cell r="J7017">
            <v>4174824</v>
          </cell>
          <cell r="K7017">
            <v>-111.476553598</v>
          </cell>
          <cell r="L7017">
            <v>37.719711228999998</v>
          </cell>
          <cell r="M7017" t="str">
            <v>Alvey Wash Upper</v>
          </cell>
          <cell r="N7017" t="str">
            <v>UT14070005-014_00</v>
          </cell>
          <cell r="O7017" t="str">
            <v>UT</v>
          </cell>
          <cell r="Q7017">
            <v>0</v>
          </cell>
          <cell r="R7017" t="str">
            <v xml:space="preserve"> </v>
          </cell>
          <cell r="S7017" t="str">
            <v>BLM</v>
          </cell>
          <cell r="T7017" t="str">
            <v xml:space="preserve"> </v>
          </cell>
          <cell r="U7017" t="str">
            <v>5994180 BIG HORN SPRING AT BIG FLAT</v>
          </cell>
          <cell r="V7017">
            <v>5994180</v>
          </cell>
          <cell r="W7017" t="str">
            <v>Alvey Wash Upper</v>
          </cell>
          <cell r="X7017" t="str">
            <v>UT14070005-014_00</v>
          </cell>
          <cell r="Y7017" t="str">
            <v>Spring</v>
          </cell>
          <cell r="Z7017" t="str">
            <v>5994180 BIG HORN SPRING AT BIG FLAT</v>
          </cell>
          <cell r="AA7017" t="str">
            <v>Spring</v>
          </cell>
        </row>
        <row r="7018">
          <cell r="A7018">
            <v>5994190</v>
          </cell>
          <cell r="B7018" t="str">
            <v>River/Stream</v>
          </cell>
          <cell r="C7018" t="str">
            <v>2B  3B    4</v>
          </cell>
          <cell r="D7018" t="str">
            <v>HARRIS WASH AB CNFL/ ESCLANTE R</v>
          </cell>
          <cell r="E7018">
            <v>14070005</v>
          </cell>
          <cell r="F7018" t="str">
            <v>Garfield</v>
          </cell>
          <cell r="G7018" t="str">
            <v>Southwest</v>
          </cell>
          <cell r="H7018" t="str">
            <v>Colorado River West</v>
          </cell>
          <cell r="I7018">
            <v>480925</v>
          </cell>
          <cell r="J7018">
            <v>4168514</v>
          </cell>
          <cell r="K7018">
            <v>-111.216277393</v>
          </cell>
          <cell r="L7018">
            <v>37.663601731</v>
          </cell>
          <cell r="M7018" t="str">
            <v>Alvey Wash Lower</v>
          </cell>
          <cell r="N7018" t="str">
            <v>UT14070005-015_00</v>
          </cell>
          <cell r="O7018" t="str">
            <v>UT</v>
          </cell>
          <cell r="Q7018">
            <v>0</v>
          </cell>
          <cell r="R7018" t="str">
            <v xml:space="preserve"> </v>
          </cell>
          <cell r="S7018" t="str">
            <v>NPS</v>
          </cell>
          <cell r="T7018" t="str">
            <v xml:space="preserve"> </v>
          </cell>
          <cell r="U7018" t="str">
            <v>5994190 HARRIS WASH AB CNFL/ ESCLANTE R</v>
          </cell>
          <cell r="V7018">
            <v>5994190</v>
          </cell>
          <cell r="W7018" t="str">
            <v>Alvey Wash Lower</v>
          </cell>
          <cell r="X7018" t="str">
            <v>UT14070005-015_00</v>
          </cell>
          <cell r="Y7018" t="str">
            <v>River/Stream</v>
          </cell>
          <cell r="Z7018" t="str">
            <v>5994190 HARRIS WASH AB CNFL/ ESCLANTE R</v>
          </cell>
          <cell r="AA7018" t="str">
            <v>River/Stream</v>
          </cell>
        </row>
        <row r="7019">
          <cell r="A7019">
            <v>5994200</v>
          </cell>
          <cell r="B7019" t="str">
            <v>River/Stream</v>
          </cell>
          <cell r="C7019" t="str">
            <v>2B  3B    4</v>
          </cell>
          <cell r="D7019" t="str">
            <v>HARRIS WASH AT NRA FENCE</v>
          </cell>
          <cell r="E7019">
            <v>14070005</v>
          </cell>
          <cell r="F7019" t="str">
            <v>Garfield</v>
          </cell>
          <cell r="G7019" t="str">
            <v>Southwest</v>
          </cell>
          <cell r="H7019" t="str">
            <v>Colorado River West</v>
          </cell>
          <cell r="I7019">
            <v>473542</v>
          </cell>
          <cell r="J7019">
            <v>4165915</v>
          </cell>
          <cell r="K7019">
            <v>-111.299892675</v>
          </cell>
          <cell r="L7019">
            <v>37.639992948</v>
          </cell>
          <cell r="M7019" t="str">
            <v>Alvey Wash Lower</v>
          </cell>
          <cell r="N7019" t="str">
            <v>UT14070005-015_00</v>
          </cell>
          <cell r="O7019" t="str">
            <v>UT</v>
          </cell>
          <cell r="Q7019">
            <v>0</v>
          </cell>
          <cell r="R7019" t="str">
            <v xml:space="preserve"> </v>
          </cell>
          <cell r="S7019" t="str">
            <v>BLM</v>
          </cell>
          <cell r="T7019" t="str">
            <v xml:space="preserve"> </v>
          </cell>
          <cell r="U7019" t="str">
            <v>5994200 HARRIS WASH AT NRA FENCE</v>
          </cell>
          <cell r="V7019">
            <v>5994200</v>
          </cell>
          <cell r="W7019" t="str">
            <v>Alvey Wash Lower</v>
          </cell>
          <cell r="X7019" t="str">
            <v>UT14070005-015_00</v>
          </cell>
          <cell r="Y7019" t="str">
            <v>River/Stream</v>
          </cell>
          <cell r="Z7019" t="str">
            <v>5994200 HARRIS WASH AT NRA FENCE</v>
          </cell>
          <cell r="AA7019" t="str">
            <v>River/Stream</v>
          </cell>
        </row>
        <row r="7020">
          <cell r="A7020">
            <v>5994210</v>
          </cell>
          <cell r="B7020" t="str">
            <v>River/Stream</v>
          </cell>
          <cell r="C7020" t="str">
            <v>2B  3B    4</v>
          </cell>
          <cell r="D7020" t="str">
            <v>Escalante R ab cnfl/ Harris Wash</v>
          </cell>
          <cell r="E7020">
            <v>14070005</v>
          </cell>
          <cell r="F7020" t="str">
            <v>Garfield</v>
          </cell>
          <cell r="G7020" t="str">
            <v>Southwest</v>
          </cell>
          <cell r="H7020" t="str">
            <v>Colorado River West</v>
          </cell>
          <cell r="I7020">
            <v>481090</v>
          </cell>
          <cell r="J7020">
            <v>4168569</v>
          </cell>
          <cell r="K7020">
            <v>-111.214408018</v>
          </cell>
          <cell r="L7020">
            <v>37.664100881000003</v>
          </cell>
          <cell r="M7020" t="str">
            <v>Escalante River Lower</v>
          </cell>
          <cell r="N7020" t="str">
            <v>UT14070005-011_00</v>
          </cell>
          <cell r="O7020" t="str">
            <v>UT</v>
          </cell>
          <cell r="Q7020">
            <v>0</v>
          </cell>
          <cell r="R7020" t="str">
            <v xml:space="preserve"> </v>
          </cell>
          <cell r="S7020" t="str">
            <v>NPS</v>
          </cell>
          <cell r="T7020" t="str">
            <v xml:space="preserve"> </v>
          </cell>
          <cell r="U7020" t="str">
            <v>5994210 Escalante R ab cnfl/ Harris Wash</v>
          </cell>
          <cell r="V7020">
            <v>5994210</v>
          </cell>
          <cell r="W7020" t="str">
            <v>Escalante River Lower</v>
          </cell>
          <cell r="X7020" t="str">
            <v>UT14070005-011_00</v>
          </cell>
          <cell r="Y7020" t="str">
            <v>River/Stream</v>
          </cell>
          <cell r="Z7020" t="str">
            <v>5994210 Escalante R ab cnfl/ Harris Wash</v>
          </cell>
          <cell r="AA7020" t="str">
            <v>River/Stream</v>
          </cell>
        </row>
        <row r="7021">
          <cell r="A7021">
            <v>5994220</v>
          </cell>
          <cell r="B7021" t="str">
            <v>River/Stream</v>
          </cell>
          <cell r="C7021" t="str">
            <v>2B  3B    4</v>
          </cell>
          <cell r="D7021" t="str">
            <v>FORTY MILE GULCH AB WATERFALL</v>
          </cell>
          <cell r="E7021">
            <v>14070005</v>
          </cell>
          <cell r="F7021" t="str">
            <v>Kane</v>
          </cell>
          <cell r="G7021" t="str">
            <v>Southwest</v>
          </cell>
          <cell r="H7021" t="str">
            <v>Colorado River West</v>
          </cell>
          <cell r="I7021">
            <v>498707</v>
          </cell>
          <cell r="J7021">
            <v>4132990</v>
          </cell>
          <cell r="K7021">
            <v>-111.01459794599999</v>
          </cell>
          <cell r="L7021">
            <v>37.343597813999999</v>
          </cell>
          <cell r="M7021" t="str">
            <v xml:space="preserve"> </v>
          </cell>
          <cell r="N7021" t="str">
            <v xml:space="preserve"> </v>
          </cell>
          <cell r="O7021" t="str">
            <v>UT</v>
          </cell>
          <cell r="Q7021">
            <v>0</v>
          </cell>
          <cell r="R7021" t="str">
            <v xml:space="preserve"> </v>
          </cell>
          <cell r="S7021" t="str">
            <v>NPS</v>
          </cell>
          <cell r="T7021" t="str">
            <v xml:space="preserve"> </v>
          </cell>
          <cell r="U7021" t="str">
            <v>5994220 FORTY MILE GULCH AB WATERFALL</v>
          </cell>
          <cell r="V7021">
            <v>5994220</v>
          </cell>
          <cell r="W7021" t="str">
            <v xml:space="preserve"> </v>
          </cell>
          <cell r="X7021" t="str">
            <v xml:space="preserve"> </v>
          </cell>
          <cell r="Y7021" t="str">
            <v>River/Stream</v>
          </cell>
          <cell r="Z7021" t="str">
            <v>5994220 FORTY MILE GULCH AB WATERFALL</v>
          </cell>
          <cell r="AA7021" t="str">
            <v>River/Stream</v>
          </cell>
        </row>
        <row r="7022">
          <cell r="A7022">
            <v>5994230</v>
          </cell>
          <cell r="B7022" t="str">
            <v>River/Stream</v>
          </cell>
          <cell r="C7022" t="str">
            <v>2B  3B    4</v>
          </cell>
          <cell r="D7022" t="str">
            <v>COYOTE GULCH AB ESCLANTE R</v>
          </cell>
          <cell r="E7022">
            <v>14070005</v>
          </cell>
          <cell r="F7022" t="str">
            <v>Kane</v>
          </cell>
          <cell r="G7022" t="str">
            <v>Southwest</v>
          </cell>
          <cell r="H7022" t="str">
            <v>Colorado River West</v>
          </cell>
          <cell r="I7022">
            <v>501633</v>
          </cell>
          <cell r="J7022">
            <v>4142420</v>
          </cell>
          <cell r="K7022">
            <v>-110.981542636</v>
          </cell>
          <cell r="L7022">
            <v>37.428597793000002</v>
          </cell>
          <cell r="M7022" t="str">
            <v>Coyote Gulch</v>
          </cell>
          <cell r="N7022" t="str">
            <v>UT14070005-017_00</v>
          </cell>
          <cell r="O7022" t="str">
            <v>UT</v>
          </cell>
          <cell r="Q7022">
            <v>0</v>
          </cell>
          <cell r="R7022" t="str">
            <v xml:space="preserve"> </v>
          </cell>
          <cell r="S7022" t="str">
            <v>NPS</v>
          </cell>
          <cell r="T7022" t="str">
            <v xml:space="preserve"> </v>
          </cell>
          <cell r="U7022" t="str">
            <v>5994230 COYOTE GULCH AB ESCLANTE R</v>
          </cell>
          <cell r="V7022">
            <v>5994230</v>
          </cell>
          <cell r="W7022" t="str">
            <v>Coyote Gulch</v>
          </cell>
          <cell r="X7022" t="str">
            <v>UT14070005-017_00</v>
          </cell>
          <cell r="Y7022" t="str">
            <v>River/Stream</v>
          </cell>
          <cell r="Z7022" t="str">
            <v>5994230 COYOTE GULCH AB ESCLANTE R</v>
          </cell>
          <cell r="AA7022" t="str">
            <v>River/Stream</v>
          </cell>
        </row>
        <row r="7023">
          <cell r="A7023">
            <v>5994235</v>
          </cell>
          <cell r="B7023" t="str">
            <v>River/Stream</v>
          </cell>
          <cell r="C7023" t="str">
            <v>2B  3B    4</v>
          </cell>
          <cell r="D7023" t="str">
            <v>COYOTE GULCH AT JACOB HAMBLIN ARCH (UT09ST-251)</v>
          </cell>
          <cell r="E7023">
            <v>14070005</v>
          </cell>
          <cell r="F7023" t="str">
            <v>Kane</v>
          </cell>
          <cell r="G7023" t="str">
            <v>Southwest</v>
          </cell>
          <cell r="H7023" t="str">
            <v>Colorado River West</v>
          </cell>
          <cell r="I7023">
            <v>496149</v>
          </cell>
          <cell r="J7023">
            <v>4141244</v>
          </cell>
          <cell r="K7023">
            <v>-111.043520687</v>
          </cell>
          <cell r="L7023">
            <v>37.417991012999998</v>
          </cell>
          <cell r="M7023" t="str">
            <v>Coyote Gulch</v>
          </cell>
          <cell r="N7023" t="str">
            <v>UT14070005-017_00</v>
          </cell>
          <cell r="O7023" t="str">
            <v>UT</v>
          </cell>
          <cell r="Q7023">
            <v>0</v>
          </cell>
          <cell r="R7023" t="str">
            <v xml:space="preserve"> </v>
          </cell>
          <cell r="S7023" t="str">
            <v>NPS</v>
          </cell>
          <cell r="T7023" t="str">
            <v xml:space="preserve"> </v>
          </cell>
          <cell r="U7023" t="str">
            <v>5994235 COYOTE GULCH AT JACOB HAMBLIN ARCH (UT09ST-251)</v>
          </cell>
          <cell r="V7023">
            <v>5994235</v>
          </cell>
          <cell r="W7023" t="str">
            <v>Coyote Gulch</v>
          </cell>
          <cell r="X7023" t="str">
            <v>UT14070005-017_00</v>
          </cell>
          <cell r="Y7023" t="str">
            <v>River/Stream</v>
          </cell>
          <cell r="Z7023" t="str">
            <v>5994235 COYOTE GULCH AT JACOB HAMBLIN ARCH (UT09ST-251)</v>
          </cell>
          <cell r="AA7023" t="str">
            <v>River/Stream</v>
          </cell>
        </row>
        <row r="7024">
          <cell r="A7024">
            <v>5994240</v>
          </cell>
          <cell r="B7024" t="str">
            <v>River/Stream</v>
          </cell>
          <cell r="C7024" t="str">
            <v>2B  3B    4</v>
          </cell>
          <cell r="D7024" t="str">
            <v>COYOTE GULCH AT NRA FENCE</v>
          </cell>
          <cell r="E7024">
            <v>14070005</v>
          </cell>
          <cell r="F7024" t="str">
            <v>Kane</v>
          </cell>
          <cell r="G7024" t="str">
            <v>Southwest</v>
          </cell>
          <cell r="H7024" t="str">
            <v>Colorado River West</v>
          </cell>
          <cell r="I7024">
            <v>492220</v>
          </cell>
          <cell r="J7024">
            <v>4142301</v>
          </cell>
          <cell r="K7024">
            <v>-111.08793396900001</v>
          </cell>
          <cell r="L7024">
            <v>37.427493888999997</v>
          </cell>
          <cell r="M7024" t="str">
            <v>Coyote Gulch</v>
          </cell>
          <cell r="N7024" t="str">
            <v>UT14070005-017_00</v>
          </cell>
          <cell r="O7024" t="str">
            <v>UT</v>
          </cell>
          <cell r="Q7024">
            <v>0</v>
          </cell>
          <cell r="R7024" t="str">
            <v xml:space="preserve"> </v>
          </cell>
          <cell r="S7024" t="str">
            <v>NPS</v>
          </cell>
          <cell r="T7024" t="str">
            <v xml:space="preserve"> </v>
          </cell>
          <cell r="U7024" t="str">
            <v>5994240 COYOTE GULCH AT NRA FENCE</v>
          </cell>
          <cell r="V7024">
            <v>5994240</v>
          </cell>
          <cell r="W7024" t="str">
            <v>Coyote Gulch</v>
          </cell>
          <cell r="X7024" t="str">
            <v>UT14070005-017_00</v>
          </cell>
          <cell r="Y7024" t="str">
            <v>River/Stream</v>
          </cell>
          <cell r="Z7024" t="str">
            <v>5994240 COYOTE GULCH AT NRA FENCE</v>
          </cell>
          <cell r="AA7024" t="str">
            <v>River/Stream</v>
          </cell>
        </row>
        <row r="7025">
          <cell r="A7025">
            <v>5994250</v>
          </cell>
          <cell r="B7025" t="str">
            <v>Spring</v>
          </cell>
          <cell r="C7025" t="str">
            <v>2B  3B    4</v>
          </cell>
          <cell r="D7025" t="str">
            <v>WILLOW TANK SPRING</v>
          </cell>
          <cell r="E7025">
            <v>14070005</v>
          </cell>
          <cell r="F7025" t="str">
            <v>Kane</v>
          </cell>
          <cell r="G7025" t="str">
            <v>Southwest</v>
          </cell>
          <cell r="H7025" t="str">
            <v>Colorado River West</v>
          </cell>
          <cell r="I7025">
            <v>488060</v>
          </cell>
          <cell r="J7025">
            <v>4137806</v>
          </cell>
          <cell r="K7025">
            <v>-111.13487989399999</v>
          </cell>
          <cell r="L7025">
            <v>37.386932604999998</v>
          </cell>
          <cell r="M7025" t="str">
            <v>Coyote Gulch</v>
          </cell>
          <cell r="N7025" t="str">
            <v>UT14070005-017_00</v>
          </cell>
          <cell r="O7025" t="str">
            <v>UT</v>
          </cell>
          <cell r="Q7025">
            <v>0</v>
          </cell>
          <cell r="R7025" t="str">
            <v xml:space="preserve"> </v>
          </cell>
          <cell r="S7025" t="str">
            <v>BLM</v>
          </cell>
          <cell r="T7025" t="str">
            <v xml:space="preserve"> </v>
          </cell>
          <cell r="U7025" t="str">
            <v>5994250 WILLOW TANK SPRING</v>
          </cell>
          <cell r="V7025">
            <v>5994250</v>
          </cell>
          <cell r="W7025" t="str">
            <v>Coyote Gulch</v>
          </cell>
          <cell r="X7025" t="str">
            <v>UT14070005-017_00</v>
          </cell>
          <cell r="Y7025" t="str">
            <v>Spring</v>
          </cell>
          <cell r="Z7025" t="str">
            <v>5994250 WILLOW TANK SPRING</v>
          </cell>
          <cell r="AA7025" t="str">
            <v>Spring</v>
          </cell>
        </row>
        <row r="7026">
          <cell r="A7026">
            <v>5994260</v>
          </cell>
          <cell r="B7026" t="str">
            <v>Spring</v>
          </cell>
          <cell r="C7026" t="str">
            <v>2B  3B    4</v>
          </cell>
          <cell r="D7026" t="str">
            <v>FORTY MILE SPRING</v>
          </cell>
          <cell r="E7026">
            <v>14070005</v>
          </cell>
          <cell r="F7026" t="str">
            <v>Kane</v>
          </cell>
          <cell r="G7026" t="str">
            <v>Southwest</v>
          </cell>
          <cell r="H7026" t="str">
            <v>Colorado River West</v>
          </cell>
          <cell r="I7026">
            <v>492802</v>
          </cell>
          <cell r="J7026">
            <v>4133671</v>
          </cell>
          <cell r="K7026">
            <v>-111.081271868</v>
          </cell>
          <cell r="L7026">
            <v>37.349709263999998</v>
          </cell>
          <cell r="M7026" t="str">
            <v xml:space="preserve"> </v>
          </cell>
          <cell r="N7026" t="str">
            <v xml:space="preserve"> </v>
          </cell>
          <cell r="O7026" t="str">
            <v>UT</v>
          </cell>
          <cell r="Q7026">
            <v>0</v>
          </cell>
          <cell r="R7026" t="str">
            <v xml:space="preserve"> </v>
          </cell>
          <cell r="S7026" t="str">
            <v>BLM</v>
          </cell>
          <cell r="T7026" t="str">
            <v xml:space="preserve"> </v>
          </cell>
          <cell r="U7026" t="str">
            <v>5994260 FORTY MILE SPRING</v>
          </cell>
          <cell r="V7026">
            <v>5994260</v>
          </cell>
          <cell r="W7026" t="str">
            <v xml:space="preserve"> </v>
          </cell>
          <cell r="X7026" t="str">
            <v xml:space="preserve"> </v>
          </cell>
          <cell r="Y7026" t="str">
            <v>Spring</v>
          </cell>
          <cell r="Z7026" t="str">
            <v>5994260 FORTY MILE SPRING</v>
          </cell>
          <cell r="AA7026" t="str">
            <v>Spring</v>
          </cell>
        </row>
        <row r="7027">
          <cell r="A7027">
            <v>5994270</v>
          </cell>
          <cell r="B7027" t="str">
            <v>Spring</v>
          </cell>
          <cell r="C7027" t="str">
            <v>2B  3B    4</v>
          </cell>
          <cell r="D7027" t="str">
            <v>LAKE SPRING BL HORSE PASTURE</v>
          </cell>
          <cell r="E7027">
            <v>14070006</v>
          </cell>
          <cell r="F7027" t="str">
            <v>Kane</v>
          </cell>
          <cell r="G7027" t="str">
            <v>Southwest</v>
          </cell>
          <cell r="H7027" t="str">
            <v>Colorado River West</v>
          </cell>
          <cell r="I7027">
            <v>487848</v>
          </cell>
          <cell r="J7027">
            <v>4127113</v>
          </cell>
          <cell r="K7027">
            <v>-111.137099431</v>
          </cell>
          <cell r="L7027">
            <v>37.290544353000001</v>
          </cell>
          <cell r="M7027" t="str">
            <v>Lake Powell Tributaries-3</v>
          </cell>
          <cell r="N7027" t="str">
            <v>UT14070006-006_00</v>
          </cell>
          <cell r="O7027" t="str">
            <v>UT</v>
          </cell>
          <cell r="Q7027">
            <v>0</v>
          </cell>
          <cell r="R7027" t="str">
            <v xml:space="preserve"> </v>
          </cell>
          <cell r="S7027" t="str">
            <v>BLM</v>
          </cell>
          <cell r="T7027" t="str">
            <v xml:space="preserve"> </v>
          </cell>
          <cell r="U7027" t="str">
            <v>5994270 LAKE SPRING BL HORSE PASTURE</v>
          </cell>
          <cell r="V7027">
            <v>5994270</v>
          </cell>
          <cell r="W7027" t="str">
            <v>Lake Powell Tributaries-3</v>
          </cell>
          <cell r="X7027" t="str">
            <v>UT14070006-006_00</v>
          </cell>
          <cell r="Y7027" t="str">
            <v>Spring</v>
          </cell>
          <cell r="Z7027" t="str">
            <v>5994270 LAKE SPRING BL HORSE PASTURE</v>
          </cell>
          <cell r="AA7027" t="str">
            <v>Spring</v>
          </cell>
        </row>
        <row r="7028">
          <cell r="A7028">
            <v>5994280</v>
          </cell>
          <cell r="B7028" t="str">
            <v>Spring</v>
          </cell>
          <cell r="C7028" t="str">
            <v>2B  3B    4</v>
          </cell>
          <cell r="D7028" t="str">
            <v>LAKE SPRING AT CABIN</v>
          </cell>
          <cell r="E7028">
            <v>14070006</v>
          </cell>
          <cell r="F7028" t="str">
            <v>Kane</v>
          </cell>
          <cell r="G7028" t="str">
            <v>Southwest</v>
          </cell>
          <cell r="H7028" t="str">
            <v>Colorado River West</v>
          </cell>
          <cell r="I7028">
            <v>487479</v>
          </cell>
          <cell r="J7028">
            <v>4127761</v>
          </cell>
          <cell r="K7028">
            <v>-111.141273416</v>
          </cell>
          <cell r="L7028">
            <v>37.296380499999998</v>
          </cell>
          <cell r="M7028" t="str">
            <v>Lake Powell Tributaries-3</v>
          </cell>
          <cell r="N7028" t="str">
            <v>UT14070006-006_00</v>
          </cell>
          <cell r="O7028" t="str">
            <v>UT</v>
          </cell>
          <cell r="Q7028">
            <v>0</v>
          </cell>
          <cell r="R7028" t="str">
            <v xml:space="preserve"> </v>
          </cell>
          <cell r="S7028" t="str">
            <v>BLM</v>
          </cell>
          <cell r="T7028" t="str">
            <v xml:space="preserve"> </v>
          </cell>
          <cell r="U7028" t="str">
            <v>5994280 LAKE SPRING AT CABIN</v>
          </cell>
          <cell r="V7028">
            <v>5994280</v>
          </cell>
          <cell r="W7028" t="str">
            <v>Lake Powell Tributaries-3</v>
          </cell>
          <cell r="X7028" t="str">
            <v>UT14070006-006_00</v>
          </cell>
          <cell r="Y7028" t="str">
            <v>Spring</v>
          </cell>
          <cell r="Z7028" t="str">
            <v>5994280 LAKE SPRING AT CABIN</v>
          </cell>
          <cell r="AA7028" t="str">
            <v>Spring</v>
          </cell>
        </row>
        <row r="7029">
          <cell r="A7029">
            <v>5994290</v>
          </cell>
          <cell r="B7029" t="str">
            <v>Seep</v>
          </cell>
          <cell r="C7029" t="str">
            <v>2B  3B    4</v>
          </cell>
          <cell r="D7029" t="str">
            <v>MAPLE SEEP SPRING</v>
          </cell>
          <cell r="E7029">
            <v>14070006</v>
          </cell>
          <cell r="F7029" t="str">
            <v>Kane</v>
          </cell>
          <cell r="G7029" t="str">
            <v>Southwest</v>
          </cell>
          <cell r="H7029" t="str">
            <v>Colorado River West</v>
          </cell>
          <cell r="I7029">
            <v>494294</v>
          </cell>
          <cell r="J7029">
            <v>4120019</v>
          </cell>
          <cell r="K7029">
            <v>-111.06432102799999</v>
          </cell>
          <cell r="L7029">
            <v>37.226660719000002</v>
          </cell>
          <cell r="M7029" t="str">
            <v>Lake Powell Tributaries-3</v>
          </cell>
          <cell r="N7029" t="str">
            <v>UT14070006-006_00</v>
          </cell>
          <cell r="O7029" t="str">
            <v>UT</v>
          </cell>
          <cell r="Q7029">
            <v>0</v>
          </cell>
          <cell r="R7029" t="str">
            <v xml:space="preserve"> </v>
          </cell>
          <cell r="S7029" t="str">
            <v>BLM</v>
          </cell>
          <cell r="T7029" t="str">
            <v xml:space="preserve"> </v>
          </cell>
          <cell r="U7029" t="str">
            <v>5994290 MAPLE SEEP SPRING</v>
          </cell>
          <cell r="V7029">
            <v>5994290</v>
          </cell>
          <cell r="W7029" t="str">
            <v>Lake Powell Tributaries-3</v>
          </cell>
          <cell r="X7029" t="str">
            <v>UT14070006-006_00</v>
          </cell>
          <cell r="Y7029" t="str">
            <v>Seep</v>
          </cell>
          <cell r="Z7029" t="str">
            <v>5994290 MAPLE SEEP SPRING</v>
          </cell>
          <cell r="AA7029" t="str">
            <v>Seep</v>
          </cell>
        </row>
        <row r="7030">
          <cell r="A7030">
            <v>5994310</v>
          </cell>
          <cell r="B7030" t="str">
            <v>Spring</v>
          </cell>
          <cell r="C7030" t="str">
            <v>2B  3B    4</v>
          </cell>
          <cell r="D7030" t="str">
            <v>HARDHEAD SPRING</v>
          </cell>
          <cell r="E7030">
            <v>14070005</v>
          </cell>
          <cell r="F7030" t="str">
            <v>Kane</v>
          </cell>
          <cell r="G7030" t="str">
            <v>Southwest</v>
          </cell>
          <cell r="H7030" t="str">
            <v>Colorado River West</v>
          </cell>
          <cell r="I7030">
            <v>450490</v>
          </cell>
          <cell r="J7030">
            <v>4151011</v>
          </cell>
          <cell r="K7030">
            <v>-111.56016360700001</v>
          </cell>
          <cell r="L7030">
            <v>37.504707891000002</v>
          </cell>
          <cell r="M7030" t="str">
            <v>Coyote Gulch</v>
          </cell>
          <cell r="N7030" t="str">
            <v>UT14070005-017_00</v>
          </cell>
          <cell r="O7030" t="str">
            <v>UT</v>
          </cell>
          <cell r="Q7030">
            <v>0</v>
          </cell>
          <cell r="R7030" t="str">
            <v xml:space="preserve"> </v>
          </cell>
          <cell r="S7030" t="str">
            <v>BLM</v>
          </cell>
          <cell r="T7030" t="str">
            <v xml:space="preserve"> </v>
          </cell>
          <cell r="U7030" t="str">
            <v>5994310 HARDHEAD SPRING</v>
          </cell>
          <cell r="V7030">
            <v>5994310</v>
          </cell>
          <cell r="W7030" t="str">
            <v>Coyote Gulch</v>
          </cell>
          <cell r="X7030" t="str">
            <v>UT14070005-017_00</v>
          </cell>
          <cell r="Y7030" t="str">
            <v>Spring</v>
          </cell>
          <cell r="Z7030" t="str">
            <v>5994310 HARDHEAD SPRING</v>
          </cell>
          <cell r="AA7030" t="str">
            <v>Spring</v>
          </cell>
        </row>
        <row r="7031">
          <cell r="A7031">
            <v>5994320</v>
          </cell>
          <cell r="B7031" t="str">
            <v>Spring</v>
          </cell>
          <cell r="C7031" t="str">
            <v>2B  3B    4</v>
          </cell>
          <cell r="D7031" t="str">
            <v>CIRCLE SPRING</v>
          </cell>
          <cell r="E7031">
            <v>14070006</v>
          </cell>
          <cell r="F7031" t="str">
            <v>Kane</v>
          </cell>
          <cell r="G7031" t="str">
            <v>Southwest</v>
          </cell>
          <cell r="H7031" t="str">
            <v>Colorado River West</v>
          </cell>
          <cell r="I7031">
            <v>460138</v>
          </cell>
          <cell r="J7031">
            <v>4145813</v>
          </cell>
          <cell r="K7031">
            <v>-111.45072662699999</v>
          </cell>
          <cell r="L7031">
            <v>37.458323358999998</v>
          </cell>
          <cell r="M7031" t="str">
            <v>Croton</v>
          </cell>
          <cell r="N7031" t="str">
            <v>UT14070006-005_00</v>
          </cell>
          <cell r="O7031" t="str">
            <v>UT</v>
          </cell>
          <cell r="Q7031">
            <v>0</v>
          </cell>
          <cell r="R7031" t="str">
            <v xml:space="preserve"> </v>
          </cell>
          <cell r="S7031" t="str">
            <v>BLM</v>
          </cell>
          <cell r="T7031" t="str">
            <v xml:space="preserve"> </v>
          </cell>
          <cell r="U7031" t="str">
            <v>5994320 CIRCLE SPRING</v>
          </cell>
          <cell r="V7031">
            <v>5994320</v>
          </cell>
          <cell r="W7031" t="str">
            <v>Croton</v>
          </cell>
          <cell r="X7031" t="str">
            <v>UT14070006-005_00</v>
          </cell>
          <cell r="Y7031" t="str">
            <v>Spring</v>
          </cell>
          <cell r="Z7031" t="str">
            <v>5994320 CIRCLE SPRING</v>
          </cell>
          <cell r="AA7031" t="str">
            <v>Spring</v>
          </cell>
        </row>
        <row r="7032">
          <cell r="A7032">
            <v>5994330</v>
          </cell>
          <cell r="B7032" t="str">
            <v>River/Stream</v>
          </cell>
          <cell r="C7032" t="str">
            <v xml:space="preserve"> </v>
          </cell>
          <cell r="D7032" t="str">
            <v>LAST CHANCE CK AT SMOKEY MTN RD XING</v>
          </cell>
          <cell r="E7032">
            <v>14070006</v>
          </cell>
          <cell r="F7032" t="str">
            <v>Kane</v>
          </cell>
          <cell r="G7032" t="str">
            <v>Southwest</v>
          </cell>
          <cell r="H7032" t="str">
            <v>Colorado River West</v>
          </cell>
          <cell r="I7032">
            <v>453387</v>
          </cell>
          <cell r="J7032">
            <v>4133459</v>
          </cell>
          <cell r="K7032">
            <v>-111.52627928299999</v>
          </cell>
          <cell r="L7032">
            <v>37.346655607999999</v>
          </cell>
          <cell r="M7032" t="str">
            <v xml:space="preserve"> </v>
          </cell>
          <cell r="N7032" t="str">
            <v xml:space="preserve"> </v>
          </cell>
          <cell r="O7032" t="str">
            <v>UT</v>
          </cell>
          <cell r="Q7032">
            <v>0</v>
          </cell>
          <cell r="R7032" t="str">
            <v xml:space="preserve"> </v>
          </cell>
          <cell r="S7032" t="str">
            <v>BLM</v>
          </cell>
          <cell r="T7032" t="str">
            <v xml:space="preserve"> </v>
          </cell>
          <cell r="U7032" t="str">
            <v>5994330 LAST CHANCE CK AT SMOKEY MTN RD XING</v>
          </cell>
          <cell r="V7032">
            <v>5994330</v>
          </cell>
          <cell r="W7032" t="str">
            <v xml:space="preserve"> </v>
          </cell>
          <cell r="X7032" t="str">
            <v xml:space="preserve"> </v>
          </cell>
          <cell r="Y7032" t="str">
            <v>River/Stream</v>
          </cell>
          <cell r="Z7032" t="str">
            <v>5994330 LAST CHANCE CK AT SMOKEY MTN RD XING</v>
          </cell>
          <cell r="AA7032" t="str">
            <v>River/Stream</v>
          </cell>
        </row>
        <row r="7033">
          <cell r="A7033">
            <v>5994340</v>
          </cell>
          <cell r="B7033" t="str">
            <v>River/Stream</v>
          </cell>
          <cell r="C7033" t="str">
            <v>2B   3C   4</v>
          </cell>
          <cell r="D7033" t="str">
            <v>SHEEP CK AT SKUTUMPAH RD XING</v>
          </cell>
          <cell r="E7033">
            <v>14070007</v>
          </cell>
          <cell r="F7033" t="str">
            <v>Kane</v>
          </cell>
          <cell r="G7033" t="str">
            <v>Southwest</v>
          </cell>
          <cell r="H7033" t="str">
            <v>Colorado River West</v>
          </cell>
          <cell r="I7033">
            <v>405817</v>
          </cell>
          <cell r="J7033">
            <v>4150410</v>
          </cell>
          <cell r="K7033">
            <v>-112.065462655</v>
          </cell>
          <cell r="L7033">
            <v>37.495813855999998</v>
          </cell>
          <cell r="M7033" t="str">
            <v>Paria River-2</v>
          </cell>
          <cell r="N7033" t="str">
            <v>UT14070007-002_00</v>
          </cell>
          <cell r="O7033" t="str">
            <v>UT</v>
          </cell>
          <cell r="Q7033">
            <v>0</v>
          </cell>
          <cell r="R7033" t="str">
            <v xml:space="preserve"> </v>
          </cell>
          <cell r="S7033" t="str">
            <v>BLM</v>
          </cell>
          <cell r="T7033" t="str">
            <v xml:space="preserve"> </v>
          </cell>
          <cell r="U7033" t="str">
            <v>5994340 SHEEP CK AT SKUTUMPAH RD XING</v>
          </cell>
          <cell r="V7033">
            <v>5994340</v>
          </cell>
          <cell r="W7033" t="str">
            <v>Paria River-2</v>
          </cell>
          <cell r="X7033" t="str">
            <v>UT14070007-002_00</v>
          </cell>
          <cell r="Y7033" t="str">
            <v>River/Stream</v>
          </cell>
          <cell r="Z7033" t="str">
            <v>5994340 SHEEP CK AT SKUTUMPAH RD XING</v>
          </cell>
          <cell r="AA7033" t="str">
            <v>River/Stream</v>
          </cell>
        </row>
        <row r="7034">
          <cell r="A7034">
            <v>5994350</v>
          </cell>
          <cell r="B7034" t="str">
            <v>River/Stream</v>
          </cell>
          <cell r="C7034" t="str">
            <v>2B   3C   4</v>
          </cell>
          <cell r="D7034" t="str">
            <v>WILLIS CK AT SKUTUMPAH RD XING</v>
          </cell>
          <cell r="E7034">
            <v>14070007</v>
          </cell>
          <cell r="F7034" t="str">
            <v>Kane</v>
          </cell>
          <cell r="G7034" t="str">
            <v>Southwest</v>
          </cell>
          <cell r="H7034" t="str">
            <v>Colorado River West</v>
          </cell>
          <cell r="I7034">
            <v>403269</v>
          </cell>
          <cell r="J7034">
            <v>4148868</v>
          </cell>
          <cell r="K7034">
            <v>-112.09407991099999</v>
          </cell>
          <cell r="L7034">
            <v>37.481653827000002</v>
          </cell>
          <cell r="M7034" t="str">
            <v>Paria River-2</v>
          </cell>
          <cell r="N7034" t="str">
            <v>UT14070007-002_00</v>
          </cell>
          <cell r="O7034" t="str">
            <v>UT</v>
          </cell>
          <cell r="Q7034">
            <v>0</v>
          </cell>
          <cell r="R7034" t="str">
            <v xml:space="preserve"> </v>
          </cell>
          <cell r="S7034" t="str">
            <v>BLM</v>
          </cell>
          <cell r="T7034" t="str">
            <v xml:space="preserve"> </v>
          </cell>
          <cell r="U7034" t="str">
            <v>5994350 WILLIS CK AT SKUTUMPAH RD XING</v>
          </cell>
          <cell r="V7034">
            <v>5994350</v>
          </cell>
          <cell r="W7034" t="str">
            <v>Paria River-2</v>
          </cell>
          <cell r="X7034" t="str">
            <v>UT14070007-002_00</v>
          </cell>
          <cell r="Y7034" t="str">
            <v>River/Stream</v>
          </cell>
          <cell r="Z7034" t="str">
            <v>5994350 WILLIS CK AT SKUTUMPAH RD XING</v>
          </cell>
          <cell r="AA7034" t="str">
            <v>River/Stream</v>
          </cell>
        </row>
        <row r="7035">
          <cell r="A7035">
            <v>5994360</v>
          </cell>
          <cell r="B7035" t="str">
            <v>Well</v>
          </cell>
          <cell r="C7035" t="str">
            <v xml:space="preserve"> </v>
          </cell>
          <cell r="D7035" t="str">
            <v>DRIP TANK CANYON FLOWING WELL</v>
          </cell>
          <cell r="E7035">
            <v>14070006</v>
          </cell>
          <cell r="F7035" t="str">
            <v>Kane</v>
          </cell>
          <cell r="G7035" t="str">
            <v>Southwest</v>
          </cell>
          <cell r="H7035" t="str">
            <v>Colorado River West</v>
          </cell>
          <cell r="I7035">
            <v>452930</v>
          </cell>
          <cell r="J7035">
            <v>4130903</v>
          </cell>
          <cell r="K7035">
            <v>-111.531276508</v>
          </cell>
          <cell r="L7035">
            <v>37.323593959</v>
          </cell>
          <cell r="M7035" t="str">
            <v xml:space="preserve"> </v>
          </cell>
          <cell r="N7035" t="str">
            <v xml:space="preserve"> </v>
          </cell>
          <cell r="O7035" t="str">
            <v>UT</v>
          </cell>
          <cell r="Q7035">
            <v>0</v>
          </cell>
          <cell r="R7035" t="str">
            <v xml:space="preserve"> </v>
          </cell>
          <cell r="S7035" t="str">
            <v>BLM</v>
          </cell>
          <cell r="T7035" t="str">
            <v xml:space="preserve"> </v>
          </cell>
          <cell r="U7035" t="str">
            <v>5994360 DRIP TANK CANYON FLOWING WELL</v>
          </cell>
          <cell r="V7035">
            <v>5994360</v>
          </cell>
          <cell r="W7035" t="str">
            <v xml:space="preserve"> </v>
          </cell>
          <cell r="X7035" t="str">
            <v xml:space="preserve"> </v>
          </cell>
          <cell r="Y7035" t="str">
            <v>Well</v>
          </cell>
          <cell r="Z7035" t="str">
            <v>5994360 DRIP TANK CANYON FLOWING WELL</v>
          </cell>
          <cell r="AA7035" t="str">
            <v>Well</v>
          </cell>
        </row>
        <row r="7036">
          <cell r="A7036">
            <v>5994390</v>
          </cell>
          <cell r="B7036" t="str">
            <v>River/Stream</v>
          </cell>
          <cell r="C7036" t="str">
            <v>2B  3B    4</v>
          </cell>
          <cell r="D7036" t="str">
            <v>THE GULCH AT ROUNDY CABIN</v>
          </cell>
          <cell r="E7036">
            <v>14070005</v>
          </cell>
          <cell r="F7036" t="str">
            <v>Garfield</v>
          </cell>
          <cell r="G7036" t="str">
            <v>Southwest</v>
          </cell>
          <cell r="H7036" t="str">
            <v>Colorado River West</v>
          </cell>
          <cell r="I7036">
            <v>471699</v>
          </cell>
          <cell r="J7036">
            <v>4185830</v>
          </cell>
          <cell r="K7036">
            <v>-111.321557408</v>
          </cell>
          <cell r="L7036">
            <v>37.819435341000002</v>
          </cell>
          <cell r="M7036" t="str">
            <v>The Gulch</v>
          </cell>
          <cell r="N7036" t="str">
            <v>UT14070005-010_00</v>
          </cell>
          <cell r="O7036" t="str">
            <v>UT</v>
          </cell>
          <cell r="Q7036">
            <v>0</v>
          </cell>
          <cell r="R7036" t="str">
            <v xml:space="preserve"> </v>
          </cell>
          <cell r="S7036" t="str">
            <v>BLM</v>
          </cell>
          <cell r="T7036" t="str">
            <v xml:space="preserve"> </v>
          </cell>
          <cell r="U7036" t="str">
            <v>5994390 THE GULCH AT ROUNDY CABIN</v>
          </cell>
          <cell r="V7036">
            <v>5994390</v>
          </cell>
          <cell r="W7036" t="str">
            <v>The Gulch</v>
          </cell>
          <cell r="X7036" t="str">
            <v>UT14070005-010_00</v>
          </cell>
          <cell r="Y7036" t="str">
            <v>River/Stream</v>
          </cell>
          <cell r="Z7036" t="str">
            <v>5994390 THE GULCH AT ROUNDY CABIN</v>
          </cell>
          <cell r="AA7036" t="str">
            <v>River/Stream</v>
          </cell>
        </row>
        <row r="7037">
          <cell r="A7037">
            <v>5994400</v>
          </cell>
          <cell r="B7037" t="str">
            <v>Spring</v>
          </cell>
          <cell r="C7037" t="str">
            <v>2B  3B    4</v>
          </cell>
          <cell r="D7037" t="str">
            <v>HORSE CANYON SPRING</v>
          </cell>
          <cell r="E7037">
            <v>14070005</v>
          </cell>
          <cell r="F7037" t="str">
            <v>Garfield</v>
          </cell>
          <cell r="G7037" t="str">
            <v>Southwest</v>
          </cell>
          <cell r="H7037" t="str">
            <v>Colorado River West</v>
          </cell>
          <cell r="I7037">
            <v>477152</v>
          </cell>
          <cell r="J7037">
            <v>4177338</v>
          </cell>
          <cell r="K7037">
            <v>-111.259333242</v>
          </cell>
          <cell r="L7037">
            <v>37.743048569000003</v>
          </cell>
          <cell r="M7037" t="str">
            <v>Wolverine Creek</v>
          </cell>
          <cell r="N7037" t="str">
            <v>UT14070005-016_00</v>
          </cell>
          <cell r="O7037" t="str">
            <v>UT</v>
          </cell>
          <cell r="Q7037">
            <v>0</v>
          </cell>
          <cell r="R7037" t="str">
            <v xml:space="preserve"> </v>
          </cell>
          <cell r="S7037" t="str">
            <v>BLM</v>
          </cell>
          <cell r="T7037" t="str">
            <v xml:space="preserve"> </v>
          </cell>
          <cell r="U7037" t="str">
            <v>5994400 HORSE CANYON SPRING</v>
          </cell>
          <cell r="V7037">
            <v>5994400</v>
          </cell>
          <cell r="W7037" t="str">
            <v>Wolverine Creek</v>
          </cell>
          <cell r="X7037" t="str">
            <v>UT14070005-016_00</v>
          </cell>
          <cell r="Y7037" t="str">
            <v>Spring</v>
          </cell>
          <cell r="Z7037" t="str">
            <v>5994400 HORSE CANYON SPRING</v>
          </cell>
          <cell r="AA7037" t="str">
            <v>Spring</v>
          </cell>
        </row>
        <row r="7038">
          <cell r="A7038">
            <v>5994410</v>
          </cell>
          <cell r="B7038" t="str">
            <v>River/Stream</v>
          </cell>
          <cell r="C7038" t="str">
            <v>2B   3C   4</v>
          </cell>
          <cell r="D7038" t="str">
            <v>Johnson Canyon @ Co RD xing and Church Ranch</v>
          </cell>
          <cell r="E7038">
            <v>15010003</v>
          </cell>
          <cell r="F7038" t="str">
            <v>Kane</v>
          </cell>
          <cell r="G7038" t="str">
            <v>Southwest</v>
          </cell>
          <cell r="H7038" t="str">
            <v>Lower Colorado River</v>
          </cell>
          <cell r="I7038">
            <v>378360</v>
          </cell>
          <cell r="J7038">
            <v>4105284</v>
          </cell>
          <cell r="K7038">
            <v>-112.368615533</v>
          </cell>
          <cell r="L7038">
            <v>37.085956279999998</v>
          </cell>
          <cell r="M7038" t="str">
            <v>Johnson Wash-1</v>
          </cell>
          <cell r="N7038" t="str">
            <v>UT15010003-004_00</v>
          </cell>
          <cell r="O7038" t="str">
            <v>UT</v>
          </cell>
          <cell r="Q7038">
            <v>0</v>
          </cell>
          <cell r="R7038" t="str">
            <v xml:space="preserve"> </v>
          </cell>
          <cell r="S7038" t="str">
            <v>Private</v>
          </cell>
          <cell r="T7038" t="str">
            <v xml:space="preserve"> </v>
          </cell>
          <cell r="U7038" t="str">
            <v>5994410 Johnson Canyon @ Co RD xing and Church Ranch</v>
          </cell>
          <cell r="V7038">
            <v>5994410</v>
          </cell>
          <cell r="W7038" t="str">
            <v>Johnson Wash-1</v>
          </cell>
          <cell r="X7038" t="str">
            <v>UT15010003-004_00</v>
          </cell>
          <cell r="Y7038" t="str">
            <v>River/Stream</v>
          </cell>
          <cell r="Z7038" t="str">
            <v>5994410 Johnson Canyon @ Co RD xing and Church Ranch</v>
          </cell>
          <cell r="AA7038" t="str">
            <v>River/Stream</v>
          </cell>
        </row>
        <row r="7039">
          <cell r="A7039">
            <v>5994420</v>
          </cell>
          <cell r="B7039" t="str">
            <v>Spring</v>
          </cell>
          <cell r="C7039" t="str">
            <v>2B   3C   4</v>
          </cell>
          <cell r="D7039" t="str">
            <v>Neaf Spring</v>
          </cell>
          <cell r="E7039">
            <v>15010003</v>
          </cell>
          <cell r="F7039" t="str">
            <v>Kane</v>
          </cell>
          <cell r="G7039" t="str">
            <v>Southwest</v>
          </cell>
          <cell r="H7039" t="str">
            <v>Lower Colorado River</v>
          </cell>
          <cell r="I7039">
            <v>389601</v>
          </cell>
          <cell r="J7039">
            <v>4111488</v>
          </cell>
          <cell r="K7039">
            <v>-112.243081257</v>
          </cell>
          <cell r="L7039">
            <v>37.143259563000001</v>
          </cell>
          <cell r="M7039" t="str">
            <v>Johnson Wash-1</v>
          </cell>
          <cell r="N7039" t="str">
            <v>UT15010003-004_00</v>
          </cell>
          <cell r="O7039" t="str">
            <v>UT</v>
          </cell>
          <cell r="Q7039">
            <v>0</v>
          </cell>
          <cell r="R7039" t="str">
            <v xml:space="preserve"> </v>
          </cell>
          <cell r="S7039" t="str">
            <v>BLM</v>
          </cell>
          <cell r="T7039" t="str">
            <v xml:space="preserve"> </v>
          </cell>
          <cell r="U7039" t="str">
            <v>5994420 Neaf Spring</v>
          </cell>
          <cell r="V7039">
            <v>5994420</v>
          </cell>
          <cell r="W7039" t="str">
            <v>Johnson Wash-1</v>
          </cell>
          <cell r="X7039" t="str">
            <v>UT15010003-004_00</v>
          </cell>
          <cell r="Y7039" t="str">
            <v>Spring</v>
          </cell>
          <cell r="Z7039" t="str">
            <v>5994420 Neaf Spring</v>
          </cell>
          <cell r="AA7039" t="str">
            <v>Spring</v>
          </cell>
        </row>
        <row r="7040">
          <cell r="A7040">
            <v>5994430</v>
          </cell>
          <cell r="B7040" t="str">
            <v>Spring</v>
          </cell>
          <cell r="C7040" t="str">
            <v>2B   3C   4</v>
          </cell>
          <cell r="D7040" t="str">
            <v>Roundy Spring N of Brand Hollow</v>
          </cell>
          <cell r="E7040">
            <v>15010003</v>
          </cell>
          <cell r="F7040" t="str">
            <v>Kane</v>
          </cell>
          <cell r="G7040" t="str">
            <v>Southwest</v>
          </cell>
          <cell r="H7040" t="str">
            <v>Lower Colorado River</v>
          </cell>
          <cell r="I7040">
            <v>371744</v>
          </cell>
          <cell r="J7040">
            <v>4135699</v>
          </cell>
          <cell r="K7040">
            <v>-112.448265573</v>
          </cell>
          <cell r="L7040">
            <v>37.359150067000002</v>
          </cell>
          <cell r="M7040" t="str">
            <v>Kanab Creek-2</v>
          </cell>
          <cell r="N7040" t="str">
            <v>UT15010003-003_00</v>
          </cell>
          <cell r="O7040" t="str">
            <v>UT</v>
          </cell>
          <cell r="Q7040">
            <v>0</v>
          </cell>
          <cell r="R7040" t="str">
            <v xml:space="preserve"> </v>
          </cell>
          <cell r="S7040" t="str">
            <v>BLM</v>
          </cell>
          <cell r="T7040" t="str">
            <v xml:space="preserve"> </v>
          </cell>
          <cell r="U7040" t="str">
            <v>5994430 Roundy Spring N of Brand Hollow</v>
          </cell>
          <cell r="V7040">
            <v>5994430</v>
          </cell>
          <cell r="W7040" t="str">
            <v>Kanab Creek-2</v>
          </cell>
          <cell r="X7040" t="str">
            <v>UT15010003-003_00</v>
          </cell>
          <cell r="Y7040" t="str">
            <v>Spring</v>
          </cell>
          <cell r="Z7040" t="str">
            <v>5994430 Roundy Spring N of Brand Hollow</v>
          </cell>
          <cell r="AA7040" t="str">
            <v>Spring</v>
          </cell>
        </row>
        <row r="7041">
          <cell r="A7041">
            <v>5994470</v>
          </cell>
          <cell r="B7041" t="str">
            <v>Spring</v>
          </cell>
          <cell r="C7041" t="str">
            <v>2B   3C   4</v>
          </cell>
          <cell r="D7041" t="str">
            <v>Hell Dive Spring</v>
          </cell>
          <cell r="E7041">
            <v>15010003</v>
          </cell>
          <cell r="F7041" t="str">
            <v>Kane</v>
          </cell>
          <cell r="G7041" t="str">
            <v>Southwest</v>
          </cell>
          <cell r="H7041" t="str">
            <v>Lower Colorado River</v>
          </cell>
          <cell r="I7041">
            <v>354212</v>
          </cell>
          <cell r="J7041">
            <v>4100920</v>
          </cell>
          <cell r="K7041">
            <v>-112.639373599</v>
          </cell>
          <cell r="L7041">
            <v>37.043178836999999</v>
          </cell>
          <cell r="M7041" t="str">
            <v>Cottonwood Canyon</v>
          </cell>
          <cell r="N7041" t="str">
            <v>UT15010003-001_00</v>
          </cell>
          <cell r="O7041" t="str">
            <v>UT</v>
          </cell>
          <cell r="Q7041">
            <v>0</v>
          </cell>
          <cell r="R7041" t="str">
            <v xml:space="preserve"> </v>
          </cell>
          <cell r="S7041" t="str">
            <v>BLM</v>
          </cell>
          <cell r="T7041" t="str">
            <v xml:space="preserve"> </v>
          </cell>
          <cell r="U7041" t="str">
            <v>5994470 Hell Dive Spring</v>
          </cell>
          <cell r="V7041">
            <v>5994470</v>
          </cell>
          <cell r="W7041" t="str">
            <v>Cottonwood Canyon</v>
          </cell>
          <cell r="X7041" t="str">
            <v>UT15010003-001_00</v>
          </cell>
          <cell r="Y7041" t="str">
            <v>Spring</v>
          </cell>
          <cell r="Z7041" t="str">
            <v>5994470 Hell Dive Spring</v>
          </cell>
          <cell r="AA7041" t="str">
            <v>Spring</v>
          </cell>
        </row>
        <row r="7042">
          <cell r="A7042">
            <v>5994480</v>
          </cell>
          <cell r="B7042" t="str">
            <v>River/Stream</v>
          </cell>
          <cell r="C7042" t="str">
            <v>2B   3C   4</v>
          </cell>
          <cell r="D7042" t="str">
            <v>Cottonwood Ck Lower</v>
          </cell>
          <cell r="E7042">
            <v>15010003</v>
          </cell>
          <cell r="F7042" t="str">
            <v>Kane</v>
          </cell>
          <cell r="G7042" t="str">
            <v>Southwest</v>
          </cell>
          <cell r="H7042" t="str">
            <v>Lower Colorado River</v>
          </cell>
          <cell r="I7042">
            <v>357211</v>
          </cell>
          <cell r="J7042">
            <v>4102919</v>
          </cell>
          <cell r="K7042">
            <v>-112.60604191</v>
          </cell>
          <cell r="L7042">
            <v>37.061652551999998</v>
          </cell>
          <cell r="M7042" t="str">
            <v>Cottonwood Canyon</v>
          </cell>
          <cell r="N7042" t="str">
            <v>UT15010003-001_00</v>
          </cell>
          <cell r="O7042" t="str">
            <v>UT</v>
          </cell>
          <cell r="Q7042">
            <v>0</v>
          </cell>
          <cell r="R7042" t="str">
            <v xml:space="preserve"> </v>
          </cell>
          <cell r="S7042" t="str">
            <v>BLM</v>
          </cell>
          <cell r="T7042" t="str">
            <v xml:space="preserve"> </v>
          </cell>
          <cell r="U7042" t="str">
            <v>5994480 Cottonwood Ck Lower</v>
          </cell>
          <cell r="V7042">
            <v>5994480</v>
          </cell>
          <cell r="W7042" t="str">
            <v>Cottonwood Canyon</v>
          </cell>
          <cell r="X7042" t="str">
            <v>UT15010003-001_00</v>
          </cell>
          <cell r="Y7042" t="str">
            <v>River/Stream</v>
          </cell>
          <cell r="Z7042" t="str">
            <v>5994480 Cottonwood Ck Lower</v>
          </cell>
          <cell r="AA7042" t="str">
            <v>River/Stream</v>
          </cell>
        </row>
        <row r="7043">
          <cell r="A7043">
            <v>5994495</v>
          </cell>
          <cell r="B7043" t="str">
            <v>River/Stream</v>
          </cell>
          <cell r="C7043" t="str">
            <v>2B   3C   4</v>
          </cell>
          <cell r="D7043" t="str">
            <v>COTTONWOOD CK ~ 3/5 MI BL HELL DIVE CANYON (KANE CNTY)</v>
          </cell>
          <cell r="E7043">
            <v>15010003</v>
          </cell>
          <cell r="F7043" t="str">
            <v>Kane</v>
          </cell>
          <cell r="G7043" t="str">
            <v>Southwest</v>
          </cell>
          <cell r="H7043" t="str">
            <v>Lower Colorado River</v>
          </cell>
          <cell r="I7043">
            <v>356961</v>
          </cell>
          <cell r="J7043">
            <v>4100546</v>
          </cell>
          <cell r="K7043">
            <v>-112.608401413</v>
          </cell>
          <cell r="L7043">
            <v>37.040231849000001</v>
          </cell>
          <cell r="M7043" t="str">
            <v>Cottonwood Canyon</v>
          </cell>
          <cell r="N7043" t="str">
            <v>UT15010003-001_00</v>
          </cell>
          <cell r="O7043" t="str">
            <v>UT</v>
          </cell>
          <cell r="Q7043">
            <v>0</v>
          </cell>
          <cell r="R7043" t="str">
            <v xml:space="preserve"> </v>
          </cell>
          <cell r="S7043" t="str">
            <v>Private</v>
          </cell>
          <cell r="T7043" t="str">
            <v xml:space="preserve"> </v>
          </cell>
          <cell r="U7043" t="str">
            <v>5994495 COTTONWOOD CK ~ 3/5 MI BL HELL DIVE CANYON (KANE CNTY)</v>
          </cell>
          <cell r="V7043">
            <v>5994495</v>
          </cell>
          <cell r="W7043" t="str">
            <v>Cottonwood Canyon</v>
          </cell>
          <cell r="X7043" t="str">
            <v>UT15010003-001_00</v>
          </cell>
          <cell r="Y7043" t="str">
            <v>River/Stream</v>
          </cell>
          <cell r="Z7043" t="str">
            <v>5994495 COTTONWOOD CK ~ 3/5 MI BL HELL DIVE CANYON (KANE CNTY)</v>
          </cell>
          <cell r="AA7043" t="str">
            <v>River/Stream</v>
          </cell>
        </row>
        <row r="7044">
          <cell r="A7044">
            <v>5994500</v>
          </cell>
          <cell r="B7044" t="str">
            <v>River/Stream</v>
          </cell>
          <cell r="C7044" t="str">
            <v>2B   3C   4</v>
          </cell>
          <cell r="D7044" t="str">
            <v>COTTONWOOD CK BL CNFL/ WATER CANYON</v>
          </cell>
          <cell r="E7044">
            <v>15010003</v>
          </cell>
          <cell r="F7044" t="str">
            <v>Kane</v>
          </cell>
          <cell r="G7044" t="str">
            <v>Southwest</v>
          </cell>
          <cell r="H7044" t="str">
            <v>Lower Colorado River</v>
          </cell>
          <cell r="I7044">
            <v>355123</v>
          </cell>
          <cell r="J7044">
            <v>4103633</v>
          </cell>
          <cell r="K7044">
            <v>-112.629656092</v>
          </cell>
          <cell r="L7044">
            <v>37.067765928</v>
          </cell>
          <cell r="M7044" t="str">
            <v>Cottonwood Canyon</v>
          </cell>
          <cell r="N7044" t="str">
            <v>UT15010003-001_00</v>
          </cell>
          <cell r="O7044" t="str">
            <v>UT</v>
          </cell>
          <cell r="Q7044">
            <v>0</v>
          </cell>
          <cell r="R7044" t="str">
            <v xml:space="preserve"> </v>
          </cell>
          <cell r="S7044" t="str">
            <v>SITLA</v>
          </cell>
          <cell r="T7044" t="str">
            <v xml:space="preserve"> </v>
          </cell>
          <cell r="U7044" t="str">
            <v>5994500 COTTONWOOD CK BL CNFL/ WATER CANYON</v>
          </cell>
          <cell r="V7044">
            <v>5994500</v>
          </cell>
          <cell r="W7044" t="str">
            <v>Cottonwood Canyon</v>
          </cell>
          <cell r="X7044" t="str">
            <v>UT15010003-001_00</v>
          </cell>
          <cell r="Y7044" t="str">
            <v>River/Stream</v>
          </cell>
          <cell r="Z7044" t="str">
            <v>5994500 COTTONWOOD CK BL CNFL/ WATER CANYON</v>
          </cell>
          <cell r="AA7044" t="str">
            <v>River/Stream</v>
          </cell>
        </row>
        <row r="7045">
          <cell r="A7045">
            <v>5994510</v>
          </cell>
          <cell r="B7045" t="str">
            <v>River/Stream</v>
          </cell>
          <cell r="C7045" t="str">
            <v>2B  3B    4</v>
          </cell>
          <cell r="D7045" t="str">
            <v>CROTON CANYON 1/3 MI BL GRAND BENCH RD XING</v>
          </cell>
          <cell r="E7045">
            <v>14070006</v>
          </cell>
          <cell r="F7045" t="str">
            <v>Kane</v>
          </cell>
          <cell r="G7045" t="str">
            <v>Southwest</v>
          </cell>
          <cell r="H7045" t="str">
            <v>Colorado River West</v>
          </cell>
          <cell r="I7045">
            <v>472042</v>
          </cell>
          <cell r="J7045">
            <v>4120155</v>
          </cell>
          <cell r="K7045">
            <v>-111.31516027399999</v>
          </cell>
          <cell r="L7045">
            <v>37.227484775000001</v>
          </cell>
          <cell r="M7045" t="str">
            <v>Croton</v>
          </cell>
          <cell r="N7045" t="str">
            <v>UT14070006-005_00</v>
          </cell>
          <cell r="O7045" t="str">
            <v>UT</v>
          </cell>
          <cell r="Q7045">
            <v>0</v>
          </cell>
          <cell r="R7045" t="str">
            <v xml:space="preserve"> </v>
          </cell>
          <cell r="S7045" t="str">
            <v>BLM</v>
          </cell>
          <cell r="T7045" t="str">
            <v xml:space="preserve"> </v>
          </cell>
          <cell r="U7045" t="str">
            <v>5994510 CROTON CANYON 1/3 MI BL GRAND BENCH RD XING</v>
          </cell>
          <cell r="V7045">
            <v>5994510</v>
          </cell>
          <cell r="W7045" t="str">
            <v>Croton</v>
          </cell>
          <cell r="X7045" t="str">
            <v>UT14070006-005_00</v>
          </cell>
          <cell r="Y7045" t="str">
            <v>River/Stream</v>
          </cell>
          <cell r="Z7045" t="str">
            <v>5994510 CROTON CANYON 1/3 MI BL GRAND BENCH RD XING</v>
          </cell>
          <cell r="AA7045" t="str">
            <v>River/Stream</v>
          </cell>
        </row>
        <row r="7046">
          <cell r="A7046">
            <v>5994520</v>
          </cell>
          <cell r="B7046" t="str">
            <v>River/Stream</v>
          </cell>
          <cell r="C7046" t="str">
            <v>2B  3B    4</v>
          </cell>
          <cell r="D7046" t="str">
            <v>LAST CHANCE AT BURNING HILLS RD XING</v>
          </cell>
          <cell r="E7046">
            <v>14070006</v>
          </cell>
          <cell r="F7046" t="str">
            <v>Kane</v>
          </cell>
          <cell r="G7046" t="str">
            <v>Southwest</v>
          </cell>
          <cell r="H7046" t="str">
            <v>Colorado River West</v>
          </cell>
          <cell r="I7046">
            <v>467292</v>
          </cell>
          <cell r="J7046">
            <v>4115365</v>
          </cell>
          <cell r="K7046">
            <v>-111.368494356</v>
          </cell>
          <cell r="L7046">
            <v>37.184153467999998</v>
          </cell>
          <cell r="M7046" t="str">
            <v>Chance Creek</v>
          </cell>
          <cell r="N7046" t="str">
            <v>UT14070006-004_00</v>
          </cell>
          <cell r="O7046" t="str">
            <v>UT</v>
          </cell>
          <cell r="Q7046">
            <v>0</v>
          </cell>
          <cell r="R7046" t="str">
            <v xml:space="preserve"> </v>
          </cell>
          <cell r="S7046" t="str">
            <v>NPS</v>
          </cell>
          <cell r="T7046" t="str">
            <v xml:space="preserve"> </v>
          </cell>
          <cell r="U7046" t="str">
            <v>5994520 LAST CHANCE AT BURNING HILLS RD XING</v>
          </cell>
          <cell r="V7046">
            <v>5994520</v>
          </cell>
          <cell r="W7046" t="str">
            <v>Chance Creek</v>
          </cell>
          <cell r="X7046" t="str">
            <v>UT14070006-004_00</v>
          </cell>
          <cell r="Y7046" t="str">
            <v>River/Stream</v>
          </cell>
          <cell r="Z7046" t="str">
            <v>5994520 LAST CHANCE AT BURNING HILLS RD XING</v>
          </cell>
          <cell r="AA7046" t="str">
            <v>River/Stream</v>
          </cell>
        </row>
        <row r="7047">
          <cell r="A7047">
            <v>5994527</v>
          </cell>
          <cell r="B7047" t="str">
            <v>River/Stream</v>
          </cell>
          <cell r="C7047" t="str">
            <v>2B  3B    4</v>
          </cell>
          <cell r="D7047" t="str">
            <v>Wahweap Creek below Big Water town at road xing to Wiregrass Spring</v>
          </cell>
          <cell r="E7047">
            <v>14070006</v>
          </cell>
          <cell r="F7047" t="str">
            <v>Kane</v>
          </cell>
          <cell r="G7047" t="str">
            <v>Southwest</v>
          </cell>
          <cell r="H7047" t="str">
            <v>Colorado River West</v>
          </cell>
          <cell r="I7047">
            <v>445109</v>
          </cell>
          <cell r="J7047">
            <v>4100705</v>
          </cell>
          <cell r="K7047">
            <v>-111.617327718</v>
          </cell>
          <cell r="L7047">
            <v>37.050971455999999</v>
          </cell>
          <cell r="M7047" t="str">
            <v>Wahweap Creek</v>
          </cell>
          <cell r="N7047" t="str">
            <v>UT14070006-001_00</v>
          </cell>
          <cell r="O7047" t="str">
            <v>UT</v>
          </cell>
          <cell r="Q7047">
            <v>0</v>
          </cell>
          <cell r="R7047" t="str">
            <v xml:space="preserve"> </v>
          </cell>
          <cell r="S7047" t="str">
            <v>NPS</v>
          </cell>
          <cell r="T7047" t="str">
            <v xml:space="preserve"> </v>
          </cell>
          <cell r="U7047" t="str">
            <v>5994527 Wahweap Creek below Big Water town at road xing to Wiregrass Spring</v>
          </cell>
          <cell r="V7047">
            <v>5994527</v>
          </cell>
          <cell r="W7047" t="str">
            <v>Wahweap Creek</v>
          </cell>
          <cell r="X7047" t="str">
            <v>UT14070006-001_00</v>
          </cell>
          <cell r="Y7047" t="str">
            <v>River/Stream</v>
          </cell>
          <cell r="Z7047" t="str">
            <v>5994527 Wahweap Creek below Big Water town at road xing to Wiregrass Spring</v>
          </cell>
          <cell r="AA7047" t="str">
            <v>River/Stream</v>
          </cell>
        </row>
        <row r="7048">
          <cell r="A7048">
            <v>5994530</v>
          </cell>
          <cell r="B7048" t="str">
            <v>River/Stream</v>
          </cell>
          <cell r="C7048" t="str">
            <v>2B  3B    4</v>
          </cell>
          <cell r="D7048" t="str">
            <v>WAHWEAP CK @ WARM CK RD XING</v>
          </cell>
          <cell r="E7048">
            <v>14070006</v>
          </cell>
          <cell r="F7048" t="str">
            <v>Kane</v>
          </cell>
          <cell r="G7048" t="str">
            <v>Southwest</v>
          </cell>
          <cell r="H7048" t="str">
            <v>Colorado River West</v>
          </cell>
          <cell r="I7048">
            <v>442088</v>
          </cell>
          <cell r="J7048">
            <v>4104036</v>
          </cell>
          <cell r="K7048">
            <v>-111.651557997</v>
          </cell>
          <cell r="L7048">
            <v>37.080814592999999</v>
          </cell>
          <cell r="M7048" t="str">
            <v>Wahweap Creek</v>
          </cell>
          <cell r="N7048" t="str">
            <v>UT14070006-001_00</v>
          </cell>
          <cell r="O7048" t="str">
            <v>UT</v>
          </cell>
          <cell r="Q7048">
            <v>0</v>
          </cell>
          <cell r="R7048" t="str">
            <v xml:space="preserve"> </v>
          </cell>
          <cell r="S7048" t="str">
            <v>SITLA</v>
          </cell>
          <cell r="T7048" t="str">
            <v xml:space="preserve"> </v>
          </cell>
          <cell r="U7048" t="str">
            <v>5994530 WAHWEAP CK @ WARM CK RD XING</v>
          </cell>
          <cell r="V7048">
            <v>5994530</v>
          </cell>
          <cell r="W7048" t="str">
            <v>Wahweap Creek</v>
          </cell>
          <cell r="X7048" t="str">
            <v>UT14070006-001_00</v>
          </cell>
          <cell r="Y7048" t="str">
            <v>River/Stream</v>
          </cell>
          <cell r="Z7048" t="str">
            <v>5994530 WAHWEAP CK @ WARM CK RD XING</v>
          </cell>
          <cell r="AA7048" t="str">
            <v>River/Stream</v>
          </cell>
        </row>
        <row r="7049">
          <cell r="A7049">
            <v>5994531</v>
          </cell>
          <cell r="B7049" t="str">
            <v>River/Stream</v>
          </cell>
          <cell r="C7049" t="str">
            <v>2B  3B    4</v>
          </cell>
          <cell r="D7049" t="str">
            <v>Wahweap Creek below Wahweap Creek Fish Hatchery</v>
          </cell>
          <cell r="E7049">
            <v>14070006</v>
          </cell>
          <cell r="F7049" t="str">
            <v>Kane</v>
          </cell>
          <cell r="G7049" t="str">
            <v>Southwest</v>
          </cell>
          <cell r="H7049" t="str">
            <v>Colorado River West</v>
          </cell>
          <cell r="I7049">
            <v>441114</v>
          </cell>
          <cell r="J7049">
            <v>4105536</v>
          </cell>
          <cell r="K7049">
            <v>-111.662633339</v>
          </cell>
          <cell r="L7049">
            <v>37.094274425999998</v>
          </cell>
          <cell r="M7049" t="str">
            <v>Wahweap Creek</v>
          </cell>
          <cell r="N7049" t="str">
            <v>UT14070006-001_00</v>
          </cell>
          <cell r="O7049" t="str">
            <v>UT</v>
          </cell>
          <cell r="Q7049">
            <v>0</v>
          </cell>
          <cell r="R7049" t="str">
            <v xml:space="preserve"> </v>
          </cell>
          <cell r="S7049" t="str">
            <v>SITLA</v>
          </cell>
          <cell r="T7049" t="str">
            <v xml:space="preserve"> </v>
          </cell>
          <cell r="U7049" t="str">
            <v>5994531 Wahweap Creek below Wahweap Creek Fish Hatchery</v>
          </cell>
          <cell r="V7049">
            <v>5994531</v>
          </cell>
          <cell r="W7049" t="str">
            <v>Wahweap Creek</v>
          </cell>
          <cell r="X7049" t="str">
            <v>UT14070006-001_00</v>
          </cell>
          <cell r="Y7049" t="str">
            <v>River/Stream</v>
          </cell>
          <cell r="Z7049" t="str">
            <v>5994531 Wahweap Creek below Wahweap Creek Fish Hatchery</v>
          </cell>
          <cell r="AA7049" t="str">
            <v>River/Stream</v>
          </cell>
        </row>
        <row r="7050">
          <cell r="A7050">
            <v>5994533</v>
          </cell>
          <cell r="B7050" t="str">
            <v>River/Stream</v>
          </cell>
          <cell r="C7050" t="str">
            <v>2B  3B    4</v>
          </cell>
          <cell r="D7050" t="str">
            <v>Wahweap Creek above Wahweap Fish Hatchery at Monument Boundary</v>
          </cell>
          <cell r="E7050">
            <v>14070006</v>
          </cell>
          <cell r="F7050" t="str">
            <v>Kane</v>
          </cell>
          <cell r="G7050" t="str">
            <v>Southwest</v>
          </cell>
          <cell r="H7050" t="str">
            <v>Colorado River West</v>
          </cell>
          <cell r="I7050">
            <v>439392</v>
          </cell>
          <cell r="J7050">
            <v>4106973</v>
          </cell>
          <cell r="K7050">
            <v>-111.68212558</v>
          </cell>
          <cell r="L7050">
            <v>37.107117166000002</v>
          </cell>
          <cell r="M7050" t="str">
            <v>Wahweap Creek</v>
          </cell>
          <cell r="N7050" t="str">
            <v>UT14070006-001_00</v>
          </cell>
          <cell r="O7050" t="str">
            <v>UT</v>
          </cell>
          <cell r="Q7050">
            <v>0</v>
          </cell>
          <cell r="R7050" t="str">
            <v xml:space="preserve"> </v>
          </cell>
          <cell r="S7050" t="str">
            <v>BLM</v>
          </cell>
          <cell r="T7050" t="str">
            <v xml:space="preserve"> </v>
          </cell>
          <cell r="U7050" t="str">
            <v>5994533 Wahweap Creek above Wahweap Fish Hatchery at Monument Boundary</v>
          </cell>
          <cell r="V7050">
            <v>5994533</v>
          </cell>
          <cell r="W7050" t="str">
            <v>Wahweap Creek</v>
          </cell>
          <cell r="X7050" t="str">
            <v>UT14070006-001_00</v>
          </cell>
          <cell r="Y7050" t="str">
            <v>River/Stream</v>
          </cell>
          <cell r="Z7050" t="str">
            <v>5994533 Wahweap Creek above Wahweap Fish Hatchery at Monument Boundary</v>
          </cell>
          <cell r="AA7050" t="str">
            <v>River/Stream</v>
          </cell>
        </row>
        <row r="7051">
          <cell r="A7051">
            <v>5994540</v>
          </cell>
          <cell r="B7051" t="str">
            <v>River/Stream</v>
          </cell>
          <cell r="C7051" t="str">
            <v>2B   3C   4</v>
          </cell>
          <cell r="D7051" t="str">
            <v>HACKBERRY CANYON AB CNFL/ COTTONWOOD CK</v>
          </cell>
          <cell r="E7051">
            <v>14070007</v>
          </cell>
          <cell r="F7051" t="str">
            <v>Kane</v>
          </cell>
          <cell r="G7051" t="str">
            <v>Southwest</v>
          </cell>
          <cell r="H7051" t="str">
            <v>Colorado River West</v>
          </cell>
          <cell r="I7051">
            <v>419167</v>
          </cell>
          <cell r="J7051">
            <v>4123918</v>
          </cell>
          <cell r="K7051">
            <v>-111.91156285</v>
          </cell>
          <cell r="L7051">
            <v>37.258314763000001</v>
          </cell>
          <cell r="M7051" t="str">
            <v>Cottonwood Creek</v>
          </cell>
          <cell r="N7051" t="str">
            <v>UT14070007-004_00</v>
          </cell>
          <cell r="O7051" t="str">
            <v>UT</v>
          </cell>
          <cell r="Q7051">
            <v>0</v>
          </cell>
          <cell r="R7051" t="str">
            <v xml:space="preserve"> </v>
          </cell>
          <cell r="S7051" t="str">
            <v>BLM</v>
          </cell>
          <cell r="T7051" t="str">
            <v xml:space="preserve"> </v>
          </cell>
          <cell r="U7051" t="str">
            <v>5994540 HACKBERRY CANYON AB CNFL/ COTTONWOOD CK</v>
          </cell>
          <cell r="V7051">
            <v>5994540</v>
          </cell>
          <cell r="W7051" t="str">
            <v>Cottonwood Creek</v>
          </cell>
          <cell r="X7051" t="str">
            <v>UT14070007-004_00</v>
          </cell>
          <cell r="Y7051" t="str">
            <v>River/Stream</v>
          </cell>
          <cell r="Z7051" t="str">
            <v>5994540 HACKBERRY CANYON AB CNFL/ COTTONWOOD CK</v>
          </cell>
          <cell r="AA7051" t="str">
            <v>River/Stream</v>
          </cell>
        </row>
        <row r="7052">
          <cell r="A7052">
            <v>5994545</v>
          </cell>
          <cell r="B7052" t="str">
            <v>River/Stream</v>
          </cell>
          <cell r="C7052" t="str">
            <v>2B   3C   4</v>
          </cell>
          <cell r="D7052" t="str">
            <v>Paria River above confluence with Cottonwood Creek</v>
          </cell>
          <cell r="E7052">
            <v>14070007</v>
          </cell>
          <cell r="F7052" t="str">
            <v>Kane</v>
          </cell>
          <cell r="G7052" t="str">
            <v>Southwest</v>
          </cell>
          <cell r="H7052" t="str">
            <v>Colorado River West</v>
          </cell>
          <cell r="I7052">
            <v>417283</v>
          </cell>
          <cell r="J7052">
            <v>4120787</v>
          </cell>
          <cell r="K7052">
            <v>-111.932458629</v>
          </cell>
          <cell r="L7052">
            <v>37.229930025000002</v>
          </cell>
          <cell r="M7052" t="str">
            <v>Paria River-2</v>
          </cell>
          <cell r="N7052" t="str">
            <v>UT14070007-002_00</v>
          </cell>
          <cell r="O7052" t="str">
            <v>UT</v>
          </cell>
          <cell r="Q7052">
            <v>0</v>
          </cell>
          <cell r="R7052" t="str">
            <v xml:space="preserve"> </v>
          </cell>
          <cell r="S7052" t="str">
            <v>BLM</v>
          </cell>
          <cell r="T7052" t="str">
            <v xml:space="preserve"> </v>
          </cell>
          <cell r="U7052" t="str">
            <v>5994545 Paria River above confluence with Cottonwood Creek</v>
          </cell>
          <cell r="V7052">
            <v>5994545</v>
          </cell>
          <cell r="W7052" t="str">
            <v>Paria River-2</v>
          </cell>
          <cell r="X7052" t="str">
            <v>UT14070007-002_00</v>
          </cell>
          <cell r="Y7052" t="str">
            <v>River/Stream</v>
          </cell>
          <cell r="Z7052" t="str">
            <v>5994545 Paria River above confluence with Cottonwood Creek</v>
          </cell>
          <cell r="AA7052" t="str">
            <v>River/Stream</v>
          </cell>
        </row>
        <row r="7053">
          <cell r="A7053">
            <v>5994550</v>
          </cell>
          <cell r="B7053" t="str">
            <v>River/Stream</v>
          </cell>
          <cell r="C7053" t="str">
            <v>2B   3C   4</v>
          </cell>
          <cell r="D7053" t="str">
            <v>PARIA R AT OLD TOWN SITE</v>
          </cell>
          <cell r="E7053">
            <v>14070007</v>
          </cell>
          <cell r="F7053" t="str">
            <v>Kane</v>
          </cell>
          <cell r="G7053" t="str">
            <v>Southwest</v>
          </cell>
          <cell r="H7053" t="str">
            <v>Colorado River West</v>
          </cell>
          <cell r="I7053">
            <v>415372</v>
          </cell>
          <cell r="J7053">
            <v>4123086</v>
          </cell>
          <cell r="K7053">
            <v>-111.95425960199999</v>
          </cell>
          <cell r="L7053">
            <v>37.250478913999999</v>
          </cell>
          <cell r="M7053" t="str">
            <v>Paria River-2</v>
          </cell>
          <cell r="N7053" t="str">
            <v>UT14070007-002_00</v>
          </cell>
          <cell r="O7053" t="str">
            <v>UT</v>
          </cell>
          <cell r="Q7053">
            <v>0</v>
          </cell>
          <cell r="R7053" t="str">
            <v xml:space="preserve"> </v>
          </cell>
          <cell r="S7053" t="str">
            <v>BLM</v>
          </cell>
          <cell r="T7053" t="str">
            <v xml:space="preserve"> </v>
          </cell>
          <cell r="U7053" t="str">
            <v>5994550 PARIA R AT OLD TOWN SITE</v>
          </cell>
          <cell r="V7053">
            <v>5994550</v>
          </cell>
          <cell r="W7053" t="str">
            <v>Paria River-2</v>
          </cell>
          <cell r="X7053" t="str">
            <v>UT14070007-002_00</v>
          </cell>
          <cell r="Y7053" t="str">
            <v>River/Stream</v>
          </cell>
          <cell r="Z7053" t="str">
            <v>5994550 PARIA R AT OLD TOWN SITE</v>
          </cell>
          <cell r="AA7053" t="str">
            <v>River/Stream</v>
          </cell>
        </row>
        <row r="7054">
          <cell r="A7054">
            <v>5994560</v>
          </cell>
          <cell r="B7054" t="str">
            <v>River/Stream</v>
          </cell>
          <cell r="C7054" t="str">
            <v>2B  3B    4</v>
          </cell>
          <cell r="D7054" t="str">
            <v>TIBBET CANYON 2 MI AB CNFL/ WARM CK</v>
          </cell>
          <cell r="E7054">
            <v>14070006</v>
          </cell>
          <cell r="F7054" t="str">
            <v>Kane</v>
          </cell>
          <cell r="G7054" t="str">
            <v>Southwest</v>
          </cell>
          <cell r="H7054" t="str">
            <v>Colorado River West</v>
          </cell>
          <cell r="I7054">
            <v>448718</v>
          </cell>
          <cell r="J7054">
            <v>4114194</v>
          </cell>
          <cell r="K7054">
            <v>-111.57766414300001</v>
          </cell>
          <cell r="L7054">
            <v>37.172762863000003</v>
          </cell>
          <cell r="M7054" t="str">
            <v>Warm Creek</v>
          </cell>
          <cell r="N7054" t="str">
            <v>UT14070006-002_00</v>
          </cell>
          <cell r="O7054" t="str">
            <v>UT</v>
          </cell>
          <cell r="Q7054">
            <v>0</v>
          </cell>
          <cell r="R7054" t="str">
            <v xml:space="preserve"> </v>
          </cell>
          <cell r="S7054" t="str">
            <v>BLM</v>
          </cell>
          <cell r="T7054" t="str">
            <v xml:space="preserve"> </v>
          </cell>
          <cell r="U7054" t="str">
            <v>5994560 TIBBET CANYON 2 MI AB CNFL/ WARM CK</v>
          </cell>
          <cell r="V7054">
            <v>5994560</v>
          </cell>
          <cell r="W7054" t="str">
            <v>Warm Creek</v>
          </cell>
          <cell r="X7054" t="str">
            <v>UT14070006-002_00</v>
          </cell>
          <cell r="Y7054" t="str">
            <v>River/Stream</v>
          </cell>
          <cell r="Z7054" t="str">
            <v>5994560 TIBBET CANYON 2 MI AB CNFL/ WARM CK</v>
          </cell>
          <cell r="AA7054" t="str">
            <v>River/Stream</v>
          </cell>
        </row>
        <row r="7055">
          <cell r="A7055">
            <v>5994570</v>
          </cell>
          <cell r="B7055" t="str">
            <v>Spring</v>
          </cell>
          <cell r="C7055" t="str">
            <v>2B  3B    4</v>
          </cell>
          <cell r="D7055" t="str">
            <v>LOWER COYOTE CANYON SPRING</v>
          </cell>
          <cell r="E7055">
            <v>14070006</v>
          </cell>
          <cell r="F7055" t="str">
            <v>Kane</v>
          </cell>
          <cell r="G7055" t="str">
            <v>Southwest</v>
          </cell>
          <cell r="H7055" t="str">
            <v>Colorado River West</v>
          </cell>
          <cell r="I7055">
            <v>424517</v>
          </cell>
          <cell r="J7055">
            <v>4118907</v>
          </cell>
          <cell r="K7055">
            <v>-111.850728885</v>
          </cell>
          <cell r="L7055">
            <v>37.213599369999997</v>
          </cell>
          <cell r="M7055" t="str">
            <v>Wahweap Creek</v>
          </cell>
          <cell r="N7055" t="str">
            <v>UT14070006-001_00</v>
          </cell>
          <cell r="O7055" t="str">
            <v>UT</v>
          </cell>
          <cell r="Q7055">
            <v>0</v>
          </cell>
          <cell r="R7055" t="str">
            <v xml:space="preserve"> </v>
          </cell>
          <cell r="S7055" t="str">
            <v>BLM</v>
          </cell>
          <cell r="T7055" t="str">
            <v xml:space="preserve"> </v>
          </cell>
          <cell r="U7055" t="str">
            <v>5994570 LOWER COYOTE CANYON SPRING</v>
          </cell>
          <cell r="V7055">
            <v>5994570</v>
          </cell>
          <cell r="W7055" t="str">
            <v>Wahweap Creek</v>
          </cell>
          <cell r="X7055" t="str">
            <v>UT14070006-001_00</v>
          </cell>
          <cell r="Y7055" t="str">
            <v>Spring</v>
          </cell>
          <cell r="Z7055" t="str">
            <v>5994570 LOWER COYOTE CANYON SPRING</v>
          </cell>
          <cell r="AA7055" t="str">
            <v>Spring</v>
          </cell>
        </row>
        <row r="7056">
          <cell r="A7056">
            <v>5994580</v>
          </cell>
          <cell r="B7056" t="str">
            <v>River/Stream</v>
          </cell>
          <cell r="C7056" t="str">
            <v>2B  3B    4</v>
          </cell>
          <cell r="D7056" t="str">
            <v>WESSES CANYON AT COW CAMP</v>
          </cell>
          <cell r="E7056">
            <v>14070006</v>
          </cell>
          <cell r="F7056" t="str">
            <v>Kane</v>
          </cell>
          <cell r="G7056" t="str">
            <v>Southwest</v>
          </cell>
          <cell r="H7056" t="str">
            <v>Colorado River West</v>
          </cell>
          <cell r="I7056">
            <v>447645</v>
          </cell>
          <cell r="J7056">
            <v>4124093</v>
          </cell>
          <cell r="K7056">
            <v>-111.590445346</v>
          </cell>
          <cell r="L7056">
            <v>37.261929143000003</v>
          </cell>
          <cell r="M7056" t="str">
            <v>Warm Creek</v>
          </cell>
          <cell r="N7056" t="str">
            <v>UT14070006-002_00</v>
          </cell>
          <cell r="O7056" t="str">
            <v>UT</v>
          </cell>
          <cell r="Q7056">
            <v>0</v>
          </cell>
          <cell r="R7056" t="str">
            <v xml:space="preserve"> </v>
          </cell>
          <cell r="S7056" t="str">
            <v>BLM</v>
          </cell>
          <cell r="T7056" t="str">
            <v xml:space="preserve"> </v>
          </cell>
          <cell r="U7056" t="str">
            <v>5994580 WESSES CANYON AT COW CAMP</v>
          </cell>
          <cell r="V7056">
            <v>5994580</v>
          </cell>
          <cell r="W7056" t="str">
            <v>Warm Creek</v>
          </cell>
          <cell r="X7056" t="str">
            <v>UT14070006-002_00</v>
          </cell>
          <cell r="Y7056" t="str">
            <v>River/Stream</v>
          </cell>
          <cell r="Z7056" t="str">
            <v>5994580 WESSES CANYON AT COW CAMP</v>
          </cell>
          <cell r="AA7056" t="str">
            <v>River/Stream</v>
          </cell>
        </row>
        <row r="7057">
          <cell r="A7057">
            <v>5994590</v>
          </cell>
          <cell r="B7057" t="str">
            <v>River/Stream</v>
          </cell>
          <cell r="C7057" t="str">
            <v>2B   3C   4</v>
          </cell>
          <cell r="D7057" t="str">
            <v>SEAMAN WASH DISTRIBUTION SYSTEM</v>
          </cell>
          <cell r="E7057">
            <v>15010003</v>
          </cell>
          <cell r="F7057" t="str">
            <v>Kane</v>
          </cell>
          <cell r="G7057" t="str">
            <v>Southwest</v>
          </cell>
          <cell r="H7057" t="str">
            <v>Lower Colorado River</v>
          </cell>
          <cell r="I7057">
            <v>388869</v>
          </cell>
          <cell r="J7057">
            <v>4107620</v>
          </cell>
          <cell r="K7057">
            <v>-112.250747905</v>
          </cell>
          <cell r="L7057">
            <v>37.108314104000002</v>
          </cell>
          <cell r="M7057" t="str">
            <v>Johnson Wash-1</v>
          </cell>
          <cell r="N7057" t="str">
            <v>UT15010003-004_00</v>
          </cell>
          <cell r="O7057" t="str">
            <v>UT</v>
          </cell>
          <cell r="Q7057">
            <v>0</v>
          </cell>
          <cell r="R7057" t="str">
            <v xml:space="preserve"> </v>
          </cell>
          <cell r="S7057" t="str">
            <v>BLM</v>
          </cell>
          <cell r="T7057" t="str">
            <v xml:space="preserve"> </v>
          </cell>
          <cell r="U7057" t="str">
            <v>5994590 SEAMAN WASH DISTRIBUTION SYSTEM</v>
          </cell>
          <cell r="V7057">
            <v>5994590</v>
          </cell>
          <cell r="W7057" t="str">
            <v>Johnson Wash-1</v>
          </cell>
          <cell r="X7057" t="str">
            <v>UT15010003-004_00</v>
          </cell>
          <cell r="Y7057" t="str">
            <v>River/Stream</v>
          </cell>
          <cell r="Z7057" t="str">
            <v>5994590 SEAMAN WASH DISTRIBUTION SYSTEM</v>
          </cell>
          <cell r="AA7057" t="str">
            <v>River/Stream</v>
          </cell>
        </row>
        <row r="7058">
          <cell r="A7058">
            <v>5994600</v>
          </cell>
          <cell r="B7058" t="str">
            <v>River/Stream</v>
          </cell>
          <cell r="C7058" t="str">
            <v>2B   3C   4</v>
          </cell>
          <cell r="D7058" t="str">
            <v>PINK COVE CATCHMENT</v>
          </cell>
          <cell r="E7058">
            <v>15010003</v>
          </cell>
          <cell r="F7058" t="str">
            <v>Kane</v>
          </cell>
          <cell r="G7058" t="str">
            <v>Southwest</v>
          </cell>
          <cell r="H7058" t="str">
            <v>Lower Colorado River</v>
          </cell>
          <cell r="I7058">
            <v>385646</v>
          </cell>
          <cell r="J7058">
            <v>4115739</v>
          </cell>
          <cell r="K7058">
            <v>-112.288254145</v>
          </cell>
          <cell r="L7058">
            <v>37.181093787999998</v>
          </cell>
          <cell r="M7058" t="str">
            <v>Johnson Wash-1</v>
          </cell>
          <cell r="N7058" t="str">
            <v>UT15010003-004_00</v>
          </cell>
          <cell r="O7058" t="str">
            <v>UT</v>
          </cell>
          <cell r="Q7058">
            <v>0</v>
          </cell>
          <cell r="R7058" t="str">
            <v xml:space="preserve"> </v>
          </cell>
          <cell r="S7058" t="str">
            <v>BLM</v>
          </cell>
          <cell r="T7058" t="str">
            <v xml:space="preserve"> </v>
          </cell>
          <cell r="U7058" t="str">
            <v>5994600 PINK COVE CATCHMENT</v>
          </cell>
          <cell r="V7058">
            <v>5994600</v>
          </cell>
          <cell r="W7058" t="str">
            <v>Johnson Wash-1</v>
          </cell>
          <cell r="X7058" t="str">
            <v>UT15010003-004_00</v>
          </cell>
          <cell r="Y7058" t="str">
            <v>River/Stream</v>
          </cell>
          <cell r="Z7058" t="str">
            <v>5994600 PINK COVE CATCHMENT</v>
          </cell>
          <cell r="AA7058" t="str">
            <v>River/Stream</v>
          </cell>
        </row>
        <row r="7059">
          <cell r="A7059">
            <v>5994610</v>
          </cell>
          <cell r="B7059" t="str">
            <v>Spring</v>
          </cell>
          <cell r="C7059" t="str">
            <v>2B   3C   4</v>
          </cell>
          <cell r="D7059" t="str">
            <v>NEPHI WASH SPRING DEVELOPMENT</v>
          </cell>
          <cell r="E7059">
            <v>14070007</v>
          </cell>
          <cell r="F7059" t="str">
            <v>Kane</v>
          </cell>
          <cell r="G7059" t="str">
            <v>Southwest</v>
          </cell>
          <cell r="H7059" t="str">
            <v>Colorado River West</v>
          </cell>
          <cell r="I7059">
            <v>395496</v>
          </cell>
          <cell r="J7059">
            <v>4118416</v>
          </cell>
          <cell r="K7059">
            <v>-112.177686128</v>
          </cell>
          <cell r="L7059">
            <v>37.206373968000001</v>
          </cell>
          <cell r="M7059" t="str">
            <v>Buckskin Gulch</v>
          </cell>
          <cell r="N7059" t="str">
            <v>UT14070007-003_00</v>
          </cell>
          <cell r="O7059" t="str">
            <v>UT</v>
          </cell>
          <cell r="Q7059">
            <v>0</v>
          </cell>
          <cell r="R7059" t="str">
            <v xml:space="preserve"> </v>
          </cell>
          <cell r="S7059" t="str">
            <v>BLM</v>
          </cell>
          <cell r="T7059" t="str">
            <v xml:space="preserve"> </v>
          </cell>
          <cell r="U7059" t="str">
            <v>5994610 NEPHI WASH SPRING DEVELOPMENT</v>
          </cell>
          <cell r="V7059">
            <v>5994610</v>
          </cell>
          <cell r="W7059" t="str">
            <v>Buckskin Gulch</v>
          </cell>
          <cell r="X7059" t="str">
            <v>UT14070007-003_00</v>
          </cell>
          <cell r="Y7059" t="str">
            <v>Spring</v>
          </cell>
          <cell r="Z7059" t="str">
            <v>5994610 NEPHI WASH SPRING DEVELOPMENT</v>
          </cell>
          <cell r="AA7059" t="str">
            <v>Spring</v>
          </cell>
        </row>
        <row r="7060">
          <cell r="A7060">
            <v>5994620</v>
          </cell>
          <cell r="B7060" t="str">
            <v>River/Stream</v>
          </cell>
          <cell r="C7060" t="str">
            <v>2B   3C   4</v>
          </cell>
          <cell r="D7060" t="str">
            <v>JOHNSON CANYON CK AT US89 XING</v>
          </cell>
          <cell r="E7060">
            <v>15010003</v>
          </cell>
          <cell r="F7060" t="str">
            <v>Kane</v>
          </cell>
          <cell r="G7060" t="str">
            <v>Southwest</v>
          </cell>
          <cell r="H7060" t="str">
            <v>Lower Colorado River</v>
          </cell>
          <cell r="I7060">
            <v>379278</v>
          </cell>
          <cell r="J7060">
            <v>4099861</v>
          </cell>
          <cell r="K7060">
            <v>-112.357418294</v>
          </cell>
          <cell r="L7060">
            <v>37.037204035999999</v>
          </cell>
          <cell r="M7060" t="str">
            <v>Johnson Wash-1</v>
          </cell>
          <cell r="N7060" t="str">
            <v>UT15010003-004_00</v>
          </cell>
          <cell r="O7060" t="str">
            <v>UT</v>
          </cell>
          <cell r="Q7060">
            <v>0</v>
          </cell>
          <cell r="R7060" t="str">
            <v xml:space="preserve"> </v>
          </cell>
          <cell r="S7060" t="str">
            <v>Private</v>
          </cell>
          <cell r="T7060" t="str">
            <v xml:space="preserve"> </v>
          </cell>
          <cell r="U7060" t="str">
            <v>5994620 JOHNSON CANYON CK AT US89 XING</v>
          </cell>
          <cell r="V7060">
            <v>5994620</v>
          </cell>
          <cell r="W7060" t="str">
            <v>Johnson Wash-1</v>
          </cell>
          <cell r="X7060" t="str">
            <v>UT15010003-004_00</v>
          </cell>
          <cell r="Y7060" t="str">
            <v>River/Stream</v>
          </cell>
          <cell r="Z7060" t="str">
            <v>5994620 JOHNSON CANYON CK AT US89 XING</v>
          </cell>
          <cell r="AA7060" t="str">
            <v>River/Stream</v>
          </cell>
        </row>
        <row r="7061">
          <cell r="A7061">
            <v>5994630</v>
          </cell>
          <cell r="B7061" t="str">
            <v>River/Stream</v>
          </cell>
          <cell r="C7061" t="str">
            <v>2B  3B    4</v>
          </cell>
          <cell r="D7061" t="str">
            <v>LITTLE VALLEY WASH AT GRAND BENCH RD XING</v>
          </cell>
          <cell r="E7061">
            <v>14070006</v>
          </cell>
          <cell r="F7061" t="str">
            <v>Kane</v>
          </cell>
          <cell r="G7061" t="str">
            <v>Southwest</v>
          </cell>
          <cell r="H7061" t="str">
            <v>Colorado River West</v>
          </cell>
          <cell r="I7061">
            <v>475297</v>
          </cell>
          <cell r="J7061">
            <v>4120762</v>
          </cell>
          <cell r="K7061">
            <v>-111.278488397</v>
          </cell>
          <cell r="L7061">
            <v>37.233048211000003</v>
          </cell>
          <cell r="M7061" t="str">
            <v>Lake Powell Tributaries-3</v>
          </cell>
          <cell r="N7061" t="str">
            <v>UT14070006-006_00</v>
          </cell>
          <cell r="O7061" t="str">
            <v>UT</v>
          </cell>
          <cell r="Q7061">
            <v>0</v>
          </cell>
          <cell r="R7061" t="str">
            <v xml:space="preserve"> </v>
          </cell>
          <cell r="S7061" t="str">
            <v>BLM</v>
          </cell>
          <cell r="T7061" t="str">
            <v xml:space="preserve"> </v>
          </cell>
          <cell r="U7061" t="str">
            <v>5994630 LITTLE VALLEY WASH AT GRAND BENCH RD XING</v>
          </cell>
          <cell r="V7061">
            <v>5994630</v>
          </cell>
          <cell r="W7061" t="str">
            <v>Lake Powell Tributaries-3</v>
          </cell>
          <cell r="X7061" t="str">
            <v>UT14070006-006_00</v>
          </cell>
          <cell r="Y7061" t="str">
            <v>River/Stream</v>
          </cell>
          <cell r="Z7061" t="str">
            <v>5994630 LITTLE VALLEY WASH AT GRAND BENCH RD XING</v>
          </cell>
          <cell r="AA7061" t="str">
            <v>River/Stream</v>
          </cell>
        </row>
        <row r="7062">
          <cell r="A7062">
            <v>5994640</v>
          </cell>
          <cell r="B7062" t="str">
            <v>River/Stream</v>
          </cell>
          <cell r="C7062" t="str">
            <v>2B 3A     4</v>
          </cell>
          <cell r="D7062" t="str">
            <v>MILL CK AB JOHNSON/ROBINSON DIVERSION</v>
          </cell>
          <cell r="E7062">
            <v>15010003</v>
          </cell>
          <cell r="F7062" t="str">
            <v>Kane</v>
          </cell>
          <cell r="G7062" t="str">
            <v>Southwest</v>
          </cell>
          <cell r="H7062" t="str">
            <v>Lower Colorado River</v>
          </cell>
          <cell r="I7062">
            <v>382276</v>
          </cell>
          <cell r="J7062">
            <v>4132153</v>
          </cell>
          <cell r="K7062">
            <v>-112.328805594</v>
          </cell>
          <cell r="L7062">
            <v>37.328591631999998</v>
          </cell>
          <cell r="M7062" t="str">
            <v>Johnson Wash-2</v>
          </cell>
          <cell r="N7062" t="str">
            <v>UT15010003-005_00</v>
          </cell>
          <cell r="O7062" t="str">
            <v>UT</v>
          </cell>
          <cell r="Q7062">
            <v>0</v>
          </cell>
          <cell r="R7062" t="str">
            <v xml:space="preserve"> </v>
          </cell>
          <cell r="S7062" t="str">
            <v>BLM</v>
          </cell>
          <cell r="T7062" t="str">
            <v xml:space="preserve"> </v>
          </cell>
          <cell r="U7062" t="str">
            <v>5994640 MILL CK AB JOHNSON/ROBINSON DIVERSION</v>
          </cell>
          <cell r="V7062">
            <v>5994640</v>
          </cell>
          <cell r="W7062" t="str">
            <v>Johnson Wash-2</v>
          </cell>
          <cell r="X7062" t="str">
            <v>UT15010003-005_00</v>
          </cell>
          <cell r="Y7062" t="str">
            <v>River/Stream</v>
          </cell>
          <cell r="Z7062" t="str">
            <v>5994640 MILL CK AB JOHNSON/ROBINSON DIVERSION</v>
          </cell>
          <cell r="AA7062" t="str">
            <v>River/Stream</v>
          </cell>
        </row>
        <row r="7063">
          <cell r="A7063">
            <v>5994645</v>
          </cell>
          <cell r="B7063" t="str">
            <v>River/Stream</v>
          </cell>
          <cell r="C7063" t="str">
            <v>2B 3A     4</v>
          </cell>
          <cell r="D7063" t="str">
            <v>MILL CK ~1 MI AB CNFL/ TENNY CK UT09ST-207 (KANE)</v>
          </cell>
          <cell r="E7063">
            <v>15010003</v>
          </cell>
          <cell r="F7063" t="str">
            <v>Kane</v>
          </cell>
          <cell r="G7063" t="str">
            <v>Southwest</v>
          </cell>
          <cell r="H7063" t="str">
            <v>Lower Colorado River</v>
          </cell>
          <cell r="I7063">
            <v>381818</v>
          </cell>
          <cell r="J7063">
            <v>4135279</v>
          </cell>
          <cell r="K7063">
            <v>-112.334472437</v>
          </cell>
          <cell r="L7063">
            <v>37.356703279000001</v>
          </cell>
          <cell r="M7063" t="str">
            <v>Johnson Wash-2</v>
          </cell>
          <cell r="N7063" t="str">
            <v>UT15010003-005_00</v>
          </cell>
          <cell r="O7063" t="str">
            <v>UT</v>
          </cell>
          <cell r="Q7063">
            <v>0</v>
          </cell>
          <cell r="R7063" t="str">
            <v xml:space="preserve"> </v>
          </cell>
          <cell r="S7063" t="str">
            <v>BLM</v>
          </cell>
          <cell r="T7063" t="str">
            <v xml:space="preserve"> </v>
          </cell>
          <cell r="U7063" t="str">
            <v>5994645 MILL CK ~1 MI AB CNFL/ TENNY CK UT09ST-207 (KANE)</v>
          </cell>
          <cell r="V7063">
            <v>5994645</v>
          </cell>
          <cell r="W7063" t="str">
            <v>Johnson Wash-2</v>
          </cell>
          <cell r="X7063" t="str">
            <v>UT15010003-005_00</v>
          </cell>
          <cell r="Y7063" t="str">
            <v>River/Stream</v>
          </cell>
          <cell r="Z7063" t="str">
            <v>5994645 MILL CK ~1 MI AB CNFL/ TENNY CK UT09ST-207 (KANE)</v>
          </cell>
          <cell r="AA7063" t="str">
            <v>River/Stream</v>
          </cell>
        </row>
        <row r="7064">
          <cell r="A7064">
            <v>5994650</v>
          </cell>
          <cell r="B7064" t="str">
            <v>River/Stream</v>
          </cell>
          <cell r="C7064" t="str">
            <v>2B   3C   4</v>
          </cell>
          <cell r="D7064" t="str">
            <v>DEER SPRING WASH BL DEER SPR RANCH</v>
          </cell>
          <cell r="E7064">
            <v>14070007</v>
          </cell>
          <cell r="F7064" t="str">
            <v>Kane</v>
          </cell>
          <cell r="G7064" t="str">
            <v>Southwest</v>
          </cell>
          <cell r="H7064" t="str">
            <v>Colorado River West</v>
          </cell>
          <cell r="I7064">
            <v>392212</v>
          </cell>
          <cell r="J7064">
            <v>4131526</v>
          </cell>
          <cell r="K7064">
            <v>-112.216586385</v>
          </cell>
          <cell r="L7064">
            <v>37.324147494000002</v>
          </cell>
          <cell r="M7064" t="str">
            <v>Buckskin Gulch</v>
          </cell>
          <cell r="N7064" t="str">
            <v>UT14070007-003_00</v>
          </cell>
          <cell r="O7064" t="str">
            <v>UT</v>
          </cell>
          <cell r="Q7064">
            <v>0</v>
          </cell>
          <cell r="R7064" t="str">
            <v xml:space="preserve"> </v>
          </cell>
          <cell r="S7064" t="str">
            <v>BLM</v>
          </cell>
          <cell r="T7064" t="str">
            <v xml:space="preserve"> </v>
          </cell>
          <cell r="U7064" t="str">
            <v>5994650 DEER SPRING WASH BL DEER SPR RANCH</v>
          </cell>
          <cell r="V7064">
            <v>5994650</v>
          </cell>
          <cell r="W7064" t="str">
            <v>Buckskin Gulch</v>
          </cell>
          <cell r="X7064" t="str">
            <v>UT14070007-003_00</v>
          </cell>
          <cell r="Y7064" t="str">
            <v>River/Stream</v>
          </cell>
          <cell r="Z7064" t="str">
            <v>5994650 DEER SPRING WASH BL DEER SPR RANCH</v>
          </cell>
          <cell r="AA7064" t="str">
            <v>River/Stream</v>
          </cell>
        </row>
        <row r="7065">
          <cell r="A7065">
            <v>5994660</v>
          </cell>
          <cell r="B7065" t="str">
            <v>River/Stream</v>
          </cell>
          <cell r="C7065" t="str">
            <v>2B 3A     4</v>
          </cell>
          <cell r="D7065" t="str">
            <v>THREE MILE CK AT COUNTY RD XING</v>
          </cell>
          <cell r="E7065">
            <v>16030001</v>
          </cell>
          <cell r="F7065" t="str">
            <v>Garfield</v>
          </cell>
          <cell r="G7065" t="str">
            <v>Southwest</v>
          </cell>
          <cell r="H7065" t="str">
            <v>Sevier River</v>
          </cell>
          <cell r="I7065">
            <v>369036</v>
          </cell>
          <cell r="J7065">
            <v>4191447</v>
          </cell>
          <cell r="K7065">
            <v>-112.48881689</v>
          </cell>
          <cell r="L7065">
            <v>37.861087322000003</v>
          </cell>
          <cell r="M7065" t="str">
            <v>Threemile Creek</v>
          </cell>
          <cell r="N7065" t="str">
            <v>UT16030001-014_00</v>
          </cell>
          <cell r="O7065" t="str">
            <v>UT</v>
          </cell>
          <cell r="Q7065">
            <v>0</v>
          </cell>
          <cell r="R7065" t="str">
            <v xml:space="preserve"> </v>
          </cell>
          <cell r="S7065" t="str">
            <v>BLM</v>
          </cell>
          <cell r="T7065" t="str">
            <v xml:space="preserve"> </v>
          </cell>
          <cell r="U7065" t="str">
            <v>5994660 THREE MILE CK AT COUNTY RD XING</v>
          </cell>
          <cell r="V7065">
            <v>5994660</v>
          </cell>
          <cell r="W7065" t="str">
            <v>Threemile Creek</v>
          </cell>
          <cell r="X7065" t="str">
            <v>UT16030001-014_00</v>
          </cell>
          <cell r="Y7065" t="str">
            <v>River/Stream</v>
          </cell>
          <cell r="Z7065" t="str">
            <v>5994660 THREE MILE CK AT COUNTY RD XING</v>
          </cell>
          <cell r="AA7065" t="str">
            <v>River/Stream</v>
          </cell>
        </row>
        <row r="7066">
          <cell r="A7066">
            <v>5994665</v>
          </cell>
          <cell r="B7066" t="str">
            <v>River/Stream</v>
          </cell>
          <cell r="C7066" t="str">
            <v>2B 3A     4</v>
          </cell>
          <cell r="D7066" t="str">
            <v>Sandy Ck at County Rd Xing</v>
          </cell>
          <cell r="E7066">
            <v>16030001</v>
          </cell>
          <cell r="F7066" t="str">
            <v>Iron</v>
          </cell>
          <cell r="G7066" t="str">
            <v>Southwest</v>
          </cell>
          <cell r="H7066" t="str">
            <v>Sevier River</v>
          </cell>
          <cell r="I7066">
            <v>369292</v>
          </cell>
          <cell r="J7066">
            <v>4195534</v>
          </cell>
          <cell r="K7066">
            <v>-112.48664768800001</v>
          </cell>
          <cell r="L7066">
            <v>37.897948133</v>
          </cell>
          <cell r="M7066" t="str">
            <v>Threemile Creek</v>
          </cell>
          <cell r="N7066" t="str">
            <v>UT16030001-014_00</v>
          </cell>
          <cell r="O7066" t="str">
            <v>UT</v>
          </cell>
          <cell r="Q7066">
            <v>0</v>
          </cell>
          <cell r="R7066" t="str">
            <v xml:space="preserve"> </v>
          </cell>
          <cell r="S7066" t="str">
            <v>BLM</v>
          </cell>
          <cell r="T7066" t="str">
            <v xml:space="preserve"> </v>
          </cell>
          <cell r="U7066" t="str">
            <v>5994665 Sandy Ck at County Rd Xing</v>
          </cell>
          <cell r="V7066">
            <v>5994665</v>
          </cell>
          <cell r="W7066" t="str">
            <v>Threemile Creek</v>
          </cell>
          <cell r="X7066" t="str">
            <v>UT16030001-014_00</v>
          </cell>
          <cell r="Y7066" t="str">
            <v>River/Stream</v>
          </cell>
          <cell r="Z7066" t="str">
            <v>5994665 Sandy Ck at County Rd Xing</v>
          </cell>
          <cell r="AA7066" t="str">
            <v>River/Stream</v>
          </cell>
        </row>
        <row r="7067">
          <cell r="A7067">
            <v>5994670</v>
          </cell>
          <cell r="B7067" t="str">
            <v>River/Stream</v>
          </cell>
          <cell r="C7067" t="str">
            <v>2B 3A     4</v>
          </cell>
          <cell r="D7067" t="str">
            <v>SANDY CK AT BLM BNDY</v>
          </cell>
          <cell r="E7067">
            <v>16030001</v>
          </cell>
          <cell r="F7067" t="str">
            <v>Iron</v>
          </cell>
          <cell r="G7067" t="str">
            <v>Southwest</v>
          </cell>
          <cell r="H7067" t="str">
            <v>Sevier River</v>
          </cell>
          <cell r="I7067">
            <v>367858</v>
          </cell>
          <cell r="J7067">
            <v>4194822</v>
          </cell>
          <cell r="K7067">
            <v>-112.502822143</v>
          </cell>
          <cell r="L7067">
            <v>37.891321284100002</v>
          </cell>
          <cell r="M7067" t="str">
            <v>Threemile Creek</v>
          </cell>
          <cell r="N7067" t="str">
            <v>UT16030001-014_00</v>
          </cell>
          <cell r="O7067" t="str">
            <v>UT</v>
          </cell>
          <cell r="Q7067">
            <v>0</v>
          </cell>
          <cell r="R7067" t="str">
            <v xml:space="preserve"> </v>
          </cell>
          <cell r="S7067" t="str">
            <v>BLM</v>
          </cell>
          <cell r="T7067" t="str">
            <v xml:space="preserve"> </v>
          </cell>
          <cell r="U7067" t="str">
            <v>5994670 SANDY CK AT BLM BNDY</v>
          </cell>
          <cell r="V7067">
            <v>5994670</v>
          </cell>
          <cell r="W7067" t="str">
            <v>Threemile Creek</v>
          </cell>
          <cell r="X7067" t="str">
            <v>UT16030001-014_00</v>
          </cell>
          <cell r="Y7067" t="str">
            <v>River/Stream</v>
          </cell>
          <cell r="Z7067" t="str">
            <v>5994670 SANDY CK AT BLM BNDY</v>
          </cell>
          <cell r="AA7067" t="str">
            <v>River/Stream</v>
          </cell>
        </row>
        <row r="7068">
          <cell r="A7068">
            <v>5994673</v>
          </cell>
          <cell r="B7068" t="str">
            <v>River/Stream</v>
          </cell>
          <cell r="C7068" t="str">
            <v>2B 3A     4</v>
          </cell>
          <cell r="D7068" t="str">
            <v>Sandy Creek AB USFS boundary</v>
          </cell>
          <cell r="E7068">
            <v>16030001</v>
          </cell>
          <cell r="F7068" t="str">
            <v>Iron</v>
          </cell>
          <cell r="G7068" t="str">
            <v>Southwest</v>
          </cell>
          <cell r="H7068" t="str">
            <v>Sevier River</v>
          </cell>
          <cell r="I7068">
            <v>366011</v>
          </cell>
          <cell r="J7068">
            <v>4194865</v>
          </cell>
          <cell r="K7068">
            <v>-112.52382900000001</v>
          </cell>
          <cell r="L7068">
            <v>37.891443000000002</v>
          </cell>
          <cell r="M7068" t="str">
            <v>Threemile Creek</v>
          </cell>
          <cell r="N7068" t="str">
            <v>UT16030001-014_00</v>
          </cell>
          <cell r="O7068" t="str">
            <v>UT</v>
          </cell>
          <cell r="Q7068">
            <v>0</v>
          </cell>
          <cell r="R7068" t="str">
            <v xml:space="preserve"> </v>
          </cell>
          <cell r="S7068" t="str">
            <v>USFS</v>
          </cell>
          <cell r="T7068" t="str">
            <v>Category1</v>
          </cell>
          <cell r="U7068" t="str">
            <v>5994673 Sandy Creek AB USFS boundary</v>
          </cell>
          <cell r="V7068">
            <v>5994673</v>
          </cell>
          <cell r="W7068" t="str">
            <v>Threemile Creek</v>
          </cell>
          <cell r="X7068" t="str">
            <v>UT16030001-014_00</v>
          </cell>
          <cell r="Y7068" t="str">
            <v>River/Stream</v>
          </cell>
          <cell r="Z7068" t="str">
            <v>5994673 Sandy Creek AB USFS boundary</v>
          </cell>
          <cell r="AA7068" t="str">
            <v>River/Stream</v>
          </cell>
        </row>
        <row r="7069">
          <cell r="A7069">
            <v>5994680</v>
          </cell>
          <cell r="B7069" t="str">
            <v>River/Stream</v>
          </cell>
          <cell r="C7069" t="str">
            <v>2B 3A     4</v>
          </cell>
          <cell r="D7069" t="str">
            <v>BEAR CK AT BLM BNDY &amp; AB HEATON DIVERSION</v>
          </cell>
          <cell r="E7069">
            <v>16030001</v>
          </cell>
          <cell r="F7069" t="str">
            <v>Garfield</v>
          </cell>
          <cell r="G7069" t="str">
            <v>Southwest</v>
          </cell>
          <cell r="H7069" t="str">
            <v>Sevier River</v>
          </cell>
          <cell r="I7069">
            <v>374463</v>
          </cell>
          <cell r="J7069">
            <v>4202677</v>
          </cell>
          <cell r="K7069">
            <v>-112.429096442</v>
          </cell>
          <cell r="L7069">
            <v>37.963036033999998</v>
          </cell>
          <cell r="M7069" t="str">
            <v>Bear Creek</v>
          </cell>
          <cell r="N7069" t="str">
            <v>UT16030001-004_00</v>
          </cell>
          <cell r="O7069" t="str">
            <v>UT</v>
          </cell>
          <cell r="Q7069">
            <v>0</v>
          </cell>
          <cell r="R7069" t="str">
            <v xml:space="preserve"> </v>
          </cell>
          <cell r="S7069" t="str">
            <v>BLM</v>
          </cell>
          <cell r="T7069" t="str">
            <v xml:space="preserve"> </v>
          </cell>
          <cell r="U7069" t="str">
            <v>5994680 BEAR CK AT BLM BNDY &amp; AB HEATON DIVERSION</v>
          </cell>
          <cell r="V7069">
            <v>5994680</v>
          </cell>
          <cell r="W7069" t="str">
            <v>Bear Creek</v>
          </cell>
          <cell r="X7069" t="str">
            <v>UT16030001-004_00</v>
          </cell>
          <cell r="Y7069" t="str">
            <v>River/Stream</v>
          </cell>
          <cell r="Z7069" t="str">
            <v>5994680 BEAR CK AT BLM BNDY &amp; AB HEATON DIVERSION</v>
          </cell>
          <cell r="AA7069" t="str">
            <v>River/Stream</v>
          </cell>
        </row>
        <row r="7070">
          <cell r="A7070">
            <v>5994690</v>
          </cell>
          <cell r="B7070" t="str">
            <v>River/Stream</v>
          </cell>
          <cell r="C7070" t="str">
            <v>2B 3A     4</v>
          </cell>
          <cell r="D7070" t="str">
            <v>BEAR CK AT US89 XING</v>
          </cell>
          <cell r="E7070">
            <v>16030001</v>
          </cell>
          <cell r="F7070" t="str">
            <v>Garfield</v>
          </cell>
          <cell r="G7070" t="str">
            <v>Southwest</v>
          </cell>
          <cell r="H7070" t="str">
            <v>Sevier River</v>
          </cell>
          <cell r="I7070">
            <v>375704</v>
          </cell>
          <cell r="J7070">
            <v>4202411</v>
          </cell>
          <cell r="K7070">
            <v>-112.414927053</v>
          </cell>
          <cell r="L7070">
            <v>37.960810072000001</v>
          </cell>
          <cell r="M7070" t="str">
            <v>Bear Creek</v>
          </cell>
          <cell r="N7070" t="str">
            <v>UT16030001-004_00</v>
          </cell>
          <cell r="O7070" t="str">
            <v>UT</v>
          </cell>
          <cell r="Q7070">
            <v>0</v>
          </cell>
          <cell r="R7070" t="str">
            <v xml:space="preserve"> </v>
          </cell>
          <cell r="S7070" t="str">
            <v>Private</v>
          </cell>
          <cell r="T7070" t="str">
            <v xml:space="preserve"> </v>
          </cell>
          <cell r="U7070" t="str">
            <v>5994690 BEAR CK AT US89 XING</v>
          </cell>
          <cell r="V7070">
            <v>5994690</v>
          </cell>
          <cell r="W7070" t="str">
            <v>Bear Creek</v>
          </cell>
          <cell r="X7070" t="str">
            <v>UT16030001-004_00</v>
          </cell>
          <cell r="Y7070" t="str">
            <v>River/Stream</v>
          </cell>
          <cell r="Z7070" t="str">
            <v>5994690 BEAR CK AT US89 XING</v>
          </cell>
          <cell r="AA7070" t="str">
            <v>River/Stream</v>
          </cell>
        </row>
        <row r="7071">
          <cell r="A7071">
            <v>5994700</v>
          </cell>
          <cell r="B7071" t="str">
            <v>River/Stream</v>
          </cell>
          <cell r="C7071" t="str">
            <v>2B 3A     4</v>
          </cell>
          <cell r="D7071" t="str">
            <v>HAWKINS WASH AB PERKINS DIVERSION</v>
          </cell>
          <cell r="E7071">
            <v>16030001</v>
          </cell>
          <cell r="F7071" t="str">
            <v>Garfield</v>
          </cell>
          <cell r="G7071" t="str">
            <v>Southwest</v>
          </cell>
          <cell r="H7071" t="str">
            <v>Sevier River</v>
          </cell>
          <cell r="I7071">
            <v>378767</v>
          </cell>
          <cell r="J7071">
            <v>4209795</v>
          </cell>
          <cell r="K7071">
            <v>-112.38131611599999</v>
          </cell>
          <cell r="L7071">
            <v>38.027756173</v>
          </cell>
          <cell r="M7071" t="str">
            <v>Threemile Creek</v>
          </cell>
          <cell r="N7071" t="str">
            <v>UT16030001-014_00</v>
          </cell>
          <cell r="O7071" t="str">
            <v>UT</v>
          </cell>
          <cell r="Q7071">
            <v>0</v>
          </cell>
          <cell r="R7071" t="str">
            <v xml:space="preserve"> </v>
          </cell>
          <cell r="S7071" t="str">
            <v>BLM</v>
          </cell>
          <cell r="T7071" t="str">
            <v xml:space="preserve"> </v>
          </cell>
          <cell r="U7071" t="str">
            <v>5994700 HAWKINS WASH AB PERKINS DIVERSION</v>
          </cell>
          <cell r="V7071">
            <v>5994700</v>
          </cell>
          <cell r="W7071" t="str">
            <v>Threemile Creek</v>
          </cell>
          <cell r="X7071" t="str">
            <v>UT16030001-014_00</v>
          </cell>
          <cell r="Y7071" t="str">
            <v>River/Stream</v>
          </cell>
          <cell r="Z7071" t="str">
            <v>5994700 HAWKINS WASH AB PERKINS DIVERSION</v>
          </cell>
          <cell r="AA7071" t="str">
            <v>River/Stream</v>
          </cell>
        </row>
        <row r="7072">
          <cell r="A7072">
            <v>5994710</v>
          </cell>
          <cell r="B7072" t="str">
            <v>River/Stream</v>
          </cell>
          <cell r="C7072" t="str">
            <v>2B   3C   4</v>
          </cell>
          <cell r="D7072" t="str">
            <v>COTTONWOOD CK AB CNFL/ HACKBERRY CANYNON</v>
          </cell>
          <cell r="E7072">
            <v>14070007</v>
          </cell>
          <cell r="F7072" t="str">
            <v>Kane</v>
          </cell>
          <cell r="G7072" t="str">
            <v>Southwest</v>
          </cell>
          <cell r="H7072" t="str">
            <v>Colorado River West</v>
          </cell>
          <cell r="I7072">
            <v>419419</v>
          </cell>
          <cell r="J7072">
            <v>4123894</v>
          </cell>
          <cell r="K7072">
            <v>-111.908718745</v>
          </cell>
          <cell r="L7072">
            <v>37.258120298000001</v>
          </cell>
          <cell r="M7072" t="str">
            <v>Cottonwood Creek</v>
          </cell>
          <cell r="N7072" t="str">
            <v>UT14070007-004_00</v>
          </cell>
          <cell r="O7072" t="str">
            <v>UT</v>
          </cell>
          <cell r="Q7072">
            <v>0</v>
          </cell>
          <cell r="R7072" t="str">
            <v xml:space="preserve"> </v>
          </cell>
          <cell r="S7072" t="str">
            <v>BLM</v>
          </cell>
          <cell r="T7072" t="str">
            <v xml:space="preserve"> </v>
          </cell>
          <cell r="U7072" t="str">
            <v>5994710 COTTONWOOD CK AB CNFL/ HACKBERRY CANYNON</v>
          </cell>
          <cell r="V7072">
            <v>5994710</v>
          </cell>
          <cell r="W7072" t="str">
            <v>Cottonwood Creek</v>
          </cell>
          <cell r="X7072" t="str">
            <v>UT14070007-004_00</v>
          </cell>
          <cell r="Y7072" t="str">
            <v>River/Stream</v>
          </cell>
          <cell r="Z7072" t="str">
            <v>5994710 COTTONWOOD CK AB CNFL/ HACKBERRY CANYNON</v>
          </cell>
          <cell r="AA7072" t="str">
            <v>River/Stream</v>
          </cell>
        </row>
        <row r="7073">
          <cell r="A7073">
            <v>5994720</v>
          </cell>
          <cell r="B7073" t="str">
            <v>Spring</v>
          </cell>
          <cell r="C7073" t="str">
            <v>2B   3C   4</v>
          </cell>
          <cell r="D7073" t="str">
            <v>Glass Eyed Spring</v>
          </cell>
          <cell r="E7073">
            <v>15010003</v>
          </cell>
          <cell r="F7073" t="str">
            <v>Kane</v>
          </cell>
          <cell r="G7073" t="str">
            <v>Southwest</v>
          </cell>
          <cell r="H7073" t="str">
            <v>Lower Colorado River</v>
          </cell>
          <cell r="I7073">
            <v>385323</v>
          </cell>
          <cell r="J7073">
            <v>4105911</v>
          </cell>
          <cell r="K7073">
            <v>-112.290386763</v>
          </cell>
          <cell r="L7073">
            <v>37.092484958999997</v>
          </cell>
          <cell r="M7073" t="str">
            <v>Johnson Wash-1</v>
          </cell>
          <cell r="N7073" t="str">
            <v>UT15010003-004_00</v>
          </cell>
          <cell r="O7073" t="str">
            <v>UT</v>
          </cell>
          <cell r="Q7073">
            <v>0</v>
          </cell>
          <cell r="R7073" t="str">
            <v xml:space="preserve"> </v>
          </cell>
          <cell r="S7073" t="str">
            <v>BLM</v>
          </cell>
          <cell r="T7073" t="str">
            <v xml:space="preserve"> </v>
          </cell>
          <cell r="U7073" t="str">
            <v>5994720 Glass Eyed Spring</v>
          </cell>
          <cell r="V7073">
            <v>5994720</v>
          </cell>
          <cell r="W7073" t="str">
            <v>Johnson Wash-1</v>
          </cell>
          <cell r="X7073" t="str">
            <v>UT15010003-004_00</v>
          </cell>
          <cell r="Y7073" t="str">
            <v>Spring</v>
          </cell>
          <cell r="Z7073" t="str">
            <v>5994720 Glass Eyed Spring</v>
          </cell>
          <cell r="AA7073" t="str">
            <v>Spring</v>
          </cell>
        </row>
        <row r="7074">
          <cell r="A7074">
            <v>5994740</v>
          </cell>
          <cell r="B7074" t="str">
            <v>River/Stream</v>
          </cell>
          <cell r="C7074" t="str">
            <v>2B 3A     4</v>
          </cell>
          <cell r="D7074" t="str">
            <v>Skutumpah Ck 2 Mi ab Thompson Ck</v>
          </cell>
          <cell r="E7074">
            <v>15010003</v>
          </cell>
          <cell r="F7074" t="str">
            <v>Kane</v>
          </cell>
          <cell r="G7074" t="str">
            <v>Southwest</v>
          </cell>
          <cell r="H7074" t="str">
            <v>Lower Colorado River</v>
          </cell>
          <cell r="I7074">
            <v>382194</v>
          </cell>
          <cell r="J7074">
            <v>4129873</v>
          </cell>
          <cell r="K7074">
            <v>-112.329368969</v>
          </cell>
          <cell r="L7074">
            <v>37.308034988999999</v>
          </cell>
          <cell r="M7074" t="str">
            <v>Johnson Wash-2</v>
          </cell>
          <cell r="N7074" t="str">
            <v>UT15010003-005_00</v>
          </cell>
          <cell r="O7074" t="str">
            <v>UT</v>
          </cell>
          <cell r="Q7074">
            <v>0</v>
          </cell>
          <cell r="R7074" t="str">
            <v xml:space="preserve"> </v>
          </cell>
          <cell r="S7074" t="str">
            <v>Private</v>
          </cell>
          <cell r="T7074" t="str">
            <v xml:space="preserve"> </v>
          </cell>
          <cell r="U7074" t="str">
            <v>5994740 Skutumpah Ck 2 Mi ab Thompson Ck</v>
          </cell>
          <cell r="V7074">
            <v>5994740</v>
          </cell>
          <cell r="W7074" t="str">
            <v>Johnson Wash-2</v>
          </cell>
          <cell r="X7074" t="str">
            <v>UT15010003-005_00</v>
          </cell>
          <cell r="Y7074" t="str">
            <v>River/Stream</v>
          </cell>
          <cell r="Z7074" t="str">
            <v>5994740 Skutumpah Ck 2 Mi ab Thompson Ck</v>
          </cell>
          <cell r="AA7074" t="str">
            <v>River/Stream</v>
          </cell>
        </row>
        <row r="7075">
          <cell r="A7075">
            <v>5994750</v>
          </cell>
          <cell r="B7075" t="str">
            <v>Spring</v>
          </cell>
          <cell r="C7075" t="str">
            <v>2B  3B    4</v>
          </cell>
          <cell r="D7075" t="str">
            <v>Little Valley Spring</v>
          </cell>
          <cell r="E7075">
            <v>14070006</v>
          </cell>
          <cell r="F7075" t="str">
            <v>Kane</v>
          </cell>
          <cell r="G7075" t="str">
            <v>Southwest</v>
          </cell>
          <cell r="H7075" t="str">
            <v>Colorado River West</v>
          </cell>
          <cell r="I7075">
            <v>475430</v>
          </cell>
          <cell r="J7075">
            <v>4124367</v>
          </cell>
          <cell r="K7075">
            <v>-111.277108015</v>
          </cell>
          <cell r="L7075">
            <v>37.265546995000001</v>
          </cell>
          <cell r="M7075" t="str">
            <v>Croton</v>
          </cell>
          <cell r="N7075" t="str">
            <v>UT14070006-005_00</v>
          </cell>
          <cell r="O7075" t="str">
            <v>UT</v>
          </cell>
          <cell r="Q7075">
            <v>0</v>
          </cell>
          <cell r="R7075" t="str">
            <v xml:space="preserve"> </v>
          </cell>
          <cell r="S7075" t="str">
            <v>BLM</v>
          </cell>
          <cell r="T7075" t="str">
            <v xml:space="preserve"> </v>
          </cell>
          <cell r="U7075" t="str">
            <v>5994750 Little Valley Spring</v>
          </cell>
          <cell r="V7075">
            <v>5994750</v>
          </cell>
          <cell r="W7075" t="str">
            <v>Croton</v>
          </cell>
          <cell r="X7075" t="str">
            <v>UT14070006-005_00</v>
          </cell>
          <cell r="Y7075" t="str">
            <v>Spring</v>
          </cell>
          <cell r="Z7075" t="str">
            <v>5994750 Little Valley Spring</v>
          </cell>
          <cell r="AA7075" t="str">
            <v>Spring</v>
          </cell>
        </row>
        <row r="7076">
          <cell r="A7076">
            <v>5994760</v>
          </cell>
          <cell r="B7076" t="str">
            <v>River/Stream</v>
          </cell>
          <cell r="C7076" t="str">
            <v>2B 3A     4</v>
          </cell>
          <cell r="D7076" t="str">
            <v>Bear Ck at Iron-Garfield county boundary</v>
          </cell>
          <cell r="E7076">
            <v>16030001</v>
          </cell>
          <cell r="F7076" t="str">
            <v>Iron</v>
          </cell>
          <cell r="G7076" t="str">
            <v>Southwest</v>
          </cell>
          <cell r="H7076" t="str">
            <v>Sevier River</v>
          </cell>
          <cell r="I7076">
            <v>371125</v>
          </cell>
          <cell r="J7076">
            <v>4202901</v>
          </cell>
          <cell r="K7076">
            <v>-112.467124631</v>
          </cell>
          <cell r="L7076">
            <v>37.964586578999999</v>
          </cell>
          <cell r="M7076" t="str">
            <v>Bear Creek</v>
          </cell>
          <cell r="N7076" t="str">
            <v>UT16030001-004_00</v>
          </cell>
          <cell r="O7076" t="str">
            <v>UT</v>
          </cell>
          <cell r="Q7076">
            <v>0</v>
          </cell>
          <cell r="R7076" t="str">
            <v xml:space="preserve"> </v>
          </cell>
          <cell r="S7076" t="str">
            <v>Private</v>
          </cell>
          <cell r="T7076" t="str">
            <v>Category1</v>
          </cell>
          <cell r="U7076" t="str">
            <v>5994760 Bear Ck at Iron-Garfield county boundary</v>
          </cell>
          <cell r="V7076">
            <v>5994760</v>
          </cell>
          <cell r="W7076" t="str">
            <v>Bear Creek</v>
          </cell>
          <cell r="X7076" t="str">
            <v>UT16030001-004_00</v>
          </cell>
          <cell r="Y7076" t="str">
            <v>River/Stream</v>
          </cell>
          <cell r="Z7076" t="str">
            <v>5994760 Bear Ck at Iron-Garfield county boundary</v>
          </cell>
          <cell r="AA7076" t="str">
            <v>River/Stream</v>
          </cell>
        </row>
        <row r="7077">
          <cell r="A7077">
            <v>5994770</v>
          </cell>
          <cell r="B7077" t="str">
            <v>Spring</v>
          </cell>
          <cell r="C7077" t="str">
            <v>2B 3A     4</v>
          </cell>
          <cell r="D7077" t="str">
            <v>Big Swamp</v>
          </cell>
          <cell r="E7077">
            <v>16030001</v>
          </cell>
          <cell r="F7077" t="str">
            <v>Iron</v>
          </cell>
          <cell r="G7077" t="str">
            <v>Southwest</v>
          </cell>
          <cell r="H7077" t="str">
            <v>Sevier River</v>
          </cell>
          <cell r="I7077">
            <v>367643</v>
          </cell>
          <cell r="J7077">
            <v>4207899</v>
          </cell>
          <cell r="K7077">
            <v>-112.50767279900001</v>
          </cell>
          <cell r="L7077">
            <v>38.009107548999999</v>
          </cell>
          <cell r="M7077" t="str">
            <v>Bear Creek</v>
          </cell>
          <cell r="N7077" t="str">
            <v>UT16030001-004_00</v>
          </cell>
          <cell r="O7077" t="str">
            <v>UT</v>
          </cell>
          <cell r="Q7077">
            <v>0</v>
          </cell>
          <cell r="R7077" t="str">
            <v xml:space="preserve"> </v>
          </cell>
          <cell r="S7077" t="str">
            <v>BLM</v>
          </cell>
          <cell r="T7077" t="str">
            <v xml:space="preserve"> </v>
          </cell>
          <cell r="U7077" t="str">
            <v>5994770 Big Swamp</v>
          </cell>
          <cell r="V7077">
            <v>5994770</v>
          </cell>
          <cell r="W7077" t="str">
            <v>Bear Creek</v>
          </cell>
          <cell r="X7077" t="str">
            <v>UT16030001-004_00</v>
          </cell>
          <cell r="Y7077" t="str">
            <v>Spring</v>
          </cell>
          <cell r="Z7077" t="str">
            <v>5994770 Big Swamp</v>
          </cell>
          <cell r="AA7077" t="str">
            <v>Spring</v>
          </cell>
        </row>
        <row r="7078">
          <cell r="A7078">
            <v>5994780</v>
          </cell>
          <cell r="B7078" t="str">
            <v>Spring</v>
          </cell>
          <cell r="C7078" t="str">
            <v>2B 3A     4</v>
          </cell>
          <cell r="D7078" t="str">
            <v>West Spring</v>
          </cell>
          <cell r="E7078">
            <v>16030001</v>
          </cell>
          <cell r="F7078" t="str">
            <v>Iron</v>
          </cell>
          <cell r="G7078" t="str">
            <v>Southwest</v>
          </cell>
          <cell r="H7078" t="str">
            <v>Sevier River</v>
          </cell>
          <cell r="I7078">
            <v>363588</v>
          </cell>
          <cell r="J7078">
            <v>4206083</v>
          </cell>
          <cell r="K7078">
            <v>-112.553502436</v>
          </cell>
          <cell r="L7078">
            <v>37.992144961000001</v>
          </cell>
          <cell r="M7078" t="str">
            <v>Bear Creek</v>
          </cell>
          <cell r="N7078" t="str">
            <v>UT16030001-004_00</v>
          </cell>
          <cell r="O7078" t="str">
            <v>UT</v>
          </cell>
          <cell r="Q7078">
            <v>0</v>
          </cell>
          <cell r="R7078" t="str">
            <v xml:space="preserve"> </v>
          </cell>
          <cell r="S7078" t="str">
            <v>BLM</v>
          </cell>
          <cell r="T7078" t="str">
            <v xml:space="preserve"> </v>
          </cell>
          <cell r="U7078" t="str">
            <v>5994780 West Spring</v>
          </cell>
          <cell r="V7078">
            <v>5994780</v>
          </cell>
          <cell r="W7078" t="str">
            <v>Bear Creek</v>
          </cell>
          <cell r="X7078" t="str">
            <v>UT16030001-004_00</v>
          </cell>
          <cell r="Y7078" t="str">
            <v>Spring</v>
          </cell>
          <cell r="Z7078" t="str">
            <v>5994780 West Spring</v>
          </cell>
          <cell r="AA7078" t="str">
            <v>Spring</v>
          </cell>
        </row>
        <row r="7079">
          <cell r="A7079">
            <v>5994788</v>
          </cell>
          <cell r="B7079" t="str">
            <v>River/Stream</v>
          </cell>
          <cell r="C7079" t="str">
            <v>2B 3A     4</v>
          </cell>
          <cell r="D7079" t="str">
            <v>Thompson Ck at Co. Rd AB Skutumpah</v>
          </cell>
          <cell r="E7079">
            <v>15010003</v>
          </cell>
          <cell r="F7079" t="str">
            <v>Kane</v>
          </cell>
          <cell r="G7079" t="str">
            <v>Southwest</v>
          </cell>
          <cell r="H7079" t="str">
            <v>Lower Colorado River</v>
          </cell>
          <cell r="I7079">
            <v>380719</v>
          </cell>
          <cell r="J7079">
            <v>4126709</v>
          </cell>
          <cell r="K7079">
            <v>-112.345501297</v>
          </cell>
          <cell r="L7079">
            <v>37.279334513000002</v>
          </cell>
          <cell r="M7079" t="str">
            <v>Johnson Wash-2</v>
          </cell>
          <cell r="N7079" t="str">
            <v>UT15010003-005_00</v>
          </cell>
          <cell r="O7079" t="str">
            <v>UT</v>
          </cell>
          <cell r="Q7079">
            <v>0</v>
          </cell>
          <cell r="R7079" t="str">
            <v xml:space="preserve"> </v>
          </cell>
          <cell r="S7079" t="str">
            <v>Private</v>
          </cell>
          <cell r="T7079" t="str">
            <v xml:space="preserve"> </v>
          </cell>
          <cell r="U7079" t="str">
            <v>5994788 Thompson Ck at Co. Rd AB Skutumpah</v>
          </cell>
          <cell r="V7079">
            <v>5994788</v>
          </cell>
          <cell r="W7079" t="str">
            <v>Johnson Wash-2</v>
          </cell>
          <cell r="X7079" t="str">
            <v>UT15010003-005_00</v>
          </cell>
          <cell r="Y7079" t="str">
            <v>River/Stream</v>
          </cell>
          <cell r="Z7079" t="str">
            <v>5994788 Thompson Ck at Co. Rd AB Skutumpah</v>
          </cell>
          <cell r="AA7079" t="str">
            <v>River/Stream</v>
          </cell>
        </row>
        <row r="7080">
          <cell r="A7080">
            <v>5994790</v>
          </cell>
          <cell r="B7080" t="str">
            <v>River/Stream</v>
          </cell>
          <cell r="C7080" t="str">
            <v>2B 3A     4</v>
          </cell>
          <cell r="D7080" t="str">
            <v>Thompson Ck 2 mi ab cnfl Skumptah Ck</v>
          </cell>
          <cell r="E7080">
            <v>15010003</v>
          </cell>
          <cell r="F7080" t="str">
            <v>Kane</v>
          </cell>
          <cell r="G7080" t="str">
            <v>Southwest</v>
          </cell>
          <cell r="H7080" t="str">
            <v>Lower Colorado River</v>
          </cell>
          <cell r="I7080">
            <v>380081</v>
          </cell>
          <cell r="J7080">
            <v>4128485</v>
          </cell>
          <cell r="K7080">
            <v>-112.352982744</v>
          </cell>
          <cell r="L7080">
            <v>37.295256876000003</v>
          </cell>
          <cell r="M7080" t="str">
            <v>Johnson Wash-2</v>
          </cell>
          <cell r="N7080" t="str">
            <v>UT15010003-005_00</v>
          </cell>
          <cell r="O7080" t="str">
            <v>UT</v>
          </cell>
          <cell r="Q7080">
            <v>0</v>
          </cell>
          <cell r="R7080" t="str">
            <v xml:space="preserve"> </v>
          </cell>
          <cell r="S7080" t="str">
            <v>Private</v>
          </cell>
          <cell r="T7080" t="str">
            <v xml:space="preserve"> </v>
          </cell>
          <cell r="U7080" t="str">
            <v>5994790 Thompson Ck 2 mi ab cnfl Skumptah Ck</v>
          </cell>
          <cell r="V7080">
            <v>5994790</v>
          </cell>
          <cell r="W7080" t="str">
            <v>Johnson Wash-2</v>
          </cell>
          <cell r="X7080" t="str">
            <v>UT15010003-005_00</v>
          </cell>
          <cell r="Y7080" t="str">
            <v>River/Stream</v>
          </cell>
          <cell r="Z7080" t="str">
            <v>5994790 Thompson Ck 2 mi ab cnfl Skumptah Ck</v>
          </cell>
          <cell r="AA7080" t="str">
            <v>River/Stream</v>
          </cell>
        </row>
        <row r="7081">
          <cell r="A7081">
            <v>5994810</v>
          </cell>
          <cell r="B7081" t="str">
            <v>Spring</v>
          </cell>
          <cell r="C7081" t="str">
            <v>1C 2A   3B    4</v>
          </cell>
          <cell r="D7081" t="str">
            <v>ROCKHOUSE SPRING</v>
          </cell>
          <cell r="E7081">
            <v>14060005</v>
          </cell>
          <cell r="F7081" t="str">
            <v>Carbon</v>
          </cell>
          <cell r="G7081" t="str">
            <v>Southeast</v>
          </cell>
          <cell r="H7081" t="str">
            <v>Uinta Basin</v>
          </cell>
          <cell r="I7081">
            <v>589765</v>
          </cell>
          <cell r="J7081">
            <v>4400462</v>
          </cell>
          <cell r="K7081">
            <v>-109.95222321</v>
          </cell>
          <cell r="L7081">
            <v>39.749341145999999</v>
          </cell>
          <cell r="M7081" t="str">
            <v>Green River-3 Tributaries</v>
          </cell>
          <cell r="N7081" t="str">
            <v>UT14060005-001_00</v>
          </cell>
          <cell r="O7081" t="str">
            <v>UT</v>
          </cell>
          <cell r="Q7081">
            <v>0</v>
          </cell>
          <cell r="R7081" t="str">
            <v xml:space="preserve"> </v>
          </cell>
          <cell r="S7081" t="str">
            <v>BLM</v>
          </cell>
          <cell r="T7081" t="str">
            <v xml:space="preserve"> </v>
          </cell>
          <cell r="U7081" t="str">
            <v>5994810 ROCKHOUSE SPRING</v>
          </cell>
          <cell r="V7081">
            <v>5994810</v>
          </cell>
          <cell r="W7081" t="str">
            <v>Green River-3 Tributaries</v>
          </cell>
          <cell r="X7081" t="str">
            <v>UT14060005-001_00</v>
          </cell>
          <cell r="Y7081" t="str">
            <v>Spring</v>
          </cell>
          <cell r="Z7081" t="str">
            <v>5994810 ROCKHOUSE SPRING</v>
          </cell>
          <cell r="AA7081" t="str">
            <v>Spring</v>
          </cell>
        </row>
        <row r="7082">
          <cell r="A7082">
            <v>5995000</v>
          </cell>
          <cell r="B7082" t="str">
            <v>River/Stream</v>
          </cell>
          <cell r="C7082" t="str">
            <v>1C 2A   3B    4</v>
          </cell>
          <cell r="D7082" t="str">
            <v>SALT CK 1/4 MI AB UPPER JUMP SC-8</v>
          </cell>
          <cell r="E7082">
            <v>14030005</v>
          </cell>
          <cell r="F7082" t="str">
            <v>San Juan</v>
          </cell>
          <cell r="G7082" t="str">
            <v xml:space="preserve">San Juan County </v>
          </cell>
          <cell r="H7082" t="str">
            <v>Colorado River Southeast</v>
          </cell>
          <cell r="I7082">
            <v>608704</v>
          </cell>
          <cell r="J7082">
            <v>4210884</v>
          </cell>
          <cell r="K7082">
            <v>-109.761240212</v>
          </cell>
          <cell r="L7082">
            <v>38.039159220000002</v>
          </cell>
          <cell r="M7082" t="str">
            <v>Salt Creek-Canyonlands</v>
          </cell>
          <cell r="N7082" t="str">
            <v>UT14030005-016_00</v>
          </cell>
          <cell r="O7082" t="str">
            <v>UT</v>
          </cell>
          <cell r="Q7082">
            <v>0</v>
          </cell>
          <cell r="R7082" t="str">
            <v xml:space="preserve"> </v>
          </cell>
          <cell r="S7082" t="str">
            <v>NPS</v>
          </cell>
          <cell r="T7082" t="str">
            <v xml:space="preserve"> </v>
          </cell>
          <cell r="U7082" t="str">
            <v>5995000 SALT CK 1/4 MI AB UPPER JUMP SC-8</v>
          </cell>
          <cell r="V7082">
            <v>5995000</v>
          </cell>
          <cell r="W7082" t="str">
            <v>Salt Creek-Canyonlands</v>
          </cell>
          <cell r="X7082" t="str">
            <v>UT14030005-016_00</v>
          </cell>
          <cell r="Y7082" t="str">
            <v>River/Stream</v>
          </cell>
          <cell r="Z7082" t="str">
            <v>5995000 SALT CK 1/4 MI AB UPPER JUMP SC-8</v>
          </cell>
          <cell r="AA7082" t="str">
            <v>River/Stream</v>
          </cell>
        </row>
        <row r="7083">
          <cell r="A7083">
            <v>5995010</v>
          </cell>
          <cell r="B7083" t="str">
            <v>River/Stream</v>
          </cell>
          <cell r="C7083" t="str">
            <v>1C 2A   3B    4</v>
          </cell>
          <cell r="D7083" t="str">
            <v>LOST CANYON CREEK, 1MI E/SE OF DRUID ARCH LO-2</v>
          </cell>
          <cell r="E7083">
            <v>14030005</v>
          </cell>
          <cell r="F7083" t="str">
            <v>San Juan</v>
          </cell>
          <cell r="G7083" t="str">
            <v xml:space="preserve">San Juan County </v>
          </cell>
          <cell r="H7083" t="str">
            <v>Colorado River Southeast</v>
          </cell>
          <cell r="I7083">
            <v>603716</v>
          </cell>
          <cell r="J7083">
            <v>4215843</v>
          </cell>
          <cell r="K7083">
            <v>-109.817351518</v>
          </cell>
          <cell r="L7083">
            <v>38.084429327999999</v>
          </cell>
          <cell r="M7083" t="str">
            <v>Salt Creek-Canyonlands</v>
          </cell>
          <cell r="N7083" t="str">
            <v>UT14030005-016_00</v>
          </cell>
          <cell r="O7083" t="str">
            <v>UT</v>
          </cell>
          <cell r="Q7083">
            <v>0</v>
          </cell>
          <cell r="R7083" t="str">
            <v xml:space="preserve"> </v>
          </cell>
          <cell r="S7083" t="str">
            <v>NPS</v>
          </cell>
          <cell r="T7083" t="str">
            <v xml:space="preserve"> </v>
          </cell>
          <cell r="U7083" t="str">
            <v>5995010 LOST CANYON CREEK, 1MI E/SE OF DRUID ARCH LO-2</v>
          </cell>
          <cell r="V7083">
            <v>5995010</v>
          </cell>
          <cell r="W7083" t="str">
            <v>Salt Creek-Canyonlands</v>
          </cell>
          <cell r="X7083" t="str">
            <v>UT14030005-016_00</v>
          </cell>
          <cell r="Y7083" t="str">
            <v>River/Stream</v>
          </cell>
          <cell r="Z7083" t="str">
            <v>5995010 LOST CANYON CREEK, 1MI E/SE OF DRUID ARCH LO-2</v>
          </cell>
          <cell r="AA7083" t="str">
            <v>River/Stream</v>
          </cell>
        </row>
        <row r="7084">
          <cell r="A7084">
            <v>5995020</v>
          </cell>
          <cell r="B7084" t="str">
            <v>Spring</v>
          </cell>
          <cell r="C7084" t="str">
            <v>1C 2A   3B    4</v>
          </cell>
          <cell r="D7084" t="str">
            <v>2.4 MILE LOOP SPRING BS-2</v>
          </cell>
          <cell r="E7084">
            <v>14030005</v>
          </cell>
          <cell r="F7084" t="str">
            <v>San Juan</v>
          </cell>
          <cell r="G7084" t="str">
            <v xml:space="preserve">San Juan County </v>
          </cell>
          <cell r="H7084" t="str">
            <v>Colorado River Southeast</v>
          </cell>
          <cell r="I7084">
            <v>603221</v>
          </cell>
          <cell r="J7084">
            <v>4220307</v>
          </cell>
          <cell r="K7084">
            <v>-109.822349187</v>
          </cell>
          <cell r="L7084">
            <v>38.124710342999997</v>
          </cell>
          <cell r="M7084" t="str">
            <v>Salt Creek-Canyonlands</v>
          </cell>
          <cell r="N7084" t="str">
            <v>UT14030005-016_00</v>
          </cell>
          <cell r="O7084" t="str">
            <v>UT</v>
          </cell>
          <cell r="Q7084">
            <v>0</v>
          </cell>
          <cell r="R7084" t="str">
            <v xml:space="preserve"> </v>
          </cell>
          <cell r="S7084" t="str">
            <v>NPS</v>
          </cell>
          <cell r="T7084" t="str">
            <v xml:space="preserve"> </v>
          </cell>
          <cell r="U7084" t="str">
            <v>5995020 2.4 MILE LOOP SPRING BS-2</v>
          </cell>
          <cell r="V7084">
            <v>5995020</v>
          </cell>
          <cell r="W7084" t="str">
            <v>Salt Creek-Canyonlands</v>
          </cell>
          <cell r="X7084" t="str">
            <v>UT14030005-016_00</v>
          </cell>
          <cell r="Y7084" t="str">
            <v>Spring</v>
          </cell>
          <cell r="Z7084" t="str">
            <v>5995020 2.4 MILE LOOP SPRING BS-2</v>
          </cell>
          <cell r="AA7084" t="str">
            <v>Spring</v>
          </cell>
        </row>
        <row r="7085">
          <cell r="A7085">
            <v>5995030</v>
          </cell>
          <cell r="B7085" t="str">
            <v>River/Stream</v>
          </cell>
          <cell r="C7085" t="str">
            <v>1C 2A   3B    4</v>
          </cell>
          <cell r="D7085" t="str">
            <v>SQUAW CYN CK .25 MI BL SQUAW SPG DWNSTR SQ-2</v>
          </cell>
          <cell r="E7085">
            <v>14030005</v>
          </cell>
          <cell r="F7085" t="str">
            <v>San Juan</v>
          </cell>
          <cell r="G7085" t="str">
            <v xml:space="preserve">San Juan County </v>
          </cell>
          <cell r="H7085" t="str">
            <v>Colorado River Southeast</v>
          </cell>
          <cell r="I7085">
            <v>605945</v>
          </cell>
          <cell r="J7085">
            <v>4222438</v>
          </cell>
          <cell r="K7085">
            <v>-109.79096052200001</v>
          </cell>
          <cell r="L7085">
            <v>38.143596488</v>
          </cell>
          <cell r="M7085" t="str">
            <v>Salt Creek-Canyonlands</v>
          </cell>
          <cell r="N7085" t="str">
            <v>UT14030005-016_00</v>
          </cell>
          <cell r="O7085" t="str">
            <v>UT</v>
          </cell>
          <cell r="Q7085">
            <v>0</v>
          </cell>
          <cell r="R7085" t="str">
            <v xml:space="preserve"> </v>
          </cell>
          <cell r="S7085" t="str">
            <v>NPS</v>
          </cell>
          <cell r="T7085" t="str">
            <v xml:space="preserve"> </v>
          </cell>
          <cell r="U7085" t="str">
            <v>5995030 SQUAW CYN CK .25 MI BL SQUAW SPG DWNSTR SQ-2</v>
          </cell>
          <cell r="V7085">
            <v>5995030</v>
          </cell>
          <cell r="W7085" t="str">
            <v>Salt Creek-Canyonlands</v>
          </cell>
          <cell r="X7085" t="str">
            <v>UT14030005-016_00</v>
          </cell>
          <cell r="Y7085" t="str">
            <v>River/Stream</v>
          </cell>
          <cell r="Z7085" t="str">
            <v>5995030 SQUAW CYN CK .25 MI BL SQUAW SPG DWNSTR SQ-2</v>
          </cell>
          <cell r="AA7085" t="str">
            <v>River/Stream</v>
          </cell>
        </row>
        <row r="7086">
          <cell r="A7086">
            <v>5995040</v>
          </cell>
          <cell r="B7086" t="str">
            <v>River/Stream</v>
          </cell>
          <cell r="C7086" t="str">
            <v>1C 2A   3B    4</v>
          </cell>
          <cell r="D7086" t="str">
            <v>SQUAW CYN CK AT SQUAW SPG(UPSTR) SQ-1A</v>
          </cell>
          <cell r="E7086">
            <v>14030005</v>
          </cell>
          <cell r="F7086" t="str">
            <v>San Juan</v>
          </cell>
          <cell r="G7086" t="str">
            <v xml:space="preserve">San Juan County </v>
          </cell>
          <cell r="H7086" t="str">
            <v>Colorado River Southeast</v>
          </cell>
          <cell r="I7086">
            <v>605679</v>
          </cell>
          <cell r="J7086">
            <v>4222311</v>
          </cell>
          <cell r="K7086">
            <v>-109.79401432100001</v>
          </cell>
          <cell r="L7086">
            <v>38.142483335999998</v>
          </cell>
          <cell r="M7086" t="str">
            <v>Salt Creek-Canyonlands</v>
          </cell>
          <cell r="N7086" t="str">
            <v>UT14030005-016_00</v>
          </cell>
          <cell r="O7086" t="str">
            <v>UT</v>
          </cell>
          <cell r="Q7086">
            <v>0</v>
          </cell>
          <cell r="R7086" t="str">
            <v xml:space="preserve"> </v>
          </cell>
          <cell r="S7086" t="str">
            <v>NPS</v>
          </cell>
          <cell r="T7086" t="str">
            <v xml:space="preserve"> </v>
          </cell>
          <cell r="U7086" t="str">
            <v>5995040 SQUAW CYN CK AT SQUAW SPG(UPSTR) SQ-1A</v>
          </cell>
          <cell r="V7086">
            <v>5995040</v>
          </cell>
          <cell r="W7086" t="str">
            <v>Salt Creek-Canyonlands</v>
          </cell>
          <cell r="X7086" t="str">
            <v>UT14030005-016_00</v>
          </cell>
          <cell r="Y7086" t="str">
            <v>River/Stream</v>
          </cell>
          <cell r="Z7086" t="str">
            <v>5995040 SQUAW CYN CK AT SQUAW SPG(UPSTR) SQ-1A</v>
          </cell>
          <cell r="AA7086" t="str">
            <v>River/Stream</v>
          </cell>
        </row>
        <row r="7087">
          <cell r="A7087">
            <v>5995050</v>
          </cell>
          <cell r="B7087" t="str">
            <v>Spring</v>
          </cell>
          <cell r="C7087" t="str">
            <v>1C 2A   3B    4</v>
          </cell>
          <cell r="D7087" t="str">
            <v>CAVE SPRING SQ-3</v>
          </cell>
          <cell r="E7087">
            <v>14030005</v>
          </cell>
          <cell r="F7087" t="str">
            <v>San Juan</v>
          </cell>
          <cell r="G7087" t="str">
            <v xml:space="preserve">San Juan County </v>
          </cell>
          <cell r="H7087" t="str">
            <v>Colorado River Southeast</v>
          </cell>
          <cell r="I7087">
            <v>609188</v>
          </cell>
          <cell r="J7087">
            <v>4223930</v>
          </cell>
          <cell r="K7087">
            <v>-109.753730749</v>
          </cell>
          <cell r="L7087">
            <v>38.156653470000002</v>
          </cell>
          <cell r="M7087" t="str">
            <v>Salt Creek-Canyonlands</v>
          </cell>
          <cell r="N7087" t="str">
            <v>UT14030005-016_00</v>
          </cell>
          <cell r="O7087" t="str">
            <v>UT</v>
          </cell>
          <cell r="Q7087">
            <v>0</v>
          </cell>
          <cell r="R7087" t="str">
            <v xml:space="preserve"> </v>
          </cell>
          <cell r="S7087" t="str">
            <v>NPS</v>
          </cell>
          <cell r="T7087" t="str">
            <v xml:space="preserve"> </v>
          </cell>
          <cell r="U7087" t="str">
            <v>5995050 CAVE SPRING SQ-3</v>
          </cell>
          <cell r="V7087">
            <v>5995050</v>
          </cell>
          <cell r="W7087" t="str">
            <v>Salt Creek-Canyonlands</v>
          </cell>
          <cell r="X7087" t="str">
            <v>UT14030005-016_00</v>
          </cell>
          <cell r="Y7087" t="str">
            <v>Spring</v>
          </cell>
          <cell r="Z7087" t="str">
            <v>5995050 CAVE SPRING SQ-3</v>
          </cell>
          <cell r="AA7087" t="str">
            <v>Spring</v>
          </cell>
        </row>
        <row r="7088">
          <cell r="A7088">
            <v>5995060</v>
          </cell>
          <cell r="B7088" t="str">
            <v>Spring</v>
          </cell>
          <cell r="C7088" t="str">
            <v>1C 2A   3B    4</v>
          </cell>
          <cell r="D7088" t="str">
            <v>LITTLE SPG CYN CK 1/8MI AB BIG SPG RD XING LSC-1</v>
          </cell>
          <cell r="E7088">
            <v>14030005</v>
          </cell>
          <cell r="F7088" t="str">
            <v>San Juan</v>
          </cell>
          <cell r="G7088" t="str">
            <v xml:space="preserve">San Juan County </v>
          </cell>
          <cell r="H7088" t="str">
            <v>Colorado River Southeast</v>
          </cell>
          <cell r="I7088">
            <v>605019</v>
          </cell>
          <cell r="J7088">
            <v>4224399</v>
          </cell>
          <cell r="K7088">
            <v>-109.80123661899999</v>
          </cell>
          <cell r="L7088">
            <v>38.161374735999999</v>
          </cell>
          <cell r="M7088" t="str">
            <v>Salt Creek-Canyonlands</v>
          </cell>
          <cell r="N7088" t="str">
            <v>UT14030005-016_00</v>
          </cell>
          <cell r="O7088" t="str">
            <v>UT</v>
          </cell>
          <cell r="Q7088">
            <v>0</v>
          </cell>
          <cell r="R7088" t="str">
            <v xml:space="preserve"> </v>
          </cell>
          <cell r="S7088" t="str">
            <v>NPS</v>
          </cell>
          <cell r="T7088" t="str">
            <v xml:space="preserve"> </v>
          </cell>
          <cell r="U7088" t="str">
            <v>5995060 LITTLE SPG CYN CK 1/8MI AB BIG SPG RD XING LSC-1</v>
          </cell>
          <cell r="V7088">
            <v>5995060</v>
          </cell>
          <cell r="W7088" t="str">
            <v>Salt Creek-Canyonlands</v>
          </cell>
          <cell r="X7088" t="str">
            <v>UT14030005-016_00</v>
          </cell>
          <cell r="Y7088" t="str">
            <v>Spring</v>
          </cell>
          <cell r="Z7088" t="str">
            <v>5995060 LITTLE SPG CYN CK 1/8MI AB BIG SPG RD XING LSC-1</v>
          </cell>
          <cell r="AA7088" t="str">
            <v>Spring</v>
          </cell>
        </row>
        <row r="7089">
          <cell r="A7089">
            <v>5995080</v>
          </cell>
          <cell r="B7089" t="str">
            <v>River/Stream</v>
          </cell>
          <cell r="C7089" t="str">
            <v>1C 2A   3B    4</v>
          </cell>
          <cell r="D7089" t="str">
            <v>BIG SPG CANYON CK AT END OF ROAD (DOWNSTREAM) BS-6</v>
          </cell>
          <cell r="E7089">
            <v>14030005</v>
          </cell>
          <cell r="F7089" t="str">
            <v>San Juan</v>
          </cell>
          <cell r="G7089" t="str">
            <v xml:space="preserve">San Juan County </v>
          </cell>
          <cell r="H7089" t="str">
            <v>Colorado River Southeast</v>
          </cell>
          <cell r="I7089">
            <v>603438</v>
          </cell>
          <cell r="J7089">
            <v>4226228</v>
          </cell>
          <cell r="K7089">
            <v>-109.819013813</v>
          </cell>
          <cell r="L7089">
            <v>38.178038147999999</v>
          </cell>
          <cell r="M7089" t="str">
            <v>Salt Creek-Canyonlands</v>
          </cell>
          <cell r="N7089" t="str">
            <v>UT14030005-016_00</v>
          </cell>
          <cell r="O7089" t="str">
            <v>UT</v>
          </cell>
          <cell r="Q7089">
            <v>0</v>
          </cell>
          <cell r="R7089" t="str">
            <v xml:space="preserve"> </v>
          </cell>
          <cell r="S7089" t="str">
            <v>NPS</v>
          </cell>
          <cell r="T7089" t="str">
            <v xml:space="preserve"> </v>
          </cell>
          <cell r="U7089" t="str">
            <v>5995080 BIG SPG CANYON CK AT END OF ROAD (DOWNSTREAM) BS-6</v>
          </cell>
          <cell r="V7089">
            <v>5995080</v>
          </cell>
          <cell r="W7089" t="str">
            <v>Salt Creek-Canyonlands</v>
          </cell>
          <cell r="X7089" t="str">
            <v>UT14030005-016_00</v>
          </cell>
          <cell r="Y7089" t="str">
            <v>River/Stream</v>
          </cell>
          <cell r="Z7089" t="str">
            <v>5995080 BIG SPG CANYON CK AT END OF ROAD (DOWNSTREAM) BS-6</v>
          </cell>
          <cell r="AA7089" t="str">
            <v>River/Stream</v>
          </cell>
        </row>
        <row r="7090">
          <cell r="A7090">
            <v>5995090</v>
          </cell>
          <cell r="B7090" t="str">
            <v>River/Stream</v>
          </cell>
          <cell r="C7090" t="str">
            <v>1C 2A   3B    4</v>
          </cell>
          <cell r="D7090" t="str">
            <v>BIG SPG CYN CK .6 MI E OF SODA SPG (UPSTR) BS-4</v>
          </cell>
          <cell r="E7090">
            <v>14030005</v>
          </cell>
          <cell r="F7090" t="str">
            <v>San Juan</v>
          </cell>
          <cell r="G7090" t="str">
            <v xml:space="preserve">San Juan County </v>
          </cell>
          <cell r="H7090" t="str">
            <v>Colorado River Southeast</v>
          </cell>
          <cell r="I7090">
            <v>603609</v>
          </cell>
          <cell r="J7090">
            <v>4222346</v>
          </cell>
          <cell r="K7090">
            <v>-109.81762693100001</v>
          </cell>
          <cell r="L7090">
            <v>38.143038850000003</v>
          </cell>
          <cell r="M7090" t="str">
            <v>Salt Creek-Canyonlands</v>
          </cell>
          <cell r="N7090" t="str">
            <v>UT14030005-016_00</v>
          </cell>
          <cell r="O7090" t="str">
            <v>UT</v>
          </cell>
          <cell r="Q7090">
            <v>0</v>
          </cell>
          <cell r="R7090" t="str">
            <v xml:space="preserve"> </v>
          </cell>
          <cell r="S7090" t="str">
            <v>NPS</v>
          </cell>
          <cell r="T7090" t="str">
            <v xml:space="preserve"> </v>
          </cell>
          <cell r="U7090" t="str">
            <v>5995090 BIG SPG CYN CK .6 MI E OF SODA SPG (UPSTR) BS-4</v>
          </cell>
          <cell r="V7090">
            <v>5995090</v>
          </cell>
          <cell r="W7090" t="str">
            <v>Salt Creek-Canyonlands</v>
          </cell>
          <cell r="X7090" t="str">
            <v>UT14030005-016_00</v>
          </cell>
          <cell r="Y7090" t="str">
            <v>River/Stream</v>
          </cell>
          <cell r="Z7090" t="str">
            <v>5995090 BIG SPG CYN CK .6 MI E OF SODA SPG (UPSTR) BS-4</v>
          </cell>
          <cell r="AA7090" t="str">
            <v>River/Stream</v>
          </cell>
        </row>
        <row r="7091">
          <cell r="A7091">
            <v>5995100</v>
          </cell>
          <cell r="B7091" t="str">
            <v>River/Stream</v>
          </cell>
          <cell r="C7091" t="str">
            <v>1C 2A   3B    4</v>
          </cell>
          <cell r="D7091" t="str">
            <v>SALT CK AB LOWER JUMP  SC-21</v>
          </cell>
          <cell r="E7091">
            <v>14030005</v>
          </cell>
          <cell r="F7091" t="str">
            <v>San Juan</v>
          </cell>
          <cell r="G7091" t="str">
            <v xml:space="preserve">San Juan County </v>
          </cell>
          <cell r="H7091" t="str">
            <v>Colorado River Southeast</v>
          </cell>
          <cell r="I7091">
            <v>606262</v>
          </cell>
          <cell r="J7091">
            <v>4227991</v>
          </cell>
          <cell r="K7091">
            <v>-109.78651431</v>
          </cell>
          <cell r="L7091">
            <v>38.193595148999997</v>
          </cell>
          <cell r="M7091" t="str">
            <v xml:space="preserve"> </v>
          </cell>
          <cell r="N7091" t="str">
            <v xml:space="preserve"> </v>
          </cell>
          <cell r="O7091" t="str">
            <v>UT</v>
          </cell>
          <cell r="Q7091">
            <v>0</v>
          </cell>
          <cell r="R7091" t="str">
            <v xml:space="preserve"> </v>
          </cell>
          <cell r="S7091" t="str">
            <v>NPS</v>
          </cell>
          <cell r="T7091" t="str">
            <v xml:space="preserve"> </v>
          </cell>
          <cell r="U7091" t="str">
            <v>5995100 SALT CK AB LOWER JUMP  SC-21</v>
          </cell>
          <cell r="V7091">
            <v>5995100</v>
          </cell>
          <cell r="W7091" t="str">
            <v xml:space="preserve"> </v>
          </cell>
          <cell r="X7091" t="str">
            <v xml:space="preserve"> </v>
          </cell>
          <cell r="Y7091" t="str">
            <v>River/Stream</v>
          </cell>
          <cell r="Z7091" t="str">
            <v>5995100 SALT CK AB LOWER JUMP  SC-21</v>
          </cell>
          <cell r="AA7091" t="str">
            <v>River/Stream</v>
          </cell>
        </row>
        <row r="7092">
          <cell r="A7092">
            <v>5995110</v>
          </cell>
          <cell r="B7092" t="str">
            <v>River/Stream</v>
          </cell>
          <cell r="C7092" t="str">
            <v>1C 2A   3B    4</v>
          </cell>
          <cell r="D7092" t="str">
            <v>DAVIS CANYON CK 2 MI S/SW OF S. 6-SHOOTER PK  DC-8</v>
          </cell>
          <cell r="E7092">
            <v>14030005</v>
          </cell>
          <cell r="F7092" t="str">
            <v>San Juan</v>
          </cell>
          <cell r="G7092" t="str">
            <v xml:space="preserve">San Juan County </v>
          </cell>
          <cell r="H7092" t="str">
            <v>Colorado River Southeast</v>
          </cell>
          <cell r="I7092">
            <v>617719</v>
          </cell>
          <cell r="J7092">
            <v>4216404</v>
          </cell>
          <cell r="K7092">
            <v>-109.65762425299999</v>
          </cell>
          <cell r="L7092">
            <v>38.087768984999997</v>
          </cell>
          <cell r="M7092" t="str">
            <v xml:space="preserve"> </v>
          </cell>
          <cell r="N7092" t="str">
            <v xml:space="preserve"> </v>
          </cell>
          <cell r="O7092" t="str">
            <v>UT</v>
          </cell>
          <cell r="Q7092">
            <v>0</v>
          </cell>
          <cell r="R7092" t="str">
            <v xml:space="preserve"> </v>
          </cell>
          <cell r="S7092" t="str">
            <v>BLM</v>
          </cell>
          <cell r="T7092" t="str">
            <v xml:space="preserve"> </v>
          </cell>
          <cell r="U7092" t="str">
            <v>5995110 DAVIS CANYON CK 2 MI S/SW OF S. 6-SHOOTER PK  DC-8</v>
          </cell>
          <cell r="V7092">
            <v>5995110</v>
          </cell>
          <cell r="W7092" t="str">
            <v xml:space="preserve"> </v>
          </cell>
          <cell r="X7092" t="str">
            <v xml:space="preserve"> </v>
          </cell>
          <cell r="Y7092" t="str">
            <v>River/Stream</v>
          </cell>
          <cell r="Z7092" t="str">
            <v>5995110 DAVIS CANYON CK 2 MI S/SW OF S. 6-SHOOTER PK  DC-8</v>
          </cell>
          <cell r="AA7092" t="str">
            <v>River/Stream</v>
          </cell>
        </row>
        <row r="7093">
          <cell r="A7093">
            <v>5995120</v>
          </cell>
          <cell r="B7093" t="str">
            <v>River/Stream</v>
          </cell>
          <cell r="C7093" t="str">
            <v>1C 2A   3B    4</v>
          </cell>
          <cell r="D7093" t="str">
            <v>LITTLE SPRING CANYON CREEK LS2</v>
          </cell>
          <cell r="E7093">
            <v>14030005</v>
          </cell>
          <cell r="F7093" t="str">
            <v>San Juan</v>
          </cell>
          <cell r="G7093" t="str">
            <v xml:space="preserve">San Juan County </v>
          </cell>
          <cell r="H7093" t="str">
            <v>Colorado River Southeast</v>
          </cell>
          <cell r="I7093">
            <v>604987</v>
          </cell>
          <cell r="J7093">
            <v>4226896</v>
          </cell>
          <cell r="K7093">
            <v>-109.80123327699999</v>
          </cell>
          <cell r="L7093">
            <v>38.183878075999999</v>
          </cell>
          <cell r="M7093" t="str">
            <v>Salt Creek-Canyonlands</v>
          </cell>
          <cell r="N7093" t="str">
            <v>UT14030005-016_00</v>
          </cell>
          <cell r="O7093" t="str">
            <v>UT</v>
          </cell>
          <cell r="Q7093">
            <v>0</v>
          </cell>
          <cell r="R7093" t="str">
            <v xml:space="preserve"> </v>
          </cell>
          <cell r="S7093" t="str">
            <v>NPS</v>
          </cell>
          <cell r="T7093" t="str">
            <v xml:space="preserve"> </v>
          </cell>
          <cell r="U7093" t="str">
            <v>5995120 LITTLE SPRING CANYON CREEK LS2</v>
          </cell>
          <cell r="V7093">
            <v>5995120</v>
          </cell>
          <cell r="W7093" t="str">
            <v>Salt Creek-Canyonlands</v>
          </cell>
          <cell r="X7093" t="str">
            <v>UT14030005-016_00</v>
          </cell>
          <cell r="Y7093" t="str">
            <v>River/Stream</v>
          </cell>
          <cell r="Z7093" t="str">
            <v>5995120 LITTLE SPRING CANYON CREEK LS2</v>
          </cell>
          <cell r="AA7093" t="str">
            <v>River/Stream</v>
          </cell>
        </row>
        <row r="7094">
          <cell r="A7094">
            <v>5995130</v>
          </cell>
          <cell r="B7094" t="str">
            <v>River/Stream</v>
          </cell>
          <cell r="C7094" t="str">
            <v>1C 2A   3B    4</v>
          </cell>
          <cell r="D7094" t="str">
            <v>ARCH SPRING CK AS2</v>
          </cell>
          <cell r="E7094">
            <v>14030005</v>
          </cell>
          <cell r="F7094" t="str">
            <v>San Juan</v>
          </cell>
          <cell r="G7094" t="str">
            <v xml:space="preserve">San Juan County </v>
          </cell>
          <cell r="H7094" t="str">
            <v>Colorado River Southeast</v>
          </cell>
          <cell r="I7094">
            <v>605046</v>
          </cell>
          <cell r="J7094">
            <v>4226898</v>
          </cell>
          <cell r="K7094">
            <v>-109.80055944199999</v>
          </cell>
          <cell r="L7094">
            <v>38.183889217999997</v>
          </cell>
          <cell r="M7094" t="str">
            <v>Salt Creek-Canyonlands</v>
          </cell>
          <cell r="N7094" t="str">
            <v>UT14030005-016_00</v>
          </cell>
          <cell r="O7094" t="str">
            <v>UT</v>
          </cell>
          <cell r="Q7094">
            <v>0</v>
          </cell>
          <cell r="R7094" t="str">
            <v xml:space="preserve"> </v>
          </cell>
          <cell r="S7094" t="str">
            <v>NPS</v>
          </cell>
          <cell r="T7094" t="str">
            <v xml:space="preserve"> </v>
          </cell>
          <cell r="U7094" t="str">
            <v>5995130 ARCH SPRING CK AS2</v>
          </cell>
          <cell r="V7094">
            <v>5995130</v>
          </cell>
          <cell r="W7094" t="str">
            <v>Salt Creek-Canyonlands</v>
          </cell>
          <cell r="X7094" t="str">
            <v>UT14030005-016_00</v>
          </cell>
          <cell r="Y7094" t="str">
            <v>River/Stream</v>
          </cell>
          <cell r="Z7094" t="str">
            <v>5995130 ARCH SPRING CK AS2</v>
          </cell>
          <cell r="AA7094" t="str">
            <v>River/Stream</v>
          </cell>
        </row>
        <row r="7095">
          <cell r="A7095">
            <v>5995140</v>
          </cell>
          <cell r="B7095" t="str">
            <v>River/Stream</v>
          </cell>
          <cell r="C7095" t="str">
            <v>1C 2A   3B    4</v>
          </cell>
          <cell r="D7095" t="str">
            <v>SALT CK ON OLD BATES WILSON RD SC-9</v>
          </cell>
          <cell r="E7095">
            <v>14030005</v>
          </cell>
          <cell r="F7095" t="str">
            <v>San Juan</v>
          </cell>
          <cell r="G7095" t="str">
            <v xml:space="preserve">San Juan County </v>
          </cell>
          <cell r="H7095" t="str">
            <v>Colorado River Southeast</v>
          </cell>
          <cell r="I7095">
            <v>607692</v>
          </cell>
          <cell r="J7095">
            <v>4213706</v>
          </cell>
          <cell r="K7095">
            <v>-109.772345534</v>
          </cell>
          <cell r="L7095">
            <v>38.064708486999997</v>
          </cell>
          <cell r="M7095" t="str">
            <v>Salt Creek-Canyonlands</v>
          </cell>
          <cell r="N7095" t="str">
            <v>UT14030005-016_00</v>
          </cell>
          <cell r="O7095" t="str">
            <v>UT</v>
          </cell>
          <cell r="Q7095">
            <v>0</v>
          </cell>
          <cell r="R7095" t="str">
            <v xml:space="preserve"> </v>
          </cell>
          <cell r="S7095" t="str">
            <v>NPS</v>
          </cell>
          <cell r="T7095" t="str">
            <v xml:space="preserve"> </v>
          </cell>
          <cell r="U7095" t="str">
            <v>5995140 SALT CK ON OLD BATES WILSON RD SC-9</v>
          </cell>
          <cell r="V7095">
            <v>5995140</v>
          </cell>
          <cell r="W7095" t="str">
            <v>Salt Creek-Canyonlands</v>
          </cell>
          <cell r="X7095" t="str">
            <v>UT14030005-016_00</v>
          </cell>
          <cell r="Y7095" t="str">
            <v>River/Stream</v>
          </cell>
          <cell r="Z7095" t="str">
            <v>5995140 SALT CK ON OLD BATES WILSON RD SC-9</v>
          </cell>
          <cell r="AA7095" t="str">
            <v>River/Stream</v>
          </cell>
        </row>
        <row r="7096">
          <cell r="A7096">
            <v>5995150</v>
          </cell>
          <cell r="B7096" t="str">
            <v>River/Stream</v>
          </cell>
          <cell r="C7096" t="str">
            <v>1C 2A   3B    4</v>
          </cell>
          <cell r="D7096" t="str">
            <v>SALT CK NR CRESCENT ARCH SC-10</v>
          </cell>
          <cell r="E7096">
            <v>14030005</v>
          </cell>
          <cell r="F7096" t="str">
            <v>San Juan</v>
          </cell>
          <cell r="G7096" t="str">
            <v xml:space="preserve">San Juan County </v>
          </cell>
          <cell r="H7096" t="str">
            <v>Colorado River Southeast</v>
          </cell>
          <cell r="I7096">
            <v>608125</v>
          </cell>
          <cell r="J7096">
            <v>4215993</v>
          </cell>
          <cell r="K7096">
            <v>-109.767064568</v>
          </cell>
          <cell r="L7096">
            <v>38.085264289000001</v>
          </cell>
          <cell r="M7096" t="str">
            <v>Salt Creek-Canyonlands</v>
          </cell>
          <cell r="N7096" t="str">
            <v>UT14030005-016_00</v>
          </cell>
          <cell r="O7096" t="str">
            <v>UT</v>
          </cell>
          <cell r="Q7096">
            <v>0</v>
          </cell>
          <cell r="R7096" t="str">
            <v xml:space="preserve"> </v>
          </cell>
          <cell r="S7096" t="str">
            <v>NPS</v>
          </cell>
          <cell r="T7096" t="str">
            <v xml:space="preserve"> </v>
          </cell>
          <cell r="U7096" t="str">
            <v>5995150 SALT CK NR CRESCENT ARCH SC-10</v>
          </cell>
          <cell r="V7096">
            <v>5995150</v>
          </cell>
          <cell r="W7096" t="str">
            <v>Salt Creek-Canyonlands</v>
          </cell>
          <cell r="X7096" t="str">
            <v>UT14030005-016_00</v>
          </cell>
          <cell r="Y7096" t="str">
            <v>River/Stream</v>
          </cell>
          <cell r="Z7096" t="str">
            <v>5995150 SALT CK NR CRESCENT ARCH SC-10</v>
          </cell>
          <cell r="AA7096" t="str">
            <v>River/Stream</v>
          </cell>
        </row>
        <row r="7097">
          <cell r="A7097">
            <v>5995160</v>
          </cell>
          <cell r="B7097" t="str">
            <v>River/Stream</v>
          </cell>
          <cell r="C7097" t="str">
            <v>1C 2A   3B    4</v>
          </cell>
          <cell r="D7097" t="str">
            <v>SALT CREEK NR PEEKABOO SPRING SC-12</v>
          </cell>
          <cell r="E7097">
            <v>14030005</v>
          </cell>
          <cell r="F7097" t="str">
            <v>San Juan</v>
          </cell>
          <cell r="G7097" t="str">
            <v xml:space="preserve">San Juan County </v>
          </cell>
          <cell r="H7097" t="str">
            <v>Colorado River Southeast</v>
          </cell>
          <cell r="I7097">
            <v>608125</v>
          </cell>
          <cell r="J7097">
            <v>4215993</v>
          </cell>
          <cell r="K7097">
            <v>-109.767064568</v>
          </cell>
          <cell r="L7097">
            <v>38.085264289000001</v>
          </cell>
          <cell r="M7097" t="str">
            <v>Salt Creek-Canyonlands</v>
          </cell>
          <cell r="N7097" t="str">
            <v>UT14030005-016_00</v>
          </cell>
          <cell r="O7097" t="str">
            <v>UT</v>
          </cell>
          <cell r="Q7097">
            <v>0</v>
          </cell>
          <cell r="R7097" t="str">
            <v xml:space="preserve"> </v>
          </cell>
          <cell r="S7097" t="str">
            <v>NPS</v>
          </cell>
          <cell r="T7097" t="str">
            <v xml:space="preserve"> </v>
          </cell>
          <cell r="U7097" t="str">
            <v>5995160 SALT CREEK NR PEEKABOO SPRING SC-12</v>
          </cell>
          <cell r="V7097">
            <v>5995160</v>
          </cell>
          <cell r="W7097" t="str">
            <v>Salt Creek-Canyonlands</v>
          </cell>
          <cell r="X7097" t="str">
            <v>UT14030005-016_00</v>
          </cell>
          <cell r="Y7097" t="str">
            <v>River/Stream</v>
          </cell>
          <cell r="Z7097" t="str">
            <v>5995160 SALT CREEK NR PEEKABOO SPRING SC-12</v>
          </cell>
          <cell r="AA7097" t="str">
            <v>River/Stream</v>
          </cell>
        </row>
        <row r="7098">
          <cell r="A7098">
            <v>5995200</v>
          </cell>
          <cell r="B7098" t="str">
            <v>Spring</v>
          </cell>
          <cell r="C7098" t="str">
            <v>1C 2A   3B    4</v>
          </cell>
          <cell r="D7098" t="str">
            <v>FRESHWATER SPG IN SALT WASH .5MI AB RD XING  SW-1</v>
          </cell>
          <cell r="E7098">
            <v>14030005</v>
          </cell>
          <cell r="F7098" t="str">
            <v>Grand</v>
          </cell>
          <cell r="G7098" t="str">
            <v>Southeast</v>
          </cell>
          <cell r="H7098" t="str">
            <v>Colorado River Southeast</v>
          </cell>
          <cell r="I7098">
            <v>628126</v>
          </cell>
          <cell r="J7098">
            <v>4289448</v>
          </cell>
          <cell r="K7098">
            <v>-109.52566894</v>
          </cell>
          <cell r="L7098">
            <v>38.744428712000001</v>
          </cell>
          <cell r="M7098" t="str">
            <v>Salt Wash</v>
          </cell>
          <cell r="N7098" t="str">
            <v>UT14030005-007_00</v>
          </cell>
          <cell r="O7098" t="str">
            <v>UT</v>
          </cell>
          <cell r="Q7098">
            <v>0</v>
          </cell>
          <cell r="R7098" t="str">
            <v xml:space="preserve"> </v>
          </cell>
          <cell r="S7098" t="str">
            <v>NPS</v>
          </cell>
          <cell r="T7098" t="str">
            <v xml:space="preserve"> </v>
          </cell>
          <cell r="U7098" t="str">
            <v>5995200 FRESHWATER SPG IN SALT WASH .5MI AB RD XING  SW-1</v>
          </cell>
          <cell r="V7098">
            <v>5995200</v>
          </cell>
          <cell r="W7098" t="str">
            <v>Salt Wash</v>
          </cell>
          <cell r="X7098" t="str">
            <v>UT14030005-007_00</v>
          </cell>
          <cell r="Y7098" t="str">
            <v>Spring</v>
          </cell>
          <cell r="Z7098" t="str">
            <v>5995200 FRESHWATER SPG IN SALT WASH .5MI AB RD XING  SW-1</v>
          </cell>
          <cell r="AA7098" t="str">
            <v>Spring</v>
          </cell>
        </row>
        <row r="7099">
          <cell r="A7099">
            <v>5995210</v>
          </cell>
          <cell r="B7099" t="str">
            <v>Spring</v>
          </cell>
          <cell r="C7099" t="str">
            <v>1C 2A   3B    4</v>
          </cell>
          <cell r="D7099" t="str">
            <v>SALT SPG 1.5MI E/NE OF WINDOWS PARKING AREA SW-5</v>
          </cell>
          <cell r="E7099">
            <v>14030005</v>
          </cell>
          <cell r="F7099" t="str">
            <v>Grand</v>
          </cell>
          <cell r="G7099" t="str">
            <v>Southeast</v>
          </cell>
          <cell r="H7099" t="str">
            <v>Colorado River Southeast</v>
          </cell>
          <cell r="I7099">
            <v>629791</v>
          </cell>
          <cell r="J7099">
            <v>4283554</v>
          </cell>
          <cell r="K7099">
            <v>-109.50762082999999</v>
          </cell>
          <cell r="L7099">
            <v>38.691088092999998</v>
          </cell>
          <cell r="M7099" t="str">
            <v>Salt Wash</v>
          </cell>
          <cell r="N7099" t="str">
            <v>UT14030005-007_00</v>
          </cell>
          <cell r="O7099" t="str">
            <v>UT</v>
          </cell>
          <cell r="Q7099">
            <v>0</v>
          </cell>
          <cell r="R7099" t="str">
            <v xml:space="preserve"> </v>
          </cell>
          <cell r="S7099" t="str">
            <v>NPS</v>
          </cell>
          <cell r="T7099" t="str">
            <v xml:space="preserve"> </v>
          </cell>
          <cell r="U7099" t="str">
            <v>5995210 SALT SPG 1.5MI E/NE OF WINDOWS PARKING AREA SW-5</v>
          </cell>
          <cell r="V7099">
            <v>5995210</v>
          </cell>
          <cell r="W7099" t="str">
            <v>Salt Wash</v>
          </cell>
          <cell r="X7099" t="str">
            <v>UT14030005-007_00</v>
          </cell>
          <cell r="Y7099" t="str">
            <v>Spring</v>
          </cell>
          <cell r="Z7099" t="str">
            <v>5995210 SALT SPG 1.5MI E/NE OF WINDOWS PARKING AREA SW-5</v>
          </cell>
          <cell r="AA7099" t="str">
            <v>Spring</v>
          </cell>
        </row>
        <row r="7100">
          <cell r="A7100">
            <v>5995220</v>
          </cell>
          <cell r="B7100" t="str">
            <v>River/Stream</v>
          </cell>
          <cell r="C7100" t="str">
            <v>1C 2A   3B    4</v>
          </cell>
          <cell r="D7100" t="str">
            <v>SALT WASH AT WOLFE RANCH RD XING SW-3</v>
          </cell>
          <cell r="E7100">
            <v>14030005</v>
          </cell>
          <cell r="F7100" t="str">
            <v>Grand</v>
          </cell>
          <cell r="G7100" t="str">
            <v>Southeast</v>
          </cell>
          <cell r="H7100" t="str">
            <v>Colorado River Southeast</v>
          </cell>
          <cell r="I7100">
            <v>628673</v>
          </cell>
          <cell r="J7100">
            <v>4288439</v>
          </cell>
          <cell r="K7100">
            <v>-109.51956434</v>
          </cell>
          <cell r="L7100">
            <v>38.735259343999999</v>
          </cell>
          <cell r="M7100" t="str">
            <v>Salt Wash</v>
          </cell>
          <cell r="N7100" t="str">
            <v>UT14030005-007_00</v>
          </cell>
          <cell r="O7100" t="str">
            <v>UT</v>
          </cell>
          <cell r="Q7100">
            <v>0</v>
          </cell>
          <cell r="R7100" t="str">
            <v xml:space="preserve"> </v>
          </cell>
          <cell r="S7100" t="str">
            <v>NPS</v>
          </cell>
          <cell r="T7100" t="str">
            <v xml:space="preserve"> </v>
          </cell>
          <cell r="U7100" t="str">
            <v>5995220 SALT WASH AT WOLFE RANCH RD XING SW-3</v>
          </cell>
          <cell r="V7100">
            <v>5995220</v>
          </cell>
          <cell r="W7100" t="str">
            <v>Salt Wash</v>
          </cell>
          <cell r="X7100" t="str">
            <v>UT14030005-007_00</v>
          </cell>
          <cell r="Y7100" t="str">
            <v>River/Stream</v>
          </cell>
          <cell r="Z7100" t="str">
            <v>5995220 SALT WASH AT WOLFE RANCH RD XING SW-3</v>
          </cell>
          <cell r="AA7100" t="str">
            <v>River/Stream</v>
          </cell>
        </row>
        <row r="7101">
          <cell r="A7101">
            <v>5995222</v>
          </cell>
          <cell r="B7101" t="str">
            <v>River/Stream</v>
          </cell>
          <cell r="C7101" t="str">
            <v>1C 2A   3B    4</v>
          </cell>
          <cell r="D7101" t="str">
            <v>SALT WASH AT WOLFE RANCH RD XING SW-3 (blind duplicate 5995220)</v>
          </cell>
          <cell r="E7101">
            <v>14030005</v>
          </cell>
          <cell r="F7101" t="str">
            <v>Grand</v>
          </cell>
          <cell r="G7101" t="str">
            <v>Southeast</v>
          </cell>
          <cell r="H7101" t="str">
            <v>Colorado River Southeast</v>
          </cell>
          <cell r="I7101">
            <v>628673</v>
          </cell>
          <cell r="J7101">
            <v>4288439</v>
          </cell>
          <cell r="K7101">
            <v>-109.51956434</v>
          </cell>
          <cell r="L7101">
            <v>38.735259343999999</v>
          </cell>
          <cell r="M7101" t="str">
            <v>Salt Wash</v>
          </cell>
          <cell r="N7101" t="str">
            <v>UT14030005-007_00</v>
          </cell>
          <cell r="O7101" t="str">
            <v>UT</v>
          </cell>
          <cell r="Q7101">
            <v>0</v>
          </cell>
          <cell r="R7101" t="str">
            <v xml:space="preserve"> </v>
          </cell>
          <cell r="S7101" t="str">
            <v>NPS</v>
          </cell>
          <cell r="T7101" t="str">
            <v xml:space="preserve"> </v>
          </cell>
          <cell r="U7101" t="str">
            <v>5995222 SALT WASH AT WOLFE RANCH RD XING SW-3 (blind duplicate 5995220)</v>
          </cell>
          <cell r="V7101">
            <v>5995222</v>
          </cell>
          <cell r="W7101" t="str">
            <v>Salt Wash</v>
          </cell>
          <cell r="X7101" t="str">
            <v>UT14030005-007_00</v>
          </cell>
          <cell r="Y7101" t="str">
            <v>River/Stream</v>
          </cell>
          <cell r="Z7101" t="str">
            <v>5995222 SALT WASH AT WOLFE RANCH RD XING SW-3 (blind duplicate 5995220)</v>
          </cell>
          <cell r="AA7101" t="str">
            <v>River/Stream</v>
          </cell>
        </row>
        <row r="7102">
          <cell r="A7102">
            <v>5995230</v>
          </cell>
          <cell r="B7102" t="str">
            <v>Spring</v>
          </cell>
          <cell r="C7102" t="str">
            <v>1C 2A   3B    4</v>
          </cell>
          <cell r="D7102" t="str">
            <v>SALT VALLEY WASH SPG 1MI SW OF FIREY FURNACE SVW-1</v>
          </cell>
          <cell r="E7102">
            <v>14030005</v>
          </cell>
          <cell r="F7102" t="str">
            <v>Grand</v>
          </cell>
          <cell r="G7102" t="str">
            <v>Southeast</v>
          </cell>
          <cell r="H7102" t="str">
            <v>Colorado River Southeast</v>
          </cell>
          <cell r="I7102">
            <v>623454</v>
          </cell>
          <cell r="J7102">
            <v>4288603</v>
          </cell>
          <cell r="K7102">
            <v>-109.579564297</v>
          </cell>
          <cell r="L7102">
            <v>38.737481735000003</v>
          </cell>
          <cell r="M7102" t="str">
            <v>Salt Wash</v>
          </cell>
          <cell r="N7102" t="str">
            <v>UT14030005-007_00</v>
          </cell>
          <cell r="O7102" t="str">
            <v>UT</v>
          </cell>
          <cell r="Q7102">
            <v>0</v>
          </cell>
          <cell r="R7102" t="str">
            <v xml:space="preserve"> </v>
          </cell>
          <cell r="S7102" t="str">
            <v>NPS</v>
          </cell>
          <cell r="T7102" t="str">
            <v xml:space="preserve"> </v>
          </cell>
          <cell r="U7102" t="str">
            <v>5995230 SALT VALLEY WASH SPG 1MI SW OF FIREY FURNACE SVW-1</v>
          </cell>
          <cell r="V7102">
            <v>5995230</v>
          </cell>
          <cell r="W7102" t="str">
            <v>Salt Wash</v>
          </cell>
          <cell r="X7102" t="str">
            <v>UT14030005-007_00</v>
          </cell>
          <cell r="Y7102" t="str">
            <v>Spring</v>
          </cell>
          <cell r="Z7102" t="str">
            <v>5995230 SALT VALLEY WASH SPG 1MI SW OF FIREY FURNACE SVW-1</v>
          </cell>
          <cell r="AA7102" t="str">
            <v>Spring</v>
          </cell>
        </row>
        <row r="7103">
          <cell r="A7103">
            <v>5995240</v>
          </cell>
          <cell r="B7103" t="str">
            <v>River/Stream</v>
          </cell>
          <cell r="C7103" t="str">
            <v>1C 2A   3B    4</v>
          </cell>
          <cell r="D7103" t="str">
            <v>COURTHOUSE WASH .5MI AB COLORADO R AT USGS  CW-1</v>
          </cell>
          <cell r="E7103">
            <v>14030005</v>
          </cell>
          <cell r="F7103" t="str">
            <v>Grand</v>
          </cell>
          <cell r="G7103" t="str">
            <v>Southeast</v>
          </cell>
          <cell r="H7103" t="str">
            <v>Colorado River Southeast</v>
          </cell>
          <cell r="I7103">
            <v>623644</v>
          </cell>
          <cell r="J7103">
            <v>4274793</v>
          </cell>
          <cell r="K7103">
            <v>-109.57983978199999</v>
          </cell>
          <cell r="L7103">
            <v>38.613039764</v>
          </cell>
          <cell r="M7103" t="str">
            <v>Courthouse Wash</v>
          </cell>
          <cell r="N7103" t="str">
            <v>UT14030005-018_00</v>
          </cell>
          <cell r="O7103" t="str">
            <v>UT</v>
          </cell>
          <cell r="Q7103">
            <v>0</v>
          </cell>
          <cell r="R7103" t="str">
            <v xml:space="preserve"> </v>
          </cell>
          <cell r="S7103" t="str">
            <v>NPS</v>
          </cell>
          <cell r="T7103" t="str">
            <v xml:space="preserve"> </v>
          </cell>
          <cell r="U7103" t="str">
            <v>5995240 COURTHOUSE WASH .5MI AB COLORADO R AT USGS  CW-1</v>
          </cell>
          <cell r="V7103">
            <v>5995240</v>
          </cell>
          <cell r="W7103" t="str">
            <v>Courthouse Wash</v>
          </cell>
          <cell r="X7103" t="str">
            <v>UT14030005-018_00</v>
          </cell>
          <cell r="Y7103" t="str">
            <v>River/Stream</v>
          </cell>
          <cell r="Z7103" t="str">
            <v>5995240 COURTHOUSE WASH .5MI AB COLORADO R AT USGS  CW-1</v>
          </cell>
          <cell r="AA7103" t="str">
            <v>River/Stream</v>
          </cell>
        </row>
        <row r="7104">
          <cell r="A7104">
            <v>5995245</v>
          </cell>
          <cell r="B7104" t="str">
            <v>River/Stream</v>
          </cell>
          <cell r="C7104" t="str">
            <v>1C 2A   3B    4</v>
          </cell>
          <cell r="D7104" t="str">
            <v>Courthouse Wash approx 200 meters inside Arches NP west bndy</v>
          </cell>
          <cell r="E7104">
            <v>14030005</v>
          </cell>
          <cell r="F7104" t="str">
            <v>Grand</v>
          </cell>
          <cell r="G7104" t="str">
            <v>Southeast</v>
          </cell>
          <cell r="H7104" t="str">
            <v>Colorado River Southeast</v>
          </cell>
          <cell r="I7104">
            <v>617299</v>
          </cell>
          <cell r="J7104">
            <v>4282876</v>
          </cell>
          <cell r="K7104">
            <v>-109.651333681</v>
          </cell>
          <cell r="L7104">
            <v>38.686724448</v>
          </cell>
          <cell r="M7104" t="str">
            <v>Courthouse Wash</v>
          </cell>
          <cell r="N7104" t="str">
            <v>UT14030005-018_00</v>
          </cell>
          <cell r="O7104" t="str">
            <v>UT</v>
          </cell>
          <cell r="Q7104">
            <v>0</v>
          </cell>
          <cell r="R7104" t="str">
            <v xml:space="preserve"> </v>
          </cell>
          <cell r="S7104" t="str">
            <v>SITLA</v>
          </cell>
          <cell r="T7104" t="str">
            <v xml:space="preserve"> </v>
          </cell>
          <cell r="U7104" t="str">
            <v>5995245 Courthouse Wash approx 200 meters inside Arches NP west bndy</v>
          </cell>
          <cell r="V7104">
            <v>5995245</v>
          </cell>
          <cell r="W7104" t="str">
            <v>Courthouse Wash</v>
          </cell>
          <cell r="X7104" t="str">
            <v>UT14030005-018_00</v>
          </cell>
          <cell r="Y7104" t="str">
            <v>River/Stream</v>
          </cell>
          <cell r="Z7104" t="str">
            <v>5995245 Courthouse Wash approx 200 meters inside Arches NP west bndy</v>
          </cell>
          <cell r="AA7104" t="str">
            <v>River/Stream</v>
          </cell>
        </row>
        <row r="7105">
          <cell r="A7105">
            <v>5995246</v>
          </cell>
          <cell r="B7105" t="str">
            <v>Spring</v>
          </cell>
          <cell r="C7105" t="str">
            <v>1C 2A   3B    4</v>
          </cell>
          <cell r="D7105" t="str">
            <v>Courthouse Wash at spring approx 75 meters inside Arches NP west bndy</v>
          </cell>
          <cell r="E7105">
            <v>14030005</v>
          </cell>
          <cell r="F7105" t="str">
            <v>Grand</v>
          </cell>
          <cell r="G7105" t="str">
            <v>Southeast</v>
          </cell>
          <cell r="H7105" t="str">
            <v>Colorado River Southeast</v>
          </cell>
          <cell r="I7105">
            <v>617171</v>
          </cell>
          <cell r="J7105">
            <v>4282898</v>
          </cell>
          <cell r="K7105">
            <v>-109.652801289</v>
          </cell>
          <cell r="L7105">
            <v>38.686939615</v>
          </cell>
          <cell r="M7105" t="str">
            <v>Courthouse Wash</v>
          </cell>
          <cell r="N7105" t="str">
            <v>UT14030005-018_00</v>
          </cell>
          <cell r="O7105" t="str">
            <v>UT</v>
          </cell>
          <cell r="Q7105">
            <v>0</v>
          </cell>
          <cell r="R7105" t="str">
            <v xml:space="preserve"> </v>
          </cell>
          <cell r="S7105" t="str">
            <v>BLM</v>
          </cell>
          <cell r="T7105" t="str">
            <v xml:space="preserve"> </v>
          </cell>
          <cell r="U7105" t="str">
            <v>5995246 Courthouse Wash at spring 75 meters inside Arches NP west bndry</v>
          </cell>
          <cell r="V7105">
            <v>5995246</v>
          </cell>
          <cell r="W7105" t="str">
            <v>Courthouse Wash</v>
          </cell>
          <cell r="X7105" t="str">
            <v>UT14030005-018_00</v>
          </cell>
          <cell r="Y7105" t="str">
            <v>Spring</v>
          </cell>
          <cell r="Z7105" t="str">
            <v>5995246 Courthouse Wash at spring 75 meters inside Arches NP west bndry</v>
          </cell>
          <cell r="AA7105" t="str">
            <v>Spring</v>
          </cell>
        </row>
        <row r="7106">
          <cell r="A7106">
            <v>5995250</v>
          </cell>
          <cell r="B7106" t="str">
            <v>Spring</v>
          </cell>
          <cell r="C7106" t="str">
            <v>1C 2A   3B    4</v>
          </cell>
          <cell r="D7106" t="str">
            <v>SLEEPY HOLLOW SPRING IN UPPER COURTHOUSE WASH SH-1</v>
          </cell>
          <cell r="E7106">
            <v>14030005</v>
          </cell>
          <cell r="F7106" t="str">
            <v>Grand</v>
          </cell>
          <cell r="G7106" t="str">
            <v>Southeast</v>
          </cell>
          <cell r="H7106" t="str">
            <v>Colorado River Southeast</v>
          </cell>
          <cell r="I7106">
            <v>618349</v>
          </cell>
          <cell r="J7106">
            <v>4281125</v>
          </cell>
          <cell r="K7106">
            <v>-109.63956298799999</v>
          </cell>
          <cell r="L7106">
            <v>38.670809319999996</v>
          </cell>
          <cell r="M7106" t="str">
            <v>Courthouse Wash</v>
          </cell>
          <cell r="N7106" t="str">
            <v>UT14030005-018_00</v>
          </cell>
          <cell r="O7106" t="str">
            <v>UT</v>
          </cell>
          <cell r="Q7106">
            <v>0</v>
          </cell>
          <cell r="R7106" t="str">
            <v xml:space="preserve"> </v>
          </cell>
          <cell r="S7106" t="str">
            <v>NPS</v>
          </cell>
          <cell r="T7106" t="str">
            <v xml:space="preserve"> </v>
          </cell>
          <cell r="U7106" t="str">
            <v>5995250 SLEEPY HOLLOW SPRING IN UPPER COURTHOUSE WASH SH-1</v>
          </cell>
          <cell r="V7106">
            <v>5995250</v>
          </cell>
          <cell r="W7106" t="str">
            <v>Courthouse Wash</v>
          </cell>
          <cell r="X7106" t="str">
            <v>UT14030005-018_00</v>
          </cell>
          <cell r="Y7106" t="str">
            <v>Spring</v>
          </cell>
          <cell r="Z7106" t="str">
            <v>5995250 SLEEPY HOLLOW SPRING IN UPPER COURTHOUSE WASH SH-1</v>
          </cell>
          <cell r="AA7106" t="str">
            <v>Spring</v>
          </cell>
        </row>
        <row r="7107">
          <cell r="A7107">
            <v>5995260</v>
          </cell>
          <cell r="B7107" t="str">
            <v>Spring</v>
          </cell>
          <cell r="C7107" t="str">
            <v>1C 2A   3B    4</v>
          </cell>
          <cell r="D7107" t="str">
            <v>SEVEN-MILE CYN SPG .75MI AB COURTHOUSE WASH SM-1</v>
          </cell>
          <cell r="E7107">
            <v>14030005</v>
          </cell>
          <cell r="F7107" t="str">
            <v>Grand</v>
          </cell>
          <cell r="G7107" t="str">
            <v>Southeast</v>
          </cell>
          <cell r="H7107" t="str">
            <v>Colorado River Southeast</v>
          </cell>
          <cell r="I7107">
            <v>617141</v>
          </cell>
          <cell r="J7107">
            <v>4281108</v>
          </cell>
          <cell r="K7107">
            <v>-109.65344839300001</v>
          </cell>
          <cell r="L7107">
            <v>38.670816836</v>
          </cell>
          <cell r="M7107" t="str">
            <v>Courthouse Wash</v>
          </cell>
          <cell r="N7107" t="str">
            <v>UT14030005-018_00</v>
          </cell>
          <cell r="O7107" t="str">
            <v>UT</v>
          </cell>
          <cell r="Q7107">
            <v>0</v>
          </cell>
          <cell r="R7107" t="str">
            <v xml:space="preserve"> </v>
          </cell>
          <cell r="S7107" t="str">
            <v>BLM</v>
          </cell>
          <cell r="T7107" t="str">
            <v xml:space="preserve"> </v>
          </cell>
          <cell r="U7107" t="str">
            <v>5995260 SEVEN-MILE CYN SPG .75MI AB COURTHOUSE WASH SM-1</v>
          </cell>
          <cell r="V7107">
            <v>5995260</v>
          </cell>
          <cell r="W7107" t="str">
            <v>Courthouse Wash</v>
          </cell>
          <cell r="X7107" t="str">
            <v>UT14030005-018_00</v>
          </cell>
          <cell r="Y7107" t="str">
            <v>Spring</v>
          </cell>
          <cell r="Z7107" t="str">
            <v>5995260 SEVEN-MILE CYN SPG .75MI AB COURTHOUSE WASH SM-1</v>
          </cell>
          <cell r="AA7107" t="str">
            <v>Spring</v>
          </cell>
        </row>
        <row r="7108">
          <cell r="A7108">
            <v>5995265</v>
          </cell>
          <cell r="B7108" t="str">
            <v>River/Stream</v>
          </cell>
          <cell r="C7108" t="str">
            <v>1C 2A   3B    4</v>
          </cell>
          <cell r="D7108" t="str">
            <v>Sevenmile Canyon 1.7 miles AB U.S. 191</v>
          </cell>
          <cell r="E7108">
            <v>14030005</v>
          </cell>
          <cell r="F7108" t="str">
            <v>Grand</v>
          </cell>
          <cell r="G7108" t="str">
            <v>Southeast</v>
          </cell>
          <cell r="H7108" t="str">
            <v>Colorado River Southeast</v>
          </cell>
          <cell r="I7108">
            <v>612216</v>
          </cell>
          <cell r="J7108">
            <v>4279470</v>
          </cell>
          <cell r="K7108">
            <v>-109.71031309</v>
          </cell>
          <cell r="L7108">
            <v>38.656697151000003</v>
          </cell>
          <cell r="M7108" t="str">
            <v>Courthouse Wash</v>
          </cell>
          <cell r="N7108" t="str">
            <v>UT14030005-018_00</v>
          </cell>
          <cell r="O7108" t="str">
            <v>UT</v>
          </cell>
          <cell r="Q7108">
            <v>0</v>
          </cell>
          <cell r="R7108" t="str">
            <v xml:space="preserve"> </v>
          </cell>
          <cell r="S7108" t="str">
            <v>BLM</v>
          </cell>
          <cell r="T7108" t="str">
            <v xml:space="preserve"> </v>
          </cell>
          <cell r="U7108" t="str">
            <v>5995265 Sevenmile Canyon 1.7 miles AB U.S. 191</v>
          </cell>
          <cell r="V7108">
            <v>5995265</v>
          </cell>
          <cell r="W7108" t="str">
            <v>Courthouse Wash</v>
          </cell>
          <cell r="X7108" t="str">
            <v>UT14030005-018_00</v>
          </cell>
          <cell r="Y7108" t="str">
            <v>River/Stream</v>
          </cell>
          <cell r="Z7108" t="str">
            <v>5995265 Sevenmile Canyon 1.7 miles AB U.S. 191</v>
          </cell>
          <cell r="AA7108" t="str">
            <v>River/Stream</v>
          </cell>
        </row>
        <row r="7109">
          <cell r="A7109">
            <v>5995267</v>
          </cell>
          <cell r="B7109" t="str">
            <v>River/Stream</v>
          </cell>
          <cell r="C7109" t="str">
            <v>1C 2A   3B    4</v>
          </cell>
          <cell r="D7109" t="str">
            <v>Sevenmile Canyon near U-313 at MP 20.35</v>
          </cell>
          <cell r="E7109">
            <v>14030005</v>
          </cell>
          <cell r="F7109" t="str">
            <v>Grand</v>
          </cell>
          <cell r="G7109" t="str">
            <v>Southeast</v>
          </cell>
          <cell r="H7109" t="str">
            <v>Colorado River Southeast</v>
          </cell>
          <cell r="I7109">
            <v>611610</v>
          </cell>
          <cell r="J7109">
            <v>4279121</v>
          </cell>
          <cell r="K7109">
            <v>-109.71732799999999</v>
          </cell>
          <cell r="L7109">
            <v>38.653627999999998</v>
          </cell>
          <cell r="M7109" t="str">
            <v>Courthouse Wash</v>
          </cell>
          <cell r="N7109" t="str">
            <v>UT14030005-018_00</v>
          </cell>
          <cell r="O7109" t="str">
            <v>UT</v>
          </cell>
          <cell r="Q7109">
            <v>0</v>
          </cell>
          <cell r="R7109" t="str">
            <v xml:space="preserve"> </v>
          </cell>
          <cell r="S7109" t="str">
            <v>BLM</v>
          </cell>
          <cell r="T7109" t="str">
            <v xml:space="preserve"> </v>
          </cell>
          <cell r="U7109" t="str">
            <v>5995267 Sevenmile Canyon near U-313 at MP 20.35</v>
          </cell>
          <cell r="V7109">
            <v>5995267</v>
          </cell>
          <cell r="W7109" t="str">
            <v>Courthouse Wash</v>
          </cell>
          <cell r="X7109" t="str">
            <v>UT14030005-018_00</v>
          </cell>
          <cell r="Y7109" t="str">
            <v>River/Stream</v>
          </cell>
          <cell r="Z7109" t="str">
            <v>5995267 Sevenmile Canyon near U-313 at MP 20.35</v>
          </cell>
          <cell r="AA7109" t="str">
            <v>River/Stream</v>
          </cell>
        </row>
        <row r="7110">
          <cell r="A7110">
            <v>5995268</v>
          </cell>
          <cell r="B7110" t="str">
            <v>River/Stream</v>
          </cell>
          <cell r="C7110" t="str">
            <v>1C 2A   3B    4</v>
          </cell>
          <cell r="D7110" t="str">
            <v>Sevenmile Canyon near U-313 at MP 20.4</v>
          </cell>
          <cell r="E7110">
            <v>14030005</v>
          </cell>
          <cell r="F7110" t="str">
            <v>Grand</v>
          </cell>
          <cell r="G7110" t="str">
            <v>Southeast</v>
          </cell>
          <cell r="H7110" t="str">
            <v>Colorado River Southeast</v>
          </cell>
          <cell r="I7110">
            <v>611687</v>
          </cell>
          <cell r="J7110">
            <v>4279177</v>
          </cell>
          <cell r="K7110">
            <v>-109.71643333</v>
          </cell>
          <cell r="L7110">
            <v>38.654125000000001</v>
          </cell>
          <cell r="M7110" t="str">
            <v>Courthouse Wash</v>
          </cell>
          <cell r="N7110" t="str">
            <v>UT14030005-018_00</v>
          </cell>
          <cell r="O7110" t="str">
            <v>UT</v>
          </cell>
          <cell r="Q7110">
            <v>0</v>
          </cell>
          <cell r="R7110" t="str">
            <v xml:space="preserve"> </v>
          </cell>
          <cell r="S7110" t="str">
            <v>BLM</v>
          </cell>
          <cell r="T7110" t="str">
            <v xml:space="preserve"> </v>
          </cell>
          <cell r="U7110" t="str">
            <v>5995268 Sevenmile Canyon near U-313 at MP 20.4</v>
          </cell>
          <cell r="V7110">
            <v>5995268</v>
          </cell>
          <cell r="W7110" t="str">
            <v>Courthouse Wash</v>
          </cell>
          <cell r="X7110" t="str">
            <v>UT14030005-018_00</v>
          </cell>
          <cell r="Y7110" t="str">
            <v>River/Stream</v>
          </cell>
          <cell r="Z7110" t="str">
            <v>5995268 Sevenmile Canyon near U-313 at MP 20.4</v>
          </cell>
          <cell r="AA7110" t="str">
            <v>River/Stream</v>
          </cell>
        </row>
        <row r="7111">
          <cell r="A7111">
            <v>5995270</v>
          </cell>
          <cell r="B7111" t="str">
            <v>Spring</v>
          </cell>
          <cell r="C7111" t="str">
            <v>1C 2A   3B    4</v>
          </cell>
          <cell r="D7111" t="str">
            <v>WILLOW SPRING WS-1</v>
          </cell>
          <cell r="E7111">
            <v>14030005</v>
          </cell>
          <cell r="F7111" t="str">
            <v>Grand</v>
          </cell>
          <cell r="G7111" t="str">
            <v>Southeast</v>
          </cell>
          <cell r="H7111" t="str">
            <v>Colorado River Southeast</v>
          </cell>
          <cell r="I7111">
            <v>619243</v>
          </cell>
          <cell r="J7111">
            <v>4284376</v>
          </cell>
          <cell r="K7111">
            <v>-109.628730068</v>
          </cell>
          <cell r="L7111">
            <v>38.699978446000003</v>
          </cell>
          <cell r="M7111" t="str">
            <v xml:space="preserve"> </v>
          </cell>
          <cell r="N7111" t="str">
            <v xml:space="preserve"> </v>
          </cell>
          <cell r="O7111" t="str">
            <v>UT</v>
          </cell>
          <cell r="Q7111">
            <v>0</v>
          </cell>
          <cell r="R7111" t="str">
            <v xml:space="preserve"> </v>
          </cell>
          <cell r="S7111" t="str">
            <v>NPS</v>
          </cell>
          <cell r="T7111" t="str">
            <v xml:space="preserve"> </v>
          </cell>
          <cell r="U7111" t="str">
            <v>5995270 WILLOW SPRING WS-1</v>
          </cell>
          <cell r="V7111">
            <v>5995270</v>
          </cell>
          <cell r="W7111" t="str">
            <v xml:space="preserve"> </v>
          </cell>
          <cell r="X7111" t="str">
            <v xml:space="preserve"> </v>
          </cell>
          <cell r="Y7111" t="str">
            <v>Spring</v>
          </cell>
          <cell r="Z7111" t="str">
            <v>5995270 WILLOW SPRING WS-1</v>
          </cell>
          <cell r="AA7111" t="str">
            <v>Spring</v>
          </cell>
        </row>
        <row r="7112">
          <cell r="A7112">
            <v>5995275</v>
          </cell>
          <cell r="B7112" t="str">
            <v>Spring</v>
          </cell>
          <cell r="C7112" t="str">
            <v>1C 2A   3B    4</v>
          </cell>
          <cell r="D7112" t="str">
            <v>Courthouse spring ab res.</v>
          </cell>
          <cell r="E7112">
            <v>14030005</v>
          </cell>
          <cell r="F7112" t="str">
            <v>Grand</v>
          </cell>
          <cell r="G7112" t="str">
            <v>Southeast</v>
          </cell>
          <cell r="H7112" t="str">
            <v>Colorado River Southeast</v>
          </cell>
          <cell r="I7112">
            <v>610285</v>
          </cell>
          <cell r="J7112">
            <v>4285762</v>
          </cell>
          <cell r="K7112">
            <v>-109.73150016699999</v>
          </cell>
          <cell r="L7112">
            <v>38.713628309999997</v>
          </cell>
          <cell r="M7112" t="str">
            <v xml:space="preserve"> </v>
          </cell>
          <cell r="N7112" t="str">
            <v xml:space="preserve"> </v>
          </cell>
          <cell r="O7112" t="str">
            <v>UT</v>
          </cell>
          <cell r="Q7112">
            <v>0</v>
          </cell>
          <cell r="R7112" t="str">
            <v xml:space="preserve"> </v>
          </cell>
          <cell r="S7112" t="str">
            <v>BLM</v>
          </cell>
          <cell r="T7112" t="str">
            <v xml:space="preserve"> </v>
          </cell>
          <cell r="U7112" t="str">
            <v>5995275 Courthouse spring ab res.</v>
          </cell>
          <cell r="V7112">
            <v>5995275</v>
          </cell>
          <cell r="W7112" t="str">
            <v xml:space="preserve"> </v>
          </cell>
          <cell r="X7112" t="str">
            <v xml:space="preserve"> </v>
          </cell>
          <cell r="Y7112" t="str">
            <v>Spring</v>
          </cell>
          <cell r="Z7112" t="str">
            <v>5995275 Courthouse spring ab res.</v>
          </cell>
          <cell r="AA7112" t="str">
            <v>Spring</v>
          </cell>
        </row>
        <row r="7113">
          <cell r="A7113">
            <v>5995280</v>
          </cell>
          <cell r="B7113" t="str">
            <v>Spring</v>
          </cell>
          <cell r="C7113" t="str">
            <v>1C 2A   3B    4</v>
          </cell>
          <cell r="D7113" t="str">
            <v>MATRIMONY SPRING NEAR MOAB (BLM)</v>
          </cell>
          <cell r="E7113">
            <v>14030005</v>
          </cell>
          <cell r="F7113" t="str">
            <v>Grand</v>
          </cell>
          <cell r="G7113" t="str">
            <v>Southeast</v>
          </cell>
          <cell r="H7113" t="str">
            <v>Colorado River Southeast</v>
          </cell>
          <cell r="I7113">
            <v>624387</v>
          </cell>
          <cell r="J7113">
            <v>4273694</v>
          </cell>
          <cell r="K7113">
            <v>-109.57150459</v>
          </cell>
          <cell r="L7113">
            <v>38.603034829000002</v>
          </cell>
          <cell r="M7113" t="str">
            <v>Colorado River-4</v>
          </cell>
          <cell r="N7113" t="str">
            <v>UT14030005-004_00</v>
          </cell>
          <cell r="O7113" t="str">
            <v>UT</v>
          </cell>
          <cell r="Q7113">
            <v>0</v>
          </cell>
          <cell r="R7113" t="str">
            <v xml:space="preserve"> </v>
          </cell>
          <cell r="S7113" t="str">
            <v>Private</v>
          </cell>
          <cell r="T7113" t="str">
            <v xml:space="preserve"> </v>
          </cell>
          <cell r="U7113" t="str">
            <v>5995280 MATRIMONY SPRING NEAR MOAB (BLM)</v>
          </cell>
          <cell r="V7113">
            <v>5995280</v>
          </cell>
          <cell r="W7113" t="str">
            <v>Colorado River-4</v>
          </cell>
          <cell r="X7113" t="str">
            <v>UT14030005-004_00</v>
          </cell>
          <cell r="Y7113" t="str">
            <v>Spring</v>
          </cell>
          <cell r="Z7113" t="str">
            <v>5995280 MATRIMONY SPRING NEAR MOAB (BLM)</v>
          </cell>
          <cell r="AA7113" t="str">
            <v>Spring</v>
          </cell>
        </row>
        <row r="7114">
          <cell r="A7114">
            <v>5995290</v>
          </cell>
          <cell r="B7114" t="str">
            <v>Spring</v>
          </cell>
          <cell r="C7114" t="str">
            <v>1C 2A   3B    4</v>
          </cell>
          <cell r="D7114" t="str">
            <v>LOST SPRING (Grand Co.)</v>
          </cell>
          <cell r="E7114">
            <v>14030005</v>
          </cell>
          <cell r="F7114" t="str">
            <v>Grand</v>
          </cell>
          <cell r="G7114" t="str">
            <v>Southeast</v>
          </cell>
          <cell r="H7114" t="str">
            <v>Colorado River Southeast</v>
          </cell>
          <cell r="I7114">
            <v>628961</v>
          </cell>
          <cell r="J7114">
            <v>4295998</v>
          </cell>
          <cell r="K7114">
            <v>-109.51484030899999</v>
          </cell>
          <cell r="L7114">
            <v>38.803313969999998</v>
          </cell>
          <cell r="M7114" t="str">
            <v>Salt Wash</v>
          </cell>
          <cell r="N7114" t="str">
            <v>UT14030005-007_00</v>
          </cell>
          <cell r="O7114" t="str">
            <v>UT</v>
          </cell>
          <cell r="Q7114">
            <v>0</v>
          </cell>
          <cell r="R7114" t="str">
            <v xml:space="preserve"> </v>
          </cell>
          <cell r="S7114" t="str">
            <v>BLM</v>
          </cell>
          <cell r="T7114" t="str">
            <v xml:space="preserve"> </v>
          </cell>
          <cell r="U7114" t="str">
            <v>5995290 LOST SPRING (Grand Co.)</v>
          </cell>
          <cell r="V7114">
            <v>5995290</v>
          </cell>
          <cell r="W7114" t="str">
            <v>Salt Wash</v>
          </cell>
          <cell r="X7114" t="str">
            <v>UT14030005-007_00</v>
          </cell>
          <cell r="Y7114" t="str">
            <v>Spring</v>
          </cell>
          <cell r="Z7114" t="str">
            <v>5995290 LOST SPRING (Grand Co.)</v>
          </cell>
          <cell r="AA7114" t="str">
            <v>Spring</v>
          </cell>
        </row>
        <row r="7115">
          <cell r="A7115">
            <v>5995310</v>
          </cell>
          <cell r="B7115" t="str">
            <v>River/Stream</v>
          </cell>
          <cell r="C7115" t="str">
            <v>2B  3B    4</v>
          </cell>
          <cell r="D7115" t="str">
            <v>ARMSTRONG CANYON CK AT KACHINA NATURAL BRIDGE  KB-1</v>
          </cell>
          <cell r="E7115">
            <v>14070001</v>
          </cell>
          <cell r="F7115" t="str">
            <v>San Juan</v>
          </cell>
          <cell r="G7115" t="str">
            <v xml:space="preserve">San Juan County </v>
          </cell>
          <cell r="H7115" t="str">
            <v>Colorado River Southeast</v>
          </cell>
          <cell r="I7115">
            <v>585626</v>
          </cell>
          <cell r="J7115">
            <v>4161749</v>
          </cell>
          <cell r="K7115">
            <v>-110.030003279</v>
          </cell>
          <cell r="L7115">
            <v>37.598837699999997</v>
          </cell>
          <cell r="M7115" t="str">
            <v>White Canyon</v>
          </cell>
          <cell r="N7115" t="str">
            <v>UT14070001-004_00</v>
          </cell>
          <cell r="O7115" t="str">
            <v>UT</v>
          </cell>
          <cell r="Q7115">
            <v>0</v>
          </cell>
          <cell r="R7115" t="str">
            <v xml:space="preserve"> </v>
          </cell>
          <cell r="S7115" t="str">
            <v>NPS</v>
          </cell>
          <cell r="T7115" t="str">
            <v xml:space="preserve"> </v>
          </cell>
          <cell r="U7115" t="str">
            <v>5995310 ARMSTRONG CANYON CK AT KACHINA NATURAL BRIDGE  KB-1</v>
          </cell>
          <cell r="V7115">
            <v>5995310</v>
          </cell>
          <cell r="W7115" t="str">
            <v>White Canyon</v>
          </cell>
          <cell r="X7115" t="str">
            <v>UT14070001-004_00</v>
          </cell>
          <cell r="Y7115" t="str">
            <v>River/Stream</v>
          </cell>
          <cell r="Z7115" t="str">
            <v>5995310 ARMSTRONG CANYON CK AT KACHINA NATURAL BRIDGE  KB-1</v>
          </cell>
          <cell r="AA7115" t="str">
            <v>River/Stream</v>
          </cell>
        </row>
        <row r="7116">
          <cell r="A7116">
            <v>5995320</v>
          </cell>
          <cell r="B7116" t="str">
            <v>Spring</v>
          </cell>
          <cell r="C7116" t="str">
            <v>2B  3B    4</v>
          </cell>
          <cell r="D7116" t="str">
            <v>OWACHOMO BRIDGE SPRING IN TUWA CYN AB CNFL  OB-1</v>
          </cell>
          <cell r="E7116">
            <v>14070001</v>
          </cell>
          <cell r="F7116" t="str">
            <v>San Juan</v>
          </cell>
          <cell r="G7116" t="str">
            <v xml:space="preserve">San Juan County </v>
          </cell>
          <cell r="H7116" t="str">
            <v>Colorado River Southeast</v>
          </cell>
          <cell r="I7116">
            <v>587327</v>
          </cell>
          <cell r="J7116">
            <v>4159861</v>
          </cell>
          <cell r="K7116">
            <v>-110.010961657</v>
          </cell>
          <cell r="L7116">
            <v>37.581662766999997</v>
          </cell>
          <cell r="M7116" t="str">
            <v>White Canyon</v>
          </cell>
          <cell r="N7116" t="str">
            <v>UT14070001-004_00</v>
          </cell>
          <cell r="O7116" t="str">
            <v>UT</v>
          </cell>
          <cell r="Q7116">
            <v>0</v>
          </cell>
          <cell r="R7116" t="str">
            <v xml:space="preserve"> </v>
          </cell>
          <cell r="S7116" t="str">
            <v>NPS</v>
          </cell>
          <cell r="T7116" t="str">
            <v xml:space="preserve"> </v>
          </cell>
          <cell r="U7116" t="str">
            <v>5995320 OWACHOMO BRIDGE SPRING IN TUWA CYN AB CNFL  OB-1</v>
          </cell>
          <cell r="V7116">
            <v>5995320</v>
          </cell>
          <cell r="W7116" t="str">
            <v>White Canyon</v>
          </cell>
          <cell r="X7116" t="str">
            <v>UT14070001-004_00</v>
          </cell>
          <cell r="Y7116" t="str">
            <v>Spring</v>
          </cell>
          <cell r="Z7116" t="str">
            <v>5995320 OWACHOMO BRIDGE SPRING IN TUWA CYN AB CNFL  OB-1</v>
          </cell>
          <cell r="AA7116" t="str">
            <v>Spring</v>
          </cell>
        </row>
        <row r="7117">
          <cell r="A7117">
            <v>5995330</v>
          </cell>
          <cell r="B7117" t="str">
            <v>Spring</v>
          </cell>
          <cell r="C7117" t="str">
            <v>2B  3B    4</v>
          </cell>
          <cell r="D7117" t="str">
            <v>SIPAPU BRIDGE SPRING .25 MI AB BRIDGE SB-1</v>
          </cell>
          <cell r="E7117">
            <v>14070001</v>
          </cell>
          <cell r="F7117" t="str">
            <v>San Juan</v>
          </cell>
          <cell r="G7117" t="str">
            <v xml:space="preserve">San Juan County </v>
          </cell>
          <cell r="H7117" t="str">
            <v>Colorado River Southeast</v>
          </cell>
          <cell r="I7117">
            <v>587674</v>
          </cell>
          <cell r="J7117">
            <v>4164087</v>
          </cell>
          <cell r="K7117">
            <v>-110.006525833</v>
          </cell>
          <cell r="L7117">
            <v>37.619715141999997</v>
          </cell>
          <cell r="M7117" t="str">
            <v>White Canyon</v>
          </cell>
          <cell r="N7117" t="str">
            <v>UT14070001-004_00</v>
          </cell>
          <cell r="O7117" t="str">
            <v>UT</v>
          </cell>
          <cell r="Q7117">
            <v>0</v>
          </cell>
          <cell r="R7117" t="str">
            <v xml:space="preserve"> </v>
          </cell>
          <cell r="S7117" t="str">
            <v>NPS</v>
          </cell>
          <cell r="T7117" t="str">
            <v xml:space="preserve"> </v>
          </cell>
          <cell r="U7117" t="str">
            <v>5995330 SIPAPU BRIDGE SPRING .25 MI AB BRIDGE SB-1</v>
          </cell>
          <cell r="V7117">
            <v>5995330</v>
          </cell>
          <cell r="W7117" t="str">
            <v>White Canyon</v>
          </cell>
          <cell r="X7117" t="str">
            <v>UT14070001-004_00</v>
          </cell>
          <cell r="Y7117" t="str">
            <v>Spring</v>
          </cell>
          <cell r="Z7117" t="str">
            <v>5995330 SIPAPU BRIDGE SPRING .25 MI AB BRIDGE SB-1</v>
          </cell>
          <cell r="AA7117" t="str">
            <v>Spring</v>
          </cell>
        </row>
        <row r="7118">
          <cell r="A7118">
            <v>5995340</v>
          </cell>
          <cell r="B7118" t="str">
            <v>Spring</v>
          </cell>
          <cell r="C7118" t="str">
            <v>2B  3B    4</v>
          </cell>
          <cell r="D7118" t="str">
            <v>TO-KO-CHI CANYON SPG AB CNFL/ ARMSTRONG CYN TKC-1</v>
          </cell>
          <cell r="E7118">
            <v>14070001</v>
          </cell>
          <cell r="F7118" t="str">
            <v>San Juan</v>
          </cell>
          <cell r="G7118" t="str">
            <v xml:space="preserve">San Juan County </v>
          </cell>
          <cell r="H7118" t="str">
            <v>Colorado River Southeast</v>
          </cell>
          <cell r="I7118">
            <v>585673</v>
          </cell>
          <cell r="J7118">
            <v>4158487</v>
          </cell>
          <cell r="K7118">
            <v>-110.029852534</v>
          </cell>
          <cell r="L7118">
            <v>37.569435390000002</v>
          </cell>
          <cell r="M7118" t="str">
            <v>White Canyon</v>
          </cell>
          <cell r="N7118" t="str">
            <v>UT14070001-004_00</v>
          </cell>
          <cell r="O7118" t="str">
            <v>UT</v>
          </cell>
          <cell r="Q7118">
            <v>0</v>
          </cell>
          <cell r="R7118" t="str">
            <v xml:space="preserve"> </v>
          </cell>
          <cell r="S7118" t="str">
            <v>BLM</v>
          </cell>
          <cell r="T7118" t="str">
            <v xml:space="preserve"> </v>
          </cell>
          <cell r="U7118" t="str">
            <v>5995340 TO-KO-CHI CANYON SPG AB CNFL/ ARMSTRONG CYN TKC-1</v>
          </cell>
          <cell r="V7118">
            <v>5995340</v>
          </cell>
          <cell r="W7118" t="str">
            <v>White Canyon</v>
          </cell>
          <cell r="X7118" t="str">
            <v>UT14070001-004_00</v>
          </cell>
          <cell r="Y7118" t="str">
            <v>Spring</v>
          </cell>
          <cell r="Z7118" t="str">
            <v>5995340 TO-KO-CHI CANYON SPG AB CNFL/ ARMSTRONG CYN TKC-1</v>
          </cell>
          <cell r="AA7118" t="str">
            <v>Spring</v>
          </cell>
        </row>
        <row r="7119">
          <cell r="A7119">
            <v>5995350</v>
          </cell>
          <cell r="B7119" t="str">
            <v>River/Stream</v>
          </cell>
          <cell r="C7119" t="str">
            <v>2B  3B    4</v>
          </cell>
          <cell r="D7119" t="str">
            <v>White Canyon at Kachina natural bridge</v>
          </cell>
          <cell r="E7119">
            <v>14070001</v>
          </cell>
          <cell r="F7119" t="str">
            <v>San Juan</v>
          </cell>
          <cell r="G7119" t="str">
            <v xml:space="preserve">San Juan County </v>
          </cell>
          <cell r="H7119" t="str">
            <v>Colorado River Southeast</v>
          </cell>
          <cell r="I7119">
            <v>585662</v>
          </cell>
          <cell r="J7119">
            <v>4161908</v>
          </cell>
          <cell r="K7119">
            <v>-110.029576901</v>
          </cell>
          <cell r="L7119">
            <v>37.600267289999998</v>
          </cell>
          <cell r="M7119" t="str">
            <v>White Canyon</v>
          </cell>
          <cell r="N7119" t="str">
            <v>UT14070001-004_00</v>
          </cell>
          <cell r="O7119" t="str">
            <v>UT</v>
          </cell>
          <cell r="Q7119">
            <v>0</v>
          </cell>
          <cell r="R7119" t="str">
            <v xml:space="preserve"> </v>
          </cell>
          <cell r="S7119" t="str">
            <v>NPS</v>
          </cell>
          <cell r="T7119" t="str">
            <v xml:space="preserve"> </v>
          </cell>
          <cell r="U7119" t="str">
            <v>5995350 White Canyon at Kachina natural bridge</v>
          </cell>
          <cell r="V7119">
            <v>5995350</v>
          </cell>
          <cell r="W7119" t="str">
            <v>White Canyon</v>
          </cell>
          <cell r="X7119" t="str">
            <v>UT14070001-004_00</v>
          </cell>
          <cell r="Y7119" t="str">
            <v>River/Stream</v>
          </cell>
          <cell r="Z7119" t="str">
            <v>5995350 White Canyon at Kachina natural bridge</v>
          </cell>
          <cell r="AA7119" t="str">
            <v>River/Stream</v>
          </cell>
        </row>
        <row r="7120">
          <cell r="A7120">
            <v>5995410</v>
          </cell>
          <cell r="B7120" t="str">
            <v>Spring</v>
          </cell>
          <cell r="C7120" t="str">
            <v>1C 2A   3B    4</v>
          </cell>
          <cell r="D7120" t="str">
            <v>BIG WATER SPRING T30S R17E S9 NW1/4 SW1/4</v>
          </cell>
          <cell r="E7120">
            <v>14060008</v>
          </cell>
          <cell r="F7120" t="str">
            <v>Wayne</v>
          </cell>
          <cell r="G7120" t="str">
            <v>Central</v>
          </cell>
          <cell r="H7120" t="str">
            <v>Colorado River West</v>
          </cell>
          <cell r="I7120">
            <v>581500</v>
          </cell>
          <cell r="J7120">
            <v>4230016</v>
          </cell>
          <cell r="K7120">
            <v>-110.069018133</v>
          </cell>
          <cell r="L7120">
            <v>38.214425224000003</v>
          </cell>
          <cell r="M7120" t="str">
            <v>Horse Canyon-Canyonlands</v>
          </cell>
          <cell r="N7120" t="str">
            <v>UT14060008-005_00</v>
          </cell>
          <cell r="O7120" t="str">
            <v>UT</v>
          </cell>
          <cell r="Q7120">
            <v>0</v>
          </cell>
          <cell r="R7120" t="str">
            <v xml:space="preserve"> </v>
          </cell>
          <cell r="S7120" t="str">
            <v>NPS</v>
          </cell>
          <cell r="T7120" t="str">
            <v xml:space="preserve"> </v>
          </cell>
          <cell r="U7120" t="str">
            <v>5995410 BIG WATER SPRING T30S R17E S9 NW1/4 SW1/4</v>
          </cell>
          <cell r="V7120">
            <v>5995410</v>
          </cell>
          <cell r="W7120" t="str">
            <v>Horse Canyon-Canyonlands</v>
          </cell>
          <cell r="X7120" t="str">
            <v>UT14060008-005_00</v>
          </cell>
          <cell r="Y7120" t="str">
            <v>Spring</v>
          </cell>
          <cell r="Z7120" t="str">
            <v>5995410 BIG WATER SPRING T30S R17E S9 NW1/4 SW1/4</v>
          </cell>
          <cell r="AA7120" t="str">
            <v>Spring</v>
          </cell>
        </row>
        <row r="7121">
          <cell r="A7121">
            <v>5995420</v>
          </cell>
          <cell r="B7121" t="str">
            <v>Spring</v>
          </cell>
          <cell r="C7121" t="str">
            <v>1C 2A   3B    4</v>
          </cell>
          <cell r="D7121" t="str">
            <v>CHOCOLATE DROPS SPG .5 MI S OF MAZE OVERLOOK SF-4</v>
          </cell>
          <cell r="E7121">
            <v>14060008</v>
          </cell>
          <cell r="F7121" t="str">
            <v>Wayne</v>
          </cell>
          <cell r="G7121" t="str">
            <v>Central</v>
          </cell>
          <cell r="H7121" t="str">
            <v>Colorado River West</v>
          </cell>
          <cell r="I7121">
            <v>587298</v>
          </cell>
          <cell r="J7121">
            <v>4231341</v>
          </cell>
          <cell r="K7121">
            <v>-110.002633014</v>
          </cell>
          <cell r="L7121">
            <v>38.225821160999999</v>
          </cell>
          <cell r="M7121" t="str">
            <v>Horse Canyon-Canyonlands</v>
          </cell>
          <cell r="N7121" t="str">
            <v>UT14060008-005_00</v>
          </cell>
          <cell r="O7121" t="str">
            <v>UT</v>
          </cell>
          <cell r="Q7121">
            <v>0</v>
          </cell>
          <cell r="R7121" t="str">
            <v xml:space="preserve"> </v>
          </cell>
          <cell r="S7121" t="str">
            <v>NPS</v>
          </cell>
          <cell r="T7121" t="str">
            <v xml:space="preserve"> </v>
          </cell>
          <cell r="U7121" t="str">
            <v>5995420 CHOCOLATE DROPS SPG .5 MI S OF MAZE OVERLOOK SF-4</v>
          </cell>
          <cell r="V7121">
            <v>5995420</v>
          </cell>
          <cell r="W7121" t="str">
            <v>Horse Canyon-Canyonlands</v>
          </cell>
          <cell r="X7121" t="str">
            <v>UT14060008-005_00</v>
          </cell>
          <cell r="Y7121" t="str">
            <v>Spring</v>
          </cell>
          <cell r="Z7121" t="str">
            <v>5995420 CHOCOLATE DROPS SPG .5 MI S OF MAZE OVERLOOK SF-4</v>
          </cell>
          <cell r="AA7121" t="str">
            <v>Spring</v>
          </cell>
        </row>
        <row r="7122">
          <cell r="A7122">
            <v>5995430</v>
          </cell>
          <cell r="B7122" t="str">
            <v>Spring</v>
          </cell>
          <cell r="C7122" t="str">
            <v>1C 2A   3B    4</v>
          </cell>
          <cell r="D7122" t="str">
            <v>S FK HORSE CYN SPG 1MI E/NE OF THE GAP (DOWNSTR) SF-5</v>
          </cell>
          <cell r="E7122">
            <v>14060008</v>
          </cell>
          <cell r="F7122" t="str">
            <v>Wayne</v>
          </cell>
          <cell r="G7122" t="str">
            <v>Central</v>
          </cell>
          <cell r="H7122" t="str">
            <v>Colorado River West</v>
          </cell>
          <cell r="I7122">
            <v>585152</v>
          </cell>
          <cell r="J7122">
            <v>4227341</v>
          </cell>
          <cell r="K7122">
            <v>-110.02762713600001</v>
          </cell>
          <cell r="L7122">
            <v>38.189981799000002</v>
          </cell>
          <cell r="M7122" t="str">
            <v>Horse Canyon-Canyonlands</v>
          </cell>
          <cell r="N7122" t="str">
            <v>UT14060008-005_00</v>
          </cell>
          <cell r="O7122" t="str">
            <v>UT</v>
          </cell>
          <cell r="Q7122">
            <v>0</v>
          </cell>
          <cell r="R7122" t="str">
            <v xml:space="preserve"> </v>
          </cell>
          <cell r="S7122" t="str">
            <v>NPS</v>
          </cell>
          <cell r="T7122" t="str">
            <v xml:space="preserve"> </v>
          </cell>
          <cell r="U7122" t="str">
            <v>5995430 S FK HORSE CYN SPG 1MI E/NE OF THE GAP (DOWNSTR) SF-5</v>
          </cell>
          <cell r="V7122">
            <v>5995430</v>
          </cell>
          <cell r="W7122" t="str">
            <v>Horse Canyon-Canyonlands</v>
          </cell>
          <cell r="X7122" t="str">
            <v>UT14060008-005_00</v>
          </cell>
          <cell r="Y7122" t="str">
            <v>Spring</v>
          </cell>
          <cell r="Z7122" t="str">
            <v>5995430 S FK HORSE CYN SPG 1MI E/NE OF THE GAP (DOWNSTR) SF-5</v>
          </cell>
          <cell r="AA7122" t="str">
            <v>Spring</v>
          </cell>
        </row>
        <row r="7123">
          <cell r="A7123">
            <v>5995440</v>
          </cell>
          <cell r="B7123" t="str">
            <v>Spring</v>
          </cell>
          <cell r="C7123" t="str">
            <v>1C 2A   3B    4</v>
          </cell>
          <cell r="D7123" t="str">
            <v>S FK HORSE CYN SPG 1MI E/NE OF THE GAP (UPSTR) SF-6</v>
          </cell>
          <cell r="E7123">
            <v>14060008</v>
          </cell>
          <cell r="F7123" t="str">
            <v>Wayne</v>
          </cell>
          <cell r="G7123" t="str">
            <v>Central</v>
          </cell>
          <cell r="H7123" t="str">
            <v>Colorado River West</v>
          </cell>
          <cell r="I7123">
            <v>585154</v>
          </cell>
          <cell r="J7123">
            <v>4227156</v>
          </cell>
          <cell r="K7123">
            <v>-110.027626466</v>
          </cell>
          <cell r="L7123">
            <v>38.188314517999999</v>
          </cell>
          <cell r="M7123" t="str">
            <v>Horse Canyon-Canyonlands</v>
          </cell>
          <cell r="N7123" t="str">
            <v>UT14060008-005_00</v>
          </cell>
          <cell r="O7123" t="str">
            <v>UT</v>
          </cell>
          <cell r="Q7123">
            <v>0</v>
          </cell>
          <cell r="R7123" t="str">
            <v xml:space="preserve"> </v>
          </cell>
          <cell r="S7123" t="str">
            <v>NPS</v>
          </cell>
          <cell r="T7123" t="str">
            <v xml:space="preserve"> </v>
          </cell>
          <cell r="U7123" t="str">
            <v>5995440 S FK HORSE CYN SPG 1MI E/NE OF THE GAP (UPSTR) SF-6</v>
          </cell>
          <cell r="V7123">
            <v>5995440</v>
          </cell>
          <cell r="W7123" t="str">
            <v>Horse Canyon-Canyonlands</v>
          </cell>
          <cell r="X7123" t="str">
            <v>UT14060008-005_00</v>
          </cell>
          <cell r="Y7123" t="str">
            <v>Spring</v>
          </cell>
          <cell r="Z7123" t="str">
            <v>5995440 S FK HORSE CYN SPG 1MI E/NE OF THE GAP (UPSTR) SF-6</v>
          </cell>
          <cell r="AA7123" t="str">
            <v>Spring</v>
          </cell>
        </row>
        <row r="7124">
          <cell r="A7124">
            <v>5995450</v>
          </cell>
          <cell r="B7124" t="str">
            <v>Spring</v>
          </cell>
          <cell r="C7124" t="str">
            <v>1C 2A   3B    4</v>
          </cell>
          <cell r="D7124" t="str">
            <v>ERNIES COUNTRY SPG E, .5 MI SE OF WHITMORE ARCH WA-2</v>
          </cell>
          <cell r="E7124">
            <v>14070001</v>
          </cell>
          <cell r="F7124" t="str">
            <v>Garfield</v>
          </cell>
          <cell r="G7124" t="str">
            <v>Southwest</v>
          </cell>
          <cell r="H7124" t="str">
            <v>Colorado River West</v>
          </cell>
          <cell r="I7124">
            <v>584291</v>
          </cell>
          <cell r="J7124">
            <v>4221198</v>
          </cell>
          <cell r="K7124">
            <v>-110.038185419</v>
          </cell>
          <cell r="L7124">
            <v>38.134705920999998</v>
          </cell>
          <cell r="M7124" t="str">
            <v xml:space="preserve"> </v>
          </cell>
          <cell r="N7124" t="str">
            <v xml:space="preserve"> </v>
          </cell>
          <cell r="O7124" t="str">
            <v>UT</v>
          </cell>
          <cell r="Q7124">
            <v>0</v>
          </cell>
          <cell r="R7124" t="str">
            <v xml:space="preserve"> </v>
          </cell>
          <cell r="S7124" t="str">
            <v>NPS</v>
          </cell>
          <cell r="T7124" t="str">
            <v xml:space="preserve"> </v>
          </cell>
          <cell r="U7124" t="str">
            <v>5995450 ERNIES COUNTRY SPG E, .5 MI SE OF WHITMORE ARCH WA-2</v>
          </cell>
          <cell r="V7124">
            <v>5995450</v>
          </cell>
          <cell r="W7124" t="str">
            <v xml:space="preserve"> </v>
          </cell>
          <cell r="X7124" t="str">
            <v xml:space="preserve"> </v>
          </cell>
          <cell r="Y7124" t="str">
            <v>Spring</v>
          </cell>
          <cell r="Z7124" t="str">
            <v>5995450 ERNIES COUNTRY SPG E, .5 MI SE OF WHITMORE ARCH WA-2</v>
          </cell>
          <cell r="AA7124" t="str">
            <v>Spring</v>
          </cell>
        </row>
        <row r="7125">
          <cell r="A7125">
            <v>5995460</v>
          </cell>
          <cell r="B7125" t="str">
            <v>Spring</v>
          </cell>
          <cell r="C7125" t="str">
            <v>1C 2A   3B    4</v>
          </cell>
          <cell r="D7125" t="str">
            <v>ERNIES COUNTRY SPG W, .5 MI S OF GOLDEN STAIRS WA-1</v>
          </cell>
          <cell r="E7125">
            <v>14070001</v>
          </cell>
          <cell r="F7125" t="str">
            <v>Garfield</v>
          </cell>
          <cell r="G7125" t="str">
            <v>Southwest</v>
          </cell>
          <cell r="H7125" t="str">
            <v>Colorado River West</v>
          </cell>
          <cell r="I7125">
            <v>581102</v>
          </cell>
          <cell r="J7125">
            <v>4221166</v>
          </cell>
          <cell r="K7125">
            <v>-110.07457313899999</v>
          </cell>
          <cell r="L7125">
            <v>38.134709841000003</v>
          </cell>
          <cell r="M7125" t="str">
            <v xml:space="preserve"> </v>
          </cell>
          <cell r="N7125" t="str">
            <v xml:space="preserve"> </v>
          </cell>
          <cell r="O7125" t="str">
            <v>UT</v>
          </cell>
          <cell r="Q7125">
            <v>0</v>
          </cell>
          <cell r="R7125" t="str">
            <v xml:space="preserve"> </v>
          </cell>
          <cell r="S7125" t="str">
            <v>NPS</v>
          </cell>
          <cell r="T7125" t="str">
            <v xml:space="preserve"> </v>
          </cell>
          <cell r="U7125" t="str">
            <v>5995460 ERNIES COUNTRY SPG W, .5 MI S OF GOLDEN STAIRS WA-1</v>
          </cell>
          <cell r="V7125">
            <v>5995460</v>
          </cell>
          <cell r="W7125" t="str">
            <v xml:space="preserve"> </v>
          </cell>
          <cell r="X7125" t="str">
            <v xml:space="preserve"> </v>
          </cell>
          <cell r="Y7125" t="str">
            <v>Spring</v>
          </cell>
          <cell r="Z7125" t="str">
            <v>5995460 ERNIES COUNTRY SPG W, .5 MI S OF GOLDEN STAIRS WA-1</v>
          </cell>
          <cell r="AA7125" t="str">
            <v>Spring</v>
          </cell>
        </row>
        <row r="7126">
          <cell r="A7126">
            <v>5995470</v>
          </cell>
          <cell r="B7126" t="str">
            <v>Spring</v>
          </cell>
          <cell r="C7126" t="str">
            <v>1C 2A   3B    4</v>
          </cell>
          <cell r="D7126" t="str">
            <v>FRENCH SPRING  FS-1</v>
          </cell>
          <cell r="E7126">
            <v>14060008</v>
          </cell>
          <cell r="F7126" t="str">
            <v>Wayne</v>
          </cell>
          <cell r="G7126" t="str">
            <v>Central</v>
          </cell>
          <cell r="H7126" t="str">
            <v>Colorado River West</v>
          </cell>
          <cell r="I7126">
            <v>574595</v>
          </cell>
          <cell r="J7126">
            <v>4232416</v>
          </cell>
          <cell r="K7126">
            <v>-110.147633787</v>
          </cell>
          <cell r="L7126">
            <v>38.236651962000003</v>
          </cell>
          <cell r="M7126" t="str">
            <v xml:space="preserve"> </v>
          </cell>
          <cell r="N7126" t="str">
            <v xml:space="preserve"> </v>
          </cell>
          <cell r="O7126" t="str">
            <v>UT</v>
          </cell>
          <cell r="Q7126">
            <v>0</v>
          </cell>
          <cell r="R7126" t="str">
            <v xml:space="preserve"> </v>
          </cell>
          <cell r="S7126" t="str">
            <v>NPS</v>
          </cell>
          <cell r="T7126" t="str">
            <v xml:space="preserve"> </v>
          </cell>
          <cell r="U7126" t="str">
            <v>5995470 FRENCH SPRING  FS-1</v>
          </cell>
          <cell r="V7126">
            <v>5995470</v>
          </cell>
          <cell r="W7126" t="str">
            <v xml:space="preserve"> </v>
          </cell>
          <cell r="X7126" t="str">
            <v xml:space="preserve"> </v>
          </cell>
          <cell r="Y7126" t="str">
            <v>Spring</v>
          </cell>
          <cell r="Z7126" t="str">
            <v>5995470 FRENCH SPRING  FS-1</v>
          </cell>
          <cell r="AA7126" t="str">
            <v>Spring</v>
          </cell>
        </row>
        <row r="7127">
          <cell r="A7127">
            <v>5995480</v>
          </cell>
          <cell r="B7127" t="str">
            <v>Spring</v>
          </cell>
          <cell r="C7127" t="str">
            <v>1C 2A   3B    4</v>
          </cell>
          <cell r="D7127" t="str">
            <v>HARVEST SCENE SPG 1MI NE OF CHOCOLATE DROPS SF-2</v>
          </cell>
          <cell r="E7127">
            <v>14060008</v>
          </cell>
          <cell r="F7127" t="str">
            <v>Wayne</v>
          </cell>
          <cell r="G7127" t="str">
            <v>Central</v>
          </cell>
          <cell r="H7127" t="str">
            <v>Colorado River West</v>
          </cell>
          <cell r="I7127">
            <v>588754</v>
          </cell>
          <cell r="J7127">
            <v>4231634</v>
          </cell>
          <cell r="K7127">
            <v>-109.985964154</v>
          </cell>
          <cell r="L7127">
            <v>38.228318913000003</v>
          </cell>
          <cell r="M7127" t="str">
            <v>Horse Canyon-Canyonlands</v>
          </cell>
          <cell r="N7127" t="str">
            <v>UT14060008-005_00</v>
          </cell>
          <cell r="O7127" t="str">
            <v>UT</v>
          </cell>
          <cell r="Q7127">
            <v>0</v>
          </cell>
          <cell r="R7127" t="str">
            <v xml:space="preserve"> </v>
          </cell>
          <cell r="S7127" t="str">
            <v>NPS</v>
          </cell>
          <cell r="T7127" t="str">
            <v xml:space="preserve"> </v>
          </cell>
          <cell r="U7127" t="str">
            <v>5995480 HARVEST SCENE SPG 1MI NE OF CHOCOLATE DROPS SF-2</v>
          </cell>
          <cell r="V7127">
            <v>5995480</v>
          </cell>
          <cell r="W7127" t="str">
            <v>Horse Canyon-Canyonlands</v>
          </cell>
          <cell r="X7127" t="str">
            <v>UT14060008-005_00</v>
          </cell>
          <cell r="Y7127" t="str">
            <v>Spring</v>
          </cell>
          <cell r="Z7127" t="str">
            <v>5995480 HARVEST SCENE SPG 1MI NE OF CHOCOLATE DROPS SF-2</v>
          </cell>
          <cell r="AA7127" t="str">
            <v>Spring</v>
          </cell>
        </row>
        <row r="7128">
          <cell r="A7128">
            <v>5995490</v>
          </cell>
          <cell r="B7128" t="str">
            <v>Spring</v>
          </cell>
          <cell r="C7128" t="str">
            <v>1C 2A   3B    4</v>
          </cell>
          <cell r="D7128" t="str">
            <v>S FK HORSE CYN SPG 1 MI NE OF MAZE OVERLOOK SF-7</v>
          </cell>
          <cell r="E7128">
            <v>14060008</v>
          </cell>
          <cell r="F7128" t="str">
            <v>Wayne</v>
          </cell>
          <cell r="G7128" t="str">
            <v>Central</v>
          </cell>
          <cell r="H7128" t="str">
            <v>Colorado River West</v>
          </cell>
          <cell r="I7128">
            <v>588612</v>
          </cell>
          <cell r="J7128">
            <v>4233574</v>
          </cell>
          <cell r="K7128">
            <v>-109.987343854</v>
          </cell>
          <cell r="L7128">
            <v>38.245814498000001</v>
          </cell>
          <cell r="M7128" t="str">
            <v>Horse Canyon-Canyonlands</v>
          </cell>
          <cell r="N7128" t="str">
            <v>UT14060008-005_00</v>
          </cell>
          <cell r="O7128" t="str">
            <v>UT</v>
          </cell>
          <cell r="Q7128">
            <v>0</v>
          </cell>
          <cell r="R7128" t="str">
            <v xml:space="preserve"> </v>
          </cell>
          <cell r="S7128" t="str">
            <v>NPS</v>
          </cell>
          <cell r="T7128" t="str">
            <v xml:space="preserve"> </v>
          </cell>
          <cell r="U7128" t="str">
            <v>5995490 S FK HORSE CYN SPG 1 MI NE OF MAZE OVERLOOK SF-7</v>
          </cell>
          <cell r="V7128">
            <v>5995490</v>
          </cell>
          <cell r="W7128" t="str">
            <v>Horse Canyon-Canyonlands</v>
          </cell>
          <cell r="X7128" t="str">
            <v>UT14060008-005_00</v>
          </cell>
          <cell r="Y7128" t="str">
            <v>Spring</v>
          </cell>
          <cell r="Z7128" t="str">
            <v>5995490 S FK HORSE CYN SPG 1 MI NE OF MAZE OVERLOOK SF-7</v>
          </cell>
          <cell r="AA7128" t="str">
            <v>Spring</v>
          </cell>
        </row>
        <row r="7129">
          <cell r="A7129">
            <v>5995500</v>
          </cell>
          <cell r="B7129" t="str">
            <v>Spring</v>
          </cell>
          <cell r="C7129" t="str">
            <v>1C 2A   3B    4</v>
          </cell>
          <cell r="D7129" t="str">
            <v>MAZE OVERLOOK SPG .25MI SE OF MAZE OVERLOOK SF-2</v>
          </cell>
          <cell r="E7129">
            <v>14060008</v>
          </cell>
          <cell r="F7129" t="str">
            <v>Wayne</v>
          </cell>
          <cell r="G7129" t="str">
            <v>Central</v>
          </cell>
          <cell r="H7129" t="str">
            <v>Colorado River West</v>
          </cell>
          <cell r="I7129">
            <v>587660</v>
          </cell>
          <cell r="J7129">
            <v>4231684</v>
          </cell>
          <cell r="K7129">
            <v>-109.99845541400001</v>
          </cell>
          <cell r="L7129">
            <v>38.22887678</v>
          </cell>
          <cell r="M7129" t="str">
            <v>Horse Canyon-Canyonlands</v>
          </cell>
          <cell r="N7129" t="str">
            <v>UT14060008-005_00</v>
          </cell>
          <cell r="O7129" t="str">
            <v>UT</v>
          </cell>
          <cell r="Q7129">
            <v>0</v>
          </cell>
          <cell r="R7129" t="str">
            <v xml:space="preserve"> </v>
          </cell>
          <cell r="S7129" t="str">
            <v>NPS</v>
          </cell>
          <cell r="T7129" t="str">
            <v xml:space="preserve"> </v>
          </cell>
          <cell r="U7129" t="str">
            <v>5995500 MAZE OVERLOOK SPG .25MI SE OF MAZE OVERLOOK SF-2</v>
          </cell>
          <cell r="V7129">
            <v>5995500</v>
          </cell>
          <cell r="W7129" t="str">
            <v>Horse Canyon-Canyonlands</v>
          </cell>
          <cell r="X7129" t="str">
            <v>UT14060008-005_00</v>
          </cell>
          <cell r="Y7129" t="str">
            <v>Spring</v>
          </cell>
          <cell r="Z7129" t="str">
            <v>5995500 MAZE OVERLOOK SPG .25MI SE OF MAZE OVERLOOK SF-2</v>
          </cell>
          <cell r="AA7129" t="str">
            <v>Spring</v>
          </cell>
        </row>
        <row r="7130">
          <cell r="A7130">
            <v>5995510</v>
          </cell>
          <cell r="B7130" t="str">
            <v>Spring</v>
          </cell>
          <cell r="C7130" t="str">
            <v>1C 2A   3B    4</v>
          </cell>
          <cell r="D7130" t="str">
            <v>PLUG SPRING 1 MI N/NW OF THE PLUG  SF-1</v>
          </cell>
          <cell r="E7130">
            <v>14060008</v>
          </cell>
          <cell r="F7130" t="str">
            <v>Wayne</v>
          </cell>
          <cell r="G7130" t="str">
            <v>Central</v>
          </cell>
          <cell r="H7130" t="str">
            <v>Colorado River West</v>
          </cell>
          <cell r="I7130">
            <v>587729</v>
          </cell>
          <cell r="J7130">
            <v>4227523</v>
          </cell>
          <cell r="K7130">
            <v>-109.998181327</v>
          </cell>
          <cell r="L7130">
            <v>38.191374469000003</v>
          </cell>
          <cell r="M7130" t="str">
            <v>Horse Canyon-Canyonlands</v>
          </cell>
          <cell r="N7130" t="str">
            <v>UT14060008-005_00</v>
          </cell>
          <cell r="O7130" t="str">
            <v>UT</v>
          </cell>
          <cell r="Q7130">
            <v>0</v>
          </cell>
          <cell r="R7130" t="str">
            <v xml:space="preserve"> </v>
          </cell>
          <cell r="S7130" t="str">
            <v>NPS</v>
          </cell>
          <cell r="T7130" t="str">
            <v xml:space="preserve"> </v>
          </cell>
          <cell r="U7130" t="str">
            <v>5995510 PLUG SPRING 1 MI N/NW OF THE PLUG  SF-1</v>
          </cell>
          <cell r="V7130">
            <v>5995510</v>
          </cell>
          <cell r="W7130" t="str">
            <v>Horse Canyon-Canyonlands</v>
          </cell>
          <cell r="X7130" t="str">
            <v>UT14060008-005_00</v>
          </cell>
          <cell r="Y7130" t="str">
            <v>Spring</v>
          </cell>
          <cell r="Z7130" t="str">
            <v>5995510 PLUG SPRING 1 MI N/NW OF THE PLUG  SF-1</v>
          </cell>
          <cell r="AA7130" t="str">
            <v>Spring</v>
          </cell>
        </row>
        <row r="7131">
          <cell r="A7131">
            <v>5995540</v>
          </cell>
          <cell r="B7131" t="str">
            <v>Spring</v>
          </cell>
          <cell r="C7131" t="str">
            <v>1C 2A   3B    4</v>
          </cell>
          <cell r="D7131" t="str">
            <v>HORSESHOE CYN SPG .3MI AB CNFL/ WATER CYN LOWER  HSC-2</v>
          </cell>
          <cell r="E7131">
            <v>14060008</v>
          </cell>
          <cell r="F7131" t="str">
            <v>Wayne</v>
          </cell>
          <cell r="G7131" t="str">
            <v>Central</v>
          </cell>
          <cell r="H7131" t="str">
            <v>Colorado River West</v>
          </cell>
          <cell r="I7131">
            <v>569938</v>
          </cell>
          <cell r="J7131">
            <v>4256448</v>
          </cell>
          <cell r="K7131">
            <v>-110.19845919300001</v>
          </cell>
          <cell r="L7131">
            <v>38.453590392999999</v>
          </cell>
          <cell r="M7131" t="str">
            <v>Barrier Creek</v>
          </cell>
          <cell r="N7131" t="str">
            <v>UT14060008-006_00</v>
          </cell>
          <cell r="O7131" t="str">
            <v>UT</v>
          </cell>
          <cell r="Q7131">
            <v>0</v>
          </cell>
          <cell r="R7131" t="str">
            <v xml:space="preserve"> </v>
          </cell>
          <cell r="S7131" t="str">
            <v>NPS</v>
          </cell>
          <cell r="T7131" t="str">
            <v xml:space="preserve"> </v>
          </cell>
          <cell r="U7131" t="str">
            <v>5995540 HORSESHOE CYN SPG .3MI AB CNFL/ WATER CYN LOWER  HSC-2</v>
          </cell>
          <cell r="V7131">
            <v>5995540</v>
          </cell>
          <cell r="W7131" t="str">
            <v>Barrier Creek</v>
          </cell>
          <cell r="X7131" t="str">
            <v>UT14060008-006_00</v>
          </cell>
          <cell r="Y7131" t="str">
            <v>Spring</v>
          </cell>
          <cell r="Z7131" t="str">
            <v>5995540 HORSESHOE CYN SPG .3MI AB CNFL/ WATER CYN LOWER  HSC-2</v>
          </cell>
          <cell r="AA7131" t="str">
            <v>Spring</v>
          </cell>
        </row>
        <row r="7132">
          <cell r="A7132">
            <v>5995550</v>
          </cell>
          <cell r="B7132" t="str">
            <v>Spring</v>
          </cell>
          <cell r="C7132" t="str">
            <v>1C 2A   3B    4</v>
          </cell>
          <cell r="D7132" t="str">
            <v>HORSESHOE CN SPG 2MI AB CNFL/ WATER CN UPPER HSC-1</v>
          </cell>
          <cell r="E7132">
            <v>14060008</v>
          </cell>
          <cell r="F7132" t="str">
            <v>Wayne</v>
          </cell>
          <cell r="G7132" t="str">
            <v>Central</v>
          </cell>
          <cell r="H7132" t="str">
            <v>Colorado River West</v>
          </cell>
          <cell r="I7132">
            <v>567455</v>
          </cell>
          <cell r="J7132">
            <v>4254763</v>
          </cell>
          <cell r="K7132">
            <v>-110.22707572900001</v>
          </cell>
          <cell r="L7132">
            <v>38.438597416999997</v>
          </cell>
          <cell r="M7132" t="str">
            <v>Barrier Creek</v>
          </cell>
          <cell r="N7132" t="str">
            <v>UT14060008-006_00</v>
          </cell>
          <cell r="O7132" t="str">
            <v>UT</v>
          </cell>
          <cell r="Q7132">
            <v>0</v>
          </cell>
          <cell r="R7132" t="str">
            <v xml:space="preserve"> </v>
          </cell>
          <cell r="S7132" t="str">
            <v>NPS</v>
          </cell>
          <cell r="T7132" t="str">
            <v xml:space="preserve"> </v>
          </cell>
          <cell r="U7132" t="str">
            <v>5995550 HORSESHOE CN SPG 2MI AB CNFL/ WATER CN UPPER HSC-1</v>
          </cell>
          <cell r="V7132">
            <v>5995550</v>
          </cell>
          <cell r="W7132" t="str">
            <v>Barrier Creek</v>
          </cell>
          <cell r="X7132" t="str">
            <v>UT14060008-006_00</v>
          </cell>
          <cell r="Y7132" t="str">
            <v>Spring</v>
          </cell>
          <cell r="Z7132" t="str">
            <v>5995550 HORSESHOE CN SPG 2MI AB CNFL/ WATER CN UPPER HSC-1</v>
          </cell>
          <cell r="AA7132" t="str">
            <v>Spring</v>
          </cell>
        </row>
        <row r="7133">
          <cell r="A7133">
            <v>5995560</v>
          </cell>
          <cell r="B7133" t="str">
            <v>Spring</v>
          </cell>
          <cell r="C7133" t="str">
            <v>1C 2A   3B    4</v>
          </cell>
          <cell r="D7133" t="str">
            <v>JUNCTION SPG IN HORSE CANYON 1 MI S OF EKKER B. HC-1</v>
          </cell>
          <cell r="E7133">
            <v>14060008</v>
          </cell>
          <cell r="F7133" t="str">
            <v>Wayne</v>
          </cell>
          <cell r="G7133" t="str">
            <v>Central</v>
          </cell>
          <cell r="H7133" t="str">
            <v>Colorado River West</v>
          </cell>
          <cell r="I7133">
            <v>588930</v>
          </cell>
          <cell r="J7133">
            <v>4235612</v>
          </cell>
          <cell r="K7133">
            <v>-109.983454446</v>
          </cell>
          <cell r="L7133">
            <v>38.264147680999997</v>
          </cell>
          <cell r="M7133" t="str">
            <v>Horse Canyon-Canyonlands</v>
          </cell>
          <cell r="N7133" t="str">
            <v>UT14060008-005_00</v>
          </cell>
          <cell r="O7133" t="str">
            <v>UT</v>
          </cell>
          <cell r="Q7133">
            <v>0</v>
          </cell>
          <cell r="R7133" t="str">
            <v xml:space="preserve"> </v>
          </cell>
          <cell r="S7133" t="str">
            <v>NPS</v>
          </cell>
          <cell r="T7133" t="str">
            <v xml:space="preserve"> </v>
          </cell>
          <cell r="U7133" t="str">
            <v>5995560 JUNCTION SPG IN HORSE CANYON 1 MI S OF EKKER B. HC-1</v>
          </cell>
          <cell r="V7133">
            <v>5995560</v>
          </cell>
          <cell r="W7133" t="str">
            <v>Horse Canyon-Canyonlands</v>
          </cell>
          <cell r="X7133" t="str">
            <v>UT14060008-005_00</v>
          </cell>
          <cell r="Y7133" t="str">
            <v>Spring</v>
          </cell>
          <cell r="Z7133" t="str">
            <v>5995560 JUNCTION SPG IN HORSE CANYON 1 MI S OF EKKER B. HC-1</v>
          </cell>
          <cell r="AA7133" t="str">
            <v>Spring</v>
          </cell>
        </row>
        <row r="7134">
          <cell r="A7134">
            <v>5995570</v>
          </cell>
          <cell r="B7134" t="str">
            <v>River/Stream</v>
          </cell>
          <cell r="C7134" t="str">
            <v>1C 2A   3B    4</v>
          </cell>
          <cell r="D7134" t="str">
            <v>MOONSHINE CANYON OF HORSESHOE CANYON</v>
          </cell>
          <cell r="E7134">
            <v>14060008</v>
          </cell>
          <cell r="F7134" t="str">
            <v>Wayne</v>
          </cell>
          <cell r="G7134" t="str">
            <v>Central</v>
          </cell>
          <cell r="H7134" t="str">
            <v>Colorado River West</v>
          </cell>
          <cell r="I7134">
            <v>570267</v>
          </cell>
          <cell r="J7134">
            <v>4257561</v>
          </cell>
          <cell r="K7134">
            <v>-110.194577436</v>
          </cell>
          <cell r="L7134">
            <v>38.463594117</v>
          </cell>
          <cell r="M7134" t="str">
            <v>Barrier Creek</v>
          </cell>
          <cell r="N7134" t="str">
            <v>UT14060008-006_00</v>
          </cell>
          <cell r="O7134" t="str">
            <v>UT</v>
          </cell>
          <cell r="Q7134">
            <v>0</v>
          </cell>
          <cell r="R7134" t="str">
            <v xml:space="preserve"> </v>
          </cell>
          <cell r="S7134" t="str">
            <v>NPS</v>
          </cell>
          <cell r="T7134" t="str">
            <v xml:space="preserve"> </v>
          </cell>
          <cell r="U7134" t="str">
            <v>5995570 MOONSHINE CANYON OF HORSESHOE CANYON</v>
          </cell>
          <cell r="V7134">
            <v>5995570</v>
          </cell>
          <cell r="W7134" t="str">
            <v>Barrier Creek</v>
          </cell>
          <cell r="X7134" t="str">
            <v>UT14060008-006_00</v>
          </cell>
          <cell r="Y7134" t="str">
            <v>River/Stream</v>
          </cell>
          <cell r="Z7134" t="str">
            <v>5995570 MOONSHINE CANYON OF HORSESHOE CANYON</v>
          </cell>
          <cell r="AA7134" t="str">
            <v>River/Stream</v>
          </cell>
        </row>
        <row r="7135">
          <cell r="A7135">
            <v>5995600</v>
          </cell>
          <cell r="B7135" t="str">
            <v>Spring</v>
          </cell>
          <cell r="C7135" t="str">
            <v>1C 2A   3B    4</v>
          </cell>
          <cell r="D7135" t="str">
            <v>CABIN SPRING 1.3 MI SW OF VISITORS CENTER: TC-2</v>
          </cell>
          <cell r="E7135">
            <v>14060008</v>
          </cell>
          <cell r="F7135" t="str">
            <v>San Juan</v>
          </cell>
          <cell r="G7135" t="str">
            <v xml:space="preserve">San Juan County </v>
          </cell>
          <cell r="H7135" t="str">
            <v>Colorado River West</v>
          </cell>
          <cell r="I7135">
            <v>601224</v>
          </cell>
          <cell r="J7135">
            <v>4255271</v>
          </cell>
          <cell r="K7135">
            <v>-109.84012599</v>
          </cell>
          <cell r="L7135">
            <v>38.439983904000002</v>
          </cell>
          <cell r="M7135" t="str">
            <v xml:space="preserve"> </v>
          </cell>
          <cell r="N7135" t="str">
            <v xml:space="preserve"> </v>
          </cell>
          <cell r="O7135" t="str">
            <v>UT</v>
          </cell>
          <cell r="Q7135">
            <v>0</v>
          </cell>
          <cell r="R7135" t="str">
            <v xml:space="preserve"> </v>
          </cell>
          <cell r="S7135" t="str">
            <v>NPS</v>
          </cell>
          <cell r="T7135" t="str">
            <v xml:space="preserve"> </v>
          </cell>
          <cell r="U7135" t="str">
            <v>5995600 CABIN SPRING 1.3 MI SW OF VISITORS CENTER: TC-2</v>
          </cell>
          <cell r="V7135">
            <v>5995600</v>
          </cell>
          <cell r="W7135" t="str">
            <v xml:space="preserve"> </v>
          </cell>
          <cell r="X7135" t="str">
            <v xml:space="preserve"> </v>
          </cell>
          <cell r="Y7135" t="str">
            <v>Spring</v>
          </cell>
          <cell r="Z7135" t="str">
            <v>5995600 CABIN SPRING 1.3 MI SW OF VISITORS CENTER: TC-2</v>
          </cell>
          <cell r="AA7135" t="str">
            <v>Spring</v>
          </cell>
        </row>
        <row r="7136">
          <cell r="A7136">
            <v>5995610</v>
          </cell>
          <cell r="B7136" t="str">
            <v>Spring</v>
          </cell>
          <cell r="C7136" t="str">
            <v>1C 2A   3B    4</v>
          </cell>
          <cell r="D7136" t="str">
            <v>NECK SPRING 1 MI S OF VISITOR CENTER TC-1</v>
          </cell>
          <cell r="E7136">
            <v>14060008</v>
          </cell>
          <cell r="F7136" t="str">
            <v>San Juan</v>
          </cell>
          <cell r="G7136" t="str">
            <v xml:space="preserve">San Juan County </v>
          </cell>
          <cell r="H7136" t="str">
            <v>Colorado River West</v>
          </cell>
          <cell r="I7136">
            <v>602555</v>
          </cell>
          <cell r="J7136">
            <v>4255504</v>
          </cell>
          <cell r="K7136">
            <v>-109.82484365099999</v>
          </cell>
          <cell r="L7136">
            <v>38.441931361999998</v>
          </cell>
          <cell r="M7136" t="str">
            <v xml:space="preserve"> </v>
          </cell>
          <cell r="N7136" t="str">
            <v xml:space="preserve"> </v>
          </cell>
          <cell r="O7136" t="str">
            <v>UT</v>
          </cell>
          <cell r="Q7136">
            <v>0</v>
          </cell>
          <cell r="R7136" t="str">
            <v xml:space="preserve"> </v>
          </cell>
          <cell r="S7136" t="str">
            <v>NPS</v>
          </cell>
          <cell r="T7136" t="str">
            <v xml:space="preserve"> </v>
          </cell>
          <cell r="U7136" t="str">
            <v>5995610 NECK SPRING 1 MI S OF VISITOR CENTER TC-1</v>
          </cell>
          <cell r="V7136">
            <v>5995610</v>
          </cell>
          <cell r="W7136" t="str">
            <v xml:space="preserve"> </v>
          </cell>
          <cell r="X7136" t="str">
            <v xml:space="preserve"> </v>
          </cell>
          <cell r="Y7136" t="str">
            <v>Spring</v>
          </cell>
          <cell r="Z7136" t="str">
            <v>5995610 NECK SPRING 1 MI S OF VISITOR CENTER TC-1</v>
          </cell>
          <cell r="AA7136" t="str">
            <v>Spring</v>
          </cell>
        </row>
        <row r="7137">
          <cell r="A7137">
            <v>5995620</v>
          </cell>
          <cell r="B7137" t="str">
            <v>Spring</v>
          </cell>
          <cell r="C7137" t="str">
            <v>1C 2A   3B    4</v>
          </cell>
          <cell r="D7137" t="str">
            <v>SHAFER SPG/ SHAFER CYN .75 MI AB COLORADO R: SCS-1</v>
          </cell>
          <cell r="E7137">
            <v>14030005</v>
          </cell>
          <cell r="F7137" t="str">
            <v>San Juan</v>
          </cell>
          <cell r="G7137" t="str">
            <v xml:space="preserve">San Juan County </v>
          </cell>
          <cell r="H7137" t="str">
            <v>Colorado River Southeast</v>
          </cell>
          <cell r="I7137">
            <v>607055</v>
          </cell>
          <cell r="J7137">
            <v>4258059</v>
          </cell>
          <cell r="K7137">
            <v>-109.772899899</v>
          </cell>
          <cell r="L7137">
            <v>38.464423799999999</v>
          </cell>
          <cell r="M7137" t="str">
            <v xml:space="preserve"> </v>
          </cell>
          <cell r="N7137" t="str">
            <v xml:space="preserve"> </v>
          </cell>
          <cell r="O7137" t="str">
            <v>UT</v>
          </cell>
          <cell r="Q7137">
            <v>0</v>
          </cell>
          <cell r="R7137" t="str">
            <v xml:space="preserve"> </v>
          </cell>
          <cell r="S7137" t="str">
            <v>NPS</v>
          </cell>
          <cell r="T7137" t="str">
            <v xml:space="preserve"> </v>
          </cell>
          <cell r="U7137" t="str">
            <v>5995620 SHAFER SPG/ SHAFER CYN .75 MI AB COLORADO R: SCS-1</v>
          </cell>
          <cell r="V7137">
            <v>5995620</v>
          </cell>
          <cell r="W7137" t="str">
            <v xml:space="preserve"> </v>
          </cell>
          <cell r="X7137" t="str">
            <v xml:space="preserve"> </v>
          </cell>
          <cell r="Y7137" t="str">
            <v>Spring</v>
          </cell>
          <cell r="Z7137" t="str">
            <v>5995620 SHAFER SPG/ SHAFER CYN .75 MI AB COLORADO R: SCS-1</v>
          </cell>
          <cell r="AA7137" t="str">
            <v>Spring</v>
          </cell>
        </row>
        <row r="7138">
          <cell r="A7138">
            <v>5995640</v>
          </cell>
          <cell r="B7138" t="str">
            <v>Spring</v>
          </cell>
          <cell r="C7138" t="str">
            <v>1C 2A   3B    4</v>
          </cell>
          <cell r="D7138" t="str">
            <v>HOLEMAN SPR 0.5 MI SW OF UPHEAVAL OVERLOOK -HSB-1</v>
          </cell>
          <cell r="E7138">
            <v>14060008</v>
          </cell>
          <cell r="F7138" t="str">
            <v>San Juan</v>
          </cell>
          <cell r="G7138" t="str">
            <v xml:space="preserve">San Juan County </v>
          </cell>
          <cell r="H7138" t="str">
            <v>Colorado River West</v>
          </cell>
          <cell r="I7138">
            <v>593176</v>
          </cell>
          <cell r="J7138">
            <v>4253047</v>
          </cell>
          <cell r="K7138">
            <v>-109.93262351200001</v>
          </cell>
          <cell r="L7138">
            <v>38.420820667999998</v>
          </cell>
          <cell r="M7138" t="str">
            <v xml:space="preserve"> </v>
          </cell>
          <cell r="N7138" t="str">
            <v xml:space="preserve"> </v>
          </cell>
          <cell r="O7138" t="str">
            <v>UT</v>
          </cell>
          <cell r="Q7138">
            <v>0</v>
          </cell>
          <cell r="R7138" t="str">
            <v xml:space="preserve"> </v>
          </cell>
          <cell r="S7138" t="str">
            <v>NPS</v>
          </cell>
          <cell r="T7138" t="str">
            <v xml:space="preserve"> </v>
          </cell>
          <cell r="U7138" t="str">
            <v>5995640 HOLEMAN SPR 0.5 MI SW OF UPHEAVAL OVERLOOK -HSB-1</v>
          </cell>
          <cell r="V7138">
            <v>5995640</v>
          </cell>
          <cell r="W7138" t="str">
            <v xml:space="preserve"> </v>
          </cell>
          <cell r="X7138" t="str">
            <v xml:space="preserve"> </v>
          </cell>
          <cell r="Y7138" t="str">
            <v>Spring</v>
          </cell>
          <cell r="Z7138" t="str">
            <v>5995640 HOLEMAN SPR 0.5 MI SW OF UPHEAVAL OVERLOOK -HSB-1</v>
          </cell>
          <cell r="AA7138" t="str">
            <v>Spring</v>
          </cell>
        </row>
        <row r="7139">
          <cell r="A7139">
            <v>5995700</v>
          </cell>
          <cell r="B7139" t="str">
            <v>Spring</v>
          </cell>
          <cell r="C7139" t="str">
            <v>1C 2A   3B    4</v>
          </cell>
          <cell r="D7139" t="str">
            <v>SQUARE TOWER SPRING</v>
          </cell>
          <cell r="E7139">
            <v>14080202</v>
          </cell>
          <cell r="F7139" t="str">
            <v>San Juan</v>
          </cell>
          <cell r="G7139" t="str">
            <v xml:space="preserve">San Juan County </v>
          </cell>
          <cell r="H7139" t="str">
            <v>Colorado River Southeast</v>
          </cell>
          <cell r="I7139">
            <v>669868</v>
          </cell>
          <cell r="J7139">
            <v>4139372</v>
          </cell>
          <cell r="K7139">
            <v>-109.081220644</v>
          </cell>
          <cell r="L7139">
            <v>37.385545753999999</v>
          </cell>
          <cell r="M7139" t="str">
            <v>McElmo Creek</v>
          </cell>
          <cell r="N7139" t="str">
            <v>UT14080202-001_00</v>
          </cell>
          <cell r="O7139" t="str">
            <v>UT</v>
          </cell>
          <cell r="Q7139">
            <v>0</v>
          </cell>
          <cell r="R7139" t="str">
            <v xml:space="preserve"> </v>
          </cell>
          <cell r="S7139" t="str">
            <v>NPS</v>
          </cell>
          <cell r="T7139" t="str">
            <v xml:space="preserve"> </v>
          </cell>
          <cell r="U7139" t="str">
            <v>5995700 SQUARE TOWER SPRING</v>
          </cell>
          <cell r="V7139">
            <v>5995700</v>
          </cell>
          <cell r="W7139" t="str">
            <v>McElmo Creek</v>
          </cell>
          <cell r="X7139" t="str">
            <v>UT14080202-001_00</v>
          </cell>
          <cell r="Y7139" t="str">
            <v>Spring</v>
          </cell>
          <cell r="Z7139" t="str">
            <v>5995700 SQUARE TOWER SPRING</v>
          </cell>
          <cell r="AA7139" t="str">
            <v>Spring</v>
          </cell>
        </row>
        <row r="7140">
          <cell r="A7140">
            <v>5995710</v>
          </cell>
          <cell r="B7140" t="str">
            <v>Spring</v>
          </cell>
          <cell r="C7140" t="str">
            <v>1C 2A   3B    4</v>
          </cell>
          <cell r="D7140" t="str">
            <v>CAJON SPRING</v>
          </cell>
          <cell r="E7140">
            <v>14080201</v>
          </cell>
          <cell r="F7140" t="str">
            <v>San Juan</v>
          </cell>
          <cell r="G7140" t="str">
            <v xml:space="preserve">San Juan County </v>
          </cell>
          <cell r="H7140" t="str">
            <v>Colorado River Southeast</v>
          </cell>
          <cell r="I7140">
            <v>660956</v>
          </cell>
          <cell r="J7140">
            <v>4129392</v>
          </cell>
          <cell r="K7140">
            <v>-109.18400746899999</v>
          </cell>
          <cell r="L7140">
            <v>37.297222665</v>
          </cell>
          <cell r="M7140" t="str">
            <v xml:space="preserve"> </v>
          </cell>
          <cell r="N7140" t="str">
            <v xml:space="preserve"> </v>
          </cell>
          <cell r="O7140" t="str">
            <v>UT</v>
          </cell>
          <cell r="Q7140">
            <v>0</v>
          </cell>
          <cell r="R7140" t="str">
            <v xml:space="preserve"> </v>
          </cell>
          <cell r="S7140" t="str">
            <v>Tribal</v>
          </cell>
          <cell r="T7140" t="str">
            <v xml:space="preserve"> </v>
          </cell>
          <cell r="U7140" t="str">
            <v>5995710 CAJON SPRING</v>
          </cell>
          <cell r="V7140">
            <v>5995710</v>
          </cell>
          <cell r="W7140" t="str">
            <v xml:space="preserve"> </v>
          </cell>
          <cell r="X7140" t="str">
            <v xml:space="preserve"> </v>
          </cell>
          <cell r="Y7140" t="str">
            <v>Spring</v>
          </cell>
          <cell r="Z7140" t="str">
            <v>5995710 CAJON SPRING</v>
          </cell>
          <cell r="AA7140" t="str">
            <v>Spring</v>
          </cell>
        </row>
        <row r="7141">
          <cell r="A7141">
            <v>5995750</v>
          </cell>
          <cell r="B7141" t="str">
            <v>Well</v>
          </cell>
          <cell r="C7141" t="str">
            <v xml:space="preserve"> </v>
          </cell>
          <cell r="D7141" t="str">
            <v>Simplot Phosphates GR-1</v>
          </cell>
          <cell r="E7141">
            <v>14060002</v>
          </cell>
          <cell r="F7141" t="str">
            <v>Uintah</v>
          </cell>
          <cell r="G7141" t="str">
            <v>Tri-County</v>
          </cell>
          <cell r="H7141" t="str">
            <v>Uinta Basin</v>
          </cell>
          <cell r="I7141">
            <v>629475</v>
          </cell>
          <cell r="J7141">
            <v>4494090</v>
          </cell>
          <cell r="K7141">
            <v>-109.47001958600001</v>
          </cell>
          <cell r="L7141">
            <v>40.587471698999998</v>
          </cell>
          <cell r="M7141" t="str">
            <v xml:space="preserve"> </v>
          </cell>
          <cell r="N7141" t="str">
            <v xml:space="preserve"> </v>
          </cell>
          <cell r="O7141" t="str">
            <v>UT</v>
          </cell>
          <cell r="Q7141">
            <v>0</v>
          </cell>
          <cell r="R7141" t="str">
            <v xml:space="preserve"> </v>
          </cell>
          <cell r="S7141" t="str">
            <v>BLM</v>
          </cell>
          <cell r="T7141" t="str">
            <v xml:space="preserve"> </v>
          </cell>
          <cell r="U7141" t="str">
            <v>5995750 Simplot Phosphates GR-1</v>
          </cell>
          <cell r="V7141">
            <v>5995750</v>
          </cell>
          <cell r="W7141" t="str">
            <v xml:space="preserve"> </v>
          </cell>
          <cell r="X7141" t="str">
            <v xml:space="preserve"> </v>
          </cell>
          <cell r="Y7141" t="str">
            <v>Well</v>
          </cell>
          <cell r="Z7141" t="str">
            <v>5995750 Simplot Phosphates GR-1</v>
          </cell>
          <cell r="AA7141" t="str">
            <v>Well</v>
          </cell>
        </row>
        <row r="7142">
          <cell r="A7142">
            <v>5995790</v>
          </cell>
          <cell r="B7142" t="str">
            <v>Facility Other</v>
          </cell>
          <cell r="C7142" t="str">
            <v xml:space="preserve"> </v>
          </cell>
          <cell r="D7142" t="str">
            <v>Simplot Phosphates Sed Pond Barge</v>
          </cell>
          <cell r="E7142">
            <v>14060002</v>
          </cell>
          <cell r="F7142" t="str">
            <v>Uintah</v>
          </cell>
          <cell r="G7142" t="str">
            <v>Tri-County</v>
          </cell>
          <cell r="H7142" t="str">
            <v>Uinta Basin</v>
          </cell>
          <cell r="I7142">
            <v>626375</v>
          </cell>
          <cell r="J7142">
            <v>4494644</v>
          </cell>
          <cell r="K7142">
            <v>-109.506528684</v>
          </cell>
          <cell r="L7142">
            <v>40.592940253999998</v>
          </cell>
          <cell r="M7142" t="str">
            <v xml:space="preserve"> </v>
          </cell>
          <cell r="N7142" t="str">
            <v xml:space="preserve"> </v>
          </cell>
          <cell r="O7142" t="str">
            <v>UT</v>
          </cell>
          <cell r="Q7142">
            <v>0</v>
          </cell>
          <cell r="R7142" t="str">
            <v xml:space="preserve"> </v>
          </cell>
          <cell r="S7142" t="str">
            <v>Private</v>
          </cell>
          <cell r="T7142" t="str">
            <v xml:space="preserve"> </v>
          </cell>
          <cell r="U7142" t="str">
            <v>5995790 Simplot Phosphates Sed Pond Barge</v>
          </cell>
          <cell r="V7142">
            <v>5995790</v>
          </cell>
          <cell r="W7142" t="str">
            <v xml:space="preserve"> </v>
          </cell>
          <cell r="X7142" t="str">
            <v xml:space="preserve"> </v>
          </cell>
          <cell r="Y7142" t="str">
            <v>Facility Other</v>
          </cell>
          <cell r="Z7142" t="str">
            <v>5995790 Simplot Phosphates Sed Pond Barge</v>
          </cell>
          <cell r="AA7142" t="str">
            <v>Facility Other</v>
          </cell>
        </row>
        <row r="7143">
          <cell r="A7143">
            <v>5995810</v>
          </cell>
          <cell r="B7143" t="str">
            <v>Well</v>
          </cell>
          <cell r="C7143" t="str">
            <v xml:space="preserve"> </v>
          </cell>
          <cell r="D7143" t="str">
            <v>Simplot Phosphates GW-1</v>
          </cell>
          <cell r="E7143">
            <v>14060002</v>
          </cell>
          <cell r="F7143" t="str">
            <v>Uintah</v>
          </cell>
          <cell r="G7143" t="str">
            <v>Tri-County</v>
          </cell>
          <cell r="H7143" t="str">
            <v>Uinta Basin</v>
          </cell>
          <cell r="I7143">
            <v>626387</v>
          </cell>
          <cell r="J7143">
            <v>4495362</v>
          </cell>
          <cell r="K7143">
            <v>-109.50624297900001</v>
          </cell>
          <cell r="L7143">
            <v>40.599404587999999</v>
          </cell>
          <cell r="M7143" t="str">
            <v xml:space="preserve"> </v>
          </cell>
          <cell r="N7143" t="str">
            <v xml:space="preserve"> </v>
          </cell>
          <cell r="O7143" t="str">
            <v>UT</v>
          </cell>
          <cell r="Q7143">
            <v>0</v>
          </cell>
          <cell r="R7143" t="str">
            <v xml:space="preserve"> </v>
          </cell>
          <cell r="S7143" t="str">
            <v>Private</v>
          </cell>
          <cell r="T7143" t="str">
            <v xml:space="preserve"> </v>
          </cell>
          <cell r="U7143" t="str">
            <v>5995810 Simplot Phosphates GW-1</v>
          </cell>
          <cell r="V7143">
            <v>5995810</v>
          </cell>
          <cell r="W7143" t="str">
            <v xml:space="preserve"> </v>
          </cell>
          <cell r="X7143" t="str">
            <v xml:space="preserve"> </v>
          </cell>
          <cell r="Y7143" t="str">
            <v>Well</v>
          </cell>
          <cell r="Z7143" t="str">
            <v>5995810 Simplot Phosphates GW-1</v>
          </cell>
          <cell r="AA7143" t="str">
            <v>Well</v>
          </cell>
        </row>
        <row r="7144">
          <cell r="A7144">
            <v>5995820</v>
          </cell>
          <cell r="B7144" t="str">
            <v>Well</v>
          </cell>
          <cell r="C7144" t="str">
            <v xml:space="preserve"> </v>
          </cell>
          <cell r="D7144" t="str">
            <v>Simplot Phosphates GW-2</v>
          </cell>
          <cell r="E7144">
            <v>14060002</v>
          </cell>
          <cell r="F7144" t="str">
            <v>Uintah</v>
          </cell>
          <cell r="G7144" t="str">
            <v>Tri-County</v>
          </cell>
          <cell r="H7144" t="str">
            <v>Uinta Basin</v>
          </cell>
          <cell r="I7144">
            <v>626238</v>
          </cell>
          <cell r="J7144">
            <v>4495113</v>
          </cell>
          <cell r="K7144">
            <v>-109.508053293</v>
          </cell>
          <cell r="L7144">
            <v>40.597184900000002</v>
          </cell>
          <cell r="M7144" t="str">
            <v xml:space="preserve"> </v>
          </cell>
          <cell r="N7144" t="str">
            <v xml:space="preserve"> </v>
          </cell>
          <cell r="O7144" t="str">
            <v>UT</v>
          </cell>
          <cell r="Q7144">
            <v>0</v>
          </cell>
          <cell r="R7144" t="str">
            <v xml:space="preserve"> </v>
          </cell>
          <cell r="S7144" t="str">
            <v>Private</v>
          </cell>
          <cell r="T7144" t="str">
            <v xml:space="preserve"> </v>
          </cell>
          <cell r="U7144" t="str">
            <v>5995820 Simplot Phosphates GW-2</v>
          </cell>
          <cell r="V7144">
            <v>5995820</v>
          </cell>
          <cell r="W7144" t="str">
            <v xml:space="preserve"> </v>
          </cell>
          <cell r="X7144" t="str">
            <v xml:space="preserve"> </v>
          </cell>
          <cell r="Y7144" t="str">
            <v>Well</v>
          </cell>
          <cell r="Z7144" t="str">
            <v>5995820 Simplot Phosphates GW-2</v>
          </cell>
          <cell r="AA7144" t="str">
            <v>Well</v>
          </cell>
        </row>
        <row r="7145">
          <cell r="A7145">
            <v>5995840</v>
          </cell>
          <cell r="B7145" t="str">
            <v>Well</v>
          </cell>
          <cell r="C7145" t="str">
            <v xml:space="preserve"> </v>
          </cell>
          <cell r="D7145" t="str">
            <v>Simplot Phosphates GW-4</v>
          </cell>
          <cell r="E7145">
            <v>14060002</v>
          </cell>
          <cell r="F7145" t="str">
            <v>Uintah</v>
          </cell>
          <cell r="G7145" t="str">
            <v>Tri-County</v>
          </cell>
          <cell r="H7145" t="str">
            <v>Uinta Basin</v>
          </cell>
          <cell r="I7145">
            <v>626370</v>
          </cell>
          <cell r="J7145">
            <v>4495633</v>
          </cell>
          <cell r="K7145">
            <v>-109.506389504</v>
          </cell>
          <cell r="L7145">
            <v>40.601847757000002</v>
          </cell>
          <cell r="M7145" t="str">
            <v xml:space="preserve"> </v>
          </cell>
          <cell r="N7145" t="str">
            <v xml:space="preserve"> </v>
          </cell>
          <cell r="O7145" t="str">
            <v>UT</v>
          </cell>
          <cell r="Q7145">
            <v>0</v>
          </cell>
          <cell r="R7145" t="str">
            <v xml:space="preserve"> </v>
          </cell>
          <cell r="S7145" t="str">
            <v>Private</v>
          </cell>
          <cell r="T7145" t="str">
            <v xml:space="preserve"> </v>
          </cell>
          <cell r="U7145" t="str">
            <v>5995840 Simplot Phosphates GW-4</v>
          </cell>
          <cell r="V7145">
            <v>5995840</v>
          </cell>
          <cell r="W7145" t="str">
            <v xml:space="preserve"> </v>
          </cell>
          <cell r="X7145" t="str">
            <v xml:space="preserve"> </v>
          </cell>
          <cell r="Y7145" t="str">
            <v>Well</v>
          </cell>
          <cell r="Z7145" t="str">
            <v>5995840 Simplot Phosphates GW-4</v>
          </cell>
          <cell r="AA7145" t="str">
            <v>Well</v>
          </cell>
        </row>
        <row r="7146">
          <cell r="A7146">
            <v>5995850</v>
          </cell>
          <cell r="B7146" t="str">
            <v>Well</v>
          </cell>
          <cell r="C7146" t="str">
            <v xml:space="preserve"> </v>
          </cell>
          <cell r="D7146" t="str">
            <v>Simplot Phosphates GE-1</v>
          </cell>
          <cell r="E7146">
            <v>14060002</v>
          </cell>
          <cell r="F7146" t="str">
            <v>Uintah</v>
          </cell>
          <cell r="G7146" t="str">
            <v>Tri-County</v>
          </cell>
          <cell r="H7146" t="str">
            <v>Uinta Basin</v>
          </cell>
          <cell r="I7146">
            <v>628724</v>
          </cell>
          <cell r="J7146">
            <v>4495448</v>
          </cell>
          <cell r="K7146">
            <v>-109.478613787</v>
          </cell>
          <cell r="L7146">
            <v>40.599818618</v>
          </cell>
          <cell r="M7146" t="str">
            <v xml:space="preserve"> </v>
          </cell>
          <cell r="N7146" t="str">
            <v xml:space="preserve"> </v>
          </cell>
          <cell r="O7146" t="str">
            <v>UT</v>
          </cell>
          <cell r="Q7146">
            <v>0</v>
          </cell>
          <cell r="R7146" t="str">
            <v xml:space="preserve"> </v>
          </cell>
          <cell r="S7146" t="str">
            <v>Private</v>
          </cell>
          <cell r="T7146" t="str">
            <v xml:space="preserve"> </v>
          </cell>
          <cell r="U7146" t="str">
            <v>5995850 Simplot Phosphates GE-1</v>
          </cell>
          <cell r="V7146">
            <v>5995850</v>
          </cell>
          <cell r="W7146" t="str">
            <v xml:space="preserve"> </v>
          </cell>
          <cell r="X7146" t="str">
            <v xml:space="preserve"> </v>
          </cell>
          <cell r="Y7146" t="str">
            <v>Well</v>
          </cell>
          <cell r="Z7146" t="str">
            <v>5995850 Simplot Phosphates GE-1</v>
          </cell>
          <cell r="AA7146" t="str">
            <v>Well</v>
          </cell>
        </row>
        <row r="7147">
          <cell r="A7147">
            <v>5995860</v>
          </cell>
          <cell r="B7147" t="str">
            <v>Well</v>
          </cell>
          <cell r="C7147" t="str">
            <v xml:space="preserve"> </v>
          </cell>
          <cell r="D7147" t="str">
            <v>Simplot Phosphates GE-2</v>
          </cell>
          <cell r="E7147">
            <v>14060002</v>
          </cell>
          <cell r="F7147" t="str">
            <v>Uintah</v>
          </cell>
          <cell r="G7147" t="str">
            <v>Tri-County</v>
          </cell>
          <cell r="H7147" t="str">
            <v>Uinta Basin</v>
          </cell>
          <cell r="I7147">
            <v>628888</v>
          </cell>
          <cell r="J7147">
            <v>4495223</v>
          </cell>
          <cell r="K7147">
            <v>-109.476722129</v>
          </cell>
          <cell r="L7147">
            <v>40.597766796999998</v>
          </cell>
          <cell r="M7147" t="str">
            <v xml:space="preserve"> </v>
          </cell>
          <cell r="N7147" t="str">
            <v xml:space="preserve"> </v>
          </cell>
          <cell r="O7147" t="str">
            <v>UT</v>
          </cell>
          <cell r="Q7147">
            <v>0</v>
          </cell>
          <cell r="R7147" t="str">
            <v xml:space="preserve"> </v>
          </cell>
          <cell r="S7147" t="str">
            <v>Private</v>
          </cell>
          <cell r="T7147" t="str">
            <v xml:space="preserve"> </v>
          </cell>
          <cell r="U7147" t="str">
            <v>5995860 Simplot Phosphates GE-2</v>
          </cell>
          <cell r="V7147">
            <v>5995860</v>
          </cell>
          <cell r="W7147" t="str">
            <v xml:space="preserve"> </v>
          </cell>
          <cell r="X7147" t="str">
            <v xml:space="preserve"> </v>
          </cell>
          <cell r="Y7147" t="str">
            <v>Well</v>
          </cell>
          <cell r="Z7147" t="str">
            <v>5995860 Simplot Phosphates GE-2</v>
          </cell>
          <cell r="AA7147" t="str">
            <v>Well</v>
          </cell>
        </row>
        <row r="7148">
          <cell r="A7148">
            <v>5995870</v>
          </cell>
          <cell r="B7148" t="str">
            <v>Well</v>
          </cell>
          <cell r="C7148" t="str">
            <v xml:space="preserve"> </v>
          </cell>
          <cell r="D7148" t="str">
            <v>Simplot Phosphates GE-3</v>
          </cell>
          <cell r="E7148">
            <v>14060002</v>
          </cell>
          <cell r="F7148" t="str">
            <v>Uintah</v>
          </cell>
          <cell r="G7148" t="str">
            <v>Tri-County</v>
          </cell>
          <cell r="H7148" t="str">
            <v>Uinta Basin</v>
          </cell>
          <cell r="I7148">
            <v>629011</v>
          </cell>
          <cell r="J7148">
            <v>4495188</v>
          </cell>
          <cell r="K7148">
            <v>-109.475276091</v>
          </cell>
          <cell r="L7148">
            <v>40.597432421000001</v>
          </cell>
          <cell r="M7148" t="str">
            <v xml:space="preserve"> </v>
          </cell>
          <cell r="N7148" t="str">
            <v xml:space="preserve"> </v>
          </cell>
          <cell r="O7148" t="str">
            <v>UT</v>
          </cell>
          <cell r="Q7148">
            <v>0</v>
          </cell>
          <cell r="R7148" t="str">
            <v xml:space="preserve"> </v>
          </cell>
          <cell r="S7148" t="str">
            <v>Private</v>
          </cell>
          <cell r="T7148" t="str">
            <v xml:space="preserve"> </v>
          </cell>
          <cell r="U7148" t="str">
            <v>5995870 Simplot Phosphates GE-3</v>
          </cell>
          <cell r="V7148">
            <v>5995870</v>
          </cell>
          <cell r="W7148" t="str">
            <v xml:space="preserve"> </v>
          </cell>
          <cell r="X7148" t="str">
            <v xml:space="preserve"> </v>
          </cell>
          <cell r="Y7148" t="str">
            <v>Well</v>
          </cell>
          <cell r="Z7148" t="str">
            <v>5995870 Simplot Phosphates GE-3</v>
          </cell>
          <cell r="AA7148" t="str">
            <v>Well</v>
          </cell>
        </row>
        <row r="7149">
          <cell r="A7149">
            <v>5995880</v>
          </cell>
          <cell r="B7149" t="str">
            <v>Well</v>
          </cell>
          <cell r="C7149" t="str">
            <v xml:space="preserve"> </v>
          </cell>
          <cell r="D7149" t="str">
            <v>Simplot Phosphates GE-4</v>
          </cell>
          <cell r="E7149">
            <v>14060002</v>
          </cell>
          <cell r="F7149" t="str">
            <v>Uintah</v>
          </cell>
          <cell r="G7149" t="str">
            <v>Tri-County</v>
          </cell>
          <cell r="H7149" t="str">
            <v>Uinta Basin</v>
          </cell>
          <cell r="I7149">
            <v>614876</v>
          </cell>
          <cell r="J7149">
            <v>4494773</v>
          </cell>
          <cell r="K7149">
            <v>-109.642359521</v>
          </cell>
          <cell r="L7149">
            <v>40.595788026000001</v>
          </cell>
          <cell r="M7149" t="str">
            <v xml:space="preserve"> </v>
          </cell>
          <cell r="N7149" t="str">
            <v xml:space="preserve"> </v>
          </cell>
          <cell r="O7149" t="str">
            <v>UT</v>
          </cell>
          <cell r="Q7149">
            <v>0</v>
          </cell>
          <cell r="R7149" t="str">
            <v xml:space="preserve"> </v>
          </cell>
          <cell r="S7149" t="str">
            <v>USFS</v>
          </cell>
          <cell r="T7149" t="str">
            <v>Category1</v>
          </cell>
          <cell r="U7149" t="str">
            <v>5995880 Simplot Phosphates GE-4</v>
          </cell>
          <cell r="V7149">
            <v>5995880</v>
          </cell>
          <cell r="W7149" t="str">
            <v xml:space="preserve"> </v>
          </cell>
          <cell r="X7149" t="str">
            <v xml:space="preserve"> </v>
          </cell>
          <cell r="Y7149" t="str">
            <v>Well</v>
          </cell>
          <cell r="Z7149" t="str">
            <v>5995880 Simplot Phosphates GE-4</v>
          </cell>
          <cell r="AA7149" t="str">
            <v>Well</v>
          </cell>
        </row>
        <row r="7150">
          <cell r="A7150">
            <v>5995890</v>
          </cell>
          <cell r="B7150" t="str">
            <v>Well</v>
          </cell>
          <cell r="C7150" t="str">
            <v xml:space="preserve"> </v>
          </cell>
          <cell r="D7150" t="str">
            <v>Simplot Phosphates GE-5</v>
          </cell>
          <cell r="E7150">
            <v>14060002</v>
          </cell>
          <cell r="F7150" t="str">
            <v>Uintah</v>
          </cell>
          <cell r="G7150" t="str">
            <v>Tri-County</v>
          </cell>
          <cell r="H7150" t="str">
            <v>Uinta Basin</v>
          </cell>
          <cell r="I7150">
            <v>629123</v>
          </cell>
          <cell r="J7150">
            <v>4494823</v>
          </cell>
          <cell r="K7150">
            <v>-109.474027612</v>
          </cell>
          <cell r="L7150">
            <v>40.594127872999998</v>
          </cell>
          <cell r="M7150" t="str">
            <v xml:space="preserve"> </v>
          </cell>
          <cell r="N7150" t="str">
            <v xml:space="preserve"> </v>
          </cell>
          <cell r="O7150" t="str">
            <v>UT</v>
          </cell>
          <cell r="Q7150">
            <v>0</v>
          </cell>
          <cell r="R7150" t="str">
            <v xml:space="preserve"> </v>
          </cell>
          <cell r="S7150" t="str">
            <v>Private</v>
          </cell>
          <cell r="T7150" t="str">
            <v xml:space="preserve"> </v>
          </cell>
          <cell r="U7150" t="str">
            <v>5995890 Simplot Phosphates GE-5</v>
          </cell>
          <cell r="V7150">
            <v>5995890</v>
          </cell>
          <cell r="W7150" t="str">
            <v xml:space="preserve"> </v>
          </cell>
          <cell r="X7150" t="str">
            <v xml:space="preserve"> </v>
          </cell>
          <cell r="Y7150" t="str">
            <v>Well</v>
          </cell>
          <cell r="Z7150" t="str">
            <v>5995890 Simplot Phosphates GE-5</v>
          </cell>
          <cell r="AA7150" t="str">
            <v>Well</v>
          </cell>
        </row>
        <row r="7151">
          <cell r="A7151">
            <v>5995900</v>
          </cell>
          <cell r="B7151" t="str">
            <v>Well</v>
          </cell>
          <cell r="C7151" t="str">
            <v xml:space="preserve"> </v>
          </cell>
          <cell r="D7151" t="str">
            <v>Simplot Phosphates GE-6</v>
          </cell>
          <cell r="E7151">
            <v>14060002</v>
          </cell>
          <cell r="F7151" t="str">
            <v>Uintah</v>
          </cell>
          <cell r="G7151" t="str">
            <v>Tri-County</v>
          </cell>
          <cell r="H7151" t="str">
            <v>Uinta Basin</v>
          </cell>
          <cell r="I7151">
            <v>628879</v>
          </cell>
          <cell r="J7151">
            <v>4494664</v>
          </cell>
          <cell r="K7151">
            <v>-109.47694272699999</v>
          </cell>
          <cell r="L7151">
            <v>40.592734022999998</v>
          </cell>
          <cell r="M7151" t="str">
            <v xml:space="preserve"> </v>
          </cell>
          <cell r="N7151" t="str">
            <v xml:space="preserve"> </v>
          </cell>
          <cell r="O7151" t="str">
            <v>UT</v>
          </cell>
          <cell r="Q7151">
            <v>0</v>
          </cell>
          <cell r="R7151" t="str">
            <v xml:space="preserve"> </v>
          </cell>
          <cell r="S7151" t="str">
            <v>Private</v>
          </cell>
          <cell r="T7151" t="str">
            <v xml:space="preserve"> </v>
          </cell>
          <cell r="U7151" t="str">
            <v>5995900 Simplot Phosphates GE-6</v>
          </cell>
          <cell r="V7151">
            <v>5995900</v>
          </cell>
          <cell r="W7151" t="str">
            <v xml:space="preserve"> </v>
          </cell>
          <cell r="X7151" t="str">
            <v xml:space="preserve"> </v>
          </cell>
          <cell r="Y7151" t="str">
            <v>Well</v>
          </cell>
          <cell r="Z7151" t="str">
            <v>5995900 Simplot Phosphates GE-6</v>
          </cell>
          <cell r="AA7151" t="str">
            <v>Well</v>
          </cell>
        </row>
        <row r="7152">
          <cell r="A7152">
            <v>5995920</v>
          </cell>
          <cell r="B7152" t="str">
            <v>Well</v>
          </cell>
          <cell r="C7152" t="str">
            <v xml:space="preserve"> </v>
          </cell>
          <cell r="D7152" t="str">
            <v>Simplot Phosphates CO-2</v>
          </cell>
          <cell r="E7152">
            <v>14060002</v>
          </cell>
          <cell r="F7152" t="str">
            <v>Uintah</v>
          </cell>
          <cell r="G7152" t="str">
            <v>Tri-County</v>
          </cell>
          <cell r="H7152" t="str">
            <v>Uinta Basin</v>
          </cell>
          <cell r="I7152">
            <v>628774</v>
          </cell>
          <cell r="J7152">
            <v>4495054</v>
          </cell>
          <cell r="K7152">
            <v>-109.47810352</v>
          </cell>
          <cell r="L7152">
            <v>40.596262594000002</v>
          </cell>
          <cell r="M7152" t="str">
            <v xml:space="preserve"> </v>
          </cell>
          <cell r="N7152" t="str">
            <v xml:space="preserve"> </v>
          </cell>
          <cell r="O7152" t="str">
            <v>UT</v>
          </cell>
          <cell r="Q7152">
            <v>0</v>
          </cell>
          <cell r="R7152" t="str">
            <v xml:space="preserve"> </v>
          </cell>
          <cell r="S7152" t="str">
            <v>Private</v>
          </cell>
          <cell r="T7152" t="str">
            <v xml:space="preserve"> </v>
          </cell>
          <cell r="U7152" t="str">
            <v>5995920 Simplot Phosphates CO-2</v>
          </cell>
          <cell r="V7152">
            <v>5995920</v>
          </cell>
          <cell r="W7152" t="str">
            <v xml:space="preserve"> </v>
          </cell>
          <cell r="X7152" t="str">
            <v xml:space="preserve"> </v>
          </cell>
          <cell r="Y7152" t="str">
            <v>Well</v>
          </cell>
          <cell r="Z7152" t="str">
            <v>5995920 Simplot Phosphates CO-2</v>
          </cell>
          <cell r="AA7152" t="str">
            <v>Well</v>
          </cell>
        </row>
        <row r="7153">
          <cell r="A7153">
            <v>5995930</v>
          </cell>
          <cell r="B7153" t="str">
            <v>Well</v>
          </cell>
          <cell r="C7153" t="str">
            <v xml:space="preserve"> </v>
          </cell>
          <cell r="D7153" t="str">
            <v>Simplot Phosphates CO-3</v>
          </cell>
          <cell r="E7153">
            <v>14060002</v>
          </cell>
          <cell r="F7153" t="str">
            <v>Uintah</v>
          </cell>
          <cell r="G7153" t="str">
            <v>Tri-County</v>
          </cell>
          <cell r="H7153" t="str">
            <v>Uinta Basin</v>
          </cell>
          <cell r="I7153">
            <v>628955</v>
          </cell>
          <cell r="J7153">
            <v>4494737</v>
          </cell>
          <cell r="K7153">
            <v>-109.47602995299999</v>
          </cell>
          <cell r="L7153">
            <v>40.593379593000002</v>
          </cell>
          <cell r="M7153" t="str">
            <v xml:space="preserve"> </v>
          </cell>
          <cell r="N7153" t="str">
            <v xml:space="preserve"> </v>
          </cell>
          <cell r="O7153" t="str">
            <v>UT</v>
          </cell>
          <cell r="Q7153">
            <v>0</v>
          </cell>
          <cell r="R7153" t="str">
            <v xml:space="preserve"> </v>
          </cell>
          <cell r="S7153" t="str">
            <v>Private</v>
          </cell>
          <cell r="T7153" t="str">
            <v xml:space="preserve"> </v>
          </cell>
          <cell r="U7153" t="str">
            <v>5995930 Simplot Phosphates CO-3</v>
          </cell>
          <cell r="V7153">
            <v>5995930</v>
          </cell>
          <cell r="W7153" t="str">
            <v xml:space="preserve"> </v>
          </cell>
          <cell r="X7153" t="str">
            <v xml:space="preserve"> </v>
          </cell>
          <cell r="Y7153" t="str">
            <v>Well</v>
          </cell>
          <cell r="Z7153" t="str">
            <v>5995930 Simplot Phosphates CO-3</v>
          </cell>
          <cell r="AA7153" t="str">
            <v>Well</v>
          </cell>
        </row>
        <row r="7154">
          <cell r="A7154">
            <v>5995940</v>
          </cell>
          <cell r="B7154" t="str">
            <v>Well</v>
          </cell>
          <cell r="C7154" t="str">
            <v xml:space="preserve"> </v>
          </cell>
          <cell r="D7154" t="str">
            <v>Simplot Phosphates CO-4</v>
          </cell>
          <cell r="E7154">
            <v>14060002</v>
          </cell>
          <cell r="F7154" t="str">
            <v>Uintah</v>
          </cell>
          <cell r="G7154" t="str">
            <v>Tri-County</v>
          </cell>
          <cell r="H7154" t="str">
            <v>Uinta Basin</v>
          </cell>
          <cell r="I7154">
            <v>629002</v>
          </cell>
          <cell r="J7154">
            <v>4494784</v>
          </cell>
          <cell r="K7154">
            <v>-109.475465085</v>
          </cell>
          <cell r="L7154">
            <v>40.593795530999998</v>
          </cell>
          <cell r="M7154" t="str">
            <v xml:space="preserve"> </v>
          </cell>
          <cell r="N7154" t="str">
            <v xml:space="preserve"> </v>
          </cell>
          <cell r="O7154" t="str">
            <v>UT</v>
          </cell>
          <cell r="Q7154">
            <v>0</v>
          </cell>
          <cell r="R7154" t="str">
            <v xml:space="preserve"> </v>
          </cell>
          <cell r="S7154" t="str">
            <v>Private</v>
          </cell>
          <cell r="T7154" t="str">
            <v xml:space="preserve"> </v>
          </cell>
          <cell r="U7154" t="str">
            <v>5995940 Simplot Phosphates CO-4</v>
          </cell>
          <cell r="V7154">
            <v>5995940</v>
          </cell>
          <cell r="W7154" t="str">
            <v xml:space="preserve"> </v>
          </cell>
          <cell r="X7154" t="str">
            <v xml:space="preserve"> </v>
          </cell>
          <cell r="Y7154" t="str">
            <v>Well</v>
          </cell>
          <cell r="Z7154" t="str">
            <v>5995940 Simplot Phosphates CO-4</v>
          </cell>
          <cell r="AA7154" t="str">
            <v>Well</v>
          </cell>
        </row>
        <row r="7155">
          <cell r="A7155">
            <v>5995950</v>
          </cell>
          <cell r="B7155" t="str">
            <v>Well</v>
          </cell>
          <cell r="C7155" t="str">
            <v xml:space="preserve"> </v>
          </cell>
          <cell r="D7155" t="str">
            <v>Simplot Phosphates CO-5</v>
          </cell>
          <cell r="E7155">
            <v>14060002</v>
          </cell>
          <cell r="F7155" t="str">
            <v>Uintah</v>
          </cell>
          <cell r="G7155" t="str">
            <v>Tri-County</v>
          </cell>
          <cell r="H7155" t="str">
            <v>Uinta Basin</v>
          </cell>
          <cell r="I7155">
            <v>628418</v>
          </cell>
          <cell r="J7155">
            <v>4495495</v>
          </cell>
          <cell r="K7155">
            <v>-109.48221961199999</v>
          </cell>
          <cell r="L7155">
            <v>40.600289459999999</v>
          </cell>
          <cell r="M7155" t="str">
            <v xml:space="preserve"> </v>
          </cell>
          <cell r="N7155" t="str">
            <v xml:space="preserve"> </v>
          </cell>
          <cell r="O7155" t="str">
            <v>UT</v>
          </cell>
          <cell r="Q7155">
            <v>0</v>
          </cell>
          <cell r="R7155" t="str">
            <v xml:space="preserve"> </v>
          </cell>
          <cell r="S7155" t="str">
            <v>Private</v>
          </cell>
          <cell r="T7155" t="str">
            <v xml:space="preserve"> </v>
          </cell>
          <cell r="U7155" t="str">
            <v>5995950 Simplot Phosphates CO-5</v>
          </cell>
          <cell r="V7155">
            <v>5995950</v>
          </cell>
          <cell r="W7155" t="str">
            <v xml:space="preserve"> </v>
          </cell>
          <cell r="X7155" t="str">
            <v xml:space="preserve"> </v>
          </cell>
          <cell r="Y7155" t="str">
            <v>Well</v>
          </cell>
          <cell r="Z7155" t="str">
            <v>5995950 Simplot Phosphates CO-5</v>
          </cell>
          <cell r="AA7155" t="str">
            <v>Well</v>
          </cell>
        </row>
        <row r="7156">
          <cell r="A7156">
            <v>5995960</v>
          </cell>
          <cell r="B7156" t="str">
            <v>Well</v>
          </cell>
          <cell r="C7156" t="str">
            <v xml:space="preserve"> </v>
          </cell>
          <cell r="D7156" t="str">
            <v>Simplot Phosphates CO-6</v>
          </cell>
          <cell r="E7156">
            <v>14060002</v>
          </cell>
          <cell r="F7156" t="str">
            <v>Uintah</v>
          </cell>
          <cell r="G7156" t="str">
            <v>Tri-County</v>
          </cell>
          <cell r="H7156" t="str">
            <v>Uinta Basin</v>
          </cell>
          <cell r="I7156">
            <v>628535</v>
          </cell>
          <cell r="J7156">
            <v>4495500</v>
          </cell>
          <cell r="K7156">
            <v>-109.480836224</v>
          </cell>
          <cell r="L7156">
            <v>40.600316311</v>
          </cell>
          <cell r="M7156" t="str">
            <v xml:space="preserve"> </v>
          </cell>
          <cell r="N7156" t="str">
            <v xml:space="preserve"> </v>
          </cell>
          <cell r="O7156" t="str">
            <v>UT</v>
          </cell>
          <cell r="Q7156">
            <v>0</v>
          </cell>
          <cell r="R7156" t="str">
            <v xml:space="preserve"> </v>
          </cell>
          <cell r="S7156" t="str">
            <v>Private</v>
          </cell>
          <cell r="T7156" t="str">
            <v xml:space="preserve"> </v>
          </cell>
          <cell r="U7156" t="str">
            <v>5995960 Simplot Phosphates CO-6</v>
          </cell>
          <cell r="V7156">
            <v>5995960</v>
          </cell>
          <cell r="W7156" t="str">
            <v xml:space="preserve"> </v>
          </cell>
          <cell r="X7156" t="str">
            <v xml:space="preserve"> </v>
          </cell>
          <cell r="Y7156" t="str">
            <v>Well</v>
          </cell>
          <cell r="Z7156" t="str">
            <v>5995960 Simplot Phosphates CO-6</v>
          </cell>
          <cell r="AA7156" t="str">
            <v>Well</v>
          </cell>
        </row>
        <row r="7157">
          <cell r="A7157">
            <v>5995970</v>
          </cell>
          <cell r="B7157" t="str">
            <v>Well</v>
          </cell>
          <cell r="C7157" t="str">
            <v xml:space="preserve"> </v>
          </cell>
          <cell r="D7157" t="str">
            <v>Simplot Phosphates WWE</v>
          </cell>
          <cell r="E7157">
            <v>14060002</v>
          </cell>
          <cell r="F7157" t="str">
            <v>Uintah</v>
          </cell>
          <cell r="G7157" t="str">
            <v>Tri-County</v>
          </cell>
          <cell r="H7157" t="str">
            <v>Uinta Basin</v>
          </cell>
          <cell r="I7157">
            <v>626658</v>
          </cell>
          <cell r="J7157">
            <v>4496014</v>
          </cell>
          <cell r="K7157">
            <v>-109.50291006499999</v>
          </cell>
          <cell r="L7157">
            <v>40.605234895999999</v>
          </cell>
          <cell r="M7157" t="str">
            <v xml:space="preserve"> </v>
          </cell>
          <cell r="N7157" t="str">
            <v xml:space="preserve"> </v>
          </cell>
          <cell r="O7157" t="str">
            <v>UT</v>
          </cell>
          <cell r="Q7157">
            <v>0</v>
          </cell>
          <cell r="R7157" t="str">
            <v xml:space="preserve"> </v>
          </cell>
          <cell r="S7157" t="str">
            <v>Private</v>
          </cell>
          <cell r="T7157" t="str">
            <v xml:space="preserve"> </v>
          </cell>
          <cell r="U7157" t="str">
            <v>5995970 Simplot Phosphates WWE</v>
          </cell>
          <cell r="V7157">
            <v>5995970</v>
          </cell>
          <cell r="W7157" t="str">
            <v xml:space="preserve"> </v>
          </cell>
          <cell r="X7157" t="str">
            <v xml:space="preserve"> </v>
          </cell>
          <cell r="Y7157" t="str">
            <v>Well</v>
          </cell>
          <cell r="Z7157" t="str">
            <v>5995970 Simplot Phosphates WWE</v>
          </cell>
          <cell r="AA7157" t="str">
            <v>Well</v>
          </cell>
        </row>
        <row r="7158">
          <cell r="A7158">
            <v>5995980</v>
          </cell>
          <cell r="B7158" t="str">
            <v>Well</v>
          </cell>
          <cell r="C7158" t="str">
            <v xml:space="preserve"> </v>
          </cell>
          <cell r="D7158" t="str">
            <v>Simplot Phosphates WW-D</v>
          </cell>
          <cell r="E7158">
            <v>14060002</v>
          </cell>
          <cell r="F7158" t="str">
            <v>Uintah</v>
          </cell>
          <cell r="G7158" t="str">
            <v>Tri-County</v>
          </cell>
          <cell r="H7158" t="str">
            <v>Uinta Basin</v>
          </cell>
          <cell r="I7158">
            <v>627484</v>
          </cell>
          <cell r="J7158">
            <v>4495936</v>
          </cell>
          <cell r="K7158">
            <v>-109.493165773</v>
          </cell>
          <cell r="L7158">
            <v>40.604405503000002</v>
          </cell>
          <cell r="M7158" t="str">
            <v xml:space="preserve"> </v>
          </cell>
          <cell r="N7158" t="str">
            <v xml:space="preserve"> </v>
          </cell>
          <cell r="O7158" t="str">
            <v>UT</v>
          </cell>
          <cell r="Q7158">
            <v>0</v>
          </cell>
          <cell r="R7158" t="str">
            <v xml:space="preserve"> </v>
          </cell>
          <cell r="S7158" t="str">
            <v>Private</v>
          </cell>
          <cell r="T7158" t="str">
            <v xml:space="preserve"> </v>
          </cell>
          <cell r="U7158" t="str">
            <v>5995980 Simplot Phosphates WW-D</v>
          </cell>
          <cell r="V7158">
            <v>5995980</v>
          </cell>
          <cell r="W7158" t="str">
            <v xml:space="preserve"> </v>
          </cell>
          <cell r="X7158" t="str">
            <v xml:space="preserve"> </v>
          </cell>
          <cell r="Y7158" t="str">
            <v>Well</v>
          </cell>
          <cell r="Z7158" t="str">
            <v>5995980 Simplot Phosphates WW-D</v>
          </cell>
          <cell r="AA7158" t="str">
            <v>Well</v>
          </cell>
        </row>
        <row r="7159">
          <cell r="A7159">
            <v>5995990</v>
          </cell>
          <cell r="B7159" t="str">
            <v>Well</v>
          </cell>
          <cell r="C7159" t="str">
            <v xml:space="preserve"> </v>
          </cell>
          <cell r="D7159" t="str">
            <v>Revolution Dairy MW 1</v>
          </cell>
          <cell r="E7159">
            <v>16030005</v>
          </cell>
          <cell r="F7159" t="str">
            <v>Millard</v>
          </cell>
          <cell r="G7159" t="str">
            <v>Central</v>
          </cell>
          <cell r="H7159" t="str">
            <v>Sevier River</v>
          </cell>
          <cell r="I7159">
            <v>374100</v>
          </cell>
          <cell r="J7159">
            <v>4356606</v>
          </cell>
          <cell r="K7159">
            <v>-112.461138121</v>
          </cell>
          <cell r="L7159">
            <v>39.349733153000003</v>
          </cell>
          <cell r="M7159" t="str">
            <v xml:space="preserve"> </v>
          </cell>
          <cell r="N7159" t="str">
            <v xml:space="preserve"> </v>
          </cell>
          <cell r="O7159" t="str">
            <v>UT</v>
          </cell>
          <cell r="Q7159">
            <v>0</v>
          </cell>
          <cell r="R7159" t="str">
            <v xml:space="preserve"> </v>
          </cell>
          <cell r="S7159" t="str">
            <v>BLM</v>
          </cell>
          <cell r="T7159" t="str">
            <v xml:space="preserve"> </v>
          </cell>
          <cell r="U7159" t="str">
            <v>5995990 Revolution Dairy MW 1</v>
          </cell>
          <cell r="V7159">
            <v>5995990</v>
          </cell>
          <cell r="W7159" t="str">
            <v xml:space="preserve"> </v>
          </cell>
          <cell r="X7159" t="str">
            <v xml:space="preserve"> </v>
          </cell>
          <cell r="Y7159" t="str">
            <v>Well</v>
          </cell>
          <cell r="Z7159" t="str">
            <v>5995990 Revolution Dairy MW 1</v>
          </cell>
          <cell r="AA7159" t="str">
            <v>Well</v>
          </cell>
        </row>
        <row r="7160">
          <cell r="A7160">
            <v>5995991</v>
          </cell>
          <cell r="B7160" t="str">
            <v>Well</v>
          </cell>
          <cell r="C7160" t="str">
            <v xml:space="preserve"> </v>
          </cell>
          <cell r="D7160" t="str">
            <v>Revolution Dairy MW 2</v>
          </cell>
          <cell r="E7160">
            <v>16030005</v>
          </cell>
          <cell r="F7160" t="str">
            <v>Millard</v>
          </cell>
          <cell r="G7160" t="str">
            <v>Central</v>
          </cell>
          <cell r="H7160" t="str">
            <v>Sevier River</v>
          </cell>
          <cell r="I7160">
            <v>374002</v>
          </cell>
          <cell r="J7160">
            <v>4356306</v>
          </cell>
          <cell r="K7160">
            <v>-112.46221878599999</v>
          </cell>
          <cell r="L7160">
            <v>39.347016508000003</v>
          </cell>
          <cell r="M7160" t="str">
            <v xml:space="preserve"> </v>
          </cell>
          <cell r="N7160" t="str">
            <v xml:space="preserve"> </v>
          </cell>
          <cell r="O7160" t="str">
            <v>UT</v>
          </cell>
          <cell r="Q7160">
            <v>0</v>
          </cell>
          <cell r="R7160" t="str">
            <v xml:space="preserve"> </v>
          </cell>
          <cell r="S7160" t="str">
            <v>BLM</v>
          </cell>
          <cell r="T7160" t="str">
            <v xml:space="preserve"> </v>
          </cell>
          <cell r="U7160" t="str">
            <v>5995991 Revolution Dairy MW 2</v>
          </cell>
          <cell r="V7160">
            <v>5995991</v>
          </cell>
          <cell r="W7160" t="str">
            <v xml:space="preserve"> </v>
          </cell>
          <cell r="X7160" t="str">
            <v xml:space="preserve"> </v>
          </cell>
          <cell r="Y7160" t="str">
            <v>Well</v>
          </cell>
          <cell r="Z7160" t="str">
            <v>5995991 Revolution Dairy MW 2</v>
          </cell>
          <cell r="AA7160" t="str">
            <v>Well</v>
          </cell>
        </row>
        <row r="7161">
          <cell r="A7161">
            <v>5995992</v>
          </cell>
          <cell r="B7161" t="str">
            <v>Well</v>
          </cell>
          <cell r="C7161" t="str">
            <v xml:space="preserve"> </v>
          </cell>
          <cell r="D7161" t="str">
            <v>Revolution Dairy MW 3</v>
          </cell>
          <cell r="E7161">
            <v>16030005</v>
          </cell>
          <cell r="F7161" t="str">
            <v>Millard</v>
          </cell>
          <cell r="G7161" t="str">
            <v>Central</v>
          </cell>
          <cell r="H7161" t="str">
            <v>Sevier River</v>
          </cell>
          <cell r="I7161">
            <v>373686</v>
          </cell>
          <cell r="J7161">
            <v>4356348</v>
          </cell>
          <cell r="K7161">
            <v>-112.465892779</v>
          </cell>
          <cell r="L7161">
            <v>39.347348713000002</v>
          </cell>
          <cell r="M7161" t="str">
            <v xml:space="preserve"> </v>
          </cell>
          <cell r="N7161" t="str">
            <v xml:space="preserve"> </v>
          </cell>
          <cell r="O7161" t="str">
            <v>UT</v>
          </cell>
          <cell r="Q7161">
            <v>0</v>
          </cell>
          <cell r="R7161" t="str">
            <v xml:space="preserve"> </v>
          </cell>
          <cell r="S7161" t="str">
            <v>BLM</v>
          </cell>
          <cell r="T7161" t="str">
            <v xml:space="preserve"> </v>
          </cell>
          <cell r="U7161" t="str">
            <v>5995992 Revolution Dairy MW 3</v>
          </cell>
          <cell r="V7161">
            <v>5995992</v>
          </cell>
          <cell r="W7161" t="str">
            <v xml:space="preserve"> </v>
          </cell>
          <cell r="X7161" t="str">
            <v xml:space="preserve"> </v>
          </cell>
          <cell r="Y7161" t="str">
            <v>Well</v>
          </cell>
          <cell r="Z7161" t="str">
            <v>5995992 Revolution Dairy MW 3</v>
          </cell>
          <cell r="AA7161" t="str">
            <v>Well</v>
          </cell>
        </row>
        <row r="7162">
          <cell r="A7162">
            <v>5996000</v>
          </cell>
          <cell r="B7162" t="str">
            <v>Well</v>
          </cell>
          <cell r="C7162" t="str">
            <v xml:space="preserve"> </v>
          </cell>
          <cell r="D7162" t="str">
            <v>CISCO MONITORING WELL #1</v>
          </cell>
          <cell r="E7162">
            <v>14030001</v>
          </cell>
          <cell r="F7162" t="str">
            <v>Grand</v>
          </cell>
          <cell r="G7162" t="str">
            <v>Southeast</v>
          </cell>
          <cell r="H7162" t="str">
            <v>Colorado River Southeast</v>
          </cell>
          <cell r="I7162">
            <v>627897</v>
          </cell>
          <cell r="J7162">
            <v>4312508</v>
          </cell>
          <cell r="K7162">
            <v>-109.524015875</v>
          </cell>
          <cell r="L7162">
            <v>38.952200306000002</v>
          </cell>
          <cell r="M7162" t="str">
            <v xml:space="preserve"> </v>
          </cell>
          <cell r="N7162" t="str">
            <v xml:space="preserve"> </v>
          </cell>
          <cell r="O7162" t="str">
            <v>UT</v>
          </cell>
          <cell r="Q7162">
            <v>0</v>
          </cell>
          <cell r="R7162" t="str">
            <v xml:space="preserve"> </v>
          </cell>
          <cell r="S7162" t="str">
            <v>BLM</v>
          </cell>
          <cell r="T7162" t="str">
            <v xml:space="preserve"> </v>
          </cell>
          <cell r="U7162" t="str">
            <v>5996000 CISCO MONITORING WELL #1</v>
          </cell>
          <cell r="V7162">
            <v>5996000</v>
          </cell>
          <cell r="W7162" t="str">
            <v xml:space="preserve"> </v>
          </cell>
          <cell r="X7162" t="str">
            <v xml:space="preserve"> </v>
          </cell>
          <cell r="Y7162" t="str">
            <v>Well</v>
          </cell>
          <cell r="Z7162" t="str">
            <v>5996000 CISCO MONITORING WELL #1</v>
          </cell>
          <cell r="AA7162" t="str">
            <v>Well</v>
          </cell>
        </row>
        <row r="7163">
          <cell r="A7163">
            <v>5996010</v>
          </cell>
          <cell r="B7163" t="str">
            <v>Well</v>
          </cell>
          <cell r="C7163" t="str">
            <v xml:space="preserve"> </v>
          </cell>
          <cell r="D7163" t="str">
            <v>CISCO MONITORING WELL #2</v>
          </cell>
          <cell r="E7163">
            <v>14030001</v>
          </cell>
          <cell r="F7163" t="str">
            <v>Grand</v>
          </cell>
          <cell r="G7163" t="str">
            <v>Southeast</v>
          </cell>
          <cell r="H7163" t="str">
            <v>Colorado River Southeast</v>
          </cell>
          <cell r="I7163">
            <v>627897</v>
          </cell>
          <cell r="J7163">
            <v>4312508</v>
          </cell>
          <cell r="K7163">
            <v>-109.524015875</v>
          </cell>
          <cell r="L7163">
            <v>38.952200306000002</v>
          </cell>
          <cell r="M7163" t="str">
            <v xml:space="preserve"> </v>
          </cell>
          <cell r="N7163" t="str">
            <v xml:space="preserve"> </v>
          </cell>
          <cell r="O7163" t="str">
            <v>UT</v>
          </cell>
          <cell r="Q7163">
            <v>0</v>
          </cell>
          <cell r="R7163" t="str">
            <v xml:space="preserve"> </v>
          </cell>
          <cell r="S7163" t="str">
            <v>BLM</v>
          </cell>
          <cell r="T7163" t="str">
            <v xml:space="preserve"> </v>
          </cell>
          <cell r="U7163" t="str">
            <v>5996010 CISCO MONITORING WELL #2</v>
          </cell>
          <cell r="V7163">
            <v>5996010</v>
          </cell>
          <cell r="W7163" t="str">
            <v xml:space="preserve"> </v>
          </cell>
          <cell r="X7163" t="str">
            <v xml:space="preserve"> </v>
          </cell>
          <cell r="Y7163" t="str">
            <v>Well</v>
          </cell>
          <cell r="Z7163" t="str">
            <v>5996010 CISCO MONITORING WELL #2</v>
          </cell>
          <cell r="AA7163" t="str">
            <v>Well</v>
          </cell>
        </row>
        <row r="7164">
          <cell r="A7164">
            <v>5996020</v>
          </cell>
          <cell r="B7164" t="str">
            <v>Well</v>
          </cell>
          <cell r="C7164" t="str">
            <v xml:space="preserve"> </v>
          </cell>
          <cell r="D7164" t="str">
            <v>KEYSTONE-WALLACE WELL #1</v>
          </cell>
          <cell r="E7164">
            <v>14030005</v>
          </cell>
          <cell r="F7164" t="str">
            <v>San Juan</v>
          </cell>
          <cell r="G7164" t="str">
            <v xml:space="preserve">San Juan County </v>
          </cell>
          <cell r="H7164" t="str">
            <v>Colorado River Southeast</v>
          </cell>
          <cell r="I7164">
            <v>652248</v>
          </cell>
          <cell r="J7164">
            <v>4233443</v>
          </cell>
          <cell r="K7164">
            <v>-109.260386238</v>
          </cell>
          <cell r="L7164">
            <v>38.236099664999998</v>
          </cell>
          <cell r="M7164" t="str">
            <v xml:space="preserve"> </v>
          </cell>
          <cell r="N7164" t="str">
            <v xml:space="preserve"> </v>
          </cell>
          <cell r="O7164" t="str">
            <v>UT</v>
          </cell>
          <cell r="Q7164">
            <v>0</v>
          </cell>
          <cell r="R7164" t="str">
            <v xml:space="preserve"> </v>
          </cell>
          <cell r="S7164" t="str">
            <v>Private</v>
          </cell>
          <cell r="T7164" t="str">
            <v xml:space="preserve"> </v>
          </cell>
          <cell r="U7164" t="str">
            <v>5996020 KEYSTONE-WALLACE WELL #1</v>
          </cell>
          <cell r="V7164">
            <v>5996020</v>
          </cell>
          <cell r="W7164" t="str">
            <v xml:space="preserve"> </v>
          </cell>
          <cell r="X7164" t="str">
            <v xml:space="preserve"> </v>
          </cell>
          <cell r="Y7164" t="str">
            <v>Well</v>
          </cell>
          <cell r="Z7164" t="str">
            <v>5996020 KEYSTONE-WALLACE WELL #1</v>
          </cell>
          <cell r="AA7164" t="str">
            <v>Well</v>
          </cell>
        </row>
        <row r="7165">
          <cell r="A7165">
            <v>5996030</v>
          </cell>
          <cell r="B7165" t="str">
            <v>Well</v>
          </cell>
          <cell r="C7165" t="str">
            <v xml:space="preserve"> </v>
          </cell>
          <cell r="D7165" t="str">
            <v>KEYSTONE-WALLACE WELL #2</v>
          </cell>
          <cell r="E7165">
            <v>14030005</v>
          </cell>
          <cell r="F7165" t="str">
            <v>San Juan</v>
          </cell>
          <cell r="G7165" t="str">
            <v xml:space="preserve">San Juan County </v>
          </cell>
          <cell r="H7165" t="str">
            <v>Colorado River Southeast</v>
          </cell>
          <cell r="I7165">
            <v>652248</v>
          </cell>
          <cell r="J7165">
            <v>4233443</v>
          </cell>
          <cell r="K7165">
            <v>-109.260386238</v>
          </cell>
          <cell r="L7165">
            <v>38.236099664999998</v>
          </cell>
          <cell r="M7165" t="str">
            <v xml:space="preserve"> </v>
          </cell>
          <cell r="N7165" t="str">
            <v xml:space="preserve"> </v>
          </cell>
          <cell r="O7165" t="str">
            <v>UT</v>
          </cell>
          <cell r="Q7165">
            <v>0</v>
          </cell>
          <cell r="R7165" t="str">
            <v xml:space="preserve"> </v>
          </cell>
          <cell r="S7165" t="str">
            <v>Private</v>
          </cell>
          <cell r="T7165" t="str">
            <v xml:space="preserve"> </v>
          </cell>
          <cell r="U7165" t="str">
            <v>5996030 KEYSTONE-WALLACE WELL #2</v>
          </cell>
          <cell r="V7165">
            <v>5996030</v>
          </cell>
          <cell r="W7165" t="str">
            <v xml:space="preserve"> </v>
          </cell>
          <cell r="X7165" t="str">
            <v xml:space="preserve"> </v>
          </cell>
          <cell r="Y7165" t="str">
            <v>Well</v>
          </cell>
          <cell r="Z7165" t="str">
            <v>5996030 KEYSTONE-WALLACE WELL #2</v>
          </cell>
          <cell r="AA7165" t="str">
            <v>Well</v>
          </cell>
        </row>
        <row r="7166">
          <cell r="A7166">
            <v>5996040</v>
          </cell>
          <cell r="B7166" t="str">
            <v>Well</v>
          </cell>
          <cell r="C7166" t="str">
            <v xml:space="preserve"> </v>
          </cell>
          <cell r="D7166" t="str">
            <v>KEYSTONE-WALLACE WELL #3</v>
          </cell>
          <cell r="E7166">
            <v>14030005</v>
          </cell>
          <cell r="F7166" t="str">
            <v>San Juan</v>
          </cell>
          <cell r="G7166" t="str">
            <v xml:space="preserve">San Juan County </v>
          </cell>
          <cell r="H7166" t="str">
            <v>Colorado River Southeast</v>
          </cell>
          <cell r="I7166">
            <v>652248</v>
          </cell>
          <cell r="J7166">
            <v>4233443</v>
          </cell>
          <cell r="K7166">
            <v>-109.260386238</v>
          </cell>
          <cell r="L7166">
            <v>38.236099664999998</v>
          </cell>
          <cell r="M7166" t="str">
            <v xml:space="preserve"> </v>
          </cell>
          <cell r="N7166" t="str">
            <v xml:space="preserve"> </v>
          </cell>
          <cell r="O7166" t="str">
            <v>UT</v>
          </cell>
          <cell r="Q7166">
            <v>0</v>
          </cell>
          <cell r="R7166" t="str">
            <v xml:space="preserve"> </v>
          </cell>
          <cell r="S7166" t="str">
            <v>Private</v>
          </cell>
          <cell r="T7166" t="str">
            <v xml:space="preserve"> </v>
          </cell>
          <cell r="U7166" t="str">
            <v>5996040 KEYSTONE-WALLACE WELL #3</v>
          </cell>
          <cell r="V7166">
            <v>5996040</v>
          </cell>
          <cell r="W7166" t="str">
            <v xml:space="preserve"> </v>
          </cell>
          <cell r="X7166" t="str">
            <v xml:space="preserve"> </v>
          </cell>
          <cell r="Y7166" t="str">
            <v>Well</v>
          </cell>
          <cell r="Z7166" t="str">
            <v>5996040 KEYSTONE-WALLACE WELL #3</v>
          </cell>
          <cell r="AA7166" t="str">
            <v>Well</v>
          </cell>
        </row>
        <row r="7167">
          <cell r="A7167">
            <v>5996070</v>
          </cell>
          <cell r="B7167" t="str">
            <v>Well</v>
          </cell>
          <cell r="C7167" t="str">
            <v xml:space="preserve"> </v>
          </cell>
          <cell r="D7167" t="str">
            <v>BLEASARD MONITORING WELL #2</v>
          </cell>
          <cell r="E7167">
            <v>14060003</v>
          </cell>
          <cell r="F7167" t="str">
            <v>Duchesne</v>
          </cell>
          <cell r="G7167" t="str">
            <v>Tri-County</v>
          </cell>
          <cell r="H7167" t="str">
            <v>Uinta Basin</v>
          </cell>
          <cell r="I7167">
            <v>553358</v>
          </cell>
          <cell r="J7167">
            <v>4458433</v>
          </cell>
          <cell r="K7167">
            <v>-110.37238421399999</v>
          </cell>
          <cell r="L7167">
            <v>40.274674046000001</v>
          </cell>
          <cell r="M7167" t="str">
            <v xml:space="preserve"> </v>
          </cell>
          <cell r="N7167" t="str">
            <v xml:space="preserve"> </v>
          </cell>
          <cell r="O7167" t="str">
            <v>UT</v>
          </cell>
          <cell r="Q7167">
            <v>0</v>
          </cell>
          <cell r="R7167" t="str">
            <v xml:space="preserve"> </v>
          </cell>
          <cell r="S7167" t="str">
            <v>Private</v>
          </cell>
          <cell r="T7167" t="str">
            <v xml:space="preserve"> </v>
          </cell>
          <cell r="U7167" t="str">
            <v>5996070 BLEASARD MONITORING WELL #2</v>
          </cell>
          <cell r="V7167">
            <v>5996070</v>
          </cell>
          <cell r="W7167" t="str">
            <v xml:space="preserve"> </v>
          </cell>
          <cell r="X7167" t="str">
            <v xml:space="preserve"> </v>
          </cell>
          <cell r="Y7167" t="str">
            <v>Well</v>
          </cell>
          <cell r="Z7167" t="str">
            <v>5996070 BLEASARD MONITORING WELL #2</v>
          </cell>
          <cell r="AA7167" t="str">
            <v>Well</v>
          </cell>
        </row>
        <row r="7168">
          <cell r="A7168">
            <v>5996080</v>
          </cell>
          <cell r="B7168" t="str">
            <v>Well</v>
          </cell>
          <cell r="C7168" t="str">
            <v xml:space="preserve"> </v>
          </cell>
          <cell r="D7168" t="str">
            <v>BLEAZARD MONITORING WELL #3</v>
          </cell>
          <cell r="E7168">
            <v>14060003</v>
          </cell>
          <cell r="F7168" t="str">
            <v>Duchesne</v>
          </cell>
          <cell r="G7168" t="str">
            <v>Tri-County</v>
          </cell>
          <cell r="H7168" t="str">
            <v>Uinta Basin</v>
          </cell>
          <cell r="I7168">
            <v>553358</v>
          </cell>
          <cell r="J7168">
            <v>4458433</v>
          </cell>
          <cell r="K7168">
            <v>-110.37238421399999</v>
          </cell>
          <cell r="L7168">
            <v>40.274674046000001</v>
          </cell>
          <cell r="M7168" t="str">
            <v xml:space="preserve"> </v>
          </cell>
          <cell r="N7168" t="str">
            <v xml:space="preserve"> </v>
          </cell>
          <cell r="O7168" t="str">
            <v>UT</v>
          </cell>
          <cell r="Q7168">
            <v>0</v>
          </cell>
          <cell r="R7168" t="str">
            <v xml:space="preserve"> </v>
          </cell>
          <cell r="S7168" t="str">
            <v>Private</v>
          </cell>
          <cell r="T7168" t="str">
            <v xml:space="preserve"> </v>
          </cell>
          <cell r="U7168" t="str">
            <v>5996080 BLEAZARD MONITORING WELL #3</v>
          </cell>
          <cell r="V7168">
            <v>5996080</v>
          </cell>
          <cell r="W7168" t="str">
            <v xml:space="preserve"> </v>
          </cell>
          <cell r="X7168" t="str">
            <v xml:space="preserve"> </v>
          </cell>
          <cell r="Y7168" t="str">
            <v>Well</v>
          </cell>
          <cell r="Z7168" t="str">
            <v>5996080 BLEAZARD MONITORING WELL #3</v>
          </cell>
          <cell r="AA7168" t="str">
            <v>Well</v>
          </cell>
        </row>
        <row r="7169">
          <cell r="A7169">
            <v>5996090</v>
          </cell>
          <cell r="B7169" t="str">
            <v>Well</v>
          </cell>
          <cell r="C7169" t="str">
            <v xml:space="preserve"> </v>
          </cell>
          <cell r="D7169" t="str">
            <v>BLEAZARD MONITORING WELL #4</v>
          </cell>
          <cell r="E7169">
            <v>14060003</v>
          </cell>
          <cell r="F7169" t="str">
            <v>Duchesne</v>
          </cell>
          <cell r="G7169" t="str">
            <v>Tri-County</v>
          </cell>
          <cell r="H7169" t="str">
            <v>Uinta Basin</v>
          </cell>
          <cell r="I7169">
            <v>553358</v>
          </cell>
          <cell r="J7169">
            <v>4458433</v>
          </cell>
          <cell r="K7169">
            <v>-110.37238421399999</v>
          </cell>
          <cell r="L7169">
            <v>40.274674046000001</v>
          </cell>
          <cell r="M7169" t="str">
            <v xml:space="preserve"> </v>
          </cell>
          <cell r="N7169" t="str">
            <v xml:space="preserve"> </v>
          </cell>
          <cell r="O7169" t="str">
            <v>UT</v>
          </cell>
          <cell r="Q7169">
            <v>0</v>
          </cell>
          <cell r="R7169" t="str">
            <v xml:space="preserve"> </v>
          </cell>
          <cell r="S7169" t="str">
            <v>Private</v>
          </cell>
          <cell r="T7169" t="str">
            <v xml:space="preserve"> </v>
          </cell>
          <cell r="U7169" t="str">
            <v>5996090 BLEAZARD MONITORING WELL #4</v>
          </cell>
          <cell r="V7169">
            <v>5996090</v>
          </cell>
          <cell r="W7169" t="str">
            <v xml:space="preserve"> </v>
          </cell>
          <cell r="X7169" t="str">
            <v xml:space="preserve"> </v>
          </cell>
          <cell r="Y7169" t="str">
            <v>Well</v>
          </cell>
          <cell r="Z7169" t="str">
            <v>5996090 BLEAZARD MONITORING WELL #4</v>
          </cell>
          <cell r="AA7169" t="str">
            <v>Well</v>
          </cell>
        </row>
        <row r="7170">
          <cell r="A7170">
            <v>5996110</v>
          </cell>
          <cell r="B7170" t="str">
            <v>Well</v>
          </cell>
          <cell r="C7170" t="str">
            <v xml:space="preserve"> </v>
          </cell>
          <cell r="D7170" t="str">
            <v>HANSEN MONITORING WELL #1</v>
          </cell>
          <cell r="E7170">
            <v>14060003</v>
          </cell>
          <cell r="F7170" t="str">
            <v>Duchesne</v>
          </cell>
          <cell r="G7170" t="str">
            <v>Tri-County</v>
          </cell>
          <cell r="H7170" t="str">
            <v>Uinta Basin</v>
          </cell>
          <cell r="I7170">
            <v>562960</v>
          </cell>
          <cell r="J7170">
            <v>4454098</v>
          </cell>
          <cell r="K7170">
            <v>-110.259875928</v>
          </cell>
          <cell r="L7170">
            <v>40.234953863000001</v>
          </cell>
          <cell r="M7170" t="str">
            <v xml:space="preserve"> </v>
          </cell>
          <cell r="N7170" t="str">
            <v xml:space="preserve"> </v>
          </cell>
          <cell r="O7170" t="str">
            <v>UT</v>
          </cell>
          <cell r="Q7170">
            <v>0</v>
          </cell>
          <cell r="R7170" t="str">
            <v xml:space="preserve"> </v>
          </cell>
          <cell r="S7170" t="str">
            <v>Private</v>
          </cell>
          <cell r="T7170" t="str">
            <v xml:space="preserve"> </v>
          </cell>
          <cell r="U7170" t="str">
            <v>5996110 HANSEN MONITORING WELL #1</v>
          </cell>
          <cell r="V7170">
            <v>5996110</v>
          </cell>
          <cell r="W7170" t="str">
            <v xml:space="preserve"> </v>
          </cell>
          <cell r="X7170" t="str">
            <v xml:space="preserve"> </v>
          </cell>
          <cell r="Y7170" t="str">
            <v>Well</v>
          </cell>
          <cell r="Z7170" t="str">
            <v>5996110 HANSEN MONITORING WELL #1</v>
          </cell>
          <cell r="AA7170" t="str">
            <v>Well</v>
          </cell>
        </row>
        <row r="7171">
          <cell r="A7171">
            <v>5996120</v>
          </cell>
          <cell r="B7171" t="str">
            <v>Well</v>
          </cell>
          <cell r="C7171" t="str">
            <v xml:space="preserve"> </v>
          </cell>
          <cell r="D7171" t="str">
            <v>HANSEN MONITORING WELL #2</v>
          </cell>
          <cell r="E7171">
            <v>14060003</v>
          </cell>
          <cell r="F7171" t="str">
            <v>Duchesne</v>
          </cell>
          <cell r="G7171" t="str">
            <v>Tri-County</v>
          </cell>
          <cell r="H7171" t="str">
            <v>Uinta Basin</v>
          </cell>
          <cell r="I7171">
            <v>563269</v>
          </cell>
          <cell r="J7171">
            <v>4453854</v>
          </cell>
          <cell r="K7171">
            <v>-110.256267826</v>
          </cell>
          <cell r="L7171">
            <v>40.232732460999998</v>
          </cell>
          <cell r="M7171" t="str">
            <v xml:space="preserve"> </v>
          </cell>
          <cell r="N7171" t="str">
            <v xml:space="preserve"> </v>
          </cell>
          <cell r="O7171" t="str">
            <v>UT</v>
          </cell>
          <cell r="Q7171">
            <v>0</v>
          </cell>
          <cell r="R7171" t="str">
            <v xml:space="preserve"> </v>
          </cell>
          <cell r="S7171" t="str">
            <v>Private</v>
          </cell>
          <cell r="T7171" t="str">
            <v xml:space="preserve"> </v>
          </cell>
          <cell r="U7171" t="str">
            <v>5996120 HANSEN MONITORING WELL #2</v>
          </cell>
          <cell r="V7171">
            <v>5996120</v>
          </cell>
          <cell r="W7171" t="str">
            <v xml:space="preserve"> </v>
          </cell>
          <cell r="X7171" t="str">
            <v xml:space="preserve"> </v>
          </cell>
          <cell r="Y7171" t="str">
            <v>Well</v>
          </cell>
          <cell r="Z7171" t="str">
            <v>5996120 HANSEN MONITORING WELL #2</v>
          </cell>
          <cell r="AA7171" t="str">
            <v>Well</v>
          </cell>
        </row>
        <row r="7172">
          <cell r="A7172">
            <v>5996150</v>
          </cell>
          <cell r="B7172" t="str">
            <v>Well</v>
          </cell>
          <cell r="C7172" t="str">
            <v xml:space="preserve"> </v>
          </cell>
          <cell r="D7172" t="str">
            <v>CHAPOOSE MONITORING WELL #1 (DOGM)</v>
          </cell>
          <cell r="E7172">
            <v>14060003</v>
          </cell>
          <cell r="F7172" t="str">
            <v>Duchesne</v>
          </cell>
          <cell r="G7172" t="str">
            <v>Tri-County</v>
          </cell>
          <cell r="H7172" t="str">
            <v>Uinta Basin</v>
          </cell>
          <cell r="I7172">
            <v>576253</v>
          </cell>
          <cell r="J7172">
            <v>4483114</v>
          </cell>
          <cell r="K7172">
            <v>-110.10015778899999</v>
          </cell>
          <cell r="L7172">
            <v>40.495228904000001</v>
          </cell>
          <cell r="M7172" t="str">
            <v>Dry Gulch Creek</v>
          </cell>
          <cell r="N7172" t="str">
            <v xml:space="preserve"> </v>
          </cell>
          <cell r="O7172" t="str">
            <v>UT</v>
          </cell>
          <cell r="Q7172">
            <v>0</v>
          </cell>
          <cell r="R7172" t="str">
            <v xml:space="preserve"> </v>
          </cell>
          <cell r="S7172" t="str">
            <v>Tribal</v>
          </cell>
          <cell r="T7172" t="str">
            <v xml:space="preserve"> </v>
          </cell>
          <cell r="U7172" t="str">
            <v>5996150 CHAPOOSE MONITORING WELL #1 (DOGM)</v>
          </cell>
          <cell r="V7172">
            <v>5996150</v>
          </cell>
          <cell r="W7172" t="str">
            <v>Dry Gulch Creek</v>
          </cell>
          <cell r="X7172" t="str">
            <v xml:space="preserve"> </v>
          </cell>
          <cell r="Y7172" t="str">
            <v>Well</v>
          </cell>
          <cell r="Z7172" t="str">
            <v>5996150 CHAPOOSE MONITORING WELL #1 (DOGM)</v>
          </cell>
          <cell r="AA7172" t="str">
            <v>Well</v>
          </cell>
        </row>
        <row r="7173">
          <cell r="A7173">
            <v>5996160</v>
          </cell>
          <cell r="B7173" t="str">
            <v>Well</v>
          </cell>
          <cell r="C7173" t="str">
            <v xml:space="preserve"> </v>
          </cell>
          <cell r="D7173" t="str">
            <v>CHAPOOSE MONITORING WELL #2 (DOGM)</v>
          </cell>
          <cell r="E7173">
            <v>14060003</v>
          </cell>
          <cell r="F7173" t="str">
            <v>Duchesne</v>
          </cell>
          <cell r="G7173" t="str">
            <v>Tri-County</v>
          </cell>
          <cell r="H7173" t="str">
            <v>Uinta Basin</v>
          </cell>
          <cell r="I7173">
            <v>576488</v>
          </cell>
          <cell r="J7173">
            <v>4483147</v>
          </cell>
          <cell r="K7173">
            <v>-110.09738095599999</v>
          </cell>
          <cell r="L7173">
            <v>40.495504541000003</v>
          </cell>
          <cell r="M7173" t="str">
            <v>Dry Gulch Creek</v>
          </cell>
          <cell r="N7173" t="str">
            <v xml:space="preserve"> </v>
          </cell>
          <cell r="O7173" t="str">
            <v>UT</v>
          </cell>
          <cell r="Q7173">
            <v>0</v>
          </cell>
          <cell r="R7173" t="str">
            <v xml:space="preserve"> </v>
          </cell>
          <cell r="S7173" t="str">
            <v>Tribal</v>
          </cell>
          <cell r="T7173" t="str">
            <v xml:space="preserve"> </v>
          </cell>
          <cell r="U7173" t="str">
            <v>5996160 CHAPOOSE MONITORING WELL #2 (DOGM)</v>
          </cell>
          <cell r="V7173">
            <v>5996160</v>
          </cell>
          <cell r="W7173" t="str">
            <v>Dry Gulch Creek</v>
          </cell>
          <cell r="X7173" t="str">
            <v xml:space="preserve"> </v>
          </cell>
          <cell r="Y7173" t="str">
            <v>Well</v>
          </cell>
          <cell r="Z7173" t="str">
            <v>5996160 CHAPOOSE MONITORING WELL #2 (DOGM)</v>
          </cell>
          <cell r="AA7173" t="str">
            <v>Well</v>
          </cell>
        </row>
        <row r="7174">
          <cell r="A7174">
            <v>5996170</v>
          </cell>
          <cell r="B7174" t="str">
            <v>Well</v>
          </cell>
          <cell r="C7174" t="str">
            <v xml:space="preserve"> </v>
          </cell>
          <cell r="D7174" t="str">
            <v>CHAPOOSE MONITORING WELL #3 (DOGM)</v>
          </cell>
          <cell r="E7174">
            <v>14060003</v>
          </cell>
          <cell r="F7174" t="str">
            <v>Duchesne</v>
          </cell>
          <cell r="G7174" t="str">
            <v>Tri-County</v>
          </cell>
          <cell r="H7174" t="str">
            <v>Uinta Basin</v>
          </cell>
          <cell r="I7174">
            <v>576227</v>
          </cell>
          <cell r="J7174">
            <v>4483330</v>
          </cell>
          <cell r="K7174">
            <v>-110.100438584</v>
          </cell>
          <cell r="L7174">
            <v>40.497177002000001</v>
          </cell>
          <cell r="M7174" t="str">
            <v>Dry Gulch Creek</v>
          </cell>
          <cell r="N7174" t="str">
            <v xml:space="preserve"> </v>
          </cell>
          <cell r="O7174" t="str">
            <v>UT</v>
          </cell>
          <cell r="Q7174">
            <v>0</v>
          </cell>
          <cell r="R7174" t="str">
            <v xml:space="preserve"> </v>
          </cell>
          <cell r="S7174" t="str">
            <v>Tribal</v>
          </cell>
          <cell r="T7174" t="str">
            <v xml:space="preserve"> </v>
          </cell>
          <cell r="U7174" t="str">
            <v>5996170 CHAPOOSE MONITORING WELL #3 (DOGM)</v>
          </cell>
          <cell r="V7174">
            <v>5996170</v>
          </cell>
          <cell r="W7174" t="str">
            <v>Dry Gulch Creek</v>
          </cell>
          <cell r="X7174" t="str">
            <v xml:space="preserve"> </v>
          </cell>
          <cell r="Y7174" t="str">
            <v>Well</v>
          </cell>
          <cell r="Z7174" t="str">
            <v>5996170 CHAPOOSE MONITORING WELL #3 (DOGM)</v>
          </cell>
          <cell r="AA7174" t="str">
            <v>Well</v>
          </cell>
        </row>
        <row r="7175">
          <cell r="A7175">
            <v>5996180</v>
          </cell>
          <cell r="B7175" t="str">
            <v>Well</v>
          </cell>
          <cell r="C7175" t="str">
            <v xml:space="preserve"> </v>
          </cell>
          <cell r="D7175" t="str">
            <v>CHAPOOSE MONITORING WELL #4 (DOGM)</v>
          </cell>
          <cell r="E7175">
            <v>14060003</v>
          </cell>
          <cell r="F7175" t="str">
            <v>Duchesne</v>
          </cell>
          <cell r="G7175" t="str">
            <v>Tri-County</v>
          </cell>
          <cell r="H7175" t="str">
            <v>Uinta Basin</v>
          </cell>
          <cell r="I7175">
            <v>576348</v>
          </cell>
          <cell r="J7175">
            <v>4483084</v>
          </cell>
          <cell r="K7175">
            <v>-110.099040464</v>
          </cell>
          <cell r="L7175">
            <v>40.494949933000001</v>
          </cell>
          <cell r="M7175" t="str">
            <v>Dry Gulch Creek</v>
          </cell>
          <cell r="N7175" t="str">
            <v xml:space="preserve"> </v>
          </cell>
          <cell r="O7175" t="str">
            <v>UT</v>
          </cell>
          <cell r="Q7175">
            <v>0</v>
          </cell>
          <cell r="R7175" t="str">
            <v xml:space="preserve"> </v>
          </cell>
          <cell r="S7175" t="str">
            <v>Tribal</v>
          </cell>
          <cell r="T7175" t="str">
            <v xml:space="preserve"> </v>
          </cell>
          <cell r="U7175" t="str">
            <v>5996180 CHAPOOSE MONITORING WELL #4 (DOGM)</v>
          </cell>
          <cell r="V7175">
            <v>5996180</v>
          </cell>
          <cell r="W7175" t="str">
            <v>Dry Gulch Creek</v>
          </cell>
          <cell r="X7175" t="str">
            <v xml:space="preserve"> </v>
          </cell>
          <cell r="Y7175" t="str">
            <v>Well</v>
          </cell>
          <cell r="Z7175" t="str">
            <v>5996180 CHAPOOSE MONITORING WELL #4 (DOGM)</v>
          </cell>
          <cell r="AA7175" t="str">
            <v>Well</v>
          </cell>
        </row>
        <row r="7176">
          <cell r="A7176">
            <v>5996182</v>
          </cell>
          <cell r="B7176" t="str">
            <v>Well</v>
          </cell>
          <cell r="C7176" t="str">
            <v xml:space="preserve"> </v>
          </cell>
          <cell r="D7176" t="str">
            <v>Kennecott Smelter Magna NES623A</v>
          </cell>
          <cell r="E7176">
            <v>16020204</v>
          </cell>
          <cell r="F7176" t="str">
            <v>Salt Lake</v>
          </cell>
          <cell r="G7176" t="str">
            <v>Salt Lake County</v>
          </cell>
          <cell r="H7176" t="str">
            <v>Jordan River/Utah Lake</v>
          </cell>
          <cell r="I7176">
            <v>398990</v>
          </cell>
          <cell r="J7176">
            <v>4509103</v>
          </cell>
          <cell r="K7176">
            <v>-112.196107528</v>
          </cell>
          <cell r="L7176">
            <v>40.726665298999997</v>
          </cell>
          <cell r="M7176" t="str">
            <v xml:space="preserve"> </v>
          </cell>
          <cell r="N7176" t="str">
            <v xml:space="preserve"> </v>
          </cell>
          <cell r="O7176" t="str">
            <v>UT</v>
          </cell>
          <cell r="Q7176">
            <v>0</v>
          </cell>
          <cell r="R7176" t="str">
            <v xml:space="preserve"> </v>
          </cell>
          <cell r="S7176" t="str">
            <v>Private</v>
          </cell>
          <cell r="T7176" t="str">
            <v xml:space="preserve"> </v>
          </cell>
          <cell r="U7176" t="str">
            <v>5996182 Kennecott Smelter Magna NES623A</v>
          </cell>
          <cell r="V7176">
            <v>5996182</v>
          </cell>
          <cell r="W7176" t="str">
            <v xml:space="preserve"> </v>
          </cell>
          <cell r="X7176" t="str">
            <v xml:space="preserve"> </v>
          </cell>
          <cell r="Y7176" t="str">
            <v>Well</v>
          </cell>
          <cell r="Z7176" t="str">
            <v>5996182 Kennecott Smelter Magna NES623A</v>
          </cell>
          <cell r="AA7176" t="str">
            <v>Well</v>
          </cell>
        </row>
        <row r="7177">
          <cell r="A7177">
            <v>5996190</v>
          </cell>
          <cell r="B7177" t="str">
            <v>Well</v>
          </cell>
          <cell r="C7177" t="str">
            <v xml:space="preserve"> </v>
          </cell>
          <cell r="D7177" t="str">
            <v>Kennecott Well NES 707A</v>
          </cell>
          <cell r="E7177">
            <v>16020204</v>
          </cell>
          <cell r="F7177" t="str">
            <v>Salt Lake</v>
          </cell>
          <cell r="G7177" t="str">
            <v>Salt Lake County</v>
          </cell>
          <cell r="H7177" t="str">
            <v>Jordan River/Utah Lake</v>
          </cell>
          <cell r="I7177">
            <v>398917</v>
          </cell>
          <cell r="J7177">
            <v>4509104</v>
          </cell>
          <cell r="K7177">
            <v>-112.196971937</v>
          </cell>
          <cell r="L7177">
            <v>40.726665345999997</v>
          </cell>
          <cell r="M7177" t="str">
            <v xml:space="preserve"> </v>
          </cell>
          <cell r="N7177" t="str">
            <v xml:space="preserve"> </v>
          </cell>
          <cell r="O7177" t="str">
            <v>UT</v>
          </cell>
          <cell r="Q7177">
            <v>0</v>
          </cell>
          <cell r="R7177" t="str">
            <v xml:space="preserve"> </v>
          </cell>
          <cell r="S7177" t="str">
            <v>Private</v>
          </cell>
          <cell r="T7177" t="str">
            <v xml:space="preserve"> </v>
          </cell>
          <cell r="U7177" t="str">
            <v>5996190 Kennecott Well NES 707A</v>
          </cell>
          <cell r="V7177">
            <v>5996190</v>
          </cell>
          <cell r="W7177" t="str">
            <v xml:space="preserve"> </v>
          </cell>
          <cell r="X7177" t="str">
            <v xml:space="preserve"> </v>
          </cell>
          <cell r="Y7177" t="str">
            <v>Well</v>
          </cell>
          <cell r="Z7177" t="str">
            <v>5996190 Kennecott Well NES 707A</v>
          </cell>
          <cell r="AA7177" t="str">
            <v>Well</v>
          </cell>
        </row>
        <row r="7178">
          <cell r="A7178">
            <v>5996195</v>
          </cell>
          <cell r="B7178" t="str">
            <v>Well</v>
          </cell>
          <cell r="C7178" t="str">
            <v xml:space="preserve"> </v>
          </cell>
          <cell r="D7178" t="str">
            <v>Kennecott Well NES 2804A</v>
          </cell>
          <cell r="E7178">
            <v>16020204</v>
          </cell>
          <cell r="F7178" t="str">
            <v>Salt Lake</v>
          </cell>
          <cell r="G7178" t="str">
            <v>Salt Lake County</v>
          </cell>
          <cell r="H7178" t="str">
            <v>Jordan River/Utah Lake</v>
          </cell>
          <cell r="I7178">
            <v>399637</v>
          </cell>
          <cell r="J7178">
            <v>4509036</v>
          </cell>
          <cell r="K7178">
            <v>-112.18843692999999</v>
          </cell>
          <cell r="L7178">
            <v>40.726140977999997</v>
          </cell>
          <cell r="M7178" t="str">
            <v xml:space="preserve"> </v>
          </cell>
          <cell r="N7178" t="str">
            <v xml:space="preserve"> </v>
          </cell>
          <cell r="O7178" t="str">
            <v>UT</v>
          </cell>
          <cell r="Q7178">
            <v>0</v>
          </cell>
          <cell r="R7178" t="str">
            <v xml:space="preserve"> </v>
          </cell>
          <cell r="S7178" t="str">
            <v>Private</v>
          </cell>
          <cell r="T7178" t="str">
            <v xml:space="preserve"> </v>
          </cell>
          <cell r="U7178" t="str">
            <v>5996195 Kennecott Well NES 2804A</v>
          </cell>
          <cell r="V7178">
            <v>5996195</v>
          </cell>
          <cell r="W7178" t="str">
            <v xml:space="preserve"> </v>
          </cell>
          <cell r="X7178" t="str">
            <v xml:space="preserve"> </v>
          </cell>
          <cell r="Y7178" t="str">
            <v>Well</v>
          </cell>
          <cell r="Z7178" t="str">
            <v>5996195 Kennecott Well NES 2804A</v>
          </cell>
          <cell r="AA7178" t="str">
            <v>Well</v>
          </cell>
        </row>
        <row r="7179">
          <cell r="A7179">
            <v>5996200</v>
          </cell>
          <cell r="B7179" t="str">
            <v>Well</v>
          </cell>
          <cell r="C7179" t="str">
            <v xml:space="preserve"> </v>
          </cell>
          <cell r="D7179" t="str">
            <v>Kennecott Well NET 1385B</v>
          </cell>
          <cell r="E7179">
            <v>16020204</v>
          </cell>
          <cell r="F7179" t="str">
            <v>Salt Lake</v>
          </cell>
          <cell r="G7179" t="str">
            <v>Salt Lake County</v>
          </cell>
          <cell r="H7179" t="str">
            <v>Jordan River/Utah Lake</v>
          </cell>
          <cell r="I7179">
            <v>407927</v>
          </cell>
          <cell r="J7179">
            <v>4512934</v>
          </cell>
          <cell r="K7179">
            <v>-112.090863094</v>
          </cell>
          <cell r="L7179">
            <v>40.762219168000001</v>
          </cell>
          <cell r="M7179" t="str">
            <v xml:space="preserve"> </v>
          </cell>
          <cell r="N7179" t="str">
            <v xml:space="preserve"> </v>
          </cell>
          <cell r="O7179" t="str">
            <v>UT</v>
          </cell>
          <cell r="Q7179">
            <v>0</v>
          </cell>
          <cell r="R7179" t="str">
            <v xml:space="preserve"> </v>
          </cell>
          <cell r="S7179" t="str">
            <v>Private</v>
          </cell>
          <cell r="T7179" t="str">
            <v xml:space="preserve"> </v>
          </cell>
          <cell r="U7179" t="str">
            <v>5996200 Kennecott Well NET 1385B</v>
          </cell>
          <cell r="V7179">
            <v>5996200</v>
          </cell>
          <cell r="W7179" t="str">
            <v xml:space="preserve"> </v>
          </cell>
          <cell r="X7179" t="str">
            <v xml:space="preserve"> </v>
          </cell>
          <cell r="Y7179" t="str">
            <v>Well</v>
          </cell>
          <cell r="Z7179" t="str">
            <v>5996200 Kennecott Well NET 1385B</v>
          </cell>
          <cell r="AA7179" t="str">
            <v>Well</v>
          </cell>
        </row>
        <row r="7180">
          <cell r="A7180">
            <v>5996201</v>
          </cell>
          <cell r="B7180" t="str">
            <v>Well</v>
          </cell>
          <cell r="C7180" t="str">
            <v xml:space="preserve"> </v>
          </cell>
          <cell r="D7180" t="str">
            <v>Kennecott Well NET1385A</v>
          </cell>
          <cell r="E7180">
            <v>16020204</v>
          </cell>
          <cell r="F7180" t="str">
            <v>Salt Lake</v>
          </cell>
          <cell r="G7180" t="str">
            <v>Salt Lake County</v>
          </cell>
          <cell r="H7180" t="str">
            <v>Jordan River/Utah Lake</v>
          </cell>
          <cell r="I7180">
            <v>407993</v>
          </cell>
          <cell r="J7180">
            <v>4512940</v>
          </cell>
          <cell r="K7180">
            <v>-112.090082157</v>
          </cell>
          <cell r="L7180">
            <v>40.762280597</v>
          </cell>
          <cell r="M7180" t="str">
            <v xml:space="preserve"> </v>
          </cell>
          <cell r="N7180" t="str">
            <v xml:space="preserve"> </v>
          </cell>
          <cell r="O7180" t="str">
            <v>UT</v>
          </cell>
          <cell r="Q7180">
            <v>0</v>
          </cell>
          <cell r="R7180" t="str">
            <v xml:space="preserve"> </v>
          </cell>
          <cell r="S7180" t="str">
            <v>Private</v>
          </cell>
          <cell r="T7180" t="str">
            <v xml:space="preserve"> </v>
          </cell>
          <cell r="U7180" t="str">
            <v>5996201 Kennecott Well NET1385A</v>
          </cell>
          <cell r="V7180">
            <v>5996201</v>
          </cell>
          <cell r="W7180" t="str">
            <v xml:space="preserve"> </v>
          </cell>
          <cell r="X7180" t="str">
            <v xml:space="preserve"> </v>
          </cell>
          <cell r="Y7180" t="str">
            <v>Well</v>
          </cell>
          <cell r="Z7180" t="str">
            <v>5996201 Kennecott Well NET1385A</v>
          </cell>
          <cell r="AA7180" t="str">
            <v>Well</v>
          </cell>
        </row>
        <row r="7181">
          <cell r="A7181">
            <v>5996205</v>
          </cell>
          <cell r="B7181" t="str">
            <v>Well</v>
          </cell>
          <cell r="C7181" t="str">
            <v xml:space="preserve"> </v>
          </cell>
          <cell r="D7181" t="str">
            <v>Kennecott Well NET1386A</v>
          </cell>
          <cell r="E7181">
            <v>16020204</v>
          </cell>
          <cell r="F7181" t="str">
            <v>Salt Lake</v>
          </cell>
          <cell r="G7181" t="str">
            <v>Salt Lake County</v>
          </cell>
          <cell r="H7181" t="str">
            <v>Jordan River/Utah Lake</v>
          </cell>
          <cell r="I7181">
            <v>400800</v>
          </cell>
          <cell r="J7181">
            <v>4511474</v>
          </cell>
          <cell r="K7181">
            <v>-112.175054527</v>
          </cell>
          <cell r="L7181">
            <v>40.748240398</v>
          </cell>
          <cell r="M7181" t="str">
            <v xml:space="preserve"> </v>
          </cell>
          <cell r="N7181" t="str">
            <v xml:space="preserve"> </v>
          </cell>
          <cell r="O7181" t="str">
            <v>UT</v>
          </cell>
          <cell r="Q7181">
            <v>0</v>
          </cell>
          <cell r="R7181" t="str">
            <v xml:space="preserve"> </v>
          </cell>
          <cell r="S7181" t="str">
            <v>Private</v>
          </cell>
          <cell r="T7181" t="str">
            <v xml:space="preserve"> </v>
          </cell>
          <cell r="U7181" t="str">
            <v>5996205 Kennecott Well NET1386A</v>
          </cell>
          <cell r="V7181">
            <v>5996205</v>
          </cell>
          <cell r="W7181" t="str">
            <v xml:space="preserve"> </v>
          </cell>
          <cell r="X7181" t="str">
            <v xml:space="preserve"> </v>
          </cell>
          <cell r="Y7181" t="str">
            <v>Well</v>
          </cell>
          <cell r="Z7181" t="str">
            <v>5996205 Kennecott Well NET1386A</v>
          </cell>
          <cell r="AA7181" t="str">
            <v>Well</v>
          </cell>
        </row>
        <row r="7182">
          <cell r="A7182">
            <v>5996206</v>
          </cell>
          <cell r="B7182" t="str">
            <v>Well</v>
          </cell>
          <cell r="C7182" t="str">
            <v xml:space="preserve"> </v>
          </cell>
          <cell r="D7182" t="str">
            <v>Kennecott Well NET1386B</v>
          </cell>
          <cell r="E7182">
            <v>16020204</v>
          </cell>
          <cell r="F7182" t="str">
            <v>Salt Lake</v>
          </cell>
          <cell r="G7182" t="str">
            <v>Salt Lake County</v>
          </cell>
          <cell r="H7182" t="str">
            <v>Jordan River/Utah Lake</v>
          </cell>
          <cell r="I7182">
            <v>400800</v>
          </cell>
          <cell r="J7182">
            <v>4511474</v>
          </cell>
          <cell r="K7182">
            <v>-112.175054527</v>
          </cell>
          <cell r="L7182">
            <v>40.748240398</v>
          </cell>
          <cell r="M7182" t="str">
            <v xml:space="preserve"> </v>
          </cell>
          <cell r="N7182" t="str">
            <v xml:space="preserve"> </v>
          </cell>
          <cell r="O7182" t="str">
            <v>UT</v>
          </cell>
          <cell r="Q7182">
            <v>0</v>
          </cell>
          <cell r="R7182" t="str">
            <v xml:space="preserve"> </v>
          </cell>
          <cell r="S7182" t="str">
            <v>Private</v>
          </cell>
          <cell r="T7182" t="str">
            <v xml:space="preserve"> </v>
          </cell>
          <cell r="U7182" t="str">
            <v>5996206 Kennecott Well NET1386B</v>
          </cell>
          <cell r="V7182">
            <v>5996206</v>
          </cell>
          <cell r="W7182" t="str">
            <v xml:space="preserve"> </v>
          </cell>
          <cell r="X7182" t="str">
            <v xml:space="preserve"> </v>
          </cell>
          <cell r="Y7182" t="str">
            <v>Well</v>
          </cell>
          <cell r="Z7182" t="str">
            <v>5996206 Kennecott Well NET1386B</v>
          </cell>
          <cell r="AA7182" t="str">
            <v>Well</v>
          </cell>
        </row>
        <row r="7183">
          <cell r="A7183">
            <v>5996210</v>
          </cell>
          <cell r="B7183" t="str">
            <v>Well</v>
          </cell>
          <cell r="C7183" t="str">
            <v xml:space="preserve"> </v>
          </cell>
          <cell r="D7183" t="str">
            <v>Kennecott Well NET 1393B</v>
          </cell>
          <cell r="E7183">
            <v>16020204</v>
          </cell>
          <cell r="F7183" t="str">
            <v>Salt Lake</v>
          </cell>
          <cell r="G7183" t="str">
            <v>Salt Lake County</v>
          </cell>
          <cell r="H7183" t="str">
            <v>Jordan River/Utah Lake</v>
          </cell>
          <cell r="I7183">
            <v>401169</v>
          </cell>
          <cell r="J7183">
            <v>4512099</v>
          </cell>
          <cell r="K7183">
            <v>-112.17078322499999</v>
          </cell>
          <cell r="L7183">
            <v>40.753914027</v>
          </cell>
          <cell r="M7183" t="str">
            <v xml:space="preserve"> </v>
          </cell>
          <cell r="N7183" t="str">
            <v xml:space="preserve"> </v>
          </cell>
          <cell r="O7183" t="str">
            <v>UT</v>
          </cell>
          <cell r="Q7183">
            <v>0</v>
          </cell>
          <cell r="R7183" t="str">
            <v xml:space="preserve"> </v>
          </cell>
          <cell r="S7183" t="str">
            <v>Private</v>
          </cell>
          <cell r="T7183" t="str">
            <v xml:space="preserve"> </v>
          </cell>
          <cell r="U7183" t="str">
            <v>5996210 Kennecott Well NET 1393B</v>
          </cell>
          <cell r="V7183">
            <v>5996210</v>
          </cell>
          <cell r="W7183" t="str">
            <v xml:space="preserve"> </v>
          </cell>
          <cell r="X7183" t="str">
            <v xml:space="preserve"> </v>
          </cell>
          <cell r="Y7183" t="str">
            <v>Well</v>
          </cell>
          <cell r="Z7183" t="str">
            <v>5996210 Kennecott Well NET 1393B</v>
          </cell>
          <cell r="AA7183" t="str">
            <v>Well</v>
          </cell>
        </row>
        <row r="7184">
          <cell r="A7184">
            <v>5996212</v>
          </cell>
          <cell r="B7184" t="str">
            <v>Well</v>
          </cell>
          <cell r="C7184" t="str">
            <v xml:space="preserve"> </v>
          </cell>
          <cell r="D7184" t="str">
            <v>Kennecott Well NET 1393A</v>
          </cell>
          <cell r="E7184">
            <v>16020204</v>
          </cell>
          <cell r="F7184" t="str">
            <v>Salt Lake</v>
          </cell>
          <cell r="G7184" t="str">
            <v>Salt Lake County</v>
          </cell>
          <cell r="H7184" t="str">
            <v>Jordan River/Utah Lake</v>
          </cell>
          <cell r="I7184">
            <v>401170</v>
          </cell>
          <cell r="J7184">
            <v>4512099</v>
          </cell>
          <cell r="K7184">
            <v>-112.17076659999999</v>
          </cell>
          <cell r="L7184">
            <v>40.753914849899999</v>
          </cell>
          <cell r="M7184" t="str">
            <v xml:space="preserve"> </v>
          </cell>
          <cell r="N7184" t="str">
            <v xml:space="preserve"> </v>
          </cell>
          <cell r="O7184" t="str">
            <v>UT</v>
          </cell>
          <cell r="Q7184">
            <v>0</v>
          </cell>
          <cell r="R7184" t="str">
            <v xml:space="preserve"> </v>
          </cell>
          <cell r="S7184" t="str">
            <v>Private</v>
          </cell>
          <cell r="T7184" t="str">
            <v xml:space="preserve"> </v>
          </cell>
          <cell r="U7184" t="str">
            <v>5996212 Kennecott Well NET 1393A</v>
          </cell>
          <cell r="V7184">
            <v>5996212</v>
          </cell>
          <cell r="W7184" t="str">
            <v xml:space="preserve"> </v>
          </cell>
          <cell r="X7184" t="str">
            <v xml:space="preserve"> </v>
          </cell>
          <cell r="Y7184" t="str">
            <v>Well</v>
          </cell>
          <cell r="Z7184" t="str">
            <v>5996212 Kennecott Well NET 1393A</v>
          </cell>
          <cell r="AA7184" t="str">
            <v>Well</v>
          </cell>
        </row>
        <row r="7185">
          <cell r="A7185">
            <v>5996214</v>
          </cell>
          <cell r="B7185" t="str">
            <v>Well</v>
          </cell>
          <cell r="C7185" t="str">
            <v xml:space="preserve"> </v>
          </cell>
          <cell r="D7185" t="str">
            <v>Kennecott Well NET 1383A</v>
          </cell>
          <cell r="E7185">
            <v>16020204</v>
          </cell>
          <cell r="F7185" t="str">
            <v>Salt Lake</v>
          </cell>
          <cell r="G7185" t="str">
            <v>Salt Lake County</v>
          </cell>
          <cell r="H7185" t="str">
            <v>Jordan River/Utah Lake</v>
          </cell>
          <cell r="I7185">
            <v>406796</v>
          </cell>
          <cell r="J7185">
            <v>4513847</v>
          </cell>
          <cell r="K7185">
            <v>-112.1044</v>
          </cell>
          <cell r="L7185">
            <v>40.77031667</v>
          </cell>
          <cell r="M7185" t="str">
            <v xml:space="preserve"> </v>
          </cell>
          <cell r="N7185" t="str">
            <v xml:space="preserve"> </v>
          </cell>
          <cell r="O7185" t="str">
            <v>UT</v>
          </cell>
          <cell r="Q7185">
            <v>0</v>
          </cell>
          <cell r="R7185" t="str">
            <v xml:space="preserve"> </v>
          </cell>
          <cell r="S7185" t="str">
            <v xml:space="preserve"> </v>
          </cell>
          <cell r="T7185" t="str">
            <v xml:space="preserve"> </v>
          </cell>
          <cell r="U7185" t="str">
            <v>5996214 Kennecott Well NET 1383A</v>
          </cell>
          <cell r="V7185">
            <v>5996214</v>
          </cell>
          <cell r="W7185" t="str">
            <v xml:space="preserve"> </v>
          </cell>
          <cell r="X7185" t="str">
            <v xml:space="preserve"> </v>
          </cell>
          <cell r="Y7185" t="str">
            <v>Well</v>
          </cell>
          <cell r="Z7185" t="str">
            <v>5996214 Kennecott Well NET 1383A</v>
          </cell>
          <cell r="AA7185" t="str">
            <v>Well</v>
          </cell>
        </row>
        <row r="7186">
          <cell r="A7186">
            <v>5996216</v>
          </cell>
          <cell r="B7186" t="str">
            <v>Well</v>
          </cell>
          <cell r="C7186" t="str">
            <v xml:space="preserve"> </v>
          </cell>
          <cell r="D7186" t="str">
            <v>Kennecott Well NET 1383B</v>
          </cell>
          <cell r="E7186">
            <v>16020204</v>
          </cell>
          <cell r="F7186" t="str">
            <v>Salt Lake</v>
          </cell>
          <cell r="G7186" t="str">
            <v>Salt Lake County</v>
          </cell>
          <cell r="H7186" t="str">
            <v>Jordan River/Utah Lake</v>
          </cell>
          <cell r="I7186">
            <v>406796</v>
          </cell>
          <cell r="J7186">
            <v>4513848</v>
          </cell>
          <cell r="K7186">
            <v>-112.104392</v>
          </cell>
          <cell r="L7186">
            <v>40.770317499999997</v>
          </cell>
          <cell r="M7186" t="str">
            <v xml:space="preserve"> </v>
          </cell>
          <cell r="N7186" t="str">
            <v xml:space="preserve"> </v>
          </cell>
          <cell r="O7186" t="str">
            <v>UT</v>
          </cell>
          <cell r="Q7186">
            <v>0</v>
          </cell>
          <cell r="R7186" t="str">
            <v xml:space="preserve"> </v>
          </cell>
          <cell r="S7186" t="str">
            <v xml:space="preserve"> </v>
          </cell>
          <cell r="T7186" t="str">
            <v xml:space="preserve"> </v>
          </cell>
          <cell r="U7186" t="str">
            <v>5996216 Kennecott Well NET 1383B</v>
          </cell>
          <cell r="V7186">
            <v>5996216</v>
          </cell>
          <cell r="W7186" t="str">
            <v xml:space="preserve"> </v>
          </cell>
          <cell r="X7186" t="str">
            <v xml:space="preserve"> </v>
          </cell>
          <cell r="Y7186" t="str">
            <v>Well</v>
          </cell>
          <cell r="Z7186" t="str">
            <v>5996216 Kennecott Well NET 1383B</v>
          </cell>
          <cell r="AA7186" t="str">
            <v>Well</v>
          </cell>
        </row>
        <row r="7187">
          <cell r="A7187">
            <v>5996220</v>
          </cell>
          <cell r="B7187" t="str">
            <v>Well</v>
          </cell>
          <cell r="C7187" t="str">
            <v xml:space="preserve"> </v>
          </cell>
          <cell r="D7187" t="str">
            <v>Kennecott Well NET 1384A</v>
          </cell>
          <cell r="E7187">
            <v>16020204</v>
          </cell>
          <cell r="F7187" t="str">
            <v>Salt Lake</v>
          </cell>
          <cell r="G7187" t="str">
            <v>Salt Lake County</v>
          </cell>
          <cell r="H7187" t="str">
            <v>Jordan River/Utah Lake</v>
          </cell>
          <cell r="I7187">
            <v>404616</v>
          </cell>
          <cell r="J7187">
            <v>4513846</v>
          </cell>
          <cell r="K7187">
            <v>-112.13022321</v>
          </cell>
          <cell r="L7187">
            <v>40.770055986000003</v>
          </cell>
          <cell r="M7187" t="str">
            <v xml:space="preserve"> </v>
          </cell>
          <cell r="N7187" t="str">
            <v xml:space="preserve"> </v>
          </cell>
          <cell r="O7187" t="str">
            <v>UT</v>
          </cell>
          <cell r="Q7187">
            <v>0</v>
          </cell>
          <cell r="R7187" t="str">
            <v xml:space="preserve"> </v>
          </cell>
          <cell r="S7187" t="str">
            <v>Private</v>
          </cell>
          <cell r="T7187" t="str">
            <v xml:space="preserve"> </v>
          </cell>
          <cell r="U7187" t="str">
            <v>5996220 Kennecott Well NET 1384A</v>
          </cell>
          <cell r="V7187">
            <v>5996220</v>
          </cell>
          <cell r="W7187" t="str">
            <v xml:space="preserve"> </v>
          </cell>
          <cell r="X7187" t="str">
            <v xml:space="preserve"> </v>
          </cell>
          <cell r="Y7187" t="str">
            <v>Well</v>
          </cell>
          <cell r="Z7187" t="str">
            <v>5996220 Kennecott Well NET 1384A</v>
          </cell>
          <cell r="AA7187" t="str">
            <v>Well</v>
          </cell>
        </row>
        <row r="7188">
          <cell r="A7188">
            <v>5996225</v>
          </cell>
          <cell r="B7188" t="str">
            <v>Well</v>
          </cell>
          <cell r="C7188" t="str">
            <v xml:space="preserve"> </v>
          </cell>
          <cell r="D7188" t="str">
            <v>Kennecott Well NET1492</v>
          </cell>
          <cell r="E7188">
            <v>16020204</v>
          </cell>
          <cell r="F7188" t="str">
            <v>Salt Lake</v>
          </cell>
          <cell r="G7188" t="str">
            <v>Salt Lake County</v>
          </cell>
          <cell r="H7188" t="str">
            <v>Jordan River/Utah Lake</v>
          </cell>
          <cell r="I7188">
            <v>402512</v>
          </cell>
          <cell r="J7188">
            <v>4508836</v>
          </cell>
          <cell r="K7188">
            <v>-112.15436849300001</v>
          </cell>
          <cell r="L7188">
            <v>40.724685074999996</v>
          </cell>
          <cell r="M7188" t="str">
            <v xml:space="preserve"> </v>
          </cell>
          <cell r="N7188" t="str">
            <v xml:space="preserve"> </v>
          </cell>
          <cell r="O7188" t="str">
            <v>UT</v>
          </cell>
          <cell r="Q7188">
            <v>0</v>
          </cell>
          <cell r="R7188" t="str">
            <v xml:space="preserve"> </v>
          </cell>
          <cell r="S7188" t="str">
            <v>Private</v>
          </cell>
          <cell r="T7188" t="str">
            <v xml:space="preserve"> </v>
          </cell>
          <cell r="U7188" t="str">
            <v>5996225 Kennecott Well NET1492</v>
          </cell>
          <cell r="V7188">
            <v>5996225</v>
          </cell>
          <cell r="W7188" t="str">
            <v xml:space="preserve"> </v>
          </cell>
          <cell r="X7188" t="str">
            <v xml:space="preserve"> </v>
          </cell>
          <cell r="Y7188" t="str">
            <v>Well</v>
          </cell>
          <cell r="Z7188" t="str">
            <v>5996225 Kennecott Well NET1492</v>
          </cell>
          <cell r="AA7188" t="str">
            <v>Well</v>
          </cell>
        </row>
        <row r="7189">
          <cell r="A7189">
            <v>5996226</v>
          </cell>
          <cell r="B7189" t="str">
            <v>Well</v>
          </cell>
          <cell r="C7189" t="str">
            <v xml:space="preserve"> </v>
          </cell>
          <cell r="D7189" t="str">
            <v>Kennecott Well NEL 536A</v>
          </cell>
          <cell r="E7189">
            <v>16020204</v>
          </cell>
          <cell r="F7189" t="str">
            <v>Salt Lake</v>
          </cell>
          <cell r="G7189" t="str">
            <v>Salt Lake County</v>
          </cell>
          <cell r="H7189" t="str">
            <v>Jordan River/Utah Lake</v>
          </cell>
          <cell r="I7189">
            <v>408526</v>
          </cell>
          <cell r="J7189">
            <v>4508111</v>
          </cell>
          <cell r="K7189">
            <v>-112.083062559</v>
          </cell>
          <cell r="L7189">
            <v>40.718845111999997</v>
          </cell>
          <cell r="M7189" t="str">
            <v xml:space="preserve"> </v>
          </cell>
          <cell r="N7189" t="str">
            <v xml:space="preserve"> </v>
          </cell>
          <cell r="O7189" t="str">
            <v>UT</v>
          </cell>
          <cell r="Q7189">
            <v>0</v>
          </cell>
          <cell r="R7189" t="str">
            <v xml:space="preserve"> </v>
          </cell>
          <cell r="S7189" t="str">
            <v>Private</v>
          </cell>
          <cell r="T7189" t="str">
            <v xml:space="preserve"> </v>
          </cell>
          <cell r="U7189" t="str">
            <v>5996226 Kennecott Well NEL 536A</v>
          </cell>
          <cell r="V7189">
            <v>5996226</v>
          </cell>
          <cell r="W7189" t="str">
            <v xml:space="preserve"> </v>
          </cell>
          <cell r="X7189" t="str">
            <v xml:space="preserve"> </v>
          </cell>
          <cell r="Y7189" t="str">
            <v>Well</v>
          </cell>
          <cell r="Z7189" t="str">
            <v>5996226 Kennecott Well NEL 536A</v>
          </cell>
          <cell r="AA7189" t="str">
            <v>Well</v>
          </cell>
        </row>
        <row r="7190">
          <cell r="A7190">
            <v>5996227</v>
          </cell>
          <cell r="B7190" t="str">
            <v>Well</v>
          </cell>
          <cell r="C7190" t="str">
            <v xml:space="preserve"> </v>
          </cell>
          <cell r="D7190" t="str">
            <v>Kennecott Well NEL 536B</v>
          </cell>
          <cell r="E7190">
            <v>16020204</v>
          </cell>
          <cell r="F7190" t="str">
            <v>Salt Lake</v>
          </cell>
          <cell r="G7190" t="str">
            <v>Salt Lake County</v>
          </cell>
          <cell r="H7190" t="str">
            <v>Jordan River/Utah Lake</v>
          </cell>
          <cell r="I7190">
            <v>408526</v>
          </cell>
          <cell r="J7190">
            <v>4508111</v>
          </cell>
          <cell r="K7190">
            <v>-112.083062559</v>
          </cell>
          <cell r="L7190">
            <v>40.718845111999997</v>
          </cell>
          <cell r="M7190" t="str">
            <v xml:space="preserve"> </v>
          </cell>
          <cell r="N7190" t="str">
            <v xml:space="preserve"> </v>
          </cell>
          <cell r="O7190" t="str">
            <v>UT</v>
          </cell>
          <cell r="Q7190">
            <v>0</v>
          </cell>
          <cell r="R7190" t="str">
            <v xml:space="preserve"> </v>
          </cell>
          <cell r="S7190" t="str">
            <v>Private</v>
          </cell>
          <cell r="T7190" t="str">
            <v xml:space="preserve"> </v>
          </cell>
          <cell r="U7190" t="str">
            <v>5996227 Kennecott Well NEL 536B</v>
          </cell>
          <cell r="V7190">
            <v>5996227</v>
          </cell>
          <cell r="W7190" t="str">
            <v xml:space="preserve"> </v>
          </cell>
          <cell r="X7190" t="str">
            <v xml:space="preserve"> </v>
          </cell>
          <cell r="Y7190" t="str">
            <v>Well</v>
          </cell>
          <cell r="Z7190" t="str">
            <v>5996227 Kennecott Well NEL 536B</v>
          </cell>
          <cell r="AA7190" t="str">
            <v>Well</v>
          </cell>
        </row>
        <row r="7191">
          <cell r="A7191">
            <v>5996230</v>
          </cell>
          <cell r="B7191" t="str">
            <v>Well</v>
          </cell>
          <cell r="C7191" t="str">
            <v xml:space="preserve"> </v>
          </cell>
          <cell r="D7191" t="str">
            <v>Kennecott Well NEM 898</v>
          </cell>
          <cell r="E7191">
            <v>16020204</v>
          </cell>
          <cell r="F7191" t="str">
            <v>Salt Lake</v>
          </cell>
          <cell r="G7191" t="str">
            <v>Salt Lake County</v>
          </cell>
          <cell r="H7191" t="str">
            <v>Jordan River/Utah Lake</v>
          </cell>
          <cell r="I7191">
            <v>405563</v>
          </cell>
          <cell r="J7191">
            <v>4508070</v>
          </cell>
          <cell r="K7191">
            <v>-112.11813237699999</v>
          </cell>
          <cell r="L7191">
            <v>40.718141361000001</v>
          </cell>
          <cell r="M7191" t="str">
            <v xml:space="preserve"> </v>
          </cell>
          <cell r="N7191" t="str">
            <v xml:space="preserve"> </v>
          </cell>
          <cell r="O7191" t="str">
            <v>UT</v>
          </cell>
          <cell r="Q7191">
            <v>0</v>
          </cell>
          <cell r="R7191" t="str">
            <v xml:space="preserve"> </v>
          </cell>
          <cell r="S7191" t="str">
            <v>Private</v>
          </cell>
          <cell r="T7191" t="str">
            <v xml:space="preserve"> </v>
          </cell>
          <cell r="U7191" t="str">
            <v>5996230 Kennecott Well NEM 898</v>
          </cell>
          <cell r="V7191">
            <v>5996230</v>
          </cell>
          <cell r="W7191" t="str">
            <v xml:space="preserve"> </v>
          </cell>
          <cell r="X7191" t="str">
            <v xml:space="preserve"> </v>
          </cell>
          <cell r="Y7191" t="str">
            <v>Well</v>
          </cell>
          <cell r="Z7191" t="str">
            <v>5996230 Kennecott Well NEM 898</v>
          </cell>
          <cell r="AA7191" t="str">
            <v>Well</v>
          </cell>
        </row>
        <row r="7192">
          <cell r="A7192">
            <v>5996240</v>
          </cell>
          <cell r="B7192" t="str">
            <v>Well</v>
          </cell>
          <cell r="C7192" t="str">
            <v xml:space="preserve"> </v>
          </cell>
          <cell r="D7192" t="str">
            <v>Kennecott Well TLP 1469</v>
          </cell>
          <cell r="E7192">
            <v>16020204</v>
          </cell>
          <cell r="F7192" t="str">
            <v>Salt Lake</v>
          </cell>
          <cell r="G7192" t="str">
            <v>Salt Lake County</v>
          </cell>
          <cell r="H7192" t="str">
            <v>Jordan River/Utah Lake</v>
          </cell>
          <cell r="I7192">
            <v>400992</v>
          </cell>
          <cell r="J7192">
            <v>4511429</v>
          </cell>
          <cell r="K7192">
            <v>-112.172773561</v>
          </cell>
          <cell r="L7192">
            <v>40.747858223999998</v>
          </cell>
          <cell r="M7192" t="str">
            <v xml:space="preserve"> </v>
          </cell>
          <cell r="N7192" t="str">
            <v xml:space="preserve"> </v>
          </cell>
          <cell r="O7192" t="str">
            <v>UT</v>
          </cell>
          <cell r="Q7192">
            <v>0</v>
          </cell>
          <cell r="R7192" t="str">
            <v xml:space="preserve"> </v>
          </cell>
          <cell r="S7192" t="str">
            <v>Private</v>
          </cell>
          <cell r="T7192" t="str">
            <v xml:space="preserve"> </v>
          </cell>
          <cell r="U7192" t="str">
            <v>5996240 Kennecott Well TLP 1469</v>
          </cell>
          <cell r="V7192">
            <v>5996240</v>
          </cell>
          <cell r="W7192" t="str">
            <v xml:space="preserve"> </v>
          </cell>
          <cell r="X7192" t="str">
            <v xml:space="preserve"> </v>
          </cell>
          <cell r="Y7192" t="str">
            <v>Well</v>
          </cell>
          <cell r="Z7192" t="str">
            <v>5996240 Kennecott Well TLP 1469</v>
          </cell>
          <cell r="AA7192" t="str">
            <v>Well</v>
          </cell>
        </row>
        <row r="7193">
          <cell r="A7193">
            <v>5996250</v>
          </cell>
          <cell r="B7193" t="str">
            <v>Well</v>
          </cell>
          <cell r="C7193" t="str">
            <v xml:space="preserve"> </v>
          </cell>
          <cell r="D7193" t="str">
            <v>Kennecott Well TLT 2452</v>
          </cell>
          <cell r="E7193">
            <v>16020204</v>
          </cell>
          <cell r="F7193" t="str">
            <v>Salt Lake</v>
          </cell>
          <cell r="G7193" t="str">
            <v>Salt Lake County</v>
          </cell>
          <cell r="H7193" t="str">
            <v>Jordan River/Utah Lake</v>
          </cell>
          <cell r="I7193">
            <v>407857</v>
          </cell>
          <cell r="J7193">
            <v>4510104</v>
          </cell>
          <cell r="K7193">
            <v>-112.09127546400001</v>
          </cell>
          <cell r="L7193">
            <v>40.736721533999997</v>
          </cell>
          <cell r="M7193" t="str">
            <v xml:space="preserve"> </v>
          </cell>
          <cell r="N7193" t="str">
            <v xml:space="preserve"> </v>
          </cell>
          <cell r="O7193" t="str">
            <v>UT</v>
          </cell>
          <cell r="Q7193">
            <v>0</v>
          </cell>
          <cell r="R7193" t="str">
            <v xml:space="preserve"> </v>
          </cell>
          <cell r="S7193" t="str">
            <v>Private</v>
          </cell>
          <cell r="T7193" t="str">
            <v xml:space="preserve"> </v>
          </cell>
          <cell r="U7193" t="str">
            <v>5996250 Kennecott Well TLT 2452</v>
          </cell>
          <cell r="V7193">
            <v>5996250</v>
          </cell>
          <cell r="W7193" t="str">
            <v xml:space="preserve"> </v>
          </cell>
          <cell r="X7193" t="str">
            <v xml:space="preserve"> </v>
          </cell>
          <cell r="Y7193" t="str">
            <v>Well</v>
          </cell>
          <cell r="Z7193" t="str">
            <v>5996250 Kennecott Well TLT 2452</v>
          </cell>
          <cell r="AA7193" t="str">
            <v>Well</v>
          </cell>
        </row>
        <row r="7194">
          <cell r="A7194">
            <v>5996260</v>
          </cell>
          <cell r="B7194" t="str">
            <v>Well</v>
          </cell>
          <cell r="C7194" t="str">
            <v xml:space="preserve"> </v>
          </cell>
          <cell r="D7194" t="str">
            <v>KENNECOTT BARNEYS CANYON BC280</v>
          </cell>
          <cell r="E7194">
            <v>16020204</v>
          </cell>
          <cell r="F7194" t="str">
            <v>Salt Lake</v>
          </cell>
          <cell r="G7194" t="str">
            <v>Salt Lake County</v>
          </cell>
          <cell r="H7194" t="str">
            <v>Jordan River/Utah Lake</v>
          </cell>
          <cell r="I7194">
            <v>407442</v>
          </cell>
          <cell r="J7194">
            <v>4495719</v>
          </cell>
          <cell r="K7194">
            <v>-112.09406951699999</v>
          </cell>
          <cell r="L7194">
            <v>40.607107773999999</v>
          </cell>
          <cell r="M7194" t="str">
            <v xml:space="preserve"> </v>
          </cell>
          <cell r="N7194" t="str">
            <v xml:space="preserve"> </v>
          </cell>
          <cell r="O7194" t="str">
            <v>UT</v>
          </cell>
          <cell r="Q7194">
            <v>0</v>
          </cell>
          <cell r="R7194" t="str">
            <v xml:space="preserve"> </v>
          </cell>
          <cell r="S7194" t="str">
            <v>Private</v>
          </cell>
          <cell r="T7194" t="str">
            <v xml:space="preserve"> </v>
          </cell>
          <cell r="U7194" t="str">
            <v>5996260 KENNECOTT BARNEYS CANYON BC280</v>
          </cell>
          <cell r="V7194">
            <v>5996260</v>
          </cell>
          <cell r="W7194" t="str">
            <v xml:space="preserve"> </v>
          </cell>
          <cell r="X7194" t="str">
            <v xml:space="preserve"> </v>
          </cell>
          <cell r="Y7194" t="str">
            <v>Well</v>
          </cell>
          <cell r="Z7194" t="str">
            <v>5996260 KENNECOTT BARNEYS CANYON BC280</v>
          </cell>
          <cell r="AA7194" t="str">
            <v>Well</v>
          </cell>
        </row>
        <row r="7195">
          <cell r="A7195">
            <v>5996270</v>
          </cell>
          <cell r="B7195" t="str">
            <v>Well</v>
          </cell>
          <cell r="C7195" t="str">
            <v xml:space="preserve"> </v>
          </cell>
          <cell r="D7195" t="str">
            <v>KENNECOTT BARNEYS CANYON BC 281</v>
          </cell>
          <cell r="E7195">
            <v>16020204</v>
          </cell>
          <cell r="F7195" t="str">
            <v>Salt Lake</v>
          </cell>
          <cell r="G7195" t="str">
            <v>Salt Lake County</v>
          </cell>
          <cell r="H7195" t="str">
            <v>Jordan River/Utah Lake</v>
          </cell>
          <cell r="I7195">
            <v>406421</v>
          </cell>
          <cell r="J7195">
            <v>4495932</v>
          </cell>
          <cell r="K7195">
            <v>-112.106167622</v>
          </cell>
          <cell r="L7195">
            <v>40.608911360999997</v>
          </cell>
          <cell r="M7195" t="str">
            <v xml:space="preserve"> </v>
          </cell>
          <cell r="N7195" t="str">
            <v xml:space="preserve"> </v>
          </cell>
          <cell r="O7195" t="str">
            <v>UT</v>
          </cell>
          <cell r="Q7195">
            <v>0</v>
          </cell>
          <cell r="R7195" t="str">
            <v xml:space="preserve"> </v>
          </cell>
          <cell r="S7195" t="str">
            <v>Private</v>
          </cell>
          <cell r="T7195" t="str">
            <v xml:space="preserve"> </v>
          </cell>
          <cell r="U7195" t="str">
            <v>5996270 KENNECOTT BARNEYS CANYON BC 281</v>
          </cell>
          <cell r="V7195">
            <v>5996270</v>
          </cell>
          <cell r="W7195" t="str">
            <v xml:space="preserve"> </v>
          </cell>
          <cell r="X7195" t="str">
            <v xml:space="preserve"> </v>
          </cell>
          <cell r="Y7195" t="str">
            <v>Well</v>
          </cell>
          <cell r="Z7195" t="str">
            <v>5996270 KENNECOTT BARNEYS CANYON BC 281</v>
          </cell>
          <cell r="AA7195" t="str">
            <v>Well</v>
          </cell>
        </row>
        <row r="7196">
          <cell r="A7196">
            <v>5996280</v>
          </cell>
          <cell r="B7196" t="str">
            <v>Well</v>
          </cell>
          <cell r="C7196" t="str">
            <v xml:space="preserve"> </v>
          </cell>
          <cell r="D7196" t="str">
            <v>KENNECOTT BARNEYS CANYON BC 850</v>
          </cell>
          <cell r="E7196">
            <v>16020204</v>
          </cell>
          <cell r="F7196" t="str">
            <v>Salt Lake</v>
          </cell>
          <cell r="G7196" t="str">
            <v>Salt Lake County</v>
          </cell>
          <cell r="H7196" t="str">
            <v>Jordan River/Utah Lake</v>
          </cell>
          <cell r="I7196">
            <v>407038</v>
          </cell>
          <cell r="J7196">
            <v>4494409</v>
          </cell>
          <cell r="K7196">
            <v>-112.09865089</v>
          </cell>
          <cell r="L7196">
            <v>40.595263007</v>
          </cell>
          <cell r="M7196" t="str">
            <v xml:space="preserve"> </v>
          </cell>
          <cell r="N7196" t="str">
            <v xml:space="preserve"> </v>
          </cell>
          <cell r="O7196" t="str">
            <v>UT</v>
          </cell>
          <cell r="Q7196">
            <v>0</v>
          </cell>
          <cell r="R7196" t="str">
            <v xml:space="preserve"> </v>
          </cell>
          <cell r="S7196" t="str">
            <v>Private</v>
          </cell>
          <cell r="T7196" t="str">
            <v xml:space="preserve"> </v>
          </cell>
          <cell r="U7196" t="str">
            <v>5996280 KENNECOTT BARNEYS CANYON BC 850</v>
          </cell>
          <cell r="V7196">
            <v>5996280</v>
          </cell>
          <cell r="W7196" t="str">
            <v xml:space="preserve"> </v>
          </cell>
          <cell r="X7196" t="str">
            <v xml:space="preserve"> </v>
          </cell>
          <cell r="Y7196" t="str">
            <v>Well</v>
          </cell>
          <cell r="Z7196" t="str">
            <v>5996280 KENNECOTT BARNEYS CANYON BC 850</v>
          </cell>
          <cell r="AA7196" t="str">
            <v>Well</v>
          </cell>
        </row>
        <row r="7197">
          <cell r="A7197">
            <v>5996290</v>
          </cell>
          <cell r="B7197" t="str">
            <v>Well</v>
          </cell>
          <cell r="C7197" t="str">
            <v xml:space="preserve"> </v>
          </cell>
          <cell r="D7197" t="str">
            <v>KENNECOTT BARNEYS CANYON BC 851A</v>
          </cell>
          <cell r="E7197">
            <v>16020204</v>
          </cell>
          <cell r="F7197" t="str">
            <v>Salt Lake</v>
          </cell>
          <cell r="G7197" t="str">
            <v>Salt Lake County</v>
          </cell>
          <cell r="H7197" t="str">
            <v>Jordan River/Utah Lake</v>
          </cell>
          <cell r="I7197">
            <v>407450</v>
          </cell>
          <cell r="J7197">
            <v>4494700</v>
          </cell>
          <cell r="K7197">
            <v>-112.093825326</v>
          </cell>
          <cell r="L7197">
            <v>40.597930316000003</v>
          </cell>
          <cell r="M7197" t="str">
            <v xml:space="preserve"> </v>
          </cell>
          <cell r="N7197" t="str">
            <v xml:space="preserve"> </v>
          </cell>
          <cell r="O7197" t="str">
            <v>UT</v>
          </cell>
          <cell r="Q7197">
            <v>0</v>
          </cell>
          <cell r="R7197" t="str">
            <v xml:space="preserve"> </v>
          </cell>
          <cell r="S7197" t="str">
            <v>Private</v>
          </cell>
          <cell r="T7197" t="str">
            <v xml:space="preserve"> </v>
          </cell>
          <cell r="U7197" t="str">
            <v>5996290 KENNECOTT BARNEYS CANYON BC 851A</v>
          </cell>
          <cell r="V7197">
            <v>5996290</v>
          </cell>
          <cell r="W7197" t="str">
            <v xml:space="preserve"> </v>
          </cell>
          <cell r="X7197" t="str">
            <v xml:space="preserve"> </v>
          </cell>
          <cell r="Y7197" t="str">
            <v>Well</v>
          </cell>
          <cell r="Z7197" t="str">
            <v>5996290 KENNECOTT BARNEYS CANYON BC 851A</v>
          </cell>
          <cell r="AA7197" t="str">
            <v>Well</v>
          </cell>
        </row>
        <row r="7198">
          <cell r="A7198">
            <v>5996300</v>
          </cell>
          <cell r="B7198" t="str">
            <v>Well</v>
          </cell>
          <cell r="C7198" t="str">
            <v xml:space="preserve"> </v>
          </cell>
          <cell r="D7198" t="str">
            <v>KENNECOTT BARNEYS CANYON BC 851B</v>
          </cell>
          <cell r="E7198">
            <v>16020204</v>
          </cell>
          <cell r="F7198" t="str">
            <v>Salt Lake</v>
          </cell>
          <cell r="G7198" t="str">
            <v>Salt Lake County</v>
          </cell>
          <cell r="H7198" t="str">
            <v>Jordan River/Utah Lake</v>
          </cell>
          <cell r="I7198">
            <v>407450</v>
          </cell>
          <cell r="J7198">
            <v>4494700</v>
          </cell>
          <cell r="K7198">
            <v>-112.093825326</v>
          </cell>
          <cell r="L7198">
            <v>40.597930316000003</v>
          </cell>
          <cell r="M7198" t="str">
            <v xml:space="preserve"> </v>
          </cell>
          <cell r="N7198" t="str">
            <v xml:space="preserve"> </v>
          </cell>
          <cell r="O7198" t="str">
            <v>UT</v>
          </cell>
          <cell r="Q7198">
            <v>0</v>
          </cell>
          <cell r="R7198" t="str">
            <v xml:space="preserve"> </v>
          </cell>
          <cell r="S7198" t="str">
            <v>Private</v>
          </cell>
          <cell r="T7198" t="str">
            <v xml:space="preserve"> </v>
          </cell>
          <cell r="U7198" t="str">
            <v>5996300 KENNECOTT BARNEYS CANYON BC 851B</v>
          </cell>
          <cell r="V7198">
            <v>5996300</v>
          </cell>
          <cell r="W7198" t="str">
            <v xml:space="preserve"> </v>
          </cell>
          <cell r="X7198" t="str">
            <v xml:space="preserve"> </v>
          </cell>
          <cell r="Y7198" t="str">
            <v>Well</v>
          </cell>
          <cell r="Z7198" t="str">
            <v>5996300 KENNECOTT BARNEYS CANYON BC 851B</v>
          </cell>
          <cell r="AA7198" t="str">
            <v>Well</v>
          </cell>
        </row>
        <row r="7199">
          <cell r="A7199">
            <v>5996310</v>
          </cell>
          <cell r="B7199" t="str">
            <v>Well</v>
          </cell>
          <cell r="C7199" t="str">
            <v xml:space="preserve"> </v>
          </cell>
          <cell r="D7199" t="str">
            <v>KENNECOTT BARNEYS CANYON BC 852</v>
          </cell>
          <cell r="E7199">
            <v>16020204</v>
          </cell>
          <cell r="F7199" t="str">
            <v>Salt Lake</v>
          </cell>
          <cell r="G7199" t="str">
            <v>Salt Lake County</v>
          </cell>
          <cell r="H7199" t="str">
            <v>Jordan River/Utah Lake</v>
          </cell>
          <cell r="I7199">
            <v>407427</v>
          </cell>
          <cell r="J7199">
            <v>4494372</v>
          </cell>
          <cell r="K7199">
            <v>-112.094048945</v>
          </cell>
          <cell r="L7199">
            <v>40.594973371999998</v>
          </cell>
          <cell r="M7199" t="str">
            <v xml:space="preserve"> </v>
          </cell>
          <cell r="N7199" t="str">
            <v xml:space="preserve"> </v>
          </cell>
          <cell r="O7199" t="str">
            <v>UT</v>
          </cell>
          <cell r="Q7199">
            <v>0</v>
          </cell>
          <cell r="R7199" t="str">
            <v xml:space="preserve"> </v>
          </cell>
          <cell r="S7199" t="str">
            <v>Private</v>
          </cell>
          <cell r="T7199" t="str">
            <v xml:space="preserve"> </v>
          </cell>
          <cell r="U7199" t="str">
            <v>5996310 KENNECOTT BARNEYS CANYON BC 852</v>
          </cell>
          <cell r="V7199">
            <v>5996310</v>
          </cell>
          <cell r="W7199" t="str">
            <v xml:space="preserve"> </v>
          </cell>
          <cell r="X7199" t="str">
            <v xml:space="preserve"> </v>
          </cell>
          <cell r="Y7199" t="str">
            <v>Well</v>
          </cell>
          <cell r="Z7199" t="str">
            <v>5996310 KENNECOTT BARNEYS CANYON BC 852</v>
          </cell>
          <cell r="AA7199" t="str">
            <v>Well</v>
          </cell>
        </row>
        <row r="7200">
          <cell r="A7200">
            <v>5996320</v>
          </cell>
          <cell r="B7200" t="str">
            <v>Well</v>
          </cell>
          <cell r="C7200" t="str">
            <v xml:space="preserve"> </v>
          </cell>
          <cell r="D7200" t="str">
            <v>KENNECOTT BARNEYS CANYON BCW 31</v>
          </cell>
          <cell r="E7200">
            <v>16020204</v>
          </cell>
          <cell r="F7200" t="str">
            <v>Salt Lake</v>
          </cell>
          <cell r="G7200" t="str">
            <v>Salt Lake County</v>
          </cell>
          <cell r="H7200" t="str">
            <v>Jordan River/Utah Lake</v>
          </cell>
          <cell r="I7200">
            <v>407853</v>
          </cell>
          <cell r="J7200">
            <v>4493866</v>
          </cell>
          <cell r="K7200">
            <v>-112.08894129700001</v>
          </cell>
          <cell r="L7200">
            <v>40.590463278000001</v>
          </cell>
          <cell r="M7200" t="str">
            <v xml:space="preserve"> </v>
          </cell>
          <cell r="N7200" t="str">
            <v xml:space="preserve"> </v>
          </cell>
          <cell r="O7200" t="str">
            <v>UT</v>
          </cell>
          <cell r="Q7200">
            <v>0</v>
          </cell>
          <cell r="R7200" t="str">
            <v xml:space="preserve"> </v>
          </cell>
          <cell r="S7200" t="str">
            <v>Private</v>
          </cell>
          <cell r="T7200" t="str">
            <v xml:space="preserve"> </v>
          </cell>
          <cell r="U7200" t="str">
            <v>5996320 KENNECOTT BARNEYS CANYON BCW 31</v>
          </cell>
          <cell r="V7200">
            <v>5996320</v>
          </cell>
          <cell r="W7200" t="str">
            <v xml:space="preserve"> </v>
          </cell>
          <cell r="X7200" t="str">
            <v xml:space="preserve"> </v>
          </cell>
          <cell r="Y7200" t="str">
            <v>Well</v>
          </cell>
          <cell r="Z7200" t="str">
            <v>5996320 KENNECOTT BARNEYS CANYON BCW 31</v>
          </cell>
          <cell r="AA7200" t="str">
            <v>Well</v>
          </cell>
        </row>
        <row r="7201">
          <cell r="A7201">
            <v>5996330</v>
          </cell>
          <cell r="B7201" t="str">
            <v>Well</v>
          </cell>
          <cell r="C7201" t="str">
            <v xml:space="preserve"> </v>
          </cell>
          <cell r="D7201" t="str">
            <v>Kennecott Well TLP 1436</v>
          </cell>
          <cell r="E7201">
            <v>16020204</v>
          </cell>
          <cell r="F7201" t="str">
            <v>Salt Lake</v>
          </cell>
          <cell r="G7201" t="str">
            <v>Salt Lake County</v>
          </cell>
          <cell r="H7201" t="str">
            <v>Jordan River/Utah Lake</v>
          </cell>
          <cell r="I7201">
            <v>407573</v>
          </cell>
          <cell r="J7201">
            <v>4513485</v>
          </cell>
          <cell r="K7201">
            <v>-112.095137959</v>
          </cell>
          <cell r="L7201">
            <v>40.767142284999998</v>
          </cell>
          <cell r="M7201" t="str">
            <v xml:space="preserve"> </v>
          </cell>
          <cell r="N7201" t="str">
            <v xml:space="preserve"> </v>
          </cell>
          <cell r="O7201" t="str">
            <v>UT</v>
          </cell>
          <cell r="Q7201">
            <v>0</v>
          </cell>
          <cell r="R7201" t="str">
            <v xml:space="preserve"> </v>
          </cell>
          <cell r="S7201" t="str">
            <v>Private</v>
          </cell>
          <cell r="T7201" t="str">
            <v xml:space="preserve"> </v>
          </cell>
          <cell r="U7201" t="str">
            <v>5996330 Kennecott Well TLP 1436</v>
          </cell>
          <cell r="V7201">
            <v>5996330</v>
          </cell>
          <cell r="W7201" t="str">
            <v xml:space="preserve"> </v>
          </cell>
          <cell r="X7201" t="str">
            <v xml:space="preserve"> </v>
          </cell>
          <cell r="Y7201" t="str">
            <v>Well</v>
          </cell>
          <cell r="Z7201" t="str">
            <v>5996330 Kennecott Well TLP 1436</v>
          </cell>
          <cell r="AA7201" t="str">
            <v>Well</v>
          </cell>
        </row>
        <row r="7202">
          <cell r="A7202">
            <v>5996340</v>
          </cell>
          <cell r="B7202" t="str">
            <v>Facility Other</v>
          </cell>
          <cell r="C7202" t="str">
            <v xml:space="preserve"> </v>
          </cell>
          <cell r="D7202" t="str">
            <v>PACIFIC WEST LYSIMETER</v>
          </cell>
          <cell r="E7202">
            <v>16020304</v>
          </cell>
          <cell r="F7202" t="str">
            <v>Tooele</v>
          </cell>
          <cell r="G7202" t="str">
            <v>Tooele County</v>
          </cell>
          <cell r="H7202" t="str">
            <v>West Desert/Columbia</v>
          </cell>
          <cell r="I7202">
            <v>391394</v>
          </cell>
          <cell r="J7202">
            <v>4498989</v>
          </cell>
          <cell r="K7202">
            <v>-112.28428485000001</v>
          </cell>
          <cell r="L7202">
            <v>40.634606863999998</v>
          </cell>
          <cell r="M7202" t="str">
            <v xml:space="preserve"> </v>
          </cell>
          <cell r="N7202" t="str">
            <v xml:space="preserve"> </v>
          </cell>
          <cell r="O7202" t="str">
            <v>UT</v>
          </cell>
          <cell r="Q7202">
            <v>0</v>
          </cell>
          <cell r="R7202" t="str">
            <v xml:space="preserve"> </v>
          </cell>
          <cell r="S7202" t="str">
            <v>Private</v>
          </cell>
          <cell r="T7202" t="str">
            <v xml:space="preserve"> </v>
          </cell>
          <cell r="U7202" t="str">
            <v>5996340 PACIFIC WEST LYSIMETER</v>
          </cell>
          <cell r="V7202">
            <v>5996340</v>
          </cell>
          <cell r="W7202" t="str">
            <v xml:space="preserve"> </v>
          </cell>
          <cell r="X7202" t="str">
            <v xml:space="preserve"> </v>
          </cell>
          <cell r="Y7202" t="str">
            <v>Facility Other</v>
          </cell>
          <cell r="Z7202" t="str">
            <v>5996340 PACIFIC WEST LYSIMETER</v>
          </cell>
          <cell r="AA7202" t="str">
            <v>Facility Other</v>
          </cell>
        </row>
        <row r="7203">
          <cell r="A7203">
            <v>5996350</v>
          </cell>
          <cell r="B7203" t="str">
            <v>Facility Other</v>
          </cell>
          <cell r="C7203" t="str">
            <v xml:space="preserve"> </v>
          </cell>
          <cell r="D7203" t="str">
            <v>PACIFIC WEST PONDED STORMWATER #1</v>
          </cell>
          <cell r="E7203">
            <v>16020304</v>
          </cell>
          <cell r="F7203" t="str">
            <v>Tooele</v>
          </cell>
          <cell r="G7203" t="str">
            <v>Tooele County</v>
          </cell>
          <cell r="H7203" t="str">
            <v>West Desert/Columbia</v>
          </cell>
          <cell r="I7203">
            <v>391386</v>
          </cell>
          <cell r="J7203">
            <v>4499088</v>
          </cell>
          <cell r="K7203">
            <v>-112.28439651799999</v>
          </cell>
          <cell r="L7203">
            <v>40.635497460000003</v>
          </cell>
          <cell r="M7203" t="str">
            <v xml:space="preserve"> </v>
          </cell>
          <cell r="N7203" t="str">
            <v xml:space="preserve"> </v>
          </cell>
          <cell r="O7203" t="str">
            <v>UT</v>
          </cell>
          <cell r="Q7203">
            <v>0</v>
          </cell>
          <cell r="R7203" t="str">
            <v xml:space="preserve"> </v>
          </cell>
          <cell r="S7203" t="str">
            <v>Private</v>
          </cell>
          <cell r="T7203" t="str">
            <v xml:space="preserve"> </v>
          </cell>
          <cell r="U7203" t="str">
            <v>5996350 PACIFIC WEST PONDED STORMWATER #1</v>
          </cell>
          <cell r="V7203">
            <v>5996350</v>
          </cell>
          <cell r="W7203" t="str">
            <v xml:space="preserve"> </v>
          </cell>
          <cell r="X7203" t="str">
            <v xml:space="preserve"> </v>
          </cell>
          <cell r="Y7203" t="str">
            <v>Facility Other</v>
          </cell>
          <cell r="Z7203" t="str">
            <v>5996350 PACIFIC WEST PONDED STORMWATER #1</v>
          </cell>
          <cell r="AA7203" t="str">
            <v>Facility Other</v>
          </cell>
        </row>
        <row r="7204">
          <cell r="A7204">
            <v>5996360</v>
          </cell>
          <cell r="B7204" t="str">
            <v>Facility Other</v>
          </cell>
          <cell r="C7204" t="str">
            <v xml:space="preserve"> </v>
          </cell>
          <cell r="D7204" t="str">
            <v>PACIFIC WEST PONDED STORMWATER #2</v>
          </cell>
          <cell r="E7204">
            <v>16020304</v>
          </cell>
          <cell r="F7204" t="str">
            <v>Tooele</v>
          </cell>
          <cell r="G7204" t="str">
            <v>Tooele County</v>
          </cell>
          <cell r="H7204" t="str">
            <v>West Desert/Columbia</v>
          </cell>
          <cell r="I7204">
            <v>391386</v>
          </cell>
          <cell r="J7204">
            <v>4499088</v>
          </cell>
          <cell r="K7204">
            <v>-112.28439651799999</v>
          </cell>
          <cell r="L7204">
            <v>40.635497460000003</v>
          </cell>
          <cell r="M7204" t="str">
            <v xml:space="preserve"> </v>
          </cell>
          <cell r="N7204" t="str">
            <v xml:space="preserve"> </v>
          </cell>
          <cell r="O7204" t="str">
            <v>UT</v>
          </cell>
          <cell r="Q7204">
            <v>0</v>
          </cell>
          <cell r="R7204" t="str">
            <v xml:space="preserve"> </v>
          </cell>
          <cell r="S7204" t="str">
            <v>Private</v>
          </cell>
          <cell r="T7204" t="str">
            <v xml:space="preserve"> </v>
          </cell>
          <cell r="U7204" t="str">
            <v>5996360 PACIFIC WEST PONDED STORMWATER #2</v>
          </cell>
          <cell r="V7204">
            <v>5996360</v>
          </cell>
          <cell r="W7204" t="str">
            <v xml:space="preserve"> </v>
          </cell>
          <cell r="X7204" t="str">
            <v xml:space="preserve"> </v>
          </cell>
          <cell r="Y7204" t="str">
            <v>Facility Other</v>
          </cell>
          <cell r="Z7204" t="str">
            <v>5996360 PACIFIC WEST PONDED STORMWATER #2</v>
          </cell>
          <cell r="AA7204" t="str">
            <v>Facility Other</v>
          </cell>
        </row>
        <row r="7205">
          <cell r="A7205">
            <v>5996370</v>
          </cell>
          <cell r="B7205" t="str">
            <v>Well</v>
          </cell>
          <cell r="C7205" t="str">
            <v xml:space="preserve"> </v>
          </cell>
          <cell r="D7205" t="str">
            <v>BARNEYS CANYON WELL BCG 496</v>
          </cell>
          <cell r="E7205">
            <v>16020204</v>
          </cell>
          <cell r="F7205" t="str">
            <v>Salt Lake</v>
          </cell>
          <cell r="G7205" t="str">
            <v>Salt Lake County</v>
          </cell>
          <cell r="H7205" t="str">
            <v>Jordan River/Utah Lake</v>
          </cell>
          <cell r="I7205">
            <v>408279</v>
          </cell>
          <cell r="J7205">
            <v>4495253</v>
          </cell>
          <cell r="K7205">
            <v>-112.084109732</v>
          </cell>
          <cell r="L7205">
            <v>40.603003684999997</v>
          </cell>
          <cell r="M7205" t="str">
            <v xml:space="preserve"> </v>
          </cell>
          <cell r="N7205" t="str">
            <v xml:space="preserve"> </v>
          </cell>
          <cell r="O7205" t="str">
            <v>UT</v>
          </cell>
          <cell r="Q7205">
            <v>0</v>
          </cell>
          <cell r="R7205" t="str">
            <v xml:space="preserve"> </v>
          </cell>
          <cell r="S7205" t="str">
            <v>Private</v>
          </cell>
          <cell r="T7205" t="str">
            <v xml:space="preserve"> </v>
          </cell>
          <cell r="U7205" t="str">
            <v>5996370 BARNEYS CANYON WELL BCG 496</v>
          </cell>
          <cell r="V7205">
            <v>5996370</v>
          </cell>
          <cell r="W7205" t="str">
            <v xml:space="preserve"> </v>
          </cell>
          <cell r="X7205" t="str">
            <v xml:space="preserve"> </v>
          </cell>
          <cell r="Y7205" t="str">
            <v>Well</v>
          </cell>
          <cell r="Z7205" t="str">
            <v>5996370 BARNEYS CANYON WELL BCG 496</v>
          </cell>
          <cell r="AA7205" t="str">
            <v>Well</v>
          </cell>
        </row>
        <row r="7206">
          <cell r="A7206">
            <v>5996380</v>
          </cell>
          <cell r="B7206" t="str">
            <v>Well</v>
          </cell>
          <cell r="C7206" t="str">
            <v xml:space="preserve"> </v>
          </cell>
          <cell r="D7206" t="str">
            <v>Kennecott Well NEL 1382A</v>
          </cell>
          <cell r="E7206">
            <v>16020204</v>
          </cell>
          <cell r="F7206" t="str">
            <v>Salt Lake</v>
          </cell>
          <cell r="G7206" t="str">
            <v>Salt Lake County</v>
          </cell>
          <cell r="H7206" t="str">
            <v>Jordan River/Utah Lake</v>
          </cell>
          <cell r="I7206">
            <v>408613</v>
          </cell>
          <cell r="J7206">
            <v>4510363</v>
          </cell>
          <cell r="K7206">
            <v>-112.082361284</v>
          </cell>
          <cell r="L7206">
            <v>40.739138656000002</v>
          </cell>
          <cell r="M7206" t="str">
            <v xml:space="preserve"> </v>
          </cell>
          <cell r="N7206" t="str">
            <v xml:space="preserve"> </v>
          </cell>
          <cell r="O7206" t="str">
            <v>UT</v>
          </cell>
          <cell r="Q7206">
            <v>0</v>
          </cell>
          <cell r="R7206" t="str">
            <v xml:space="preserve"> </v>
          </cell>
          <cell r="S7206" t="str">
            <v>Private</v>
          </cell>
          <cell r="T7206" t="str">
            <v xml:space="preserve"> </v>
          </cell>
          <cell r="U7206" t="str">
            <v>5996380 Kennecott Well NEL 1382A</v>
          </cell>
          <cell r="V7206">
            <v>5996380</v>
          </cell>
          <cell r="W7206" t="str">
            <v xml:space="preserve"> </v>
          </cell>
          <cell r="X7206" t="str">
            <v xml:space="preserve"> </v>
          </cell>
          <cell r="Y7206" t="str">
            <v>Well</v>
          </cell>
          <cell r="Z7206" t="str">
            <v>5996380 Kennecott Well NEL 1382A</v>
          </cell>
          <cell r="AA7206" t="str">
            <v>Well</v>
          </cell>
        </row>
        <row r="7207">
          <cell r="A7207">
            <v>5996382</v>
          </cell>
          <cell r="B7207" t="str">
            <v>Well</v>
          </cell>
          <cell r="C7207" t="str">
            <v xml:space="preserve"> </v>
          </cell>
          <cell r="D7207" t="str">
            <v>KENNECOTT WELL NEL 1382C</v>
          </cell>
          <cell r="E7207">
            <v>16020204</v>
          </cell>
          <cell r="F7207" t="str">
            <v>Salt Lake</v>
          </cell>
          <cell r="G7207" t="str">
            <v>Salt Lake County</v>
          </cell>
          <cell r="H7207" t="str">
            <v>Jordan River/Utah Lake</v>
          </cell>
          <cell r="I7207">
            <v>408613</v>
          </cell>
          <cell r="J7207">
            <v>4510363</v>
          </cell>
          <cell r="K7207">
            <v>-112.0823613</v>
          </cell>
          <cell r="L7207">
            <v>40.739138656000002</v>
          </cell>
          <cell r="M7207" t="str">
            <v xml:space="preserve"> </v>
          </cell>
          <cell r="N7207" t="str">
            <v xml:space="preserve"> </v>
          </cell>
          <cell r="O7207" t="str">
            <v>UT</v>
          </cell>
          <cell r="Q7207">
            <v>0</v>
          </cell>
          <cell r="R7207" t="str">
            <v xml:space="preserve"> </v>
          </cell>
          <cell r="S7207" t="str">
            <v>Private</v>
          </cell>
          <cell r="T7207" t="str">
            <v xml:space="preserve"> </v>
          </cell>
          <cell r="U7207" t="str">
            <v>5996382 KENNECOTT WELL NEL 1382C</v>
          </cell>
          <cell r="V7207">
            <v>5996382</v>
          </cell>
          <cell r="W7207" t="str">
            <v xml:space="preserve"> </v>
          </cell>
          <cell r="X7207" t="str">
            <v xml:space="preserve"> </v>
          </cell>
          <cell r="Y7207" t="str">
            <v>Well</v>
          </cell>
          <cell r="Z7207" t="str">
            <v>5996382 KENNECOTT WELL NEL 1382C</v>
          </cell>
          <cell r="AA7207" t="str">
            <v>Well</v>
          </cell>
        </row>
        <row r="7208">
          <cell r="A7208">
            <v>5996390</v>
          </cell>
          <cell r="B7208" t="str">
            <v>Well</v>
          </cell>
          <cell r="C7208" t="str">
            <v xml:space="preserve"> </v>
          </cell>
          <cell r="D7208" t="str">
            <v>Kennecott Copper NEM 651A</v>
          </cell>
          <cell r="E7208">
            <v>16020204</v>
          </cell>
          <cell r="F7208" t="str">
            <v>Salt Lake</v>
          </cell>
          <cell r="G7208" t="str">
            <v>Salt Lake County</v>
          </cell>
          <cell r="H7208" t="str">
            <v>Jordan River/Utah Lake</v>
          </cell>
          <cell r="I7208">
            <v>405722</v>
          </cell>
          <cell r="J7208">
            <v>4507488</v>
          </cell>
          <cell r="K7208">
            <v>-112.1161626</v>
          </cell>
          <cell r="L7208">
            <v>40.712917521999998</v>
          </cell>
          <cell r="M7208" t="str">
            <v xml:space="preserve"> </v>
          </cell>
          <cell r="N7208" t="str">
            <v xml:space="preserve"> </v>
          </cell>
          <cell r="O7208" t="str">
            <v>UT</v>
          </cell>
          <cell r="Q7208">
            <v>0</v>
          </cell>
          <cell r="R7208" t="str">
            <v xml:space="preserve"> </v>
          </cell>
          <cell r="S7208" t="str">
            <v>Private</v>
          </cell>
          <cell r="T7208" t="str">
            <v xml:space="preserve"> </v>
          </cell>
          <cell r="U7208" t="str">
            <v>5996390 Kennecott Copper NEM 651A</v>
          </cell>
          <cell r="V7208">
            <v>5996390</v>
          </cell>
          <cell r="W7208" t="str">
            <v xml:space="preserve"> </v>
          </cell>
          <cell r="X7208" t="str">
            <v xml:space="preserve"> </v>
          </cell>
          <cell r="Y7208" t="str">
            <v>Well</v>
          </cell>
          <cell r="Z7208" t="str">
            <v>5996390 Kennecott Copper NEM 651A</v>
          </cell>
          <cell r="AA7208" t="str">
            <v>Well</v>
          </cell>
        </row>
        <row r="7209">
          <cell r="A7209">
            <v>5996391</v>
          </cell>
          <cell r="B7209" t="str">
            <v>Well</v>
          </cell>
          <cell r="C7209" t="str">
            <v xml:space="preserve"> </v>
          </cell>
          <cell r="D7209" t="str">
            <v>Kennecott Well NEM 1387</v>
          </cell>
          <cell r="E7209">
            <v>16020204</v>
          </cell>
          <cell r="F7209" t="str">
            <v>Salt Lake</v>
          </cell>
          <cell r="G7209" t="str">
            <v>Salt Lake County</v>
          </cell>
          <cell r="H7209" t="str">
            <v>Jordan River/Utah Lake</v>
          </cell>
          <cell r="I7209">
            <v>407044</v>
          </cell>
          <cell r="J7209">
            <v>4507736</v>
          </cell>
          <cell r="K7209">
            <v>-112.10055092</v>
          </cell>
          <cell r="L7209">
            <v>40.715301523999997</v>
          </cell>
          <cell r="M7209" t="str">
            <v xml:space="preserve"> </v>
          </cell>
          <cell r="N7209" t="str">
            <v xml:space="preserve"> </v>
          </cell>
          <cell r="O7209" t="str">
            <v>UT</v>
          </cell>
          <cell r="Q7209">
            <v>0</v>
          </cell>
          <cell r="R7209" t="str">
            <v xml:space="preserve"> </v>
          </cell>
          <cell r="S7209" t="str">
            <v>Private</v>
          </cell>
          <cell r="T7209" t="str">
            <v xml:space="preserve"> </v>
          </cell>
          <cell r="U7209" t="str">
            <v>5996391 Kennecott Well NEM 1387</v>
          </cell>
          <cell r="V7209">
            <v>5996391</v>
          </cell>
          <cell r="W7209" t="str">
            <v xml:space="preserve"> </v>
          </cell>
          <cell r="X7209" t="str">
            <v xml:space="preserve"> </v>
          </cell>
          <cell r="Y7209" t="str">
            <v>Well</v>
          </cell>
          <cell r="Z7209" t="str">
            <v>5996391 Kennecott Well NEM 1387</v>
          </cell>
          <cell r="AA7209" t="str">
            <v>Well</v>
          </cell>
        </row>
        <row r="7210">
          <cell r="A7210">
            <v>5996392</v>
          </cell>
          <cell r="B7210" t="str">
            <v>Well</v>
          </cell>
          <cell r="C7210" t="str">
            <v xml:space="preserve"> </v>
          </cell>
          <cell r="D7210" t="str">
            <v>Kennecott Copper NEM 652A</v>
          </cell>
          <cell r="E7210">
            <v>16020204</v>
          </cell>
          <cell r="F7210" t="str">
            <v>Salt Lake</v>
          </cell>
          <cell r="G7210" t="str">
            <v>Salt Lake County</v>
          </cell>
          <cell r="H7210" t="str">
            <v>Jordan River/Utah Lake</v>
          </cell>
          <cell r="I7210">
            <v>405750</v>
          </cell>
          <cell r="J7210">
            <v>4507100</v>
          </cell>
          <cell r="K7210">
            <v>-112.115772823</v>
          </cell>
          <cell r="L7210">
            <v>40.709426018999999</v>
          </cell>
          <cell r="M7210" t="str">
            <v xml:space="preserve"> </v>
          </cell>
          <cell r="N7210" t="str">
            <v xml:space="preserve"> </v>
          </cell>
          <cell r="O7210" t="str">
            <v>UT</v>
          </cell>
          <cell r="Q7210">
            <v>0</v>
          </cell>
          <cell r="R7210" t="str">
            <v xml:space="preserve"> </v>
          </cell>
          <cell r="S7210" t="str">
            <v>Private</v>
          </cell>
          <cell r="T7210" t="str">
            <v xml:space="preserve"> </v>
          </cell>
          <cell r="U7210" t="str">
            <v>5996392 Kennecott Copper NEM 652A</v>
          </cell>
          <cell r="V7210">
            <v>5996392</v>
          </cell>
          <cell r="W7210" t="str">
            <v xml:space="preserve"> </v>
          </cell>
          <cell r="X7210" t="str">
            <v xml:space="preserve"> </v>
          </cell>
          <cell r="Y7210" t="str">
            <v>Well</v>
          </cell>
          <cell r="Z7210" t="str">
            <v>5996392 Kennecott Copper NEM 652A</v>
          </cell>
          <cell r="AA7210" t="str">
            <v>Well</v>
          </cell>
        </row>
        <row r="7211">
          <cell r="A7211">
            <v>5996393</v>
          </cell>
          <cell r="B7211" t="str">
            <v>Well</v>
          </cell>
          <cell r="C7211" t="str">
            <v xml:space="preserve"> </v>
          </cell>
          <cell r="D7211" t="str">
            <v>Kennecott Well NEM650A</v>
          </cell>
          <cell r="E7211">
            <v>16020204</v>
          </cell>
          <cell r="F7211" t="str">
            <v>Salt Lake</v>
          </cell>
          <cell r="G7211" t="str">
            <v>Salt Lake County</v>
          </cell>
          <cell r="H7211" t="str">
            <v>Jordan River/Utah Lake</v>
          </cell>
          <cell r="I7211">
            <v>405584</v>
          </cell>
          <cell r="J7211">
            <v>4507727</v>
          </cell>
          <cell r="K7211">
            <v>-112.117832101</v>
          </cell>
          <cell r="L7211">
            <v>40.715054379999998</v>
          </cell>
          <cell r="M7211" t="str">
            <v xml:space="preserve"> </v>
          </cell>
          <cell r="N7211" t="str">
            <v xml:space="preserve"> </v>
          </cell>
          <cell r="O7211" t="str">
            <v>UT</v>
          </cell>
          <cell r="Q7211">
            <v>0</v>
          </cell>
          <cell r="R7211" t="str">
            <v xml:space="preserve"> </v>
          </cell>
          <cell r="S7211" t="str">
            <v>Private</v>
          </cell>
          <cell r="T7211" t="str">
            <v xml:space="preserve"> </v>
          </cell>
          <cell r="U7211" t="str">
            <v>5996393 Kennecott Well NEM650A</v>
          </cell>
          <cell r="V7211">
            <v>5996393</v>
          </cell>
          <cell r="W7211" t="str">
            <v xml:space="preserve"> </v>
          </cell>
          <cell r="X7211" t="str">
            <v xml:space="preserve"> </v>
          </cell>
          <cell r="Y7211" t="str">
            <v>Well</v>
          </cell>
          <cell r="Z7211" t="str">
            <v>5996393 Kennecott Well NEM650A</v>
          </cell>
          <cell r="AA7211" t="str">
            <v>Well</v>
          </cell>
        </row>
        <row r="7212">
          <cell r="A7212">
            <v>5996400</v>
          </cell>
          <cell r="B7212" t="str">
            <v>Well</v>
          </cell>
          <cell r="C7212" t="str">
            <v xml:space="preserve"> </v>
          </cell>
          <cell r="D7212" t="str">
            <v>MANILA LAGOONS MONITORING WELL NE</v>
          </cell>
          <cell r="E7212">
            <v>14040106</v>
          </cell>
          <cell r="F7212" t="str">
            <v>Daggett</v>
          </cell>
          <cell r="G7212" t="str">
            <v>Tri-County</v>
          </cell>
          <cell r="H7212" t="str">
            <v>Uinta Basin</v>
          </cell>
          <cell r="I7212">
            <v>612217</v>
          </cell>
          <cell r="J7212">
            <v>4538160</v>
          </cell>
          <cell r="K7212">
            <v>-109.66597724499999</v>
          </cell>
          <cell r="L7212">
            <v>40.98690217</v>
          </cell>
          <cell r="M7212" t="str">
            <v xml:space="preserve"> </v>
          </cell>
          <cell r="N7212" t="str">
            <v xml:space="preserve"> </v>
          </cell>
          <cell r="O7212" t="str">
            <v>UT</v>
          </cell>
          <cell r="Q7212">
            <v>0</v>
          </cell>
          <cell r="R7212" t="str">
            <v xml:space="preserve"> </v>
          </cell>
          <cell r="S7212" t="str">
            <v>Private</v>
          </cell>
          <cell r="T7212" t="str">
            <v xml:space="preserve"> </v>
          </cell>
          <cell r="U7212" t="str">
            <v>5996400 MANILA LAGOONS MONITORING WELL NE</v>
          </cell>
          <cell r="V7212">
            <v>5996400</v>
          </cell>
          <cell r="W7212" t="str">
            <v xml:space="preserve"> </v>
          </cell>
          <cell r="X7212" t="str">
            <v xml:space="preserve"> </v>
          </cell>
          <cell r="Y7212" t="str">
            <v>Well</v>
          </cell>
          <cell r="Z7212" t="str">
            <v>5996400 MANILA LAGOONS MONITORING WELL NE</v>
          </cell>
          <cell r="AA7212" t="str">
            <v>Well</v>
          </cell>
        </row>
        <row r="7213">
          <cell r="A7213">
            <v>5996410</v>
          </cell>
          <cell r="B7213" t="str">
            <v>Well</v>
          </cell>
          <cell r="C7213" t="str">
            <v xml:space="preserve"> </v>
          </cell>
          <cell r="D7213" t="str">
            <v>MANILA LAGOONS MONITORING WELL @ SE</v>
          </cell>
          <cell r="E7213">
            <v>14040106</v>
          </cell>
          <cell r="F7213" t="str">
            <v>Daggett</v>
          </cell>
          <cell r="G7213" t="str">
            <v>Tri-County</v>
          </cell>
          <cell r="H7213" t="str">
            <v>Uinta Basin</v>
          </cell>
          <cell r="I7213">
            <v>612219</v>
          </cell>
          <cell r="J7213">
            <v>4538037</v>
          </cell>
          <cell r="K7213">
            <v>-109.66597580299999</v>
          </cell>
          <cell r="L7213">
            <v>40.985794179999999</v>
          </cell>
          <cell r="M7213" t="str">
            <v xml:space="preserve"> </v>
          </cell>
          <cell r="N7213" t="str">
            <v xml:space="preserve"> </v>
          </cell>
          <cell r="O7213" t="str">
            <v>UT</v>
          </cell>
          <cell r="Q7213">
            <v>0</v>
          </cell>
          <cell r="R7213" t="str">
            <v xml:space="preserve"> </v>
          </cell>
          <cell r="S7213" t="str">
            <v>Private</v>
          </cell>
          <cell r="T7213" t="str">
            <v xml:space="preserve"> </v>
          </cell>
          <cell r="U7213" t="str">
            <v>5996410 MANILA LAGOONS MONITORING WELL @ SE</v>
          </cell>
          <cell r="V7213">
            <v>5996410</v>
          </cell>
          <cell r="W7213" t="str">
            <v xml:space="preserve"> </v>
          </cell>
          <cell r="X7213" t="str">
            <v xml:space="preserve"> </v>
          </cell>
          <cell r="Y7213" t="str">
            <v>Well</v>
          </cell>
          <cell r="Z7213" t="str">
            <v>5996410 MANILA LAGOONS MONITORING WELL @ SE</v>
          </cell>
          <cell r="AA7213" t="str">
            <v>Well</v>
          </cell>
        </row>
        <row r="7214">
          <cell r="A7214">
            <v>5996420</v>
          </cell>
          <cell r="B7214" t="str">
            <v>Well</v>
          </cell>
          <cell r="C7214" t="str">
            <v xml:space="preserve"> </v>
          </cell>
          <cell r="D7214" t="str">
            <v>MANILA LAGOONS MONITORING WELL UPGRADE</v>
          </cell>
          <cell r="E7214">
            <v>14040106</v>
          </cell>
          <cell r="F7214" t="str">
            <v>Daggett</v>
          </cell>
          <cell r="G7214" t="str">
            <v>Tri-County</v>
          </cell>
          <cell r="H7214" t="str">
            <v>Uinta Basin</v>
          </cell>
          <cell r="I7214">
            <v>611913</v>
          </cell>
          <cell r="J7214">
            <v>4538125</v>
          </cell>
          <cell r="K7214">
            <v>-109.669596566</v>
          </cell>
          <cell r="L7214">
            <v>40.986628725999999</v>
          </cell>
          <cell r="M7214" t="str">
            <v xml:space="preserve"> </v>
          </cell>
          <cell r="N7214" t="str">
            <v xml:space="preserve"> </v>
          </cell>
          <cell r="O7214" t="str">
            <v>UT</v>
          </cell>
          <cell r="Q7214">
            <v>0</v>
          </cell>
          <cell r="R7214" t="str">
            <v xml:space="preserve"> </v>
          </cell>
          <cell r="S7214" t="str">
            <v>Private</v>
          </cell>
          <cell r="T7214" t="str">
            <v xml:space="preserve"> </v>
          </cell>
          <cell r="U7214" t="str">
            <v>5996420 MANILA LAGOONS MONITORING WELL UPGRADE</v>
          </cell>
          <cell r="V7214">
            <v>5996420</v>
          </cell>
          <cell r="W7214" t="str">
            <v xml:space="preserve"> </v>
          </cell>
          <cell r="X7214" t="str">
            <v xml:space="preserve"> </v>
          </cell>
          <cell r="Y7214" t="str">
            <v>Well</v>
          </cell>
          <cell r="Z7214" t="str">
            <v>5996420 MANILA LAGOONS MONITORING WELL UPGRADE</v>
          </cell>
          <cell r="AA7214" t="str">
            <v>Well</v>
          </cell>
        </row>
        <row r="7215">
          <cell r="A7215">
            <v>5996430</v>
          </cell>
          <cell r="B7215" t="str">
            <v>Well</v>
          </cell>
          <cell r="C7215" t="str">
            <v xml:space="preserve"> </v>
          </cell>
          <cell r="D7215" t="str">
            <v>KENNECOTT WELL NET 1384B</v>
          </cell>
          <cell r="E7215">
            <v>16020204</v>
          </cell>
          <cell r="F7215" t="str">
            <v>Salt Lake</v>
          </cell>
          <cell r="G7215" t="str">
            <v>Salt Lake County</v>
          </cell>
          <cell r="H7215" t="str">
            <v>Jordan River/Utah Lake</v>
          </cell>
          <cell r="I7215">
            <v>404546</v>
          </cell>
          <cell r="J7215">
            <v>4513835</v>
          </cell>
          <cell r="K7215">
            <v>-112.131050819</v>
          </cell>
          <cell r="L7215">
            <v>40.769948784999997</v>
          </cell>
          <cell r="M7215" t="str">
            <v xml:space="preserve"> </v>
          </cell>
          <cell r="N7215" t="str">
            <v xml:space="preserve"> </v>
          </cell>
          <cell r="O7215" t="str">
            <v>UT</v>
          </cell>
          <cell r="Q7215">
            <v>0</v>
          </cell>
          <cell r="R7215" t="str">
            <v xml:space="preserve"> </v>
          </cell>
          <cell r="S7215" t="str">
            <v>Private</v>
          </cell>
          <cell r="T7215" t="str">
            <v xml:space="preserve"> </v>
          </cell>
          <cell r="U7215" t="str">
            <v>5996430 KENNECOTT WELL NET 1384B</v>
          </cell>
          <cell r="V7215">
            <v>5996430</v>
          </cell>
          <cell r="W7215" t="str">
            <v xml:space="preserve"> </v>
          </cell>
          <cell r="X7215" t="str">
            <v xml:space="preserve"> </v>
          </cell>
          <cell r="Y7215" t="str">
            <v>Well</v>
          </cell>
          <cell r="Z7215" t="str">
            <v>5996430 KENNECOTT WELL NET 1384B</v>
          </cell>
          <cell r="AA7215" t="str">
            <v>Well</v>
          </cell>
        </row>
        <row r="7216">
          <cell r="A7216">
            <v>5996435</v>
          </cell>
          <cell r="B7216" t="str">
            <v>Well</v>
          </cell>
          <cell r="C7216" t="str">
            <v xml:space="preserve"> </v>
          </cell>
          <cell r="D7216" t="str">
            <v>KENNECOTT WELL NET 646A</v>
          </cell>
          <cell r="E7216">
            <v>16020204</v>
          </cell>
          <cell r="F7216" t="str">
            <v>Salt Lake</v>
          </cell>
          <cell r="G7216" t="str">
            <v>Salt Lake County</v>
          </cell>
          <cell r="H7216" t="str">
            <v>Jordan River/Utah Lake</v>
          </cell>
          <cell r="I7216">
            <v>402450</v>
          </cell>
          <cell r="J7216">
            <v>4513456</v>
          </cell>
          <cell r="K7216">
            <v>-112.15582000000001</v>
          </cell>
          <cell r="L7216">
            <v>40.766283299999998</v>
          </cell>
          <cell r="M7216" t="str">
            <v xml:space="preserve"> </v>
          </cell>
          <cell r="N7216" t="str">
            <v xml:space="preserve"> </v>
          </cell>
          <cell r="O7216" t="str">
            <v>UT</v>
          </cell>
          <cell r="Q7216">
            <v>0</v>
          </cell>
          <cell r="R7216" t="str">
            <v xml:space="preserve"> </v>
          </cell>
          <cell r="S7216" t="str">
            <v>Private</v>
          </cell>
          <cell r="T7216" t="str">
            <v xml:space="preserve"> </v>
          </cell>
          <cell r="U7216" t="str">
            <v>5996435 KENNECOTT WELL NET 646A</v>
          </cell>
          <cell r="V7216">
            <v>5996435</v>
          </cell>
          <cell r="W7216" t="str">
            <v xml:space="preserve"> </v>
          </cell>
          <cell r="X7216" t="str">
            <v xml:space="preserve"> </v>
          </cell>
          <cell r="Y7216" t="str">
            <v>Well</v>
          </cell>
          <cell r="Z7216" t="str">
            <v>5996435 KENNECOTT WELL NET 646A</v>
          </cell>
          <cell r="AA7216" t="str">
            <v>Well</v>
          </cell>
        </row>
        <row r="7217">
          <cell r="A7217">
            <v>5996437</v>
          </cell>
          <cell r="B7217" t="str">
            <v>Well</v>
          </cell>
          <cell r="C7217" t="str">
            <v xml:space="preserve"> </v>
          </cell>
          <cell r="D7217" t="str">
            <v>KENNECOTT WELL NET 646B</v>
          </cell>
          <cell r="E7217">
            <v>16020204</v>
          </cell>
          <cell r="F7217" t="str">
            <v>Salt Lake</v>
          </cell>
          <cell r="G7217" t="str">
            <v>Salt Lake County</v>
          </cell>
          <cell r="H7217" t="str">
            <v>Jordan River/Utah Lake</v>
          </cell>
          <cell r="I7217">
            <v>402450</v>
          </cell>
          <cell r="J7217">
            <v>4513456</v>
          </cell>
          <cell r="K7217">
            <v>-112.15582000000001</v>
          </cell>
          <cell r="L7217">
            <v>40.766283299999998</v>
          </cell>
          <cell r="M7217" t="str">
            <v xml:space="preserve"> </v>
          </cell>
          <cell r="N7217" t="str">
            <v xml:space="preserve"> </v>
          </cell>
          <cell r="O7217" t="str">
            <v>UT</v>
          </cell>
          <cell r="Q7217">
            <v>0</v>
          </cell>
          <cell r="R7217" t="str">
            <v xml:space="preserve"> </v>
          </cell>
          <cell r="S7217" t="str">
            <v>Private</v>
          </cell>
          <cell r="T7217" t="str">
            <v xml:space="preserve"> </v>
          </cell>
          <cell r="U7217" t="str">
            <v>5996437 KENNECOTT WELL NET 646B</v>
          </cell>
          <cell r="V7217">
            <v>5996437</v>
          </cell>
          <cell r="W7217" t="str">
            <v xml:space="preserve"> </v>
          </cell>
          <cell r="X7217" t="str">
            <v xml:space="preserve"> </v>
          </cell>
          <cell r="Y7217" t="str">
            <v>Well</v>
          </cell>
          <cell r="Z7217" t="str">
            <v>5996437 KENNECOTT WELL NET 646B</v>
          </cell>
          <cell r="AA7217" t="str">
            <v>Well</v>
          </cell>
        </row>
        <row r="7218">
          <cell r="A7218">
            <v>5996440</v>
          </cell>
          <cell r="B7218" t="str">
            <v>Well</v>
          </cell>
          <cell r="C7218" t="str">
            <v xml:space="preserve"> </v>
          </cell>
          <cell r="D7218" t="str">
            <v>KENNECOTT BLUE WATER SUMP BRP 1476</v>
          </cell>
          <cell r="E7218">
            <v>16020204</v>
          </cell>
          <cell r="F7218" t="str">
            <v>Salt Lake</v>
          </cell>
          <cell r="G7218" t="str">
            <v>Salt Lake County</v>
          </cell>
          <cell r="H7218" t="str">
            <v>Jordan River/Utah Lake</v>
          </cell>
          <cell r="I7218">
            <v>406618</v>
          </cell>
          <cell r="J7218">
            <v>4490216</v>
          </cell>
          <cell r="K7218">
            <v>-112.102993215</v>
          </cell>
          <cell r="L7218">
            <v>40.557448381999997</v>
          </cell>
          <cell r="M7218" t="str">
            <v xml:space="preserve"> </v>
          </cell>
          <cell r="N7218" t="str">
            <v xml:space="preserve"> </v>
          </cell>
          <cell r="O7218" t="str">
            <v>UT</v>
          </cell>
          <cell r="Q7218">
            <v>0</v>
          </cell>
          <cell r="R7218" t="str">
            <v xml:space="preserve"> </v>
          </cell>
          <cell r="S7218" t="str">
            <v>Private</v>
          </cell>
          <cell r="T7218" t="str">
            <v xml:space="preserve"> </v>
          </cell>
          <cell r="U7218" t="str">
            <v>5996440 KENNECOTT BLUE WATER SUMP BRP 1476</v>
          </cell>
          <cell r="V7218">
            <v>5996440</v>
          </cell>
          <cell r="W7218" t="str">
            <v xml:space="preserve"> </v>
          </cell>
          <cell r="X7218" t="str">
            <v xml:space="preserve"> </v>
          </cell>
          <cell r="Y7218" t="str">
            <v>Well</v>
          </cell>
          <cell r="Z7218" t="str">
            <v>5996440 KENNECOTT BLUE WATER SUMP BRP 1476</v>
          </cell>
          <cell r="AA7218" t="str">
            <v>Well</v>
          </cell>
        </row>
        <row r="7219">
          <cell r="A7219">
            <v>5996450</v>
          </cell>
          <cell r="B7219" t="str">
            <v>Well</v>
          </cell>
          <cell r="C7219" t="str">
            <v xml:space="preserve"> </v>
          </cell>
          <cell r="D7219" t="str">
            <v>KENNECOTT WELL ZONE 1 RESERVOIR WELL LR 910</v>
          </cell>
          <cell r="E7219">
            <v>16020204</v>
          </cell>
          <cell r="F7219" t="str">
            <v>Salt Lake</v>
          </cell>
          <cell r="G7219" t="str">
            <v>Salt Lake County</v>
          </cell>
          <cell r="H7219" t="str">
            <v>Jordan River/Utah Lake</v>
          </cell>
          <cell r="I7219">
            <v>407446</v>
          </cell>
          <cell r="J7219">
            <v>4490637</v>
          </cell>
          <cell r="K7219">
            <v>-112.09327658300001</v>
          </cell>
          <cell r="L7219">
            <v>40.561333400000002</v>
          </cell>
          <cell r="M7219" t="str">
            <v xml:space="preserve"> </v>
          </cell>
          <cell r="N7219" t="str">
            <v xml:space="preserve"> </v>
          </cell>
          <cell r="O7219" t="str">
            <v>UT</v>
          </cell>
          <cell r="Q7219">
            <v>0</v>
          </cell>
          <cell r="R7219" t="str">
            <v xml:space="preserve"> </v>
          </cell>
          <cell r="S7219" t="str">
            <v>Private</v>
          </cell>
          <cell r="T7219" t="str">
            <v xml:space="preserve"> </v>
          </cell>
          <cell r="U7219" t="str">
            <v>5996450 KENNECOTT WELL ZONE 1 RESERVOIR WELL LR 910</v>
          </cell>
          <cell r="V7219">
            <v>5996450</v>
          </cell>
          <cell r="W7219" t="str">
            <v xml:space="preserve"> </v>
          </cell>
          <cell r="X7219" t="str">
            <v xml:space="preserve"> </v>
          </cell>
          <cell r="Y7219" t="str">
            <v>Well</v>
          </cell>
          <cell r="Z7219" t="str">
            <v>5996450 KENNECOTT WELL ZONE 1 RESERVOIR WELL LR 910</v>
          </cell>
          <cell r="AA7219" t="str">
            <v>Well</v>
          </cell>
        </row>
        <row r="7220">
          <cell r="A7220">
            <v>5996460</v>
          </cell>
          <cell r="B7220" t="str">
            <v>Well</v>
          </cell>
          <cell r="C7220" t="str">
            <v xml:space="preserve"> </v>
          </cell>
          <cell r="D7220" t="str">
            <v>KENNECOTT ZONE 1 RES WELL LRG911</v>
          </cell>
          <cell r="E7220">
            <v>16020204</v>
          </cell>
          <cell r="F7220" t="str">
            <v>Salt Lake</v>
          </cell>
          <cell r="G7220" t="str">
            <v>Salt Lake County</v>
          </cell>
          <cell r="H7220" t="str">
            <v>Jordan River/Utah Lake</v>
          </cell>
          <cell r="I7220">
            <v>407490</v>
          </cell>
          <cell r="J7220">
            <v>4490390</v>
          </cell>
          <cell r="K7220">
            <v>-112.09272075</v>
          </cell>
          <cell r="L7220">
            <v>40.559113517</v>
          </cell>
          <cell r="M7220" t="str">
            <v xml:space="preserve"> </v>
          </cell>
          <cell r="N7220" t="str">
            <v xml:space="preserve"> </v>
          </cell>
          <cell r="O7220" t="str">
            <v>UT</v>
          </cell>
          <cell r="Q7220">
            <v>0</v>
          </cell>
          <cell r="R7220" t="str">
            <v xml:space="preserve"> </v>
          </cell>
          <cell r="S7220" t="str">
            <v>Private</v>
          </cell>
          <cell r="T7220" t="str">
            <v xml:space="preserve"> </v>
          </cell>
          <cell r="U7220" t="str">
            <v>5996460 KENNECOTT ZONE 1 RES WELL LRG911</v>
          </cell>
          <cell r="V7220">
            <v>5996460</v>
          </cell>
          <cell r="W7220" t="str">
            <v xml:space="preserve"> </v>
          </cell>
          <cell r="X7220" t="str">
            <v xml:space="preserve"> </v>
          </cell>
          <cell r="Y7220" t="str">
            <v>Well</v>
          </cell>
          <cell r="Z7220" t="str">
            <v>5996460 KENNECOTT ZONE 1 RES WELL LRG911</v>
          </cell>
          <cell r="AA7220" t="str">
            <v>Well</v>
          </cell>
        </row>
        <row r="7221">
          <cell r="A7221">
            <v>5996470</v>
          </cell>
          <cell r="B7221" t="str">
            <v>Well</v>
          </cell>
          <cell r="C7221" t="str">
            <v xml:space="preserve"> </v>
          </cell>
          <cell r="D7221" t="str">
            <v>KENNECOTT ZONE 1 RES WELL LRG 912</v>
          </cell>
          <cell r="E7221">
            <v>16020204</v>
          </cell>
          <cell r="F7221" t="str">
            <v>Salt Lake</v>
          </cell>
          <cell r="G7221" t="str">
            <v>Salt Lake County</v>
          </cell>
          <cell r="H7221" t="str">
            <v>Jordan River/Utah Lake</v>
          </cell>
          <cell r="I7221">
            <v>407683</v>
          </cell>
          <cell r="J7221">
            <v>4490788</v>
          </cell>
          <cell r="K7221">
            <v>-112.090499622</v>
          </cell>
          <cell r="L7221">
            <v>40.562719956999999</v>
          </cell>
          <cell r="M7221" t="str">
            <v xml:space="preserve"> </v>
          </cell>
          <cell r="N7221" t="str">
            <v xml:space="preserve"> </v>
          </cell>
          <cell r="O7221" t="str">
            <v>UT</v>
          </cell>
          <cell r="Q7221">
            <v>0</v>
          </cell>
          <cell r="R7221" t="str">
            <v xml:space="preserve"> </v>
          </cell>
          <cell r="S7221" t="str">
            <v>Private</v>
          </cell>
          <cell r="T7221" t="str">
            <v xml:space="preserve"> </v>
          </cell>
          <cell r="U7221" t="str">
            <v>5996470 KENNECOTT ZONE 1 RES WELL LRG 912</v>
          </cell>
          <cell r="V7221">
            <v>5996470</v>
          </cell>
          <cell r="W7221" t="str">
            <v xml:space="preserve"> </v>
          </cell>
          <cell r="X7221" t="str">
            <v xml:space="preserve"> </v>
          </cell>
          <cell r="Y7221" t="str">
            <v>Well</v>
          </cell>
          <cell r="Z7221" t="str">
            <v>5996470 KENNECOTT ZONE 1 RES WELL LRG 912</v>
          </cell>
          <cell r="AA7221" t="str">
            <v>Well</v>
          </cell>
        </row>
        <row r="7222">
          <cell r="A7222">
            <v>5996472</v>
          </cell>
          <cell r="B7222" t="str">
            <v>Lake</v>
          </cell>
          <cell r="C7222" t="str">
            <v>2B    3D  4</v>
          </cell>
          <cell r="D7222" t="str">
            <v>Kennecott Large Res Zone 1 LRP 896</v>
          </cell>
          <cell r="E7222">
            <v>16020204</v>
          </cell>
          <cell r="F7222" t="str">
            <v>Salt Lake</v>
          </cell>
          <cell r="G7222" t="str">
            <v>Salt Lake County</v>
          </cell>
          <cell r="H7222" t="str">
            <v>Jordan River/Utah Lake</v>
          </cell>
          <cell r="I7222">
            <v>408099</v>
          </cell>
          <cell r="J7222">
            <v>4490808</v>
          </cell>
          <cell r="K7222">
            <v>-112.08558935000001</v>
          </cell>
          <cell r="L7222">
            <v>40.56294638</v>
          </cell>
          <cell r="M7222" t="str">
            <v xml:space="preserve"> </v>
          </cell>
          <cell r="N7222" t="str">
            <v xml:space="preserve"> </v>
          </cell>
          <cell r="O7222" t="str">
            <v>UT</v>
          </cell>
          <cell r="Q7222">
            <v>2.5000000000000001E-2</v>
          </cell>
          <cell r="R7222" t="str">
            <v>mg/L</v>
          </cell>
          <cell r="S7222" t="str">
            <v>Private</v>
          </cell>
          <cell r="T7222" t="str">
            <v xml:space="preserve"> </v>
          </cell>
          <cell r="U7222" t="str">
            <v>5996472 Kennecott Large Res Zone 1 LRP 896</v>
          </cell>
          <cell r="V7222">
            <v>5996472</v>
          </cell>
          <cell r="W7222" t="str">
            <v xml:space="preserve"> </v>
          </cell>
          <cell r="X7222" t="str">
            <v xml:space="preserve"> </v>
          </cell>
          <cell r="Y7222" t="str">
            <v>Lake</v>
          </cell>
          <cell r="Z7222" t="str">
            <v>5996472 Kennecott Large Res Zone 1 LRP 896</v>
          </cell>
          <cell r="AA7222" t="str">
            <v>Lake</v>
          </cell>
        </row>
        <row r="7223">
          <cell r="A7223">
            <v>5996475</v>
          </cell>
          <cell r="B7223" t="str">
            <v>Lake</v>
          </cell>
          <cell r="C7223" t="str">
            <v>2B    3D  4</v>
          </cell>
          <cell r="D7223" t="str">
            <v>Kennecott Large Res Zone 2 LRP 1319</v>
          </cell>
          <cell r="E7223">
            <v>16020204</v>
          </cell>
          <cell r="F7223" t="str">
            <v>Salt Lake</v>
          </cell>
          <cell r="G7223" t="str">
            <v>Salt Lake County</v>
          </cell>
          <cell r="H7223" t="str">
            <v>Jordan River/Utah Lake</v>
          </cell>
          <cell r="I7223">
            <v>408099</v>
          </cell>
          <cell r="J7223">
            <v>4490808</v>
          </cell>
          <cell r="K7223">
            <v>-112.08558935000001</v>
          </cell>
          <cell r="L7223">
            <v>40.56294638</v>
          </cell>
          <cell r="M7223" t="str">
            <v xml:space="preserve"> </v>
          </cell>
          <cell r="N7223" t="str">
            <v xml:space="preserve"> </v>
          </cell>
          <cell r="O7223" t="str">
            <v>UT</v>
          </cell>
          <cell r="Q7223">
            <v>2.5000000000000001E-2</v>
          </cell>
          <cell r="R7223" t="str">
            <v>mg/L</v>
          </cell>
          <cell r="S7223" t="str">
            <v>Private</v>
          </cell>
          <cell r="T7223" t="str">
            <v xml:space="preserve"> </v>
          </cell>
          <cell r="U7223" t="str">
            <v>5996475 Kennecott Large Res Zone 2 LRP 1319</v>
          </cell>
          <cell r="V7223">
            <v>5996475</v>
          </cell>
          <cell r="W7223" t="str">
            <v xml:space="preserve"> </v>
          </cell>
          <cell r="X7223" t="str">
            <v xml:space="preserve"> </v>
          </cell>
          <cell r="Y7223" t="str">
            <v>Lake</v>
          </cell>
          <cell r="Z7223" t="str">
            <v>5996475 Kennecott Large Res Zone 2 LRP 1319</v>
          </cell>
          <cell r="AA7223" t="str">
            <v>Lake</v>
          </cell>
        </row>
        <row r="7224">
          <cell r="A7224">
            <v>5996480</v>
          </cell>
          <cell r="B7224" t="str">
            <v>Well</v>
          </cell>
          <cell r="C7224" t="str">
            <v xml:space="preserve"> </v>
          </cell>
          <cell r="D7224" t="str">
            <v>KENNECOTT WELL BR287</v>
          </cell>
          <cell r="E7224">
            <v>16020204</v>
          </cell>
          <cell r="F7224" t="str">
            <v>Salt Lake</v>
          </cell>
          <cell r="G7224" t="str">
            <v>Salt Lake County</v>
          </cell>
          <cell r="H7224" t="str">
            <v>Jordan River/Utah Lake</v>
          </cell>
          <cell r="I7224">
            <v>406617</v>
          </cell>
          <cell r="J7224">
            <v>4490185</v>
          </cell>
          <cell r="K7224">
            <v>-112.10300044100001</v>
          </cell>
          <cell r="L7224">
            <v>40.557169043999998</v>
          </cell>
          <cell r="M7224" t="str">
            <v xml:space="preserve"> </v>
          </cell>
          <cell r="N7224" t="str">
            <v xml:space="preserve"> </v>
          </cell>
          <cell r="O7224" t="str">
            <v>UT</v>
          </cell>
          <cell r="Q7224">
            <v>0</v>
          </cell>
          <cell r="R7224" t="str">
            <v xml:space="preserve"> </v>
          </cell>
          <cell r="S7224" t="str">
            <v>Private</v>
          </cell>
          <cell r="T7224" t="str">
            <v xml:space="preserve"> </v>
          </cell>
          <cell r="U7224" t="str">
            <v>5996480 KENNECOTT WELL BR287</v>
          </cell>
          <cell r="V7224">
            <v>5996480</v>
          </cell>
          <cell r="W7224" t="str">
            <v xml:space="preserve"> </v>
          </cell>
          <cell r="X7224" t="str">
            <v xml:space="preserve"> </v>
          </cell>
          <cell r="Y7224" t="str">
            <v>Well</v>
          </cell>
          <cell r="Z7224" t="str">
            <v>5996480 KENNECOTT WELL BR287</v>
          </cell>
          <cell r="AA7224" t="str">
            <v>Well</v>
          </cell>
        </row>
        <row r="7225">
          <cell r="A7225">
            <v>5996490</v>
          </cell>
          <cell r="B7225" t="str">
            <v>Well</v>
          </cell>
          <cell r="C7225" t="str">
            <v xml:space="preserve"> </v>
          </cell>
          <cell r="D7225" t="str">
            <v>KENNECOTT WELL BR290</v>
          </cell>
          <cell r="E7225">
            <v>16020204</v>
          </cell>
          <cell r="F7225" t="str">
            <v>Salt Lake</v>
          </cell>
          <cell r="G7225" t="str">
            <v>Salt Lake County</v>
          </cell>
          <cell r="H7225" t="str">
            <v>Jordan River/Utah Lake</v>
          </cell>
          <cell r="I7225">
            <v>406666</v>
          </cell>
          <cell r="J7225">
            <v>4490339</v>
          </cell>
          <cell r="K7225">
            <v>-112.10244453200001</v>
          </cell>
          <cell r="L7225">
            <v>40.558561685999997</v>
          </cell>
          <cell r="M7225" t="str">
            <v xml:space="preserve"> </v>
          </cell>
          <cell r="N7225" t="str">
            <v xml:space="preserve"> </v>
          </cell>
          <cell r="O7225" t="str">
            <v>UT</v>
          </cell>
          <cell r="Q7225">
            <v>0</v>
          </cell>
          <cell r="R7225" t="str">
            <v xml:space="preserve"> </v>
          </cell>
          <cell r="S7225" t="str">
            <v>Private</v>
          </cell>
          <cell r="T7225" t="str">
            <v xml:space="preserve"> </v>
          </cell>
          <cell r="U7225" t="str">
            <v>5996490 KENNECOTT WELL BR290</v>
          </cell>
          <cell r="V7225">
            <v>5996490</v>
          </cell>
          <cell r="W7225" t="str">
            <v xml:space="preserve"> </v>
          </cell>
          <cell r="X7225" t="str">
            <v xml:space="preserve"> </v>
          </cell>
          <cell r="Y7225" t="str">
            <v>Well</v>
          </cell>
          <cell r="Z7225" t="str">
            <v>5996490 KENNECOTT WELL BR290</v>
          </cell>
          <cell r="AA7225" t="str">
            <v>Well</v>
          </cell>
        </row>
        <row r="7226">
          <cell r="A7226">
            <v>5996500</v>
          </cell>
          <cell r="B7226" t="str">
            <v>Well</v>
          </cell>
          <cell r="C7226" t="str">
            <v xml:space="preserve"> </v>
          </cell>
          <cell r="D7226" t="str">
            <v>KENNECOTT WELL BR919</v>
          </cell>
          <cell r="E7226">
            <v>16020204</v>
          </cell>
          <cell r="F7226" t="str">
            <v>Salt Lake</v>
          </cell>
          <cell r="G7226" t="str">
            <v>Salt Lake County</v>
          </cell>
          <cell r="H7226" t="str">
            <v>Jordan River/Utah Lake</v>
          </cell>
          <cell r="I7226">
            <v>406122</v>
          </cell>
          <cell r="J7226">
            <v>4490099</v>
          </cell>
          <cell r="K7226">
            <v>-112.10883335299999</v>
          </cell>
          <cell r="L7226">
            <v>40.556338457999999</v>
          </cell>
          <cell r="M7226" t="str">
            <v xml:space="preserve"> </v>
          </cell>
          <cell r="N7226" t="str">
            <v xml:space="preserve"> </v>
          </cell>
          <cell r="O7226" t="str">
            <v>UT</v>
          </cell>
          <cell r="Q7226">
            <v>0</v>
          </cell>
          <cell r="R7226" t="str">
            <v xml:space="preserve"> </v>
          </cell>
          <cell r="S7226" t="str">
            <v>Private</v>
          </cell>
          <cell r="T7226" t="str">
            <v xml:space="preserve"> </v>
          </cell>
          <cell r="U7226" t="str">
            <v>5996500 KENNECOTT WELL BR919</v>
          </cell>
          <cell r="V7226">
            <v>5996500</v>
          </cell>
          <cell r="W7226" t="str">
            <v xml:space="preserve"> </v>
          </cell>
          <cell r="X7226" t="str">
            <v xml:space="preserve"> </v>
          </cell>
          <cell r="Y7226" t="str">
            <v>Well</v>
          </cell>
          <cell r="Z7226" t="str">
            <v>5996500 KENNECOTT WELL BR919</v>
          </cell>
          <cell r="AA7226" t="str">
            <v>Well</v>
          </cell>
        </row>
        <row r="7227">
          <cell r="A7227">
            <v>5996530</v>
          </cell>
          <cell r="B7227" t="str">
            <v>Well</v>
          </cell>
          <cell r="C7227" t="str">
            <v xml:space="preserve"> </v>
          </cell>
          <cell r="D7227" t="str">
            <v>KENNECOTT BLUE WATER WELL BR288</v>
          </cell>
          <cell r="E7227">
            <v>16020204</v>
          </cell>
          <cell r="F7227" t="str">
            <v>Salt Lake</v>
          </cell>
          <cell r="G7227" t="str">
            <v>Salt Lake County</v>
          </cell>
          <cell r="H7227" t="str">
            <v>Jordan River/Utah Lake</v>
          </cell>
          <cell r="I7227">
            <v>406550</v>
          </cell>
          <cell r="J7227">
            <v>4490463</v>
          </cell>
          <cell r="K7227">
            <v>-112.103832809</v>
          </cell>
          <cell r="L7227">
            <v>40.559665502999998</v>
          </cell>
          <cell r="M7227" t="str">
            <v xml:space="preserve"> </v>
          </cell>
          <cell r="N7227" t="str">
            <v xml:space="preserve"> </v>
          </cell>
          <cell r="O7227" t="str">
            <v>UT</v>
          </cell>
          <cell r="Q7227">
            <v>0</v>
          </cell>
          <cell r="R7227" t="str">
            <v xml:space="preserve"> </v>
          </cell>
          <cell r="S7227" t="str">
            <v>Private</v>
          </cell>
          <cell r="T7227" t="str">
            <v xml:space="preserve"> </v>
          </cell>
          <cell r="U7227" t="str">
            <v>5996530 KENNECOTT BLUE WATER WELL BR288</v>
          </cell>
          <cell r="V7227">
            <v>5996530</v>
          </cell>
          <cell r="W7227" t="str">
            <v xml:space="preserve"> </v>
          </cell>
          <cell r="X7227" t="str">
            <v xml:space="preserve"> </v>
          </cell>
          <cell r="Y7227" t="str">
            <v>Well</v>
          </cell>
          <cell r="Z7227" t="str">
            <v>5996530 KENNECOTT BLUE WATER WELL BR288</v>
          </cell>
          <cell r="AA7227" t="str">
            <v>Well</v>
          </cell>
        </row>
        <row r="7228">
          <cell r="A7228">
            <v>5996540</v>
          </cell>
          <cell r="B7228" t="str">
            <v>Well</v>
          </cell>
          <cell r="C7228" t="str">
            <v xml:space="preserve"> </v>
          </cell>
          <cell r="D7228" t="str">
            <v>KENNECOTT BLUE WATER WELL BR920</v>
          </cell>
          <cell r="E7228">
            <v>16020204</v>
          </cell>
          <cell r="F7228" t="str">
            <v>Salt Lake</v>
          </cell>
          <cell r="G7228" t="str">
            <v>Salt Lake County</v>
          </cell>
          <cell r="H7228" t="str">
            <v>Jordan River/Utah Lake</v>
          </cell>
          <cell r="I7228">
            <v>406307</v>
          </cell>
          <cell r="J7228">
            <v>4489788</v>
          </cell>
          <cell r="K7228">
            <v>-112.106602501</v>
          </cell>
          <cell r="L7228">
            <v>40.553558152000001</v>
          </cell>
          <cell r="M7228" t="str">
            <v xml:space="preserve"> </v>
          </cell>
          <cell r="N7228" t="str">
            <v xml:space="preserve"> </v>
          </cell>
          <cell r="O7228" t="str">
            <v>UT</v>
          </cell>
          <cell r="Q7228">
            <v>0</v>
          </cell>
          <cell r="R7228" t="str">
            <v xml:space="preserve"> </v>
          </cell>
          <cell r="S7228" t="str">
            <v>Private</v>
          </cell>
          <cell r="T7228" t="str">
            <v xml:space="preserve"> </v>
          </cell>
          <cell r="U7228" t="str">
            <v>5996540 KENNECOTT BLUE WATER WELL BR920</v>
          </cell>
          <cell r="V7228">
            <v>5996540</v>
          </cell>
          <cell r="W7228" t="str">
            <v xml:space="preserve"> </v>
          </cell>
          <cell r="X7228" t="str">
            <v xml:space="preserve"> </v>
          </cell>
          <cell r="Y7228" t="str">
            <v>Well</v>
          </cell>
          <cell r="Z7228" t="str">
            <v>5996540 KENNECOTT BLUE WATER WELL BR920</v>
          </cell>
          <cell r="AA7228" t="str">
            <v>Well</v>
          </cell>
        </row>
        <row r="7229">
          <cell r="A7229">
            <v>5996550</v>
          </cell>
          <cell r="B7229" t="str">
            <v>Well</v>
          </cell>
          <cell r="C7229" t="str">
            <v xml:space="preserve"> </v>
          </cell>
          <cell r="D7229" t="str">
            <v>KENNECOTT WELL NES 715B</v>
          </cell>
          <cell r="E7229">
            <v>16020204</v>
          </cell>
          <cell r="F7229" t="str">
            <v>Salt Lake</v>
          </cell>
          <cell r="G7229" t="str">
            <v>Salt Lake County</v>
          </cell>
          <cell r="H7229" t="str">
            <v>Jordan River/Utah Lake</v>
          </cell>
          <cell r="I7229">
            <v>398312</v>
          </cell>
          <cell r="J7229">
            <v>4508983</v>
          </cell>
          <cell r="K7229">
            <v>-112.20411488400001</v>
          </cell>
          <cell r="L7229">
            <v>40.725501033</v>
          </cell>
          <cell r="M7229" t="str">
            <v xml:space="preserve"> </v>
          </cell>
          <cell r="N7229" t="str">
            <v xml:space="preserve"> </v>
          </cell>
          <cell r="O7229" t="str">
            <v>UT</v>
          </cell>
          <cell r="Q7229">
            <v>0</v>
          </cell>
          <cell r="R7229" t="str">
            <v xml:space="preserve"> </v>
          </cell>
          <cell r="S7229" t="str">
            <v>Private</v>
          </cell>
          <cell r="T7229" t="str">
            <v xml:space="preserve"> </v>
          </cell>
          <cell r="U7229" t="str">
            <v>5996550 KENNECOTT WELL NES 715B</v>
          </cell>
          <cell r="V7229">
            <v>5996550</v>
          </cell>
          <cell r="W7229" t="str">
            <v xml:space="preserve"> </v>
          </cell>
          <cell r="X7229" t="str">
            <v xml:space="preserve"> </v>
          </cell>
          <cell r="Y7229" t="str">
            <v>Well</v>
          </cell>
          <cell r="Z7229" t="str">
            <v>5996550 KENNECOTT WELL NES 715B</v>
          </cell>
          <cell r="AA7229" t="str">
            <v>Well</v>
          </cell>
        </row>
        <row r="7230">
          <cell r="A7230">
            <v>5996560</v>
          </cell>
          <cell r="B7230" t="str">
            <v>Well</v>
          </cell>
          <cell r="C7230" t="str">
            <v xml:space="preserve"> </v>
          </cell>
          <cell r="D7230" t="str">
            <v>KENNECOTT WELL NES 621A</v>
          </cell>
          <cell r="E7230">
            <v>16020204</v>
          </cell>
          <cell r="F7230" t="str">
            <v>Salt Lake</v>
          </cell>
          <cell r="G7230" t="str">
            <v>Salt Lake County</v>
          </cell>
          <cell r="H7230" t="str">
            <v>Jordan River/Utah Lake</v>
          </cell>
          <cell r="I7230">
            <v>398171</v>
          </cell>
          <cell r="J7230">
            <v>4508954</v>
          </cell>
          <cell r="K7230">
            <v>-112.205779436</v>
          </cell>
          <cell r="L7230">
            <v>40.725222412000001</v>
          </cell>
          <cell r="M7230" t="str">
            <v xml:space="preserve"> </v>
          </cell>
          <cell r="N7230" t="str">
            <v xml:space="preserve"> </v>
          </cell>
          <cell r="O7230" t="str">
            <v>UT</v>
          </cell>
          <cell r="Q7230">
            <v>0</v>
          </cell>
          <cell r="R7230" t="str">
            <v xml:space="preserve"> </v>
          </cell>
          <cell r="S7230" t="str">
            <v>Private</v>
          </cell>
          <cell r="T7230" t="str">
            <v xml:space="preserve"> </v>
          </cell>
          <cell r="U7230" t="str">
            <v>5996560 KENNECOTT WELL NES 621A</v>
          </cell>
          <cell r="V7230">
            <v>5996560</v>
          </cell>
          <cell r="W7230" t="str">
            <v xml:space="preserve"> </v>
          </cell>
          <cell r="X7230" t="str">
            <v xml:space="preserve"> </v>
          </cell>
          <cell r="Y7230" t="str">
            <v>Well</v>
          </cell>
          <cell r="Z7230" t="str">
            <v>5996560 KENNECOTT WELL NES 621A</v>
          </cell>
          <cell r="AA7230" t="str">
            <v>Well</v>
          </cell>
        </row>
        <row r="7231">
          <cell r="A7231">
            <v>5996570</v>
          </cell>
          <cell r="B7231" t="str">
            <v>Well</v>
          </cell>
          <cell r="C7231" t="str">
            <v xml:space="preserve"> </v>
          </cell>
          <cell r="D7231" t="str">
            <v>KENNECOTT WELL NES 621B</v>
          </cell>
          <cell r="E7231">
            <v>16020204</v>
          </cell>
          <cell r="F7231" t="str">
            <v>Salt Lake</v>
          </cell>
          <cell r="G7231" t="str">
            <v>Salt Lake County</v>
          </cell>
          <cell r="H7231" t="str">
            <v>Jordan River/Utah Lake</v>
          </cell>
          <cell r="I7231">
            <v>398148</v>
          </cell>
          <cell r="J7231">
            <v>4508954</v>
          </cell>
          <cell r="K7231">
            <v>-112.206051727</v>
          </cell>
          <cell r="L7231">
            <v>40.725219567000003</v>
          </cell>
          <cell r="M7231" t="str">
            <v xml:space="preserve"> </v>
          </cell>
          <cell r="N7231" t="str">
            <v xml:space="preserve"> </v>
          </cell>
          <cell r="O7231" t="str">
            <v>UT</v>
          </cell>
          <cell r="Q7231">
            <v>0</v>
          </cell>
          <cell r="R7231" t="str">
            <v xml:space="preserve"> </v>
          </cell>
          <cell r="S7231" t="str">
            <v>Private</v>
          </cell>
          <cell r="T7231" t="str">
            <v xml:space="preserve"> </v>
          </cell>
          <cell r="U7231" t="str">
            <v>5996570 KENNECOTT WELL NES 621B</v>
          </cell>
          <cell r="V7231">
            <v>5996570</v>
          </cell>
          <cell r="W7231" t="str">
            <v xml:space="preserve"> </v>
          </cell>
          <cell r="X7231" t="str">
            <v xml:space="preserve"> </v>
          </cell>
          <cell r="Y7231" t="str">
            <v>Well</v>
          </cell>
          <cell r="Z7231" t="str">
            <v>5996570 KENNECOTT WELL NES 621B</v>
          </cell>
          <cell r="AA7231" t="str">
            <v>Well</v>
          </cell>
        </row>
        <row r="7232">
          <cell r="A7232">
            <v>5996580</v>
          </cell>
          <cell r="B7232" t="str">
            <v>Well</v>
          </cell>
          <cell r="C7232" t="str">
            <v xml:space="preserve"> </v>
          </cell>
          <cell r="D7232" t="str">
            <v>KENNECOTT WELL NES 715A</v>
          </cell>
          <cell r="E7232">
            <v>16020204</v>
          </cell>
          <cell r="F7232" t="str">
            <v>Salt Lake</v>
          </cell>
          <cell r="G7232" t="str">
            <v>Salt Lake County</v>
          </cell>
          <cell r="H7232" t="str">
            <v>Jordan River/Utah Lake</v>
          </cell>
          <cell r="I7232">
            <v>398312</v>
          </cell>
          <cell r="J7232">
            <v>4508983</v>
          </cell>
          <cell r="K7232">
            <v>-112.20411488400001</v>
          </cell>
          <cell r="L7232">
            <v>40.725501033</v>
          </cell>
          <cell r="M7232" t="str">
            <v xml:space="preserve"> </v>
          </cell>
          <cell r="N7232" t="str">
            <v xml:space="preserve"> </v>
          </cell>
          <cell r="O7232" t="str">
            <v>UT</v>
          </cell>
          <cell r="Q7232">
            <v>0</v>
          </cell>
          <cell r="R7232" t="str">
            <v xml:space="preserve"> </v>
          </cell>
          <cell r="S7232" t="str">
            <v>Private</v>
          </cell>
          <cell r="T7232" t="str">
            <v xml:space="preserve"> </v>
          </cell>
          <cell r="U7232" t="str">
            <v>5996580 KENNECOTT WELL NES 715A</v>
          </cell>
          <cell r="V7232">
            <v>5996580</v>
          </cell>
          <cell r="W7232" t="str">
            <v xml:space="preserve"> </v>
          </cell>
          <cell r="X7232" t="str">
            <v xml:space="preserve"> </v>
          </cell>
          <cell r="Y7232" t="str">
            <v>Well</v>
          </cell>
          <cell r="Z7232" t="str">
            <v>5996580 KENNECOTT WELL NES 715A</v>
          </cell>
          <cell r="AA7232" t="str">
            <v>Well</v>
          </cell>
        </row>
        <row r="7233">
          <cell r="A7233">
            <v>5996590</v>
          </cell>
          <cell r="B7233" t="str">
            <v>Canal Drainage</v>
          </cell>
          <cell r="C7233" t="str">
            <v>2B     3E</v>
          </cell>
          <cell r="D7233" t="str">
            <v>KENNECOTT LOWER LEACH CANAL</v>
          </cell>
          <cell r="E7233">
            <v>16020204</v>
          </cell>
          <cell r="F7233" t="str">
            <v>Salt Lake</v>
          </cell>
          <cell r="G7233" t="str">
            <v>Salt Lake County</v>
          </cell>
          <cell r="H7233" t="str">
            <v>Jordan River/Utah Lake</v>
          </cell>
          <cell r="I7233">
            <v>406902</v>
          </cell>
          <cell r="J7233">
            <v>4488516</v>
          </cell>
          <cell r="K7233">
            <v>-112.099388834</v>
          </cell>
          <cell r="L7233">
            <v>40.542167978000002</v>
          </cell>
          <cell r="M7233" t="str">
            <v xml:space="preserve"> </v>
          </cell>
          <cell r="N7233" t="str">
            <v xml:space="preserve"> </v>
          </cell>
          <cell r="O7233" t="str">
            <v>UT</v>
          </cell>
          <cell r="Q7233">
            <v>0</v>
          </cell>
          <cell r="R7233" t="str">
            <v xml:space="preserve"> </v>
          </cell>
          <cell r="S7233" t="str">
            <v>Private</v>
          </cell>
          <cell r="T7233" t="str">
            <v xml:space="preserve"> </v>
          </cell>
          <cell r="U7233" t="str">
            <v>5996590 KENNECOTT LOWER LEACH CANAL</v>
          </cell>
          <cell r="V7233">
            <v>5996590</v>
          </cell>
          <cell r="W7233" t="str">
            <v xml:space="preserve"> </v>
          </cell>
          <cell r="X7233" t="str">
            <v xml:space="preserve"> </v>
          </cell>
          <cell r="Y7233" t="str">
            <v>Canal Drainage</v>
          </cell>
          <cell r="Z7233" t="str">
            <v>5996590 KENNECOTT LOWER LEACH CANAL</v>
          </cell>
          <cell r="AA7233" t="str">
            <v>Canal Drainage</v>
          </cell>
        </row>
        <row r="7234">
          <cell r="A7234">
            <v>5996600</v>
          </cell>
          <cell r="B7234" t="str">
            <v>Seep</v>
          </cell>
          <cell r="C7234" t="str">
            <v xml:space="preserve"> </v>
          </cell>
          <cell r="D7234" t="str">
            <v>KENNECOTT SEEP TLS 1434</v>
          </cell>
          <cell r="E7234">
            <v>16020204</v>
          </cell>
          <cell r="F7234" t="str">
            <v>Salt Lake</v>
          </cell>
          <cell r="G7234" t="str">
            <v>Salt Lake County</v>
          </cell>
          <cell r="H7234" t="str">
            <v>Jordan River/Utah Lake</v>
          </cell>
          <cell r="I7234">
            <v>398523</v>
          </cell>
          <cell r="J7234">
            <v>4508980</v>
          </cell>
          <cell r="K7234">
            <v>-112.201616414</v>
          </cell>
          <cell r="L7234">
            <v>40.725500046999997</v>
          </cell>
          <cell r="M7234" t="str">
            <v xml:space="preserve"> </v>
          </cell>
          <cell r="N7234" t="str">
            <v xml:space="preserve"> </v>
          </cell>
          <cell r="O7234" t="str">
            <v>UT</v>
          </cell>
          <cell r="Q7234">
            <v>0</v>
          </cell>
          <cell r="R7234" t="str">
            <v xml:space="preserve"> </v>
          </cell>
          <cell r="S7234" t="str">
            <v>Private</v>
          </cell>
          <cell r="T7234" t="str">
            <v xml:space="preserve"> </v>
          </cell>
          <cell r="U7234" t="str">
            <v>5996600 KENNECOTT SEEP TLS 1434</v>
          </cell>
          <cell r="V7234">
            <v>5996600</v>
          </cell>
          <cell r="W7234" t="str">
            <v xml:space="preserve"> </v>
          </cell>
          <cell r="X7234" t="str">
            <v xml:space="preserve"> </v>
          </cell>
          <cell r="Y7234" t="str">
            <v>Seep</v>
          </cell>
          <cell r="Z7234" t="str">
            <v>5996600 KENNECOTT SEEP TLS 1434</v>
          </cell>
          <cell r="AA7234" t="str">
            <v>Seep</v>
          </cell>
        </row>
        <row r="7235">
          <cell r="A7235">
            <v>5996610</v>
          </cell>
          <cell r="B7235" t="str">
            <v>Well</v>
          </cell>
          <cell r="C7235" t="str">
            <v xml:space="preserve"> </v>
          </cell>
          <cell r="D7235" t="str">
            <v>KENNECOTT BARNEYS CANYON WELL BC282</v>
          </cell>
          <cell r="E7235">
            <v>16020204</v>
          </cell>
          <cell r="F7235" t="str">
            <v>Salt Lake</v>
          </cell>
          <cell r="G7235" t="str">
            <v>Salt Lake County</v>
          </cell>
          <cell r="H7235" t="str">
            <v>Jordan River/Utah Lake</v>
          </cell>
          <cell r="I7235">
            <v>407059</v>
          </cell>
          <cell r="J7235">
            <v>4495422</v>
          </cell>
          <cell r="K7235">
            <v>-112.098552121</v>
          </cell>
          <cell r="L7235">
            <v>40.604389667</v>
          </cell>
          <cell r="M7235" t="str">
            <v xml:space="preserve"> </v>
          </cell>
          <cell r="N7235" t="str">
            <v xml:space="preserve"> </v>
          </cell>
          <cell r="O7235" t="str">
            <v>UT</v>
          </cell>
          <cell r="Q7235">
            <v>0</v>
          </cell>
          <cell r="R7235" t="str">
            <v xml:space="preserve"> </v>
          </cell>
          <cell r="S7235" t="str">
            <v>Private</v>
          </cell>
          <cell r="T7235" t="str">
            <v xml:space="preserve"> </v>
          </cell>
          <cell r="U7235" t="str">
            <v>5996610 KENNECOTT BARNEYS CANYON WELL BC282</v>
          </cell>
          <cell r="V7235">
            <v>5996610</v>
          </cell>
          <cell r="W7235" t="str">
            <v xml:space="preserve"> </v>
          </cell>
          <cell r="X7235" t="str">
            <v xml:space="preserve"> </v>
          </cell>
          <cell r="Y7235" t="str">
            <v>Well</v>
          </cell>
          <cell r="Z7235" t="str">
            <v>5996610 KENNECOTT BARNEYS CANYON WELL BC282</v>
          </cell>
          <cell r="AA7235" t="str">
            <v>Well</v>
          </cell>
        </row>
        <row r="7236">
          <cell r="A7236">
            <v>5996620</v>
          </cell>
          <cell r="B7236" t="str">
            <v>Well</v>
          </cell>
          <cell r="C7236" t="str">
            <v xml:space="preserve"> </v>
          </cell>
          <cell r="D7236" t="str">
            <v>KENNECOTT BARNEYS CANYON WELL BCG 849</v>
          </cell>
          <cell r="E7236">
            <v>16020204</v>
          </cell>
          <cell r="F7236" t="str">
            <v>Salt Lake</v>
          </cell>
          <cell r="G7236" t="str">
            <v>Salt Lake County</v>
          </cell>
          <cell r="H7236" t="str">
            <v>Jordan River/Utah Lake</v>
          </cell>
          <cell r="I7236">
            <v>406044</v>
          </cell>
          <cell r="J7236">
            <v>4495065</v>
          </cell>
          <cell r="K7236">
            <v>-112.110493953</v>
          </cell>
          <cell r="L7236">
            <v>40.601059389</v>
          </cell>
          <cell r="M7236" t="str">
            <v xml:space="preserve"> </v>
          </cell>
          <cell r="N7236" t="str">
            <v xml:space="preserve"> </v>
          </cell>
          <cell r="O7236" t="str">
            <v>UT</v>
          </cell>
          <cell r="Q7236">
            <v>0</v>
          </cell>
          <cell r="R7236" t="str">
            <v xml:space="preserve"> </v>
          </cell>
          <cell r="S7236" t="str">
            <v>Private</v>
          </cell>
          <cell r="T7236" t="str">
            <v xml:space="preserve"> </v>
          </cell>
          <cell r="U7236" t="str">
            <v>5996620 KENNECOTT BARNEYS CANYON WELL BCG 849</v>
          </cell>
          <cell r="V7236">
            <v>5996620</v>
          </cell>
          <cell r="W7236" t="str">
            <v xml:space="preserve"> </v>
          </cell>
          <cell r="X7236" t="str">
            <v xml:space="preserve"> </v>
          </cell>
          <cell r="Y7236" t="str">
            <v>Well</v>
          </cell>
          <cell r="Z7236" t="str">
            <v>5996620 KENNECOTT BARNEYS CANYON WELL BCG 849</v>
          </cell>
          <cell r="AA7236" t="str">
            <v>Well</v>
          </cell>
        </row>
        <row r="7237">
          <cell r="A7237">
            <v>5996630</v>
          </cell>
          <cell r="B7237" t="str">
            <v>Well</v>
          </cell>
          <cell r="C7237" t="str">
            <v xml:space="preserve"> </v>
          </cell>
          <cell r="D7237" t="str">
            <v>KENNECOTT BARNEYS CANYON WELL BCG 284</v>
          </cell>
          <cell r="E7237">
            <v>16020204</v>
          </cell>
          <cell r="F7237" t="str">
            <v>Salt Lake</v>
          </cell>
          <cell r="G7237" t="str">
            <v>Salt Lake County</v>
          </cell>
          <cell r="H7237" t="str">
            <v>Jordan River/Utah Lake</v>
          </cell>
          <cell r="I7237">
            <v>406974</v>
          </cell>
          <cell r="J7237">
            <v>4494282</v>
          </cell>
          <cell r="K7237">
            <v>-112.099388389</v>
          </cell>
          <cell r="L7237">
            <v>40.594111894999998</v>
          </cell>
          <cell r="M7237" t="str">
            <v xml:space="preserve"> </v>
          </cell>
          <cell r="N7237" t="str">
            <v xml:space="preserve"> </v>
          </cell>
          <cell r="O7237" t="str">
            <v>UT</v>
          </cell>
          <cell r="Q7237">
            <v>0</v>
          </cell>
          <cell r="R7237" t="str">
            <v xml:space="preserve"> </v>
          </cell>
          <cell r="S7237" t="str">
            <v>Private</v>
          </cell>
          <cell r="T7237" t="str">
            <v xml:space="preserve"> </v>
          </cell>
          <cell r="U7237" t="str">
            <v>5996630 KENNECOTT BARNEYS CANYON WELL BCG 284</v>
          </cell>
          <cell r="V7237">
            <v>5996630</v>
          </cell>
          <cell r="W7237" t="str">
            <v xml:space="preserve"> </v>
          </cell>
          <cell r="X7237" t="str">
            <v xml:space="preserve"> </v>
          </cell>
          <cell r="Y7237" t="str">
            <v>Well</v>
          </cell>
          <cell r="Z7237" t="str">
            <v>5996630 KENNECOTT BARNEYS CANYON WELL BCG 284</v>
          </cell>
          <cell r="AA7237" t="str">
            <v>Well</v>
          </cell>
        </row>
        <row r="7238">
          <cell r="A7238">
            <v>5996640</v>
          </cell>
          <cell r="B7238" t="str">
            <v>Lake</v>
          </cell>
          <cell r="C7238" t="str">
            <v>2B    3D  4</v>
          </cell>
          <cell r="D7238" t="str">
            <v>KENNECOTT SMALL RES SRP 850</v>
          </cell>
          <cell r="E7238">
            <v>16020204</v>
          </cell>
          <cell r="F7238" t="str">
            <v>Salt Lake</v>
          </cell>
          <cell r="G7238" t="str">
            <v>Salt Lake County</v>
          </cell>
          <cell r="H7238" t="str">
            <v>Jordan River/Utah Lake</v>
          </cell>
          <cell r="I7238">
            <v>408273</v>
          </cell>
          <cell r="J7238">
            <v>4490905</v>
          </cell>
          <cell r="K7238">
            <v>-112.083548398</v>
          </cell>
          <cell r="L7238">
            <v>40.563839383000001</v>
          </cell>
          <cell r="M7238" t="str">
            <v xml:space="preserve"> </v>
          </cell>
          <cell r="N7238" t="str">
            <v xml:space="preserve"> </v>
          </cell>
          <cell r="O7238" t="str">
            <v>UT</v>
          </cell>
          <cell r="Q7238">
            <v>2.5000000000000001E-2</v>
          </cell>
          <cell r="R7238" t="str">
            <v>mg/L</v>
          </cell>
          <cell r="S7238" t="str">
            <v>Private</v>
          </cell>
          <cell r="T7238" t="str">
            <v xml:space="preserve"> </v>
          </cell>
          <cell r="U7238" t="str">
            <v>5996640 KENNECOTT SMALL RES SRP 850</v>
          </cell>
          <cell r="V7238">
            <v>5996640</v>
          </cell>
          <cell r="W7238" t="str">
            <v xml:space="preserve"> </v>
          </cell>
          <cell r="X7238" t="str">
            <v xml:space="preserve"> </v>
          </cell>
          <cell r="Y7238" t="str">
            <v>Lake</v>
          </cell>
          <cell r="Z7238" t="str">
            <v>5996640 KENNECOTT SMALL RES SRP 850</v>
          </cell>
          <cell r="AA7238" t="str">
            <v>Lake</v>
          </cell>
        </row>
        <row r="7239">
          <cell r="A7239">
            <v>5996650</v>
          </cell>
          <cell r="B7239" t="str">
            <v>Well</v>
          </cell>
          <cell r="C7239" t="str">
            <v xml:space="preserve"> </v>
          </cell>
          <cell r="D7239" t="str">
            <v>KENNECOTT BARNEYS CANYON WELL BCG 848</v>
          </cell>
          <cell r="E7239">
            <v>16020204</v>
          </cell>
          <cell r="F7239" t="str">
            <v>Salt Lake</v>
          </cell>
          <cell r="G7239" t="str">
            <v>Salt Lake County</v>
          </cell>
          <cell r="H7239" t="str">
            <v>Jordan River/Utah Lake</v>
          </cell>
          <cell r="I7239">
            <v>407053</v>
          </cell>
          <cell r="J7239">
            <v>4494929</v>
          </cell>
          <cell r="K7239">
            <v>-112.09855032</v>
          </cell>
          <cell r="L7239">
            <v>40.599948441999999</v>
          </cell>
          <cell r="M7239" t="str">
            <v xml:space="preserve"> </v>
          </cell>
          <cell r="N7239" t="str">
            <v xml:space="preserve"> </v>
          </cell>
          <cell r="O7239" t="str">
            <v>UT</v>
          </cell>
          <cell r="Q7239">
            <v>0</v>
          </cell>
          <cell r="R7239" t="str">
            <v xml:space="preserve"> </v>
          </cell>
          <cell r="S7239" t="str">
            <v>Private</v>
          </cell>
          <cell r="T7239" t="str">
            <v xml:space="preserve"> </v>
          </cell>
          <cell r="U7239" t="str">
            <v>5996650 KENNECOTT BARNEYS CANYON WELL BCG 848</v>
          </cell>
          <cell r="V7239">
            <v>5996650</v>
          </cell>
          <cell r="W7239" t="str">
            <v xml:space="preserve"> </v>
          </cell>
          <cell r="X7239" t="str">
            <v xml:space="preserve"> </v>
          </cell>
          <cell r="Y7239" t="str">
            <v>Well</v>
          </cell>
          <cell r="Z7239" t="str">
            <v>5996650 KENNECOTT BARNEYS CANYON WELL BCG 848</v>
          </cell>
          <cell r="AA7239" t="str">
            <v>Well</v>
          </cell>
        </row>
        <row r="7240">
          <cell r="A7240">
            <v>5996660</v>
          </cell>
          <cell r="B7240" t="str">
            <v>Well</v>
          </cell>
          <cell r="C7240" t="str">
            <v xml:space="preserve"> </v>
          </cell>
          <cell r="D7240" t="str">
            <v>KENNECOTT BARNEYS CANYON WELL BC 285</v>
          </cell>
          <cell r="E7240">
            <v>16020204</v>
          </cell>
          <cell r="F7240" t="str">
            <v>Salt Lake</v>
          </cell>
          <cell r="G7240" t="str">
            <v>Salt Lake County</v>
          </cell>
          <cell r="H7240" t="str">
            <v>Jordan River/Utah Lake</v>
          </cell>
          <cell r="I7240">
            <v>406300</v>
          </cell>
          <cell r="J7240">
            <v>4494877</v>
          </cell>
          <cell r="K7240">
            <v>-112.107440802</v>
          </cell>
          <cell r="L7240">
            <v>40.599395088000001</v>
          </cell>
          <cell r="M7240" t="str">
            <v xml:space="preserve"> </v>
          </cell>
          <cell r="N7240" t="str">
            <v xml:space="preserve"> </v>
          </cell>
          <cell r="O7240" t="str">
            <v>UT</v>
          </cell>
          <cell r="Q7240">
            <v>0</v>
          </cell>
          <cell r="R7240" t="str">
            <v xml:space="preserve"> </v>
          </cell>
          <cell r="S7240" t="str">
            <v>Private</v>
          </cell>
          <cell r="T7240" t="str">
            <v xml:space="preserve"> </v>
          </cell>
          <cell r="U7240" t="str">
            <v>5996660 KENNECOTT BARNEYS CANYON WELL BC 285</v>
          </cell>
          <cell r="V7240">
            <v>5996660</v>
          </cell>
          <cell r="W7240" t="str">
            <v xml:space="preserve"> </v>
          </cell>
          <cell r="X7240" t="str">
            <v xml:space="preserve"> </v>
          </cell>
          <cell r="Y7240" t="str">
            <v>Well</v>
          </cell>
          <cell r="Z7240" t="str">
            <v>5996660 KENNECOTT BARNEYS CANYON WELL BC 285</v>
          </cell>
          <cell r="AA7240" t="str">
            <v>Well</v>
          </cell>
        </row>
        <row r="7241">
          <cell r="A7241">
            <v>5996670</v>
          </cell>
          <cell r="B7241" t="str">
            <v>Well</v>
          </cell>
          <cell r="C7241" t="str">
            <v xml:space="preserve"> </v>
          </cell>
          <cell r="D7241" t="str">
            <v>KENNECOTT BARNEYS CANYON WELL BCG 283</v>
          </cell>
          <cell r="E7241">
            <v>16020204</v>
          </cell>
          <cell r="F7241" t="str">
            <v>Salt Lake</v>
          </cell>
          <cell r="G7241" t="str">
            <v>Salt Lake County</v>
          </cell>
          <cell r="H7241" t="str">
            <v>Jordan River/Utah Lake</v>
          </cell>
          <cell r="I7241">
            <v>407054</v>
          </cell>
          <cell r="J7241">
            <v>4495021</v>
          </cell>
          <cell r="K7241">
            <v>-112.09855207</v>
          </cell>
          <cell r="L7241">
            <v>40.600777217000001</v>
          </cell>
          <cell r="M7241" t="str">
            <v xml:space="preserve"> </v>
          </cell>
          <cell r="N7241" t="str">
            <v xml:space="preserve"> </v>
          </cell>
          <cell r="O7241" t="str">
            <v>UT</v>
          </cell>
          <cell r="Q7241">
            <v>0</v>
          </cell>
          <cell r="R7241" t="str">
            <v xml:space="preserve"> </v>
          </cell>
          <cell r="S7241" t="str">
            <v>Private</v>
          </cell>
          <cell r="T7241" t="str">
            <v xml:space="preserve"> </v>
          </cell>
          <cell r="U7241" t="str">
            <v>5996670 KENNECOTT BARNEYS CANYON WELL BCG 283</v>
          </cell>
          <cell r="V7241">
            <v>5996670</v>
          </cell>
          <cell r="W7241" t="str">
            <v xml:space="preserve"> </v>
          </cell>
          <cell r="X7241" t="str">
            <v xml:space="preserve"> </v>
          </cell>
          <cell r="Y7241" t="str">
            <v>Well</v>
          </cell>
          <cell r="Z7241" t="str">
            <v>5996670 KENNECOTT BARNEYS CANYON WELL BCG 283</v>
          </cell>
          <cell r="AA7241" t="str">
            <v>Well</v>
          </cell>
        </row>
        <row r="7242">
          <cell r="A7242">
            <v>5996680</v>
          </cell>
          <cell r="B7242" t="str">
            <v>Well</v>
          </cell>
          <cell r="C7242" t="str">
            <v xml:space="preserve"> </v>
          </cell>
          <cell r="D7242" t="str">
            <v>GARFIELD CO LANDFILL MONITORING WELL 1 SW CORNER</v>
          </cell>
          <cell r="E7242">
            <v>16030002</v>
          </cell>
          <cell r="F7242" t="str">
            <v>Garfield</v>
          </cell>
          <cell r="G7242" t="str">
            <v>Southwest</v>
          </cell>
          <cell r="H7242" t="str">
            <v>Sevier River</v>
          </cell>
          <cell r="I7242">
            <v>405267</v>
          </cell>
          <cell r="J7242">
            <v>4183891</v>
          </cell>
          <cell r="K7242">
            <v>-112.076028112</v>
          </cell>
          <cell r="L7242">
            <v>37.797483497000002</v>
          </cell>
          <cell r="M7242" t="str">
            <v xml:space="preserve"> </v>
          </cell>
          <cell r="N7242" t="str">
            <v xml:space="preserve"> </v>
          </cell>
          <cell r="O7242" t="str">
            <v>UT</v>
          </cell>
          <cell r="Q7242">
            <v>0</v>
          </cell>
          <cell r="R7242" t="str">
            <v xml:space="preserve"> </v>
          </cell>
          <cell r="S7242" t="str">
            <v>SITLA</v>
          </cell>
          <cell r="T7242" t="str">
            <v>Category1</v>
          </cell>
          <cell r="U7242" t="str">
            <v>5996680 GARFIELD CO LANDFILL MONITORING WELL 1 SW CORNER</v>
          </cell>
          <cell r="V7242">
            <v>5996680</v>
          </cell>
          <cell r="W7242" t="str">
            <v xml:space="preserve"> </v>
          </cell>
          <cell r="X7242" t="str">
            <v xml:space="preserve"> </v>
          </cell>
          <cell r="Y7242" t="str">
            <v>Well</v>
          </cell>
          <cell r="Z7242" t="str">
            <v>5996680 GARFIELD CO LANDFILL MONITORING WELL 1 SW CORNER</v>
          </cell>
          <cell r="AA7242" t="str">
            <v>Well</v>
          </cell>
        </row>
        <row r="7243">
          <cell r="A7243">
            <v>5996690</v>
          </cell>
          <cell r="B7243" t="str">
            <v>Well</v>
          </cell>
          <cell r="C7243" t="str">
            <v xml:space="preserve"> </v>
          </cell>
          <cell r="D7243" t="str">
            <v>GARFIELD CO LANDFILL MONITORING WELL 2</v>
          </cell>
          <cell r="E7243">
            <v>16030002</v>
          </cell>
          <cell r="F7243" t="str">
            <v>Garfield</v>
          </cell>
          <cell r="G7243" t="str">
            <v>Southwest</v>
          </cell>
          <cell r="H7243" t="str">
            <v>Sevier River</v>
          </cell>
          <cell r="I7243">
            <v>405585</v>
          </cell>
          <cell r="J7243">
            <v>4183887</v>
          </cell>
          <cell r="K7243">
            <v>-112.072416159</v>
          </cell>
          <cell r="L7243">
            <v>37.797480383</v>
          </cell>
          <cell r="M7243" t="str">
            <v xml:space="preserve"> </v>
          </cell>
          <cell r="N7243" t="str">
            <v xml:space="preserve"> </v>
          </cell>
          <cell r="O7243" t="str">
            <v>UT</v>
          </cell>
          <cell r="Q7243">
            <v>0</v>
          </cell>
          <cell r="R7243" t="str">
            <v xml:space="preserve"> </v>
          </cell>
          <cell r="S7243" t="str">
            <v>Private</v>
          </cell>
          <cell r="T7243" t="str">
            <v>Category1</v>
          </cell>
          <cell r="U7243" t="str">
            <v>5996690 GARFIELD CO LANDFILL MONITORING WELL 2</v>
          </cell>
          <cell r="V7243">
            <v>5996690</v>
          </cell>
          <cell r="W7243" t="str">
            <v xml:space="preserve"> </v>
          </cell>
          <cell r="X7243" t="str">
            <v xml:space="preserve"> </v>
          </cell>
          <cell r="Y7243" t="str">
            <v>Well</v>
          </cell>
          <cell r="Z7243" t="str">
            <v>5996690 GARFIELD CO LANDFILL MONITORING WELL 2</v>
          </cell>
          <cell r="AA7243" t="str">
            <v>Well</v>
          </cell>
        </row>
        <row r="7244">
          <cell r="A7244">
            <v>5996700</v>
          </cell>
          <cell r="B7244" t="str">
            <v>Well</v>
          </cell>
          <cell r="C7244" t="str">
            <v xml:space="preserve"> </v>
          </cell>
          <cell r="D7244" t="str">
            <v>GARFIELD CO LANDFILL MONITORING WELL 3</v>
          </cell>
          <cell r="E7244">
            <v>16030002</v>
          </cell>
          <cell r="F7244" t="str">
            <v>Garfield</v>
          </cell>
          <cell r="G7244" t="str">
            <v>Southwest</v>
          </cell>
          <cell r="H7244" t="str">
            <v>Sevier River</v>
          </cell>
          <cell r="I7244">
            <v>406072</v>
          </cell>
          <cell r="J7244">
            <v>4184144</v>
          </cell>
          <cell r="K7244">
            <v>-112.066918749</v>
          </cell>
          <cell r="L7244">
            <v>37.799846594999998</v>
          </cell>
          <cell r="M7244" t="str">
            <v xml:space="preserve"> </v>
          </cell>
          <cell r="N7244" t="str">
            <v xml:space="preserve"> </v>
          </cell>
          <cell r="O7244" t="str">
            <v>UT</v>
          </cell>
          <cell r="Q7244">
            <v>0</v>
          </cell>
          <cell r="R7244" t="str">
            <v xml:space="preserve"> </v>
          </cell>
          <cell r="S7244" t="str">
            <v>Private</v>
          </cell>
          <cell r="T7244" t="str">
            <v>Category1</v>
          </cell>
          <cell r="U7244" t="str">
            <v>5996700 GARFIELD CO LANDFILL MONITORING WELL 3</v>
          </cell>
          <cell r="V7244">
            <v>5996700</v>
          </cell>
          <cell r="W7244" t="str">
            <v xml:space="preserve"> </v>
          </cell>
          <cell r="X7244" t="str">
            <v xml:space="preserve"> </v>
          </cell>
          <cell r="Y7244" t="str">
            <v>Well</v>
          </cell>
          <cell r="Z7244" t="str">
            <v>5996700 GARFIELD CO LANDFILL MONITORING WELL 3</v>
          </cell>
          <cell r="AA7244" t="str">
            <v>Well</v>
          </cell>
        </row>
        <row r="7245">
          <cell r="A7245">
            <v>5996710</v>
          </cell>
          <cell r="B7245" t="str">
            <v>Well</v>
          </cell>
          <cell r="C7245" t="str">
            <v xml:space="preserve"> </v>
          </cell>
          <cell r="D7245" t="str">
            <v>PLATA CLAY LEACH</v>
          </cell>
          <cell r="E7245">
            <v>15010009</v>
          </cell>
          <cell r="F7245" t="str">
            <v>Washington</v>
          </cell>
          <cell r="G7245" t="str">
            <v>Southwest</v>
          </cell>
          <cell r="H7245" t="str">
            <v>Lower Colorado River</v>
          </cell>
          <cell r="I7245">
            <v>314695</v>
          </cell>
          <cell r="J7245">
            <v>4103374</v>
          </cell>
          <cell r="K7245">
            <v>-113.08410449199999</v>
          </cell>
          <cell r="L7245">
            <v>37.058315397999998</v>
          </cell>
          <cell r="M7245" t="str">
            <v xml:space="preserve"> </v>
          </cell>
          <cell r="N7245" t="str">
            <v xml:space="preserve"> </v>
          </cell>
          <cell r="O7245" t="str">
            <v>UT</v>
          </cell>
          <cell r="Q7245">
            <v>0</v>
          </cell>
          <cell r="R7245" t="str">
            <v xml:space="preserve"> </v>
          </cell>
          <cell r="S7245" t="str">
            <v>Private</v>
          </cell>
          <cell r="T7245" t="str">
            <v xml:space="preserve"> </v>
          </cell>
          <cell r="U7245" t="str">
            <v>5996710 PLATA CLAY LEACH</v>
          </cell>
          <cell r="V7245">
            <v>5996710</v>
          </cell>
          <cell r="W7245" t="str">
            <v xml:space="preserve"> </v>
          </cell>
          <cell r="X7245" t="str">
            <v xml:space="preserve"> </v>
          </cell>
          <cell r="Y7245" t="str">
            <v>Well</v>
          </cell>
          <cell r="Z7245" t="str">
            <v>5996710 PLATA CLAY LEACH</v>
          </cell>
          <cell r="AA7245" t="str">
            <v>Well</v>
          </cell>
        </row>
        <row r="7246">
          <cell r="A7246">
            <v>5996720</v>
          </cell>
          <cell r="B7246" t="str">
            <v>Facility Other</v>
          </cell>
          <cell r="C7246" t="str">
            <v xml:space="preserve"> </v>
          </cell>
          <cell r="D7246" t="str">
            <v>CRYSTAL ANIMAL BYPRODUCTS POND</v>
          </cell>
          <cell r="E7246">
            <v>16020201</v>
          </cell>
          <cell r="F7246" t="str">
            <v>Utah</v>
          </cell>
          <cell r="G7246" t="str">
            <v>Utah County</v>
          </cell>
          <cell r="H7246" t="str">
            <v>Jordan River/Utah Lake</v>
          </cell>
          <cell r="I7246">
            <v>422603</v>
          </cell>
          <cell r="J7246">
            <v>4472302</v>
          </cell>
          <cell r="K7246">
            <v>-111.912023146</v>
          </cell>
          <cell r="L7246">
            <v>40.397728942000001</v>
          </cell>
          <cell r="M7246" t="str">
            <v xml:space="preserve"> </v>
          </cell>
          <cell r="N7246" t="str">
            <v xml:space="preserve"> </v>
          </cell>
          <cell r="O7246" t="str">
            <v>UT</v>
          </cell>
          <cell r="Q7246">
            <v>0</v>
          </cell>
          <cell r="R7246" t="str">
            <v xml:space="preserve"> </v>
          </cell>
          <cell r="S7246" t="str">
            <v>Private</v>
          </cell>
          <cell r="T7246" t="str">
            <v xml:space="preserve"> </v>
          </cell>
          <cell r="U7246" t="str">
            <v>5996720 CRYSTAL ANIMAL BYPRODUCTS POND</v>
          </cell>
          <cell r="V7246">
            <v>5996720</v>
          </cell>
          <cell r="W7246" t="str">
            <v xml:space="preserve"> </v>
          </cell>
          <cell r="X7246" t="str">
            <v xml:space="preserve"> </v>
          </cell>
          <cell r="Y7246" t="str">
            <v>Facility Other</v>
          </cell>
          <cell r="Z7246" t="str">
            <v>5996720 CRYSTAL ANIMAL BYPRODUCTS POND</v>
          </cell>
          <cell r="AA7246" t="str">
            <v>Facility Other</v>
          </cell>
        </row>
        <row r="7247">
          <cell r="A7247">
            <v>5996750</v>
          </cell>
          <cell r="B7247" t="str">
            <v>Well</v>
          </cell>
          <cell r="C7247" t="str">
            <v xml:space="preserve"> </v>
          </cell>
          <cell r="D7247" t="str">
            <v>CENTERFIELD LAGOONS WELL #3</v>
          </cell>
          <cell r="E7247">
            <v>16030003</v>
          </cell>
          <cell r="F7247" t="str">
            <v>Sanpete</v>
          </cell>
          <cell r="G7247" t="str">
            <v>Central</v>
          </cell>
          <cell r="H7247" t="str">
            <v>Sevier River</v>
          </cell>
          <cell r="I7247">
            <v>425977</v>
          </cell>
          <cell r="J7247">
            <v>4333182</v>
          </cell>
          <cell r="K7247">
            <v>-111.856591197</v>
          </cell>
          <cell r="L7247">
            <v>39.144685391000003</v>
          </cell>
          <cell r="M7247" t="str">
            <v xml:space="preserve"> </v>
          </cell>
          <cell r="N7247" t="str">
            <v xml:space="preserve"> </v>
          </cell>
          <cell r="O7247" t="str">
            <v>UT</v>
          </cell>
          <cell r="Q7247">
            <v>0</v>
          </cell>
          <cell r="R7247" t="str">
            <v xml:space="preserve"> </v>
          </cell>
          <cell r="S7247" t="str">
            <v>Private</v>
          </cell>
          <cell r="T7247" t="str">
            <v xml:space="preserve"> </v>
          </cell>
          <cell r="U7247" t="str">
            <v>5996750 CENTERFIELD LAGOONS WELL #3</v>
          </cell>
          <cell r="V7247">
            <v>5996750</v>
          </cell>
          <cell r="W7247" t="str">
            <v xml:space="preserve"> </v>
          </cell>
          <cell r="X7247" t="str">
            <v xml:space="preserve"> </v>
          </cell>
          <cell r="Y7247" t="str">
            <v>Well</v>
          </cell>
          <cell r="Z7247" t="str">
            <v>5996750 CENTERFIELD LAGOONS WELL #3</v>
          </cell>
          <cell r="AA7247" t="str">
            <v>Well</v>
          </cell>
        </row>
        <row r="7248">
          <cell r="A7248">
            <v>5996760</v>
          </cell>
          <cell r="B7248" t="str">
            <v>Well</v>
          </cell>
          <cell r="C7248" t="str">
            <v xml:space="preserve"> </v>
          </cell>
          <cell r="D7248" t="str">
            <v>CENTURIAN MINE MW1</v>
          </cell>
          <cell r="E7248">
            <v>16030007</v>
          </cell>
          <cell r="F7248" t="str">
            <v>Beaver</v>
          </cell>
          <cell r="G7248" t="str">
            <v>Southwest</v>
          </cell>
          <cell r="H7248" t="str">
            <v>Cedar/Beaver</v>
          </cell>
          <cell r="I7248">
            <v>314182</v>
          </cell>
          <cell r="J7248">
            <v>4261005</v>
          </cell>
          <cell r="K7248">
            <v>-113.13023307100001</v>
          </cell>
          <cell r="L7248">
            <v>38.478016594000003</v>
          </cell>
          <cell r="M7248" t="str">
            <v xml:space="preserve"> </v>
          </cell>
          <cell r="N7248" t="str">
            <v xml:space="preserve"> </v>
          </cell>
          <cell r="O7248" t="str">
            <v>UT</v>
          </cell>
          <cell r="Q7248">
            <v>0</v>
          </cell>
          <cell r="R7248" t="str">
            <v xml:space="preserve"> </v>
          </cell>
          <cell r="S7248" t="str">
            <v>Private</v>
          </cell>
          <cell r="T7248" t="str">
            <v xml:space="preserve"> </v>
          </cell>
          <cell r="U7248" t="str">
            <v>5996760 CENTURIAN MINE MW1</v>
          </cell>
          <cell r="V7248">
            <v>5996760</v>
          </cell>
          <cell r="W7248" t="str">
            <v xml:space="preserve"> </v>
          </cell>
          <cell r="X7248" t="str">
            <v xml:space="preserve"> </v>
          </cell>
          <cell r="Y7248" t="str">
            <v>Well</v>
          </cell>
          <cell r="Z7248" t="str">
            <v>5996760 CENTURIAN MINE MW1</v>
          </cell>
          <cell r="AA7248" t="str">
            <v>Well</v>
          </cell>
        </row>
        <row r="7249">
          <cell r="A7249">
            <v>5996780</v>
          </cell>
          <cell r="B7249" t="str">
            <v>Well</v>
          </cell>
          <cell r="C7249" t="str">
            <v xml:space="preserve"> </v>
          </cell>
          <cell r="D7249" t="str">
            <v>SPRING CITY LAGOON UPGRADE WELL SE CRN #1</v>
          </cell>
          <cell r="E7249">
            <v>16030004</v>
          </cell>
          <cell r="F7249" t="str">
            <v>Sanpete</v>
          </cell>
          <cell r="G7249" t="str">
            <v>Central</v>
          </cell>
          <cell r="H7249" t="str">
            <v>Sevier River</v>
          </cell>
          <cell r="I7249">
            <v>456581</v>
          </cell>
          <cell r="J7249">
            <v>4371056</v>
          </cell>
          <cell r="K7249">
            <v>-111.504907352</v>
          </cell>
          <cell r="L7249">
            <v>39.488014407999998</v>
          </cell>
          <cell r="M7249" t="str">
            <v xml:space="preserve"> </v>
          </cell>
          <cell r="N7249" t="str">
            <v xml:space="preserve"> </v>
          </cell>
          <cell r="O7249" t="str">
            <v>UT</v>
          </cell>
          <cell r="Q7249">
            <v>0</v>
          </cell>
          <cell r="R7249" t="str">
            <v xml:space="preserve"> </v>
          </cell>
          <cell r="S7249" t="str">
            <v>Private</v>
          </cell>
          <cell r="T7249" t="str">
            <v xml:space="preserve"> </v>
          </cell>
          <cell r="U7249" t="str">
            <v>5996780 SPRING CITY LAGOON UPGRADE WELL SE CRN #1</v>
          </cell>
          <cell r="V7249">
            <v>5996780</v>
          </cell>
          <cell r="W7249" t="str">
            <v xml:space="preserve"> </v>
          </cell>
          <cell r="X7249" t="str">
            <v xml:space="preserve"> </v>
          </cell>
          <cell r="Y7249" t="str">
            <v>Well</v>
          </cell>
          <cell r="Z7249" t="str">
            <v>5996780 SPRING CITY LAGOON UPGRADE WELL SE CRN #1</v>
          </cell>
          <cell r="AA7249" t="str">
            <v>Well</v>
          </cell>
        </row>
        <row r="7250">
          <cell r="A7250">
            <v>5996790</v>
          </cell>
          <cell r="B7250" t="str">
            <v>Well</v>
          </cell>
          <cell r="C7250" t="str">
            <v xml:space="preserve"> </v>
          </cell>
          <cell r="D7250" t="str">
            <v>SPRING CITY LAGOON WELL #2</v>
          </cell>
          <cell r="E7250">
            <v>16030004</v>
          </cell>
          <cell r="F7250" t="str">
            <v>Sanpete</v>
          </cell>
          <cell r="G7250" t="str">
            <v>Central</v>
          </cell>
          <cell r="H7250" t="str">
            <v>Sevier River</v>
          </cell>
          <cell r="I7250">
            <v>456533</v>
          </cell>
          <cell r="J7250">
            <v>4371057</v>
          </cell>
          <cell r="K7250">
            <v>-111.50546557600001</v>
          </cell>
          <cell r="L7250">
            <v>39.488020994000003</v>
          </cell>
          <cell r="M7250" t="str">
            <v xml:space="preserve"> </v>
          </cell>
          <cell r="N7250" t="str">
            <v xml:space="preserve"> </v>
          </cell>
          <cell r="O7250" t="str">
            <v>UT</v>
          </cell>
          <cell r="Q7250">
            <v>0</v>
          </cell>
          <cell r="R7250" t="str">
            <v xml:space="preserve"> </v>
          </cell>
          <cell r="S7250" t="str">
            <v>Private</v>
          </cell>
          <cell r="T7250" t="str">
            <v xml:space="preserve"> </v>
          </cell>
          <cell r="U7250" t="str">
            <v>5996790 SPRING CITY LAGOON WELL #2</v>
          </cell>
          <cell r="V7250">
            <v>5996790</v>
          </cell>
          <cell r="W7250" t="str">
            <v xml:space="preserve"> </v>
          </cell>
          <cell r="X7250" t="str">
            <v xml:space="preserve"> </v>
          </cell>
          <cell r="Y7250" t="str">
            <v>Well</v>
          </cell>
          <cell r="Z7250" t="str">
            <v>5996790 SPRING CITY LAGOON WELL #2</v>
          </cell>
          <cell r="AA7250" t="str">
            <v>Well</v>
          </cell>
        </row>
        <row r="7251">
          <cell r="A7251">
            <v>5996800</v>
          </cell>
          <cell r="B7251" t="str">
            <v>Well</v>
          </cell>
          <cell r="C7251" t="str">
            <v xml:space="preserve"> </v>
          </cell>
          <cell r="D7251" t="str">
            <v>SPRING CITY LAGOONS NW CRN WELL #3 DOWNGRADIENT</v>
          </cell>
          <cell r="E7251">
            <v>16030004</v>
          </cell>
          <cell r="F7251" t="str">
            <v>Sanpete</v>
          </cell>
          <cell r="G7251" t="str">
            <v>Central</v>
          </cell>
          <cell r="H7251" t="str">
            <v>Sevier River</v>
          </cell>
          <cell r="I7251">
            <v>456532</v>
          </cell>
          <cell r="J7251">
            <v>4370995</v>
          </cell>
          <cell r="K7251">
            <v>-111.505473159</v>
          </cell>
          <cell r="L7251">
            <v>39.487462307999998</v>
          </cell>
          <cell r="M7251" t="str">
            <v xml:space="preserve"> </v>
          </cell>
          <cell r="N7251" t="str">
            <v xml:space="preserve"> </v>
          </cell>
          <cell r="O7251" t="str">
            <v>UT</v>
          </cell>
          <cell r="Q7251">
            <v>0</v>
          </cell>
          <cell r="R7251" t="str">
            <v xml:space="preserve"> </v>
          </cell>
          <cell r="S7251" t="str">
            <v>Private</v>
          </cell>
          <cell r="T7251" t="str">
            <v xml:space="preserve"> </v>
          </cell>
          <cell r="U7251" t="str">
            <v>5996800 SPRING CITY LAGOONS NW CRN WELL #3 DOWNGRADIENT</v>
          </cell>
          <cell r="V7251">
            <v>5996800</v>
          </cell>
          <cell r="W7251" t="str">
            <v xml:space="preserve"> </v>
          </cell>
          <cell r="X7251" t="str">
            <v xml:space="preserve"> </v>
          </cell>
          <cell r="Y7251" t="str">
            <v>Well</v>
          </cell>
          <cell r="Z7251" t="str">
            <v>5996800 SPRING CITY LAGOONS NW CRN WELL #3 DOWNGRADIENT</v>
          </cell>
          <cell r="AA7251" t="str">
            <v>Well</v>
          </cell>
        </row>
        <row r="7252">
          <cell r="A7252">
            <v>5996810</v>
          </cell>
          <cell r="B7252" t="str">
            <v>Well</v>
          </cell>
          <cell r="C7252" t="str">
            <v xml:space="preserve"> </v>
          </cell>
          <cell r="D7252" t="str">
            <v>NEVADA STAR OK MINE MW-4</v>
          </cell>
          <cell r="E7252">
            <v>16030007</v>
          </cell>
          <cell r="F7252" t="str">
            <v>Beaver</v>
          </cell>
          <cell r="G7252" t="str">
            <v>Southwest</v>
          </cell>
          <cell r="H7252" t="str">
            <v>Cedar/Beaver</v>
          </cell>
          <cell r="I7252">
            <v>314035</v>
          </cell>
          <cell r="J7252">
            <v>4261844</v>
          </cell>
          <cell r="K7252">
            <v>-113.132139897</v>
          </cell>
          <cell r="L7252">
            <v>38.485541894999997</v>
          </cell>
          <cell r="M7252" t="str">
            <v xml:space="preserve"> </v>
          </cell>
          <cell r="N7252" t="str">
            <v xml:space="preserve"> </v>
          </cell>
          <cell r="O7252" t="str">
            <v>UT</v>
          </cell>
          <cell r="Q7252">
            <v>0</v>
          </cell>
          <cell r="R7252" t="str">
            <v xml:space="preserve"> </v>
          </cell>
          <cell r="S7252" t="str">
            <v>Private</v>
          </cell>
          <cell r="T7252" t="str">
            <v xml:space="preserve"> </v>
          </cell>
          <cell r="U7252" t="str">
            <v>5996810 NEVADA STAR OK MINE MW-4</v>
          </cell>
          <cell r="V7252">
            <v>5996810</v>
          </cell>
          <cell r="W7252" t="str">
            <v xml:space="preserve"> </v>
          </cell>
          <cell r="X7252" t="str">
            <v xml:space="preserve"> </v>
          </cell>
          <cell r="Y7252" t="str">
            <v>Well</v>
          </cell>
          <cell r="Z7252" t="str">
            <v>5996810 NEVADA STAR OK MINE MW-4</v>
          </cell>
          <cell r="AA7252" t="str">
            <v>Well</v>
          </cell>
        </row>
        <row r="7253">
          <cell r="A7253">
            <v>5996820</v>
          </cell>
          <cell r="B7253" t="str">
            <v>Well</v>
          </cell>
          <cell r="C7253" t="str">
            <v xml:space="preserve"> </v>
          </cell>
          <cell r="D7253" t="str">
            <v>NEVADA STAR OK MINE MW-3</v>
          </cell>
          <cell r="E7253">
            <v>16030007</v>
          </cell>
          <cell r="F7253" t="str">
            <v>Beaver</v>
          </cell>
          <cell r="G7253" t="str">
            <v>Southwest</v>
          </cell>
          <cell r="H7253" t="str">
            <v>Cedar/Beaver</v>
          </cell>
          <cell r="I7253">
            <v>314011</v>
          </cell>
          <cell r="J7253">
            <v>4260975</v>
          </cell>
          <cell r="K7253">
            <v>-113.13218421000001</v>
          </cell>
          <cell r="L7253">
            <v>38.477710758000001</v>
          </cell>
          <cell r="M7253" t="str">
            <v xml:space="preserve"> </v>
          </cell>
          <cell r="N7253" t="str">
            <v xml:space="preserve"> </v>
          </cell>
          <cell r="O7253" t="str">
            <v>UT</v>
          </cell>
          <cell r="Q7253">
            <v>0</v>
          </cell>
          <cell r="R7253" t="str">
            <v xml:space="preserve"> </v>
          </cell>
          <cell r="S7253" t="str">
            <v>BLM</v>
          </cell>
          <cell r="T7253" t="str">
            <v xml:space="preserve"> </v>
          </cell>
          <cell r="U7253" t="str">
            <v>5996820 NEVADA STAR OK MINE MW-3</v>
          </cell>
          <cell r="V7253">
            <v>5996820</v>
          </cell>
          <cell r="W7253" t="str">
            <v xml:space="preserve"> </v>
          </cell>
          <cell r="X7253" t="str">
            <v xml:space="preserve"> </v>
          </cell>
          <cell r="Y7253" t="str">
            <v>Well</v>
          </cell>
          <cell r="Z7253" t="str">
            <v>5996820 NEVADA STAR OK MINE MW-3</v>
          </cell>
          <cell r="AA7253" t="str">
            <v>Well</v>
          </cell>
        </row>
        <row r="7254">
          <cell r="A7254">
            <v>5996830</v>
          </cell>
          <cell r="B7254" t="str">
            <v>Well</v>
          </cell>
          <cell r="C7254" t="str">
            <v xml:space="preserve"> </v>
          </cell>
          <cell r="D7254" t="str">
            <v>USMX MW2</v>
          </cell>
          <cell r="E7254">
            <v>15010010</v>
          </cell>
          <cell r="F7254" t="str">
            <v>Washington</v>
          </cell>
          <cell r="G7254" t="str">
            <v>Southwest</v>
          </cell>
          <cell r="H7254" t="str">
            <v>Lower Colorado River</v>
          </cell>
          <cell r="I7254">
            <v>244830</v>
          </cell>
          <cell r="J7254">
            <v>4141666</v>
          </cell>
          <cell r="K7254">
            <v>-113.882188516</v>
          </cell>
          <cell r="L7254">
            <v>37.386641562000001</v>
          </cell>
          <cell r="M7254" t="str">
            <v xml:space="preserve"> </v>
          </cell>
          <cell r="N7254" t="str">
            <v xml:space="preserve"> </v>
          </cell>
          <cell r="O7254" t="str">
            <v>UT</v>
          </cell>
          <cell r="Q7254">
            <v>0</v>
          </cell>
          <cell r="R7254" t="str">
            <v xml:space="preserve"> </v>
          </cell>
          <cell r="S7254" t="str">
            <v>BLM</v>
          </cell>
          <cell r="T7254" t="str">
            <v xml:space="preserve"> </v>
          </cell>
          <cell r="U7254" t="str">
            <v>5996830 USMX MW2</v>
          </cell>
          <cell r="V7254">
            <v>5996830</v>
          </cell>
          <cell r="W7254" t="str">
            <v xml:space="preserve"> </v>
          </cell>
          <cell r="X7254" t="str">
            <v xml:space="preserve"> </v>
          </cell>
          <cell r="Y7254" t="str">
            <v>Well</v>
          </cell>
          <cell r="Z7254" t="str">
            <v>5996830 USMX MW2</v>
          </cell>
          <cell r="AA7254" t="str">
            <v>Well</v>
          </cell>
        </row>
        <row r="7255">
          <cell r="A7255">
            <v>5996850</v>
          </cell>
          <cell r="B7255" t="str">
            <v>Well</v>
          </cell>
          <cell r="C7255" t="str">
            <v xml:space="preserve"> </v>
          </cell>
          <cell r="D7255" t="str">
            <v>TENNECO GOLD S MINE SED POND</v>
          </cell>
          <cell r="E7255">
            <v>15010010</v>
          </cell>
          <cell r="F7255" t="str">
            <v>Washington</v>
          </cell>
          <cell r="G7255" t="str">
            <v>Southwest</v>
          </cell>
          <cell r="H7255" t="str">
            <v>Lower Colorado River</v>
          </cell>
          <cell r="I7255">
            <v>244166</v>
          </cell>
          <cell r="J7255">
            <v>4141717</v>
          </cell>
          <cell r="K7255">
            <v>-113.889697435</v>
          </cell>
          <cell r="L7255">
            <v>37.386917709999999</v>
          </cell>
          <cell r="M7255" t="str">
            <v xml:space="preserve"> </v>
          </cell>
          <cell r="N7255" t="str">
            <v xml:space="preserve"> </v>
          </cell>
          <cell r="O7255" t="str">
            <v>UT</v>
          </cell>
          <cell r="Q7255">
            <v>0</v>
          </cell>
          <cell r="R7255" t="str">
            <v xml:space="preserve"> </v>
          </cell>
          <cell r="S7255" t="str">
            <v>Private</v>
          </cell>
          <cell r="T7255" t="str">
            <v xml:space="preserve"> </v>
          </cell>
          <cell r="U7255" t="str">
            <v>5996850 TENNECO GOLD S MINE SED POND</v>
          </cell>
          <cell r="V7255">
            <v>5996850</v>
          </cell>
          <cell r="W7255" t="str">
            <v xml:space="preserve"> </v>
          </cell>
          <cell r="X7255" t="str">
            <v xml:space="preserve"> </v>
          </cell>
          <cell r="Y7255" t="str">
            <v>Well</v>
          </cell>
          <cell r="Z7255" t="str">
            <v>5996850 TENNECO GOLD S MINE SED POND</v>
          </cell>
          <cell r="AA7255" t="str">
            <v>Well</v>
          </cell>
        </row>
        <row r="7256">
          <cell r="A7256">
            <v>5996860</v>
          </cell>
          <cell r="B7256" t="str">
            <v>Well</v>
          </cell>
          <cell r="C7256" t="str">
            <v xml:space="preserve"> </v>
          </cell>
          <cell r="D7256" t="str">
            <v>USMX LAND APPLICATION SUMP AT DISTRIBUTION BOX</v>
          </cell>
          <cell r="E7256">
            <v>15010010</v>
          </cell>
          <cell r="F7256" t="str">
            <v>Washington</v>
          </cell>
          <cell r="G7256" t="str">
            <v>Southwest</v>
          </cell>
          <cell r="H7256" t="str">
            <v>Lower Colorado River</v>
          </cell>
          <cell r="I7256">
            <v>245342</v>
          </cell>
          <cell r="J7256">
            <v>4139892</v>
          </cell>
          <cell r="K7256">
            <v>-113.875801681</v>
          </cell>
          <cell r="L7256">
            <v>37.370811947</v>
          </cell>
          <cell r="M7256" t="str">
            <v xml:space="preserve"> </v>
          </cell>
          <cell r="N7256" t="str">
            <v xml:space="preserve"> </v>
          </cell>
          <cell r="O7256" t="str">
            <v>UT</v>
          </cell>
          <cell r="Q7256">
            <v>0</v>
          </cell>
          <cell r="R7256" t="str">
            <v xml:space="preserve"> </v>
          </cell>
          <cell r="S7256" t="str">
            <v>BLM</v>
          </cell>
          <cell r="T7256" t="str">
            <v xml:space="preserve"> </v>
          </cell>
          <cell r="U7256" t="str">
            <v>5996860 USMX LAND APPLICATION SUMP AT DISTRIBUTION BOX</v>
          </cell>
          <cell r="V7256">
            <v>5996860</v>
          </cell>
          <cell r="W7256" t="str">
            <v xml:space="preserve"> </v>
          </cell>
          <cell r="X7256" t="str">
            <v xml:space="preserve"> </v>
          </cell>
          <cell r="Y7256" t="str">
            <v>Well</v>
          </cell>
          <cell r="Z7256" t="str">
            <v>5996860 USMX LAND APPLICATION SUMP AT DISTRIBUTION BOX</v>
          </cell>
          <cell r="AA7256" t="str">
            <v>Well</v>
          </cell>
        </row>
        <row r="7257">
          <cell r="A7257">
            <v>5996870</v>
          </cell>
          <cell r="B7257" t="str">
            <v>Well</v>
          </cell>
          <cell r="C7257" t="str">
            <v xml:space="preserve"> </v>
          </cell>
          <cell r="D7257" t="str">
            <v>Skull Valley Biosolids MW-1</v>
          </cell>
          <cell r="E7257">
            <v>16020305</v>
          </cell>
          <cell r="F7257" t="str">
            <v>Tooele</v>
          </cell>
          <cell r="G7257" t="str">
            <v>Tooele County</v>
          </cell>
          <cell r="H7257" t="str">
            <v>West Desert/Columbia</v>
          </cell>
          <cell r="I7257">
            <v>351863</v>
          </cell>
          <cell r="J7257">
            <v>4485180</v>
          </cell>
          <cell r="K7257">
            <v>-112.74832590699999</v>
          </cell>
          <cell r="L7257">
            <v>40.504108662</v>
          </cell>
          <cell r="M7257" t="str">
            <v xml:space="preserve"> </v>
          </cell>
          <cell r="N7257" t="str">
            <v xml:space="preserve"> </v>
          </cell>
          <cell r="O7257" t="str">
            <v>UT</v>
          </cell>
          <cell r="Q7257">
            <v>0</v>
          </cell>
          <cell r="R7257" t="str">
            <v xml:space="preserve"> </v>
          </cell>
          <cell r="S7257" t="str">
            <v>Private</v>
          </cell>
          <cell r="T7257" t="str">
            <v xml:space="preserve"> </v>
          </cell>
          <cell r="U7257" t="str">
            <v>5996870 Skull Valley Biosolids MW-1</v>
          </cell>
          <cell r="V7257">
            <v>5996870</v>
          </cell>
          <cell r="W7257" t="str">
            <v xml:space="preserve"> </v>
          </cell>
          <cell r="X7257" t="str">
            <v xml:space="preserve"> </v>
          </cell>
          <cell r="Y7257" t="str">
            <v>Well</v>
          </cell>
          <cell r="Z7257" t="str">
            <v>5996870 Skull Valley Biosolids MW-1</v>
          </cell>
          <cell r="AA7257" t="str">
            <v>Well</v>
          </cell>
        </row>
        <row r="7258">
          <cell r="A7258">
            <v>5996880</v>
          </cell>
          <cell r="B7258" t="str">
            <v>Well</v>
          </cell>
          <cell r="C7258" t="str">
            <v xml:space="preserve"> </v>
          </cell>
          <cell r="D7258" t="str">
            <v>Brush Resources Mine Well DH55</v>
          </cell>
          <cell r="E7258">
            <v>16030005</v>
          </cell>
          <cell r="F7258" t="str">
            <v>Millard</v>
          </cell>
          <cell r="G7258" t="str">
            <v>Central</v>
          </cell>
          <cell r="H7258" t="str">
            <v>Sevier River</v>
          </cell>
          <cell r="I7258">
            <v>374483</v>
          </cell>
          <cell r="J7258">
            <v>4369187</v>
          </cell>
          <cell r="K7258">
            <v>-112.459054705</v>
          </cell>
          <cell r="L7258">
            <v>39.463116034999999</v>
          </cell>
          <cell r="M7258" t="str">
            <v xml:space="preserve"> </v>
          </cell>
          <cell r="N7258" t="str">
            <v xml:space="preserve"> </v>
          </cell>
          <cell r="O7258" t="str">
            <v>UT</v>
          </cell>
          <cell r="Q7258">
            <v>0</v>
          </cell>
          <cell r="R7258" t="str">
            <v xml:space="preserve"> </v>
          </cell>
          <cell r="S7258" t="str">
            <v>Private</v>
          </cell>
          <cell r="T7258" t="str">
            <v xml:space="preserve"> </v>
          </cell>
          <cell r="U7258" t="str">
            <v>5996880 Brush Resources Mine Well DH55</v>
          </cell>
          <cell r="V7258">
            <v>5996880</v>
          </cell>
          <cell r="W7258" t="str">
            <v xml:space="preserve"> </v>
          </cell>
          <cell r="X7258" t="str">
            <v xml:space="preserve"> </v>
          </cell>
          <cell r="Y7258" t="str">
            <v>Well</v>
          </cell>
          <cell r="Z7258" t="str">
            <v>5996880 Brush Resources Mine Well DH55</v>
          </cell>
          <cell r="AA7258" t="str">
            <v>Well</v>
          </cell>
        </row>
        <row r="7259">
          <cell r="A7259">
            <v>5996890</v>
          </cell>
          <cell r="B7259" t="str">
            <v>Well</v>
          </cell>
          <cell r="C7259" t="str">
            <v xml:space="preserve"> </v>
          </cell>
          <cell r="D7259" t="str">
            <v>Brush Resources Mine Well DH 56</v>
          </cell>
          <cell r="E7259">
            <v>16030005</v>
          </cell>
          <cell r="F7259" t="str">
            <v>Millard</v>
          </cell>
          <cell r="G7259" t="str">
            <v>Central</v>
          </cell>
          <cell r="H7259" t="str">
            <v>Sevier River</v>
          </cell>
          <cell r="I7259">
            <v>374535</v>
          </cell>
          <cell r="J7259">
            <v>4370926</v>
          </cell>
          <cell r="K7259">
            <v>-112.458777567</v>
          </cell>
          <cell r="L7259">
            <v>39.478788006000002</v>
          </cell>
          <cell r="M7259" t="str">
            <v xml:space="preserve"> </v>
          </cell>
          <cell r="N7259" t="str">
            <v xml:space="preserve"> </v>
          </cell>
          <cell r="O7259" t="str">
            <v>UT</v>
          </cell>
          <cell r="Q7259">
            <v>0</v>
          </cell>
          <cell r="R7259" t="str">
            <v xml:space="preserve"> </v>
          </cell>
          <cell r="S7259" t="str">
            <v>Private</v>
          </cell>
          <cell r="T7259" t="str">
            <v xml:space="preserve"> </v>
          </cell>
          <cell r="U7259" t="str">
            <v>5996890 Brush Resources Mine Well DH 56</v>
          </cell>
          <cell r="V7259">
            <v>5996890</v>
          </cell>
          <cell r="W7259" t="str">
            <v xml:space="preserve"> </v>
          </cell>
          <cell r="X7259" t="str">
            <v xml:space="preserve"> </v>
          </cell>
          <cell r="Y7259" t="str">
            <v>Well</v>
          </cell>
          <cell r="Z7259" t="str">
            <v>5996890 Brush Resources Mine Well DH 56</v>
          </cell>
          <cell r="AA7259" t="str">
            <v>Well</v>
          </cell>
        </row>
        <row r="7260">
          <cell r="A7260">
            <v>5996900</v>
          </cell>
          <cell r="B7260" t="str">
            <v>Well</v>
          </cell>
          <cell r="C7260" t="str">
            <v xml:space="preserve"> </v>
          </cell>
          <cell r="D7260" t="str">
            <v>TENNECO GOLD STRIKE MINE WELL #7</v>
          </cell>
          <cell r="E7260">
            <v>15010010</v>
          </cell>
          <cell r="F7260" t="str">
            <v>Washington</v>
          </cell>
          <cell r="G7260" t="str">
            <v>Southwest</v>
          </cell>
          <cell r="H7260" t="str">
            <v>Lower Colorado River</v>
          </cell>
          <cell r="I7260">
            <v>244314</v>
          </cell>
          <cell r="J7260">
            <v>4141713</v>
          </cell>
          <cell r="K7260">
            <v>-113.88802630399999</v>
          </cell>
          <cell r="L7260">
            <v>37.386922525000003</v>
          </cell>
          <cell r="M7260" t="str">
            <v xml:space="preserve"> </v>
          </cell>
          <cell r="N7260" t="str">
            <v xml:space="preserve"> </v>
          </cell>
          <cell r="O7260" t="str">
            <v>UT</v>
          </cell>
          <cell r="Q7260">
            <v>0</v>
          </cell>
          <cell r="R7260" t="str">
            <v xml:space="preserve"> </v>
          </cell>
          <cell r="S7260" t="str">
            <v>Private</v>
          </cell>
          <cell r="T7260" t="str">
            <v xml:space="preserve"> </v>
          </cell>
          <cell r="U7260" t="str">
            <v>5996900 TENNECO GOLD STRIKE MINE WELL #7</v>
          </cell>
          <cell r="V7260">
            <v>5996900</v>
          </cell>
          <cell r="W7260" t="str">
            <v xml:space="preserve"> </v>
          </cell>
          <cell r="X7260" t="str">
            <v xml:space="preserve"> </v>
          </cell>
          <cell r="Y7260" t="str">
            <v>Well</v>
          </cell>
          <cell r="Z7260" t="str">
            <v>5996900 TENNECO GOLD STRIKE MINE WELL #7</v>
          </cell>
          <cell r="AA7260" t="str">
            <v>Well</v>
          </cell>
        </row>
        <row r="7261">
          <cell r="A7261">
            <v>5996910</v>
          </cell>
          <cell r="B7261" t="str">
            <v>Well</v>
          </cell>
          <cell r="C7261" t="str">
            <v xml:space="preserve"> </v>
          </cell>
          <cell r="D7261" t="str">
            <v>Brush Resources Mine Well DH 57</v>
          </cell>
          <cell r="E7261">
            <v>16030005</v>
          </cell>
          <cell r="F7261" t="str">
            <v>Millard</v>
          </cell>
          <cell r="G7261" t="str">
            <v>Central</v>
          </cell>
          <cell r="H7261" t="str">
            <v>Sevier River</v>
          </cell>
          <cell r="I7261">
            <v>374551</v>
          </cell>
          <cell r="J7261">
            <v>4371641</v>
          </cell>
          <cell r="K7261">
            <v>-112.458726157</v>
          </cell>
          <cell r="L7261">
            <v>39.485230831999999</v>
          </cell>
          <cell r="M7261" t="str">
            <v xml:space="preserve"> </v>
          </cell>
          <cell r="N7261" t="str">
            <v xml:space="preserve"> </v>
          </cell>
          <cell r="O7261" t="str">
            <v>UT</v>
          </cell>
          <cell r="Q7261">
            <v>0</v>
          </cell>
          <cell r="R7261" t="str">
            <v xml:space="preserve"> </v>
          </cell>
          <cell r="S7261" t="str">
            <v>Private</v>
          </cell>
          <cell r="T7261" t="str">
            <v xml:space="preserve"> </v>
          </cell>
          <cell r="U7261" t="str">
            <v>5996910 Brush Resources Mine Well DH 57</v>
          </cell>
          <cell r="V7261">
            <v>5996910</v>
          </cell>
          <cell r="W7261" t="str">
            <v xml:space="preserve"> </v>
          </cell>
          <cell r="X7261" t="str">
            <v xml:space="preserve"> </v>
          </cell>
          <cell r="Y7261" t="str">
            <v>Well</v>
          </cell>
          <cell r="Z7261" t="str">
            <v>5996910 Brush Resources Mine Well DH 57</v>
          </cell>
          <cell r="AA7261" t="str">
            <v>Well</v>
          </cell>
        </row>
        <row r="7262">
          <cell r="A7262">
            <v>5996920</v>
          </cell>
          <cell r="B7262" t="str">
            <v>Well</v>
          </cell>
          <cell r="C7262" t="str">
            <v xml:space="preserve"> </v>
          </cell>
          <cell r="D7262" t="str">
            <v>TENNECO GOLD MINE WELL NO. 9</v>
          </cell>
          <cell r="E7262">
            <v>15010010</v>
          </cell>
          <cell r="F7262" t="str">
            <v>Washington</v>
          </cell>
          <cell r="G7262" t="str">
            <v>Southwest</v>
          </cell>
          <cell r="H7262" t="str">
            <v>Lower Colorado River</v>
          </cell>
          <cell r="I7262">
            <v>244216</v>
          </cell>
          <cell r="J7262">
            <v>4141747</v>
          </cell>
          <cell r="K7262">
            <v>-113.889143703</v>
          </cell>
          <cell r="L7262">
            <v>37.387201574999999</v>
          </cell>
          <cell r="M7262" t="str">
            <v xml:space="preserve"> </v>
          </cell>
          <cell r="N7262" t="str">
            <v xml:space="preserve"> </v>
          </cell>
          <cell r="O7262" t="str">
            <v>UT</v>
          </cell>
          <cell r="Q7262">
            <v>0</v>
          </cell>
          <cell r="R7262" t="str">
            <v xml:space="preserve"> </v>
          </cell>
          <cell r="S7262" t="str">
            <v>Private</v>
          </cell>
          <cell r="T7262" t="str">
            <v xml:space="preserve"> </v>
          </cell>
          <cell r="U7262" t="str">
            <v>5996920 TENNECO GOLD MINE WELL NO. 9</v>
          </cell>
          <cell r="V7262">
            <v>5996920</v>
          </cell>
          <cell r="W7262" t="str">
            <v xml:space="preserve"> </v>
          </cell>
          <cell r="X7262" t="str">
            <v xml:space="preserve"> </v>
          </cell>
          <cell r="Y7262" t="str">
            <v>Well</v>
          </cell>
          <cell r="Z7262" t="str">
            <v>5996920 TENNECO GOLD MINE WELL NO. 9</v>
          </cell>
          <cell r="AA7262" t="str">
            <v>Well</v>
          </cell>
        </row>
        <row r="7263">
          <cell r="A7263">
            <v>5996930</v>
          </cell>
          <cell r="B7263" t="str">
            <v>Well</v>
          </cell>
          <cell r="C7263" t="str">
            <v xml:space="preserve"> </v>
          </cell>
          <cell r="D7263" t="str">
            <v>TENNECO GOLD MINE WELL NO. 10</v>
          </cell>
          <cell r="E7263">
            <v>15010010</v>
          </cell>
          <cell r="F7263" t="str">
            <v>Washington</v>
          </cell>
          <cell r="G7263" t="str">
            <v>Southwest</v>
          </cell>
          <cell r="H7263" t="str">
            <v>Lower Colorado River</v>
          </cell>
          <cell r="I7263">
            <v>244264</v>
          </cell>
          <cell r="J7263">
            <v>4141684</v>
          </cell>
          <cell r="K7263">
            <v>-113.88858038399999</v>
          </cell>
          <cell r="L7263">
            <v>37.386647666999998</v>
          </cell>
          <cell r="M7263" t="str">
            <v xml:space="preserve"> </v>
          </cell>
          <cell r="N7263" t="str">
            <v xml:space="preserve"> </v>
          </cell>
          <cell r="O7263" t="str">
            <v>UT</v>
          </cell>
          <cell r="Q7263">
            <v>0</v>
          </cell>
          <cell r="R7263" t="str">
            <v xml:space="preserve"> </v>
          </cell>
          <cell r="S7263" t="str">
            <v>Private</v>
          </cell>
          <cell r="T7263" t="str">
            <v xml:space="preserve"> </v>
          </cell>
          <cell r="U7263" t="str">
            <v>5996930 TENNECO GOLD MINE WELL NO. 10</v>
          </cell>
          <cell r="V7263">
            <v>5996930</v>
          </cell>
          <cell r="W7263" t="str">
            <v xml:space="preserve"> </v>
          </cell>
          <cell r="X7263" t="str">
            <v xml:space="preserve"> </v>
          </cell>
          <cell r="Y7263" t="str">
            <v>Well</v>
          </cell>
          <cell r="Z7263" t="str">
            <v>5996930 TENNECO GOLD MINE WELL NO. 10</v>
          </cell>
          <cell r="AA7263" t="str">
            <v>Well</v>
          </cell>
        </row>
        <row r="7264">
          <cell r="A7264">
            <v>5996940</v>
          </cell>
          <cell r="B7264" t="str">
            <v>Well</v>
          </cell>
          <cell r="C7264" t="str">
            <v xml:space="preserve"> </v>
          </cell>
          <cell r="D7264" t="str">
            <v>Brush Resources MINE WELL DH30</v>
          </cell>
          <cell r="E7264">
            <v>16030005</v>
          </cell>
          <cell r="F7264" t="str">
            <v>Millard</v>
          </cell>
          <cell r="G7264" t="str">
            <v>Central</v>
          </cell>
          <cell r="H7264" t="str">
            <v>Sevier River</v>
          </cell>
          <cell r="I7264">
            <v>375057</v>
          </cell>
          <cell r="J7264">
            <v>4371016</v>
          </cell>
          <cell r="K7264">
            <v>-112.45272699100001</v>
          </cell>
          <cell r="L7264">
            <v>39.479674672000002</v>
          </cell>
          <cell r="M7264" t="str">
            <v xml:space="preserve"> </v>
          </cell>
          <cell r="N7264" t="str">
            <v xml:space="preserve"> </v>
          </cell>
          <cell r="O7264" t="str">
            <v>UT</v>
          </cell>
          <cell r="Q7264">
            <v>0</v>
          </cell>
          <cell r="R7264" t="str">
            <v xml:space="preserve"> </v>
          </cell>
          <cell r="S7264" t="str">
            <v>Private</v>
          </cell>
          <cell r="T7264" t="str">
            <v xml:space="preserve"> </v>
          </cell>
          <cell r="U7264" t="str">
            <v>5996940 Brush Resources MINE WELL DH30</v>
          </cell>
          <cell r="V7264">
            <v>5996940</v>
          </cell>
          <cell r="W7264" t="str">
            <v xml:space="preserve"> </v>
          </cell>
          <cell r="X7264" t="str">
            <v xml:space="preserve"> </v>
          </cell>
          <cell r="Y7264" t="str">
            <v>Well</v>
          </cell>
          <cell r="Z7264" t="str">
            <v>5996940 Brush Resources MINE WELL DH30</v>
          </cell>
          <cell r="AA7264" t="str">
            <v>Well</v>
          </cell>
        </row>
        <row r="7265">
          <cell r="A7265">
            <v>5996950</v>
          </cell>
          <cell r="B7265" t="str">
            <v>Well</v>
          </cell>
          <cell r="C7265" t="str">
            <v xml:space="preserve"> </v>
          </cell>
          <cell r="D7265" t="str">
            <v>Brush Resources WELL DH31</v>
          </cell>
          <cell r="E7265">
            <v>16030005</v>
          </cell>
          <cell r="F7265" t="str">
            <v>Millard</v>
          </cell>
          <cell r="G7265" t="str">
            <v>Central</v>
          </cell>
          <cell r="H7265" t="str">
            <v>Sevier River</v>
          </cell>
          <cell r="I7265">
            <v>374934</v>
          </cell>
          <cell r="J7265">
            <v>4372252</v>
          </cell>
          <cell r="K7265">
            <v>-112.45438864</v>
          </cell>
          <cell r="L7265">
            <v>39.490790310000001</v>
          </cell>
          <cell r="M7265" t="str">
            <v xml:space="preserve"> </v>
          </cell>
          <cell r="N7265" t="str">
            <v xml:space="preserve"> </v>
          </cell>
          <cell r="O7265" t="str">
            <v>UT</v>
          </cell>
          <cell r="Q7265">
            <v>0</v>
          </cell>
          <cell r="R7265" t="str">
            <v xml:space="preserve"> </v>
          </cell>
          <cell r="S7265" t="str">
            <v>Private</v>
          </cell>
          <cell r="T7265" t="str">
            <v xml:space="preserve"> </v>
          </cell>
          <cell r="U7265" t="str">
            <v>5996950 Brush Resources WELL DH31</v>
          </cell>
          <cell r="V7265">
            <v>5996950</v>
          </cell>
          <cell r="W7265" t="str">
            <v xml:space="preserve"> </v>
          </cell>
          <cell r="X7265" t="str">
            <v xml:space="preserve"> </v>
          </cell>
          <cell r="Y7265" t="str">
            <v>Well</v>
          </cell>
          <cell r="Z7265" t="str">
            <v>5996950 Brush Resources WELL DH31</v>
          </cell>
          <cell r="AA7265" t="str">
            <v>Well</v>
          </cell>
        </row>
        <row r="7266">
          <cell r="A7266">
            <v>5996960</v>
          </cell>
          <cell r="B7266" t="str">
            <v>Well</v>
          </cell>
          <cell r="C7266" t="str">
            <v xml:space="preserve"> </v>
          </cell>
          <cell r="D7266" t="str">
            <v>Brush Resources WELL DH32</v>
          </cell>
          <cell r="E7266">
            <v>16030005</v>
          </cell>
          <cell r="F7266" t="str">
            <v>Millard</v>
          </cell>
          <cell r="G7266" t="str">
            <v>Central</v>
          </cell>
          <cell r="H7266" t="str">
            <v>Sevier River</v>
          </cell>
          <cell r="I7266">
            <v>375061</v>
          </cell>
          <cell r="J7266">
            <v>4369783</v>
          </cell>
          <cell r="K7266">
            <v>-112.452449476</v>
          </cell>
          <cell r="L7266">
            <v>39.468568736000002</v>
          </cell>
          <cell r="M7266" t="str">
            <v xml:space="preserve"> </v>
          </cell>
          <cell r="N7266" t="str">
            <v xml:space="preserve"> </v>
          </cell>
          <cell r="O7266" t="str">
            <v>UT</v>
          </cell>
          <cell r="Q7266">
            <v>0</v>
          </cell>
          <cell r="R7266" t="str">
            <v xml:space="preserve"> </v>
          </cell>
          <cell r="S7266" t="str">
            <v>Private</v>
          </cell>
          <cell r="T7266" t="str">
            <v xml:space="preserve"> </v>
          </cell>
          <cell r="U7266" t="str">
            <v>5996960 Brush Resources WELL DH32</v>
          </cell>
          <cell r="V7266">
            <v>5996960</v>
          </cell>
          <cell r="W7266" t="str">
            <v xml:space="preserve"> </v>
          </cell>
          <cell r="X7266" t="str">
            <v xml:space="preserve"> </v>
          </cell>
          <cell r="Y7266" t="str">
            <v>Well</v>
          </cell>
          <cell r="Z7266" t="str">
            <v>5996960 Brush Resources WELL DH32</v>
          </cell>
          <cell r="AA7266" t="str">
            <v>Well</v>
          </cell>
        </row>
        <row r="7267">
          <cell r="A7267">
            <v>5996970</v>
          </cell>
          <cell r="B7267" t="str">
            <v>Well</v>
          </cell>
          <cell r="C7267" t="str">
            <v xml:space="preserve"> </v>
          </cell>
          <cell r="D7267" t="str">
            <v>Brush Resources Mine Well DH14</v>
          </cell>
          <cell r="E7267">
            <v>16030005</v>
          </cell>
          <cell r="F7267" t="str">
            <v>Millard</v>
          </cell>
          <cell r="G7267" t="str">
            <v>Central</v>
          </cell>
          <cell r="H7267" t="str">
            <v>Sevier River</v>
          </cell>
          <cell r="I7267">
            <v>377153</v>
          </cell>
          <cell r="J7267">
            <v>4370551</v>
          </cell>
          <cell r="K7267">
            <v>-112.42827803199999</v>
          </cell>
          <cell r="L7267">
            <v>39.475787918000002</v>
          </cell>
          <cell r="M7267" t="str">
            <v xml:space="preserve"> </v>
          </cell>
          <cell r="N7267" t="str">
            <v xml:space="preserve"> </v>
          </cell>
          <cell r="O7267" t="str">
            <v>UT</v>
          </cell>
          <cell r="Q7267">
            <v>0</v>
          </cell>
          <cell r="R7267" t="str">
            <v xml:space="preserve"> </v>
          </cell>
          <cell r="S7267" t="str">
            <v>Private</v>
          </cell>
          <cell r="T7267" t="str">
            <v xml:space="preserve"> </v>
          </cell>
          <cell r="U7267" t="str">
            <v>5996970 Brush Resources Mine Well DH14</v>
          </cell>
          <cell r="V7267">
            <v>5996970</v>
          </cell>
          <cell r="W7267" t="str">
            <v xml:space="preserve"> </v>
          </cell>
          <cell r="X7267" t="str">
            <v xml:space="preserve"> </v>
          </cell>
          <cell r="Y7267" t="str">
            <v>Well</v>
          </cell>
          <cell r="Z7267" t="str">
            <v>5996970 Brush Resources Mine Well DH14</v>
          </cell>
          <cell r="AA7267" t="str">
            <v>Well</v>
          </cell>
        </row>
        <row r="7268">
          <cell r="A7268">
            <v>5996980</v>
          </cell>
          <cell r="B7268" t="str">
            <v>Well</v>
          </cell>
          <cell r="C7268" t="str">
            <v xml:space="preserve"> </v>
          </cell>
          <cell r="D7268" t="str">
            <v>Brush Resources Mine Well  MW 31</v>
          </cell>
          <cell r="E7268">
            <v>16030005</v>
          </cell>
          <cell r="F7268" t="str">
            <v>Millard</v>
          </cell>
          <cell r="G7268" t="str">
            <v>Central</v>
          </cell>
          <cell r="H7268" t="str">
            <v>Sevier River</v>
          </cell>
          <cell r="I7268">
            <v>374287</v>
          </cell>
          <cell r="J7268">
            <v>4370079</v>
          </cell>
          <cell r="K7268">
            <v>-112.46150049000001</v>
          </cell>
          <cell r="L7268">
            <v>39.471122293999997</v>
          </cell>
          <cell r="M7268" t="str">
            <v xml:space="preserve"> </v>
          </cell>
          <cell r="N7268" t="str">
            <v xml:space="preserve"> </v>
          </cell>
          <cell r="O7268" t="str">
            <v>UT</v>
          </cell>
          <cell r="Q7268">
            <v>0</v>
          </cell>
          <cell r="R7268" t="str">
            <v xml:space="preserve"> </v>
          </cell>
          <cell r="S7268" t="str">
            <v>Private</v>
          </cell>
          <cell r="T7268" t="str">
            <v xml:space="preserve"> </v>
          </cell>
          <cell r="U7268" t="str">
            <v>5996980 Brush Resources Mine Well  MW 31</v>
          </cell>
          <cell r="V7268">
            <v>5996980</v>
          </cell>
          <cell r="W7268" t="str">
            <v xml:space="preserve"> </v>
          </cell>
          <cell r="X7268" t="str">
            <v xml:space="preserve"> </v>
          </cell>
          <cell r="Y7268" t="str">
            <v>Well</v>
          </cell>
          <cell r="Z7268" t="str">
            <v>5996980 Brush Resources Mine Well  MW 31</v>
          </cell>
          <cell r="AA7268" t="str">
            <v>Well</v>
          </cell>
        </row>
        <row r="7269">
          <cell r="A7269">
            <v>5996990</v>
          </cell>
          <cell r="B7269" t="str">
            <v>Well</v>
          </cell>
          <cell r="C7269" t="str">
            <v xml:space="preserve"> </v>
          </cell>
          <cell r="D7269" t="str">
            <v>Brush Resources Mine Nielson Stockwell</v>
          </cell>
          <cell r="E7269">
            <v>16030005</v>
          </cell>
          <cell r="F7269" t="str">
            <v>Millard</v>
          </cell>
          <cell r="G7269" t="str">
            <v>Central</v>
          </cell>
          <cell r="H7269" t="str">
            <v>Sevier River</v>
          </cell>
          <cell r="I7269">
            <v>377494</v>
          </cell>
          <cell r="J7269">
            <v>4371289</v>
          </cell>
          <cell r="K7269">
            <v>-112.424450169</v>
          </cell>
          <cell r="L7269">
            <v>39.482484313999997</v>
          </cell>
          <cell r="M7269" t="str">
            <v xml:space="preserve"> </v>
          </cell>
          <cell r="N7269" t="str">
            <v xml:space="preserve"> </v>
          </cell>
          <cell r="O7269" t="str">
            <v>UT</v>
          </cell>
          <cell r="Q7269">
            <v>0</v>
          </cell>
          <cell r="R7269" t="str">
            <v xml:space="preserve"> </v>
          </cell>
          <cell r="S7269" t="str">
            <v>Private</v>
          </cell>
          <cell r="T7269" t="str">
            <v xml:space="preserve"> </v>
          </cell>
          <cell r="U7269" t="str">
            <v>5996990 Brush Resources Mine Nielson Stockwell</v>
          </cell>
          <cell r="V7269">
            <v>5996990</v>
          </cell>
          <cell r="W7269" t="str">
            <v xml:space="preserve"> </v>
          </cell>
          <cell r="X7269" t="str">
            <v xml:space="preserve"> </v>
          </cell>
          <cell r="Y7269" t="str">
            <v>Well</v>
          </cell>
          <cell r="Z7269" t="str">
            <v>5996990 Brush Resources Mine Nielson Stockwell</v>
          </cell>
          <cell r="AA7269" t="str">
            <v>Well</v>
          </cell>
        </row>
        <row r="7270">
          <cell r="A7270">
            <v>5997000</v>
          </cell>
          <cell r="B7270" t="str">
            <v>Well</v>
          </cell>
          <cell r="C7270" t="str">
            <v xml:space="preserve"> </v>
          </cell>
          <cell r="D7270" t="str">
            <v>Brush Resources Tailings Pond Water</v>
          </cell>
          <cell r="E7270">
            <v>16030005</v>
          </cell>
          <cell r="F7270" t="str">
            <v>Millard</v>
          </cell>
          <cell r="G7270" t="str">
            <v>Central</v>
          </cell>
          <cell r="H7270" t="str">
            <v>Sevier River</v>
          </cell>
          <cell r="I7270">
            <v>375948</v>
          </cell>
          <cell r="J7270">
            <v>4371002</v>
          </cell>
          <cell r="K7270">
            <v>-112.442367713</v>
          </cell>
          <cell r="L7270">
            <v>39.479677514000002</v>
          </cell>
          <cell r="M7270" t="str">
            <v xml:space="preserve"> </v>
          </cell>
          <cell r="N7270" t="str">
            <v xml:space="preserve"> </v>
          </cell>
          <cell r="O7270" t="str">
            <v>UT</v>
          </cell>
          <cell r="Q7270">
            <v>0</v>
          </cell>
          <cell r="R7270" t="str">
            <v xml:space="preserve"> </v>
          </cell>
          <cell r="S7270" t="str">
            <v>Private</v>
          </cell>
          <cell r="T7270" t="str">
            <v xml:space="preserve"> </v>
          </cell>
          <cell r="U7270" t="str">
            <v>5997000 Brush Resources Tailings Pond Water</v>
          </cell>
          <cell r="V7270">
            <v>5997000</v>
          </cell>
          <cell r="W7270" t="str">
            <v xml:space="preserve"> </v>
          </cell>
          <cell r="X7270" t="str">
            <v xml:space="preserve"> </v>
          </cell>
          <cell r="Y7270" t="str">
            <v>Well</v>
          </cell>
          <cell r="Z7270" t="str">
            <v>5997000 Brush Resources Tailings Pond Water</v>
          </cell>
          <cell r="AA7270" t="str">
            <v>Well</v>
          </cell>
        </row>
        <row r="7271">
          <cell r="A7271">
            <v>5997010</v>
          </cell>
          <cell r="B7271" t="str">
            <v>Well</v>
          </cell>
          <cell r="C7271" t="str">
            <v xml:space="preserve"> </v>
          </cell>
          <cell r="D7271" t="str">
            <v>Brush Resources DH14A</v>
          </cell>
          <cell r="E7271">
            <v>16030005</v>
          </cell>
          <cell r="F7271" t="str">
            <v>Millard</v>
          </cell>
          <cell r="G7271" t="str">
            <v>Central</v>
          </cell>
          <cell r="H7271" t="str">
            <v>Sevier River</v>
          </cell>
          <cell r="I7271">
            <v>377356</v>
          </cell>
          <cell r="J7271">
            <v>4370249</v>
          </cell>
          <cell r="K7271">
            <v>-112.425862997</v>
          </cell>
          <cell r="L7271">
            <v>39.473096515999998</v>
          </cell>
          <cell r="M7271" t="str">
            <v xml:space="preserve"> </v>
          </cell>
          <cell r="N7271" t="str">
            <v xml:space="preserve"> </v>
          </cell>
          <cell r="O7271" t="str">
            <v>UT</v>
          </cell>
          <cell r="Q7271">
            <v>0</v>
          </cell>
          <cell r="R7271" t="str">
            <v xml:space="preserve"> </v>
          </cell>
          <cell r="S7271" t="str">
            <v>Private</v>
          </cell>
          <cell r="T7271" t="str">
            <v xml:space="preserve"> </v>
          </cell>
          <cell r="U7271" t="str">
            <v>5997010 Brush Resources DH14A</v>
          </cell>
          <cell r="V7271">
            <v>5997010</v>
          </cell>
          <cell r="W7271" t="str">
            <v xml:space="preserve"> </v>
          </cell>
          <cell r="X7271" t="str">
            <v xml:space="preserve"> </v>
          </cell>
          <cell r="Y7271" t="str">
            <v>Well</v>
          </cell>
          <cell r="Z7271" t="str">
            <v>5997010 Brush Resources DH14A</v>
          </cell>
          <cell r="AA7271" t="str">
            <v>Well</v>
          </cell>
        </row>
        <row r="7272">
          <cell r="A7272">
            <v>5997020</v>
          </cell>
          <cell r="B7272" t="str">
            <v>Well</v>
          </cell>
          <cell r="C7272" t="str">
            <v xml:space="preserve"> </v>
          </cell>
          <cell r="D7272" t="str">
            <v>Brush Resources Mine Well DH54</v>
          </cell>
          <cell r="E7272">
            <v>16030005</v>
          </cell>
          <cell r="F7272" t="str">
            <v>Millard</v>
          </cell>
          <cell r="G7272" t="str">
            <v>Central</v>
          </cell>
          <cell r="H7272" t="str">
            <v>Sevier River</v>
          </cell>
          <cell r="I7272">
            <v>375075</v>
          </cell>
          <cell r="J7272">
            <v>4369317</v>
          </cell>
          <cell r="K7272">
            <v>-112.452199503</v>
          </cell>
          <cell r="L7272">
            <v>39.464373164999998</v>
          </cell>
          <cell r="M7272" t="str">
            <v xml:space="preserve"> </v>
          </cell>
          <cell r="N7272" t="str">
            <v xml:space="preserve"> </v>
          </cell>
          <cell r="O7272" t="str">
            <v>UT</v>
          </cell>
          <cell r="Q7272">
            <v>0</v>
          </cell>
          <cell r="R7272" t="str">
            <v xml:space="preserve"> </v>
          </cell>
          <cell r="S7272" t="str">
            <v>Private</v>
          </cell>
          <cell r="T7272" t="str">
            <v xml:space="preserve"> </v>
          </cell>
          <cell r="U7272" t="str">
            <v>5997020 Brush Resources Mine Well DH54</v>
          </cell>
          <cell r="V7272">
            <v>5997020</v>
          </cell>
          <cell r="W7272" t="str">
            <v xml:space="preserve"> </v>
          </cell>
          <cell r="X7272" t="str">
            <v xml:space="preserve"> </v>
          </cell>
          <cell r="Y7272" t="str">
            <v>Well</v>
          </cell>
          <cell r="Z7272" t="str">
            <v>5997020 Brush Resources Mine Well DH54</v>
          </cell>
          <cell r="AA7272" t="str">
            <v>Well</v>
          </cell>
        </row>
        <row r="7273">
          <cell r="A7273">
            <v>5997021</v>
          </cell>
          <cell r="B7273" t="str">
            <v>Well</v>
          </cell>
          <cell r="C7273" t="str">
            <v xml:space="preserve"> </v>
          </cell>
          <cell r="D7273" t="str">
            <v>Intermountain Power EMW 8</v>
          </cell>
          <cell r="E7273">
            <v>16030005</v>
          </cell>
          <cell r="F7273" t="str">
            <v>Millard</v>
          </cell>
          <cell r="G7273" t="str">
            <v>Central</v>
          </cell>
          <cell r="H7273" t="str">
            <v>Sevier River</v>
          </cell>
          <cell r="I7273">
            <v>364225</v>
          </cell>
          <cell r="J7273">
            <v>4375865</v>
          </cell>
          <cell r="K7273">
            <v>-112.57961725600001</v>
          </cell>
          <cell r="L7273">
            <v>39.521699947000002</v>
          </cell>
          <cell r="M7273" t="str">
            <v xml:space="preserve"> </v>
          </cell>
          <cell r="N7273" t="str">
            <v xml:space="preserve"> </v>
          </cell>
          <cell r="O7273" t="str">
            <v>UT</v>
          </cell>
          <cell r="Q7273">
            <v>0</v>
          </cell>
          <cell r="R7273" t="str">
            <v xml:space="preserve"> </v>
          </cell>
          <cell r="S7273" t="str">
            <v>Private</v>
          </cell>
          <cell r="T7273" t="str">
            <v xml:space="preserve"> </v>
          </cell>
          <cell r="U7273" t="str">
            <v>5997021 Intermountain Power EMW 8</v>
          </cell>
          <cell r="V7273">
            <v>5997021</v>
          </cell>
          <cell r="W7273" t="str">
            <v xml:space="preserve"> </v>
          </cell>
          <cell r="X7273" t="str">
            <v xml:space="preserve"> </v>
          </cell>
          <cell r="Y7273" t="str">
            <v>Well</v>
          </cell>
          <cell r="Z7273" t="str">
            <v>5997021 Intermountain Power EMW 8</v>
          </cell>
          <cell r="AA7273" t="str">
            <v>Well</v>
          </cell>
        </row>
        <row r="7274">
          <cell r="A7274">
            <v>5997022</v>
          </cell>
          <cell r="B7274" t="str">
            <v>Lake</v>
          </cell>
          <cell r="C7274" t="str">
            <v xml:space="preserve"> </v>
          </cell>
          <cell r="D7274" t="str">
            <v>INTERMOUNTAIN POWER ASH RECYCLE POND</v>
          </cell>
          <cell r="E7274">
            <v>16030005</v>
          </cell>
          <cell r="F7274" t="str">
            <v>Millard</v>
          </cell>
          <cell r="G7274" t="str">
            <v>Central</v>
          </cell>
          <cell r="H7274" t="str">
            <v>Sevier River</v>
          </cell>
          <cell r="I7274">
            <v>362391</v>
          </cell>
          <cell r="J7274">
            <v>4375071</v>
          </cell>
          <cell r="K7274">
            <v>-112.60078219099999</v>
          </cell>
          <cell r="L7274">
            <v>39.514256519</v>
          </cell>
          <cell r="M7274" t="str">
            <v xml:space="preserve"> </v>
          </cell>
          <cell r="N7274" t="str">
            <v xml:space="preserve"> </v>
          </cell>
          <cell r="O7274" t="str">
            <v>UT</v>
          </cell>
          <cell r="Q7274">
            <v>2.5000000000000001E-2</v>
          </cell>
          <cell r="R7274" t="str">
            <v>mg/L</v>
          </cell>
          <cell r="S7274" t="str">
            <v>Private</v>
          </cell>
          <cell r="T7274" t="str">
            <v xml:space="preserve"> </v>
          </cell>
          <cell r="U7274" t="str">
            <v>5997022 INTERMOUNTAIN POWER ASH RECYCLE POND</v>
          </cell>
          <cell r="V7274">
            <v>5997022</v>
          </cell>
          <cell r="W7274" t="str">
            <v xml:space="preserve"> </v>
          </cell>
          <cell r="X7274" t="str">
            <v xml:space="preserve"> </v>
          </cell>
          <cell r="Y7274" t="str">
            <v>Lake</v>
          </cell>
          <cell r="Z7274" t="str">
            <v>5997022 INTERMOUNTAIN POWER ASH RECYCLE POND</v>
          </cell>
          <cell r="AA7274" t="str">
            <v>Lake</v>
          </cell>
        </row>
        <row r="7275">
          <cell r="A7275">
            <v>5997023</v>
          </cell>
          <cell r="B7275" t="str">
            <v>Well</v>
          </cell>
          <cell r="C7275" t="str">
            <v xml:space="preserve"> </v>
          </cell>
          <cell r="D7275" t="str">
            <v>Intermountain Power EPW 15</v>
          </cell>
          <cell r="E7275">
            <v>16030005</v>
          </cell>
          <cell r="F7275" t="str">
            <v>Millard</v>
          </cell>
          <cell r="G7275" t="str">
            <v>Central</v>
          </cell>
          <cell r="H7275" t="str">
            <v>Sevier River</v>
          </cell>
          <cell r="I7275">
            <v>361380</v>
          </cell>
          <cell r="J7275">
            <v>4375182</v>
          </cell>
          <cell r="K7275">
            <v>-112.61256174899999</v>
          </cell>
          <cell r="L7275">
            <v>39.515093780999997</v>
          </cell>
          <cell r="M7275" t="str">
            <v xml:space="preserve"> </v>
          </cell>
          <cell r="N7275" t="str">
            <v xml:space="preserve"> </v>
          </cell>
          <cell r="O7275" t="str">
            <v>UT</v>
          </cell>
          <cell r="Q7275">
            <v>0</v>
          </cell>
          <cell r="R7275" t="str">
            <v xml:space="preserve"> </v>
          </cell>
          <cell r="S7275" t="str">
            <v>Private</v>
          </cell>
          <cell r="T7275" t="str">
            <v xml:space="preserve"> </v>
          </cell>
          <cell r="U7275" t="str">
            <v>5997023 Intermountain Power EPW 15</v>
          </cell>
          <cell r="V7275">
            <v>5997023</v>
          </cell>
          <cell r="W7275" t="str">
            <v xml:space="preserve"> </v>
          </cell>
          <cell r="X7275" t="str">
            <v xml:space="preserve"> </v>
          </cell>
          <cell r="Y7275" t="str">
            <v>Well</v>
          </cell>
          <cell r="Z7275" t="str">
            <v>5997023 Intermountain Power EPW 15</v>
          </cell>
          <cell r="AA7275" t="str">
            <v>Well</v>
          </cell>
        </row>
        <row r="7276">
          <cell r="A7276">
            <v>5997024</v>
          </cell>
          <cell r="B7276" t="str">
            <v>Well</v>
          </cell>
          <cell r="C7276" t="str">
            <v xml:space="preserve"> </v>
          </cell>
          <cell r="D7276" t="str">
            <v>INTERMOUNTAIN POWER RW-6</v>
          </cell>
          <cell r="E7276">
            <v>16030005</v>
          </cell>
          <cell r="F7276" t="str">
            <v>Millard</v>
          </cell>
          <cell r="G7276" t="str">
            <v>Central</v>
          </cell>
          <cell r="H7276" t="str">
            <v>Sevier River</v>
          </cell>
          <cell r="I7276">
            <v>361310</v>
          </cell>
          <cell r="J7276">
            <v>4374656</v>
          </cell>
          <cell r="K7276">
            <v>-112.613266146</v>
          </cell>
          <cell r="L7276">
            <v>39.510344812</v>
          </cell>
          <cell r="M7276" t="str">
            <v xml:space="preserve"> </v>
          </cell>
          <cell r="N7276" t="str">
            <v xml:space="preserve"> </v>
          </cell>
          <cell r="O7276" t="str">
            <v>UT</v>
          </cell>
          <cell r="Q7276">
            <v>0</v>
          </cell>
          <cell r="R7276" t="str">
            <v xml:space="preserve"> </v>
          </cell>
          <cell r="S7276" t="str">
            <v>Private</v>
          </cell>
          <cell r="T7276" t="str">
            <v xml:space="preserve"> </v>
          </cell>
          <cell r="U7276" t="str">
            <v>5997024 INTERMOUNTAIN POWER RW-6</v>
          </cell>
          <cell r="V7276">
            <v>5997024</v>
          </cell>
          <cell r="W7276" t="str">
            <v xml:space="preserve"> </v>
          </cell>
          <cell r="X7276" t="str">
            <v xml:space="preserve"> </v>
          </cell>
          <cell r="Y7276" t="str">
            <v>Well</v>
          </cell>
          <cell r="Z7276" t="str">
            <v>5997024 INTERMOUNTAIN POWER RW-6</v>
          </cell>
          <cell r="AA7276" t="str">
            <v>Well</v>
          </cell>
        </row>
        <row r="7277">
          <cell r="A7277">
            <v>5997025</v>
          </cell>
          <cell r="B7277" t="str">
            <v>Well</v>
          </cell>
          <cell r="C7277" t="str">
            <v xml:space="preserve"> </v>
          </cell>
          <cell r="D7277" t="str">
            <v>Intermountain Power EPW 19</v>
          </cell>
          <cell r="E7277">
            <v>16030005</v>
          </cell>
          <cell r="F7277" t="str">
            <v>Millard</v>
          </cell>
          <cell r="G7277" t="str">
            <v>Central</v>
          </cell>
          <cell r="H7277" t="str">
            <v>Sevier River</v>
          </cell>
          <cell r="I7277">
            <v>361392</v>
          </cell>
          <cell r="J7277">
            <v>4375595</v>
          </cell>
          <cell r="K7277">
            <v>-112.612508234</v>
          </cell>
          <cell r="L7277">
            <v>39.518815599</v>
          </cell>
          <cell r="M7277" t="str">
            <v xml:space="preserve"> </v>
          </cell>
          <cell r="N7277" t="str">
            <v xml:space="preserve"> </v>
          </cell>
          <cell r="O7277" t="str">
            <v>UT</v>
          </cell>
          <cell r="Q7277">
            <v>0</v>
          </cell>
          <cell r="R7277" t="str">
            <v xml:space="preserve"> </v>
          </cell>
          <cell r="S7277" t="str">
            <v>Private</v>
          </cell>
          <cell r="T7277" t="str">
            <v xml:space="preserve"> </v>
          </cell>
          <cell r="U7277" t="str">
            <v>5997025 Intermountain Power EPW 19</v>
          </cell>
          <cell r="V7277">
            <v>5997025</v>
          </cell>
          <cell r="W7277" t="str">
            <v xml:space="preserve"> </v>
          </cell>
          <cell r="X7277" t="str">
            <v xml:space="preserve"> </v>
          </cell>
          <cell r="Y7277" t="str">
            <v>Well</v>
          </cell>
          <cell r="Z7277" t="str">
            <v>5997025 Intermountain Power EPW 19</v>
          </cell>
          <cell r="AA7277" t="str">
            <v>Well</v>
          </cell>
        </row>
        <row r="7278">
          <cell r="A7278">
            <v>5997026</v>
          </cell>
          <cell r="B7278" t="str">
            <v>Well</v>
          </cell>
          <cell r="C7278" t="str">
            <v xml:space="preserve"> </v>
          </cell>
          <cell r="D7278" t="str">
            <v>INTERMOUNTAIN POWER RW-1</v>
          </cell>
          <cell r="E7278">
            <v>16030005</v>
          </cell>
          <cell r="F7278" t="str">
            <v>Millard</v>
          </cell>
          <cell r="G7278" t="str">
            <v>Central</v>
          </cell>
          <cell r="H7278" t="str">
            <v>Sevier River</v>
          </cell>
          <cell r="I7278">
            <v>361374</v>
          </cell>
          <cell r="J7278">
            <v>4374975</v>
          </cell>
          <cell r="K7278">
            <v>-112.612588403</v>
          </cell>
          <cell r="L7278">
            <v>39.513228368</v>
          </cell>
          <cell r="M7278" t="str">
            <v xml:space="preserve"> </v>
          </cell>
          <cell r="N7278" t="str">
            <v xml:space="preserve"> </v>
          </cell>
          <cell r="O7278" t="str">
            <v>UT</v>
          </cell>
          <cell r="Q7278">
            <v>0</v>
          </cell>
          <cell r="R7278" t="str">
            <v xml:space="preserve"> </v>
          </cell>
          <cell r="S7278" t="str">
            <v>Private</v>
          </cell>
          <cell r="T7278" t="str">
            <v xml:space="preserve"> </v>
          </cell>
          <cell r="U7278" t="str">
            <v>5997026 INTERMOUNTAIN POWER RW-1</v>
          </cell>
          <cell r="V7278">
            <v>5997026</v>
          </cell>
          <cell r="W7278" t="str">
            <v xml:space="preserve"> </v>
          </cell>
          <cell r="X7278" t="str">
            <v xml:space="preserve"> </v>
          </cell>
          <cell r="Y7278" t="str">
            <v>Well</v>
          </cell>
          <cell r="Z7278" t="str">
            <v>5997026 INTERMOUNTAIN POWER RW-1</v>
          </cell>
          <cell r="AA7278" t="str">
            <v>Well</v>
          </cell>
        </row>
        <row r="7279">
          <cell r="A7279">
            <v>5997027</v>
          </cell>
          <cell r="B7279" t="str">
            <v>Well</v>
          </cell>
          <cell r="C7279" t="str">
            <v xml:space="preserve"> </v>
          </cell>
          <cell r="D7279" t="str">
            <v>Intermountain Power EPW 23</v>
          </cell>
          <cell r="E7279">
            <v>16030005</v>
          </cell>
          <cell r="F7279" t="str">
            <v>Millard</v>
          </cell>
          <cell r="G7279" t="str">
            <v>Central</v>
          </cell>
          <cell r="H7279" t="str">
            <v>Sevier River</v>
          </cell>
          <cell r="I7279">
            <v>361396</v>
          </cell>
          <cell r="J7279">
            <v>4376057</v>
          </cell>
          <cell r="K7279">
            <v>-112.612557968</v>
          </cell>
          <cell r="L7279">
            <v>39.522977466</v>
          </cell>
          <cell r="M7279" t="str">
            <v xml:space="preserve"> </v>
          </cell>
          <cell r="N7279" t="str">
            <v xml:space="preserve"> </v>
          </cell>
          <cell r="O7279" t="str">
            <v>UT</v>
          </cell>
          <cell r="Q7279">
            <v>0</v>
          </cell>
          <cell r="R7279" t="str">
            <v xml:space="preserve"> </v>
          </cell>
          <cell r="S7279" t="str">
            <v>Private</v>
          </cell>
          <cell r="T7279" t="str">
            <v xml:space="preserve"> </v>
          </cell>
          <cell r="U7279" t="str">
            <v>5997027 Intermountain Power EPW 23</v>
          </cell>
          <cell r="V7279">
            <v>5997027</v>
          </cell>
          <cell r="W7279" t="str">
            <v xml:space="preserve"> </v>
          </cell>
          <cell r="X7279" t="str">
            <v xml:space="preserve"> </v>
          </cell>
          <cell r="Y7279" t="str">
            <v>Well</v>
          </cell>
          <cell r="Z7279" t="str">
            <v>5997027 Intermountain Power EPW 23</v>
          </cell>
          <cell r="AA7279" t="str">
            <v>Well</v>
          </cell>
        </row>
        <row r="7280">
          <cell r="A7280">
            <v>5997028</v>
          </cell>
          <cell r="B7280" t="str">
            <v>Well</v>
          </cell>
          <cell r="C7280" t="str">
            <v xml:space="preserve"> </v>
          </cell>
          <cell r="D7280" t="str">
            <v>INTERMOUNTAIN POWER RW-2</v>
          </cell>
          <cell r="E7280">
            <v>16030005</v>
          </cell>
          <cell r="F7280" t="str">
            <v>Millard</v>
          </cell>
          <cell r="G7280" t="str">
            <v>Central</v>
          </cell>
          <cell r="H7280" t="str">
            <v>Sevier River</v>
          </cell>
          <cell r="I7280">
            <v>361950</v>
          </cell>
          <cell r="J7280">
            <v>4374959</v>
          </cell>
          <cell r="K7280">
            <v>-112.60588715</v>
          </cell>
          <cell r="L7280">
            <v>39.513176991999998</v>
          </cell>
          <cell r="M7280" t="str">
            <v xml:space="preserve"> </v>
          </cell>
          <cell r="N7280" t="str">
            <v xml:space="preserve"> </v>
          </cell>
          <cell r="O7280" t="str">
            <v>UT</v>
          </cell>
          <cell r="Q7280">
            <v>0</v>
          </cell>
          <cell r="R7280" t="str">
            <v xml:space="preserve"> </v>
          </cell>
          <cell r="S7280" t="str">
            <v>Private</v>
          </cell>
          <cell r="T7280" t="str">
            <v xml:space="preserve"> </v>
          </cell>
          <cell r="U7280" t="str">
            <v>5997028 INTERMOUNTAIN POWER RW-2</v>
          </cell>
          <cell r="V7280">
            <v>5997028</v>
          </cell>
          <cell r="W7280" t="str">
            <v xml:space="preserve"> </v>
          </cell>
          <cell r="X7280" t="str">
            <v xml:space="preserve"> </v>
          </cell>
          <cell r="Y7280" t="str">
            <v>Well</v>
          </cell>
          <cell r="Z7280" t="str">
            <v>5997028 INTERMOUNTAIN POWER RW-2</v>
          </cell>
          <cell r="AA7280" t="str">
            <v>Well</v>
          </cell>
        </row>
        <row r="7281">
          <cell r="A7281">
            <v>5997029</v>
          </cell>
          <cell r="B7281" t="str">
            <v>Well</v>
          </cell>
          <cell r="C7281" t="str">
            <v xml:space="preserve"> </v>
          </cell>
          <cell r="D7281" t="str">
            <v>Intermountain Power EPW 27</v>
          </cell>
          <cell r="E7281">
            <v>16030005</v>
          </cell>
          <cell r="F7281" t="str">
            <v>Millard</v>
          </cell>
          <cell r="G7281" t="str">
            <v>Central</v>
          </cell>
          <cell r="H7281" t="str">
            <v>Sevier River</v>
          </cell>
          <cell r="I7281">
            <v>361393</v>
          </cell>
          <cell r="J7281">
            <v>4376452</v>
          </cell>
          <cell r="K7281">
            <v>-112.612675168</v>
          </cell>
          <cell r="L7281">
            <v>39.526534732999998</v>
          </cell>
          <cell r="M7281" t="str">
            <v xml:space="preserve"> </v>
          </cell>
          <cell r="N7281" t="str">
            <v xml:space="preserve"> </v>
          </cell>
          <cell r="O7281" t="str">
            <v>UT</v>
          </cell>
          <cell r="Q7281">
            <v>0</v>
          </cell>
          <cell r="R7281" t="str">
            <v xml:space="preserve"> </v>
          </cell>
          <cell r="S7281" t="str">
            <v>Private</v>
          </cell>
          <cell r="T7281" t="str">
            <v xml:space="preserve"> </v>
          </cell>
          <cell r="U7281" t="str">
            <v>5997029 Intermountain Power EPW 27</v>
          </cell>
          <cell r="V7281">
            <v>5997029</v>
          </cell>
          <cell r="W7281" t="str">
            <v xml:space="preserve"> </v>
          </cell>
          <cell r="X7281" t="str">
            <v xml:space="preserve"> </v>
          </cell>
          <cell r="Y7281" t="str">
            <v>Well</v>
          </cell>
          <cell r="Z7281" t="str">
            <v>5997029 Intermountain Power EPW 27</v>
          </cell>
          <cell r="AA7281" t="str">
            <v>Well</v>
          </cell>
        </row>
        <row r="7282">
          <cell r="A7282">
            <v>5997030</v>
          </cell>
          <cell r="B7282" t="str">
            <v>Well</v>
          </cell>
          <cell r="C7282" t="str">
            <v xml:space="preserve"> </v>
          </cell>
          <cell r="D7282" t="str">
            <v>HECLA MINE WELL #2</v>
          </cell>
          <cell r="E7282">
            <v>16030006</v>
          </cell>
          <cell r="F7282" t="str">
            <v>Iron</v>
          </cell>
          <cell r="G7282" t="str">
            <v>Southwest</v>
          </cell>
          <cell r="H7282" t="str">
            <v>Cedar/Beaver</v>
          </cell>
          <cell r="I7282">
            <v>258643</v>
          </cell>
          <cell r="J7282">
            <v>4173834</v>
          </cell>
          <cell r="K7282">
            <v>-113.736906684</v>
          </cell>
          <cell r="L7282">
            <v>37.679968963999997</v>
          </cell>
          <cell r="M7282" t="str">
            <v xml:space="preserve"> </v>
          </cell>
          <cell r="N7282" t="str">
            <v xml:space="preserve"> </v>
          </cell>
          <cell r="O7282" t="str">
            <v>UT</v>
          </cell>
          <cell r="Q7282">
            <v>0</v>
          </cell>
          <cell r="R7282" t="str">
            <v xml:space="preserve"> </v>
          </cell>
          <cell r="S7282" t="str">
            <v>BLM</v>
          </cell>
          <cell r="T7282" t="str">
            <v xml:space="preserve"> </v>
          </cell>
          <cell r="U7282" t="str">
            <v>5997030 HECLA MINE WELL #2</v>
          </cell>
          <cell r="V7282">
            <v>5997030</v>
          </cell>
          <cell r="W7282" t="str">
            <v xml:space="preserve"> </v>
          </cell>
          <cell r="X7282" t="str">
            <v xml:space="preserve"> </v>
          </cell>
          <cell r="Y7282" t="str">
            <v>Well</v>
          </cell>
          <cell r="Z7282" t="str">
            <v>5997030 HECLA MINE WELL #2</v>
          </cell>
          <cell r="AA7282" t="str">
            <v>Well</v>
          </cell>
        </row>
        <row r="7283">
          <cell r="A7283">
            <v>5997031</v>
          </cell>
          <cell r="B7283" t="str">
            <v>Well</v>
          </cell>
          <cell r="C7283" t="str">
            <v xml:space="preserve"> </v>
          </cell>
          <cell r="D7283" t="str">
            <v>Intermountain Power EMW 7</v>
          </cell>
          <cell r="E7283">
            <v>16030005</v>
          </cell>
          <cell r="F7283" t="str">
            <v>Millard</v>
          </cell>
          <cell r="G7283" t="str">
            <v>Central</v>
          </cell>
          <cell r="H7283" t="str">
            <v>Sevier River</v>
          </cell>
          <cell r="I7283">
            <v>363064</v>
          </cell>
          <cell r="J7283">
            <v>4377648</v>
          </cell>
          <cell r="K7283">
            <v>-112.5934833</v>
          </cell>
          <cell r="L7283">
            <v>39.5375777</v>
          </cell>
          <cell r="M7283" t="str">
            <v xml:space="preserve"> </v>
          </cell>
          <cell r="N7283" t="str">
            <v xml:space="preserve"> </v>
          </cell>
          <cell r="O7283" t="str">
            <v>UT</v>
          </cell>
          <cell r="Q7283">
            <v>0</v>
          </cell>
          <cell r="R7283" t="str">
            <v xml:space="preserve"> </v>
          </cell>
          <cell r="S7283" t="str">
            <v>Private</v>
          </cell>
          <cell r="T7283" t="str">
            <v xml:space="preserve"> </v>
          </cell>
          <cell r="U7283" t="str">
            <v>5997031 Intermountain Power EMW 7</v>
          </cell>
          <cell r="V7283">
            <v>5997031</v>
          </cell>
          <cell r="W7283" t="str">
            <v xml:space="preserve"> </v>
          </cell>
          <cell r="X7283" t="str">
            <v xml:space="preserve"> </v>
          </cell>
          <cell r="Y7283" t="str">
            <v>Well</v>
          </cell>
          <cell r="Z7283" t="str">
            <v>5997031 Intermountain Power EMW 7</v>
          </cell>
          <cell r="AA7283" t="str">
            <v>Well</v>
          </cell>
        </row>
        <row r="7284">
          <cell r="A7284">
            <v>5997032</v>
          </cell>
          <cell r="B7284" t="str">
            <v>Well</v>
          </cell>
          <cell r="C7284" t="str">
            <v xml:space="preserve"> </v>
          </cell>
          <cell r="D7284" t="str">
            <v>INTERMOUNTAIN POWER RW-3</v>
          </cell>
          <cell r="E7284">
            <v>16030005</v>
          </cell>
          <cell r="F7284" t="str">
            <v>Millard</v>
          </cell>
          <cell r="G7284" t="str">
            <v>Central</v>
          </cell>
          <cell r="H7284" t="str">
            <v>Sevier River</v>
          </cell>
          <cell r="I7284">
            <v>361937</v>
          </cell>
          <cell r="J7284">
            <v>4374965</v>
          </cell>
          <cell r="K7284">
            <v>-112.606039563</v>
          </cell>
          <cell r="L7284">
            <v>39.513228945000002</v>
          </cell>
          <cell r="M7284" t="str">
            <v xml:space="preserve"> </v>
          </cell>
          <cell r="N7284" t="str">
            <v xml:space="preserve"> </v>
          </cell>
          <cell r="O7284" t="str">
            <v>UT</v>
          </cell>
          <cell r="Q7284">
            <v>0</v>
          </cell>
          <cell r="R7284" t="str">
            <v xml:space="preserve"> </v>
          </cell>
          <cell r="S7284" t="str">
            <v>Private</v>
          </cell>
          <cell r="T7284" t="str">
            <v xml:space="preserve"> </v>
          </cell>
          <cell r="U7284" t="str">
            <v>5997032 INTERMOUNTAIN POWER RW-3</v>
          </cell>
          <cell r="V7284">
            <v>5997032</v>
          </cell>
          <cell r="W7284" t="str">
            <v xml:space="preserve"> </v>
          </cell>
          <cell r="X7284" t="str">
            <v xml:space="preserve"> </v>
          </cell>
          <cell r="Y7284" t="str">
            <v>Well</v>
          </cell>
          <cell r="Z7284" t="str">
            <v>5997032 INTERMOUNTAIN POWER RW-3</v>
          </cell>
          <cell r="AA7284" t="str">
            <v>Well</v>
          </cell>
        </row>
        <row r="7285">
          <cell r="A7285">
            <v>5997033</v>
          </cell>
          <cell r="B7285" t="str">
            <v>Well</v>
          </cell>
          <cell r="C7285" t="str">
            <v xml:space="preserve"> </v>
          </cell>
          <cell r="D7285" t="str">
            <v>Intermountain Power WDB 19</v>
          </cell>
          <cell r="E7285">
            <v>16030005</v>
          </cell>
          <cell r="F7285" t="str">
            <v>Millard</v>
          </cell>
          <cell r="G7285" t="str">
            <v>Central</v>
          </cell>
          <cell r="H7285" t="str">
            <v>Sevier River</v>
          </cell>
          <cell r="I7285">
            <v>361439</v>
          </cell>
          <cell r="J7285">
            <v>4376849</v>
          </cell>
          <cell r="K7285">
            <v>-112.612222</v>
          </cell>
          <cell r="L7285">
            <v>39.530121999999999</v>
          </cell>
          <cell r="M7285" t="str">
            <v xml:space="preserve"> </v>
          </cell>
          <cell r="N7285" t="str">
            <v xml:space="preserve"> </v>
          </cell>
          <cell r="O7285" t="str">
            <v>UT</v>
          </cell>
          <cell r="Q7285">
            <v>0</v>
          </cell>
          <cell r="R7285" t="str">
            <v xml:space="preserve"> </v>
          </cell>
          <cell r="S7285" t="str">
            <v>Private</v>
          </cell>
          <cell r="T7285" t="str">
            <v xml:space="preserve"> </v>
          </cell>
          <cell r="U7285" t="str">
            <v>5997033 Intermountain Power WDB 19</v>
          </cell>
          <cell r="V7285">
            <v>5997033</v>
          </cell>
          <cell r="W7285" t="str">
            <v xml:space="preserve"> </v>
          </cell>
          <cell r="X7285" t="str">
            <v xml:space="preserve"> </v>
          </cell>
          <cell r="Y7285" t="str">
            <v>Well</v>
          </cell>
          <cell r="Z7285" t="str">
            <v>5997033 Intermountain Power WDB 19</v>
          </cell>
          <cell r="AA7285" t="str">
            <v>Well</v>
          </cell>
        </row>
        <row r="7286">
          <cell r="A7286">
            <v>5997034</v>
          </cell>
          <cell r="B7286" t="str">
            <v>Well</v>
          </cell>
          <cell r="C7286" t="str">
            <v xml:space="preserve"> </v>
          </cell>
          <cell r="D7286" t="str">
            <v>INTERMOUNTAIN POWER RW-4</v>
          </cell>
          <cell r="E7286">
            <v>16030005</v>
          </cell>
          <cell r="F7286" t="str">
            <v>Millard</v>
          </cell>
          <cell r="G7286" t="str">
            <v>Central</v>
          </cell>
          <cell r="H7286" t="str">
            <v>Sevier River</v>
          </cell>
          <cell r="I7286">
            <v>361933</v>
          </cell>
          <cell r="J7286">
            <v>4374721</v>
          </cell>
          <cell r="K7286">
            <v>-112.60603546199999</v>
          </cell>
          <cell r="L7286">
            <v>39.511030591000001</v>
          </cell>
          <cell r="M7286" t="str">
            <v xml:space="preserve"> </v>
          </cell>
          <cell r="N7286" t="str">
            <v xml:space="preserve"> </v>
          </cell>
          <cell r="O7286" t="str">
            <v>UT</v>
          </cell>
          <cell r="Q7286">
            <v>0</v>
          </cell>
          <cell r="R7286" t="str">
            <v xml:space="preserve"> </v>
          </cell>
          <cell r="S7286" t="str">
            <v>Private</v>
          </cell>
          <cell r="T7286" t="str">
            <v xml:space="preserve"> </v>
          </cell>
          <cell r="U7286" t="str">
            <v>5997034 INTERMOUNTAIN POWER RW-4</v>
          </cell>
          <cell r="V7286">
            <v>5997034</v>
          </cell>
          <cell r="W7286" t="str">
            <v xml:space="preserve"> </v>
          </cell>
          <cell r="X7286" t="str">
            <v xml:space="preserve"> </v>
          </cell>
          <cell r="Y7286" t="str">
            <v>Well</v>
          </cell>
          <cell r="Z7286" t="str">
            <v>5997034 INTERMOUNTAIN POWER RW-4</v>
          </cell>
          <cell r="AA7286" t="str">
            <v>Well</v>
          </cell>
        </row>
        <row r="7287">
          <cell r="A7287">
            <v>5997035</v>
          </cell>
          <cell r="B7287" t="str">
            <v>Well</v>
          </cell>
          <cell r="C7287" t="str">
            <v xml:space="preserve"> </v>
          </cell>
          <cell r="D7287" t="str">
            <v>INTERMOUNTAIN POWER RW-5</v>
          </cell>
          <cell r="E7287">
            <v>16030005</v>
          </cell>
          <cell r="F7287" t="str">
            <v>Millard</v>
          </cell>
          <cell r="G7287" t="str">
            <v>Central</v>
          </cell>
          <cell r="H7287" t="str">
            <v>Sevier River</v>
          </cell>
          <cell r="I7287">
            <v>361614</v>
          </cell>
          <cell r="J7287">
            <v>4374727</v>
          </cell>
          <cell r="K7287">
            <v>-112.60974603699999</v>
          </cell>
          <cell r="L7287">
            <v>39.511033318999999</v>
          </cell>
          <cell r="M7287" t="str">
            <v xml:space="preserve"> </v>
          </cell>
          <cell r="N7287" t="str">
            <v xml:space="preserve"> </v>
          </cell>
          <cell r="O7287" t="str">
            <v>UT</v>
          </cell>
          <cell r="Q7287">
            <v>0</v>
          </cell>
          <cell r="R7287" t="str">
            <v xml:space="preserve"> </v>
          </cell>
          <cell r="S7287" t="str">
            <v>Private</v>
          </cell>
          <cell r="T7287" t="str">
            <v xml:space="preserve"> </v>
          </cell>
          <cell r="U7287" t="str">
            <v>5997035 INTERMOUNTAIN POWER RW-5</v>
          </cell>
          <cell r="V7287">
            <v>5997035</v>
          </cell>
          <cell r="W7287" t="str">
            <v xml:space="preserve"> </v>
          </cell>
          <cell r="X7287" t="str">
            <v xml:space="preserve"> </v>
          </cell>
          <cell r="Y7287" t="str">
            <v>Well</v>
          </cell>
          <cell r="Z7287" t="str">
            <v>5997035 INTERMOUNTAIN POWER RW-5</v>
          </cell>
          <cell r="AA7287" t="str">
            <v>Well</v>
          </cell>
        </row>
        <row r="7288">
          <cell r="A7288">
            <v>5997036</v>
          </cell>
          <cell r="B7288" t="str">
            <v>Well</v>
          </cell>
          <cell r="C7288" t="str">
            <v xml:space="preserve"> </v>
          </cell>
          <cell r="D7288" t="str">
            <v>INTERMOUNTAIN POWER RW-7</v>
          </cell>
          <cell r="E7288">
            <v>16030005</v>
          </cell>
          <cell r="F7288" t="str">
            <v>Millard</v>
          </cell>
          <cell r="G7288" t="str">
            <v>Central</v>
          </cell>
          <cell r="H7288" t="str">
            <v>Sevier River</v>
          </cell>
          <cell r="I7288">
            <v>361850</v>
          </cell>
          <cell r="J7288">
            <v>4374097</v>
          </cell>
          <cell r="K7288">
            <v>-112.60687109200001</v>
          </cell>
          <cell r="L7288">
            <v>39.505396873000002</v>
          </cell>
          <cell r="M7288" t="str">
            <v xml:space="preserve"> </v>
          </cell>
          <cell r="N7288" t="str">
            <v xml:space="preserve"> </v>
          </cell>
          <cell r="O7288" t="str">
            <v>UT</v>
          </cell>
          <cell r="Q7288">
            <v>0</v>
          </cell>
          <cell r="R7288" t="str">
            <v xml:space="preserve"> </v>
          </cell>
          <cell r="S7288" t="str">
            <v>Private</v>
          </cell>
          <cell r="T7288" t="str">
            <v xml:space="preserve"> </v>
          </cell>
          <cell r="U7288" t="str">
            <v>5997036 INTERMOUNTAIN POWER RW-7</v>
          </cell>
          <cell r="V7288">
            <v>5997036</v>
          </cell>
          <cell r="W7288" t="str">
            <v xml:space="preserve"> </v>
          </cell>
          <cell r="X7288" t="str">
            <v xml:space="preserve"> </v>
          </cell>
          <cell r="Y7288" t="str">
            <v>Well</v>
          </cell>
          <cell r="Z7288" t="str">
            <v>5997036 INTERMOUNTAIN POWER RW-7</v>
          </cell>
          <cell r="AA7288" t="str">
            <v>Well</v>
          </cell>
        </row>
        <row r="7289">
          <cell r="A7289">
            <v>5997037</v>
          </cell>
          <cell r="B7289" t="str">
            <v>Well</v>
          </cell>
          <cell r="C7289" t="str">
            <v xml:space="preserve"> </v>
          </cell>
          <cell r="D7289" t="str">
            <v>INTERMOUNTAIN POWER BA-W10</v>
          </cell>
          <cell r="E7289">
            <v>16030005</v>
          </cell>
          <cell r="F7289" t="str">
            <v>Millard</v>
          </cell>
          <cell r="G7289" t="str">
            <v>Central</v>
          </cell>
          <cell r="H7289" t="str">
            <v>Sevier River</v>
          </cell>
          <cell r="I7289">
            <v>362066</v>
          </cell>
          <cell r="J7289">
            <v>4375222</v>
          </cell>
          <cell r="K7289">
            <v>-112.60459276900001</v>
          </cell>
          <cell r="L7289">
            <v>39.515564466000001</v>
          </cell>
          <cell r="M7289" t="str">
            <v xml:space="preserve"> </v>
          </cell>
          <cell r="N7289" t="str">
            <v xml:space="preserve"> </v>
          </cell>
          <cell r="O7289" t="str">
            <v>UT</v>
          </cell>
          <cell r="Q7289">
            <v>0</v>
          </cell>
          <cell r="R7289" t="str">
            <v xml:space="preserve"> </v>
          </cell>
          <cell r="S7289" t="str">
            <v>Private</v>
          </cell>
          <cell r="T7289" t="str">
            <v xml:space="preserve"> </v>
          </cell>
          <cell r="U7289" t="str">
            <v>5997037 INTERMOUNTAIN POWER BA-W10</v>
          </cell>
          <cell r="V7289">
            <v>5997037</v>
          </cell>
          <cell r="W7289" t="str">
            <v xml:space="preserve"> </v>
          </cell>
          <cell r="X7289" t="str">
            <v xml:space="preserve"> </v>
          </cell>
          <cell r="Y7289" t="str">
            <v>Well</v>
          </cell>
          <cell r="Z7289" t="str">
            <v>5997037 INTERMOUNTAIN POWER BA-W10</v>
          </cell>
          <cell r="AA7289" t="str">
            <v>Well</v>
          </cell>
        </row>
        <row r="7290">
          <cell r="A7290">
            <v>5997038</v>
          </cell>
          <cell r="B7290" t="str">
            <v>Well</v>
          </cell>
          <cell r="C7290" t="str">
            <v xml:space="preserve"> </v>
          </cell>
          <cell r="D7290" t="str">
            <v>INTERMOUNTAIN POWER EMW-6</v>
          </cell>
          <cell r="E7290">
            <v>16030005</v>
          </cell>
          <cell r="F7290" t="str">
            <v>Millard</v>
          </cell>
          <cell r="G7290" t="str">
            <v>Central</v>
          </cell>
          <cell r="H7290" t="str">
            <v>Sevier River</v>
          </cell>
          <cell r="I7290">
            <v>361107</v>
          </cell>
          <cell r="J7290">
            <v>4374054</v>
          </cell>
          <cell r="K7290">
            <v>-112.615501002</v>
          </cell>
          <cell r="L7290">
            <v>39.504889824000003</v>
          </cell>
          <cell r="M7290" t="str">
            <v xml:space="preserve"> </v>
          </cell>
          <cell r="N7290" t="str">
            <v xml:space="preserve"> </v>
          </cell>
          <cell r="O7290" t="str">
            <v>UT</v>
          </cell>
          <cell r="Q7290">
            <v>0</v>
          </cell>
          <cell r="R7290" t="str">
            <v xml:space="preserve"> </v>
          </cell>
          <cell r="S7290" t="str">
            <v>SITLA</v>
          </cell>
          <cell r="T7290" t="str">
            <v xml:space="preserve"> </v>
          </cell>
          <cell r="U7290" t="str">
            <v>5997038 INTERMOUNTAIN POWER EMW-6</v>
          </cell>
          <cell r="V7290">
            <v>5997038</v>
          </cell>
          <cell r="W7290" t="str">
            <v xml:space="preserve"> </v>
          </cell>
          <cell r="X7290" t="str">
            <v xml:space="preserve"> </v>
          </cell>
          <cell r="Y7290" t="str">
            <v>Well</v>
          </cell>
          <cell r="Z7290" t="str">
            <v>5997038 INTERMOUNTAIN POWER EMW-6</v>
          </cell>
          <cell r="AA7290" t="str">
            <v>Well</v>
          </cell>
        </row>
        <row r="7291">
          <cell r="A7291">
            <v>5997039</v>
          </cell>
          <cell r="B7291" t="str">
            <v>Well</v>
          </cell>
          <cell r="C7291" t="str">
            <v xml:space="preserve"> </v>
          </cell>
          <cell r="D7291" t="str">
            <v>Intermountain Power RW-8</v>
          </cell>
          <cell r="E7291">
            <v>16030005</v>
          </cell>
          <cell r="F7291" t="str">
            <v>Millard</v>
          </cell>
          <cell r="G7291" t="str">
            <v>Central</v>
          </cell>
          <cell r="H7291" t="str">
            <v>Sevier River</v>
          </cell>
          <cell r="I7291">
            <v>361133</v>
          </cell>
          <cell r="J7291">
            <v>4374099</v>
          </cell>
          <cell r="K7291">
            <v>-112.615208087</v>
          </cell>
          <cell r="L7291">
            <v>39.505299340000001</v>
          </cell>
          <cell r="M7291" t="str">
            <v xml:space="preserve"> </v>
          </cell>
          <cell r="N7291" t="str">
            <v xml:space="preserve"> </v>
          </cell>
          <cell r="O7291" t="str">
            <v>UT</v>
          </cell>
          <cell r="Q7291">
            <v>0</v>
          </cell>
          <cell r="R7291" t="str">
            <v xml:space="preserve"> </v>
          </cell>
          <cell r="S7291" t="str">
            <v>Private</v>
          </cell>
          <cell r="T7291" t="str">
            <v xml:space="preserve"> </v>
          </cell>
          <cell r="U7291" t="str">
            <v>5997039 Intermountain Power RW-8</v>
          </cell>
          <cell r="V7291">
            <v>5997039</v>
          </cell>
          <cell r="W7291" t="str">
            <v xml:space="preserve"> </v>
          </cell>
          <cell r="X7291" t="str">
            <v xml:space="preserve"> </v>
          </cell>
          <cell r="Y7291" t="str">
            <v>Well</v>
          </cell>
          <cell r="Z7291" t="str">
            <v>5997039 Intermountain Power RW-8</v>
          </cell>
          <cell r="AA7291" t="str">
            <v>Well</v>
          </cell>
        </row>
        <row r="7292">
          <cell r="A7292">
            <v>5997040</v>
          </cell>
          <cell r="B7292" t="str">
            <v>Well</v>
          </cell>
          <cell r="C7292" t="str">
            <v xml:space="preserve"> </v>
          </cell>
          <cell r="D7292" t="str">
            <v>HECLA MINE WELL #4</v>
          </cell>
          <cell r="E7292">
            <v>16030006</v>
          </cell>
          <cell r="F7292" t="str">
            <v>Iron</v>
          </cell>
          <cell r="G7292" t="str">
            <v>Southwest</v>
          </cell>
          <cell r="H7292" t="str">
            <v>Cedar/Beaver</v>
          </cell>
          <cell r="I7292">
            <v>258763</v>
          </cell>
          <cell r="J7292">
            <v>4173769</v>
          </cell>
          <cell r="K7292">
            <v>-113.735525843</v>
          </cell>
          <cell r="L7292">
            <v>37.679415323999997</v>
          </cell>
          <cell r="M7292" t="str">
            <v xml:space="preserve"> </v>
          </cell>
          <cell r="N7292" t="str">
            <v xml:space="preserve"> </v>
          </cell>
          <cell r="O7292" t="str">
            <v>UT</v>
          </cell>
          <cell r="Q7292">
            <v>0</v>
          </cell>
          <cell r="R7292" t="str">
            <v xml:space="preserve"> </v>
          </cell>
          <cell r="S7292" t="str">
            <v>BLM</v>
          </cell>
          <cell r="T7292" t="str">
            <v xml:space="preserve"> </v>
          </cell>
          <cell r="U7292" t="str">
            <v>5997040 HECLA MINE WELL #4</v>
          </cell>
          <cell r="V7292">
            <v>5997040</v>
          </cell>
          <cell r="W7292" t="str">
            <v xml:space="preserve"> </v>
          </cell>
          <cell r="X7292" t="str">
            <v xml:space="preserve"> </v>
          </cell>
          <cell r="Y7292" t="str">
            <v>Well</v>
          </cell>
          <cell r="Z7292" t="str">
            <v>5997040 HECLA MINE WELL #4</v>
          </cell>
          <cell r="AA7292" t="str">
            <v>Well</v>
          </cell>
        </row>
        <row r="7293">
          <cell r="A7293">
            <v>5997041</v>
          </cell>
          <cell r="B7293" t="str">
            <v>Well</v>
          </cell>
          <cell r="C7293" t="str">
            <v xml:space="preserve"> </v>
          </cell>
          <cell r="D7293" t="str">
            <v>Intermountain Power WR-102</v>
          </cell>
          <cell r="E7293">
            <v>16030005</v>
          </cell>
          <cell r="F7293" t="str">
            <v>Millard</v>
          </cell>
          <cell r="G7293" t="str">
            <v>Central</v>
          </cell>
          <cell r="H7293" t="str">
            <v>Sevier River</v>
          </cell>
          <cell r="I7293">
            <v>361426</v>
          </cell>
          <cell r="J7293">
            <v>4375060</v>
          </cell>
          <cell r="K7293">
            <v>-112.612001428</v>
          </cell>
          <cell r="L7293">
            <v>39.514002349000002</v>
          </cell>
          <cell r="M7293" t="str">
            <v xml:space="preserve"> </v>
          </cell>
          <cell r="N7293" t="str">
            <v xml:space="preserve"> </v>
          </cell>
          <cell r="O7293" t="str">
            <v>UT</v>
          </cell>
          <cell r="Q7293">
            <v>0</v>
          </cell>
          <cell r="R7293" t="str">
            <v xml:space="preserve"> </v>
          </cell>
          <cell r="S7293" t="str">
            <v>Private</v>
          </cell>
          <cell r="T7293" t="str">
            <v xml:space="preserve"> </v>
          </cell>
          <cell r="U7293" t="str">
            <v>5997041 Intermountain Power WR-102</v>
          </cell>
          <cell r="V7293">
            <v>5997041</v>
          </cell>
          <cell r="W7293" t="str">
            <v xml:space="preserve"> </v>
          </cell>
          <cell r="X7293" t="str">
            <v xml:space="preserve"> </v>
          </cell>
          <cell r="Y7293" t="str">
            <v>Well</v>
          </cell>
          <cell r="Z7293" t="str">
            <v>5997041 Intermountain Power WR-102</v>
          </cell>
          <cell r="AA7293" t="str">
            <v>Well</v>
          </cell>
        </row>
        <row r="7294">
          <cell r="A7294">
            <v>5997042</v>
          </cell>
          <cell r="B7294" t="str">
            <v>Well</v>
          </cell>
          <cell r="C7294" t="str">
            <v xml:space="preserve"> </v>
          </cell>
          <cell r="D7294" t="str">
            <v>Intermountain Power RW-9</v>
          </cell>
          <cell r="E7294">
            <v>16030005</v>
          </cell>
          <cell r="F7294" t="str">
            <v>Millard</v>
          </cell>
          <cell r="G7294" t="str">
            <v>Central</v>
          </cell>
          <cell r="H7294" t="str">
            <v>Sevier River</v>
          </cell>
          <cell r="I7294">
            <v>360624</v>
          </cell>
          <cell r="J7294">
            <v>4374885</v>
          </cell>
          <cell r="K7294">
            <v>-112.62129078</v>
          </cell>
          <cell r="L7294">
            <v>39.512296415000002</v>
          </cell>
          <cell r="M7294" t="str">
            <v xml:space="preserve"> </v>
          </cell>
          <cell r="N7294" t="str">
            <v xml:space="preserve"> </v>
          </cell>
          <cell r="O7294" t="str">
            <v>UT</v>
          </cell>
          <cell r="Q7294">
            <v>0</v>
          </cell>
          <cell r="R7294" t="str">
            <v xml:space="preserve"> </v>
          </cell>
          <cell r="S7294" t="str">
            <v>Private</v>
          </cell>
          <cell r="T7294" t="str">
            <v xml:space="preserve"> </v>
          </cell>
          <cell r="U7294" t="str">
            <v>5997042 Intermountain Power RW-9</v>
          </cell>
          <cell r="V7294">
            <v>5997042</v>
          </cell>
          <cell r="W7294" t="str">
            <v xml:space="preserve"> </v>
          </cell>
          <cell r="X7294" t="str">
            <v xml:space="preserve"> </v>
          </cell>
          <cell r="Y7294" t="str">
            <v>Well</v>
          </cell>
          <cell r="Z7294" t="str">
            <v>5997042 Intermountain Power RW-9</v>
          </cell>
          <cell r="AA7294" t="str">
            <v>Well</v>
          </cell>
        </row>
        <row r="7295">
          <cell r="A7295">
            <v>5997050</v>
          </cell>
          <cell r="B7295" t="str">
            <v>Facility Other</v>
          </cell>
          <cell r="C7295" t="str">
            <v xml:space="preserve"> </v>
          </cell>
          <cell r="D7295" t="str">
            <v>Crystal Products Sed Pond.</v>
          </cell>
          <cell r="E7295">
            <v>16020201</v>
          </cell>
          <cell r="F7295" t="str">
            <v>Utah</v>
          </cell>
          <cell r="G7295" t="str">
            <v>Utah County</v>
          </cell>
          <cell r="H7295" t="str">
            <v>Jordan River/Utah Lake</v>
          </cell>
          <cell r="I7295">
            <v>422603</v>
          </cell>
          <cell r="J7295">
            <v>4472302</v>
          </cell>
          <cell r="K7295">
            <v>-111.912023146</v>
          </cell>
          <cell r="L7295">
            <v>40.397728942000001</v>
          </cell>
          <cell r="M7295" t="str">
            <v xml:space="preserve"> </v>
          </cell>
          <cell r="N7295" t="str">
            <v xml:space="preserve"> </v>
          </cell>
          <cell r="O7295" t="str">
            <v>UT</v>
          </cell>
          <cell r="Q7295">
            <v>0</v>
          </cell>
          <cell r="R7295" t="str">
            <v xml:space="preserve"> </v>
          </cell>
          <cell r="S7295" t="str">
            <v>Private</v>
          </cell>
          <cell r="T7295" t="str">
            <v xml:space="preserve"> </v>
          </cell>
          <cell r="U7295" t="str">
            <v>5997050 Crystal Products Sed Pond.</v>
          </cell>
          <cell r="V7295">
            <v>5997050</v>
          </cell>
          <cell r="W7295" t="str">
            <v xml:space="preserve"> </v>
          </cell>
          <cell r="X7295" t="str">
            <v xml:space="preserve"> </v>
          </cell>
          <cell r="Y7295" t="str">
            <v>Facility Other</v>
          </cell>
          <cell r="Z7295" t="str">
            <v>5997050 Crystal Products Sed Pond.</v>
          </cell>
          <cell r="AA7295" t="str">
            <v>Facility Other</v>
          </cell>
        </row>
        <row r="7296">
          <cell r="A7296">
            <v>5997060</v>
          </cell>
          <cell r="B7296" t="str">
            <v>Well</v>
          </cell>
          <cell r="C7296" t="str">
            <v xml:space="preserve"> </v>
          </cell>
          <cell r="D7296" t="str">
            <v>WECCO AND AMERICAN AZIDE MONITORING WELL #1</v>
          </cell>
          <cell r="E7296">
            <v>16030006</v>
          </cell>
          <cell r="F7296" t="str">
            <v>Iron</v>
          </cell>
          <cell r="G7296" t="str">
            <v>Southwest</v>
          </cell>
          <cell r="H7296" t="str">
            <v>Cedar/Beaver</v>
          </cell>
          <cell r="I7296">
            <v>299415</v>
          </cell>
          <cell r="J7296">
            <v>4185976</v>
          </cell>
          <cell r="K7296">
            <v>-113.27828565199999</v>
          </cell>
          <cell r="L7296">
            <v>37.799144353999999</v>
          </cell>
          <cell r="M7296" t="str">
            <v xml:space="preserve"> </v>
          </cell>
          <cell r="N7296" t="str">
            <v xml:space="preserve"> </v>
          </cell>
          <cell r="O7296" t="str">
            <v>UT</v>
          </cell>
          <cell r="Q7296">
            <v>0</v>
          </cell>
          <cell r="R7296" t="str">
            <v xml:space="preserve"> </v>
          </cell>
          <cell r="S7296" t="str">
            <v>Private</v>
          </cell>
          <cell r="T7296" t="str">
            <v xml:space="preserve"> </v>
          </cell>
          <cell r="U7296" t="str">
            <v>5997060 WECCO AND AMERICAN AZIDE MONITORING WELL #1</v>
          </cell>
          <cell r="V7296">
            <v>5997060</v>
          </cell>
          <cell r="W7296" t="str">
            <v xml:space="preserve"> </v>
          </cell>
          <cell r="X7296" t="str">
            <v xml:space="preserve"> </v>
          </cell>
          <cell r="Y7296" t="str">
            <v>Well</v>
          </cell>
          <cell r="Z7296" t="str">
            <v>5997060 WECCO AND AMERICAN AZIDE MONITORING WELL #1</v>
          </cell>
          <cell r="AA7296" t="str">
            <v>Well</v>
          </cell>
        </row>
        <row r="7297">
          <cell r="A7297">
            <v>5997062</v>
          </cell>
          <cell r="B7297" t="str">
            <v>Facility Other</v>
          </cell>
          <cell r="C7297" t="str">
            <v xml:space="preserve"> </v>
          </cell>
          <cell r="D7297" t="str">
            <v>WECCO/American Azide Evaporation Pond</v>
          </cell>
          <cell r="E7297">
            <v>16030006</v>
          </cell>
          <cell r="F7297" t="str">
            <v>Iron</v>
          </cell>
          <cell r="G7297" t="str">
            <v>Southwest</v>
          </cell>
          <cell r="H7297" t="str">
            <v>Cedar/Beaver</v>
          </cell>
          <cell r="I7297">
            <v>299224</v>
          </cell>
          <cell r="J7297">
            <v>4185780</v>
          </cell>
          <cell r="K7297">
            <v>-113.280399198</v>
          </cell>
          <cell r="L7297">
            <v>37.797337202999998</v>
          </cell>
          <cell r="M7297" t="str">
            <v xml:space="preserve"> </v>
          </cell>
          <cell r="N7297" t="str">
            <v xml:space="preserve"> </v>
          </cell>
          <cell r="O7297" t="str">
            <v>UT</v>
          </cell>
          <cell r="Q7297">
            <v>0</v>
          </cell>
          <cell r="R7297" t="str">
            <v xml:space="preserve"> </v>
          </cell>
          <cell r="S7297" t="str">
            <v>Private</v>
          </cell>
          <cell r="T7297" t="str">
            <v xml:space="preserve"> </v>
          </cell>
          <cell r="U7297" t="str">
            <v>5997062 WECCO/American Azide Evaporation Pond</v>
          </cell>
          <cell r="V7297">
            <v>5997062</v>
          </cell>
          <cell r="W7297" t="str">
            <v xml:space="preserve"> </v>
          </cell>
          <cell r="X7297" t="str">
            <v xml:space="preserve"> </v>
          </cell>
          <cell r="Y7297" t="str">
            <v>Facility Other</v>
          </cell>
          <cell r="Z7297" t="str">
            <v>5997062 WECCO/American Azide Evaporation Pond</v>
          </cell>
          <cell r="AA7297" t="str">
            <v>Facility Other</v>
          </cell>
        </row>
        <row r="7298">
          <cell r="A7298">
            <v>5997070</v>
          </cell>
          <cell r="B7298" t="str">
            <v>Well</v>
          </cell>
          <cell r="C7298" t="str">
            <v xml:space="preserve"> </v>
          </cell>
          <cell r="D7298" t="str">
            <v>Brigham City DW Reinjection Cemetery Well #2</v>
          </cell>
          <cell r="E7298">
            <v>16010204</v>
          </cell>
          <cell r="F7298" t="str">
            <v>Box Elder</v>
          </cell>
          <cell r="G7298" t="str">
            <v>Bear River</v>
          </cell>
          <cell r="H7298" t="str">
            <v>Bear River</v>
          </cell>
          <cell r="I7298">
            <v>416068</v>
          </cell>
          <cell r="J7298">
            <v>4595081</v>
          </cell>
          <cell r="K7298">
            <v>-112.005661428</v>
          </cell>
          <cell r="L7298">
            <v>41.502960229000003</v>
          </cell>
          <cell r="M7298" t="str">
            <v xml:space="preserve"> </v>
          </cell>
          <cell r="N7298" t="str">
            <v xml:space="preserve"> </v>
          </cell>
          <cell r="O7298" t="str">
            <v>UT</v>
          </cell>
          <cell r="Q7298">
            <v>0</v>
          </cell>
          <cell r="R7298" t="str">
            <v xml:space="preserve"> </v>
          </cell>
          <cell r="S7298" t="str">
            <v>Private</v>
          </cell>
          <cell r="T7298" t="str">
            <v>Category1</v>
          </cell>
          <cell r="U7298" t="str">
            <v>5997070 Brigham City DW Reinjection Cemetery Well #2</v>
          </cell>
          <cell r="V7298">
            <v>5997070</v>
          </cell>
          <cell r="W7298" t="str">
            <v xml:space="preserve"> </v>
          </cell>
          <cell r="X7298" t="str">
            <v xml:space="preserve"> </v>
          </cell>
          <cell r="Y7298" t="str">
            <v>Well</v>
          </cell>
          <cell r="Z7298" t="str">
            <v>5997070 Brigham City DW Reinjection Cemetery Well #2</v>
          </cell>
          <cell r="AA7298" t="str">
            <v>Well</v>
          </cell>
        </row>
        <row r="7299">
          <cell r="A7299">
            <v>5997080</v>
          </cell>
          <cell r="B7299" t="str">
            <v>Well</v>
          </cell>
          <cell r="C7299" t="str">
            <v xml:space="preserve"> </v>
          </cell>
          <cell r="D7299" t="str">
            <v>SALT LK CO WATER DIST INJECTION WELL I1</v>
          </cell>
          <cell r="E7299">
            <v>16020204</v>
          </cell>
          <cell r="F7299" t="str">
            <v>Salt Lake</v>
          </cell>
          <cell r="G7299" t="str">
            <v>Salt Lake County</v>
          </cell>
          <cell r="H7299" t="str">
            <v>Jordan River/Utah Lake</v>
          </cell>
          <cell r="I7299">
            <v>430341</v>
          </cell>
          <cell r="J7299">
            <v>4491745</v>
          </cell>
          <cell r="K7299">
            <v>-111.822986851</v>
          </cell>
          <cell r="L7299">
            <v>40.573556924999998</v>
          </cell>
          <cell r="M7299" t="str">
            <v xml:space="preserve"> </v>
          </cell>
          <cell r="N7299" t="str">
            <v xml:space="preserve"> </v>
          </cell>
          <cell r="O7299" t="str">
            <v>UT</v>
          </cell>
          <cell r="Q7299">
            <v>0</v>
          </cell>
          <cell r="R7299" t="str">
            <v xml:space="preserve"> </v>
          </cell>
          <cell r="S7299" t="str">
            <v>Private</v>
          </cell>
          <cell r="T7299" t="str">
            <v xml:space="preserve"> </v>
          </cell>
          <cell r="U7299" t="str">
            <v>5997080 SALT LK CO WATER DIST INJECTION WELL I1</v>
          </cell>
          <cell r="V7299">
            <v>5997080</v>
          </cell>
          <cell r="W7299" t="str">
            <v xml:space="preserve"> </v>
          </cell>
          <cell r="X7299" t="str">
            <v xml:space="preserve"> </v>
          </cell>
          <cell r="Y7299" t="str">
            <v>Well</v>
          </cell>
          <cell r="Z7299" t="str">
            <v>5997080 SALT LK CO WATER DIST INJECTION WELL I1</v>
          </cell>
          <cell r="AA7299" t="str">
            <v>Well</v>
          </cell>
        </row>
        <row r="7300">
          <cell r="A7300">
            <v>5997090</v>
          </cell>
          <cell r="B7300" t="str">
            <v>Well</v>
          </cell>
          <cell r="C7300" t="str">
            <v xml:space="preserve"> </v>
          </cell>
          <cell r="D7300" t="str">
            <v>SALT LK CO WATER DIST INJECTION WELL #2</v>
          </cell>
          <cell r="E7300">
            <v>16020204</v>
          </cell>
          <cell r="F7300" t="str">
            <v>Salt Lake</v>
          </cell>
          <cell r="G7300" t="str">
            <v>Salt Lake County</v>
          </cell>
          <cell r="H7300" t="str">
            <v>Jordan River/Utah Lake</v>
          </cell>
          <cell r="I7300">
            <v>429924</v>
          </cell>
          <cell r="J7300">
            <v>4492397</v>
          </cell>
          <cell r="K7300">
            <v>-111.82798542</v>
          </cell>
          <cell r="L7300">
            <v>40.579394913000002</v>
          </cell>
          <cell r="M7300" t="str">
            <v xml:space="preserve"> </v>
          </cell>
          <cell r="N7300" t="str">
            <v xml:space="preserve"> </v>
          </cell>
          <cell r="O7300" t="str">
            <v>UT</v>
          </cell>
          <cell r="Q7300">
            <v>0</v>
          </cell>
          <cell r="R7300" t="str">
            <v xml:space="preserve"> </v>
          </cell>
          <cell r="S7300" t="str">
            <v>Private</v>
          </cell>
          <cell r="T7300" t="str">
            <v xml:space="preserve"> </v>
          </cell>
          <cell r="U7300" t="str">
            <v>5997090 SALT LK CO WATER DIST INJECTION WELL #2</v>
          </cell>
          <cell r="V7300">
            <v>5997090</v>
          </cell>
          <cell r="W7300" t="str">
            <v xml:space="preserve"> </v>
          </cell>
          <cell r="X7300" t="str">
            <v xml:space="preserve"> </v>
          </cell>
          <cell r="Y7300" t="str">
            <v>Well</v>
          </cell>
          <cell r="Z7300" t="str">
            <v>5997090 SALT LK CO WATER DIST INJECTION WELL #2</v>
          </cell>
          <cell r="AA7300" t="str">
            <v>Well</v>
          </cell>
        </row>
        <row r="7301">
          <cell r="A7301">
            <v>5997100</v>
          </cell>
          <cell r="B7301" t="str">
            <v>Well</v>
          </cell>
          <cell r="C7301" t="str">
            <v xml:space="preserve"> </v>
          </cell>
          <cell r="D7301" t="str">
            <v>NORTH LILY LEACH PRODUCTION WELL MW-1</v>
          </cell>
          <cell r="E7301">
            <v>16030005</v>
          </cell>
          <cell r="F7301" t="str">
            <v>Juab</v>
          </cell>
          <cell r="G7301" t="str">
            <v>Central</v>
          </cell>
          <cell r="H7301" t="str">
            <v>Sevier River</v>
          </cell>
          <cell r="I7301">
            <v>404000</v>
          </cell>
          <cell r="J7301">
            <v>4420000</v>
          </cell>
          <cell r="K7301">
            <v>-112.12340608300001</v>
          </cell>
          <cell r="L7301">
            <v>39.924666137999999</v>
          </cell>
          <cell r="M7301" t="str">
            <v xml:space="preserve"> </v>
          </cell>
          <cell r="N7301" t="str">
            <v xml:space="preserve"> </v>
          </cell>
          <cell r="O7301" t="str">
            <v>UT</v>
          </cell>
          <cell r="Q7301">
            <v>0</v>
          </cell>
          <cell r="R7301" t="str">
            <v xml:space="preserve"> </v>
          </cell>
          <cell r="S7301" t="str">
            <v>Private</v>
          </cell>
          <cell r="T7301" t="str">
            <v xml:space="preserve"> </v>
          </cell>
          <cell r="U7301" t="str">
            <v>5997100 NORTH LILY LEACH PRODUCTION WELL MW-1</v>
          </cell>
          <cell r="V7301">
            <v>5997100</v>
          </cell>
          <cell r="W7301" t="str">
            <v xml:space="preserve"> </v>
          </cell>
          <cell r="X7301" t="str">
            <v xml:space="preserve"> </v>
          </cell>
          <cell r="Y7301" t="str">
            <v>Well</v>
          </cell>
          <cell r="Z7301" t="str">
            <v>5997100 NORTH LILY LEACH PRODUCTION WELL MW-1</v>
          </cell>
          <cell r="AA7301" t="str">
            <v>Well</v>
          </cell>
        </row>
        <row r="7302">
          <cell r="A7302">
            <v>5997120</v>
          </cell>
          <cell r="B7302" t="str">
            <v>Facility Other</v>
          </cell>
          <cell r="C7302" t="str">
            <v xml:space="preserve"> </v>
          </cell>
          <cell r="D7302" t="str">
            <v>NORTH LILLY FLOW FROM HEAP LEACH AB POND</v>
          </cell>
          <cell r="E7302">
            <v>16030005</v>
          </cell>
          <cell r="F7302" t="str">
            <v>Juab</v>
          </cell>
          <cell r="G7302" t="str">
            <v>Central</v>
          </cell>
          <cell r="H7302" t="str">
            <v>Sevier River</v>
          </cell>
          <cell r="I7302">
            <v>402507</v>
          </cell>
          <cell r="J7302">
            <v>4419014</v>
          </cell>
          <cell r="K7302">
            <v>-112.14072674000001</v>
          </cell>
          <cell r="L7302">
            <v>39.915613538999999</v>
          </cell>
          <cell r="M7302" t="str">
            <v xml:space="preserve"> </v>
          </cell>
          <cell r="N7302" t="str">
            <v xml:space="preserve"> </v>
          </cell>
          <cell r="O7302" t="str">
            <v>UT</v>
          </cell>
          <cell r="Q7302">
            <v>0</v>
          </cell>
          <cell r="R7302" t="str">
            <v xml:space="preserve"> </v>
          </cell>
          <cell r="S7302" t="str">
            <v>Private</v>
          </cell>
          <cell r="T7302" t="str">
            <v xml:space="preserve"> </v>
          </cell>
          <cell r="U7302" t="str">
            <v>5997120 NORTH LILLY FLOW FROM HEAP LEACH AB POND</v>
          </cell>
          <cell r="V7302">
            <v>5997120</v>
          </cell>
          <cell r="W7302" t="str">
            <v xml:space="preserve"> </v>
          </cell>
          <cell r="X7302" t="str">
            <v xml:space="preserve"> </v>
          </cell>
          <cell r="Y7302" t="str">
            <v>Facility Other</v>
          </cell>
          <cell r="Z7302" t="str">
            <v>5997120 NORTH LILLY FLOW FROM HEAP LEACH AB POND</v>
          </cell>
          <cell r="AA7302" t="str">
            <v>Facility Other</v>
          </cell>
        </row>
        <row r="7303">
          <cell r="A7303">
            <v>5997130</v>
          </cell>
          <cell r="B7303" t="str">
            <v>Well</v>
          </cell>
          <cell r="C7303" t="str">
            <v xml:space="preserve"> </v>
          </cell>
          <cell r="D7303" t="str">
            <v>Salt Lake Airport Deicing Pond old well MW2</v>
          </cell>
          <cell r="E7303">
            <v>16020204</v>
          </cell>
          <cell r="F7303" t="str">
            <v>Salt Lake</v>
          </cell>
          <cell r="G7303" t="str">
            <v>Salt Lake County</v>
          </cell>
          <cell r="H7303" t="str">
            <v>Jordan River/Utah Lake</v>
          </cell>
          <cell r="I7303">
            <v>416620</v>
          </cell>
          <cell r="J7303">
            <v>4517369</v>
          </cell>
          <cell r="K7303">
            <v>-111.98847757</v>
          </cell>
          <cell r="L7303">
            <v>40.803093769</v>
          </cell>
          <cell r="M7303" t="str">
            <v xml:space="preserve"> </v>
          </cell>
          <cell r="N7303" t="str">
            <v xml:space="preserve"> </v>
          </cell>
          <cell r="O7303" t="str">
            <v>UT</v>
          </cell>
          <cell r="Q7303">
            <v>0</v>
          </cell>
          <cell r="R7303" t="str">
            <v xml:space="preserve"> </v>
          </cell>
          <cell r="S7303" t="str">
            <v>Private</v>
          </cell>
          <cell r="T7303" t="str">
            <v xml:space="preserve"> </v>
          </cell>
          <cell r="U7303" t="str">
            <v>5997130 Salt Lake Airport Deicing Pond old well MW2</v>
          </cell>
          <cell r="V7303">
            <v>5997130</v>
          </cell>
          <cell r="W7303" t="str">
            <v xml:space="preserve"> </v>
          </cell>
          <cell r="X7303" t="str">
            <v xml:space="preserve"> </v>
          </cell>
          <cell r="Y7303" t="str">
            <v>Well</v>
          </cell>
          <cell r="Z7303" t="str">
            <v>5997130 Salt Lake Airport Deicing Pond old well MW2</v>
          </cell>
          <cell r="AA7303" t="str">
            <v>Well</v>
          </cell>
        </row>
        <row r="7304">
          <cell r="A7304">
            <v>5997140</v>
          </cell>
          <cell r="B7304" t="str">
            <v>Well</v>
          </cell>
          <cell r="C7304" t="str">
            <v xml:space="preserve"> </v>
          </cell>
          <cell r="D7304" t="str">
            <v>SALT AIRPORT DEICING PONDS EAST WELL #1</v>
          </cell>
          <cell r="E7304">
            <v>16020204</v>
          </cell>
          <cell r="F7304" t="str">
            <v>Salt Lake</v>
          </cell>
          <cell r="G7304" t="str">
            <v>Salt Lake County</v>
          </cell>
          <cell r="H7304" t="str">
            <v>Jordan River/Utah Lake</v>
          </cell>
          <cell r="I7304">
            <v>416451</v>
          </cell>
          <cell r="J7304">
            <v>4502463</v>
          </cell>
          <cell r="K7304">
            <v>-111.98849137000001</v>
          </cell>
          <cell r="L7304">
            <v>40.668813677999999</v>
          </cell>
          <cell r="M7304" t="str">
            <v xml:space="preserve"> </v>
          </cell>
          <cell r="N7304" t="str">
            <v xml:space="preserve"> </v>
          </cell>
          <cell r="O7304" t="str">
            <v>UT</v>
          </cell>
          <cell r="Q7304">
            <v>0</v>
          </cell>
          <cell r="R7304" t="str">
            <v xml:space="preserve"> </v>
          </cell>
          <cell r="S7304" t="str">
            <v>Private</v>
          </cell>
          <cell r="T7304" t="str">
            <v xml:space="preserve"> </v>
          </cell>
          <cell r="U7304" t="str">
            <v>5997140 SALT AIRPORT DEICING PONDS EAST WELL #1</v>
          </cell>
          <cell r="V7304">
            <v>5997140</v>
          </cell>
          <cell r="W7304" t="str">
            <v xml:space="preserve"> </v>
          </cell>
          <cell r="X7304" t="str">
            <v xml:space="preserve"> </v>
          </cell>
          <cell r="Y7304" t="str">
            <v>Well</v>
          </cell>
          <cell r="Z7304" t="str">
            <v>5997140 SALT AIRPORT DEICING PONDS EAST WELL #1</v>
          </cell>
          <cell r="AA7304" t="str">
            <v>Well</v>
          </cell>
        </row>
        <row r="7305">
          <cell r="A7305">
            <v>5997150</v>
          </cell>
          <cell r="B7305" t="str">
            <v>Well</v>
          </cell>
          <cell r="C7305" t="str">
            <v xml:space="preserve"> </v>
          </cell>
          <cell r="D7305" t="str">
            <v>Salt Lake Airport Deicing Pond Old Well MW3</v>
          </cell>
          <cell r="E7305">
            <v>16020204</v>
          </cell>
          <cell r="F7305" t="str">
            <v>Salt Lake</v>
          </cell>
          <cell r="G7305" t="str">
            <v>Salt Lake County</v>
          </cell>
          <cell r="H7305" t="str">
            <v>Jordan River/Utah Lake</v>
          </cell>
          <cell r="I7305">
            <v>416546</v>
          </cell>
          <cell r="J7305">
            <v>4517494</v>
          </cell>
          <cell r="K7305">
            <v>-111.989371443</v>
          </cell>
          <cell r="L7305">
            <v>40.804212151000002</v>
          </cell>
          <cell r="M7305" t="str">
            <v xml:space="preserve"> </v>
          </cell>
          <cell r="N7305" t="str">
            <v xml:space="preserve"> </v>
          </cell>
          <cell r="O7305" t="str">
            <v>UT</v>
          </cell>
          <cell r="Q7305">
            <v>0</v>
          </cell>
          <cell r="R7305" t="str">
            <v xml:space="preserve"> </v>
          </cell>
          <cell r="S7305" t="str">
            <v>Private</v>
          </cell>
          <cell r="T7305" t="str">
            <v xml:space="preserve"> </v>
          </cell>
          <cell r="U7305" t="str">
            <v>5997150 Salt Lake Airport Deicing Pond Old Well MW3</v>
          </cell>
          <cell r="V7305">
            <v>5997150</v>
          </cell>
          <cell r="W7305" t="str">
            <v xml:space="preserve"> </v>
          </cell>
          <cell r="X7305" t="str">
            <v xml:space="preserve"> </v>
          </cell>
          <cell r="Y7305" t="str">
            <v>Well</v>
          </cell>
          <cell r="Z7305" t="str">
            <v>5997150 Salt Lake Airport Deicing Pond Old Well MW3</v>
          </cell>
          <cell r="AA7305" t="str">
            <v>Well</v>
          </cell>
        </row>
        <row r="7306">
          <cell r="A7306">
            <v>5997160</v>
          </cell>
          <cell r="B7306" t="str">
            <v>Well</v>
          </cell>
          <cell r="C7306" t="str">
            <v xml:space="preserve"> </v>
          </cell>
          <cell r="D7306" t="str">
            <v>SALT AIRPORT DEICING PONDS old mw4</v>
          </cell>
          <cell r="E7306">
            <v>16020204</v>
          </cell>
          <cell r="F7306" t="str">
            <v>Salt Lake</v>
          </cell>
          <cell r="G7306" t="str">
            <v>Salt Lake County</v>
          </cell>
          <cell r="H7306" t="str">
            <v>Jordan River/Utah Lake</v>
          </cell>
          <cell r="I7306">
            <v>416545</v>
          </cell>
          <cell r="J7306">
            <v>4517381</v>
          </cell>
          <cell r="K7306">
            <v>-111.989368181</v>
          </cell>
          <cell r="L7306">
            <v>40.803194236000003</v>
          </cell>
          <cell r="M7306" t="str">
            <v xml:space="preserve"> </v>
          </cell>
          <cell r="N7306" t="str">
            <v xml:space="preserve"> </v>
          </cell>
          <cell r="O7306" t="str">
            <v>UT</v>
          </cell>
          <cell r="Q7306">
            <v>0</v>
          </cell>
          <cell r="R7306" t="str">
            <v xml:space="preserve"> </v>
          </cell>
          <cell r="S7306" t="str">
            <v>Private</v>
          </cell>
          <cell r="T7306" t="str">
            <v xml:space="preserve"> </v>
          </cell>
          <cell r="U7306" t="str">
            <v>5997160 SALT AIRPORT DEICING PONDS old mw4</v>
          </cell>
          <cell r="V7306">
            <v>5997160</v>
          </cell>
          <cell r="W7306" t="str">
            <v xml:space="preserve"> </v>
          </cell>
          <cell r="X7306" t="str">
            <v xml:space="preserve"> </v>
          </cell>
          <cell r="Y7306" t="str">
            <v>Well</v>
          </cell>
          <cell r="Z7306" t="str">
            <v>5997160 SALT AIRPORT DEICING PONDS old mw4</v>
          </cell>
          <cell r="AA7306" t="str">
            <v>Well</v>
          </cell>
        </row>
        <row r="7307">
          <cell r="A7307">
            <v>5997170</v>
          </cell>
          <cell r="B7307" t="str">
            <v>Well</v>
          </cell>
          <cell r="C7307" t="str">
            <v xml:space="preserve"> </v>
          </cell>
          <cell r="D7307" t="str">
            <v>SUNNYSIDE COGENERATION MW-1</v>
          </cell>
          <cell r="E7307">
            <v>14060007</v>
          </cell>
          <cell r="F7307" t="str">
            <v>Carbon</v>
          </cell>
          <cell r="G7307" t="str">
            <v>Southeast</v>
          </cell>
          <cell r="H7307" t="str">
            <v>Colorado River West</v>
          </cell>
          <cell r="I7307">
            <v>550902</v>
          </cell>
          <cell r="J7307">
            <v>4376652</v>
          </cell>
          <cell r="K7307">
            <v>-110.40765093900001</v>
          </cell>
          <cell r="L7307">
            <v>39.538024411000002</v>
          </cell>
          <cell r="M7307" t="str">
            <v xml:space="preserve"> </v>
          </cell>
          <cell r="N7307" t="str">
            <v xml:space="preserve"> </v>
          </cell>
          <cell r="O7307" t="str">
            <v>UT</v>
          </cell>
          <cell r="Q7307">
            <v>0</v>
          </cell>
          <cell r="R7307" t="str">
            <v xml:space="preserve"> </v>
          </cell>
          <cell r="S7307" t="str">
            <v>BLM</v>
          </cell>
          <cell r="T7307" t="str">
            <v xml:space="preserve"> </v>
          </cell>
          <cell r="U7307" t="str">
            <v>5997170 SUNNYSIDE COGENERATION MW-1</v>
          </cell>
          <cell r="V7307">
            <v>5997170</v>
          </cell>
          <cell r="W7307" t="str">
            <v xml:space="preserve"> </v>
          </cell>
          <cell r="X7307" t="str">
            <v xml:space="preserve"> </v>
          </cell>
          <cell r="Y7307" t="str">
            <v>Well</v>
          </cell>
          <cell r="Z7307" t="str">
            <v>5997170 SUNNYSIDE COGENERATION MW-1</v>
          </cell>
          <cell r="AA7307" t="str">
            <v>Well</v>
          </cell>
        </row>
        <row r="7308">
          <cell r="A7308">
            <v>5997180</v>
          </cell>
          <cell r="B7308" t="str">
            <v>Well</v>
          </cell>
          <cell r="C7308" t="str">
            <v xml:space="preserve"> </v>
          </cell>
          <cell r="D7308" t="str">
            <v>SUNNYSIDE COGENERATION MW-2</v>
          </cell>
          <cell r="E7308">
            <v>14060007</v>
          </cell>
          <cell r="F7308" t="str">
            <v>Carbon</v>
          </cell>
          <cell r="G7308" t="str">
            <v>Southeast</v>
          </cell>
          <cell r="H7308" t="str">
            <v>Colorado River West</v>
          </cell>
          <cell r="I7308">
            <v>551164</v>
          </cell>
          <cell r="J7308">
            <v>4376746</v>
          </cell>
          <cell r="K7308">
            <v>-110.40459495</v>
          </cell>
          <cell r="L7308">
            <v>39.538855777999999</v>
          </cell>
          <cell r="M7308" t="str">
            <v xml:space="preserve"> </v>
          </cell>
          <cell r="N7308" t="str">
            <v xml:space="preserve"> </v>
          </cell>
          <cell r="O7308" t="str">
            <v>UT</v>
          </cell>
          <cell r="Q7308">
            <v>0</v>
          </cell>
          <cell r="R7308" t="str">
            <v xml:space="preserve"> </v>
          </cell>
          <cell r="S7308" t="str">
            <v>Private</v>
          </cell>
          <cell r="T7308" t="str">
            <v xml:space="preserve"> </v>
          </cell>
          <cell r="U7308" t="str">
            <v>5997180 SUNNYSIDE COGENERATION MW-2</v>
          </cell>
          <cell r="V7308">
            <v>5997180</v>
          </cell>
          <cell r="W7308" t="str">
            <v xml:space="preserve"> </v>
          </cell>
          <cell r="X7308" t="str">
            <v xml:space="preserve"> </v>
          </cell>
          <cell r="Y7308" t="str">
            <v>Well</v>
          </cell>
          <cell r="Z7308" t="str">
            <v>5997180 SUNNYSIDE COGENERATION MW-2</v>
          </cell>
          <cell r="AA7308" t="str">
            <v>Well</v>
          </cell>
        </row>
        <row r="7309">
          <cell r="A7309">
            <v>5997190</v>
          </cell>
          <cell r="B7309" t="str">
            <v>Well</v>
          </cell>
          <cell r="C7309" t="str">
            <v xml:space="preserve"> </v>
          </cell>
          <cell r="D7309" t="str">
            <v>SUNNYSIDE COGENERATION MW-3</v>
          </cell>
          <cell r="E7309">
            <v>14060007</v>
          </cell>
          <cell r="F7309" t="str">
            <v>Carbon</v>
          </cell>
          <cell r="G7309" t="str">
            <v>Southeast</v>
          </cell>
          <cell r="H7309" t="str">
            <v>Colorado River West</v>
          </cell>
          <cell r="I7309">
            <v>551163</v>
          </cell>
          <cell r="J7309">
            <v>4376808</v>
          </cell>
          <cell r="K7309">
            <v>-110.404601813</v>
          </cell>
          <cell r="L7309">
            <v>39.539414459</v>
          </cell>
          <cell r="M7309" t="str">
            <v xml:space="preserve"> </v>
          </cell>
          <cell r="N7309" t="str">
            <v xml:space="preserve"> </v>
          </cell>
          <cell r="O7309" t="str">
            <v>UT</v>
          </cell>
          <cell r="Q7309">
            <v>0</v>
          </cell>
          <cell r="R7309" t="str">
            <v xml:space="preserve"> </v>
          </cell>
          <cell r="S7309" t="str">
            <v>Private</v>
          </cell>
          <cell r="T7309" t="str">
            <v xml:space="preserve"> </v>
          </cell>
          <cell r="U7309" t="str">
            <v>5997190 SUNNYSIDE COGENERATION MW-3</v>
          </cell>
          <cell r="V7309">
            <v>5997190</v>
          </cell>
          <cell r="W7309" t="str">
            <v xml:space="preserve"> </v>
          </cell>
          <cell r="X7309" t="str">
            <v xml:space="preserve"> </v>
          </cell>
          <cell r="Y7309" t="str">
            <v>Well</v>
          </cell>
          <cell r="Z7309" t="str">
            <v>5997190 SUNNYSIDE COGENERATION MW-3</v>
          </cell>
          <cell r="AA7309" t="str">
            <v>Well</v>
          </cell>
        </row>
        <row r="7310">
          <cell r="A7310">
            <v>5997200</v>
          </cell>
          <cell r="B7310" t="str">
            <v>Well</v>
          </cell>
          <cell r="C7310" t="str">
            <v xml:space="preserve"> </v>
          </cell>
          <cell r="D7310" t="str">
            <v>SUNNYSIDE COGENERATION MW-4</v>
          </cell>
          <cell r="E7310">
            <v>14060007</v>
          </cell>
          <cell r="F7310" t="str">
            <v>Carbon</v>
          </cell>
          <cell r="G7310" t="str">
            <v>Southeast</v>
          </cell>
          <cell r="H7310" t="str">
            <v>Colorado River West</v>
          </cell>
          <cell r="I7310">
            <v>551020</v>
          </cell>
          <cell r="J7310">
            <v>4376745</v>
          </cell>
          <cell r="K7310">
            <v>-110.406270697</v>
          </cell>
          <cell r="L7310">
            <v>39.538855339000001</v>
          </cell>
          <cell r="M7310" t="str">
            <v xml:space="preserve"> </v>
          </cell>
          <cell r="N7310" t="str">
            <v xml:space="preserve"> </v>
          </cell>
          <cell r="O7310" t="str">
            <v>UT</v>
          </cell>
          <cell r="Q7310">
            <v>0</v>
          </cell>
          <cell r="R7310" t="str">
            <v xml:space="preserve"> </v>
          </cell>
          <cell r="S7310" t="str">
            <v>Private</v>
          </cell>
          <cell r="T7310" t="str">
            <v xml:space="preserve"> </v>
          </cell>
          <cell r="U7310" t="str">
            <v>5997200 SUNNYSIDE COGENERATION MW-4</v>
          </cell>
          <cell r="V7310">
            <v>5997200</v>
          </cell>
          <cell r="W7310" t="str">
            <v xml:space="preserve"> </v>
          </cell>
          <cell r="X7310" t="str">
            <v xml:space="preserve"> </v>
          </cell>
          <cell r="Y7310" t="str">
            <v>Well</v>
          </cell>
          <cell r="Z7310" t="str">
            <v>5997200 SUNNYSIDE COGENERATION MW-4</v>
          </cell>
          <cell r="AA7310" t="str">
            <v>Well</v>
          </cell>
        </row>
        <row r="7311">
          <cell r="A7311">
            <v>5997220</v>
          </cell>
          <cell r="B7311" t="str">
            <v>Well</v>
          </cell>
          <cell r="C7311" t="str">
            <v xml:space="preserve"> </v>
          </cell>
          <cell r="D7311" t="str">
            <v>SUNNYSIDE COGENERATION MW-7</v>
          </cell>
          <cell r="E7311">
            <v>14060007</v>
          </cell>
          <cell r="F7311" t="str">
            <v>Carbon</v>
          </cell>
          <cell r="G7311" t="str">
            <v>Southeast</v>
          </cell>
          <cell r="H7311" t="str">
            <v>Colorado River West</v>
          </cell>
          <cell r="I7311">
            <v>550438</v>
          </cell>
          <cell r="J7311">
            <v>4376417</v>
          </cell>
          <cell r="K7311">
            <v>-110.413068095</v>
          </cell>
          <cell r="L7311">
            <v>39.535934439000002</v>
          </cell>
          <cell r="M7311" t="str">
            <v xml:space="preserve"> </v>
          </cell>
          <cell r="N7311" t="str">
            <v xml:space="preserve"> </v>
          </cell>
          <cell r="O7311" t="str">
            <v>UT</v>
          </cell>
          <cell r="Q7311">
            <v>0</v>
          </cell>
          <cell r="R7311" t="str">
            <v xml:space="preserve"> </v>
          </cell>
          <cell r="S7311" t="str">
            <v>Private</v>
          </cell>
          <cell r="T7311" t="str">
            <v xml:space="preserve"> </v>
          </cell>
          <cell r="U7311" t="str">
            <v>5997220 SUNNYSIDE COGENERATION MW-7</v>
          </cell>
          <cell r="V7311">
            <v>5997220</v>
          </cell>
          <cell r="W7311" t="str">
            <v xml:space="preserve"> </v>
          </cell>
          <cell r="X7311" t="str">
            <v xml:space="preserve"> </v>
          </cell>
          <cell r="Y7311" t="str">
            <v>Well</v>
          </cell>
          <cell r="Z7311" t="str">
            <v>5997220 SUNNYSIDE COGENERATION MW-7</v>
          </cell>
          <cell r="AA7311" t="str">
            <v>Well</v>
          </cell>
        </row>
        <row r="7312">
          <cell r="A7312">
            <v>5997230</v>
          </cell>
          <cell r="B7312" t="str">
            <v>Well</v>
          </cell>
          <cell r="C7312" t="str">
            <v xml:space="preserve"> </v>
          </cell>
          <cell r="D7312" t="str">
            <v>CHEVRON PIPELINE WELL MW3</v>
          </cell>
          <cell r="E7312">
            <v>16020102</v>
          </cell>
          <cell r="F7312" t="str">
            <v>Davis</v>
          </cell>
          <cell r="G7312" t="str">
            <v>Davis County</v>
          </cell>
          <cell r="H7312" t="str">
            <v>Weber River</v>
          </cell>
          <cell r="I7312">
            <v>423417</v>
          </cell>
          <cell r="J7312">
            <v>4529343</v>
          </cell>
          <cell r="K7312">
            <v>-111.909382437</v>
          </cell>
          <cell r="L7312">
            <v>40.911609640999998</v>
          </cell>
          <cell r="M7312" t="str">
            <v xml:space="preserve"> </v>
          </cell>
          <cell r="N7312" t="str">
            <v xml:space="preserve"> </v>
          </cell>
          <cell r="O7312" t="str">
            <v>UT</v>
          </cell>
          <cell r="Q7312">
            <v>0</v>
          </cell>
          <cell r="R7312" t="str">
            <v xml:space="preserve"> </v>
          </cell>
          <cell r="S7312" t="str">
            <v>Private</v>
          </cell>
          <cell r="T7312" t="str">
            <v xml:space="preserve"> </v>
          </cell>
          <cell r="U7312" t="str">
            <v>5997230 CHEVRON PIPELINE WELL MW3</v>
          </cell>
          <cell r="V7312">
            <v>5997230</v>
          </cell>
          <cell r="W7312" t="str">
            <v xml:space="preserve"> </v>
          </cell>
          <cell r="X7312" t="str">
            <v xml:space="preserve"> </v>
          </cell>
          <cell r="Y7312" t="str">
            <v>Well</v>
          </cell>
          <cell r="Z7312" t="str">
            <v>5997230 CHEVRON PIPELINE WELL MW3</v>
          </cell>
          <cell r="AA7312" t="str">
            <v>Well</v>
          </cell>
        </row>
        <row r="7313">
          <cell r="A7313">
            <v>5997240</v>
          </cell>
          <cell r="B7313" t="str">
            <v>Well</v>
          </cell>
          <cell r="C7313" t="str">
            <v xml:space="preserve"> </v>
          </cell>
          <cell r="D7313" t="str">
            <v>CHEVERON PIPELINE WELL NO.4</v>
          </cell>
          <cell r="E7313">
            <v>16020102</v>
          </cell>
          <cell r="F7313" t="str">
            <v>Davis</v>
          </cell>
          <cell r="G7313" t="str">
            <v>Davis County</v>
          </cell>
          <cell r="H7313" t="str">
            <v>Weber River</v>
          </cell>
          <cell r="I7313">
            <v>423394</v>
          </cell>
          <cell r="J7313">
            <v>4529405</v>
          </cell>
          <cell r="K7313">
            <v>-111.90966317100001</v>
          </cell>
          <cell r="L7313">
            <v>40.912165936000001</v>
          </cell>
          <cell r="M7313" t="str">
            <v xml:space="preserve"> </v>
          </cell>
          <cell r="N7313" t="str">
            <v xml:space="preserve"> </v>
          </cell>
          <cell r="O7313" t="str">
            <v>UT</v>
          </cell>
          <cell r="Q7313">
            <v>0</v>
          </cell>
          <cell r="R7313" t="str">
            <v xml:space="preserve"> </v>
          </cell>
          <cell r="S7313" t="str">
            <v>Private</v>
          </cell>
          <cell r="T7313" t="str">
            <v xml:space="preserve"> </v>
          </cell>
          <cell r="U7313" t="str">
            <v>5997240 CHEVERON PIPELINE WELL NO.4</v>
          </cell>
          <cell r="V7313">
            <v>5997240</v>
          </cell>
          <cell r="W7313" t="str">
            <v xml:space="preserve"> </v>
          </cell>
          <cell r="X7313" t="str">
            <v xml:space="preserve"> </v>
          </cell>
          <cell r="Y7313" t="str">
            <v>Well</v>
          </cell>
          <cell r="Z7313" t="str">
            <v>5997240 CHEVERON PIPELINE WELL NO.4</v>
          </cell>
          <cell r="AA7313" t="str">
            <v>Well</v>
          </cell>
        </row>
        <row r="7314">
          <cell r="A7314">
            <v>5997250</v>
          </cell>
          <cell r="B7314" t="str">
            <v>Well</v>
          </cell>
          <cell r="C7314" t="str">
            <v xml:space="preserve"> </v>
          </cell>
          <cell r="D7314" t="str">
            <v>CHEVERON PIPELINE WELL NO.5</v>
          </cell>
          <cell r="E7314">
            <v>16020102</v>
          </cell>
          <cell r="F7314" t="str">
            <v>Davis</v>
          </cell>
          <cell r="G7314" t="str">
            <v>Davis County</v>
          </cell>
          <cell r="H7314" t="str">
            <v>Weber River</v>
          </cell>
          <cell r="I7314">
            <v>423395</v>
          </cell>
          <cell r="J7314">
            <v>4529467</v>
          </cell>
          <cell r="K7314">
            <v>-111.909658953</v>
          </cell>
          <cell r="L7314">
            <v>40.912724478999998</v>
          </cell>
          <cell r="M7314" t="str">
            <v xml:space="preserve"> </v>
          </cell>
          <cell r="N7314" t="str">
            <v xml:space="preserve"> </v>
          </cell>
          <cell r="O7314" t="str">
            <v>UT</v>
          </cell>
          <cell r="Q7314">
            <v>0</v>
          </cell>
          <cell r="R7314" t="str">
            <v xml:space="preserve"> </v>
          </cell>
          <cell r="S7314" t="str">
            <v>Private</v>
          </cell>
          <cell r="T7314" t="str">
            <v xml:space="preserve"> </v>
          </cell>
          <cell r="U7314" t="str">
            <v>5997250 CHEVERON PIPELINE WELL NO.5</v>
          </cell>
          <cell r="V7314">
            <v>5997250</v>
          </cell>
          <cell r="W7314" t="str">
            <v xml:space="preserve"> </v>
          </cell>
          <cell r="X7314" t="str">
            <v xml:space="preserve"> </v>
          </cell>
          <cell r="Y7314" t="str">
            <v>Well</v>
          </cell>
          <cell r="Z7314" t="str">
            <v>5997250 CHEVERON PIPELINE WELL NO.5</v>
          </cell>
          <cell r="AA7314" t="str">
            <v>Well</v>
          </cell>
        </row>
        <row r="7315">
          <cell r="A7315">
            <v>5997260</v>
          </cell>
          <cell r="B7315" t="str">
            <v>Well</v>
          </cell>
          <cell r="C7315" t="str">
            <v xml:space="preserve"> </v>
          </cell>
          <cell r="D7315" t="str">
            <v>Olsen Niehart manhole</v>
          </cell>
          <cell r="E7315">
            <v>16020203</v>
          </cell>
          <cell r="F7315" t="str">
            <v>Wasatch</v>
          </cell>
          <cell r="G7315" t="str">
            <v>Wasatch County</v>
          </cell>
          <cell r="H7315" t="str">
            <v>Jordan River/Utah Lake</v>
          </cell>
          <cell r="I7315">
            <v>463222</v>
          </cell>
          <cell r="J7315">
            <v>4497245</v>
          </cell>
          <cell r="K7315">
            <v>-111.434850309</v>
          </cell>
          <cell r="L7315">
            <v>40.625218601999997</v>
          </cell>
          <cell r="M7315" t="str">
            <v xml:space="preserve"> </v>
          </cell>
          <cell r="N7315" t="str">
            <v xml:space="preserve"> </v>
          </cell>
          <cell r="O7315" t="str">
            <v>UT</v>
          </cell>
          <cell r="Q7315">
            <v>0</v>
          </cell>
          <cell r="R7315" t="str">
            <v xml:space="preserve"> </v>
          </cell>
          <cell r="S7315" t="str">
            <v>Private</v>
          </cell>
          <cell r="T7315" t="str">
            <v xml:space="preserve"> </v>
          </cell>
          <cell r="U7315" t="str">
            <v>5997260 Olsen Niehart manhole</v>
          </cell>
          <cell r="V7315">
            <v>5997260</v>
          </cell>
          <cell r="W7315" t="str">
            <v xml:space="preserve"> </v>
          </cell>
          <cell r="X7315" t="str">
            <v xml:space="preserve"> </v>
          </cell>
          <cell r="Y7315" t="str">
            <v>Well</v>
          </cell>
          <cell r="Z7315" t="str">
            <v>5997260 Olsen Niehart manhole</v>
          </cell>
          <cell r="AA7315" t="str">
            <v>Well</v>
          </cell>
        </row>
        <row r="7316">
          <cell r="A7316">
            <v>5997270</v>
          </cell>
          <cell r="B7316" t="str">
            <v>Well</v>
          </cell>
          <cell r="C7316" t="str">
            <v xml:space="preserve"> </v>
          </cell>
          <cell r="D7316" t="str">
            <v>MAYFLOWER MINE CM12</v>
          </cell>
          <cell r="E7316">
            <v>16020203</v>
          </cell>
          <cell r="F7316" t="str">
            <v>Wasatch</v>
          </cell>
          <cell r="G7316" t="str">
            <v>Wasatch County</v>
          </cell>
          <cell r="H7316" t="str">
            <v>Jordan River/Utah Lake</v>
          </cell>
          <cell r="I7316">
            <v>463427</v>
          </cell>
          <cell r="J7316">
            <v>4496937</v>
          </cell>
          <cell r="K7316">
            <v>-111.432408632</v>
          </cell>
          <cell r="L7316">
            <v>40.622453063000002</v>
          </cell>
          <cell r="M7316" t="str">
            <v xml:space="preserve"> </v>
          </cell>
          <cell r="N7316" t="str">
            <v xml:space="preserve"> </v>
          </cell>
          <cell r="O7316" t="str">
            <v>UT</v>
          </cell>
          <cell r="Q7316">
            <v>0</v>
          </cell>
          <cell r="R7316" t="str">
            <v xml:space="preserve"> </v>
          </cell>
          <cell r="S7316" t="str">
            <v>Private</v>
          </cell>
          <cell r="T7316" t="str">
            <v xml:space="preserve"> </v>
          </cell>
          <cell r="U7316" t="str">
            <v>5997270 MAYFLOWER MINE CM12</v>
          </cell>
          <cell r="V7316">
            <v>5997270</v>
          </cell>
          <cell r="W7316" t="str">
            <v xml:space="preserve"> </v>
          </cell>
          <cell r="X7316" t="str">
            <v xml:space="preserve"> </v>
          </cell>
          <cell r="Y7316" t="str">
            <v>Well</v>
          </cell>
          <cell r="Z7316" t="str">
            <v>5997270 MAYFLOWER MINE CM12</v>
          </cell>
          <cell r="AA7316" t="str">
            <v>Well</v>
          </cell>
        </row>
        <row r="7317">
          <cell r="A7317">
            <v>5997280</v>
          </cell>
          <cell r="B7317" t="str">
            <v>Well</v>
          </cell>
          <cell r="C7317" t="str">
            <v xml:space="preserve"> </v>
          </cell>
          <cell r="D7317" t="str">
            <v>MAYFLOWER MINE SD1</v>
          </cell>
          <cell r="E7317">
            <v>16020203</v>
          </cell>
          <cell r="F7317" t="str">
            <v>Wasatch</v>
          </cell>
          <cell r="G7317" t="str">
            <v>Wasatch County</v>
          </cell>
          <cell r="H7317" t="str">
            <v>Jordan River/Utah Lake</v>
          </cell>
          <cell r="I7317">
            <v>463403</v>
          </cell>
          <cell r="J7317">
            <v>4496814</v>
          </cell>
          <cell r="K7317">
            <v>-111.43268523</v>
          </cell>
          <cell r="L7317">
            <v>40.621343945</v>
          </cell>
          <cell r="M7317" t="str">
            <v xml:space="preserve"> </v>
          </cell>
          <cell r="N7317" t="str">
            <v xml:space="preserve"> </v>
          </cell>
          <cell r="O7317" t="str">
            <v>UT</v>
          </cell>
          <cell r="Q7317">
            <v>0</v>
          </cell>
          <cell r="R7317" t="str">
            <v xml:space="preserve"> </v>
          </cell>
          <cell r="S7317" t="str">
            <v>Private</v>
          </cell>
          <cell r="T7317" t="str">
            <v xml:space="preserve"> </v>
          </cell>
          <cell r="U7317" t="str">
            <v>5997280 MAYFLOWER MINE SD1</v>
          </cell>
          <cell r="V7317">
            <v>5997280</v>
          </cell>
          <cell r="W7317" t="str">
            <v xml:space="preserve"> </v>
          </cell>
          <cell r="X7317" t="str">
            <v xml:space="preserve"> </v>
          </cell>
          <cell r="Y7317" t="str">
            <v>Well</v>
          </cell>
          <cell r="Z7317" t="str">
            <v>5997280 MAYFLOWER MINE SD1</v>
          </cell>
          <cell r="AA7317" t="str">
            <v>Well</v>
          </cell>
        </row>
        <row r="7318">
          <cell r="A7318">
            <v>5997290</v>
          </cell>
          <cell r="B7318" t="str">
            <v>Well</v>
          </cell>
          <cell r="C7318" t="str">
            <v xml:space="preserve"> </v>
          </cell>
          <cell r="D7318" t="str">
            <v>MAYFLOWER MINE SD6</v>
          </cell>
          <cell r="E7318">
            <v>16020203</v>
          </cell>
          <cell r="F7318" t="str">
            <v>Wasatch</v>
          </cell>
          <cell r="G7318" t="str">
            <v>Wasatch County</v>
          </cell>
          <cell r="H7318" t="str">
            <v>Jordan River/Utah Lake</v>
          </cell>
          <cell r="I7318">
            <v>463122</v>
          </cell>
          <cell r="J7318">
            <v>4497093</v>
          </cell>
          <cell r="K7318">
            <v>-111.436023737</v>
          </cell>
          <cell r="L7318">
            <v>40.623844841999997</v>
          </cell>
          <cell r="M7318" t="str">
            <v xml:space="preserve"> </v>
          </cell>
          <cell r="N7318" t="str">
            <v xml:space="preserve"> </v>
          </cell>
          <cell r="O7318" t="str">
            <v>UT</v>
          </cell>
          <cell r="Q7318">
            <v>0</v>
          </cell>
          <cell r="R7318" t="str">
            <v xml:space="preserve"> </v>
          </cell>
          <cell r="S7318" t="str">
            <v>Private</v>
          </cell>
          <cell r="T7318" t="str">
            <v xml:space="preserve"> </v>
          </cell>
          <cell r="U7318" t="str">
            <v>5997290 MAYFLOWER MINE SD6</v>
          </cell>
          <cell r="V7318">
            <v>5997290</v>
          </cell>
          <cell r="W7318" t="str">
            <v xml:space="preserve"> </v>
          </cell>
          <cell r="X7318" t="str">
            <v xml:space="preserve"> </v>
          </cell>
          <cell r="Y7318" t="str">
            <v>Well</v>
          </cell>
          <cell r="Z7318" t="str">
            <v>5997290 MAYFLOWER MINE SD6</v>
          </cell>
          <cell r="AA7318" t="str">
            <v>Well</v>
          </cell>
        </row>
        <row r="7319">
          <cell r="A7319">
            <v>5997300</v>
          </cell>
          <cell r="B7319" t="str">
            <v>Well</v>
          </cell>
          <cell r="C7319" t="str">
            <v xml:space="preserve"> </v>
          </cell>
          <cell r="D7319" t="str">
            <v>MAYFLOWER MINE SD9</v>
          </cell>
          <cell r="E7319">
            <v>16020203</v>
          </cell>
          <cell r="F7319" t="str">
            <v>Wasatch</v>
          </cell>
          <cell r="G7319" t="str">
            <v>Wasatch County</v>
          </cell>
          <cell r="H7319" t="str">
            <v>Jordan River/Utah Lake</v>
          </cell>
          <cell r="I7319">
            <v>463192</v>
          </cell>
          <cell r="J7319">
            <v>4496938</v>
          </cell>
          <cell r="K7319">
            <v>-111.435187058</v>
          </cell>
          <cell r="L7319">
            <v>40.622451634999997</v>
          </cell>
          <cell r="M7319" t="str">
            <v xml:space="preserve"> </v>
          </cell>
          <cell r="N7319" t="str">
            <v xml:space="preserve"> </v>
          </cell>
          <cell r="O7319" t="str">
            <v>UT</v>
          </cell>
          <cell r="Q7319">
            <v>0</v>
          </cell>
          <cell r="R7319" t="str">
            <v xml:space="preserve"> </v>
          </cell>
          <cell r="S7319" t="str">
            <v>Private</v>
          </cell>
          <cell r="T7319" t="str">
            <v xml:space="preserve"> </v>
          </cell>
          <cell r="U7319" t="str">
            <v>5997300 MAYFLOWER MINE SD9</v>
          </cell>
          <cell r="V7319">
            <v>5997300</v>
          </cell>
          <cell r="W7319" t="str">
            <v xml:space="preserve"> </v>
          </cell>
          <cell r="X7319" t="str">
            <v xml:space="preserve"> </v>
          </cell>
          <cell r="Y7319" t="str">
            <v>Well</v>
          </cell>
          <cell r="Z7319" t="str">
            <v>5997300 MAYFLOWER MINE SD9</v>
          </cell>
          <cell r="AA7319" t="str">
            <v>Well</v>
          </cell>
        </row>
        <row r="7320">
          <cell r="A7320">
            <v>5997310</v>
          </cell>
          <cell r="B7320" t="str">
            <v>Well</v>
          </cell>
          <cell r="C7320" t="str">
            <v xml:space="preserve"> </v>
          </cell>
          <cell r="D7320" t="str">
            <v>OLSEN NIEHART MW1A</v>
          </cell>
          <cell r="E7320">
            <v>16020203</v>
          </cell>
          <cell r="F7320" t="str">
            <v>Wasatch</v>
          </cell>
          <cell r="G7320" t="str">
            <v>Wasatch County</v>
          </cell>
          <cell r="H7320" t="str">
            <v>Jordan River/Utah Lake</v>
          </cell>
          <cell r="I7320">
            <v>462950</v>
          </cell>
          <cell r="J7320">
            <v>4497218</v>
          </cell>
          <cell r="K7320">
            <v>-111.438064665</v>
          </cell>
          <cell r="L7320">
            <v>40.624963217000001</v>
          </cell>
          <cell r="M7320" t="str">
            <v xml:space="preserve"> </v>
          </cell>
          <cell r="N7320" t="str">
            <v xml:space="preserve"> </v>
          </cell>
          <cell r="O7320" t="str">
            <v>UT</v>
          </cell>
          <cell r="Q7320">
            <v>0</v>
          </cell>
          <cell r="R7320" t="str">
            <v xml:space="preserve"> </v>
          </cell>
          <cell r="S7320" t="str">
            <v>Private</v>
          </cell>
          <cell r="T7320" t="str">
            <v xml:space="preserve"> </v>
          </cell>
          <cell r="U7320" t="str">
            <v>5997310 OLSEN NIEHART MW1A</v>
          </cell>
          <cell r="V7320">
            <v>5997310</v>
          </cell>
          <cell r="W7320" t="str">
            <v xml:space="preserve"> </v>
          </cell>
          <cell r="X7320" t="str">
            <v xml:space="preserve"> </v>
          </cell>
          <cell r="Y7320" t="str">
            <v>Well</v>
          </cell>
          <cell r="Z7320" t="str">
            <v>5997310 OLSEN NIEHART MW1A</v>
          </cell>
          <cell r="AA7320" t="str">
            <v>Well</v>
          </cell>
        </row>
        <row r="7321">
          <cell r="A7321">
            <v>5997320</v>
          </cell>
          <cell r="B7321" t="str">
            <v>Well</v>
          </cell>
          <cell r="C7321" t="str">
            <v xml:space="preserve"> </v>
          </cell>
          <cell r="D7321" t="str">
            <v>OLSEN NIEHART MW2E</v>
          </cell>
          <cell r="E7321">
            <v>16020203</v>
          </cell>
          <cell r="F7321" t="str">
            <v>Wasatch</v>
          </cell>
          <cell r="G7321" t="str">
            <v>Wasatch County</v>
          </cell>
          <cell r="H7321" t="str">
            <v>Jordan River/Utah Lake</v>
          </cell>
          <cell r="I7321">
            <v>463292</v>
          </cell>
          <cell r="J7321">
            <v>4497261</v>
          </cell>
          <cell r="K7321">
            <v>-111.43402360899999</v>
          </cell>
          <cell r="L7321">
            <v>40.625365852000002</v>
          </cell>
          <cell r="M7321" t="str">
            <v xml:space="preserve"> </v>
          </cell>
          <cell r="N7321" t="str">
            <v xml:space="preserve"> </v>
          </cell>
          <cell r="O7321" t="str">
            <v>UT</v>
          </cell>
          <cell r="Q7321">
            <v>0</v>
          </cell>
          <cell r="R7321" t="str">
            <v xml:space="preserve"> </v>
          </cell>
          <cell r="S7321" t="str">
            <v>Private</v>
          </cell>
          <cell r="T7321" t="str">
            <v xml:space="preserve"> </v>
          </cell>
          <cell r="U7321" t="str">
            <v>5997320 OLSEN NIEHART MW2E</v>
          </cell>
          <cell r="V7321">
            <v>5997320</v>
          </cell>
          <cell r="W7321" t="str">
            <v xml:space="preserve"> </v>
          </cell>
          <cell r="X7321" t="str">
            <v xml:space="preserve"> </v>
          </cell>
          <cell r="Y7321" t="str">
            <v>Well</v>
          </cell>
          <cell r="Z7321" t="str">
            <v>5997320 OLSEN NIEHART MW2E</v>
          </cell>
          <cell r="AA7321" t="str">
            <v>Well</v>
          </cell>
        </row>
        <row r="7322">
          <cell r="A7322">
            <v>5997330</v>
          </cell>
          <cell r="B7322" t="str">
            <v>Well</v>
          </cell>
          <cell r="C7322" t="str">
            <v xml:space="preserve"> </v>
          </cell>
          <cell r="D7322" t="str">
            <v>Olsen Niehart MW 3B</v>
          </cell>
          <cell r="E7322">
            <v>16020203</v>
          </cell>
          <cell r="F7322" t="str">
            <v>Wasatch</v>
          </cell>
          <cell r="G7322" t="str">
            <v>Wasatch County</v>
          </cell>
          <cell r="H7322" t="str">
            <v>Jordan River/Utah Lake</v>
          </cell>
          <cell r="I7322">
            <v>463315</v>
          </cell>
          <cell r="J7322">
            <v>4497237</v>
          </cell>
          <cell r="K7322">
            <v>-111.433750273</v>
          </cell>
          <cell r="L7322">
            <v>40.625150668000003</v>
          </cell>
          <cell r="M7322" t="str">
            <v xml:space="preserve"> </v>
          </cell>
          <cell r="N7322" t="str">
            <v xml:space="preserve"> </v>
          </cell>
          <cell r="O7322" t="str">
            <v>UT</v>
          </cell>
          <cell r="Q7322">
            <v>0</v>
          </cell>
          <cell r="R7322" t="str">
            <v xml:space="preserve"> </v>
          </cell>
          <cell r="S7322" t="str">
            <v>Private</v>
          </cell>
          <cell r="T7322" t="str">
            <v xml:space="preserve"> </v>
          </cell>
          <cell r="U7322" t="str">
            <v>5997330 Olsen Niehart MW 3B</v>
          </cell>
          <cell r="V7322">
            <v>5997330</v>
          </cell>
          <cell r="W7322" t="str">
            <v xml:space="preserve"> </v>
          </cell>
          <cell r="X7322" t="str">
            <v xml:space="preserve"> </v>
          </cell>
          <cell r="Y7322" t="str">
            <v>Well</v>
          </cell>
          <cell r="Z7322" t="str">
            <v>5997330 Olsen Niehart MW 3B</v>
          </cell>
          <cell r="AA7322" t="str">
            <v>Well</v>
          </cell>
        </row>
        <row r="7323">
          <cell r="A7323">
            <v>5997340</v>
          </cell>
          <cell r="B7323" t="str">
            <v>Well</v>
          </cell>
          <cell r="C7323" t="str">
            <v xml:space="preserve"> </v>
          </cell>
          <cell r="D7323" t="str">
            <v>Olsen Niehart MW 4A</v>
          </cell>
          <cell r="E7323">
            <v>16020203</v>
          </cell>
          <cell r="F7323" t="str">
            <v>Wasatch</v>
          </cell>
          <cell r="G7323" t="str">
            <v>Wasatch County</v>
          </cell>
          <cell r="H7323" t="str">
            <v>Jordan River/Utah Lake</v>
          </cell>
          <cell r="I7323">
            <v>463257</v>
          </cell>
          <cell r="J7323">
            <v>4497149</v>
          </cell>
          <cell r="K7323">
            <v>-111.434430889</v>
          </cell>
          <cell r="L7323">
            <v>40.624355336999997</v>
          </cell>
          <cell r="M7323" t="str">
            <v xml:space="preserve"> </v>
          </cell>
          <cell r="N7323" t="str">
            <v xml:space="preserve"> </v>
          </cell>
          <cell r="O7323" t="str">
            <v>UT</v>
          </cell>
          <cell r="Q7323">
            <v>0</v>
          </cell>
          <cell r="R7323" t="str">
            <v xml:space="preserve"> </v>
          </cell>
          <cell r="S7323" t="str">
            <v>Private</v>
          </cell>
          <cell r="T7323" t="str">
            <v xml:space="preserve"> </v>
          </cell>
          <cell r="U7323" t="str">
            <v>5997340 Olsen Niehart MW 4A</v>
          </cell>
          <cell r="V7323">
            <v>5997340</v>
          </cell>
          <cell r="W7323" t="str">
            <v xml:space="preserve"> </v>
          </cell>
          <cell r="X7323" t="str">
            <v xml:space="preserve"> </v>
          </cell>
          <cell r="Y7323" t="str">
            <v>Well</v>
          </cell>
          <cell r="Z7323" t="str">
            <v>5997340 Olsen Niehart MW 4A</v>
          </cell>
          <cell r="AA7323" t="str">
            <v>Well</v>
          </cell>
        </row>
        <row r="7324">
          <cell r="A7324">
            <v>5997350</v>
          </cell>
          <cell r="B7324" t="str">
            <v>Well</v>
          </cell>
          <cell r="C7324" t="str">
            <v xml:space="preserve"> </v>
          </cell>
          <cell r="D7324" t="str">
            <v>BARRICK  MERCUR MW -15</v>
          </cell>
          <cell r="E7324">
            <v>16020304</v>
          </cell>
          <cell r="F7324" t="str">
            <v>Tooele</v>
          </cell>
          <cell r="G7324" t="str">
            <v>Tooele County</v>
          </cell>
          <cell r="H7324" t="str">
            <v>West Desert/Columbia</v>
          </cell>
          <cell r="I7324">
            <v>398156</v>
          </cell>
          <cell r="J7324">
            <v>4465587</v>
          </cell>
          <cell r="K7324">
            <v>-112.198974286</v>
          </cell>
          <cell r="L7324">
            <v>40.334614555999998</v>
          </cell>
          <cell r="M7324" t="str">
            <v xml:space="preserve"> </v>
          </cell>
          <cell r="N7324" t="str">
            <v xml:space="preserve"> </v>
          </cell>
          <cell r="O7324" t="str">
            <v>UT</v>
          </cell>
          <cell r="Q7324">
            <v>0</v>
          </cell>
          <cell r="R7324" t="str">
            <v xml:space="preserve"> </v>
          </cell>
          <cell r="S7324" t="str">
            <v>Private</v>
          </cell>
          <cell r="T7324" t="str">
            <v xml:space="preserve"> </v>
          </cell>
          <cell r="U7324" t="str">
            <v>5997350 BARRICK  MERCUR MW -15</v>
          </cell>
          <cell r="V7324">
            <v>5997350</v>
          </cell>
          <cell r="W7324" t="str">
            <v xml:space="preserve"> </v>
          </cell>
          <cell r="X7324" t="str">
            <v xml:space="preserve"> </v>
          </cell>
          <cell r="Y7324" t="str">
            <v>Well</v>
          </cell>
          <cell r="Z7324" t="str">
            <v>5997350 BARRICK  MERCUR MW -15</v>
          </cell>
          <cell r="AA7324" t="str">
            <v>Well</v>
          </cell>
        </row>
        <row r="7325">
          <cell r="A7325">
            <v>5997360</v>
          </cell>
          <cell r="B7325" t="str">
            <v>Well</v>
          </cell>
          <cell r="C7325" t="str">
            <v xml:space="preserve"> </v>
          </cell>
          <cell r="D7325" t="str">
            <v>SALT LAKE AIRPORT MW1</v>
          </cell>
          <cell r="E7325">
            <v>16020204</v>
          </cell>
          <cell r="F7325" t="str">
            <v>Salt Lake</v>
          </cell>
          <cell r="G7325" t="str">
            <v>Salt Lake County</v>
          </cell>
          <cell r="H7325" t="str">
            <v>Jordan River/Utah Lake</v>
          </cell>
          <cell r="I7325">
            <v>416318</v>
          </cell>
          <cell r="J7325">
            <v>4518703</v>
          </cell>
          <cell r="K7325">
            <v>-111.99223627799999</v>
          </cell>
          <cell r="L7325">
            <v>40.815078628999999</v>
          </cell>
          <cell r="M7325" t="str">
            <v xml:space="preserve"> </v>
          </cell>
          <cell r="N7325" t="str">
            <v xml:space="preserve"> </v>
          </cell>
          <cell r="O7325" t="str">
            <v>UT</v>
          </cell>
          <cell r="Q7325">
            <v>0</v>
          </cell>
          <cell r="R7325" t="str">
            <v xml:space="preserve"> </v>
          </cell>
          <cell r="S7325" t="str">
            <v>Private</v>
          </cell>
          <cell r="T7325" t="str">
            <v xml:space="preserve"> </v>
          </cell>
          <cell r="U7325" t="str">
            <v>5997360 SALT LAKE AIRPORT MW1</v>
          </cell>
          <cell r="V7325">
            <v>5997360</v>
          </cell>
          <cell r="W7325" t="str">
            <v xml:space="preserve"> </v>
          </cell>
          <cell r="X7325" t="str">
            <v xml:space="preserve"> </v>
          </cell>
          <cell r="Y7325" t="str">
            <v>Well</v>
          </cell>
          <cell r="Z7325" t="str">
            <v>5997360 SALT LAKE AIRPORT MW1</v>
          </cell>
          <cell r="AA7325" t="str">
            <v>Well</v>
          </cell>
        </row>
        <row r="7326">
          <cell r="A7326">
            <v>5997370</v>
          </cell>
          <cell r="B7326" t="str">
            <v>Well</v>
          </cell>
          <cell r="C7326" t="str">
            <v xml:space="preserve"> </v>
          </cell>
          <cell r="D7326" t="str">
            <v>SALT LAKE AIRPORT MW2</v>
          </cell>
          <cell r="E7326">
            <v>16020204</v>
          </cell>
          <cell r="F7326" t="str">
            <v>Salt Lake</v>
          </cell>
          <cell r="G7326" t="str">
            <v>Salt Lake County</v>
          </cell>
          <cell r="H7326" t="str">
            <v>Jordan River/Utah Lake</v>
          </cell>
          <cell r="I7326">
            <v>416323</v>
          </cell>
          <cell r="J7326">
            <v>4518527</v>
          </cell>
          <cell r="K7326">
            <v>-111.992153382</v>
          </cell>
          <cell r="L7326">
            <v>40.813493876000003</v>
          </cell>
          <cell r="M7326" t="str">
            <v xml:space="preserve"> </v>
          </cell>
          <cell r="N7326" t="str">
            <v xml:space="preserve"> </v>
          </cell>
          <cell r="O7326" t="str">
            <v>UT</v>
          </cell>
          <cell r="Q7326">
            <v>0</v>
          </cell>
          <cell r="R7326" t="str">
            <v xml:space="preserve"> </v>
          </cell>
          <cell r="S7326" t="str">
            <v>Private</v>
          </cell>
          <cell r="T7326" t="str">
            <v xml:space="preserve"> </v>
          </cell>
          <cell r="U7326" t="str">
            <v>5997370 SALT LAKE AIRPORT MW2</v>
          </cell>
          <cell r="V7326">
            <v>5997370</v>
          </cell>
          <cell r="W7326" t="str">
            <v xml:space="preserve"> </v>
          </cell>
          <cell r="X7326" t="str">
            <v xml:space="preserve"> </v>
          </cell>
          <cell r="Y7326" t="str">
            <v>Well</v>
          </cell>
          <cell r="Z7326" t="str">
            <v>5997370 SALT LAKE AIRPORT MW2</v>
          </cell>
          <cell r="AA7326" t="str">
            <v>Well</v>
          </cell>
        </row>
        <row r="7327">
          <cell r="A7327">
            <v>5997380</v>
          </cell>
          <cell r="B7327" t="str">
            <v>Well</v>
          </cell>
          <cell r="C7327" t="str">
            <v xml:space="preserve"> </v>
          </cell>
          <cell r="D7327" t="str">
            <v>SALT LAKE AIRPORT MW3 old well</v>
          </cell>
          <cell r="E7327">
            <v>16020204</v>
          </cell>
          <cell r="F7327" t="str">
            <v>Salt Lake</v>
          </cell>
          <cell r="G7327" t="str">
            <v>Salt Lake County</v>
          </cell>
          <cell r="H7327" t="str">
            <v>Jordan River/Utah Lake</v>
          </cell>
          <cell r="I7327">
            <v>416115</v>
          </cell>
          <cell r="J7327">
            <v>4516611</v>
          </cell>
          <cell r="K7327">
            <v>-111.99436163599999</v>
          </cell>
          <cell r="L7327">
            <v>40.796214876999997</v>
          </cell>
          <cell r="M7327" t="str">
            <v xml:space="preserve"> </v>
          </cell>
          <cell r="N7327" t="str">
            <v xml:space="preserve"> </v>
          </cell>
          <cell r="O7327" t="str">
            <v>UT</v>
          </cell>
          <cell r="Q7327">
            <v>0</v>
          </cell>
          <cell r="R7327" t="str">
            <v xml:space="preserve"> </v>
          </cell>
          <cell r="S7327" t="str">
            <v>Private</v>
          </cell>
          <cell r="T7327" t="str">
            <v xml:space="preserve"> </v>
          </cell>
          <cell r="U7327" t="str">
            <v>5997380 SALT LAKE AIRPORT MW3 old well</v>
          </cell>
          <cell r="V7327">
            <v>5997380</v>
          </cell>
          <cell r="W7327" t="str">
            <v xml:space="preserve"> </v>
          </cell>
          <cell r="X7327" t="str">
            <v xml:space="preserve"> </v>
          </cell>
          <cell r="Y7327" t="str">
            <v>Well</v>
          </cell>
          <cell r="Z7327" t="str">
            <v>5997380 SALT LAKE AIRPORT MW3 old well</v>
          </cell>
          <cell r="AA7327" t="str">
            <v>Well</v>
          </cell>
        </row>
        <row r="7328">
          <cell r="A7328">
            <v>5997381</v>
          </cell>
          <cell r="B7328" t="str">
            <v>Well</v>
          </cell>
          <cell r="C7328" t="str">
            <v xml:space="preserve"> </v>
          </cell>
          <cell r="D7328" t="str">
            <v>Salt Lake Airport MW-3 Replacement Well</v>
          </cell>
          <cell r="E7328">
            <v>16020204</v>
          </cell>
          <cell r="F7328" t="str">
            <v>Salt Lake</v>
          </cell>
          <cell r="G7328" t="str">
            <v>Salt Lake County</v>
          </cell>
          <cell r="H7328" t="str">
            <v>Jordan River/Utah Lake</v>
          </cell>
          <cell r="I7328">
            <v>416115</v>
          </cell>
          <cell r="J7328">
            <v>4516612</v>
          </cell>
          <cell r="K7328">
            <v>-111.994361771</v>
          </cell>
          <cell r="L7328">
            <v>40.796223884</v>
          </cell>
          <cell r="M7328" t="str">
            <v xml:space="preserve"> </v>
          </cell>
          <cell r="N7328" t="str">
            <v xml:space="preserve"> </v>
          </cell>
          <cell r="O7328" t="str">
            <v>UT</v>
          </cell>
          <cell r="Q7328">
            <v>0</v>
          </cell>
          <cell r="R7328" t="str">
            <v xml:space="preserve"> </v>
          </cell>
          <cell r="S7328" t="str">
            <v>Private</v>
          </cell>
          <cell r="T7328" t="str">
            <v xml:space="preserve"> </v>
          </cell>
          <cell r="U7328" t="str">
            <v>5997381 Salt Lake Airport MW-3 Replacement Well</v>
          </cell>
          <cell r="V7328">
            <v>5997381</v>
          </cell>
          <cell r="W7328" t="str">
            <v xml:space="preserve"> </v>
          </cell>
          <cell r="X7328" t="str">
            <v xml:space="preserve"> </v>
          </cell>
          <cell r="Y7328" t="str">
            <v>Well</v>
          </cell>
          <cell r="Z7328" t="str">
            <v>5997381 Salt Lake Airport MW-3 Replacement Well</v>
          </cell>
          <cell r="AA7328" t="str">
            <v>Well</v>
          </cell>
        </row>
        <row r="7329">
          <cell r="A7329">
            <v>5997390</v>
          </cell>
          <cell r="B7329" t="str">
            <v>Well</v>
          </cell>
          <cell r="C7329" t="str">
            <v xml:space="preserve"> </v>
          </cell>
          <cell r="D7329" t="str">
            <v>SALT LAKE AIRPORT MW4</v>
          </cell>
          <cell r="E7329">
            <v>16020204</v>
          </cell>
          <cell r="F7329" t="str">
            <v>Salt Lake</v>
          </cell>
          <cell r="G7329" t="str">
            <v>Salt Lake County</v>
          </cell>
          <cell r="H7329" t="str">
            <v>Jordan River/Utah Lake</v>
          </cell>
          <cell r="I7329">
            <v>416187</v>
          </cell>
          <cell r="J7329">
            <v>4518856</v>
          </cell>
          <cell r="K7329">
            <v>-111.993809919</v>
          </cell>
          <cell r="L7329">
            <v>40.816443358000001</v>
          </cell>
          <cell r="M7329" t="str">
            <v xml:space="preserve"> </v>
          </cell>
          <cell r="N7329" t="str">
            <v xml:space="preserve"> </v>
          </cell>
          <cell r="O7329" t="str">
            <v>UT</v>
          </cell>
          <cell r="Q7329">
            <v>0</v>
          </cell>
          <cell r="R7329" t="str">
            <v xml:space="preserve"> </v>
          </cell>
          <cell r="S7329" t="str">
            <v>Private</v>
          </cell>
          <cell r="T7329" t="str">
            <v xml:space="preserve"> </v>
          </cell>
          <cell r="U7329" t="str">
            <v>5997390 SALT LAKE AIRPORT MW4</v>
          </cell>
          <cell r="V7329">
            <v>5997390</v>
          </cell>
          <cell r="W7329" t="str">
            <v xml:space="preserve"> </v>
          </cell>
          <cell r="X7329" t="str">
            <v xml:space="preserve"> </v>
          </cell>
          <cell r="Y7329" t="str">
            <v>Well</v>
          </cell>
          <cell r="Z7329" t="str">
            <v>5997390 SALT LAKE AIRPORT MW4</v>
          </cell>
          <cell r="AA7329" t="str">
            <v>Well</v>
          </cell>
        </row>
        <row r="7330">
          <cell r="A7330">
            <v>5997400</v>
          </cell>
          <cell r="B7330" t="str">
            <v>Well</v>
          </cell>
          <cell r="C7330" t="str">
            <v xml:space="preserve"> </v>
          </cell>
          <cell r="D7330" t="str">
            <v>Kennecott Copper NES 698B</v>
          </cell>
          <cell r="E7330">
            <v>16020204</v>
          </cell>
          <cell r="F7330" t="str">
            <v>Salt Lake</v>
          </cell>
          <cell r="G7330" t="str">
            <v>Salt Lake County</v>
          </cell>
          <cell r="H7330" t="str">
            <v>Jordan River/Utah Lake</v>
          </cell>
          <cell r="I7330">
            <v>398441</v>
          </cell>
          <cell r="J7330">
            <v>4508781</v>
          </cell>
          <cell r="K7330">
            <v>-112.202554929</v>
          </cell>
          <cell r="L7330">
            <v>40.723697606000002</v>
          </cell>
          <cell r="M7330" t="str">
            <v xml:space="preserve"> </v>
          </cell>
          <cell r="N7330" t="str">
            <v xml:space="preserve"> </v>
          </cell>
          <cell r="O7330" t="str">
            <v>UT</v>
          </cell>
          <cell r="Q7330">
            <v>0</v>
          </cell>
          <cell r="R7330" t="str">
            <v xml:space="preserve"> </v>
          </cell>
          <cell r="S7330" t="str">
            <v>Private</v>
          </cell>
          <cell r="T7330" t="str">
            <v xml:space="preserve"> </v>
          </cell>
          <cell r="U7330" t="str">
            <v>5997400 Kennecott Copper NES 698B</v>
          </cell>
          <cell r="V7330">
            <v>5997400</v>
          </cell>
          <cell r="W7330" t="str">
            <v xml:space="preserve"> </v>
          </cell>
          <cell r="X7330" t="str">
            <v xml:space="preserve"> </v>
          </cell>
          <cell r="Y7330" t="str">
            <v>Well</v>
          </cell>
          <cell r="Z7330" t="str">
            <v>5997400 Kennecott Copper NES 698B</v>
          </cell>
          <cell r="AA7330" t="str">
            <v>Well</v>
          </cell>
        </row>
        <row r="7331">
          <cell r="A7331">
            <v>5997410</v>
          </cell>
          <cell r="B7331" t="str">
            <v>Well</v>
          </cell>
          <cell r="C7331" t="str">
            <v xml:space="preserve"> </v>
          </cell>
          <cell r="D7331" t="str">
            <v>KENNECOTT WELL NEL 1382B</v>
          </cell>
          <cell r="E7331">
            <v>16020204</v>
          </cell>
          <cell r="F7331" t="str">
            <v>Salt Lake</v>
          </cell>
          <cell r="G7331" t="str">
            <v>Salt Lake County</v>
          </cell>
          <cell r="H7331" t="str">
            <v>Jordan River/Utah Lake</v>
          </cell>
          <cell r="I7331">
            <v>408613</v>
          </cell>
          <cell r="J7331">
            <v>4510363</v>
          </cell>
          <cell r="K7331">
            <v>-112.082361284</v>
          </cell>
          <cell r="L7331">
            <v>40.739138656000002</v>
          </cell>
          <cell r="M7331" t="str">
            <v xml:space="preserve"> </v>
          </cell>
          <cell r="N7331" t="str">
            <v xml:space="preserve"> </v>
          </cell>
          <cell r="O7331" t="str">
            <v>UT</v>
          </cell>
          <cell r="Q7331">
            <v>0</v>
          </cell>
          <cell r="R7331" t="str">
            <v xml:space="preserve"> </v>
          </cell>
          <cell r="S7331" t="str">
            <v>Private</v>
          </cell>
          <cell r="T7331" t="str">
            <v xml:space="preserve"> </v>
          </cell>
          <cell r="U7331" t="str">
            <v>5997410 KENNECOTT WELL NEL 1382B</v>
          </cell>
          <cell r="V7331">
            <v>5997410</v>
          </cell>
          <cell r="W7331" t="str">
            <v xml:space="preserve"> </v>
          </cell>
          <cell r="X7331" t="str">
            <v xml:space="preserve"> </v>
          </cell>
          <cell r="Y7331" t="str">
            <v>Well</v>
          </cell>
          <cell r="Z7331" t="str">
            <v>5997410 KENNECOTT WELL NEL 1382B</v>
          </cell>
          <cell r="AA7331" t="str">
            <v>Well</v>
          </cell>
        </row>
        <row r="7332">
          <cell r="A7332">
            <v>5997420</v>
          </cell>
          <cell r="B7332" t="str">
            <v>Well</v>
          </cell>
          <cell r="C7332" t="str">
            <v xml:space="preserve"> </v>
          </cell>
          <cell r="D7332" t="str">
            <v>KENNECOTT WELL NET 1490</v>
          </cell>
          <cell r="E7332">
            <v>16020204</v>
          </cell>
          <cell r="F7332" t="str">
            <v>Salt Lake</v>
          </cell>
          <cell r="G7332" t="str">
            <v>Salt Lake County</v>
          </cell>
          <cell r="H7332" t="str">
            <v>Jordan River/Utah Lake</v>
          </cell>
          <cell r="I7332">
            <v>402483</v>
          </cell>
          <cell r="J7332">
            <v>4508557</v>
          </cell>
          <cell r="K7332">
            <v>-112.154668386</v>
          </cell>
          <cell r="L7332">
            <v>40.722168732</v>
          </cell>
          <cell r="M7332" t="str">
            <v xml:space="preserve"> </v>
          </cell>
          <cell r="N7332" t="str">
            <v xml:space="preserve"> </v>
          </cell>
          <cell r="O7332" t="str">
            <v>UT</v>
          </cell>
          <cell r="Q7332">
            <v>0</v>
          </cell>
          <cell r="R7332" t="str">
            <v xml:space="preserve"> </v>
          </cell>
          <cell r="S7332" t="str">
            <v>Private</v>
          </cell>
          <cell r="T7332" t="str">
            <v xml:space="preserve"> </v>
          </cell>
          <cell r="U7332" t="str">
            <v>5997420 KENNECOTT WELL NET 1490</v>
          </cell>
          <cell r="V7332">
            <v>5997420</v>
          </cell>
          <cell r="W7332" t="str">
            <v xml:space="preserve"> </v>
          </cell>
          <cell r="X7332" t="str">
            <v xml:space="preserve"> </v>
          </cell>
          <cell r="Y7332" t="str">
            <v>Well</v>
          </cell>
          <cell r="Z7332" t="str">
            <v>5997420 KENNECOTT WELL NET 1490</v>
          </cell>
          <cell r="AA7332" t="str">
            <v>Well</v>
          </cell>
        </row>
        <row r="7333">
          <cell r="A7333">
            <v>5997430</v>
          </cell>
          <cell r="B7333" t="str">
            <v>Well</v>
          </cell>
          <cell r="C7333" t="str">
            <v xml:space="preserve"> </v>
          </cell>
          <cell r="D7333" t="str">
            <v>KENNECOTT WELL NES 707B</v>
          </cell>
          <cell r="E7333">
            <v>16020204</v>
          </cell>
          <cell r="F7333" t="str">
            <v>Salt Lake</v>
          </cell>
          <cell r="G7333" t="str">
            <v>Salt Lake County</v>
          </cell>
          <cell r="H7333" t="str">
            <v>Jordan River/Utah Lake</v>
          </cell>
          <cell r="I7333">
            <v>398807</v>
          </cell>
          <cell r="J7333">
            <v>4509099</v>
          </cell>
          <cell r="K7333">
            <v>-112.198273421</v>
          </cell>
          <cell r="L7333">
            <v>40.726606799000002</v>
          </cell>
          <cell r="M7333" t="str">
            <v xml:space="preserve"> </v>
          </cell>
          <cell r="N7333" t="str">
            <v xml:space="preserve"> </v>
          </cell>
          <cell r="O7333" t="str">
            <v>UT</v>
          </cell>
          <cell r="Q7333">
            <v>0</v>
          </cell>
          <cell r="R7333" t="str">
            <v xml:space="preserve"> </v>
          </cell>
          <cell r="S7333" t="str">
            <v>Private</v>
          </cell>
          <cell r="T7333" t="str">
            <v xml:space="preserve"> </v>
          </cell>
          <cell r="U7333" t="str">
            <v>5997430 KENNECOTT WELL NES 707B</v>
          </cell>
          <cell r="V7333">
            <v>5997430</v>
          </cell>
          <cell r="W7333" t="str">
            <v xml:space="preserve"> </v>
          </cell>
          <cell r="X7333" t="str">
            <v xml:space="preserve"> </v>
          </cell>
          <cell r="Y7333" t="str">
            <v>Well</v>
          </cell>
          <cell r="Z7333" t="str">
            <v>5997430 KENNECOTT WELL NES 707B</v>
          </cell>
          <cell r="AA7333" t="str">
            <v>Well</v>
          </cell>
        </row>
        <row r="7334">
          <cell r="A7334">
            <v>5997440</v>
          </cell>
          <cell r="B7334" t="str">
            <v>Well</v>
          </cell>
          <cell r="C7334" t="str">
            <v xml:space="preserve"> </v>
          </cell>
          <cell r="D7334" t="str">
            <v>KENNECOTT WELL NES 2556</v>
          </cell>
          <cell r="E7334">
            <v>16020204</v>
          </cell>
          <cell r="F7334" t="str">
            <v>Salt Lake</v>
          </cell>
          <cell r="G7334" t="str">
            <v>Salt Lake County</v>
          </cell>
          <cell r="H7334" t="str">
            <v>Jordan River/Utah Lake</v>
          </cell>
          <cell r="I7334">
            <v>398144</v>
          </cell>
          <cell r="J7334">
            <v>4508708</v>
          </cell>
          <cell r="K7334">
            <v>-112.20605908</v>
          </cell>
          <cell r="L7334">
            <v>40.723003431000002</v>
          </cell>
          <cell r="M7334" t="str">
            <v xml:space="preserve"> </v>
          </cell>
          <cell r="N7334" t="str">
            <v xml:space="preserve"> </v>
          </cell>
          <cell r="O7334" t="str">
            <v>UT</v>
          </cell>
          <cell r="Q7334">
            <v>0</v>
          </cell>
          <cell r="R7334" t="str">
            <v xml:space="preserve"> </v>
          </cell>
          <cell r="S7334" t="str">
            <v>Private</v>
          </cell>
          <cell r="T7334" t="str">
            <v xml:space="preserve"> </v>
          </cell>
          <cell r="U7334" t="str">
            <v>5997440 KENNECOTT WELL NES 2556</v>
          </cell>
          <cell r="V7334">
            <v>5997440</v>
          </cell>
          <cell r="W7334" t="str">
            <v xml:space="preserve"> </v>
          </cell>
          <cell r="X7334" t="str">
            <v xml:space="preserve"> </v>
          </cell>
          <cell r="Y7334" t="str">
            <v>Well</v>
          </cell>
          <cell r="Z7334" t="str">
            <v>5997440 KENNECOTT WELL NES 2556</v>
          </cell>
          <cell r="AA7334" t="str">
            <v>Well</v>
          </cell>
        </row>
        <row r="7335">
          <cell r="A7335">
            <v>5997450</v>
          </cell>
          <cell r="B7335" t="str">
            <v>Well</v>
          </cell>
          <cell r="C7335" t="str">
            <v xml:space="preserve"> </v>
          </cell>
          <cell r="D7335" t="str">
            <v>KENNECOTT WELL HDS 2560</v>
          </cell>
          <cell r="E7335">
            <v>16020204</v>
          </cell>
          <cell r="F7335" t="str">
            <v>Salt Lake</v>
          </cell>
          <cell r="G7335" t="str">
            <v>Salt Lake County</v>
          </cell>
          <cell r="H7335" t="str">
            <v>Jordan River/Utah Lake</v>
          </cell>
          <cell r="I7335">
            <v>406447</v>
          </cell>
          <cell r="J7335">
            <v>4508382</v>
          </cell>
          <cell r="K7335">
            <v>-112.10771429099999</v>
          </cell>
          <cell r="L7335">
            <v>40.721052442999998</v>
          </cell>
          <cell r="M7335" t="str">
            <v xml:space="preserve"> </v>
          </cell>
          <cell r="N7335" t="str">
            <v xml:space="preserve"> </v>
          </cell>
          <cell r="O7335" t="str">
            <v>UT</v>
          </cell>
          <cell r="Q7335">
            <v>0</v>
          </cell>
          <cell r="R7335" t="str">
            <v xml:space="preserve"> </v>
          </cell>
          <cell r="S7335" t="str">
            <v>Private</v>
          </cell>
          <cell r="T7335" t="str">
            <v xml:space="preserve"> </v>
          </cell>
          <cell r="U7335" t="str">
            <v>5997450 KENNECOTT WELL HDS 2560</v>
          </cell>
          <cell r="V7335">
            <v>5997450</v>
          </cell>
          <cell r="W7335" t="str">
            <v xml:space="preserve"> </v>
          </cell>
          <cell r="X7335" t="str">
            <v xml:space="preserve"> </v>
          </cell>
          <cell r="Y7335" t="str">
            <v>Well</v>
          </cell>
          <cell r="Z7335" t="str">
            <v>5997450 KENNECOTT WELL HDS 2560</v>
          </cell>
          <cell r="AA7335" t="str">
            <v>Well</v>
          </cell>
        </row>
        <row r="7336">
          <cell r="A7336">
            <v>5997460</v>
          </cell>
          <cell r="B7336" t="str">
            <v>Well</v>
          </cell>
          <cell r="C7336" t="str">
            <v xml:space="preserve"> </v>
          </cell>
          <cell r="D7336" t="str">
            <v>KENNECOTT WELL TLS 1426</v>
          </cell>
          <cell r="E7336">
            <v>16020204</v>
          </cell>
          <cell r="F7336" t="str">
            <v>Salt Lake</v>
          </cell>
          <cell r="G7336" t="str">
            <v>Salt Lake County</v>
          </cell>
          <cell r="H7336" t="str">
            <v>Jordan River/Utah Lake</v>
          </cell>
          <cell r="I7336">
            <v>405458</v>
          </cell>
          <cell r="J7336">
            <v>4508179</v>
          </cell>
          <cell r="K7336">
            <v>-112.119391796</v>
          </cell>
          <cell r="L7336">
            <v>40.719111071999997</v>
          </cell>
          <cell r="M7336" t="str">
            <v xml:space="preserve"> </v>
          </cell>
          <cell r="N7336" t="str">
            <v xml:space="preserve"> </v>
          </cell>
          <cell r="O7336" t="str">
            <v>UT</v>
          </cell>
          <cell r="Q7336">
            <v>0</v>
          </cell>
          <cell r="R7336" t="str">
            <v xml:space="preserve"> </v>
          </cell>
          <cell r="S7336" t="str">
            <v>Private</v>
          </cell>
          <cell r="T7336" t="str">
            <v xml:space="preserve"> </v>
          </cell>
          <cell r="U7336" t="str">
            <v>5997460 KENNECOTT WELL TLS 1426</v>
          </cell>
          <cell r="V7336">
            <v>5997460</v>
          </cell>
          <cell r="W7336" t="str">
            <v xml:space="preserve"> </v>
          </cell>
          <cell r="X7336" t="str">
            <v xml:space="preserve"> </v>
          </cell>
          <cell r="Y7336" t="str">
            <v>Well</v>
          </cell>
          <cell r="Z7336" t="str">
            <v>5997460 KENNECOTT WELL TLS 1426</v>
          </cell>
          <cell r="AA7336" t="str">
            <v>Well</v>
          </cell>
        </row>
        <row r="7337">
          <cell r="A7337">
            <v>5997470</v>
          </cell>
          <cell r="B7337" t="str">
            <v>Canal Drainage</v>
          </cell>
          <cell r="C7337" t="str">
            <v>2B     3E</v>
          </cell>
          <cell r="D7337" t="str">
            <v>KENNECOTT CANAL CLC452</v>
          </cell>
          <cell r="E7337">
            <v>16020204</v>
          </cell>
          <cell r="F7337" t="str">
            <v>Salt Lake</v>
          </cell>
          <cell r="G7337" t="str">
            <v>Salt Lake County</v>
          </cell>
          <cell r="H7337" t="str">
            <v>Jordan River/Utah Lake</v>
          </cell>
          <cell r="I7337">
            <v>408109</v>
          </cell>
          <cell r="J7337">
            <v>4508084</v>
          </cell>
          <cell r="K7337">
            <v>-112.087995081</v>
          </cell>
          <cell r="L7337">
            <v>40.718555494999997</v>
          </cell>
          <cell r="M7337" t="str">
            <v xml:space="preserve"> </v>
          </cell>
          <cell r="N7337" t="str">
            <v xml:space="preserve"> </v>
          </cell>
          <cell r="O7337" t="str">
            <v>UT</v>
          </cell>
          <cell r="Q7337">
            <v>0</v>
          </cell>
          <cell r="R7337" t="str">
            <v xml:space="preserve"> </v>
          </cell>
          <cell r="S7337" t="str">
            <v>Private</v>
          </cell>
          <cell r="T7337" t="str">
            <v xml:space="preserve"> </v>
          </cell>
          <cell r="U7337" t="str">
            <v>5997470 KENNECOTT CANAL CLC452</v>
          </cell>
          <cell r="V7337">
            <v>5997470</v>
          </cell>
          <cell r="W7337" t="str">
            <v xml:space="preserve"> </v>
          </cell>
          <cell r="X7337" t="str">
            <v xml:space="preserve"> </v>
          </cell>
          <cell r="Y7337" t="str">
            <v>Canal Drainage</v>
          </cell>
          <cell r="Z7337" t="str">
            <v>5997470 KENNECOTT CANAL CLC452</v>
          </cell>
          <cell r="AA7337" t="str">
            <v>Canal Drainage</v>
          </cell>
        </row>
        <row r="7338">
          <cell r="A7338">
            <v>5997480</v>
          </cell>
          <cell r="B7338" t="str">
            <v>Well</v>
          </cell>
          <cell r="C7338" t="str">
            <v xml:space="preserve"> </v>
          </cell>
          <cell r="D7338" t="str">
            <v>KENNECOTT WEILL PCG2576</v>
          </cell>
          <cell r="E7338">
            <v>16020204</v>
          </cell>
          <cell r="F7338" t="str">
            <v>Salt Lake</v>
          </cell>
          <cell r="G7338" t="str">
            <v>Salt Lake County</v>
          </cell>
          <cell r="H7338" t="str">
            <v>Jordan River/Utah Lake</v>
          </cell>
          <cell r="I7338">
            <v>405942</v>
          </cell>
          <cell r="J7338">
            <v>4509345</v>
          </cell>
          <cell r="K7338">
            <v>-112.113837285</v>
          </cell>
          <cell r="L7338">
            <v>40.729668619000002</v>
          </cell>
          <cell r="M7338" t="str">
            <v xml:space="preserve"> </v>
          </cell>
          <cell r="N7338" t="str">
            <v xml:space="preserve"> </v>
          </cell>
          <cell r="O7338" t="str">
            <v>UT</v>
          </cell>
          <cell r="Q7338">
            <v>0</v>
          </cell>
          <cell r="R7338" t="str">
            <v xml:space="preserve"> </v>
          </cell>
          <cell r="S7338" t="str">
            <v>Private</v>
          </cell>
          <cell r="T7338" t="str">
            <v xml:space="preserve"> </v>
          </cell>
          <cell r="U7338" t="str">
            <v>5997480 KENNECOTT WEILL PCG2576</v>
          </cell>
          <cell r="V7338">
            <v>5997480</v>
          </cell>
          <cell r="W7338" t="str">
            <v xml:space="preserve"> </v>
          </cell>
          <cell r="X7338" t="str">
            <v xml:space="preserve"> </v>
          </cell>
          <cell r="Y7338" t="str">
            <v>Well</v>
          </cell>
          <cell r="Z7338" t="str">
            <v>5997480 KENNECOTT WEILL PCG2576</v>
          </cell>
          <cell r="AA7338" t="str">
            <v>Well</v>
          </cell>
        </row>
        <row r="7339">
          <cell r="A7339">
            <v>5997490</v>
          </cell>
          <cell r="B7339" t="str">
            <v>Well</v>
          </cell>
          <cell r="C7339" t="str">
            <v xml:space="preserve"> </v>
          </cell>
          <cell r="D7339" t="str">
            <v>Kennecott Copper NES 695A</v>
          </cell>
          <cell r="E7339">
            <v>16020204</v>
          </cell>
          <cell r="F7339" t="str">
            <v>Salt Lake</v>
          </cell>
          <cell r="G7339" t="str">
            <v>Salt Lake County</v>
          </cell>
          <cell r="H7339" t="str">
            <v>Jordan River/Utah Lake</v>
          </cell>
          <cell r="I7339">
            <v>398633</v>
          </cell>
          <cell r="J7339">
            <v>4509074</v>
          </cell>
          <cell r="K7339">
            <v>-112.20032936</v>
          </cell>
          <cell r="L7339">
            <v>40.726360225999997</v>
          </cell>
          <cell r="M7339" t="str">
            <v xml:space="preserve"> </v>
          </cell>
          <cell r="N7339" t="str">
            <v xml:space="preserve"> </v>
          </cell>
          <cell r="O7339" t="str">
            <v>UT</v>
          </cell>
          <cell r="Q7339">
            <v>0</v>
          </cell>
          <cell r="R7339" t="str">
            <v xml:space="preserve"> </v>
          </cell>
          <cell r="S7339" t="str">
            <v>Private</v>
          </cell>
          <cell r="T7339" t="str">
            <v xml:space="preserve"> </v>
          </cell>
          <cell r="U7339" t="str">
            <v>5997490 Kennecott Copper NES 695A</v>
          </cell>
          <cell r="V7339">
            <v>5997490</v>
          </cell>
          <cell r="W7339" t="str">
            <v xml:space="preserve"> </v>
          </cell>
          <cell r="X7339" t="str">
            <v xml:space="preserve"> </v>
          </cell>
          <cell r="Y7339" t="str">
            <v>Well</v>
          </cell>
          <cell r="Z7339" t="str">
            <v>5997490 Kennecott Copper NES 695A</v>
          </cell>
          <cell r="AA7339" t="str">
            <v>Well</v>
          </cell>
        </row>
        <row r="7340">
          <cell r="A7340">
            <v>5997500</v>
          </cell>
          <cell r="B7340" t="str">
            <v>Well</v>
          </cell>
          <cell r="C7340" t="str">
            <v xml:space="preserve"> </v>
          </cell>
          <cell r="D7340" t="str">
            <v>BARRICK MERCUR MW -13</v>
          </cell>
          <cell r="E7340">
            <v>16020304</v>
          </cell>
          <cell r="F7340" t="str">
            <v>Tooele</v>
          </cell>
          <cell r="G7340" t="str">
            <v>Tooele County</v>
          </cell>
          <cell r="H7340" t="str">
            <v>West Desert/Columbia</v>
          </cell>
          <cell r="I7340">
            <v>397409</v>
          </cell>
          <cell r="J7340">
            <v>4465295</v>
          </cell>
          <cell r="K7340">
            <v>-112.207719719</v>
          </cell>
          <cell r="L7340">
            <v>40.331892951</v>
          </cell>
          <cell r="M7340" t="str">
            <v xml:space="preserve"> </v>
          </cell>
          <cell r="N7340" t="str">
            <v xml:space="preserve"> </v>
          </cell>
          <cell r="O7340" t="str">
            <v>UT</v>
          </cell>
          <cell r="Q7340">
            <v>0</v>
          </cell>
          <cell r="R7340" t="str">
            <v xml:space="preserve"> </v>
          </cell>
          <cell r="S7340" t="str">
            <v>Private</v>
          </cell>
          <cell r="T7340" t="str">
            <v xml:space="preserve"> </v>
          </cell>
          <cell r="U7340" t="str">
            <v>5997500 BARRICK MERCUR MW -13</v>
          </cell>
          <cell r="V7340">
            <v>5997500</v>
          </cell>
          <cell r="W7340" t="str">
            <v xml:space="preserve"> </v>
          </cell>
          <cell r="X7340" t="str">
            <v xml:space="preserve"> </v>
          </cell>
          <cell r="Y7340" t="str">
            <v>Well</v>
          </cell>
          <cell r="Z7340" t="str">
            <v>5997500 BARRICK MERCUR MW -13</v>
          </cell>
          <cell r="AA7340" t="str">
            <v>Well</v>
          </cell>
        </row>
        <row r="7341">
          <cell r="A7341">
            <v>5997510</v>
          </cell>
          <cell r="B7341" t="str">
            <v>Well</v>
          </cell>
          <cell r="C7341" t="str">
            <v xml:space="preserve"> </v>
          </cell>
          <cell r="D7341" t="str">
            <v>BARRICK MERCUR MW 1</v>
          </cell>
          <cell r="E7341">
            <v>16020304</v>
          </cell>
          <cell r="F7341" t="str">
            <v>Tooele</v>
          </cell>
          <cell r="G7341" t="str">
            <v>Tooele County</v>
          </cell>
          <cell r="H7341" t="str">
            <v>West Desert/Columbia</v>
          </cell>
          <cell r="I7341">
            <v>398486</v>
          </cell>
          <cell r="J7341">
            <v>4464988</v>
          </cell>
          <cell r="K7341">
            <v>-112.194994927</v>
          </cell>
          <cell r="L7341">
            <v>40.329259370999999</v>
          </cell>
          <cell r="M7341" t="str">
            <v xml:space="preserve"> </v>
          </cell>
          <cell r="N7341" t="str">
            <v xml:space="preserve"> </v>
          </cell>
          <cell r="O7341" t="str">
            <v>UT</v>
          </cell>
          <cell r="Q7341">
            <v>0</v>
          </cell>
          <cell r="R7341" t="str">
            <v xml:space="preserve"> </v>
          </cell>
          <cell r="S7341" t="str">
            <v>Private</v>
          </cell>
          <cell r="T7341" t="str">
            <v xml:space="preserve"> </v>
          </cell>
          <cell r="U7341" t="str">
            <v>5997510 BARRICK MERCUR MW 1</v>
          </cell>
          <cell r="V7341">
            <v>5997510</v>
          </cell>
          <cell r="W7341" t="str">
            <v xml:space="preserve"> </v>
          </cell>
          <cell r="X7341" t="str">
            <v xml:space="preserve"> </v>
          </cell>
          <cell r="Y7341" t="str">
            <v>Well</v>
          </cell>
          <cell r="Z7341" t="str">
            <v>5997510 BARRICK MERCUR MW 1</v>
          </cell>
          <cell r="AA7341" t="str">
            <v>Well</v>
          </cell>
        </row>
        <row r="7342">
          <cell r="A7342">
            <v>5997520</v>
          </cell>
          <cell r="B7342" t="str">
            <v>Well</v>
          </cell>
          <cell r="C7342" t="str">
            <v xml:space="preserve"> </v>
          </cell>
          <cell r="D7342" t="str">
            <v>BARRIK MERCUR MW -19</v>
          </cell>
          <cell r="E7342">
            <v>16020304</v>
          </cell>
          <cell r="F7342" t="str">
            <v>Tooele</v>
          </cell>
          <cell r="G7342" t="str">
            <v>Tooele County</v>
          </cell>
          <cell r="H7342" t="str">
            <v>West Desert/Columbia</v>
          </cell>
          <cell r="I7342">
            <v>397707</v>
          </cell>
          <cell r="J7342">
            <v>4464643</v>
          </cell>
          <cell r="K7342">
            <v>-112.20410795799999</v>
          </cell>
          <cell r="L7342">
            <v>40.326056764999997</v>
          </cell>
          <cell r="M7342" t="str">
            <v xml:space="preserve"> </v>
          </cell>
          <cell r="N7342" t="str">
            <v xml:space="preserve"> </v>
          </cell>
          <cell r="O7342" t="str">
            <v>UT</v>
          </cell>
          <cell r="Q7342">
            <v>0</v>
          </cell>
          <cell r="R7342" t="str">
            <v xml:space="preserve"> </v>
          </cell>
          <cell r="S7342" t="str">
            <v>Private</v>
          </cell>
          <cell r="T7342" t="str">
            <v xml:space="preserve"> </v>
          </cell>
          <cell r="U7342" t="str">
            <v>5997520 BARRIK MERCUR MW -19</v>
          </cell>
          <cell r="V7342">
            <v>5997520</v>
          </cell>
          <cell r="W7342" t="str">
            <v xml:space="preserve"> </v>
          </cell>
          <cell r="X7342" t="str">
            <v xml:space="preserve"> </v>
          </cell>
          <cell r="Y7342" t="str">
            <v>Well</v>
          </cell>
          <cell r="Z7342" t="str">
            <v>5997520 BARRIK MERCUR MW -19</v>
          </cell>
          <cell r="AA7342" t="str">
            <v>Well</v>
          </cell>
        </row>
        <row r="7343">
          <cell r="A7343">
            <v>5997530</v>
          </cell>
          <cell r="B7343" t="str">
            <v>Well</v>
          </cell>
          <cell r="C7343" t="str">
            <v xml:space="preserve"> </v>
          </cell>
          <cell r="D7343" t="str">
            <v>BARRIK MERCUR MW -2</v>
          </cell>
          <cell r="E7343">
            <v>16020304</v>
          </cell>
          <cell r="F7343" t="str">
            <v>Tooele</v>
          </cell>
          <cell r="G7343" t="str">
            <v>Tooele County</v>
          </cell>
          <cell r="H7343" t="str">
            <v>West Desert/Columbia</v>
          </cell>
          <cell r="I7343">
            <v>398170</v>
          </cell>
          <cell r="J7343">
            <v>4464020</v>
          </cell>
          <cell r="K7343">
            <v>-112.198559777</v>
          </cell>
          <cell r="L7343">
            <v>40.320501800000002</v>
          </cell>
          <cell r="M7343" t="str">
            <v xml:space="preserve"> </v>
          </cell>
          <cell r="N7343" t="str">
            <v xml:space="preserve"> </v>
          </cell>
          <cell r="O7343" t="str">
            <v>UT</v>
          </cell>
          <cell r="Q7343">
            <v>0</v>
          </cell>
          <cell r="R7343" t="str">
            <v xml:space="preserve"> </v>
          </cell>
          <cell r="S7343" t="str">
            <v>Private</v>
          </cell>
          <cell r="T7343" t="str">
            <v xml:space="preserve"> </v>
          </cell>
          <cell r="U7343" t="str">
            <v>5997530 BARRIK MERCUR MW -2</v>
          </cell>
          <cell r="V7343">
            <v>5997530</v>
          </cell>
          <cell r="W7343" t="str">
            <v xml:space="preserve"> </v>
          </cell>
          <cell r="X7343" t="str">
            <v xml:space="preserve"> </v>
          </cell>
          <cell r="Y7343" t="str">
            <v>Well</v>
          </cell>
          <cell r="Z7343" t="str">
            <v>5997530 BARRIK MERCUR MW -2</v>
          </cell>
          <cell r="AA7343" t="str">
            <v>Well</v>
          </cell>
        </row>
        <row r="7344">
          <cell r="A7344">
            <v>5997540</v>
          </cell>
          <cell r="B7344" t="str">
            <v>Well</v>
          </cell>
          <cell r="C7344" t="str">
            <v xml:space="preserve"> </v>
          </cell>
          <cell r="D7344" t="str">
            <v>BARRICK MERCUR MW -17</v>
          </cell>
          <cell r="E7344">
            <v>16020304</v>
          </cell>
          <cell r="F7344" t="str">
            <v>Tooele</v>
          </cell>
          <cell r="G7344" t="str">
            <v>Tooele County</v>
          </cell>
          <cell r="H7344" t="str">
            <v>West Desert/Columbia</v>
          </cell>
          <cell r="I7344">
            <v>398943</v>
          </cell>
          <cell r="J7344">
            <v>4465336</v>
          </cell>
          <cell r="K7344">
            <v>-112.189671397</v>
          </cell>
          <cell r="L7344">
            <v>40.332449371000003</v>
          </cell>
          <cell r="M7344" t="str">
            <v xml:space="preserve"> </v>
          </cell>
          <cell r="N7344" t="str">
            <v xml:space="preserve"> </v>
          </cell>
          <cell r="O7344" t="str">
            <v>UT</v>
          </cell>
          <cell r="Q7344">
            <v>0</v>
          </cell>
          <cell r="R7344" t="str">
            <v xml:space="preserve"> </v>
          </cell>
          <cell r="S7344" t="str">
            <v>Private</v>
          </cell>
          <cell r="T7344" t="str">
            <v xml:space="preserve"> </v>
          </cell>
          <cell r="U7344" t="str">
            <v>5997540 BARRICK MERCUR MW -17</v>
          </cell>
          <cell r="V7344">
            <v>5997540</v>
          </cell>
          <cell r="W7344" t="str">
            <v xml:space="preserve"> </v>
          </cell>
          <cell r="X7344" t="str">
            <v xml:space="preserve"> </v>
          </cell>
          <cell r="Y7344" t="str">
            <v>Well</v>
          </cell>
          <cell r="Z7344" t="str">
            <v>5997540 BARRICK MERCUR MW -17</v>
          </cell>
          <cell r="AA7344" t="str">
            <v>Well</v>
          </cell>
        </row>
        <row r="7345">
          <cell r="A7345">
            <v>5997550</v>
          </cell>
          <cell r="B7345" t="str">
            <v>Well</v>
          </cell>
          <cell r="C7345" t="str">
            <v xml:space="preserve"> </v>
          </cell>
          <cell r="D7345" t="str">
            <v>BARRICK MERCUR MW -18</v>
          </cell>
          <cell r="E7345">
            <v>16020304</v>
          </cell>
          <cell r="F7345" t="str">
            <v>Tooele</v>
          </cell>
          <cell r="G7345" t="str">
            <v>Tooele County</v>
          </cell>
          <cell r="H7345" t="str">
            <v>West Desert/Columbia</v>
          </cell>
          <cell r="I7345">
            <v>398593</v>
          </cell>
          <cell r="J7345">
            <v>4465566</v>
          </cell>
          <cell r="K7345">
            <v>-112.19382736199999</v>
          </cell>
          <cell r="L7345">
            <v>40.334478609000001</v>
          </cell>
          <cell r="M7345" t="str">
            <v xml:space="preserve"> </v>
          </cell>
          <cell r="N7345" t="str">
            <v xml:space="preserve"> </v>
          </cell>
          <cell r="O7345" t="str">
            <v>UT</v>
          </cell>
          <cell r="Q7345">
            <v>0</v>
          </cell>
          <cell r="R7345" t="str">
            <v xml:space="preserve"> </v>
          </cell>
          <cell r="S7345" t="str">
            <v>Private</v>
          </cell>
          <cell r="T7345" t="str">
            <v xml:space="preserve"> </v>
          </cell>
          <cell r="U7345" t="str">
            <v>5997550 BARRICK MERCUR MW -18</v>
          </cell>
          <cell r="V7345">
            <v>5997550</v>
          </cell>
          <cell r="W7345" t="str">
            <v xml:space="preserve"> </v>
          </cell>
          <cell r="X7345" t="str">
            <v xml:space="preserve"> </v>
          </cell>
          <cell r="Y7345" t="str">
            <v>Well</v>
          </cell>
          <cell r="Z7345" t="str">
            <v>5997550 BARRICK MERCUR MW -18</v>
          </cell>
          <cell r="AA7345" t="str">
            <v>Well</v>
          </cell>
        </row>
        <row r="7346">
          <cell r="A7346">
            <v>5997560</v>
          </cell>
          <cell r="B7346" t="str">
            <v>Well</v>
          </cell>
          <cell r="C7346" t="str">
            <v xml:space="preserve"> </v>
          </cell>
          <cell r="D7346" t="str">
            <v>BARRICK MERCUR MW -9</v>
          </cell>
          <cell r="E7346">
            <v>16020304</v>
          </cell>
          <cell r="F7346" t="str">
            <v>Tooele</v>
          </cell>
          <cell r="G7346" t="str">
            <v>Tooele County</v>
          </cell>
          <cell r="H7346" t="str">
            <v>West Desert/Columbia</v>
          </cell>
          <cell r="I7346">
            <v>398541</v>
          </cell>
          <cell r="J7346">
            <v>4464197</v>
          </cell>
          <cell r="K7346">
            <v>-112.194222028</v>
          </cell>
          <cell r="L7346">
            <v>40.322141256999998</v>
          </cell>
          <cell r="M7346" t="str">
            <v xml:space="preserve"> </v>
          </cell>
          <cell r="N7346" t="str">
            <v xml:space="preserve"> </v>
          </cell>
          <cell r="O7346" t="str">
            <v>UT</v>
          </cell>
          <cell r="Q7346">
            <v>0</v>
          </cell>
          <cell r="R7346" t="str">
            <v xml:space="preserve"> </v>
          </cell>
          <cell r="S7346" t="str">
            <v>Private</v>
          </cell>
          <cell r="T7346" t="str">
            <v xml:space="preserve"> </v>
          </cell>
          <cell r="U7346" t="str">
            <v>5997560 BARRICK MERCUR MW -9</v>
          </cell>
          <cell r="V7346">
            <v>5997560</v>
          </cell>
          <cell r="W7346" t="str">
            <v xml:space="preserve"> </v>
          </cell>
          <cell r="X7346" t="str">
            <v xml:space="preserve"> </v>
          </cell>
          <cell r="Y7346" t="str">
            <v>Well</v>
          </cell>
          <cell r="Z7346" t="str">
            <v>5997560 BARRICK MERCUR MW -9</v>
          </cell>
          <cell r="AA7346" t="str">
            <v>Well</v>
          </cell>
        </row>
        <row r="7347">
          <cell r="A7347">
            <v>5997570</v>
          </cell>
          <cell r="B7347" t="str">
            <v>Well</v>
          </cell>
          <cell r="C7347" t="str">
            <v xml:space="preserve"> </v>
          </cell>
          <cell r="D7347" t="str">
            <v>BARRICK MERCUR MW-10</v>
          </cell>
          <cell r="E7347">
            <v>16020304</v>
          </cell>
          <cell r="F7347" t="str">
            <v>Tooele</v>
          </cell>
          <cell r="G7347" t="str">
            <v>Tooele County</v>
          </cell>
          <cell r="H7347" t="str">
            <v>West Desert/Columbia</v>
          </cell>
          <cell r="I7347">
            <v>397000</v>
          </cell>
          <cell r="J7347">
            <v>4464500</v>
          </cell>
          <cell r="K7347">
            <v>-112.212405366</v>
          </cell>
          <cell r="L7347">
            <v>40.324681806000001</v>
          </cell>
          <cell r="M7347" t="str">
            <v xml:space="preserve"> </v>
          </cell>
          <cell r="N7347" t="str">
            <v xml:space="preserve"> </v>
          </cell>
          <cell r="O7347" t="str">
            <v>UT</v>
          </cell>
          <cell r="Q7347">
            <v>0</v>
          </cell>
          <cell r="R7347" t="str">
            <v xml:space="preserve"> </v>
          </cell>
          <cell r="S7347" t="str">
            <v>Private</v>
          </cell>
          <cell r="T7347" t="str">
            <v xml:space="preserve"> </v>
          </cell>
          <cell r="U7347" t="str">
            <v>5997570 BARRICK MERCUR MW-10</v>
          </cell>
          <cell r="V7347">
            <v>5997570</v>
          </cell>
          <cell r="W7347" t="str">
            <v xml:space="preserve"> </v>
          </cell>
          <cell r="X7347" t="str">
            <v xml:space="preserve"> </v>
          </cell>
          <cell r="Y7347" t="str">
            <v>Well</v>
          </cell>
          <cell r="Z7347" t="str">
            <v>5997570 BARRICK MERCUR MW-10</v>
          </cell>
          <cell r="AA7347" t="str">
            <v>Well</v>
          </cell>
        </row>
        <row r="7348">
          <cell r="A7348">
            <v>5997580</v>
          </cell>
          <cell r="B7348" t="str">
            <v>Well</v>
          </cell>
          <cell r="C7348" t="str">
            <v xml:space="preserve"> </v>
          </cell>
          <cell r="D7348" t="str">
            <v>BARRICK MERCUR MW-11</v>
          </cell>
          <cell r="E7348">
            <v>16020304</v>
          </cell>
          <cell r="F7348" t="str">
            <v>Tooele</v>
          </cell>
          <cell r="G7348" t="str">
            <v>Tooele County</v>
          </cell>
          <cell r="H7348" t="str">
            <v>West Desert/Columbia</v>
          </cell>
          <cell r="I7348">
            <v>397000</v>
          </cell>
          <cell r="J7348">
            <v>4463500</v>
          </cell>
          <cell r="K7348">
            <v>-112.21224422900001</v>
          </cell>
          <cell r="L7348">
            <v>40.315674524000002</v>
          </cell>
          <cell r="M7348" t="str">
            <v xml:space="preserve"> </v>
          </cell>
          <cell r="N7348" t="str">
            <v xml:space="preserve"> </v>
          </cell>
          <cell r="O7348" t="str">
            <v>UT</v>
          </cell>
          <cell r="Q7348">
            <v>0</v>
          </cell>
          <cell r="R7348" t="str">
            <v xml:space="preserve"> </v>
          </cell>
          <cell r="S7348" t="str">
            <v>Private</v>
          </cell>
          <cell r="T7348" t="str">
            <v xml:space="preserve"> </v>
          </cell>
          <cell r="U7348" t="str">
            <v>5997580 BARRICK MERCUR MW-11</v>
          </cell>
          <cell r="V7348">
            <v>5997580</v>
          </cell>
          <cell r="W7348" t="str">
            <v xml:space="preserve"> </v>
          </cell>
          <cell r="X7348" t="str">
            <v xml:space="preserve"> </v>
          </cell>
          <cell r="Y7348" t="str">
            <v>Well</v>
          </cell>
          <cell r="Z7348" t="str">
            <v>5997580 BARRICK MERCUR MW-11</v>
          </cell>
          <cell r="AA7348" t="str">
            <v>Well</v>
          </cell>
        </row>
        <row r="7349">
          <cell r="A7349">
            <v>5997590</v>
          </cell>
          <cell r="B7349" t="str">
            <v>Well</v>
          </cell>
          <cell r="C7349" t="str">
            <v xml:space="preserve"> </v>
          </cell>
          <cell r="D7349" t="str">
            <v>BARRICK MERCUR MW -16</v>
          </cell>
          <cell r="E7349">
            <v>16020304</v>
          </cell>
          <cell r="F7349" t="str">
            <v>Tooele</v>
          </cell>
          <cell r="G7349" t="str">
            <v>Tooele County</v>
          </cell>
          <cell r="H7349" t="str">
            <v>West Desert/Columbia</v>
          </cell>
          <cell r="I7349">
            <v>398514</v>
          </cell>
          <cell r="J7349">
            <v>4465480</v>
          </cell>
          <cell r="K7349">
            <v>-112.19474354499999</v>
          </cell>
          <cell r="L7349">
            <v>40.333694377999997</v>
          </cell>
          <cell r="M7349" t="str">
            <v xml:space="preserve"> </v>
          </cell>
          <cell r="N7349" t="str">
            <v xml:space="preserve"> </v>
          </cell>
          <cell r="O7349" t="str">
            <v>UT</v>
          </cell>
          <cell r="Q7349">
            <v>0</v>
          </cell>
          <cell r="R7349" t="str">
            <v xml:space="preserve"> </v>
          </cell>
          <cell r="S7349" t="str">
            <v>Private</v>
          </cell>
          <cell r="T7349" t="str">
            <v xml:space="preserve"> </v>
          </cell>
          <cell r="U7349" t="str">
            <v>5997590 BARRICK MERCUR MW -16</v>
          </cell>
          <cell r="V7349">
            <v>5997590</v>
          </cell>
          <cell r="W7349" t="str">
            <v xml:space="preserve"> </v>
          </cell>
          <cell r="X7349" t="str">
            <v xml:space="preserve"> </v>
          </cell>
          <cell r="Y7349" t="str">
            <v>Well</v>
          </cell>
          <cell r="Z7349" t="str">
            <v>5997590 BARRICK MERCUR MW -16</v>
          </cell>
          <cell r="AA7349" t="str">
            <v>Well</v>
          </cell>
        </row>
        <row r="7350">
          <cell r="A7350">
            <v>5997600</v>
          </cell>
          <cell r="B7350" t="str">
            <v>Well</v>
          </cell>
          <cell r="C7350" t="str">
            <v xml:space="preserve"> </v>
          </cell>
          <cell r="D7350" t="str">
            <v>Kennecott Copper NEW 1496A</v>
          </cell>
          <cell r="E7350">
            <v>16020204</v>
          </cell>
          <cell r="F7350" t="str">
            <v>Salt Lake</v>
          </cell>
          <cell r="G7350" t="str">
            <v>Salt Lake County</v>
          </cell>
          <cell r="H7350" t="str">
            <v>Jordan River/Utah Lake</v>
          </cell>
          <cell r="I7350">
            <v>399920</v>
          </cell>
          <cell r="J7350">
            <v>4510404</v>
          </cell>
          <cell r="K7350">
            <v>-112.185305161</v>
          </cell>
          <cell r="L7350">
            <v>40.738496630999997</v>
          </cell>
          <cell r="M7350" t="str">
            <v xml:space="preserve"> </v>
          </cell>
          <cell r="N7350" t="str">
            <v xml:space="preserve"> </v>
          </cell>
          <cell r="O7350" t="str">
            <v>UT</v>
          </cell>
          <cell r="Q7350">
            <v>0</v>
          </cell>
          <cell r="R7350" t="str">
            <v xml:space="preserve"> </v>
          </cell>
          <cell r="S7350" t="str">
            <v>Private</v>
          </cell>
          <cell r="T7350" t="str">
            <v xml:space="preserve"> </v>
          </cell>
          <cell r="U7350" t="str">
            <v>5997600 Kennecott Copper NEW 1496A</v>
          </cell>
          <cell r="V7350">
            <v>5997600</v>
          </cell>
          <cell r="W7350" t="str">
            <v xml:space="preserve"> </v>
          </cell>
          <cell r="X7350" t="str">
            <v xml:space="preserve"> </v>
          </cell>
          <cell r="Y7350" t="str">
            <v>Well</v>
          </cell>
          <cell r="Z7350" t="str">
            <v>5997600 Kennecott Copper NEW 1496A</v>
          </cell>
          <cell r="AA7350" t="str">
            <v>Well</v>
          </cell>
        </row>
        <row r="7351">
          <cell r="A7351">
            <v>5997610</v>
          </cell>
          <cell r="B7351" t="str">
            <v>Well</v>
          </cell>
          <cell r="C7351" t="str">
            <v xml:space="preserve"> </v>
          </cell>
          <cell r="D7351" t="str">
            <v>KENNECOTT LEACH COPPERTON WELL ECG937</v>
          </cell>
          <cell r="E7351">
            <v>16020204</v>
          </cell>
          <cell r="F7351" t="str">
            <v>Salt Lake</v>
          </cell>
          <cell r="G7351" t="str">
            <v>Salt Lake County</v>
          </cell>
          <cell r="H7351" t="str">
            <v>Jordan River/Utah Lake</v>
          </cell>
          <cell r="I7351">
            <v>405095</v>
          </cell>
          <cell r="J7351">
            <v>4483296</v>
          </cell>
          <cell r="K7351">
            <v>-112.119940974</v>
          </cell>
          <cell r="L7351">
            <v>40.494945047000002</v>
          </cell>
          <cell r="M7351" t="str">
            <v xml:space="preserve"> </v>
          </cell>
          <cell r="N7351" t="str">
            <v xml:space="preserve"> </v>
          </cell>
          <cell r="O7351" t="str">
            <v>UT</v>
          </cell>
          <cell r="Q7351">
            <v>0</v>
          </cell>
          <cell r="R7351" t="str">
            <v xml:space="preserve"> </v>
          </cell>
          <cell r="S7351" t="str">
            <v>Private</v>
          </cell>
          <cell r="T7351" t="str">
            <v xml:space="preserve"> </v>
          </cell>
          <cell r="U7351" t="str">
            <v>5997610 KENNECOTT LEACH COPPERTON WELL ECG937</v>
          </cell>
          <cell r="V7351">
            <v>5997610</v>
          </cell>
          <cell r="W7351" t="str">
            <v xml:space="preserve"> </v>
          </cell>
          <cell r="X7351" t="str">
            <v xml:space="preserve"> </v>
          </cell>
          <cell r="Y7351" t="str">
            <v>Well</v>
          </cell>
          <cell r="Z7351" t="str">
            <v>5997610 KENNECOTT LEACH COPPERTON WELL ECG937</v>
          </cell>
          <cell r="AA7351" t="str">
            <v>Well</v>
          </cell>
        </row>
        <row r="7352">
          <cell r="A7352">
            <v>5997620</v>
          </cell>
          <cell r="B7352" t="str">
            <v>Well</v>
          </cell>
          <cell r="C7352" t="str">
            <v xml:space="preserve"> </v>
          </cell>
          <cell r="D7352" t="str">
            <v>KENNECOTT BLUE WATER WELL ECG900</v>
          </cell>
          <cell r="E7352">
            <v>16020204</v>
          </cell>
          <cell r="F7352" t="str">
            <v>Salt Lake</v>
          </cell>
          <cell r="G7352" t="str">
            <v>Salt Lake County</v>
          </cell>
          <cell r="H7352" t="str">
            <v>Jordan River/Utah Lake</v>
          </cell>
          <cell r="I7352">
            <v>407084</v>
          </cell>
          <cell r="J7352">
            <v>4489871</v>
          </cell>
          <cell r="K7352">
            <v>-112.097439213</v>
          </cell>
          <cell r="L7352">
            <v>40.554393285000003</v>
          </cell>
          <cell r="M7352" t="str">
            <v xml:space="preserve"> </v>
          </cell>
          <cell r="N7352" t="str">
            <v xml:space="preserve"> </v>
          </cell>
          <cell r="O7352" t="str">
            <v>UT</v>
          </cell>
          <cell r="Q7352">
            <v>0</v>
          </cell>
          <cell r="R7352" t="str">
            <v xml:space="preserve"> </v>
          </cell>
          <cell r="S7352" t="str">
            <v>Private</v>
          </cell>
          <cell r="T7352" t="str">
            <v xml:space="preserve"> </v>
          </cell>
          <cell r="U7352" t="str">
            <v>5997620 KENNECOTT BLUE WATER WELL ECG900</v>
          </cell>
          <cell r="V7352">
            <v>5997620</v>
          </cell>
          <cell r="W7352" t="str">
            <v xml:space="preserve"> </v>
          </cell>
          <cell r="X7352" t="str">
            <v xml:space="preserve"> </v>
          </cell>
          <cell r="Y7352" t="str">
            <v>Well</v>
          </cell>
          <cell r="Z7352" t="str">
            <v>5997620 KENNECOTT BLUE WATER WELL ECG900</v>
          </cell>
          <cell r="AA7352" t="str">
            <v>Well</v>
          </cell>
        </row>
        <row r="7353">
          <cell r="A7353">
            <v>5997630</v>
          </cell>
          <cell r="B7353" t="str">
            <v>Well</v>
          </cell>
          <cell r="C7353" t="str">
            <v xml:space="preserve"> </v>
          </cell>
          <cell r="D7353" t="str">
            <v>KENNECOTT BLUE WATER WELL ECG909</v>
          </cell>
          <cell r="E7353">
            <v>16020204</v>
          </cell>
          <cell r="F7353" t="str">
            <v>Salt Lake</v>
          </cell>
          <cell r="G7353" t="str">
            <v>Salt Lake County</v>
          </cell>
          <cell r="H7353" t="str">
            <v>Jordan River/Utah Lake</v>
          </cell>
          <cell r="I7353">
            <v>407131</v>
          </cell>
          <cell r="J7353">
            <v>4489870</v>
          </cell>
          <cell r="K7353">
            <v>-112.096884041</v>
          </cell>
          <cell r="L7353">
            <v>40.554389549</v>
          </cell>
          <cell r="M7353" t="str">
            <v xml:space="preserve"> </v>
          </cell>
          <cell r="N7353" t="str">
            <v xml:space="preserve"> </v>
          </cell>
          <cell r="O7353" t="str">
            <v>UT</v>
          </cell>
          <cell r="Q7353">
            <v>0</v>
          </cell>
          <cell r="R7353" t="str">
            <v xml:space="preserve"> </v>
          </cell>
          <cell r="S7353" t="str">
            <v>Private</v>
          </cell>
          <cell r="T7353" t="str">
            <v xml:space="preserve"> </v>
          </cell>
          <cell r="U7353" t="str">
            <v>5997630 KENNECOTT BLUE WATER WELL ECG909</v>
          </cell>
          <cell r="V7353">
            <v>5997630</v>
          </cell>
          <cell r="W7353" t="str">
            <v xml:space="preserve"> </v>
          </cell>
          <cell r="X7353" t="str">
            <v xml:space="preserve"> </v>
          </cell>
          <cell r="Y7353" t="str">
            <v>Well</v>
          </cell>
          <cell r="Z7353" t="str">
            <v>5997630 KENNECOTT BLUE WATER WELL ECG909</v>
          </cell>
          <cell r="AA7353" t="str">
            <v>Well</v>
          </cell>
        </row>
        <row r="7354">
          <cell r="A7354">
            <v>5997640</v>
          </cell>
          <cell r="B7354" t="str">
            <v>Well</v>
          </cell>
          <cell r="C7354" t="str">
            <v xml:space="preserve"> </v>
          </cell>
          <cell r="D7354" t="str">
            <v>KENNECOTT LEACH COPPERTON WELL ECG1186</v>
          </cell>
          <cell r="E7354">
            <v>16020204</v>
          </cell>
          <cell r="F7354" t="str">
            <v>Salt Lake</v>
          </cell>
          <cell r="G7354" t="str">
            <v>Salt Lake County</v>
          </cell>
          <cell r="H7354" t="str">
            <v>Jordan River/Utah Lake</v>
          </cell>
          <cell r="I7354">
            <v>407374</v>
          </cell>
          <cell r="J7354">
            <v>4488603</v>
          </cell>
          <cell r="K7354">
            <v>-112.09382872899999</v>
          </cell>
          <cell r="L7354">
            <v>40.543004510999999</v>
          </cell>
          <cell r="M7354" t="str">
            <v xml:space="preserve"> </v>
          </cell>
          <cell r="N7354" t="str">
            <v xml:space="preserve"> </v>
          </cell>
          <cell r="O7354" t="str">
            <v>UT</v>
          </cell>
          <cell r="Q7354">
            <v>0</v>
          </cell>
          <cell r="R7354" t="str">
            <v xml:space="preserve"> </v>
          </cell>
          <cell r="S7354" t="str">
            <v>Private</v>
          </cell>
          <cell r="T7354" t="str">
            <v xml:space="preserve"> </v>
          </cell>
          <cell r="U7354" t="str">
            <v>5997640 KENNECOTT LEACH COPPERTON WELL ECG1186</v>
          </cell>
          <cell r="V7354">
            <v>5997640</v>
          </cell>
          <cell r="W7354" t="str">
            <v xml:space="preserve"> </v>
          </cell>
          <cell r="X7354" t="str">
            <v xml:space="preserve"> </v>
          </cell>
          <cell r="Y7354" t="str">
            <v>Well</v>
          </cell>
          <cell r="Z7354" t="str">
            <v>5997640 KENNECOTT LEACH COPPERTON WELL ECG1186</v>
          </cell>
          <cell r="AA7354" t="str">
            <v>Well</v>
          </cell>
        </row>
        <row r="7355">
          <cell r="A7355">
            <v>5997650</v>
          </cell>
          <cell r="B7355" t="str">
            <v>Well</v>
          </cell>
          <cell r="C7355" t="str">
            <v xml:space="preserve"> </v>
          </cell>
          <cell r="D7355" t="str">
            <v>KENNECOTT LEACH COPPERTON WELL ECG1187</v>
          </cell>
          <cell r="E7355">
            <v>16020204</v>
          </cell>
          <cell r="F7355" t="str">
            <v>Salt Lake</v>
          </cell>
          <cell r="G7355" t="str">
            <v>Salt Lake County</v>
          </cell>
          <cell r="H7355" t="str">
            <v>Jordan River/Utah Lake</v>
          </cell>
          <cell r="I7355">
            <v>407319</v>
          </cell>
          <cell r="J7355">
            <v>4487956</v>
          </cell>
          <cell r="K7355">
            <v>-112.094383265</v>
          </cell>
          <cell r="L7355">
            <v>40.537170629999999</v>
          </cell>
          <cell r="M7355" t="str">
            <v xml:space="preserve"> </v>
          </cell>
          <cell r="N7355" t="str">
            <v xml:space="preserve"> </v>
          </cell>
          <cell r="O7355" t="str">
            <v>UT</v>
          </cell>
          <cell r="Q7355">
            <v>0</v>
          </cell>
          <cell r="R7355" t="str">
            <v xml:space="preserve"> </v>
          </cell>
          <cell r="S7355" t="str">
            <v>Private</v>
          </cell>
          <cell r="T7355" t="str">
            <v xml:space="preserve"> </v>
          </cell>
          <cell r="U7355" t="str">
            <v>5997650 KENNECOTT LEACH COPPERTON WELL ECG1187</v>
          </cell>
          <cell r="V7355">
            <v>5997650</v>
          </cell>
          <cell r="W7355" t="str">
            <v xml:space="preserve"> </v>
          </cell>
          <cell r="X7355" t="str">
            <v xml:space="preserve"> </v>
          </cell>
          <cell r="Y7355" t="str">
            <v>Well</v>
          </cell>
          <cell r="Z7355" t="str">
            <v>5997650 KENNECOTT LEACH COPPERTON WELL ECG1187</v>
          </cell>
          <cell r="AA7355" t="str">
            <v>Well</v>
          </cell>
        </row>
        <row r="7356">
          <cell r="A7356">
            <v>5997652</v>
          </cell>
          <cell r="B7356" t="str">
            <v>Well</v>
          </cell>
          <cell r="C7356" t="str">
            <v xml:space="preserve"> </v>
          </cell>
          <cell r="D7356" t="str">
            <v>Kennecott Copperton Leach ECG 1188</v>
          </cell>
          <cell r="E7356">
            <v>16020204</v>
          </cell>
          <cell r="F7356" t="str">
            <v>Salt Lake</v>
          </cell>
          <cell r="G7356" t="str">
            <v>Salt Lake County</v>
          </cell>
          <cell r="H7356" t="str">
            <v>Jordan River/Utah Lake</v>
          </cell>
          <cell r="I7356">
            <v>407431</v>
          </cell>
          <cell r="J7356">
            <v>4488830</v>
          </cell>
          <cell r="K7356">
            <v>-112.09318897199999</v>
          </cell>
          <cell r="L7356">
            <v>40.545055541000004</v>
          </cell>
          <cell r="M7356" t="str">
            <v xml:space="preserve"> </v>
          </cell>
          <cell r="N7356" t="str">
            <v xml:space="preserve"> </v>
          </cell>
          <cell r="O7356" t="str">
            <v>UT</v>
          </cell>
          <cell r="Q7356">
            <v>0</v>
          </cell>
          <cell r="R7356" t="str">
            <v xml:space="preserve"> </v>
          </cell>
          <cell r="S7356" t="str">
            <v>Private</v>
          </cell>
          <cell r="T7356" t="str">
            <v xml:space="preserve"> </v>
          </cell>
          <cell r="U7356" t="str">
            <v>5997652 Kennecott Copperton Leach ECG 1188</v>
          </cell>
          <cell r="V7356">
            <v>5997652</v>
          </cell>
          <cell r="W7356" t="str">
            <v xml:space="preserve"> </v>
          </cell>
          <cell r="X7356" t="str">
            <v xml:space="preserve"> </v>
          </cell>
          <cell r="Y7356" t="str">
            <v>Well</v>
          </cell>
          <cell r="Z7356" t="str">
            <v>5997652 Kennecott Copperton Leach ECG 1188</v>
          </cell>
          <cell r="AA7356" t="str">
            <v>Well</v>
          </cell>
        </row>
        <row r="7357">
          <cell r="A7357">
            <v>5997660</v>
          </cell>
          <cell r="B7357" t="str">
            <v>Well</v>
          </cell>
          <cell r="C7357" t="str">
            <v xml:space="preserve"> </v>
          </cell>
          <cell r="D7357" t="str">
            <v>KENNECOTT LEACH COPPERTON WELL ECG1190</v>
          </cell>
          <cell r="E7357">
            <v>16020204</v>
          </cell>
          <cell r="F7357" t="str">
            <v>Salt Lake</v>
          </cell>
          <cell r="G7357" t="str">
            <v>Salt Lake County</v>
          </cell>
          <cell r="H7357" t="str">
            <v>Jordan River/Utah Lake</v>
          </cell>
          <cell r="I7357">
            <v>407523</v>
          </cell>
          <cell r="J7357">
            <v>4489218</v>
          </cell>
          <cell r="K7357">
            <v>-112.092159466</v>
          </cell>
          <cell r="L7357">
            <v>40.548560649999999</v>
          </cell>
          <cell r="M7357" t="str">
            <v xml:space="preserve"> </v>
          </cell>
          <cell r="N7357" t="str">
            <v xml:space="preserve"> </v>
          </cell>
          <cell r="O7357" t="str">
            <v>UT</v>
          </cell>
          <cell r="Q7357">
            <v>0</v>
          </cell>
          <cell r="R7357" t="str">
            <v xml:space="preserve"> </v>
          </cell>
          <cell r="S7357" t="str">
            <v>Private</v>
          </cell>
          <cell r="T7357" t="str">
            <v xml:space="preserve"> </v>
          </cell>
          <cell r="U7357" t="str">
            <v>5997660 KENNECOTT LEACH COPPERTON WELL ECG1190</v>
          </cell>
          <cell r="V7357">
            <v>5997660</v>
          </cell>
          <cell r="W7357" t="str">
            <v xml:space="preserve"> </v>
          </cell>
          <cell r="X7357" t="str">
            <v xml:space="preserve"> </v>
          </cell>
          <cell r="Y7357" t="str">
            <v>Well</v>
          </cell>
          <cell r="Z7357" t="str">
            <v>5997660 KENNECOTT LEACH COPPERTON WELL ECG1190</v>
          </cell>
          <cell r="AA7357" t="str">
            <v>Well</v>
          </cell>
        </row>
        <row r="7358">
          <cell r="A7358">
            <v>5997670</v>
          </cell>
          <cell r="B7358" t="str">
            <v>Well</v>
          </cell>
          <cell r="C7358" t="str">
            <v xml:space="preserve"> </v>
          </cell>
          <cell r="D7358" t="str">
            <v>KENNECOTT LEACH COPPERTON WELL LTG1191</v>
          </cell>
          <cell r="E7358">
            <v>16020204</v>
          </cell>
          <cell r="F7358" t="str">
            <v>Salt Lake</v>
          </cell>
          <cell r="G7358" t="str">
            <v>Salt Lake County</v>
          </cell>
          <cell r="H7358" t="str">
            <v>Jordan River/Utah Lake</v>
          </cell>
          <cell r="I7358">
            <v>407940</v>
          </cell>
          <cell r="J7358">
            <v>4486776</v>
          </cell>
          <cell r="K7358">
            <v>-112.086879952</v>
          </cell>
          <cell r="L7358">
            <v>40.526611176000003</v>
          </cell>
          <cell r="M7358" t="str">
            <v xml:space="preserve"> </v>
          </cell>
          <cell r="N7358" t="str">
            <v xml:space="preserve"> </v>
          </cell>
          <cell r="O7358" t="str">
            <v>UT</v>
          </cell>
          <cell r="Q7358">
            <v>0</v>
          </cell>
          <cell r="R7358" t="str">
            <v xml:space="preserve"> </v>
          </cell>
          <cell r="S7358" t="str">
            <v>Private</v>
          </cell>
          <cell r="T7358" t="str">
            <v xml:space="preserve"> </v>
          </cell>
          <cell r="U7358" t="str">
            <v>5997670 KENNECOTT LEACH COPPERTON WELL LTG1191</v>
          </cell>
          <cell r="V7358">
            <v>5997670</v>
          </cell>
          <cell r="W7358" t="str">
            <v xml:space="preserve"> </v>
          </cell>
          <cell r="X7358" t="str">
            <v xml:space="preserve"> </v>
          </cell>
          <cell r="Y7358" t="str">
            <v>Well</v>
          </cell>
          <cell r="Z7358" t="str">
            <v>5997670 KENNECOTT LEACH COPPERTON WELL LTG1191</v>
          </cell>
          <cell r="AA7358" t="str">
            <v>Well</v>
          </cell>
        </row>
        <row r="7359">
          <cell r="A7359">
            <v>5997680</v>
          </cell>
          <cell r="B7359" t="str">
            <v>Well</v>
          </cell>
          <cell r="C7359" t="str">
            <v xml:space="preserve"> </v>
          </cell>
          <cell r="D7359" t="str">
            <v>Kennecott Small Res Leak Detection SRP 851</v>
          </cell>
          <cell r="E7359">
            <v>16020204</v>
          </cell>
          <cell r="F7359" t="str">
            <v>Salt Lake</v>
          </cell>
          <cell r="G7359" t="str">
            <v>Salt Lake County</v>
          </cell>
          <cell r="H7359" t="str">
            <v>Jordan River/Utah Lake</v>
          </cell>
          <cell r="I7359">
            <v>408218</v>
          </cell>
          <cell r="J7359">
            <v>4490865</v>
          </cell>
          <cell r="K7359">
            <v>-112.084192175</v>
          </cell>
          <cell r="L7359">
            <v>40.563472996000002</v>
          </cell>
          <cell r="M7359" t="str">
            <v xml:space="preserve"> </v>
          </cell>
          <cell r="N7359" t="str">
            <v xml:space="preserve"> </v>
          </cell>
          <cell r="O7359" t="str">
            <v>UT</v>
          </cell>
          <cell r="Q7359">
            <v>0</v>
          </cell>
          <cell r="R7359" t="str">
            <v xml:space="preserve"> </v>
          </cell>
          <cell r="S7359" t="str">
            <v>Private</v>
          </cell>
          <cell r="T7359" t="str">
            <v xml:space="preserve"> </v>
          </cell>
          <cell r="U7359" t="str">
            <v>5997680 Kennecott Small Res Leak Detection SRP 851</v>
          </cell>
          <cell r="V7359">
            <v>5997680</v>
          </cell>
          <cell r="W7359" t="str">
            <v xml:space="preserve"> </v>
          </cell>
          <cell r="X7359" t="str">
            <v xml:space="preserve"> </v>
          </cell>
          <cell r="Y7359" t="str">
            <v>Well</v>
          </cell>
          <cell r="Z7359" t="str">
            <v>5997680 Kennecott Small Res Leak Detection SRP 851</v>
          </cell>
          <cell r="AA7359" t="str">
            <v>Well</v>
          </cell>
        </row>
        <row r="7360">
          <cell r="A7360">
            <v>5997690</v>
          </cell>
          <cell r="B7360" t="str">
            <v>Well</v>
          </cell>
          <cell r="C7360" t="str">
            <v xml:space="preserve"> </v>
          </cell>
          <cell r="D7360" t="str">
            <v>KENNECOTT WELL ECG 905</v>
          </cell>
          <cell r="E7360">
            <v>16020204</v>
          </cell>
          <cell r="F7360" t="str">
            <v>Salt Lake</v>
          </cell>
          <cell r="G7360" t="str">
            <v>Salt Lake County</v>
          </cell>
          <cell r="H7360" t="str">
            <v>Jordan River/Utah Lake</v>
          </cell>
          <cell r="I7360">
            <v>406086</v>
          </cell>
          <cell r="J7360">
            <v>4489051</v>
          </cell>
          <cell r="K7360">
            <v>-112.109102716</v>
          </cell>
          <cell r="L7360">
            <v>40.546894778999999</v>
          </cell>
          <cell r="M7360" t="str">
            <v xml:space="preserve"> </v>
          </cell>
          <cell r="N7360" t="str">
            <v xml:space="preserve"> </v>
          </cell>
          <cell r="O7360" t="str">
            <v>UT</v>
          </cell>
          <cell r="Q7360">
            <v>0</v>
          </cell>
          <cell r="R7360" t="str">
            <v xml:space="preserve"> </v>
          </cell>
          <cell r="S7360" t="str">
            <v>Private</v>
          </cell>
          <cell r="T7360" t="str">
            <v xml:space="preserve"> </v>
          </cell>
          <cell r="U7360" t="str">
            <v>5997690 KENNECOTT WELL ECG 905</v>
          </cell>
          <cell r="V7360">
            <v>5997690</v>
          </cell>
          <cell r="W7360" t="str">
            <v xml:space="preserve"> </v>
          </cell>
          <cell r="X7360" t="str">
            <v xml:space="preserve"> </v>
          </cell>
          <cell r="Y7360" t="str">
            <v>Well</v>
          </cell>
          <cell r="Z7360" t="str">
            <v>5997690 KENNECOTT WELL ECG 905</v>
          </cell>
          <cell r="AA7360" t="str">
            <v>Well</v>
          </cell>
        </row>
        <row r="7361">
          <cell r="A7361">
            <v>5997700</v>
          </cell>
          <cell r="B7361" t="str">
            <v>Well</v>
          </cell>
          <cell r="C7361" t="str">
            <v xml:space="preserve"> </v>
          </cell>
          <cell r="D7361" t="str">
            <v>KENNECOTT BLUE WATER NORTH SUMP BRP 292</v>
          </cell>
          <cell r="E7361">
            <v>16020204</v>
          </cell>
          <cell r="F7361" t="str">
            <v>Salt Lake</v>
          </cell>
          <cell r="G7361" t="str">
            <v>Salt Lake County</v>
          </cell>
          <cell r="H7361" t="str">
            <v>Jordan River/Utah Lake</v>
          </cell>
          <cell r="I7361">
            <v>406594</v>
          </cell>
          <cell r="J7361">
            <v>4490185</v>
          </cell>
          <cell r="K7361">
            <v>-112.10327205999999</v>
          </cell>
          <cell r="L7361">
            <v>40.557166449999997</v>
          </cell>
          <cell r="M7361" t="str">
            <v xml:space="preserve"> </v>
          </cell>
          <cell r="N7361" t="str">
            <v xml:space="preserve"> </v>
          </cell>
          <cell r="O7361" t="str">
            <v>UT</v>
          </cell>
          <cell r="Q7361">
            <v>0</v>
          </cell>
          <cell r="R7361" t="str">
            <v xml:space="preserve"> </v>
          </cell>
          <cell r="S7361" t="str">
            <v>Private</v>
          </cell>
          <cell r="T7361" t="str">
            <v xml:space="preserve"> </v>
          </cell>
          <cell r="U7361" t="str">
            <v>5997700 KENNECOTT BLUE WATER NORTH SUMP BRP 292</v>
          </cell>
          <cell r="V7361">
            <v>5997700</v>
          </cell>
          <cell r="W7361" t="str">
            <v xml:space="preserve"> </v>
          </cell>
          <cell r="X7361" t="str">
            <v xml:space="preserve"> </v>
          </cell>
          <cell r="Y7361" t="str">
            <v>Well</v>
          </cell>
          <cell r="Z7361" t="str">
            <v>5997700 KENNECOTT BLUE WATER NORTH SUMP BRP 292</v>
          </cell>
          <cell r="AA7361" t="str">
            <v>Well</v>
          </cell>
        </row>
        <row r="7362">
          <cell r="A7362">
            <v>5997703</v>
          </cell>
          <cell r="B7362" t="str">
            <v>Well</v>
          </cell>
          <cell r="C7362" t="str">
            <v xml:space="preserve"> </v>
          </cell>
          <cell r="D7362" t="str">
            <v>Kennecott Copperton Leach ECG 917</v>
          </cell>
          <cell r="E7362">
            <v>16020204</v>
          </cell>
          <cell r="F7362" t="str">
            <v>Salt Lake</v>
          </cell>
          <cell r="G7362" t="str">
            <v>Salt Lake County</v>
          </cell>
          <cell r="H7362" t="str">
            <v>Jordan River/Utah Lake</v>
          </cell>
          <cell r="I7362">
            <v>407360</v>
          </cell>
          <cell r="J7362">
            <v>4487662</v>
          </cell>
          <cell r="K7362">
            <v>-112.093856145</v>
          </cell>
          <cell r="L7362">
            <v>40.534527062000002</v>
          </cell>
          <cell r="M7362" t="str">
            <v xml:space="preserve"> </v>
          </cell>
          <cell r="N7362" t="str">
            <v xml:space="preserve"> </v>
          </cell>
          <cell r="O7362" t="str">
            <v>UT</v>
          </cell>
          <cell r="Q7362">
            <v>0</v>
          </cell>
          <cell r="R7362" t="str">
            <v xml:space="preserve"> </v>
          </cell>
          <cell r="S7362" t="str">
            <v>Private</v>
          </cell>
          <cell r="T7362" t="str">
            <v xml:space="preserve"> </v>
          </cell>
          <cell r="U7362" t="str">
            <v>5997703 Kennecott Copperton Leach ECG 917</v>
          </cell>
          <cell r="V7362">
            <v>5997703</v>
          </cell>
          <cell r="W7362" t="str">
            <v xml:space="preserve"> </v>
          </cell>
          <cell r="X7362" t="str">
            <v xml:space="preserve"> </v>
          </cell>
          <cell r="Y7362" t="str">
            <v>Well</v>
          </cell>
          <cell r="Z7362" t="str">
            <v>5997703 Kennecott Copperton Leach ECG 917</v>
          </cell>
          <cell r="AA7362" t="str">
            <v>Well</v>
          </cell>
        </row>
        <row r="7363">
          <cell r="A7363">
            <v>5997705</v>
          </cell>
          <cell r="B7363" t="str">
            <v>Well</v>
          </cell>
          <cell r="C7363" t="str">
            <v xml:space="preserve"> </v>
          </cell>
          <cell r="D7363" t="str">
            <v>Kennecott Copperton Leach ECG 925</v>
          </cell>
          <cell r="E7363">
            <v>16020204</v>
          </cell>
          <cell r="F7363" t="str">
            <v>Salt Lake</v>
          </cell>
          <cell r="G7363" t="str">
            <v>Salt Lake County</v>
          </cell>
          <cell r="H7363" t="str">
            <v>Jordan River/Utah Lake</v>
          </cell>
          <cell r="I7363">
            <v>407064</v>
          </cell>
          <cell r="J7363">
            <v>4486161</v>
          </cell>
          <cell r="K7363">
            <v>-112.097130068</v>
          </cell>
          <cell r="L7363">
            <v>40.520973931999997</v>
          </cell>
          <cell r="M7363" t="str">
            <v xml:space="preserve"> </v>
          </cell>
          <cell r="N7363" t="str">
            <v xml:space="preserve"> </v>
          </cell>
          <cell r="O7363" t="str">
            <v>UT</v>
          </cell>
          <cell r="Q7363">
            <v>0</v>
          </cell>
          <cell r="R7363" t="str">
            <v xml:space="preserve"> </v>
          </cell>
          <cell r="S7363" t="str">
            <v>Private</v>
          </cell>
          <cell r="T7363" t="str">
            <v xml:space="preserve"> </v>
          </cell>
          <cell r="U7363" t="str">
            <v>5997705 Kennecott Copperton Leach ECG 925</v>
          </cell>
          <cell r="V7363">
            <v>5997705</v>
          </cell>
          <cell r="W7363" t="str">
            <v xml:space="preserve"> </v>
          </cell>
          <cell r="X7363" t="str">
            <v xml:space="preserve"> </v>
          </cell>
          <cell r="Y7363" t="str">
            <v>Well</v>
          </cell>
          <cell r="Z7363" t="str">
            <v>5997705 Kennecott Copperton Leach ECG 925</v>
          </cell>
          <cell r="AA7363" t="str">
            <v>Well</v>
          </cell>
        </row>
        <row r="7364">
          <cell r="A7364">
            <v>5997707</v>
          </cell>
          <cell r="B7364" t="str">
            <v>Well</v>
          </cell>
          <cell r="C7364" t="str">
            <v xml:space="preserve"> </v>
          </cell>
          <cell r="D7364" t="str">
            <v>Kennecott Copperton Leach ECG 932</v>
          </cell>
          <cell r="E7364">
            <v>16020204</v>
          </cell>
          <cell r="F7364" t="str">
            <v>Salt Lake</v>
          </cell>
          <cell r="G7364" t="str">
            <v>Salt Lake County</v>
          </cell>
          <cell r="H7364" t="str">
            <v>Jordan River/Utah Lake</v>
          </cell>
          <cell r="I7364">
            <v>406273</v>
          </cell>
          <cell r="J7364">
            <v>4485052</v>
          </cell>
          <cell r="K7364">
            <v>-112.106302134</v>
          </cell>
          <cell r="L7364">
            <v>40.510895791000003</v>
          </cell>
          <cell r="M7364" t="str">
            <v xml:space="preserve"> </v>
          </cell>
          <cell r="N7364" t="str">
            <v xml:space="preserve"> </v>
          </cell>
          <cell r="O7364" t="str">
            <v>UT</v>
          </cell>
          <cell r="Q7364">
            <v>0</v>
          </cell>
          <cell r="R7364" t="str">
            <v xml:space="preserve"> </v>
          </cell>
          <cell r="S7364" t="str">
            <v>Private</v>
          </cell>
          <cell r="T7364" t="str">
            <v xml:space="preserve"> </v>
          </cell>
          <cell r="U7364" t="str">
            <v>5997707 Kennecott Copperton Leach ECG 932</v>
          </cell>
          <cell r="V7364">
            <v>5997707</v>
          </cell>
          <cell r="W7364" t="str">
            <v xml:space="preserve"> </v>
          </cell>
          <cell r="X7364" t="str">
            <v xml:space="preserve"> </v>
          </cell>
          <cell r="Y7364" t="str">
            <v>Well</v>
          </cell>
          <cell r="Z7364" t="str">
            <v>5997707 Kennecott Copperton Leach ECG 932</v>
          </cell>
          <cell r="AA7364" t="str">
            <v>Well</v>
          </cell>
        </row>
        <row r="7365">
          <cell r="A7365">
            <v>5997710</v>
          </cell>
          <cell r="B7365" t="str">
            <v>Well</v>
          </cell>
          <cell r="C7365" t="str">
            <v xml:space="preserve"> </v>
          </cell>
          <cell r="D7365" t="str">
            <v>KENNECOTT WELL ECG 935</v>
          </cell>
          <cell r="E7365">
            <v>16020204</v>
          </cell>
          <cell r="F7365" t="str">
            <v>Salt Lake</v>
          </cell>
          <cell r="G7365" t="str">
            <v>Salt Lake County</v>
          </cell>
          <cell r="H7365" t="str">
            <v>Jordan River/Utah Lake</v>
          </cell>
          <cell r="I7365">
            <v>405762</v>
          </cell>
          <cell r="J7365">
            <v>4483874</v>
          </cell>
          <cell r="K7365">
            <v>-112.11215732700001</v>
          </cell>
          <cell r="L7365">
            <v>40.500227281999997</v>
          </cell>
          <cell r="M7365" t="str">
            <v xml:space="preserve"> </v>
          </cell>
          <cell r="N7365" t="str">
            <v xml:space="preserve"> </v>
          </cell>
          <cell r="O7365" t="str">
            <v>UT</v>
          </cell>
          <cell r="Q7365">
            <v>0</v>
          </cell>
          <cell r="R7365" t="str">
            <v xml:space="preserve"> </v>
          </cell>
          <cell r="S7365" t="str">
            <v>Private</v>
          </cell>
          <cell r="T7365" t="str">
            <v xml:space="preserve"> </v>
          </cell>
          <cell r="U7365" t="str">
            <v>5997710 KENNECOTT WELL ECG 935</v>
          </cell>
          <cell r="V7365">
            <v>5997710</v>
          </cell>
          <cell r="W7365" t="str">
            <v xml:space="preserve"> </v>
          </cell>
          <cell r="X7365" t="str">
            <v xml:space="preserve"> </v>
          </cell>
          <cell r="Y7365" t="str">
            <v>Well</v>
          </cell>
          <cell r="Z7365" t="str">
            <v>5997710 KENNECOTT WELL ECG 935</v>
          </cell>
          <cell r="AA7365" t="str">
            <v>Well</v>
          </cell>
        </row>
        <row r="7366">
          <cell r="A7366">
            <v>5997720</v>
          </cell>
          <cell r="B7366" t="str">
            <v>Well</v>
          </cell>
          <cell r="C7366" t="str">
            <v xml:space="preserve"> </v>
          </cell>
          <cell r="D7366" t="str">
            <v>USPCI CELL NO 3 WELL 47</v>
          </cell>
          <cell r="E7366">
            <v>16020308</v>
          </cell>
          <cell r="F7366" t="str">
            <v>Tooele</v>
          </cell>
          <cell r="G7366" t="str">
            <v>Tooele County</v>
          </cell>
          <cell r="H7366" t="str">
            <v>West Desert/Columbia</v>
          </cell>
          <cell r="I7366">
            <v>313282</v>
          </cell>
          <cell r="J7366">
            <v>4521468</v>
          </cell>
          <cell r="K7366">
            <v>-113.21415559499999</v>
          </cell>
          <cell r="L7366">
            <v>40.822992593000002</v>
          </cell>
          <cell r="M7366" t="str">
            <v xml:space="preserve"> </v>
          </cell>
          <cell r="N7366" t="str">
            <v xml:space="preserve"> </v>
          </cell>
          <cell r="O7366" t="str">
            <v>UT</v>
          </cell>
          <cell r="Q7366">
            <v>0</v>
          </cell>
          <cell r="R7366" t="str">
            <v xml:space="preserve"> </v>
          </cell>
          <cell r="S7366" t="str">
            <v>Private</v>
          </cell>
          <cell r="T7366" t="str">
            <v xml:space="preserve"> </v>
          </cell>
          <cell r="U7366" t="str">
            <v>5997720 USPCI CELL NO 3 WELL 47</v>
          </cell>
          <cell r="V7366">
            <v>5997720</v>
          </cell>
          <cell r="W7366" t="str">
            <v xml:space="preserve"> </v>
          </cell>
          <cell r="X7366" t="str">
            <v xml:space="preserve"> </v>
          </cell>
          <cell r="Y7366" t="str">
            <v>Well</v>
          </cell>
          <cell r="Z7366" t="str">
            <v>5997720 USPCI CELL NO 3 WELL 47</v>
          </cell>
          <cell r="AA7366" t="str">
            <v>Well</v>
          </cell>
        </row>
        <row r="7367">
          <cell r="A7367">
            <v>5997730</v>
          </cell>
          <cell r="B7367" t="str">
            <v>Well</v>
          </cell>
          <cell r="C7367" t="str">
            <v xml:space="preserve"> </v>
          </cell>
          <cell r="D7367" t="str">
            <v>USPCI CELL NO 3 WELL 48</v>
          </cell>
          <cell r="E7367">
            <v>16020308</v>
          </cell>
          <cell r="F7367" t="str">
            <v>Tooele</v>
          </cell>
          <cell r="G7367" t="str">
            <v>Tooele County</v>
          </cell>
          <cell r="H7367" t="str">
            <v>West Desert/Columbia</v>
          </cell>
          <cell r="I7367">
            <v>313325</v>
          </cell>
          <cell r="J7367">
            <v>4521281</v>
          </cell>
          <cell r="K7367">
            <v>-113.21359005799999</v>
          </cell>
          <cell r="L7367">
            <v>40.821319043000003</v>
          </cell>
          <cell r="M7367" t="str">
            <v xml:space="preserve"> </v>
          </cell>
          <cell r="N7367" t="str">
            <v xml:space="preserve"> </v>
          </cell>
          <cell r="O7367" t="str">
            <v>UT</v>
          </cell>
          <cell r="Q7367">
            <v>0</v>
          </cell>
          <cell r="R7367" t="str">
            <v xml:space="preserve"> </v>
          </cell>
          <cell r="S7367" t="str">
            <v>Private</v>
          </cell>
          <cell r="T7367" t="str">
            <v xml:space="preserve"> </v>
          </cell>
          <cell r="U7367" t="str">
            <v>5997730 USPCI CELL NO 3 WELL 48</v>
          </cell>
          <cell r="V7367">
            <v>5997730</v>
          </cell>
          <cell r="W7367" t="str">
            <v xml:space="preserve"> </v>
          </cell>
          <cell r="X7367" t="str">
            <v xml:space="preserve"> </v>
          </cell>
          <cell r="Y7367" t="str">
            <v>Well</v>
          </cell>
          <cell r="Z7367" t="str">
            <v>5997730 USPCI CELL NO 3 WELL 48</v>
          </cell>
          <cell r="AA7367" t="str">
            <v>Well</v>
          </cell>
        </row>
        <row r="7368">
          <cell r="A7368">
            <v>5997740</v>
          </cell>
          <cell r="B7368" t="str">
            <v>Well</v>
          </cell>
          <cell r="C7368" t="str">
            <v xml:space="preserve"> </v>
          </cell>
          <cell r="D7368" t="str">
            <v>USPCI CELL NO 3 WELL 49</v>
          </cell>
          <cell r="E7368">
            <v>16020308</v>
          </cell>
          <cell r="F7368" t="str">
            <v>Tooele</v>
          </cell>
          <cell r="G7368" t="str">
            <v>Tooele County</v>
          </cell>
          <cell r="H7368" t="str">
            <v>West Desert/Columbia</v>
          </cell>
          <cell r="I7368">
            <v>313367</v>
          </cell>
          <cell r="J7368">
            <v>4521095</v>
          </cell>
          <cell r="K7368">
            <v>-113.2130367</v>
          </cell>
          <cell r="L7368">
            <v>40.819654262</v>
          </cell>
          <cell r="M7368" t="str">
            <v xml:space="preserve"> </v>
          </cell>
          <cell r="N7368" t="str">
            <v xml:space="preserve"> </v>
          </cell>
          <cell r="O7368" t="str">
            <v>UT</v>
          </cell>
          <cell r="Q7368">
            <v>0</v>
          </cell>
          <cell r="R7368" t="str">
            <v xml:space="preserve"> </v>
          </cell>
          <cell r="S7368" t="str">
            <v>Private</v>
          </cell>
          <cell r="T7368" t="str">
            <v xml:space="preserve"> </v>
          </cell>
          <cell r="U7368" t="str">
            <v>5997740 USPCI CELL NO 3 WELL 49</v>
          </cell>
          <cell r="V7368">
            <v>5997740</v>
          </cell>
          <cell r="W7368" t="str">
            <v xml:space="preserve"> </v>
          </cell>
          <cell r="X7368" t="str">
            <v xml:space="preserve"> </v>
          </cell>
          <cell r="Y7368" t="str">
            <v>Well</v>
          </cell>
          <cell r="Z7368" t="str">
            <v>5997740 USPCI CELL NO 3 WELL 49</v>
          </cell>
          <cell r="AA7368" t="str">
            <v>Well</v>
          </cell>
        </row>
        <row r="7369">
          <cell r="A7369">
            <v>5997750</v>
          </cell>
          <cell r="B7369" t="str">
            <v>Well</v>
          </cell>
          <cell r="C7369" t="str">
            <v xml:space="preserve"> </v>
          </cell>
          <cell r="D7369" t="str">
            <v>KENNECOTT WELL BRG 921</v>
          </cell>
          <cell r="E7369">
            <v>16020204</v>
          </cell>
          <cell r="F7369" t="str">
            <v>Salt Lake</v>
          </cell>
          <cell r="G7369" t="str">
            <v>Salt Lake County</v>
          </cell>
          <cell r="H7369" t="str">
            <v>Jordan River/Utah Lake</v>
          </cell>
          <cell r="I7369">
            <v>406753</v>
          </cell>
          <cell r="J7369">
            <v>4489782</v>
          </cell>
          <cell r="K7369">
            <v>-112.101334862</v>
          </cell>
          <cell r="L7369">
            <v>40.553554439000003</v>
          </cell>
          <cell r="M7369" t="str">
            <v xml:space="preserve"> </v>
          </cell>
          <cell r="N7369" t="str">
            <v xml:space="preserve"> </v>
          </cell>
          <cell r="O7369" t="str">
            <v>UT</v>
          </cell>
          <cell r="Q7369">
            <v>0</v>
          </cell>
          <cell r="R7369" t="str">
            <v xml:space="preserve"> </v>
          </cell>
          <cell r="S7369" t="str">
            <v>Private</v>
          </cell>
          <cell r="T7369" t="str">
            <v xml:space="preserve"> </v>
          </cell>
          <cell r="U7369" t="str">
            <v>5997750 KENNECOTT WELL BRG 921</v>
          </cell>
          <cell r="V7369">
            <v>5997750</v>
          </cell>
          <cell r="W7369" t="str">
            <v xml:space="preserve"> </v>
          </cell>
          <cell r="X7369" t="str">
            <v xml:space="preserve"> </v>
          </cell>
          <cell r="Y7369" t="str">
            <v>Well</v>
          </cell>
          <cell r="Z7369" t="str">
            <v>5997750 KENNECOTT WELL BRG 921</v>
          </cell>
          <cell r="AA7369" t="str">
            <v>Well</v>
          </cell>
        </row>
        <row r="7370">
          <cell r="A7370">
            <v>5997760</v>
          </cell>
          <cell r="B7370" t="str">
            <v>Well</v>
          </cell>
          <cell r="C7370" t="str">
            <v xml:space="preserve"> </v>
          </cell>
          <cell r="D7370" t="str">
            <v>KENNECOTT WELL 532B</v>
          </cell>
          <cell r="E7370">
            <v>16020204</v>
          </cell>
          <cell r="F7370" t="str">
            <v>Salt Lake</v>
          </cell>
          <cell r="G7370" t="str">
            <v>Salt Lake County</v>
          </cell>
          <cell r="H7370" t="str">
            <v>Jordan River/Utah Lake</v>
          </cell>
          <cell r="I7370">
            <v>408229</v>
          </cell>
          <cell r="J7370">
            <v>4509008</v>
          </cell>
          <cell r="K7370">
            <v>-112.08671</v>
          </cell>
          <cell r="L7370">
            <v>40.726887154000003</v>
          </cell>
          <cell r="M7370" t="str">
            <v xml:space="preserve"> </v>
          </cell>
          <cell r="N7370" t="str">
            <v xml:space="preserve"> </v>
          </cell>
          <cell r="O7370" t="str">
            <v>UT</v>
          </cell>
          <cell r="Q7370">
            <v>0</v>
          </cell>
          <cell r="R7370" t="str">
            <v xml:space="preserve"> </v>
          </cell>
          <cell r="S7370" t="str">
            <v>Private</v>
          </cell>
          <cell r="T7370" t="str">
            <v xml:space="preserve"> </v>
          </cell>
          <cell r="U7370" t="str">
            <v>5997760 KENNECOTT WELL 532B</v>
          </cell>
          <cell r="V7370">
            <v>5997760</v>
          </cell>
          <cell r="W7370" t="str">
            <v xml:space="preserve"> </v>
          </cell>
          <cell r="X7370" t="str">
            <v xml:space="preserve"> </v>
          </cell>
          <cell r="Y7370" t="str">
            <v>Well</v>
          </cell>
          <cell r="Z7370" t="str">
            <v>5997760 KENNECOTT WELL 532B</v>
          </cell>
          <cell r="AA7370" t="str">
            <v>Well</v>
          </cell>
        </row>
        <row r="7371">
          <cell r="A7371">
            <v>5997770</v>
          </cell>
          <cell r="B7371" t="str">
            <v>Well</v>
          </cell>
          <cell r="C7371" t="str">
            <v xml:space="preserve"> </v>
          </cell>
          <cell r="D7371" t="str">
            <v>KENNECOTT WELL BLG 951</v>
          </cell>
          <cell r="E7371">
            <v>16020204</v>
          </cell>
          <cell r="F7371" t="str">
            <v>Salt Lake</v>
          </cell>
          <cell r="G7371" t="str">
            <v>Salt Lake County</v>
          </cell>
          <cell r="H7371" t="str">
            <v>Jordan River/Utah Lake</v>
          </cell>
          <cell r="I7371">
            <v>408341</v>
          </cell>
          <cell r="J7371">
            <v>4490719</v>
          </cell>
          <cell r="K7371">
            <v>-112.082718269</v>
          </cell>
          <cell r="L7371">
            <v>40.562171554000003</v>
          </cell>
          <cell r="M7371" t="str">
            <v xml:space="preserve"> </v>
          </cell>
          <cell r="N7371" t="str">
            <v xml:space="preserve"> </v>
          </cell>
          <cell r="O7371" t="str">
            <v>UT</v>
          </cell>
          <cell r="Q7371">
            <v>0</v>
          </cell>
          <cell r="R7371" t="str">
            <v xml:space="preserve"> </v>
          </cell>
          <cell r="S7371" t="str">
            <v>Private</v>
          </cell>
          <cell r="T7371" t="str">
            <v xml:space="preserve"> </v>
          </cell>
          <cell r="U7371" t="str">
            <v>5997770 KENNECOTT WELL BLG 951</v>
          </cell>
          <cell r="V7371">
            <v>5997770</v>
          </cell>
          <cell r="W7371" t="str">
            <v xml:space="preserve"> </v>
          </cell>
          <cell r="X7371" t="str">
            <v xml:space="preserve"> </v>
          </cell>
          <cell r="Y7371" t="str">
            <v>Well</v>
          </cell>
          <cell r="Z7371" t="str">
            <v>5997770 KENNECOTT WELL BLG 951</v>
          </cell>
          <cell r="AA7371" t="str">
            <v>Well</v>
          </cell>
        </row>
        <row r="7372">
          <cell r="A7372">
            <v>5997790</v>
          </cell>
          <cell r="B7372" t="str">
            <v>Well</v>
          </cell>
          <cell r="C7372" t="str">
            <v xml:space="preserve"> </v>
          </cell>
          <cell r="D7372" t="str">
            <v>KENNECOTT ECG 901</v>
          </cell>
          <cell r="E7372">
            <v>16020204</v>
          </cell>
          <cell r="F7372" t="str">
            <v>Salt Lake</v>
          </cell>
          <cell r="G7372" t="str">
            <v>Salt Lake County</v>
          </cell>
          <cell r="H7372" t="str">
            <v>Jordan River/Utah Lake</v>
          </cell>
          <cell r="I7372">
            <v>407108</v>
          </cell>
          <cell r="J7372">
            <v>4489932</v>
          </cell>
          <cell r="K7372">
            <v>-112.09716476600001</v>
          </cell>
          <cell r="L7372">
            <v>40.554945422000003</v>
          </cell>
          <cell r="M7372" t="str">
            <v xml:space="preserve"> </v>
          </cell>
          <cell r="N7372" t="str">
            <v xml:space="preserve"> </v>
          </cell>
          <cell r="O7372" t="str">
            <v>UT</v>
          </cell>
          <cell r="Q7372">
            <v>0</v>
          </cell>
          <cell r="R7372" t="str">
            <v xml:space="preserve"> </v>
          </cell>
          <cell r="S7372" t="str">
            <v>Private</v>
          </cell>
          <cell r="T7372" t="str">
            <v xml:space="preserve"> </v>
          </cell>
          <cell r="U7372" t="str">
            <v>5997790 KENNECOTT ECG 901</v>
          </cell>
          <cell r="V7372">
            <v>5997790</v>
          </cell>
          <cell r="W7372" t="str">
            <v xml:space="preserve"> </v>
          </cell>
          <cell r="X7372" t="str">
            <v xml:space="preserve"> </v>
          </cell>
          <cell r="Y7372" t="str">
            <v>Well</v>
          </cell>
          <cell r="Z7372" t="str">
            <v>5997790 KENNECOTT ECG 901</v>
          </cell>
          <cell r="AA7372" t="str">
            <v>Well</v>
          </cell>
        </row>
        <row r="7373">
          <cell r="A7373">
            <v>5997800</v>
          </cell>
          <cell r="B7373" t="str">
            <v>Well</v>
          </cell>
          <cell r="C7373" t="str">
            <v xml:space="preserve"> </v>
          </cell>
          <cell r="D7373" t="str">
            <v>KENNECOTT SMELTER WELL NES 725</v>
          </cell>
          <cell r="E7373">
            <v>16020204</v>
          </cell>
          <cell r="F7373" t="str">
            <v>Salt Lake</v>
          </cell>
          <cell r="G7373" t="str">
            <v>Salt Lake County</v>
          </cell>
          <cell r="H7373" t="str">
            <v>Jordan River/Utah Lake</v>
          </cell>
          <cell r="I7373">
            <v>399511</v>
          </cell>
          <cell r="J7373">
            <v>4509121</v>
          </cell>
          <cell r="K7373">
            <v>-112.189942276</v>
          </cell>
          <cell r="L7373">
            <v>40.726891178999999</v>
          </cell>
          <cell r="M7373" t="str">
            <v xml:space="preserve"> </v>
          </cell>
          <cell r="N7373" t="str">
            <v xml:space="preserve"> </v>
          </cell>
          <cell r="O7373" t="str">
            <v>UT</v>
          </cell>
          <cell r="Q7373">
            <v>0</v>
          </cell>
          <cell r="R7373" t="str">
            <v xml:space="preserve"> </v>
          </cell>
          <cell r="S7373" t="str">
            <v>Private</v>
          </cell>
          <cell r="T7373" t="str">
            <v xml:space="preserve"> </v>
          </cell>
          <cell r="U7373" t="str">
            <v>5997800 KENNECOTT SMELTER WELL NES 725</v>
          </cell>
          <cell r="V7373">
            <v>5997800</v>
          </cell>
          <cell r="W7373" t="str">
            <v xml:space="preserve"> </v>
          </cell>
          <cell r="X7373" t="str">
            <v xml:space="preserve"> </v>
          </cell>
          <cell r="Y7373" t="str">
            <v>Well</v>
          </cell>
          <cell r="Z7373" t="str">
            <v>5997800 KENNECOTT SMELTER WELL NES 725</v>
          </cell>
          <cell r="AA7373" t="str">
            <v>Well</v>
          </cell>
        </row>
        <row r="7374">
          <cell r="A7374">
            <v>5997810</v>
          </cell>
          <cell r="B7374" t="str">
            <v>Well</v>
          </cell>
          <cell r="C7374" t="str">
            <v xml:space="preserve"> </v>
          </cell>
          <cell r="D7374" t="str">
            <v>KENNECOTT SMELTER POND WELL NES 726A</v>
          </cell>
          <cell r="E7374">
            <v>16020204</v>
          </cell>
          <cell r="F7374" t="str">
            <v>Salt Lake</v>
          </cell>
          <cell r="G7374" t="str">
            <v>Salt Lake County</v>
          </cell>
          <cell r="H7374" t="str">
            <v>Jordan River/Utah Lake</v>
          </cell>
          <cell r="I7374">
            <v>398358</v>
          </cell>
          <cell r="J7374">
            <v>4508921</v>
          </cell>
          <cell r="K7374">
            <v>-112.203560239</v>
          </cell>
          <cell r="L7374">
            <v>40.724948298999998</v>
          </cell>
          <cell r="M7374" t="str">
            <v xml:space="preserve"> </v>
          </cell>
          <cell r="N7374" t="str">
            <v xml:space="preserve"> </v>
          </cell>
          <cell r="O7374" t="str">
            <v>UT</v>
          </cell>
          <cell r="Q7374">
            <v>0</v>
          </cell>
          <cell r="R7374" t="str">
            <v xml:space="preserve"> </v>
          </cell>
          <cell r="S7374" t="str">
            <v>Private</v>
          </cell>
          <cell r="T7374" t="str">
            <v xml:space="preserve"> </v>
          </cell>
          <cell r="U7374" t="str">
            <v>5997810 KENNECOTT SMELTER POND WELL NES 726A</v>
          </cell>
          <cell r="V7374">
            <v>5997810</v>
          </cell>
          <cell r="W7374" t="str">
            <v xml:space="preserve"> </v>
          </cell>
          <cell r="X7374" t="str">
            <v xml:space="preserve"> </v>
          </cell>
          <cell r="Y7374" t="str">
            <v>Well</v>
          </cell>
          <cell r="Z7374" t="str">
            <v>5997810 KENNECOTT SMELTER POND WELL NES 726A</v>
          </cell>
          <cell r="AA7374" t="str">
            <v>Well</v>
          </cell>
        </row>
        <row r="7375">
          <cell r="A7375">
            <v>5997820</v>
          </cell>
          <cell r="B7375" t="str">
            <v>Well</v>
          </cell>
          <cell r="C7375" t="str">
            <v xml:space="preserve"> </v>
          </cell>
          <cell r="D7375" t="str">
            <v>KENNECOTT SMELTER POND WELL NES 726B</v>
          </cell>
          <cell r="E7375">
            <v>16020204</v>
          </cell>
          <cell r="F7375" t="str">
            <v>Salt Lake</v>
          </cell>
          <cell r="G7375" t="str">
            <v>Salt Lake County</v>
          </cell>
          <cell r="H7375" t="str">
            <v>Jordan River/Utah Lake</v>
          </cell>
          <cell r="I7375">
            <v>398358</v>
          </cell>
          <cell r="J7375">
            <v>4508921</v>
          </cell>
          <cell r="K7375">
            <v>-112.203560239</v>
          </cell>
          <cell r="L7375">
            <v>40.724948298999998</v>
          </cell>
          <cell r="M7375" t="str">
            <v xml:space="preserve"> </v>
          </cell>
          <cell r="N7375" t="str">
            <v xml:space="preserve"> </v>
          </cell>
          <cell r="O7375" t="str">
            <v>UT</v>
          </cell>
          <cell r="Q7375">
            <v>0</v>
          </cell>
          <cell r="R7375" t="str">
            <v xml:space="preserve"> </v>
          </cell>
          <cell r="S7375" t="str">
            <v>Private</v>
          </cell>
          <cell r="T7375" t="str">
            <v xml:space="preserve"> </v>
          </cell>
          <cell r="U7375" t="str">
            <v>5997820 KENNECOTT SMELTER POND WELL NES 726B</v>
          </cell>
          <cell r="V7375">
            <v>5997820</v>
          </cell>
          <cell r="W7375" t="str">
            <v xml:space="preserve"> </v>
          </cell>
          <cell r="X7375" t="str">
            <v xml:space="preserve"> </v>
          </cell>
          <cell r="Y7375" t="str">
            <v>Well</v>
          </cell>
          <cell r="Z7375" t="str">
            <v>5997820 KENNECOTT SMELTER POND WELL NES 726B</v>
          </cell>
          <cell r="AA7375" t="str">
            <v>Well</v>
          </cell>
        </row>
        <row r="7376">
          <cell r="A7376">
            <v>5997824</v>
          </cell>
          <cell r="B7376" t="str">
            <v>Well</v>
          </cell>
          <cell r="C7376" t="str">
            <v xml:space="preserve"> </v>
          </cell>
          <cell r="D7376" t="str">
            <v>Kennecott Smelter NES 729</v>
          </cell>
          <cell r="E7376">
            <v>16020204</v>
          </cell>
          <cell r="F7376" t="str">
            <v>Salt Lake</v>
          </cell>
          <cell r="G7376" t="str">
            <v>Salt Lake County</v>
          </cell>
          <cell r="H7376" t="str">
            <v>Jordan River/Utah Lake</v>
          </cell>
          <cell r="I7376">
            <v>397989</v>
          </cell>
          <cell r="J7376">
            <v>4508641</v>
          </cell>
          <cell r="K7376">
            <v>-112.20788311</v>
          </cell>
          <cell r="L7376">
            <v>40.722380794999999</v>
          </cell>
          <cell r="M7376" t="str">
            <v xml:space="preserve"> </v>
          </cell>
          <cell r="N7376" t="str">
            <v xml:space="preserve"> </v>
          </cell>
          <cell r="O7376" t="str">
            <v>UT</v>
          </cell>
          <cell r="Q7376">
            <v>0</v>
          </cell>
          <cell r="R7376" t="str">
            <v xml:space="preserve"> </v>
          </cell>
          <cell r="S7376" t="str">
            <v>Private</v>
          </cell>
          <cell r="T7376" t="str">
            <v xml:space="preserve"> </v>
          </cell>
          <cell r="U7376" t="str">
            <v>5997824 Kennecott Smelter NES 729</v>
          </cell>
          <cell r="V7376">
            <v>5997824</v>
          </cell>
          <cell r="W7376" t="str">
            <v xml:space="preserve"> </v>
          </cell>
          <cell r="X7376" t="str">
            <v xml:space="preserve"> </v>
          </cell>
          <cell r="Y7376" t="str">
            <v>Well</v>
          </cell>
          <cell r="Z7376" t="str">
            <v>5997824 Kennecott Smelter NES 729</v>
          </cell>
          <cell r="AA7376" t="str">
            <v>Well</v>
          </cell>
        </row>
        <row r="7377">
          <cell r="A7377">
            <v>5997825</v>
          </cell>
          <cell r="B7377" t="str">
            <v>Well</v>
          </cell>
          <cell r="C7377" t="str">
            <v xml:space="preserve"> </v>
          </cell>
          <cell r="D7377" t="str">
            <v>Kennecott Smelter NES1364</v>
          </cell>
          <cell r="E7377">
            <v>16020204</v>
          </cell>
          <cell r="F7377" t="str">
            <v>Salt Lake</v>
          </cell>
          <cell r="G7377" t="str">
            <v>Salt Lake County</v>
          </cell>
          <cell r="H7377" t="str">
            <v>Jordan River/Utah Lake</v>
          </cell>
          <cell r="I7377">
            <v>399628</v>
          </cell>
          <cell r="J7377">
            <v>4509119</v>
          </cell>
          <cell r="K7377">
            <v>-112.18855678200001</v>
          </cell>
          <cell r="L7377">
            <v>40.726887439000002</v>
          </cell>
          <cell r="M7377" t="str">
            <v xml:space="preserve"> </v>
          </cell>
          <cell r="N7377" t="str">
            <v xml:space="preserve"> </v>
          </cell>
          <cell r="O7377" t="str">
            <v>UT</v>
          </cell>
          <cell r="Q7377">
            <v>0</v>
          </cell>
          <cell r="R7377" t="str">
            <v xml:space="preserve"> </v>
          </cell>
          <cell r="S7377" t="str">
            <v>Private</v>
          </cell>
          <cell r="T7377" t="str">
            <v xml:space="preserve"> </v>
          </cell>
          <cell r="U7377" t="str">
            <v>5997825 Kennecott Smelter NES1364</v>
          </cell>
          <cell r="V7377">
            <v>5997825</v>
          </cell>
          <cell r="W7377" t="str">
            <v xml:space="preserve"> </v>
          </cell>
          <cell r="X7377" t="str">
            <v xml:space="preserve"> </v>
          </cell>
          <cell r="Y7377" t="str">
            <v>Well</v>
          </cell>
          <cell r="Z7377" t="str">
            <v>5997825 Kennecott Smelter NES1364</v>
          </cell>
          <cell r="AA7377" t="str">
            <v>Well</v>
          </cell>
        </row>
        <row r="7378">
          <cell r="A7378">
            <v>5997826</v>
          </cell>
          <cell r="B7378" t="str">
            <v>Well</v>
          </cell>
          <cell r="C7378" t="str">
            <v xml:space="preserve"> </v>
          </cell>
          <cell r="D7378" t="str">
            <v>Kennecott Well NES2574A</v>
          </cell>
          <cell r="E7378">
            <v>16020204</v>
          </cell>
          <cell r="F7378" t="str">
            <v>Salt Lake</v>
          </cell>
          <cell r="G7378" t="str">
            <v>Salt Lake County</v>
          </cell>
          <cell r="H7378" t="str">
            <v>Jordan River/Utah Lake</v>
          </cell>
          <cell r="I7378">
            <v>398452</v>
          </cell>
          <cell r="J7378">
            <v>4509000</v>
          </cell>
          <cell r="K7378">
            <v>-112.20246021</v>
          </cell>
          <cell r="L7378">
            <v>40.725671425999998</v>
          </cell>
          <cell r="M7378" t="str">
            <v xml:space="preserve"> </v>
          </cell>
          <cell r="N7378" t="str">
            <v xml:space="preserve"> </v>
          </cell>
          <cell r="O7378" t="str">
            <v>UT</v>
          </cell>
          <cell r="Q7378">
            <v>0</v>
          </cell>
          <cell r="R7378" t="str">
            <v xml:space="preserve"> </v>
          </cell>
          <cell r="S7378" t="str">
            <v>Private</v>
          </cell>
          <cell r="T7378" t="str">
            <v xml:space="preserve"> </v>
          </cell>
          <cell r="U7378" t="str">
            <v>5997826 Kennecott Well NES2574A</v>
          </cell>
          <cell r="V7378">
            <v>5997826</v>
          </cell>
          <cell r="W7378" t="str">
            <v xml:space="preserve"> </v>
          </cell>
          <cell r="X7378" t="str">
            <v xml:space="preserve"> </v>
          </cell>
          <cell r="Y7378" t="str">
            <v>Well</v>
          </cell>
          <cell r="Z7378" t="str">
            <v>5997826 Kennecott Well NES2574A</v>
          </cell>
          <cell r="AA7378" t="str">
            <v>Well</v>
          </cell>
        </row>
        <row r="7379">
          <cell r="A7379">
            <v>5997827</v>
          </cell>
          <cell r="B7379" t="str">
            <v>Well</v>
          </cell>
          <cell r="C7379" t="str">
            <v xml:space="preserve"> </v>
          </cell>
          <cell r="D7379" t="str">
            <v>Kennecott Well NEW2797A</v>
          </cell>
          <cell r="E7379">
            <v>16020204</v>
          </cell>
          <cell r="F7379" t="str">
            <v>Salt Lake</v>
          </cell>
          <cell r="G7379" t="str">
            <v>Salt Lake County</v>
          </cell>
          <cell r="H7379" t="str">
            <v>Jordan River/Utah Lake</v>
          </cell>
          <cell r="I7379">
            <v>398617</v>
          </cell>
          <cell r="J7379">
            <v>4509039</v>
          </cell>
          <cell r="K7379">
            <v>-112.200513117</v>
          </cell>
          <cell r="L7379">
            <v>40.726043021999999</v>
          </cell>
          <cell r="M7379" t="str">
            <v xml:space="preserve"> </v>
          </cell>
          <cell r="N7379" t="str">
            <v xml:space="preserve"> </v>
          </cell>
          <cell r="O7379" t="str">
            <v>UT</v>
          </cell>
          <cell r="Q7379">
            <v>0</v>
          </cell>
          <cell r="R7379" t="str">
            <v xml:space="preserve"> </v>
          </cell>
          <cell r="S7379" t="str">
            <v>Private</v>
          </cell>
          <cell r="T7379" t="str">
            <v xml:space="preserve"> </v>
          </cell>
          <cell r="U7379" t="str">
            <v>5997827 Kennecott Well NEW2797A</v>
          </cell>
          <cell r="V7379">
            <v>5997827</v>
          </cell>
          <cell r="W7379" t="str">
            <v xml:space="preserve"> </v>
          </cell>
          <cell r="X7379" t="str">
            <v xml:space="preserve"> </v>
          </cell>
          <cell r="Y7379" t="str">
            <v>Well</v>
          </cell>
          <cell r="Z7379" t="str">
            <v>5997827 Kennecott Well NEW2797A</v>
          </cell>
          <cell r="AA7379" t="str">
            <v>Well</v>
          </cell>
        </row>
        <row r="7380">
          <cell r="A7380">
            <v>5997828</v>
          </cell>
          <cell r="B7380" t="str">
            <v>Well</v>
          </cell>
          <cell r="C7380" t="str">
            <v xml:space="preserve"> </v>
          </cell>
          <cell r="D7380" t="str">
            <v>Kennecott Well NEW2797B</v>
          </cell>
          <cell r="E7380">
            <v>16020204</v>
          </cell>
          <cell r="F7380" t="str">
            <v>Salt Lake</v>
          </cell>
          <cell r="G7380" t="str">
            <v>Salt Lake County</v>
          </cell>
          <cell r="H7380" t="str">
            <v>Jordan River/Utah Lake</v>
          </cell>
          <cell r="I7380">
            <v>398617</v>
          </cell>
          <cell r="J7380">
            <v>4509039</v>
          </cell>
          <cell r="K7380">
            <v>-112.200513117</v>
          </cell>
          <cell r="L7380">
            <v>40.726043021999999</v>
          </cell>
          <cell r="M7380" t="str">
            <v xml:space="preserve"> </v>
          </cell>
          <cell r="N7380" t="str">
            <v xml:space="preserve"> </v>
          </cell>
          <cell r="O7380" t="str">
            <v>UT</v>
          </cell>
          <cell r="Q7380">
            <v>0</v>
          </cell>
          <cell r="R7380" t="str">
            <v xml:space="preserve"> </v>
          </cell>
          <cell r="S7380" t="str">
            <v>Private</v>
          </cell>
          <cell r="T7380" t="str">
            <v xml:space="preserve"> </v>
          </cell>
          <cell r="U7380" t="str">
            <v>5997828 Kennecott Well NEW2797B</v>
          </cell>
          <cell r="V7380">
            <v>5997828</v>
          </cell>
          <cell r="W7380" t="str">
            <v xml:space="preserve"> </v>
          </cell>
          <cell r="X7380" t="str">
            <v xml:space="preserve"> </v>
          </cell>
          <cell r="Y7380" t="str">
            <v>Well</v>
          </cell>
          <cell r="Z7380" t="str">
            <v>5997828 Kennecott Well NEW2797B</v>
          </cell>
          <cell r="AA7380" t="str">
            <v>Well</v>
          </cell>
        </row>
        <row r="7381">
          <cell r="A7381">
            <v>5997830</v>
          </cell>
          <cell r="B7381" t="str">
            <v>Well</v>
          </cell>
          <cell r="C7381" t="str">
            <v xml:space="preserve"> </v>
          </cell>
          <cell r="D7381" t="str">
            <v>KENNECOTT COPPER LEACH WELL EC 908</v>
          </cell>
          <cell r="E7381">
            <v>16020204</v>
          </cell>
          <cell r="F7381" t="str">
            <v>Salt Lake</v>
          </cell>
          <cell r="G7381" t="str">
            <v>Salt Lake County</v>
          </cell>
          <cell r="H7381" t="str">
            <v>Jordan River/Utah Lake</v>
          </cell>
          <cell r="I7381">
            <v>406339</v>
          </cell>
          <cell r="J7381">
            <v>4488646</v>
          </cell>
          <cell r="K7381">
            <v>-112.106055357</v>
          </cell>
          <cell r="L7381">
            <v>40.543275475999998</v>
          </cell>
          <cell r="M7381" t="str">
            <v xml:space="preserve"> </v>
          </cell>
          <cell r="N7381" t="str">
            <v xml:space="preserve"> </v>
          </cell>
          <cell r="O7381" t="str">
            <v>UT</v>
          </cell>
          <cell r="Q7381">
            <v>0</v>
          </cell>
          <cell r="R7381" t="str">
            <v xml:space="preserve"> </v>
          </cell>
          <cell r="S7381" t="str">
            <v>Private</v>
          </cell>
          <cell r="T7381" t="str">
            <v xml:space="preserve"> </v>
          </cell>
          <cell r="U7381" t="str">
            <v>5997830 KENNECOTT COPPER LEACH WELL EC 908</v>
          </cell>
          <cell r="V7381">
            <v>5997830</v>
          </cell>
          <cell r="W7381" t="str">
            <v xml:space="preserve"> </v>
          </cell>
          <cell r="X7381" t="str">
            <v xml:space="preserve"> </v>
          </cell>
          <cell r="Y7381" t="str">
            <v>Well</v>
          </cell>
          <cell r="Z7381" t="str">
            <v>5997830 KENNECOTT COPPER LEACH WELL EC 908</v>
          </cell>
          <cell r="AA7381" t="str">
            <v>Well</v>
          </cell>
        </row>
        <row r="7382">
          <cell r="A7382">
            <v>5997840</v>
          </cell>
          <cell r="B7382" t="str">
            <v>Well</v>
          </cell>
          <cell r="C7382" t="str">
            <v xml:space="preserve"> </v>
          </cell>
          <cell r="D7382" t="str">
            <v>KENNECOTT COPPER LEACH WELL EC 915</v>
          </cell>
          <cell r="E7382">
            <v>16020204</v>
          </cell>
          <cell r="F7382" t="str">
            <v>Salt Lake</v>
          </cell>
          <cell r="G7382" t="str">
            <v>Salt Lake County</v>
          </cell>
          <cell r="H7382" t="str">
            <v>Jordan River/Utah Lake</v>
          </cell>
          <cell r="I7382">
            <v>406313</v>
          </cell>
          <cell r="J7382">
            <v>4488431</v>
          </cell>
          <cell r="K7382">
            <v>-112.10633047499999</v>
          </cell>
          <cell r="L7382">
            <v>40.541335973000002</v>
          </cell>
          <cell r="M7382" t="str">
            <v xml:space="preserve"> </v>
          </cell>
          <cell r="N7382" t="str">
            <v xml:space="preserve"> </v>
          </cell>
          <cell r="O7382" t="str">
            <v>UT</v>
          </cell>
          <cell r="Q7382">
            <v>0</v>
          </cell>
          <cell r="R7382" t="str">
            <v xml:space="preserve"> </v>
          </cell>
          <cell r="S7382" t="str">
            <v>Private</v>
          </cell>
          <cell r="T7382" t="str">
            <v xml:space="preserve"> </v>
          </cell>
          <cell r="U7382" t="str">
            <v>5997840 KENNECOTT COPPER LEACH WELL EC 915</v>
          </cell>
          <cell r="V7382">
            <v>5997840</v>
          </cell>
          <cell r="W7382" t="str">
            <v xml:space="preserve"> </v>
          </cell>
          <cell r="X7382" t="str">
            <v xml:space="preserve"> </v>
          </cell>
          <cell r="Y7382" t="str">
            <v>Well</v>
          </cell>
          <cell r="Z7382" t="str">
            <v>5997840 KENNECOTT COPPER LEACH WELL EC 915</v>
          </cell>
          <cell r="AA7382" t="str">
            <v>Well</v>
          </cell>
        </row>
        <row r="7383">
          <cell r="A7383">
            <v>5997850</v>
          </cell>
          <cell r="B7383" t="str">
            <v>Well</v>
          </cell>
          <cell r="C7383" t="str">
            <v xml:space="preserve"> </v>
          </cell>
          <cell r="D7383" t="str">
            <v>KENNECOTT COPPER LEACH WELL EC 916</v>
          </cell>
          <cell r="E7383">
            <v>16020204</v>
          </cell>
          <cell r="F7383" t="str">
            <v>Salt Lake</v>
          </cell>
          <cell r="G7383" t="str">
            <v>Salt Lake County</v>
          </cell>
          <cell r="H7383" t="str">
            <v>Jordan River/Utah Lake</v>
          </cell>
          <cell r="I7383">
            <v>406364</v>
          </cell>
          <cell r="J7383">
            <v>4488708</v>
          </cell>
          <cell r="K7383">
            <v>-112.105769365</v>
          </cell>
          <cell r="L7383">
            <v>40.543836751999997</v>
          </cell>
          <cell r="M7383" t="str">
            <v xml:space="preserve"> </v>
          </cell>
          <cell r="N7383" t="str">
            <v xml:space="preserve"> </v>
          </cell>
          <cell r="O7383" t="str">
            <v>UT</v>
          </cell>
          <cell r="Q7383">
            <v>0</v>
          </cell>
          <cell r="R7383" t="str">
            <v xml:space="preserve"> </v>
          </cell>
          <cell r="S7383" t="str">
            <v>Private</v>
          </cell>
          <cell r="T7383" t="str">
            <v xml:space="preserve"> </v>
          </cell>
          <cell r="U7383" t="str">
            <v>5997850 KENNECOTT COPPER LEACH WELL EC 916</v>
          </cell>
          <cell r="V7383">
            <v>5997850</v>
          </cell>
          <cell r="W7383" t="str">
            <v xml:space="preserve"> </v>
          </cell>
          <cell r="X7383" t="str">
            <v xml:space="preserve"> </v>
          </cell>
          <cell r="Y7383" t="str">
            <v>Well</v>
          </cell>
          <cell r="Z7383" t="str">
            <v>5997850 KENNECOTT COPPER LEACH WELL EC 916</v>
          </cell>
          <cell r="AA7383" t="str">
            <v>Well</v>
          </cell>
        </row>
        <row r="7384">
          <cell r="A7384">
            <v>5997860</v>
          </cell>
          <cell r="B7384" t="str">
            <v>Well</v>
          </cell>
          <cell r="C7384" t="str">
            <v xml:space="preserve"> </v>
          </cell>
          <cell r="D7384" t="str">
            <v>KENNECOTT WELL NO BRG 999</v>
          </cell>
          <cell r="E7384">
            <v>16020204</v>
          </cell>
          <cell r="F7384" t="str">
            <v>Salt Lake</v>
          </cell>
          <cell r="G7384" t="str">
            <v>Salt Lake County</v>
          </cell>
          <cell r="H7384" t="str">
            <v>Jordan River/Utah Lake</v>
          </cell>
          <cell r="I7384">
            <v>406923</v>
          </cell>
          <cell r="J7384">
            <v>4490150</v>
          </cell>
          <cell r="K7384">
            <v>-112.099381575</v>
          </cell>
          <cell r="L7384">
            <v>40.556888237000003</v>
          </cell>
          <cell r="M7384" t="str">
            <v xml:space="preserve"> </v>
          </cell>
          <cell r="N7384" t="str">
            <v xml:space="preserve"> </v>
          </cell>
          <cell r="O7384" t="str">
            <v>UT</v>
          </cell>
          <cell r="Q7384">
            <v>0</v>
          </cell>
          <cell r="R7384" t="str">
            <v xml:space="preserve"> </v>
          </cell>
          <cell r="S7384" t="str">
            <v>Private</v>
          </cell>
          <cell r="T7384" t="str">
            <v xml:space="preserve"> </v>
          </cell>
          <cell r="U7384" t="str">
            <v>5997860 KENNECOTT WELL NO BRG 999</v>
          </cell>
          <cell r="V7384">
            <v>5997860</v>
          </cell>
          <cell r="W7384" t="str">
            <v xml:space="preserve"> </v>
          </cell>
          <cell r="X7384" t="str">
            <v xml:space="preserve"> </v>
          </cell>
          <cell r="Y7384" t="str">
            <v>Well</v>
          </cell>
          <cell r="Z7384" t="str">
            <v>5997860 KENNECOTT WELL NO BRG 999</v>
          </cell>
          <cell r="AA7384" t="str">
            <v>Well</v>
          </cell>
        </row>
        <row r="7385">
          <cell r="A7385">
            <v>5997870</v>
          </cell>
          <cell r="B7385" t="str">
            <v>Well</v>
          </cell>
          <cell r="C7385" t="str">
            <v xml:space="preserve"> </v>
          </cell>
          <cell r="D7385" t="str">
            <v>KENNECOTT WELL ECG 299</v>
          </cell>
          <cell r="E7385">
            <v>16020204</v>
          </cell>
          <cell r="F7385" t="str">
            <v>Salt Lake</v>
          </cell>
          <cell r="G7385" t="str">
            <v>Salt Lake County</v>
          </cell>
          <cell r="H7385" t="str">
            <v>Jordan River/Utah Lake</v>
          </cell>
          <cell r="I7385">
            <v>407038</v>
          </cell>
          <cell r="J7385">
            <v>4489964</v>
          </cell>
          <cell r="K7385">
            <v>-112.097996114</v>
          </cell>
          <cell r="L7385">
            <v>40.555225800000002</v>
          </cell>
          <cell r="M7385" t="str">
            <v xml:space="preserve"> </v>
          </cell>
          <cell r="N7385" t="str">
            <v xml:space="preserve"> </v>
          </cell>
          <cell r="O7385" t="str">
            <v>UT</v>
          </cell>
          <cell r="Q7385">
            <v>0</v>
          </cell>
          <cell r="R7385" t="str">
            <v xml:space="preserve"> </v>
          </cell>
          <cell r="S7385" t="str">
            <v>Private</v>
          </cell>
          <cell r="T7385" t="str">
            <v xml:space="preserve"> </v>
          </cell>
          <cell r="U7385" t="str">
            <v>5997870 KENNECOTT WELL ECG 299</v>
          </cell>
          <cell r="V7385">
            <v>5997870</v>
          </cell>
          <cell r="W7385" t="str">
            <v xml:space="preserve"> </v>
          </cell>
          <cell r="X7385" t="str">
            <v xml:space="preserve"> </v>
          </cell>
          <cell r="Y7385" t="str">
            <v>Well</v>
          </cell>
          <cell r="Z7385" t="str">
            <v>5997870 KENNECOTT WELL ECG 299</v>
          </cell>
          <cell r="AA7385" t="str">
            <v>Well</v>
          </cell>
        </row>
        <row r="7386">
          <cell r="A7386">
            <v>5997880</v>
          </cell>
          <cell r="B7386" t="str">
            <v>Well</v>
          </cell>
          <cell r="C7386" t="str">
            <v xml:space="preserve"> </v>
          </cell>
          <cell r="D7386" t="str">
            <v>KENNECOTT WELL SG945</v>
          </cell>
          <cell r="E7386">
            <v>16020204</v>
          </cell>
          <cell r="F7386" t="str">
            <v>Salt Lake</v>
          </cell>
          <cell r="G7386" t="str">
            <v>Salt Lake County</v>
          </cell>
          <cell r="H7386" t="str">
            <v>Jordan River/Utah Lake</v>
          </cell>
          <cell r="I7386">
            <v>408321</v>
          </cell>
          <cell r="J7386">
            <v>4490966</v>
          </cell>
          <cell r="K7386">
            <v>-112.08299033900001</v>
          </cell>
          <cell r="L7386">
            <v>40.564394145000001</v>
          </cell>
          <cell r="M7386" t="str">
            <v xml:space="preserve"> </v>
          </cell>
          <cell r="N7386" t="str">
            <v xml:space="preserve"> </v>
          </cell>
          <cell r="O7386" t="str">
            <v>UT</v>
          </cell>
          <cell r="Q7386">
            <v>0</v>
          </cell>
          <cell r="R7386" t="str">
            <v xml:space="preserve"> </v>
          </cell>
          <cell r="S7386" t="str">
            <v>Private</v>
          </cell>
          <cell r="T7386" t="str">
            <v xml:space="preserve"> </v>
          </cell>
          <cell r="U7386" t="str">
            <v>5997880 KENNECOTT WELL SG945</v>
          </cell>
          <cell r="V7386">
            <v>5997880</v>
          </cell>
          <cell r="W7386" t="str">
            <v xml:space="preserve"> </v>
          </cell>
          <cell r="X7386" t="str">
            <v xml:space="preserve"> </v>
          </cell>
          <cell r="Y7386" t="str">
            <v>Well</v>
          </cell>
          <cell r="Z7386" t="str">
            <v>5997880 KENNECOTT WELL SG945</v>
          </cell>
          <cell r="AA7386" t="str">
            <v>Well</v>
          </cell>
        </row>
        <row r="7387">
          <cell r="A7387">
            <v>5997890</v>
          </cell>
          <cell r="B7387" t="str">
            <v>Well</v>
          </cell>
          <cell r="C7387" t="str">
            <v xml:space="preserve"> </v>
          </cell>
          <cell r="D7387" t="str">
            <v>KENNECOTT WELL LRG 914</v>
          </cell>
          <cell r="E7387">
            <v>16020204</v>
          </cell>
          <cell r="F7387" t="str">
            <v>Salt Lake</v>
          </cell>
          <cell r="G7387" t="str">
            <v>Salt Lake County</v>
          </cell>
          <cell r="H7387" t="str">
            <v>Jordan River/Utah Lake</v>
          </cell>
          <cell r="I7387">
            <v>407399</v>
          </cell>
          <cell r="J7387">
            <v>4490607</v>
          </cell>
          <cell r="K7387">
            <v>-112.09382726600001</v>
          </cell>
          <cell r="L7387">
            <v>40.561057925999997</v>
          </cell>
          <cell r="M7387" t="str">
            <v xml:space="preserve"> </v>
          </cell>
          <cell r="N7387" t="str">
            <v xml:space="preserve"> </v>
          </cell>
          <cell r="O7387" t="str">
            <v>UT</v>
          </cell>
          <cell r="Q7387">
            <v>0</v>
          </cell>
          <cell r="R7387" t="str">
            <v xml:space="preserve"> </v>
          </cell>
          <cell r="S7387" t="str">
            <v>Private</v>
          </cell>
          <cell r="T7387" t="str">
            <v xml:space="preserve"> </v>
          </cell>
          <cell r="U7387" t="str">
            <v>5997890 KENNECOTT WELL LRG 914</v>
          </cell>
          <cell r="V7387">
            <v>5997890</v>
          </cell>
          <cell r="W7387" t="str">
            <v xml:space="preserve"> </v>
          </cell>
          <cell r="X7387" t="str">
            <v xml:space="preserve"> </v>
          </cell>
          <cell r="Y7387" t="str">
            <v>Well</v>
          </cell>
          <cell r="Z7387" t="str">
            <v>5997890 KENNECOTT WELL LRG 914</v>
          </cell>
          <cell r="AA7387" t="str">
            <v>Well</v>
          </cell>
        </row>
        <row r="7388">
          <cell r="A7388">
            <v>5997900</v>
          </cell>
          <cell r="B7388" t="str">
            <v>Well</v>
          </cell>
          <cell r="C7388" t="str">
            <v xml:space="preserve"> </v>
          </cell>
          <cell r="D7388" t="str">
            <v>KENNECOTT WELL BRG 291</v>
          </cell>
          <cell r="E7388">
            <v>16020204</v>
          </cell>
          <cell r="F7388" t="str">
            <v>Salt Lake</v>
          </cell>
          <cell r="G7388" t="str">
            <v>Salt Lake County</v>
          </cell>
          <cell r="H7388" t="str">
            <v>Jordan River/Utah Lake</v>
          </cell>
          <cell r="I7388">
            <v>406453</v>
          </cell>
          <cell r="J7388">
            <v>4490187</v>
          </cell>
          <cell r="K7388">
            <v>-112.104937494</v>
          </cell>
          <cell r="L7388">
            <v>40.55716855</v>
          </cell>
          <cell r="M7388" t="str">
            <v xml:space="preserve"> </v>
          </cell>
          <cell r="N7388" t="str">
            <v xml:space="preserve"> </v>
          </cell>
          <cell r="O7388" t="str">
            <v>UT</v>
          </cell>
          <cell r="Q7388">
            <v>0</v>
          </cell>
          <cell r="R7388" t="str">
            <v xml:space="preserve"> </v>
          </cell>
          <cell r="S7388" t="str">
            <v>Private</v>
          </cell>
          <cell r="T7388" t="str">
            <v xml:space="preserve"> </v>
          </cell>
          <cell r="U7388" t="str">
            <v>5997900 KENNECOTT WELL BRG 291</v>
          </cell>
          <cell r="V7388">
            <v>5997900</v>
          </cell>
          <cell r="W7388" t="str">
            <v xml:space="preserve"> </v>
          </cell>
          <cell r="X7388" t="str">
            <v xml:space="preserve"> </v>
          </cell>
          <cell r="Y7388" t="str">
            <v>Well</v>
          </cell>
          <cell r="Z7388" t="str">
            <v>5997900 KENNECOTT WELL BRG 291</v>
          </cell>
          <cell r="AA7388" t="str">
            <v>Well</v>
          </cell>
        </row>
        <row r="7389">
          <cell r="A7389">
            <v>5997905</v>
          </cell>
          <cell r="B7389" t="str">
            <v>Well</v>
          </cell>
          <cell r="C7389" t="str">
            <v xml:space="preserve"> </v>
          </cell>
          <cell r="D7389" t="str">
            <v>KENNECOTT BLUE WATER WELL VWP225</v>
          </cell>
          <cell r="E7389">
            <v>16020204</v>
          </cell>
          <cell r="F7389" t="str">
            <v>Salt Lake</v>
          </cell>
          <cell r="G7389" t="str">
            <v>Salt Lake County</v>
          </cell>
          <cell r="H7389" t="str">
            <v>Jordan River/Utah Lake</v>
          </cell>
          <cell r="I7389">
            <v>406856</v>
          </cell>
          <cell r="J7389">
            <v>4489365</v>
          </cell>
          <cell r="K7389">
            <v>-112.10005707400001</v>
          </cell>
          <cell r="L7389">
            <v>40.549809994</v>
          </cell>
          <cell r="M7389" t="str">
            <v xml:space="preserve"> </v>
          </cell>
          <cell r="N7389" t="str">
            <v xml:space="preserve"> </v>
          </cell>
          <cell r="O7389" t="str">
            <v>UT</v>
          </cell>
          <cell r="Q7389">
            <v>0</v>
          </cell>
          <cell r="R7389" t="str">
            <v xml:space="preserve"> </v>
          </cell>
          <cell r="S7389" t="str">
            <v>Private</v>
          </cell>
          <cell r="T7389" t="str">
            <v xml:space="preserve"> </v>
          </cell>
          <cell r="U7389" t="str">
            <v>5997905 KENNECOTT BLUE WATER WELL VWP225</v>
          </cell>
          <cell r="V7389">
            <v>5997905</v>
          </cell>
          <cell r="W7389" t="str">
            <v xml:space="preserve"> </v>
          </cell>
          <cell r="X7389" t="str">
            <v xml:space="preserve"> </v>
          </cell>
          <cell r="Y7389" t="str">
            <v>Well</v>
          </cell>
          <cell r="Z7389" t="str">
            <v>5997905 KENNECOTT BLUE WATER WELL VWP225</v>
          </cell>
          <cell r="AA7389" t="str">
            <v>Well</v>
          </cell>
        </row>
        <row r="7390">
          <cell r="A7390">
            <v>5997910</v>
          </cell>
          <cell r="B7390" t="str">
            <v>Well</v>
          </cell>
          <cell r="C7390" t="str">
            <v xml:space="preserve"> </v>
          </cell>
          <cell r="D7390" t="str">
            <v>KENNECOTT SMELTER WELL NES 729</v>
          </cell>
          <cell r="E7390">
            <v>16020204</v>
          </cell>
          <cell r="F7390" t="str">
            <v>Salt Lake</v>
          </cell>
          <cell r="G7390" t="str">
            <v>Salt Lake County</v>
          </cell>
          <cell r="H7390" t="str">
            <v>Jordan River/Utah Lake</v>
          </cell>
          <cell r="I7390">
            <v>397979</v>
          </cell>
          <cell r="J7390">
            <v>4508648</v>
          </cell>
          <cell r="K7390">
            <v>-112.208002632</v>
          </cell>
          <cell r="L7390">
            <v>40.722442602999998</v>
          </cell>
          <cell r="M7390" t="str">
            <v xml:space="preserve"> </v>
          </cell>
          <cell r="N7390" t="str">
            <v xml:space="preserve"> </v>
          </cell>
          <cell r="O7390" t="str">
            <v>UT</v>
          </cell>
          <cell r="Q7390">
            <v>0</v>
          </cell>
          <cell r="R7390" t="str">
            <v xml:space="preserve"> </v>
          </cell>
          <cell r="S7390" t="str">
            <v>Private</v>
          </cell>
          <cell r="T7390" t="str">
            <v xml:space="preserve"> </v>
          </cell>
          <cell r="U7390" t="str">
            <v>5997910 KENNECOTT SMELTER WELL NES 729</v>
          </cell>
          <cell r="V7390">
            <v>5997910</v>
          </cell>
          <cell r="W7390" t="str">
            <v xml:space="preserve"> </v>
          </cell>
          <cell r="X7390" t="str">
            <v xml:space="preserve"> </v>
          </cell>
          <cell r="Y7390" t="str">
            <v>Well</v>
          </cell>
          <cell r="Z7390" t="str">
            <v>5997910 KENNECOTT SMELTER WELL NES 729</v>
          </cell>
          <cell r="AA7390" t="str">
            <v>Well</v>
          </cell>
        </row>
        <row r="7391">
          <cell r="A7391">
            <v>5997920</v>
          </cell>
          <cell r="B7391" t="str">
            <v>Well</v>
          </cell>
          <cell r="C7391" t="str">
            <v xml:space="preserve"> </v>
          </cell>
          <cell r="D7391" t="str">
            <v>KENNECOTT LEACH COLLECTION WELL EC 906</v>
          </cell>
          <cell r="E7391">
            <v>16020204</v>
          </cell>
          <cell r="F7391" t="str">
            <v>Salt Lake</v>
          </cell>
          <cell r="G7391" t="str">
            <v>Salt Lake County</v>
          </cell>
          <cell r="H7391" t="str">
            <v>Jordan River/Utah Lake</v>
          </cell>
          <cell r="I7391">
            <v>407020</v>
          </cell>
          <cell r="J7391">
            <v>4488515</v>
          </cell>
          <cell r="K7391">
            <v>-112.097995475</v>
          </cell>
          <cell r="L7391">
            <v>40.542172219999998</v>
          </cell>
          <cell r="M7391" t="str">
            <v xml:space="preserve"> </v>
          </cell>
          <cell r="N7391" t="str">
            <v xml:space="preserve"> </v>
          </cell>
          <cell r="O7391" t="str">
            <v>UT</v>
          </cell>
          <cell r="Q7391">
            <v>0</v>
          </cell>
          <cell r="R7391" t="str">
            <v xml:space="preserve"> </v>
          </cell>
          <cell r="S7391" t="str">
            <v>Private</v>
          </cell>
          <cell r="T7391" t="str">
            <v xml:space="preserve"> </v>
          </cell>
          <cell r="U7391" t="str">
            <v>5997920 KENNECOTT LEACH COLLECTION WELL EC 906</v>
          </cell>
          <cell r="V7391">
            <v>5997920</v>
          </cell>
          <cell r="W7391" t="str">
            <v xml:space="preserve"> </v>
          </cell>
          <cell r="X7391" t="str">
            <v xml:space="preserve"> </v>
          </cell>
          <cell r="Y7391" t="str">
            <v>Well</v>
          </cell>
          <cell r="Z7391" t="str">
            <v>5997920 KENNECOTT LEACH COLLECTION WELL EC 906</v>
          </cell>
          <cell r="AA7391" t="str">
            <v>Well</v>
          </cell>
        </row>
        <row r="7392">
          <cell r="A7392">
            <v>5997925</v>
          </cell>
          <cell r="B7392" t="str">
            <v>Well</v>
          </cell>
          <cell r="C7392" t="str">
            <v xml:space="preserve"> </v>
          </cell>
          <cell r="D7392" t="str">
            <v>Kennecott Smelter NES 1365</v>
          </cell>
          <cell r="E7392">
            <v>16020204</v>
          </cell>
          <cell r="F7392" t="str">
            <v>Salt Lake</v>
          </cell>
          <cell r="G7392" t="str">
            <v>Salt Lake County</v>
          </cell>
          <cell r="H7392" t="str">
            <v>Jordan River/Utah Lake</v>
          </cell>
          <cell r="I7392">
            <v>399651</v>
          </cell>
          <cell r="J7392">
            <v>4509088</v>
          </cell>
          <cell r="K7392">
            <v>-112.18827951599999</v>
          </cell>
          <cell r="L7392">
            <v>40.726611034000001</v>
          </cell>
          <cell r="M7392" t="str">
            <v xml:space="preserve"> </v>
          </cell>
          <cell r="N7392" t="str">
            <v xml:space="preserve"> </v>
          </cell>
          <cell r="O7392" t="str">
            <v>UT</v>
          </cell>
          <cell r="Q7392">
            <v>0</v>
          </cell>
          <cell r="R7392" t="str">
            <v xml:space="preserve"> </v>
          </cell>
          <cell r="S7392" t="str">
            <v>Private</v>
          </cell>
          <cell r="T7392" t="str">
            <v xml:space="preserve"> </v>
          </cell>
          <cell r="U7392" t="str">
            <v>5997925 Kennecott Smelter NES 1365</v>
          </cell>
          <cell r="V7392">
            <v>5997925</v>
          </cell>
          <cell r="W7392" t="str">
            <v xml:space="preserve"> </v>
          </cell>
          <cell r="X7392" t="str">
            <v xml:space="preserve"> </v>
          </cell>
          <cell r="Y7392" t="str">
            <v>Well</v>
          </cell>
          <cell r="Z7392" t="str">
            <v>5997925 Kennecott Smelter NES 1365</v>
          </cell>
          <cell r="AA7392" t="str">
            <v>Well</v>
          </cell>
        </row>
        <row r="7393">
          <cell r="A7393">
            <v>5997928</v>
          </cell>
          <cell r="B7393" t="str">
            <v>Well</v>
          </cell>
          <cell r="C7393" t="str">
            <v xml:space="preserve"> </v>
          </cell>
          <cell r="D7393" t="str">
            <v>KENNECOTT WELL NES 691</v>
          </cell>
          <cell r="E7393">
            <v>16020204</v>
          </cell>
          <cell r="F7393" t="str">
            <v>Salt Lake</v>
          </cell>
          <cell r="G7393" t="str">
            <v>Salt Lake County</v>
          </cell>
          <cell r="H7393" t="str">
            <v>Jordan River/Utah Lake</v>
          </cell>
          <cell r="I7393">
            <v>399776</v>
          </cell>
          <cell r="J7393">
            <v>4509054</v>
          </cell>
          <cell r="K7393">
            <v>-112.18680000000001</v>
          </cell>
          <cell r="L7393">
            <v>40.726313900000001</v>
          </cell>
          <cell r="M7393" t="str">
            <v xml:space="preserve"> </v>
          </cell>
          <cell r="N7393" t="str">
            <v xml:space="preserve"> </v>
          </cell>
          <cell r="O7393" t="str">
            <v>UT</v>
          </cell>
          <cell r="Q7393">
            <v>0</v>
          </cell>
          <cell r="R7393" t="str">
            <v xml:space="preserve"> </v>
          </cell>
          <cell r="S7393" t="str">
            <v>Private</v>
          </cell>
          <cell r="T7393" t="str">
            <v xml:space="preserve"> </v>
          </cell>
          <cell r="U7393" t="str">
            <v>5997928 KENNECOTT WELL NES 691</v>
          </cell>
          <cell r="V7393">
            <v>5997928</v>
          </cell>
          <cell r="W7393" t="str">
            <v xml:space="preserve"> </v>
          </cell>
          <cell r="X7393" t="str">
            <v xml:space="preserve"> </v>
          </cell>
          <cell r="Y7393" t="str">
            <v>Well</v>
          </cell>
          <cell r="Z7393" t="str">
            <v>5997928 KENNECOTT WELL NES 691</v>
          </cell>
          <cell r="AA7393" t="str">
            <v>Well</v>
          </cell>
        </row>
        <row r="7394">
          <cell r="A7394">
            <v>5997930</v>
          </cell>
          <cell r="B7394" t="str">
            <v>Well</v>
          </cell>
          <cell r="C7394" t="str">
            <v xml:space="preserve"> </v>
          </cell>
          <cell r="D7394" t="str">
            <v>KENNECOTT SMELTER EAST POND</v>
          </cell>
          <cell r="E7394">
            <v>16020204</v>
          </cell>
          <cell r="F7394" t="str">
            <v>Salt Lake</v>
          </cell>
          <cell r="G7394" t="str">
            <v>Salt Lake County</v>
          </cell>
          <cell r="H7394" t="str">
            <v>Jordan River/Utah Lake</v>
          </cell>
          <cell r="I7394">
            <v>399957</v>
          </cell>
          <cell r="J7394">
            <v>4509146</v>
          </cell>
          <cell r="K7394">
            <v>-112.18466603</v>
          </cell>
          <cell r="L7394">
            <v>40.727170667000003</v>
          </cell>
          <cell r="M7394" t="str">
            <v xml:space="preserve"> </v>
          </cell>
          <cell r="N7394" t="str">
            <v xml:space="preserve"> </v>
          </cell>
          <cell r="O7394" t="str">
            <v>UT</v>
          </cell>
          <cell r="Q7394">
            <v>0</v>
          </cell>
          <cell r="R7394" t="str">
            <v xml:space="preserve"> </v>
          </cell>
          <cell r="S7394" t="str">
            <v>Private</v>
          </cell>
          <cell r="T7394" t="str">
            <v xml:space="preserve"> </v>
          </cell>
          <cell r="U7394" t="str">
            <v>5997930 KENNECOTT SMELTER EAST POND</v>
          </cell>
          <cell r="V7394">
            <v>5997930</v>
          </cell>
          <cell r="W7394" t="str">
            <v xml:space="preserve"> </v>
          </cell>
          <cell r="X7394" t="str">
            <v xml:space="preserve"> </v>
          </cell>
          <cell r="Y7394" t="str">
            <v>Well</v>
          </cell>
          <cell r="Z7394" t="str">
            <v>5997930 KENNECOTT SMELTER EAST POND</v>
          </cell>
          <cell r="AA7394" t="str">
            <v>Well</v>
          </cell>
        </row>
        <row r="7395">
          <cell r="A7395">
            <v>5997935</v>
          </cell>
          <cell r="B7395" t="str">
            <v>Well</v>
          </cell>
          <cell r="C7395" t="str">
            <v xml:space="preserve"> </v>
          </cell>
          <cell r="D7395" t="str">
            <v>Kennecott North connector MCP1416</v>
          </cell>
          <cell r="E7395">
            <v>16020204</v>
          </cell>
          <cell r="F7395" t="str">
            <v>Salt Lake</v>
          </cell>
          <cell r="G7395" t="str">
            <v>Salt Lake County</v>
          </cell>
          <cell r="H7395" t="str">
            <v>Jordan River/Utah Lake</v>
          </cell>
          <cell r="I7395">
            <v>405403</v>
          </cell>
          <cell r="J7395">
            <v>4507532</v>
          </cell>
          <cell r="K7395">
            <v>-112.119945215</v>
          </cell>
          <cell r="L7395">
            <v>40.713277253000001</v>
          </cell>
          <cell r="M7395" t="str">
            <v xml:space="preserve"> </v>
          </cell>
          <cell r="N7395" t="str">
            <v xml:space="preserve"> </v>
          </cell>
          <cell r="O7395" t="str">
            <v>UT</v>
          </cell>
          <cell r="Q7395">
            <v>0</v>
          </cell>
          <cell r="R7395" t="str">
            <v xml:space="preserve"> </v>
          </cell>
          <cell r="S7395" t="str">
            <v>Private</v>
          </cell>
          <cell r="T7395" t="str">
            <v xml:space="preserve"> </v>
          </cell>
          <cell r="U7395" t="str">
            <v>5997935 Kennecott North connector MCP1416</v>
          </cell>
          <cell r="V7395">
            <v>5997935</v>
          </cell>
          <cell r="W7395" t="str">
            <v xml:space="preserve"> </v>
          </cell>
          <cell r="X7395" t="str">
            <v xml:space="preserve"> </v>
          </cell>
          <cell r="Y7395" t="str">
            <v>Well</v>
          </cell>
          <cell r="Z7395" t="str">
            <v>5997935 Kennecott North connector MCP1416</v>
          </cell>
          <cell r="AA7395" t="str">
            <v>Well</v>
          </cell>
        </row>
        <row r="7396">
          <cell r="A7396">
            <v>5997940</v>
          </cell>
          <cell r="B7396" t="str">
            <v>Well</v>
          </cell>
          <cell r="C7396" t="str">
            <v xml:space="preserve"> </v>
          </cell>
          <cell r="D7396" t="str">
            <v>KENNECOTT TAILINGS WELL TLT 869</v>
          </cell>
          <cell r="E7396">
            <v>16020204</v>
          </cell>
          <cell r="F7396" t="str">
            <v>Salt Lake</v>
          </cell>
          <cell r="G7396" t="str">
            <v>Salt Lake County</v>
          </cell>
          <cell r="H7396" t="str">
            <v>Jordan River/Utah Lake</v>
          </cell>
          <cell r="I7396">
            <v>405997</v>
          </cell>
          <cell r="J7396">
            <v>4508111</v>
          </cell>
          <cell r="K7396">
            <v>-112.11300090100001</v>
          </cell>
          <cell r="L7396">
            <v>40.718560302999997</v>
          </cell>
          <cell r="M7396" t="str">
            <v xml:space="preserve"> </v>
          </cell>
          <cell r="N7396" t="str">
            <v xml:space="preserve"> </v>
          </cell>
          <cell r="O7396" t="str">
            <v>UT</v>
          </cell>
          <cell r="Q7396">
            <v>0</v>
          </cell>
          <cell r="R7396" t="str">
            <v xml:space="preserve"> </v>
          </cell>
          <cell r="S7396" t="str">
            <v>Private</v>
          </cell>
          <cell r="T7396" t="str">
            <v xml:space="preserve"> </v>
          </cell>
          <cell r="U7396" t="str">
            <v>5997940 KENNECOTT TAILINGS WELL TLT 869</v>
          </cell>
          <cell r="V7396">
            <v>5997940</v>
          </cell>
          <cell r="W7396" t="str">
            <v xml:space="preserve"> </v>
          </cell>
          <cell r="X7396" t="str">
            <v xml:space="preserve"> </v>
          </cell>
          <cell r="Y7396" t="str">
            <v>Well</v>
          </cell>
          <cell r="Z7396" t="str">
            <v>5997940 KENNECOTT TAILINGS WELL TLT 869</v>
          </cell>
          <cell r="AA7396" t="str">
            <v>Well</v>
          </cell>
        </row>
        <row r="7397">
          <cell r="A7397">
            <v>5997950</v>
          </cell>
          <cell r="B7397" t="str">
            <v>Well</v>
          </cell>
          <cell r="C7397" t="str">
            <v xml:space="preserve"> </v>
          </cell>
          <cell r="D7397" t="str">
            <v>KENNECOTT SMALL RES WELL SRG 946</v>
          </cell>
          <cell r="E7397">
            <v>16020204</v>
          </cell>
          <cell r="F7397" t="str">
            <v>Salt Lake</v>
          </cell>
          <cell r="G7397" t="str">
            <v>Salt Lake County</v>
          </cell>
          <cell r="H7397" t="str">
            <v>Jordan River/Utah Lake</v>
          </cell>
          <cell r="I7397">
            <v>408320</v>
          </cell>
          <cell r="J7397">
            <v>4490904</v>
          </cell>
          <cell r="K7397">
            <v>-112.082993148</v>
          </cell>
          <cell r="L7397">
            <v>40.563835580999999</v>
          </cell>
          <cell r="M7397" t="str">
            <v xml:space="preserve"> </v>
          </cell>
          <cell r="N7397" t="str">
            <v xml:space="preserve"> </v>
          </cell>
          <cell r="O7397" t="str">
            <v>UT</v>
          </cell>
          <cell r="Q7397">
            <v>0</v>
          </cell>
          <cell r="R7397" t="str">
            <v xml:space="preserve"> </v>
          </cell>
          <cell r="S7397" t="str">
            <v>Private</v>
          </cell>
          <cell r="T7397" t="str">
            <v xml:space="preserve"> </v>
          </cell>
          <cell r="U7397" t="str">
            <v>5997950 KENNECOTT SMALL RES WELL SRG 946</v>
          </cell>
          <cell r="V7397">
            <v>5997950</v>
          </cell>
          <cell r="W7397" t="str">
            <v xml:space="preserve"> </v>
          </cell>
          <cell r="X7397" t="str">
            <v xml:space="preserve"> </v>
          </cell>
          <cell r="Y7397" t="str">
            <v>Well</v>
          </cell>
          <cell r="Z7397" t="str">
            <v>5997950 KENNECOTT SMALL RES WELL SRG 946</v>
          </cell>
          <cell r="AA7397" t="str">
            <v>Well</v>
          </cell>
        </row>
        <row r="7398">
          <cell r="A7398">
            <v>5997960</v>
          </cell>
          <cell r="B7398" t="str">
            <v>Well</v>
          </cell>
          <cell r="C7398" t="str">
            <v xml:space="preserve"> </v>
          </cell>
          <cell r="D7398" t="str">
            <v>KENNECOTT SMELTER WEST POND</v>
          </cell>
          <cell r="E7398">
            <v>16020204</v>
          </cell>
          <cell r="F7398" t="str">
            <v>Salt Lake</v>
          </cell>
          <cell r="G7398" t="str">
            <v>Salt Lake County</v>
          </cell>
          <cell r="H7398" t="str">
            <v>Jordan River/Utah Lake</v>
          </cell>
          <cell r="I7398">
            <v>398289</v>
          </cell>
          <cell r="J7398">
            <v>4508983</v>
          </cell>
          <cell r="K7398">
            <v>-112.204387176</v>
          </cell>
          <cell r="L7398">
            <v>40.725498192000003</v>
          </cell>
          <cell r="M7398" t="str">
            <v xml:space="preserve"> </v>
          </cell>
          <cell r="N7398" t="str">
            <v xml:space="preserve"> </v>
          </cell>
          <cell r="O7398" t="str">
            <v>UT</v>
          </cell>
          <cell r="Q7398">
            <v>0</v>
          </cell>
          <cell r="R7398" t="str">
            <v xml:space="preserve"> </v>
          </cell>
          <cell r="S7398" t="str">
            <v>Private</v>
          </cell>
          <cell r="T7398" t="str">
            <v xml:space="preserve"> </v>
          </cell>
          <cell r="U7398" t="str">
            <v>5997960 KENNECOTT SMELTER WEST POND</v>
          </cell>
          <cell r="V7398">
            <v>5997960</v>
          </cell>
          <cell r="W7398" t="str">
            <v xml:space="preserve"> </v>
          </cell>
          <cell r="X7398" t="str">
            <v xml:space="preserve"> </v>
          </cell>
          <cell r="Y7398" t="str">
            <v>Well</v>
          </cell>
          <cell r="Z7398" t="str">
            <v>5997960 KENNECOTT SMELTER WEST POND</v>
          </cell>
          <cell r="AA7398" t="str">
            <v>Well</v>
          </cell>
        </row>
        <row r="7399">
          <cell r="A7399">
            <v>5997970</v>
          </cell>
          <cell r="B7399" t="str">
            <v>Well</v>
          </cell>
          <cell r="C7399" t="str">
            <v xml:space="preserve"> </v>
          </cell>
          <cell r="D7399" t="str">
            <v>KENNECOTT TAILINGS WELL TLT 887</v>
          </cell>
          <cell r="E7399">
            <v>16020204</v>
          </cell>
          <cell r="F7399" t="str">
            <v>Salt Lake</v>
          </cell>
          <cell r="G7399" t="str">
            <v>Salt Lake County</v>
          </cell>
          <cell r="H7399" t="str">
            <v>Jordan River/Utah Lake</v>
          </cell>
          <cell r="I7399">
            <v>401284</v>
          </cell>
          <cell r="J7399">
            <v>4510115</v>
          </cell>
          <cell r="K7399">
            <v>-112.169108171</v>
          </cell>
          <cell r="L7399">
            <v>40.736058428</v>
          </cell>
          <cell r="M7399" t="str">
            <v xml:space="preserve"> </v>
          </cell>
          <cell r="N7399" t="str">
            <v xml:space="preserve"> </v>
          </cell>
          <cell r="O7399" t="str">
            <v>UT</v>
          </cell>
          <cell r="Q7399">
            <v>0</v>
          </cell>
          <cell r="R7399" t="str">
            <v xml:space="preserve"> </v>
          </cell>
          <cell r="S7399" t="str">
            <v>Private</v>
          </cell>
          <cell r="T7399" t="str">
            <v xml:space="preserve"> </v>
          </cell>
          <cell r="U7399" t="str">
            <v>5997970 KENNECOTT TAILINGS WELL TLT 887</v>
          </cell>
          <cell r="V7399">
            <v>5997970</v>
          </cell>
          <cell r="W7399" t="str">
            <v xml:space="preserve"> </v>
          </cell>
          <cell r="X7399" t="str">
            <v xml:space="preserve"> </v>
          </cell>
          <cell r="Y7399" t="str">
            <v>Well</v>
          </cell>
          <cell r="Z7399" t="str">
            <v>5997970 KENNECOTT TAILINGS WELL TLT 887</v>
          </cell>
          <cell r="AA7399" t="str">
            <v>Well</v>
          </cell>
        </row>
        <row r="7400">
          <cell r="A7400">
            <v>5997980</v>
          </cell>
          <cell r="B7400" t="str">
            <v>Well</v>
          </cell>
          <cell r="C7400" t="str">
            <v xml:space="preserve"> </v>
          </cell>
          <cell r="D7400" t="str">
            <v>KENNECOTT TAILINGS WELL TLT 864</v>
          </cell>
          <cell r="E7400">
            <v>16020204</v>
          </cell>
          <cell r="F7400" t="str">
            <v>Salt Lake</v>
          </cell>
          <cell r="G7400" t="str">
            <v>Salt Lake County</v>
          </cell>
          <cell r="H7400" t="str">
            <v>Jordan River/Utah Lake</v>
          </cell>
          <cell r="I7400">
            <v>408235</v>
          </cell>
          <cell r="J7400">
            <v>4510704</v>
          </cell>
          <cell r="K7400">
            <v>-112.08688744</v>
          </cell>
          <cell r="L7400">
            <v>40.742167983999998</v>
          </cell>
          <cell r="M7400" t="str">
            <v xml:space="preserve"> </v>
          </cell>
          <cell r="N7400" t="str">
            <v xml:space="preserve"> </v>
          </cell>
          <cell r="O7400" t="str">
            <v>UT</v>
          </cell>
          <cell r="Q7400">
            <v>0</v>
          </cell>
          <cell r="R7400" t="str">
            <v xml:space="preserve"> </v>
          </cell>
          <cell r="S7400" t="str">
            <v>Private</v>
          </cell>
          <cell r="T7400" t="str">
            <v xml:space="preserve"> </v>
          </cell>
          <cell r="U7400" t="str">
            <v>5997980 KENNECOTT TAILINGS WELL TLT 864</v>
          </cell>
          <cell r="V7400">
            <v>5997980</v>
          </cell>
          <cell r="W7400" t="str">
            <v xml:space="preserve"> </v>
          </cell>
          <cell r="X7400" t="str">
            <v xml:space="preserve"> </v>
          </cell>
          <cell r="Y7400" t="str">
            <v>Well</v>
          </cell>
          <cell r="Z7400" t="str">
            <v>5997980 KENNECOTT TAILINGS WELL TLT 864</v>
          </cell>
          <cell r="AA7400" t="str">
            <v>Well</v>
          </cell>
        </row>
        <row r="7401">
          <cell r="A7401">
            <v>5997990</v>
          </cell>
          <cell r="B7401" t="str">
            <v>Well</v>
          </cell>
          <cell r="C7401" t="str">
            <v xml:space="preserve"> </v>
          </cell>
          <cell r="D7401" t="str">
            <v>KENNECOTT TAILINGS WELL TLT 449</v>
          </cell>
          <cell r="E7401">
            <v>16020204</v>
          </cell>
          <cell r="F7401" t="str">
            <v>Salt Lake</v>
          </cell>
          <cell r="G7401" t="str">
            <v>Salt Lake County</v>
          </cell>
          <cell r="H7401" t="str">
            <v>Jordan River/Utah Lake</v>
          </cell>
          <cell r="I7401">
            <v>407109</v>
          </cell>
          <cell r="J7401">
            <v>4490025</v>
          </cell>
          <cell r="K7401">
            <v>-112.097166632</v>
          </cell>
          <cell r="L7401">
            <v>40.555783210999998</v>
          </cell>
          <cell r="M7401" t="str">
            <v xml:space="preserve"> </v>
          </cell>
          <cell r="N7401" t="str">
            <v xml:space="preserve"> </v>
          </cell>
          <cell r="O7401" t="str">
            <v>UT</v>
          </cell>
          <cell r="Q7401">
            <v>0</v>
          </cell>
          <cell r="R7401" t="str">
            <v xml:space="preserve"> </v>
          </cell>
          <cell r="S7401" t="str">
            <v>Private</v>
          </cell>
          <cell r="T7401" t="str">
            <v xml:space="preserve"> </v>
          </cell>
          <cell r="U7401" t="str">
            <v>5997990 KENNECOTT TAILINGS WELL TLT 449</v>
          </cell>
          <cell r="V7401">
            <v>5997990</v>
          </cell>
          <cell r="W7401" t="str">
            <v xml:space="preserve"> </v>
          </cell>
          <cell r="X7401" t="str">
            <v xml:space="preserve"> </v>
          </cell>
          <cell r="Y7401" t="str">
            <v>Well</v>
          </cell>
          <cell r="Z7401" t="str">
            <v>5997990 KENNECOTT TAILINGS WELL TLT 449</v>
          </cell>
          <cell r="AA7401" t="str">
            <v>Well</v>
          </cell>
        </row>
        <row r="7402">
          <cell r="A7402">
            <v>5998000</v>
          </cell>
          <cell r="B7402" t="str">
            <v>Well</v>
          </cell>
          <cell r="C7402" t="str">
            <v xml:space="preserve"> </v>
          </cell>
          <cell r="D7402" t="str">
            <v>KENNECOTT MIDAS POND WATER</v>
          </cell>
          <cell r="E7402">
            <v>16020204</v>
          </cell>
          <cell r="F7402" t="str">
            <v>Salt Lake</v>
          </cell>
          <cell r="G7402" t="str">
            <v>Salt Lake County</v>
          </cell>
          <cell r="H7402" t="str">
            <v>Jordan River/Utah Lake</v>
          </cell>
          <cell r="I7402">
            <v>407043</v>
          </cell>
          <cell r="J7402">
            <v>4488514</v>
          </cell>
          <cell r="K7402">
            <v>-112.097723769</v>
          </cell>
          <cell r="L7402">
            <v>40.542165793000002</v>
          </cell>
          <cell r="M7402" t="str">
            <v xml:space="preserve"> </v>
          </cell>
          <cell r="N7402" t="str">
            <v xml:space="preserve"> </v>
          </cell>
          <cell r="O7402" t="str">
            <v>UT</v>
          </cell>
          <cell r="Q7402">
            <v>0</v>
          </cell>
          <cell r="R7402" t="str">
            <v xml:space="preserve"> </v>
          </cell>
          <cell r="S7402" t="str">
            <v>Private</v>
          </cell>
          <cell r="T7402" t="str">
            <v xml:space="preserve"> </v>
          </cell>
          <cell r="U7402" t="str">
            <v>5998000 KENNECOTT MIDAS POND WATER</v>
          </cell>
          <cell r="V7402">
            <v>5998000</v>
          </cell>
          <cell r="W7402" t="str">
            <v xml:space="preserve"> </v>
          </cell>
          <cell r="X7402" t="str">
            <v xml:space="preserve"> </v>
          </cell>
          <cell r="Y7402" t="str">
            <v>Well</v>
          </cell>
          <cell r="Z7402" t="str">
            <v>5998000 KENNECOTT MIDAS POND WATER</v>
          </cell>
          <cell r="AA7402" t="str">
            <v>Well</v>
          </cell>
        </row>
        <row r="7403">
          <cell r="A7403">
            <v>5998010</v>
          </cell>
          <cell r="B7403" t="str">
            <v>Well</v>
          </cell>
          <cell r="C7403" t="str">
            <v xml:space="preserve"> </v>
          </cell>
          <cell r="D7403" t="str">
            <v>KENNECOTT MAGNA SMELTER WELL 697A</v>
          </cell>
          <cell r="E7403">
            <v>16020204</v>
          </cell>
          <cell r="F7403" t="str">
            <v>Salt Lake</v>
          </cell>
          <cell r="G7403" t="str">
            <v>Salt Lake County</v>
          </cell>
          <cell r="H7403" t="str">
            <v>Jordan River/Utah Lake</v>
          </cell>
          <cell r="I7403">
            <v>398122</v>
          </cell>
          <cell r="J7403">
            <v>4508770</v>
          </cell>
          <cell r="K7403">
            <v>-112.206329607</v>
          </cell>
          <cell r="L7403">
            <v>40.723559123000001</v>
          </cell>
          <cell r="M7403" t="str">
            <v xml:space="preserve"> </v>
          </cell>
          <cell r="N7403" t="str">
            <v xml:space="preserve"> </v>
          </cell>
          <cell r="O7403" t="str">
            <v>UT</v>
          </cell>
          <cell r="Q7403">
            <v>0</v>
          </cell>
          <cell r="R7403" t="str">
            <v xml:space="preserve"> </v>
          </cell>
          <cell r="S7403" t="str">
            <v>Private</v>
          </cell>
          <cell r="T7403" t="str">
            <v xml:space="preserve"> </v>
          </cell>
          <cell r="U7403" t="str">
            <v>5998010 KENNECOTT MAGNA SMELTER WELL 697A</v>
          </cell>
          <cell r="V7403">
            <v>5998010</v>
          </cell>
          <cell r="W7403" t="str">
            <v xml:space="preserve"> </v>
          </cell>
          <cell r="X7403" t="str">
            <v xml:space="preserve"> </v>
          </cell>
          <cell r="Y7403" t="str">
            <v>Well</v>
          </cell>
          <cell r="Z7403" t="str">
            <v>5998010 KENNECOTT MAGNA SMELTER WELL 697A</v>
          </cell>
          <cell r="AA7403" t="str">
            <v>Well</v>
          </cell>
        </row>
        <row r="7404">
          <cell r="A7404">
            <v>5998020</v>
          </cell>
          <cell r="B7404" t="str">
            <v>Well</v>
          </cell>
          <cell r="C7404" t="str">
            <v xml:space="preserve"> </v>
          </cell>
          <cell r="D7404" t="str">
            <v>KENNECOTT MAGNA SMELTER WELL 604A</v>
          </cell>
          <cell r="E7404">
            <v>16020204</v>
          </cell>
          <cell r="F7404" t="str">
            <v>Salt Lake</v>
          </cell>
          <cell r="G7404" t="str">
            <v>Salt Lake County</v>
          </cell>
          <cell r="H7404" t="str">
            <v>Jordan River/Utah Lake</v>
          </cell>
          <cell r="I7404">
            <v>405946</v>
          </cell>
          <cell r="J7404">
            <v>4507803</v>
          </cell>
          <cell r="K7404">
            <v>-112.113558404</v>
          </cell>
          <cell r="L7404">
            <v>40.715780330999998</v>
          </cell>
          <cell r="M7404" t="str">
            <v xml:space="preserve"> </v>
          </cell>
          <cell r="N7404" t="str">
            <v xml:space="preserve"> </v>
          </cell>
          <cell r="O7404" t="str">
            <v>UT</v>
          </cell>
          <cell r="Q7404">
            <v>0</v>
          </cell>
          <cell r="R7404" t="str">
            <v xml:space="preserve"> </v>
          </cell>
          <cell r="S7404" t="str">
            <v>Private</v>
          </cell>
          <cell r="T7404" t="str">
            <v xml:space="preserve"> </v>
          </cell>
          <cell r="U7404" t="str">
            <v>5998020 KENNECOTT MAGNA SMELTER WELL 604A</v>
          </cell>
          <cell r="V7404">
            <v>5998020</v>
          </cell>
          <cell r="W7404" t="str">
            <v xml:space="preserve"> </v>
          </cell>
          <cell r="X7404" t="str">
            <v xml:space="preserve"> </v>
          </cell>
          <cell r="Y7404" t="str">
            <v>Well</v>
          </cell>
          <cell r="Z7404" t="str">
            <v>5998020 KENNECOTT MAGNA SMELTER WELL 604A</v>
          </cell>
          <cell r="AA7404" t="str">
            <v>Well</v>
          </cell>
        </row>
        <row r="7405">
          <cell r="A7405">
            <v>5998030</v>
          </cell>
          <cell r="B7405" t="str">
            <v>Well</v>
          </cell>
          <cell r="C7405" t="str">
            <v xml:space="preserve"> </v>
          </cell>
          <cell r="D7405" t="str">
            <v>KENNECOTT MAGNA SMELTER WELL 640A</v>
          </cell>
          <cell r="E7405">
            <v>16020204</v>
          </cell>
          <cell r="F7405" t="str">
            <v>Salt Lake</v>
          </cell>
          <cell r="G7405" t="str">
            <v>Salt Lake County</v>
          </cell>
          <cell r="H7405" t="str">
            <v>Jordan River/Utah Lake</v>
          </cell>
          <cell r="I7405">
            <v>401193</v>
          </cell>
          <cell r="J7405">
            <v>4512090</v>
          </cell>
          <cell r="K7405">
            <v>-112.170497548</v>
          </cell>
          <cell r="L7405">
            <v>40.753835850000002</v>
          </cell>
          <cell r="M7405" t="str">
            <v xml:space="preserve"> </v>
          </cell>
          <cell r="N7405" t="str">
            <v xml:space="preserve"> </v>
          </cell>
          <cell r="O7405" t="str">
            <v>UT</v>
          </cell>
          <cell r="Q7405">
            <v>0</v>
          </cell>
          <cell r="R7405" t="str">
            <v xml:space="preserve"> </v>
          </cell>
          <cell r="S7405" t="str">
            <v>Private</v>
          </cell>
          <cell r="T7405" t="str">
            <v xml:space="preserve"> </v>
          </cell>
          <cell r="U7405" t="str">
            <v>5998030 KENNECOTT MAGNA SMELTER WELL 640A</v>
          </cell>
          <cell r="V7405">
            <v>5998030</v>
          </cell>
          <cell r="W7405" t="str">
            <v xml:space="preserve"> </v>
          </cell>
          <cell r="X7405" t="str">
            <v xml:space="preserve"> </v>
          </cell>
          <cell r="Y7405" t="str">
            <v>Well</v>
          </cell>
          <cell r="Z7405" t="str">
            <v>5998030 KENNECOTT MAGNA SMELTER WELL 640A</v>
          </cell>
          <cell r="AA7405" t="str">
            <v>Well</v>
          </cell>
        </row>
        <row r="7406">
          <cell r="A7406">
            <v>5998040</v>
          </cell>
          <cell r="B7406" t="str">
            <v>Well</v>
          </cell>
          <cell r="C7406" t="str">
            <v xml:space="preserve"> </v>
          </cell>
          <cell r="D7406" t="str">
            <v>KENNECOTT TAILINGS WELL NET 604B</v>
          </cell>
          <cell r="E7406">
            <v>16020204</v>
          </cell>
          <cell r="F7406" t="str">
            <v>Salt Lake</v>
          </cell>
          <cell r="G7406" t="str">
            <v>Salt Lake County</v>
          </cell>
          <cell r="H7406" t="str">
            <v>Jordan River/Utah Lake</v>
          </cell>
          <cell r="I7406">
            <v>405946</v>
          </cell>
          <cell r="J7406">
            <v>4507803</v>
          </cell>
          <cell r="K7406">
            <v>-112.113558404</v>
          </cell>
          <cell r="L7406">
            <v>40.715780330999998</v>
          </cell>
          <cell r="M7406" t="str">
            <v xml:space="preserve"> </v>
          </cell>
          <cell r="N7406" t="str">
            <v xml:space="preserve"> </v>
          </cell>
          <cell r="O7406" t="str">
            <v>UT</v>
          </cell>
          <cell r="Q7406">
            <v>0</v>
          </cell>
          <cell r="R7406" t="str">
            <v xml:space="preserve"> </v>
          </cell>
          <cell r="S7406" t="str">
            <v>Private</v>
          </cell>
          <cell r="T7406" t="str">
            <v xml:space="preserve"> </v>
          </cell>
          <cell r="U7406" t="str">
            <v>5998040 KENNECOTT TAILINGS WELL NET 604B</v>
          </cell>
          <cell r="V7406">
            <v>5998040</v>
          </cell>
          <cell r="W7406" t="str">
            <v xml:space="preserve"> </v>
          </cell>
          <cell r="X7406" t="str">
            <v xml:space="preserve"> </v>
          </cell>
          <cell r="Y7406" t="str">
            <v>Well</v>
          </cell>
          <cell r="Z7406" t="str">
            <v>5998040 KENNECOTT TAILINGS WELL NET 604B</v>
          </cell>
          <cell r="AA7406" t="str">
            <v>Well</v>
          </cell>
        </row>
        <row r="7407">
          <cell r="A7407">
            <v>5998050</v>
          </cell>
          <cell r="B7407" t="str">
            <v>Well</v>
          </cell>
          <cell r="C7407" t="str">
            <v xml:space="preserve"> </v>
          </cell>
          <cell r="D7407" t="str">
            <v>KENNECOTT TAILINGS WELL NET 640B</v>
          </cell>
          <cell r="E7407">
            <v>16020204</v>
          </cell>
          <cell r="F7407" t="str">
            <v>Salt Lake</v>
          </cell>
          <cell r="G7407" t="str">
            <v>Salt Lake County</v>
          </cell>
          <cell r="H7407" t="str">
            <v>Jordan River/Utah Lake</v>
          </cell>
          <cell r="I7407">
            <v>401193</v>
          </cell>
          <cell r="J7407">
            <v>4512090</v>
          </cell>
          <cell r="K7407">
            <v>-112.170497548</v>
          </cell>
          <cell r="L7407">
            <v>40.753835850000002</v>
          </cell>
          <cell r="M7407" t="str">
            <v xml:space="preserve"> </v>
          </cell>
          <cell r="N7407" t="str">
            <v xml:space="preserve"> </v>
          </cell>
          <cell r="O7407" t="str">
            <v>UT</v>
          </cell>
          <cell r="Q7407">
            <v>0</v>
          </cell>
          <cell r="R7407" t="str">
            <v xml:space="preserve"> </v>
          </cell>
          <cell r="S7407" t="str">
            <v>Private</v>
          </cell>
          <cell r="T7407" t="str">
            <v xml:space="preserve"> </v>
          </cell>
          <cell r="U7407" t="str">
            <v>5998050 KENNECOTT TAILINGS WELL NET 640B</v>
          </cell>
          <cell r="V7407">
            <v>5998050</v>
          </cell>
          <cell r="W7407" t="str">
            <v xml:space="preserve"> </v>
          </cell>
          <cell r="X7407" t="str">
            <v xml:space="preserve"> </v>
          </cell>
          <cell r="Y7407" t="str">
            <v>Well</v>
          </cell>
          <cell r="Z7407" t="str">
            <v>5998050 KENNECOTT TAILINGS WELL NET 640B</v>
          </cell>
          <cell r="AA7407" t="str">
            <v>Well</v>
          </cell>
        </row>
        <row r="7408">
          <cell r="A7408">
            <v>5998060</v>
          </cell>
          <cell r="B7408" t="str">
            <v>Well</v>
          </cell>
          <cell r="C7408" t="str">
            <v xml:space="preserve"> </v>
          </cell>
          <cell r="D7408" t="str">
            <v>EAST CARBON LANDFILL WELL A</v>
          </cell>
          <cell r="E7408">
            <v>14060007</v>
          </cell>
          <cell r="F7408" t="str">
            <v>Carbon</v>
          </cell>
          <cell r="G7408" t="str">
            <v>Southeast</v>
          </cell>
          <cell r="H7408" t="str">
            <v>Colorado River West</v>
          </cell>
          <cell r="I7408">
            <v>546964</v>
          </cell>
          <cell r="J7408">
            <v>4376534</v>
          </cell>
          <cell r="K7408">
            <v>-110.453483937</v>
          </cell>
          <cell r="L7408">
            <v>39.537185710999999</v>
          </cell>
          <cell r="M7408" t="str">
            <v xml:space="preserve"> </v>
          </cell>
          <cell r="N7408" t="str">
            <v xml:space="preserve"> </v>
          </cell>
          <cell r="O7408" t="str">
            <v>UT</v>
          </cell>
          <cell r="Q7408">
            <v>0</v>
          </cell>
          <cell r="R7408" t="str">
            <v xml:space="preserve"> </v>
          </cell>
          <cell r="S7408" t="str">
            <v>Private</v>
          </cell>
          <cell r="T7408" t="str">
            <v xml:space="preserve"> </v>
          </cell>
          <cell r="U7408" t="str">
            <v>5998060 EAST CARBON LANDFILL WELL A</v>
          </cell>
          <cell r="V7408">
            <v>5998060</v>
          </cell>
          <cell r="W7408" t="str">
            <v xml:space="preserve"> </v>
          </cell>
          <cell r="X7408" t="str">
            <v xml:space="preserve"> </v>
          </cell>
          <cell r="Y7408" t="str">
            <v>Well</v>
          </cell>
          <cell r="Z7408" t="str">
            <v>5998060 EAST CARBON LANDFILL WELL A</v>
          </cell>
          <cell r="AA7408" t="str">
            <v>Well</v>
          </cell>
        </row>
        <row r="7409">
          <cell r="A7409">
            <v>5998070</v>
          </cell>
          <cell r="B7409" t="str">
            <v>Well</v>
          </cell>
          <cell r="C7409" t="str">
            <v xml:space="preserve"> </v>
          </cell>
          <cell r="D7409" t="str">
            <v>EAST CARBON LANDFILL WELL B</v>
          </cell>
          <cell r="E7409">
            <v>14060007</v>
          </cell>
          <cell r="F7409" t="str">
            <v>Carbon</v>
          </cell>
          <cell r="G7409" t="str">
            <v>Southeast</v>
          </cell>
          <cell r="H7409" t="str">
            <v>Colorado River West</v>
          </cell>
          <cell r="I7409">
            <v>546973</v>
          </cell>
          <cell r="J7409">
            <v>4375085</v>
          </cell>
          <cell r="K7409">
            <v>-110.453481579</v>
          </cell>
          <cell r="L7409">
            <v>39.524129549999998</v>
          </cell>
          <cell r="M7409" t="str">
            <v xml:space="preserve"> </v>
          </cell>
          <cell r="N7409" t="str">
            <v xml:space="preserve"> </v>
          </cell>
          <cell r="O7409" t="str">
            <v>UT</v>
          </cell>
          <cell r="Q7409">
            <v>0</v>
          </cell>
          <cell r="R7409" t="str">
            <v xml:space="preserve"> </v>
          </cell>
          <cell r="S7409" t="str">
            <v>BLM</v>
          </cell>
          <cell r="T7409" t="str">
            <v xml:space="preserve"> </v>
          </cell>
          <cell r="U7409" t="str">
            <v>5998070 EAST CARBON LANDFILL WELL B</v>
          </cell>
          <cell r="V7409">
            <v>5998070</v>
          </cell>
          <cell r="W7409" t="str">
            <v xml:space="preserve"> </v>
          </cell>
          <cell r="X7409" t="str">
            <v xml:space="preserve"> </v>
          </cell>
          <cell r="Y7409" t="str">
            <v>Well</v>
          </cell>
          <cell r="Z7409" t="str">
            <v>5998070 EAST CARBON LANDFILL WELL B</v>
          </cell>
          <cell r="AA7409" t="str">
            <v>Well</v>
          </cell>
        </row>
        <row r="7410">
          <cell r="A7410">
            <v>5998080</v>
          </cell>
          <cell r="B7410" t="str">
            <v>Well</v>
          </cell>
          <cell r="C7410" t="str">
            <v xml:space="preserve"> </v>
          </cell>
          <cell r="D7410" t="str">
            <v>EAST CARBON LANDFILL WELL C</v>
          </cell>
          <cell r="E7410">
            <v>14060007</v>
          </cell>
          <cell r="F7410" t="str">
            <v>Carbon</v>
          </cell>
          <cell r="G7410" t="str">
            <v>Southeast</v>
          </cell>
          <cell r="H7410" t="str">
            <v>Colorado River West</v>
          </cell>
          <cell r="I7410">
            <v>546970</v>
          </cell>
          <cell r="J7410">
            <v>4375424</v>
          </cell>
          <cell r="K7410">
            <v>-110.45349254</v>
          </cell>
          <cell r="L7410">
            <v>39.527184149</v>
          </cell>
          <cell r="M7410" t="str">
            <v xml:space="preserve"> </v>
          </cell>
          <cell r="N7410" t="str">
            <v xml:space="preserve"> </v>
          </cell>
          <cell r="O7410" t="str">
            <v>UT</v>
          </cell>
          <cell r="Q7410">
            <v>0</v>
          </cell>
          <cell r="R7410" t="str">
            <v xml:space="preserve"> </v>
          </cell>
          <cell r="S7410" t="str">
            <v>BLM</v>
          </cell>
          <cell r="T7410" t="str">
            <v xml:space="preserve"> </v>
          </cell>
          <cell r="U7410" t="str">
            <v>5998080 EAST CARBON LANDFILL WELL C</v>
          </cell>
          <cell r="V7410">
            <v>5998080</v>
          </cell>
          <cell r="W7410" t="str">
            <v xml:space="preserve"> </v>
          </cell>
          <cell r="X7410" t="str">
            <v xml:space="preserve"> </v>
          </cell>
          <cell r="Y7410" t="str">
            <v>Well</v>
          </cell>
          <cell r="Z7410" t="str">
            <v>5998080 EAST CARBON LANDFILL WELL C</v>
          </cell>
          <cell r="AA7410" t="str">
            <v>Well</v>
          </cell>
        </row>
        <row r="7411">
          <cell r="A7411">
            <v>5998090</v>
          </cell>
          <cell r="B7411" t="str">
            <v>Well</v>
          </cell>
          <cell r="C7411" t="str">
            <v xml:space="preserve"> </v>
          </cell>
          <cell r="D7411" t="str">
            <v>Envirocare GW 29</v>
          </cell>
          <cell r="E7411">
            <v>16020308</v>
          </cell>
          <cell r="F7411" t="str">
            <v>Tooele</v>
          </cell>
          <cell r="G7411" t="str">
            <v>Tooele County</v>
          </cell>
          <cell r="H7411" t="str">
            <v>West Desert/Columbia</v>
          </cell>
          <cell r="I7411">
            <v>321227</v>
          </cell>
          <cell r="J7411">
            <v>4505553</v>
          </cell>
          <cell r="K7411">
            <v>-113.115456338</v>
          </cell>
          <cell r="L7411">
            <v>40.681487740000001</v>
          </cell>
          <cell r="M7411" t="str">
            <v xml:space="preserve"> </v>
          </cell>
          <cell r="N7411" t="str">
            <v xml:space="preserve"> </v>
          </cell>
          <cell r="O7411" t="str">
            <v>UT</v>
          </cell>
          <cell r="Q7411">
            <v>0</v>
          </cell>
          <cell r="R7411" t="str">
            <v xml:space="preserve"> </v>
          </cell>
          <cell r="S7411" t="str">
            <v>Private</v>
          </cell>
          <cell r="T7411" t="str">
            <v xml:space="preserve"> </v>
          </cell>
          <cell r="U7411" t="str">
            <v>5998090 Envirocare GW 29</v>
          </cell>
          <cell r="V7411">
            <v>5998090</v>
          </cell>
          <cell r="W7411" t="str">
            <v xml:space="preserve"> </v>
          </cell>
          <cell r="X7411" t="str">
            <v xml:space="preserve"> </v>
          </cell>
          <cell r="Y7411" t="str">
            <v>Well</v>
          </cell>
          <cell r="Z7411" t="str">
            <v>5998090 Envirocare GW 29</v>
          </cell>
          <cell r="AA7411" t="str">
            <v>Well</v>
          </cell>
        </row>
        <row r="7412">
          <cell r="A7412">
            <v>5998100</v>
          </cell>
          <cell r="B7412" t="str">
            <v>Well</v>
          </cell>
          <cell r="C7412" t="str">
            <v xml:space="preserve"> </v>
          </cell>
          <cell r="D7412" t="str">
            <v>EAST CARBON LANDFILL WELL CELL 7 SOUTHSIDE WELL</v>
          </cell>
          <cell r="E7412">
            <v>14060007</v>
          </cell>
          <cell r="F7412" t="str">
            <v>Carbon</v>
          </cell>
          <cell r="G7412" t="str">
            <v>Southeast</v>
          </cell>
          <cell r="H7412" t="str">
            <v>Colorado River West</v>
          </cell>
          <cell r="I7412">
            <v>545180</v>
          </cell>
          <cell r="J7412">
            <v>4375414</v>
          </cell>
          <cell r="K7412">
            <v>-110.47431946899999</v>
          </cell>
          <cell r="L7412">
            <v>39.527190093000002</v>
          </cell>
          <cell r="M7412" t="str">
            <v xml:space="preserve"> </v>
          </cell>
          <cell r="N7412" t="str">
            <v xml:space="preserve"> </v>
          </cell>
          <cell r="O7412" t="str">
            <v>UT</v>
          </cell>
          <cell r="Q7412">
            <v>0</v>
          </cell>
          <cell r="R7412" t="str">
            <v xml:space="preserve"> </v>
          </cell>
          <cell r="S7412" t="str">
            <v>Private</v>
          </cell>
          <cell r="T7412" t="str">
            <v xml:space="preserve"> </v>
          </cell>
          <cell r="U7412" t="str">
            <v>5998100 EAST CARBON LANDFILL WELL CELL 7 SOUTHSIDE WELL</v>
          </cell>
          <cell r="V7412">
            <v>5998100</v>
          </cell>
          <cell r="W7412" t="str">
            <v xml:space="preserve"> </v>
          </cell>
          <cell r="X7412" t="str">
            <v xml:space="preserve"> </v>
          </cell>
          <cell r="Y7412" t="str">
            <v>Well</v>
          </cell>
          <cell r="Z7412" t="str">
            <v>5998100 EAST CARBON LANDFILL WELL CELL 7 SOUTHSIDE WELL</v>
          </cell>
          <cell r="AA7412" t="str">
            <v>Well</v>
          </cell>
        </row>
        <row r="7413">
          <cell r="A7413">
            <v>5998110</v>
          </cell>
          <cell r="B7413" t="str">
            <v>Well</v>
          </cell>
          <cell r="C7413" t="str">
            <v xml:space="preserve"> </v>
          </cell>
          <cell r="D7413" t="str">
            <v>EAST CARBON LANDFILL WELL CELL 7 S.W. CORNER WELL</v>
          </cell>
          <cell r="E7413">
            <v>14060007</v>
          </cell>
          <cell r="F7413" t="str">
            <v>Carbon</v>
          </cell>
          <cell r="G7413" t="str">
            <v>Southeast</v>
          </cell>
          <cell r="H7413" t="str">
            <v>Colorado River West</v>
          </cell>
          <cell r="I7413">
            <v>544917</v>
          </cell>
          <cell r="J7413">
            <v>4375412</v>
          </cell>
          <cell r="K7413">
            <v>-110.477379554</v>
          </cell>
          <cell r="L7413">
            <v>39.527185869999997</v>
          </cell>
          <cell r="M7413" t="str">
            <v xml:space="preserve"> </v>
          </cell>
          <cell r="N7413" t="str">
            <v xml:space="preserve"> </v>
          </cell>
          <cell r="O7413" t="str">
            <v>UT</v>
          </cell>
          <cell r="Q7413">
            <v>0</v>
          </cell>
          <cell r="R7413" t="str">
            <v xml:space="preserve"> </v>
          </cell>
          <cell r="S7413" t="str">
            <v>Private</v>
          </cell>
          <cell r="T7413" t="str">
            <v xml:space="preserve"> </v>
          </cell>
          <cell r="U7413" t="str">
            <v>5998110 EAST CARBON LANDFILL WELL CELL 7 S.W. CORNER WELL</v>
          </cell>
          <cell r="V7413">
            <v>5998110</v>
          </cell>
          <cell r="W7413" t="str">
            <v xml:space="preserve"> </v>
          </cell>
          <cell r="X7413" t="str">
            <v xml:space="preserve"> </v>
          </cell>
          <cell r="Y7413" t="str">
            <v>Well</v>
          </cell>
          <cell r="Z7413" t="str">
            <v>5998110 EAST CARBON LANDFILL WELL CELL 7 S.W. CORNER WELL</v>
          </cell>
          <cell r="AA7413" t="str">
            <v>Well</v>
          </cell>
        </row>
        <row r="7414">
          <cell r="A7414">
            <v>5998120</v>
          </cell>
          <cell r="B7414" t="str">
            <v>Well</v>
          </cell>
          <cell r="C7414" t="str">
            <v xml:space="preserve"> </v>
          </cell>
          <cell r="D7414" t="str">
            <v>ENVIROCARE GW-20</v>
          </cell>
          <cell r="E7414">
            <v>16020308</v>
          </cell>
          <cell r="F7414" t="str">
            <v>Tooele</v>
          </cell>
          <cell r="G7414" t="str">
            <v>Tooele County</v>
          </cell>
          <cell r="H7414" t="str">
            <v>West Desert/Columbia</v>
          </cell>
          <cell r="I7414">
            <v>321227</v>
          </cell>
          <cell r="J7414">
            <v>4505843</v>
          </cell>
          <cell r="K7414">
            <v>-113.115538918</v>
          </cell>
          <cell r="L7414">
            <v>40.684098489</v>
          </cell>
          <cell r="M7414" t="str">
            <v xml:space="preserve"> </v>
          </cell>
          <cell r="N7414" t="str">
            <v xml:space="preserve"> </v>
          </cell>
          <cell r="O7414" t="str">
            <v>UT</v>
          </cell>
          <cell r="Q7414">
            <v>0</v>
          </cell>
          <cell r="R7414" t="str">
            <v xml:space="preserve"> </v>
          </cell>
          <cell r="S7414" t="str">
            <v>Private</v>
          </cell>
          <cell r="T7414" t="str">
            <v xml:space="preserve"> </v>
          </cell>
          <cell r="U7414" t="str">
            <v>5998120 ENVIROCARE GW-20</v>
          </cell>
          <cell r="V7414">
            <v>5998120</v>
          </cell>
          <cell r="W7414" t="str">
            <v xml:space="preserve"> </v>
          </cell>
          <cell r="X7414" t="str">
            <v xml:space="preserve"> </v>
          </cell>
          <cell r="Y7414" t="str">
            <v>Well</v>
          </cell>
          <cell r="Z7414" t="str">
            <v>5998120 ENVIROCARE GW-20</v>
          </cell>
          <cell r="AA7414" t="str">
            <v>Well</v>
          </cell>
        </row>
        <row r="7415">
          <cell r="A7415">
            <v>5998130</v>
          </cell>
          <cell r="B7415" t="str">
            <v>Well</v>
          </cell>
          <cell r="C7415" t="str">
            <v xml:space="preserve"> </v>
          </cell>
          <cell r="D7415" t="str">
            <v>ENVIROCARE GW-24</v>
          </cell>
          <cell r="E7415">
            <v>16020308</v>
          </cell>
          <cell r="F7415" t="str">
            <v>Tooele</v>
          </cell>
          <cell r="G7415" t="str">
            <v>Tooele County</v>
          </cell>
          <cell r="H7415" t="str">
            <v>West Desert/Columbia</v>
          </cell>
          <cell r="I7415">
            <v>321246</v>
          </cell>
          <cell r="J7415">
            <v>4506082</v>
          </cell>
          <cell r="K7415">
            <v>-113.115382283</v>
          </cell>
          <cell r="L7415">
            <v>40.686254224000002</v>
          </cell>
          <cell r="M7415" t="str">
            <v xml:space="preserve"> </v>
          </cell>
          <cell r="N7415" t="str">
            <v xml:space="preserve"> </v>
          </cell>
          <cell r="O7415" t="str">
            <v>UT</v>
          </cell>
          <cell r="Q7415">
            <v>0</v>
          </cell>
          <cell r="R7415" t="str">
            <v xml:space="preserve"> </v>
          </cell>
          <cell r="S7415" t="str">
            <v>Private</v>
          </cell>
          <cell r="T7415" t="str">
            <v xml:space="preserve"> </v>
          </cell>
          <cell r="U7415" t="str">
            <v>5998130 ENVIROCARE GW-24</v>
          </cell>
          <cell r="V7415">
            <v>5998130</v>
          </cell>
          <cell r="W7415" t="str">
            <v xml:space="preserve"> </v>
          </cell>
          <cell r="X7415" t="str">
            <v xml:space="preserve"> </v>
          </cell>
          <cell r="Y7415" t="str">
            <v>Well</v>
          </cell>
          <cell r="Z7415" t="str">
            <v>5998130 ENVIROCARE GW-24</v>
          </cell>
          <cell r="AA7415" t="str">
            <v>Well</v>
          </cell>
        </row>
        <row r="7416">
          <cell r="A7416">
            <v>5998140</v>
          </cell>
          <cell r="B7416" t="str">
            <v>Well</v>
          </cell>
          <cell r="C7416" t="str">
            <v xml:space="preserve"> </v>
          </cell>
          <cell r="D7416" t="str">
            <v>ENVIROCARE GW 37</v>
          </cell>
          <cell r="E7416">
            <v>16020308</v>
          </cell>
          <cell r="F7416" t="str">
            <v>Tooele</v>
          </cell>
          <cell r="G7416" t="str">
            <v>Tooele County</v>
          </cell>
          <cell r="H7416" t="str">
            <v>West Desert/Columbia</v>
          </cell>
          <cell r="I7416">
            <v>318934</v>
          </cell>
          <cell r="J7416">
            <v>4506208</v>
          </cell>
          <cell r="K7416">
            <v>-113.142760845</v>
          </cell>
          <cell r="L7416">
            <v>40.686884093000003</v>
          </cell>
          <cell r="M7416" t="str">
            <v xml:space="preserve"> </v>
          </cell>
          <cell r="N7416" t="str">
            <v xml:space="preserve"> </v>
          </cell>
          <cell r="O7416" t="str">
            <v>UT</v>
          </cell>
          <cell r="Q7416">
            <v>0</v>
          </cell>
          <cell r="R7416" t="str">
            <v xml:space="preserve"> </v>
          </cell>
          <cell r="S7416" t="str">
            <v>Private</v>
          </cell>
          <cell r="T7416" t="str">
            <v xml:space="preserve"> </v>
          </cell>
          <cell r="U7416" t="str">
            <v>5998140 ENVIROCARE GW 37</v>
          </cell>
          <cell r="V7416">
            <v>5998140</v>
          </cell>
          <cell r="W7416" t="str">
            <v xml:space="preserve"> </v>
          </cell>
          <cell r="X7416" t="str">
            <v xml:space="preserve"> </v>
          </cell>
          <cell r="Y7416" t="str">
            <v>Well</v>
          </cell>
          <cell r="Z7416" t="str">
            <v>5998140 ENVIROCARE GW 37</v>
          </cell>
          <cell r="AA7416" t="str">
            <v>Well</v>
          </cell>
        </row>
        <row r="7417">
          <cell r="A7417">
            <v>5998150</v>
          </cell>
          <cell r="B7417" t="str">
            <v>Well</v>
          </cell>
          <cell r="C7417" t="str">
            <v xml:space="preserve"> </v>
          </cell>
          <cell r="D7417" t="str">
            <v>ENVIROCARE GW 57</v>
          </cell>
          <cell r="E7417">
            <v>16020308</v>
          </cell>
          <cell r="F7417" t="str">
            <v>Tooele</v>
          </cell>
          <cell r="G7417" t="str">
            <v>Tooele County</v>
          </cell>
          <cell r="H7417" t="str">
            <v>West Desert/Columbia</v>
          </cell>
          <cell r="I7417">
            <v>320723</v>
          </cell>
          <cell r="J7417">
            <v>4506380</v>
          </cell>
          <cell r="K7417">
            <v>-113.12165257300001</v>
          </cell>
          <cell r="L7417">
            <v>40.688823438</v>
          </cell>
          <cell r="M7417" t="str">
            <v xml:space="preserve"> </v>
          </cell>
          <cell r="N7417" t="str">
            <v xml:space="preserve"> </v>
          </cell>
          <cell r="O7417" t="str">
            <v>UT</v>
          </cell>
          <cell r="Q7417">
            <v>0</v>
          </cell>
          <cell r="R7417" t="str">
            <v xml:space="preserve"> </v>
          </cell>
          <cell r="S7417" t="str">
            <v>Private</v>
          </cell>
          <cell r="T7417" t="str">
            <v xml:space="preserve"> </v>
          </cell>
          <cell r="U7417" t="str">
            <v>5998150 ENVIROCARE GW 57</v>
          </cell>
          <cell r="V7417">
            <v>5998150</v>
          </cell>
          <cell r="W7417" t="str">
            <v xml:space="preserve"> </v>
          </cell>
          <cell r="X7417" t="str">
            <v xml:space="preserve"> </v>
          </cell>
          <cell r="Y7417" t="str">
            <v>Well</v>
          </cell>
          <cell r="Z7417" t="str">
            <v>5998150 ENVIROCARE GW 57</v>
          </cell>
          <cell r="AA7417" t="str">
            <v>Well</v>
          </cell>
        </row>
        <row r="7418">
          <cell r="A7418">
            <v>5998160</v>
          </cell>
          <cell r="B7418" t="str">
            <v>Well</v>
          </cell>
          <cell r="C7418" t="str">
            <v xml:space="preserve"> </v>
          </cell>
          <cell r="D7418" t="str">
            <v>ENVIROCARE GW 28</v>
          </cell>
          <cell r="E7418">
            <v>16020308</v>
          </cell>
          <cell r="F7418" t="str">
            <v>Tooele</v>
          </cell>
          <cell r="G7418" t="str">
            <v>Tooele County</v>
          </cell>
          <cell r="H7418" t="str">
            <v>West Desert/Columbia</v>
          </cell>
          <cell r="I7418">
            <v>320720</v>
          </cell>
          <cell r="J7418">
            <v>4506257</v>
          </cell>
          <cell r="K7418">
            <v>-113.121652919</v>
          </cell>
          <cell r="L7418">
            <v>40.687715474000001</v>
          </cell>
          <cell r="M7418" t="str">
            <v xml:space="preserve"> </v>
          </cell>
          <cell r="N7418" t="str">
            <v xml:space="preserve"> </v>
          </cell>
          <cell r="O7418" t="str">
            <v>UT</v>
          </cell>
          <cell r="Q7418">
            <v>0</v>
          </cell>
          <cell r="R7418" t="str">
            <v xml:space="preserve"> </v>
          </cell>
          <cell r="S7418" t="str">
            <v>Private</v>
          </cell>
          <cell r="T7418" t="str">
            <v xml:space="preserve"> </v>
          </cell>
          <cell r="U7418" t="str">
            <v>5998160 ENVIROCARE GW 28</v>
          </cell>
          <cell r="V7418">
            <v>5998160</v>
          </cell>
          <cell r="W7418" t="str">
            <v xml:space="preserve"> </v>
          </cell>
          <cell r="X7418" t="str">
            <v xml:space="preserve"> </v>
          </cell>
          <cell r="Y7418" t="str">
            <v>Well</v>
          </cell>
          <cell r="Z7418" t="str">
            <v>5998160 ENVIROCARE GW 28</v>
          </cell>
          <cell r="AA7418" t="str">
            <v>Well</v>
          </cell>
        </row>
        <row r="7419">
          <cell r="A7419">
            <v>5998170</v>
          </cell>
          <cell r="B7419" t="str">
            <v>Well</v>
          </cell>
          <cell r="C7419" t="str">
            <v xml:space="preserve"> </v>
          </cell>
          <cell r="D7419" t="str">
            <v>ENVIROCARE GW 58</v>
          </cell>
          <cell r="E7419">
            <v>16020308</v>
          </cell>
          <cell r="F7419" t="str">
            <v>Tooele</v>
          </cell>
          <cell r="G7419" t="str">
            <v>Tooele County</v>
          </cell>
          <cell r="H7419" t="str">
            <v>West Desert/Columbia</v>
          </cell>
          <cell r="I7419">
            <v>320700</v>
          </cell>
          <cell r="J7419">
            <v>4506381</v>
          </cell>
          <cell r="K7419">
            <v>-113.121924874</v>
          </cell>
          <cell r="L7419">
            <v>40.688827439999997</v>
          </cell>
          <cell r="M7419" t="str">
            <v xml:space="preserve"> </v>
          </cell>
          <cell r="N7419" t="str">
            <v xml:space="preserve"> </v>
          </cell>
          <cell r="O7419" t="str">
            <v>UT</v>
          </cell>
          <cell r="Q7419">
            <v>0</v>
          </cell>
          <cell r="R7419" t="str">
            <v xml:space="preserve"> </v>
          </cell>
          <cell r="S7419" t="str">
            <v>Private</v>
          </cell>
          <cell r="T7419" t="str">
            <v xml:space="preserve"> </v>
          </cell>
          <cell r="U7419" t="str">
            <v>5998170 ENVIROCARE GW 58</v>
          </cell>
          <cell r="V7419">
            <v>5998170</v>
          </cell>
          <cell r="W7419" t="str">
            <v xml:space="preserve"> </v>
          </cell>
          <cell r="X7419" t="str">
            <v xml:space="preserve"> </v>
          </cell>
          <cell r="Y7419" t="str">
            <v>Well</v>
          </cell>
          <cell r="Z7419" t="str">
            <v>5998170 ENVIROCARE GW 58</v>
          </cell>
          <cell r="AA7419" t="str">
            <v>Well</v>
          </cell>
        </row>
        <row r="7420">
          <cell r="A7420">
            <v>5998180</v>
          </cell>
          <cell r="B7420" t="str">
            <v>Well</v>
          </cell>
          <cell r="C7420" t="str">
            <v xml:space="preserve"> </v>
          </cell>
          <cell r="D7420" t="str">
            <v>ENVIROCARE GW 26</v>
          </cell>
          <cell r="E7420">
            <v>16020308</v>
          </cell>
          <cell r="F7420" t="str">
            <v>Tooele</v>
          </cell>
          <cell r="G7420" t="str">
            <v>Tooele County</v>
          </cell>
          <cell r="H7420" t="str">
            <v>West Desert/Columbia</v>
          </cell>
          <cell r="I7420">
            <v>320468</v>
          </cell>
          <cell r="J7420">
            <v>4506510</v>
          </cell>
          <cell r="K7420">
            <v>-113.124705584</v>
          </cell>
          <cell r="L7420">
            <v>40.68993828</v>
          </cell>
          <cell r="M7420" t="str">
            <v xml:space="preserve"> </v>
          </cell>
          <cell r="N7420" t="str">
            <v xml:space="preserve"> </v>
          </cell>
          <cell r="O7420" t="str">
            <v>UT</v>
          </cell>
          <cell r="Q7420">
            <v>0</v>
          </cell>
          <cell r="R7420" t="str">
            <v xml:space="preserve"> </v>
          </cell>
          <cell r="S7420" t="str">
            <v>Private</v>
          </cell>
          <cell r="T7420" t="str">
            <v xml:space="preserve"> </v>
          </cell>
          <cell r="U7420" t="str">
            <v>5998180 ENVIROCARE GW 26</v>
          </cell>
          <cell r="V7420">
            <v>5998180</v>
          </cell>
          <cell r="W7420" t="str">
            <v xml:space="preserve"> </v>
          </cell>
          <cell r="X7420" t="str">
            <v xml:space="preserve"> </v>
          </cell>
          <cell r="Y7420" t="str">
            <v>Well</v>
          </cell>
          <cell r="Z7420" t="str">
            <v>5998180 ENVIROCARE GW 26</v>
          </cell>
          <cell r="AA7420" t="str">
            <v>Well</v>
          </cell>
        </row>
        <row r="7421">
          <cell r="A7421">
            <v>5998190</v>
          </cell>
          <cell r="B7421" t="str">
            <v>Well</v>
          </cell>
          <cell r="C7421" t="str">
            <v xml:space="preserve"> </v>
          </cell>
          <cell r="D7421" t="str">
            <v>ENVIROCARE GW 27</v>
          </cell>
          <cell r="E7421">
            <v>16020308</v>
          </cell>
          <cell r="F7421" t="str">
            <v>Tooele</v>
          </cell>
          <cell r="G7421" t="str">
            <v>Tooele County</v>
          </cell>
          <cell r="H7421" t="str">
            <v>West Desert/Columbia</v>
          </cell>
          <cell r="I7421">
            <v>320726</v>
          </cell>
          <cell r="J7421">
            <v>4506503</v>
          </cell>
          <cell r="K7421">
            <v>-113.121652228</v>
          </cell>
          <cell r="L7421">
            <v>40.689931403000003</v>
          </cell>
          <cell r="M7421" t="str">
            <v xml:space="preserve"> </v>
          </cell>
          <cell r="N7421" t="str">
            <v xml:space="preserve"> </v>
          </cell>
          <cell r="O7421" t="str">
            <v>UT</v>
          </cell>
          <cell r="Q7421">
            <v>0</v>
          </cell>
          <cell r="R7421" t="str">
            <v xml:space="preserve"> </v>
          </cell>
          <cell r="S7421" t="str">
            <v>Private</v>
          </cell>
          <cell r="T7421" t="str">
            <v xml:space="preserve"> </v>
          </cell>
          <cell r="U7421" t="str">
            <v>5998190 ENVIROCARE GW 27</v>
          </cell>
          <cell r="V7421">
            <v>5998190</v>
          </cell>
          <cell r="W7421" t="str">
            <v xml:space="preserve"> </v>
          </cell>
          <cell r="X7421" t="str">
            <v xml:space="preserve"> </v>
          </cell>
          <cell r="Y7421" t="str">
            <v>Well</v>
          </cell>
          <cell r="Z7421" t="str">
            <v>5998190 ENVIROCARE GW 27</v>
          </cell>
          <cell r="AA7421" t="str">
            <v>Well</v>
          </cell>
        </row>
        <row r="7422">
          <cell r="A7422">
            <v>5998200</v>
          </cell>
          <cell r="B7422" t="str">
            <v>Well</v>
          </cell>
          <cell r="C7422" t="str">
            <v xml:space="preserve"> </v>
          </cell>
          <cell r="D7422" t="str">
            <v>ENVIROCARE GW 25</v>
          </cell>
          <cell r="E7422">
            <v>16020308</v>
          </cell>
          <cell r="F7422" t="str">
            <v>Tooele</v>
          </cell>
          <cell r="G7422" t="str">
            <v>Tooele County</v>
          </cell>
          <cell r="H7422" t="str">
            <v>West Desert/Columbia</v>
          </cell>
          <cell r="I7422">
            <v>306173</v>
          </cell>
          <cell r="J7422">
            <v>4506869</v>
          </cell>
          <cell r="K7422">
            <v>-113.293869104</v>
          </cell>
          <cell r="L7422">
            <v>40.689933359000001</v>
          </cell>
          <cell r="M7422" t="str">
            <v xml:space="preserve"> </v>
          </cell>
          <cell r="N7422" t="str">
            <v xml:space="preserve"> </v>
          </cell>
          <cell r="O7422" t="str">
            <v>UT</v>
          </cell>
          <cell r="Q7422">
            <v>0</v>
          </cell>
          <cell r="R7422" t="str">
            <v xml:space="preserve"> </v>
          </cell>
          <cell r="S7422" t="str">
            <v>BLM</v>
          </cell>
          <cell r="T7422" t="str">
            <v xml:space="preserve"> </v>
          </cell>
          <cell r="U7422" t="str">
            <v>5998200 ENVIROCARE GW 25</v>
          </cell>
          <cell r="V7422">
            <v>5998200</v>
          </cell>
          <cell r="W7422" t="str">
            <v xml:space="preserve"> </v>
          </cell>
          <cell r="X7422" t="str">
            <v xml:space="preserve"> </v>
          </cell>
          <cell r="Y7422" t="str">
            <v>Well</v>
          </cell>
          <cell r="Z7422" t="str">
            <v>5998200 ENVIROCARE GW 25</v>
          </cell>
          <cell r="AA7422" t="str">
            <v>Well</v>
          </cell>
        </row>
        <row r="7423">
          <cell r="A7423">
            <v>5998210</v>
          </cell>
          <cell r="B7423" t="str">
            <v>Well</v>
          </cell>
          <cell r="C7423" t="str">
            <v xml:space="preserve"> </v>
          </cell>
          <cell r="D7423" t="str">
            <v>ENVIROCARE GW 38</v>
          </cell>
          <cell r="E7423">
            <v>16020308</v>
          </cell>
          <cell r="F7423" t="str">
            <v>Tooele</v>
          </cell>
          <cell r="G7423" t="str">
            <v>Tooele County</v>
          </cell>
          <cell r="H7423" t="str">
            <v>West Desert/Columbia</v>
          </cell>
          <cell r="I7423">
            <v>320205</v>
          </cell>
          <cell r="J7423">
            <v>4506300</v>
          </cell>
          <cell r="K7423">
            <v>-113.12775590699999</v>
          </cell>
          <cell r="L7423">
            <v>40.687990444</v>
          </cell>
          <cell r="M7423" t="str">
            <v xml:space="preserve"> </v>
          </cell>
          <cell r="N7423" t="str">
            <v xml:space="preserve"> </v>
          </cell>
          <cell r="O7423" t="str">
            <v>UT</v>
          </cell>
          <cell r="Q7423">
            <v>0</v>
          </cell>
          <cell r="R7423" t="str">
            <v xml:space="preserve"> </v>
          </cell>
          <cell r="S7423" t="str">
            <v>Private</v>
          </cell>
          <cell r="T7423" t="str">
            <v xml:space="preserve"> </v>
          </cell>
          <cell r="U7423" t="str">
            <v>5998210 ENVIROCARE GW 38</v>
          </cell>
          <cell r="V7423">
            <v>5998210</v>
          </cell>
          <cell r="W7423" t="str">
            <v xml:space="preserve"> </v>
          </cell>
          <cell r="X7423" t="str">
            <v xml:space="preserve"> </v>
          </cell>
          <cell r="Y7423" t="str">
            <v>Well</v>
          </cell>
          <cell r="Z7423" t="str">
            <v>5998210 ENVIROCARE GW 38</v>
          </cell>
          <cell r="AA7423" t="str">
            <v>Well</v>
          </cell>
        </row>
        <row r="7424">
          <cell r="A7424">
            <v>5998220</v>
          </cell>
          <cell r="B7424" t="str">
            <v>Well</v>
          </cell>
          <cell r="C7424" t="str">
            <v xml:space="preserve"> </v>
          </cell>
          <cell r="D7424" t="str">
            <v>ENVIROCARE P-3 POND</v>
          </cell>
          <cell r="E7424">
            <v>16020308</v>
          </cell>
          <cell r="F7424" t="str">
            <v>Tooele</v>
          </cell>
          <cell r="G7424" t="str">
            <v>Tooele County</v>
          </cell>
          <cell r="H7424" t="str">
            <v>West Desert/Columbia</v>
          </cell>
          <cell r="I7424">
            <v>319512</v>
          </cell>
          <cell r="J7424">
            <v>4506780</v>
          </cell>
          <cell r="K7424">
            <v>-113.13608974100001</v>
          </cell>
          <cell r="L7424">
            <v>40.692160215999998</v>
          </cell>
          <cell r="M7424" t="str">
            <v xml:space="preserve"> </v>
          </cell>
          <cell r="N7424" t="str">
            <v xml:space="preserve"> </v>
          </cell>
          <cell r="O7424" t="str">
            <v>UT</v>
          </cell>
          <cell r="Q7424">
            <v>0</v>
          </cell>
          <cell r="R7424" t="str">
            <v xml:space="preserve"> </v>
          </cell>
          <cell r="S7424" t="str">
            <v>Private</v>
          </cell>
          <cell r="T7424" t="str">
            <v xml:space="preserve"> </v>
          </cell>
          <cell r="U7424" t="str">
            <v>5998220 ENVIROCARE P-3 POND</v>
          </cell>
          <cell r="V7424">
            <v>5998220</v>
          </cell>
          <cell r="W7424" t="str">
            <v xml:space="preserve"> </v>
          </cell>
          <cell r="X7424" t="str">
            <v xml:space="preserve"> </v>
          </cell>
          <cell r="Y7424" t="str">
            <v>Well</v>
          </cell>
          <cell r="Z7424" t="str">
            <v>5998220 ENVIROCARE P-3 POND</v>
          </cell>
          <cell r="AA7424" t="str">
            <v>Well</v>
          </cell>
        </row>
        <row r="7425">
          <cell r="A7425">
            <v>5998230</v>
          </cell>
          <cell r="B7425" t="str">
            <v>Well</v>
          </cell>
          <cell r="C7425" t="str">
            <v xml:space="preserve"> </v>
          </cell>
          <cell r="D7425" t="str">
            <v>ENVIROCARE GW 60</v>
          </cell>
          <cell r="E7425">
            <v>16020308</v>
          </cell>
          <cell r="F7425" t="str">
            <v>Tooele</v>
          </cell>
          <cell r="G7425" t="str">
            <v>Tooele County</v>
          </cell>
          <cell r="H7425" t="str">
            <v>West Desert/Columbia</v>
          </cell>
          <cell r="I7425">
            <v>320194</v>
          </cell>
          <cell r="J7425">
            <v>4505837</v>
          </cell>
          <cell r="K7425">
            <v>-113.127753373</v>
          </cell>
          <cell r="L7425">
            <v>40.683819884999998</v>
          </cell>
          <cell r="M7425" t="str">
            <v xml:space="preserve"> </v>
          </cell>
          <cell r="N7425" t="str">
            <v xml:space="preserve"> </v>
          </cell>
          <cell r="O7425" t="str">
            <v>UT</v>
          </cell>
          <cell r="Q7425">
            <v>0</v>
          </cell>
          <cell r="R7425" t="str">
            <v xml:space="preserve"> </v>
          </cell>
          <cell r="S7425" t="str">
            <v>Private</v>
          </cell>
          <cell r="T7425" t="str">
            <v xml:space="preserve"> </v>
          </cell>
          <cell r="U7425" t="str">
            <v>5998230 ENVIROCARE GW 60</v>
          </cell>
          <cell r="V7425">
            <v>5998230</v>
          </cell>
          <cell r="W7425" t="str">
            <v xml:space="preserve"> </v>
          </cell>
          <cell r="X7425" t="str">
            <v xml:space="preserve"> </v>
          </cell>
          <cell r="Y7425" t="str">
            <v>Well</v>
          </cell>
          <cell r="Z7425" t="str">
            <v>5998230 ENVIROCARE GW 60</v>
          </cell>
          <cell r="AA7425" t="str">
            <v>Well</v>
          </cell>
        </row>
        <row r="7426">
          <cell r="A7426">
            <v>5998240</v>
          </cell>
          <cell r="B7426" t="str">
            <v>Well</v>
          </cell>
          <cell r="C7426" t="str">
            <v xml:space="preserve"> </v>
          </cell>
          <cell r="D7426" t="str">
            <v>ENVIROCARE GW 63</v>
          </cell>
          <cell r="E7426">
            <v>16020308</v>
          </cell>
          <cell r="F7426" t="str">
            <v>Tooele</v>
          </cell>
          <cell r="G7426" t="str">
            <v>Tooele County</v>
          </cell>
          <cell r="H7426" t="str">
            <v>West Desert/Columbia</v>
          </cell>
          <cell r="I7426">
            <v>320452</v>
          </cell>
          <cell r="J7426">
            <v>4505831</v>
          </cell>
          <cell r="K7426">
            <v>-113.124700586</v>
          </cell>
          <cell r="L7426">
            <v>40.683822083999999</v>
          </cell>
          <cell r="M7426" t="str">
            <v xml:space="preserve"> </v>
          </cell>
          <cell r="N7426" t="str">
            <v xml:space="preserve"> </v>
          </cell>
          <cell r="O7426" t="str">
            <v>UT</v>
          </cell>
          <cell r="Q7426">
            <v>0</v>
          </cell>
          <cell r="R7426" t="str">
            <v xml:space="preserve"> </v>
          </cell>
          <cell r="S7426" t="str">
            <v>Private</v>
          </cell>
          <cell r="T7426" t="str">
            <v xml:space="preserve"> </v>
          </cell>
          <cell r="U7426" t="str">
            <v>5998240 ENVIROCARE GW 63</v>
          </cell>
          <cell r="V7426">
            <v>5998240</v>
          </cell>
          <cell r="W7426" t="str">
            <v xml:space="preserve"> </v>
          </cell>
          <cell r="X7426" t="str">
            <v xml:space="preserve"> </v>
          </cell>
          <cell r="Y7426" t="str">
            <v>Well</v>
          </cell>
          <cell r="Z7426" t="str">
            <v>5998240 ENVIROCARE GW 63</v>
          </cell>
          <cell r="AA7426" t="str">
            <v>Well</v>
          </cell>
        </row>
        <row r="7427">
          <cell r="A7427">
            <v>5998250</v>
          </cell>
          <cell r="B7427" t="str">
            <v>Well</v>
          </cell>
          <cell r="C7427" t="str">
            <v xml:space="preserve"> </v>
          </cell>
          <cell r="D7427" t="str">
            <v>ENVIROCARE GW 19A</v>
          </cell>
          <cell r="E7427">
            <v>16020308</v>
          </cell>
          <cell r="F7427" t="str">
            <v>Tooele</v>
          </cell>
          <cell r="G7427" t="str">
            <v>Tooele County</v>
          </cell>
          <cell r="H7427" t="str">
            <v>West Desert/Columbia</v>
          </cell>
          <cell r="I7427">
            <v>320758</v>
          </cell>
          <cell r="J7427">
            <v>4505855</v>
          </cell>
          <cell r="K7427">
            <v>-113.12108871700001</v>
          </cell>
          <cell r="L7427">
            <v>40.684104713000004</v>
          </cell>
          <cell r="M7427" t="str">
            <v xml:space="preserve"> </v>
          </cell>
          <cell r="N7427" t="str">
            <v xml:space="preserve"> </v>
          </cell>
          <cell r="O7427" t="str">
            <v>UT</v>
          </cell>
          <cell r="Q7427">
            <v>0</v>
          </cell>
          <cell r="R7427" t="str">
            <v xml:space="preserve"> </v>
          </cell>
          <cell r="S7427" t="str">
            <v>Private</v>
          </cell>
          <cell r="T7427" t="str">
            <v xml:space="preserve"> </v>
          </cell>
          <cell r="U7427" t="str">
            <v>5998250 ENVIROCARE GW 19A</v>
          </cell>
          <cell r="V7427">
            <v>5998250</v>
          </cell>
          <cell r="W7427" t="str">
            <v xml:space="preserve"> </v>
          </cell>
          <cell r="X7427" t="str">
            <v xml:space="preserve"> </v>
          </cell>
          <cell r="Y7427" t="str">
            <v>Well</v>
          </cell>
          <cell r="Z7427" t="str">
            <v>5998250 ENVIROCARE GW 19A</v>
          </cell>
          <cell r="AA7427" t="str">
            <v>Well</v>
          </cell>
        </row>
        <row r="7428">
          <cell r="A7428">
            <v>5998260</v>
          </cell>
          <cell r="B7428" t="str">
            <v>Well</v>
          </cell>
          <cell r="C7428" t="str">
            <v xml:space="preserve"> </v>
          </cell>
          <cell r="D7428" t="str">
            <v>ENVIROCARE GW 36</v>
          </cell>
          <cell r="E7428">
            <v>16020308</v>
          </cell>
          <cell r="F7428" t="str">
            <v>Tooele</v>
          </cell>
          <cell r="G7428" t="str">
            <v>Tooele County</v>
          </cell>
          <cell r="H7428" t="str">
            <v>West Desert/Columbia</v>
          </cell>
          <cell r="I7428">
            <v>320527</v>
          </cell>
          <cell r="J7428">
            <v>4506045</v>
          </cell>
          <cell r="K7428">
            <v>-113.123874829</v>
          </cell>
          <cell r="L7428">
            <v>40.685764951000003</v>
          </cell>
          <cell r="M7428" t="str">
            <v xml:space="preserve"> </v>
          </cell>
          <cell r="N7428" t="str">
            <v xml:space="preserve"> </v>
          </cell>
          <cell r="O7428" t="str">
            <v>UT</v>
          </cell>
          <cell r="Q7428">
            <v>0</v>
          </cell>
          <cell r="R7428" t="str">
            <v xml:space="preserve"> </v>
          </cell>
          <cell r="S7428" t="str">
            <v>Private</v>
          </cell>
          <cell r="T7428" t="str">
            <v xml:space="preserve"> </v>
          </cell>
          <cell r="U7428" t="str">
            <v>5998260 ENVIROCARE GW 36</v>
          </cell>
          <cell r="V7428">
            <v>5998260</v>
          </cell>
          <cell r="W7428" t="str">
            <v xml:space="preserve"> </v>
          </cell>
          <cell r="X7428" t="str">
            <v xml:space="preserve"> </v>
          </cell>
          <cell r="Y7428" t="str">
            <v>Well</v>
          </cell>
          <cell r="Z7428" t="str">
            <v>5998260 ENVIROCARE GW 36</v>
          </cell>
          <cell r="AA7428" t="str">
            <v>Well</v>
          </cell>
        </row>
        <row r="7429">
          <cell r="A7429">
            <v>5998270</v>
          </cell>
          <cell r="B7429" t="str">
            <v>Facility Other</v>
          </cell>
          <cell r="C7429" t="str">
            <v xml:space="preserve"> </v>
          </cell>
          <cell r="D7429" t="str">
            <v>CIRCLE FOUR FARMS LAGOON AT 41202</v>
          </cell>
          <cell r="E7429">
            <v>16030007</v>
          </cell>
          <cell r="F7429" t="str">
            <v>Beaver</v>
          </cell>
          <cell r="G7429" t="str">
            <v>Southwest</v>
          </cell>
          <cell r="H7429" t="str">
            <v>Cedar/Beaver</v>
          </cell>
          <cell r="I7429">
            <v>317472</v>
          </cell>
          <cell r="J7429">
            <v>4237089</v>
          </cell>
          <cell r="K7429">
            <v>-113.086343344</v>
          </cell>
          <cell r="L7429">
            <v>38.263301097000003</v>
          </cell>
          <cell r="M7429" t="str">
            <v xml:space="preserve"> </v>
          </cell>
          <cell r="N7429" t="str">
            <v xml:space="preserve"> </v>
          </cell>
          <cell r="O7429" t="str">
            <v>UT</v>
          </cell>
          <cell r="Q7429">
            <v>0</v>
          </cell>
          <cell r="R7429" t="str">
            <v xml:space="preserve"> </v>
          </cell>
          <cell r="S7429" t="str">
            <v>Private</v>
          </cell>
          <cell r="T7429" t="str">
            <v xml:space="preserve"> </v>
          </cell>
          <cell r="U7429" t="str">
            <v>5998270 CIRCLE FOUR FARMS LAGOON AT 41202</v>
          </cell>
          <cell r="V7429">
            <v>5998270</v>
          </cell>
          <cell r="W7429" t="str">
            <v xml:space="preserve"> </v>
          </cell>
          <cell r="X7429" t="str">
            <v xml:space="preserve"> </v>
          </cell>
          <cell r="Y7429" t="str">
            <v>Facility Other</v>
          </cell>
          <cell r="Z7429" t="str">
            <v>5998270 CIRCLE FOUR FARMS LAGOON AT 41202</v>
          </cell>
          <cell r="AA7429" t="str">
            <v>Facility Other</v>
          </cell>
        </row>
        <row r="7430">
          <cell r="A7430">
            <v>5998280</v>
          </cell>
          <cell r="B7430" t="str">
            <v>Well</v>
          </cell>
          <cell r="C7430" t="str">
            <v xml:space="preserve"> </v>
          </cell>
          <cell r="D7430" t="str">
            <v>CIRCLE FOUR FARMS SITE WELL 41107MU</v>
          </cell>
          <cell r="E7430">
            <v>16030007</v>
          </cell>
          <cell r="F7430" t="str">
            <v>Beaver</v>
          </cell>
          <cell r="G7430" t="str">
            <v>Southwest</v>
          </cell>
          <cell r="H7430" t="str">
            <v>Cedar/Beaver</v>
          </cell>
          <cell r="I7430">
            <v>307212</v>
          </cell>
          <cell r="J7430">
            <v>4232114</v>
          </cell>
          <cell r="K7430">
            <v>-113.202187362</v>
          </cell>
          <cell r="L7430">
            <v>38.216353785000003</v>
          </cell>
          <cell r="M7430" t="str">
            <v xml:space="preserve"> </v>
          </cell>
          <cell r="N7430" t="str">
            <v xml:space="preserve"> </v>
          </cell>
          <cell r="O7430" t="str">
            <v>UT</v>
          </cell>
          <cell r="Q7430">
            <v>0</v>
          </cell>
          <cell r="R7430" t="str">
            <v xml:space="preserve"> </v>
          </cell>
          <cell r="S7430" t="str">
            <v>Private</v>
          </cell>
          <cell r="T7430" t="str">
            <v xml:space="preserve"> </v>
          </cell>
          <cell r="U7430" t="str">
            <v>5998280 CIRCLE FOUR FARMS SITE WELL 41107MU</v>
          </cell>
          <cell r="V7430">
            <v>5998280</v>
          </cell>
          <cell r="W7430" t="str">
            <v xml:space="preserve"> </v>
          </cell>
          <cell r="X7430" t="str">
            <v xml:space="preserve"> </v>
          </cell>
          <cell r="Y7430" t="str">
            <v>Well</v>
          </cell>
          <cell r="Z7430" t="str">
            <v>5998280 CIRCLE FOUR FARMS SITE WELL 41107MU</v>
          </cell>
          <cell r="AA7430" t="str">
            <v>Well</v>
          </cell>
        </row>
        <row r="7431">
          <cell r="A7431">
            <v>5998290</v>
          </cell>
          <cell r="B7431" t="str">
            <v>Well</v>
          </cell>
          <cell r="C7431" t="str">
            <v xml:space="preserve"> </v>
          </cell>
          <cell r="D7431" t="str">
            <v>CIRCLE FOUR FARMS SITE WELL 41107MD</v>
          </cell>
          <cell r="E7431">
            <v>16030007</v>
          </cell>
          <cell r="F7431" t="str">
            <v>Beaver</v>
          </cell>
          <cell r="G7431" t="str">
            <v>Southwest</v>
          </cell>
          <cell r="H7431" t="str">
            <v>Cedar/Beaver</v>
          </cell>
          <cell r="I7431">
            <v>308258</v>
          </cell>
          <cell r="J7431">
            <v>4232089</v>
          </cell>
          <cell r="K7431">
            <v>-113.190240399</v>
          </cell>
          <cell r="L7431">
            <v>38.216352127</v>
          </cell>
          <cell r="M7431" t="str">
            <v xml:space="preserve"> </v>
          </cell>
          <cell r="N7431" t="str">
            <v xml:space="preserve"> </v>
          </cell>
          <cell r="O7431" t="str">
            <v>UT</v>
          </cell>
          <cell r="Q7431">
            <v>0</v>
          </cell>
          <cell r="R7431" t="str">
            <v xml:space="preserve"> </v>
          </cell>
          <cell r="S7431" t="str">
            <v>Private</v>
          </cell>
          <cell r="T7431" t="str">
            <v xml:space="preserve"> </v>
          </cell>
          <cell r="U7431" t="str">
            <v>5998290 CIRCLE FOUR FARMS SITE WELL 41107MD</v>
          </cell>
          <cell r="V7431">
            <v>5998290</v>
          </cell>
          <cell r="W7431" t="str">
            <v xml:space="preserve"> </v>
          </cell>
          <cell r="X7431" t="str">
            <v xml:space="preserve"> </v>
          </cell>
          <cell r="Y7431" t="str">
            <v>Well</v>
          </cell>
          <cell r="Z7431" t="str">
            <v>5998290 CIRCLE FOUR FARMS SITE WELL 41107MD</v>
          </cell>
          <cell r="AA7431" t="str">
            <v>Well</v>
          </cell>
        </row>
        <row r="7432">
          <cell r="A7432">
            <v>5998300</v>
          </cell>
          <cell r="B7432" t="str">
            <v>Facility Other</v>
          </cell>
          <cell r="C7432" t="str">
            <v xml:space="preserve"> </v>
          </cell>
          <cell r="D7432" t="str">
            <v>Circle Four Farms Lagoon @ 41103</v>
          </cell>
          <cell r="E7432">
            <v>16030007</v>
          </cell>
          <cell r="F7432" t="str">
            <v>Beaver</v>
          </cell>
          <cell r="G7432" t="str">
            <v>Southwest</v>
          </cell>
          <cell r="H7432" t="str">
            <v>Cedar/Beaver</v>
          </cell>
          <cell r="I7432">
            <v>316070</v>
          </cell>
          <cell r="J7432">
            <v>4236421</v>
          </cell>
          <cell r="K7432">
            <v>-113.102185201</v>
          </cell>
          <cell r="L7432">
            <v>38.256998848999999</v>
          </cell>
          <cell r="M7432" t="str">
            <v xml:space="preserve"> </v>
          </cell>
          <cell r="N7432" t="str">
            <v xml:space="preserve"> </v>
          </cell>
          <cell r="O7432" t="str">
            <v>UT</v>
          </cell>
          <cell r="Q7432">
            <v>0</v>
          </cell>
          <cell r="R7432" t="str">
            <v xml:space="preserve"> </v>
          </cell>
          <cell r="S7432" t="str">
            <v>Private</v>
          </cell>
          <cell r="T7432" t="str">
            <v xml:space="preserve"> </v>
          </cell>
          <cell r="U7432" t="str">
            <v>5998300 Circle Four Farms Lagoon @ 41103</v>
          </cell>
          <cell r="V7432">
            <v>5998300</v>
          </cell>
          <cell r="W7432" t="str">
            <v xml:space="preserve"> </v>
          </cell>
          <cell r="X7432" t="str">
            <v xml:space="preserve"> </v>
          </cell>
          <cell r="Y7432" t="str">
            <v>Facility Other</v>
          </cell>
          <cell r="Z7432" t="str">
            <v>5998300 Circle Four Farms Lagoon @ 41103</v>
          </cell>
          <cell r="AA7432" t="str">
            <v>Facility Other</v>
          </cell>
        </row>
        <row r="7433">
          <cell r="A7433">
            <v>5998310</v>
          </cell>
          <cell r="B7433" t="str">
            <v>Facility Other</v>
          </cell>
          <cell r="C7433" t="str">
            <v xml:space="preserve"> </v>
          </cell>
          <cell r="D7433" t="str">
            <v>CIRCLE FOUR FARMS LAGOON Xover @ 41302</v>
          </cell>
          <cell r="E7433">
            <v>16030007</v>
          </cell>
          <cell r="F7433" t="str">
            <v>Beaver</v>
          </cell>
          <cell r="G7433" t="str">
            <v>Southwest</v>
          </cell>
          <cell r="H7433" t="str">
            <v>Cedar/Beaver</v>
          </cell>
          <cell r="I7433">
            <v>316145</v>
          </cell>
          <cell r="J7433">
            <v>4236471</v>
          </cell>
          <cell r="K7433">
            <v>-113.101341514</v>
          </cell>
          <cell r="L7433">
            <v>38.257464519999999</v>
          </cell>
          <cell r="M7433" t="str">
            <v xml:space="preserve"> </v>
          </cell>
          <cell r="N7433" t="str">
            <v xml:space="preserve"> </v>
          </cell>
          <cell r="O7433" t="str">
            <v>UT</v>
          </cell>
          <cell r="Q7433">
            <v>0</v>
          </cell>
          <cell r="R7433" t="str">
            <v xml:space="preserve"> </v>
          </cell>
          <cell r="S7433" t="str">
            <v>Private</v>
          </cell>
          <cell r="T7433" t="str">
            <v xml:space="preserve"> </v>
          </cell>
          <cell r="U7433" t="str">
            <v>5998310 CIRCLE FOUR FARMS LAGOON Xover @ 41302</v>
          </cell>
          <cell r="V7433">
            <v>5998310</v>
          </cell>
          <cell r="W7433" t="str">
            <v xml:space="preserve"> </v>
          </cell>
          <cell r="X7433" t="str">
            <v xml:space="preserve"> </v>
          </cell>
          <cell r="Y7433" t="str">
            <v>Facility Other</v>
          </cell>
          <cell r="Z7433" t="str">
            <v>5998310 CIRCLE FOUR FARMS LAGOON Xover @ 41302</v>
          </cell>
          <cell r="AA7433" t="str">
            <v>Facility Other</v>
          </cell>
        </row>
        <row r="7434">
          <cell r="A7434">
            <v>5998320</v>
          </cell>
          <cell r="B7434" t="str">
            <v>Well</v>
          </cell>
          <cell r="C7434" t="str">
            <v xml:space="preserve"> </v>
          </cell>
          <cell r="D7434" t="str">
            <v>CIRCLE FOUR FARMS SITE WELL 41106MU</v>
          </cell>
          <cell r="E7434">
            <v>16030007</v>
          </cell>
          <cell r="F7434" t="str">
            <v>Beaver</v>
          </cell>
          <cell r="G7434" t="str">
            <v>Southwest</v>
          </cell>
          <cell r="H7434" t="str">
            <v>Cedar/Beaver</v>
          </cell>
          <cell r="I7434">
            <v>317019</v>
          </cell>
          <cell r="J7434">
            <v>4231023</v>
          </cell>
          <cell r="K7434">
            <v>-113.08995305000001</v>
          </cell>
          <cell r="L7434">
            <v>38.208575375000002</v>
          </cell>
          <cell r="M7434" t="str">
            <v xml:space="preserve"> </v>
          </cell>
          <cell r="N7434" t="str">
            <v xml:space="preserve"> </v>
          </cell>
          <cell r="O7434" t="str">
            <v>UT</v>
          </cell>
          <cell r="Q7434">
            <v>0</v>
          </cell>
          <cell r="R7434" t="str">
            <v xml:space="preserve"> </v>
          </cell>
          <cell r="S7434" t="str">
            <v>Private</v>
          </cell>
          <cell r="T7434" t="str">
            <v xml:space="preserve"> </v>
          </cell>
          <cell r="U7434" t="str">
            <v>5998320 CIRCLE FOUR FARMS SITE WELL 41106MU</v>
          </cell>
          <cell r="V7434">
            <v>5998320</v>
          </cell>
          <cell r="W7434" t="str">
            <v xml:space="preserve"> </v>
          </cell>
          <cell r="X7434" t="str">
            <v xml:space="preserve"> </v>
          </cell>
          <cell r="Y7434" t="str">
            <v>Well</v>
          </cell>
          <cell r="Z7434" t="str">
            <v>5998320 CIRCLE FOUR FARMS SITE WELL 41106MU</v>
          </cell>
          <cell r="AA7434" t="str">
            <v>Well</v>
          </cell>
        </row>
        <row r="7435">
          <cell r="A7435">
            <v>5998330</v>
          </cell>
          <cell r="B7435" t="str">
            <v>Well</v>
          </cell>
          <cell r="C7435" t="str">
            <v xml:space="preserve"> </v>
          </cell>
          <cell r="D7435" t="str">
            <v>CIRCLE FOUR FARMS SITE WELL 41106MD</v>
          </cell>
          <cell r="E7435">
            <v>16030007</v>
          </cell>
          <cell r="F7435" t="str">
            <v>Beaver</v>
          </cell>
          <cell r="G7435" t="str">
            <v>Southwest</v>
          </cell>
          <cell r="H7435" t="str">
            <v>Cedar/Beaver</v>
          </cell>
          <cell r="I7435">
            <v>317386</v>
          </cell>
          <cell r="J7435">
            <v>4231139</v>
          </cell>
          <cell r="K7435">
            <v>-113.085793684</v>
          </cell>
          <cell r="L7435">
            <v>38.209694673999998</v>
          </cell>
          <cell r="M7435" t="str">
            <v xml:space="preserve"> </v>
          </cell>
          <cell r="N7435" t="str">
            <v xml:space="preserve"> </v>
          </cell>
          <cell r="O7435" t="str">
            <v>UT</v>
          </cell>
          <cell r="Q7435">
            <v>0</v>
          </cell>
          <cell r="R7435" t="str">
            <v xml:space="preserve"> </v>
          </cell>
          <cell r="S7435" t="str">
            <v>Private</v>
          </cell>
          <cell r="T7435" t="str">
            <v xml:space="preserve"> </v>
          </cell>
          <cell r="U7435" t="str">
            <v>5998330 CIRCLE FOUR FARMS SITE WELL 41106MD</v>
          </cell>
          <cell r="V7435">
            <v>5998330</v>
          </cell>
          <cell r="W7435" t="str">
            <v xml:space="preserve"> </v>
          </cell>
          <cell r="X7435" t="str">
            <v xml:space="preserve"> </v>
          </cell>
          <cell r="Y7435" t="str">
            <v>Well</v>
          </cell>
          <cell r="Z7435" t="str">
            <v>5998330 CIRCLE FOUR FARMS SITE WELL 41106MD</v>
          </cell>
          <cell r="AA7435" t="str">
            <v>Well</v>
          </cell>
        </row>
        <row r="7436">
          <cell r="A7436">
            <v>5998340</v>
          </cell>
          <cell r="B7436" t="str">
            <v>Well</v>
          </cell>
          <cell r="C7436" t="str">
            <v xml:space="preserve"> </v>
          </cell>
          <cell r="D7436" t="str">
            <v>CIRCLE FOUR FARMS SITE WELL 41106MD2</v>
          </cell>
          <cell r="E7436">
            <v>16030007</v>
          </cell>
          <cell r="F7436" t="str">
            <v>Beaver</v>
          </cell>
          <cell r="G7436" t="str">
            <v>Southwest</v>
          </cell>
          <cell r="H7436" t="str">
            <v>Cedar/Beaver</v>
          </cell>
          <cell r="I7436">
            <v>317386</v>
          </cell>
          <cell r="J7436">
            <v>4231139</v>
          </cell>
          <cell r="K7436">
            <v>-113.085793684</v>
          </cell>
          <cell r="L7436">
            <v>38.209694673999998</v>
          </cell>
          <cell r="M7436" t="str">
            <v xml:space="preserve"> </v>
          </cell>
          <cell r="N7436" t="str">
            <v xml:space="preserve"> </v>
          </cell>
          <cell r="O7436" t="str">
            <v>UT</v>
          </cell>
          <cell r="Q7436">
            <v>0</v>
          </cell>
          <cell r="R7436" t="str">
            <v xml:space="preserve"> </v>
          </cell>
          <cell r="S7436" t="str">
            <v>Private</v>
          </cell>
          <cell r="T7436" t="str">
            <v xml:space="preserve"> </v>
          </cell>
          <cell r="U7436" t="str">
            <v>5998340 CIRCLE FOUR FARMS SITE WELL 41106MD2</v>
          </cell>
          <cell r="V7436">
            <v>5998340</v>
          </cell>
          <cell r="W7436" t="str">
            <v xml:space="preserve"> </v>
          </cell>
          <cell r="X7436" t="str">
            <v xml:space="preserve"> </v>
          </cell>
          <cell r="Y7436" t="str">
            <v>Well</v>
          </cell>
          <cell r="Z7436" t="str">
            <v>5998340 CIRCLE FOUR FARMS SITE WELL 41106MD2</v>
          </cell>
          <cell r="AA7436" t="str">
            <v>Well</v>
          </cell>
        </row>
        <row r="7437">
          <cell r="A7437">
            <v>5998350</v>
          </cell>
          <cell r="B7437" t="str">
            <v>Well</v>
          </cell>
          <cell r="C7437" t="str">
            <v xml:space="preserve"> </v>
          </cell>
          <cell r="D7437" t="str">
            <v>CIRCLE FOUR FARMS SITE WELL 41105MU</v>
          </cell>
          <cell r="E7437">
            <v>16030007</v>
          </cell>
          <cell r="F7437" t="str">
            <v>Beaver</v>
          </cell>
          <cell r="G7437" t="str">
            <v>Southwest</v>
          </cell>
          <cell r="H7437" t="str">
            <v>Cedar/Beaver</v>
          </cell>
          <cell r="I7437">
            <v>317364</v>
          </cell>
          <cell r="J7437">
            <v>4230152</v>
          </cell>
          <cell r="K7437">
            <v>-113.085791032</v>
          </cell>
          <cell r="L7437">
            <v>38.200800698999998</v>
          </cell>
          <cell r="M7437" t="str">
            <v xml:space="preserve"> </v>
          </cell>
          <cell r="N7437" t="str">
            <v xml:space="preserve"> </v>
          </cell>
          <cell r="O7437" t="str">
            <v>UT</v>
          </cell>
          <cell r="Q7437">
            <v>0</v>
          </cell>
          <cell r="R7437" t="str">
            <v xml:space="preserve"> </v>
          </cell>
          <cell r="S7437" t="str">
            <v>Private</v>
          </cell>
          <cell r="T7437" t="str">
            <v xml:space="preserve"> </v>
          </cell>
          <cell r="U7437" t="str">
            <v>5998350 CIRCLE FOUR FARMS SITE WELL 41105MU</v>
          </cell>
          <cell r="V7437">
            <v>5998350</v>
          </cell>
          <cell r="W7437" t="str">
            <v xml:space="preserve"> </v>
          </cell>
          <cell r="X7437" t="str">
            <v xml:space="preserve"> </v>
          </cell>
          <cell r="Y7437" t="str">
            <v>Well</v>
          </cell>
          <cell r="Z7437" t="str">
            <v>5998350 CIRCLE FOUR FARMS SITE WELL 41105MU</v>
          </cell>
          <cell r="AA7437" t="str">
            <v>Well</v>
          </cell>
        </row>
        <row r="7438">
          <cell r="A7438">
            <v>5998360</v>
          </cell>
          <cell r="B7438" t="str">
            <v>Well</v>
          </cell>
          <cell r="C7438" t="str">
            <v xml:space="preserve"> </v>
          </cell>
          <cell r="D7438" t="str">
            <v>CIRCLE FOUR FARMS SITE WELL 41105MD</v>
          </cell>
          <cell r="E7438">
            <v>16030007</v>
          </cell>
          <cell r="F7438" t="str">
            <v>Beaver</v>
          </cell>
          <cell r="G7438" t="str">
            <v>Southwest</v>
          </cell>
          <cell r="H7438" t="str">
            <v>Cedar/Beaver</v>
          </cell>
          <cell r="I7438">
            <v>317368</v>
          </cell>
          <cell r="J7438">
            <v>4230306</v>
          </cell>
          <cell r="K7438">
            <v>-113.08578496600001</v>
          </cell>
          <cell r="L7438">
            <v>38.202188526999997</v>
          </cell>
          <cell r="M7438" t="str">
            <v xml:space="preserve"> </v>
          </cell>
          <cell r="N7438" t="str">
            <v xml:space="preserve"> </v>
          </cell>
          <cell r="O7438" t="str">
            <v>UT</v>
          </cell>
          <cell r="Q7438">
            <v>0</v>
          </cell>
          <cell r="R7438" t="str">
            <v xml:space="preserve"> </v>
          </cell>
          <cell r="S7438" t="str">
            <v>Private</v>
          </cell>
          <cell r="T7438" t="str">
            <v xml:space="preserve"> </v>
          </cell>
          <cell r="U7438" t="str">
            <v>5998360 CIRCLE FOUR FARMS SITE WELL 41105MD</v>
          </cell>
          <cell r="V7438">
            <v>5998360</v>
          </cell>
          <cell r="W7438" t="str">
            <v xml:space="preserve"> </v>
          </cell>
          <cell r="X7438" t="str">
            <v xml:space="preserve"> </v>
          </cell>
          <cell r="Y7438" t="str">
            <v>Well</v>
          </cell>
          <cell r="Z7438" t="str">
            <v>5998360 CIRCLE FOUR FARMS SITE WELL 41105MD</v>
          </cell>
          <cell r="AA7438" t="str">
            <v>Well</v>
          </cell>
        </row>
        <row r="7439">
          <cell r="A7439">
            <v>5998370</v>
          </cell>
          <cell r="B7439" t="str">
            <v>Well</v>
          </cell>
          <cell r="C7439" t="str">
            <v xml:space="preserve"> </v>
          </cell>
          <cell r="D7439" t="str">
            <v>CIRCLE FOUR FARMS SITE WELL 41105MD2</v>
          </cell>
          <cell r="E7439">
            <v>16030007</v>
          </cell>
          <cell r="F7439" t="str">
            <v>Beaver</v>
          </cell>
          <cell r="G7439" t="str">
            <v>Southwest</v>
          </cell>
          <cell r="H7439" t="str">
            <v>Cedar/Beaver</v>
          </cell>
          <cell r="I7439">
            <v>324665</v>
          </cell>
          <cell r="J7439">
            <v>4230145</v>
          </cell>
          <cell r="K7439">
            <v>-113.002456368</v>
          </cell>
          <cell r="L7439">
            <v>38.202189144000002</v>
          </cell>
          <cell r="M7439" t="str">
            <v xml:space="preserve"> </v>
          </cell>
          <cell r="N7439" t="str">
            <v xml:space="preserve"> </v>
          </cell>
          <cell r="O7439" t="str">
            <v>UT</v>
          </cell>
          <cell r="Q7439">
            <v>0</v>
          </cell>
          <cell r="R7439" t="str">
            <v xml:space="preserve"> </v>
          </cell>
          <cell r="S7439" t="str">
            <v>BLM</v>
          </cell>
          <cell r="T7439" t="str">
            <v xml:space="preserve"> </v>
          </cell>
          <cell r="U7439" t="str">
            <v>5998370 CIRCLE FOUR FARMS SITE WELL 41105MD2</v>
          </cell>
          <cell r="V7439">
            <v>5998370</v>
          </cell>
          <cell r="W7439" t="str">
            <v xml:space="preserve"> </v>
          </cell>
          <cell r="X7439" t="str">
            <v xml:space="preserve"> </v>
          </cell>
          <cell r="Y7439" t="str">
            <v>Well</v>
          </cell>
          <cell r="Z7439" t="str">
            <v>5998370 CIRCLE FOUR FARMS SITE WELL 41105MD2</v>
          </cell>
          <cell r="AA7439" t="str">
            <v>Well</v>
          </cell>
        </row>
        <row r="7440">
          <cell r="A7440">
            <v>5998380</v>
          </cell>
          <cell r="B7440" t="str">
            <v>Well</v>
          </cell>
          <cell r="C7440" t="str">
            <v xml:space="preserve"> </v>
          </cell>
          <cell r="D7440" t="str">
            <v>CIRCLE FOUR FARMS SITE WELL 41104MU</v>
          </cell>
          <cell r="E7440">
            <v>16030007</v>
          </cell>
          <cell r="F7440" t="str">
            <v>Beaver</v>
          </cell>
          <cell r="G7440" t="str">
            <v>Southwest</v>
          </cell>
          <cell r="H7440" t="str">
            <v>Cedar/Beaver</v>
          </cell>
          <cell r="I7440">
            <v>317347</v>
          </cell>
          <cell r="J7440">
            <v>4229412</v>
          </cell>
          <cell r="K7440">
            <v>-113.085794847</v>
          </cell>
          <cell r="L7440">
            <v>38.194132359000001</v>
          </cell>
          <cell r="M7440" t="str">
            <v xml:space="preserve"> </v>
          </cell>
          <cell r="N7440" t="str">
            <v xml:space="preserve"> </v>
          </cell>
          <cell r="O7440" t="str">
            <v>UT</v>
          </cell>
          <cell r="Q7440">
            <v>0</v>
          </cell>
          <cell r="R7440" t="str">
            <v xml:space="preserve"> </v>
          </cell>
          <cell r="S7440" t="str">
            <v>Private</v>
          </cell>
          <cell r="T7440" t="str">
            <v xml:space="preserve"> </v>
          </cell>
          <cell r="U7440" t="str">
            <v>5998380 CIRCLE FOUR FARMS SITE WELL 41104MU</v>
          </cell>
          <cell r="V7440">
            <v>5998380</v>
          </cell>
          <cell r="W7440" t="str">
            <v xml:space="preserve"> </v>
          </cell>
          <cell r="X7440" t="str">
            <v xml:space="preserve"> </v>
          </cell>
          <cell r="Y7440" t="str">
            <v>Well</v>
          </cell>
          <cell r="Z7440" t="str">
            <v>5998380 CIRCLE FOUR FARMS SITE WELL 41104MU</v>
          </cell>
          <cell r="AA7440" t="str">
            <v>Well</v>
          </cell>
        </row>
        <row r="7441">
          <cell r="A7441">
            <v>5998390</v>
          </cell>
          <cell r="B7441" t="str">
            <v>Well</v>
          </cell>
          <cell r="C7441" t="str">
            <v xml:space="preserve"> </v>
          </cell>
          <cell r="D7441" t="str">
            <v>CIRCLE FOUR FARMS SITE WELL 41104MD</v>
          </cell>
          <cell r="E7441">
            <v>16030007</v>
          </cell>
          <cell r="F7441" t="str">
            <v>Beaver</v>
          </cell>
          <cell r="G7441" t="str">
            <v>Southwest</v>
          </cell>
          <cell r="H7441" t="str">
            <v>Cedar/Beaver</v>
          </cell>
          <cell r="I7441">
            <v>316986</v>
          </cell>
          <cell r="J7441">
            <v>4229575</v>
          </cell>
          <cell r="K7441">
            <v>-113.089956711</v>
          </cell>
          <cell r="L7441">
            <v>38.195527140999999</v>
          </cell>
          <cell r="M7441" t="str">
            <v xml:space="preserve"> </v>
          </cell>
          <cell r="N7441" t="str">
            <v xml:space="preserve"> </v>
          </cell>
          <cell r="O7441" t="str">
            <v>UT</v>
          </cell>
          <cell r="Q7441">
            <v>0</v>
          </cell>
          <cell r="R7441" t="str">
            <v xml:space="preserve"> </v>
          </cell>
          <cell r="S7441" t="str">
            <v>Private</v>
          </cell>
          <cell r="T7441" t="str">
            <v xml:space="preserve"> </v>
          </cell>
          <cell r="U7441" t="str">
            <v>5998390 CIRCLE FOUR FARMS SITE WELL 41104MD</v>
          </cell>
          <cell r="V7441">
            <v>5998390</v>
          </cell>
          <cell r="W7441" t="str">
            <v xml:space="preserve"> </v>
          </cell>
          <cell r="X7441" t="str">
            <v xml:space="preserve"> </v>
          </cell>
          <cell r="Y7441" t="str">
            <v>Well</v>
          </cell>
          <cell r="Z7441" t="str">
            <v>5998390 CIRCLE FOUR FARMS SITE WELL 41104MD</v>
          </cell>
          <cell r="AA7441" t="str">
            <v>Well</v>
          </cell>
        </row>
        <row r="7442">
          <cell r="A7442">
            <v>5998400</v>
          </cell>
          <cell r="B7442" t="str">
            <v>Well</v>
          </cell>
          <cell r="C7442" t="str">
            <v xml:space="preserve"> </v>
          </cell>
          <cell r="D7442" t="str">
            <v>CIRCLE FOUR FARMS WELL 41201 MU</v>
          </cell>
          <cell r="E7442">
            <v>16030007</v>
          </cell>
          <cell r="F7442" t="str">
            <v>Beaver</v>
          </cell>
          <cell r="G7442" t="str">
            <v>Southwest</v>
          </cell>
          <cell r="H7442" t="str">
            <v>Cedar/Beaver</v>
          </cell>
          <cell r="I7442">
            <v>316480</v>
          </cell>
          <cell r="J7442">
            <v>4234089</v>
          </cell>
          <cell r="K7442">
            <v>-113.096898362</v>
          </cell>
          <cell r="L7442">
            <v>38.236079598000003</v>
          </cell>
          <cell r="M7442" t="str">
            <v xml:space="preserve"> </v>
          </cell>
          <cell r="N7442" t="str">
            <v xml:space="preserve"> </v>
          </cell>
          <cell r="O7442" t="str">
            <v>UT</v>
          </cell>
          <cell r="Q7442">
            <v>0</v>
          </cell>
          <cell r="R7442" t="str">
            <v xml:space="preserve"> </v>
          </cell>
          <cell r="S7442" t="str">
            <v>Private</v>
          </cell>
          <cell r="T7442" t="str">
            <v xml:space="preserve"> </v>
          </cell>
          <cell r="U7442" t="str">
            <v>5998400 CIRCLE FOUR FARMS WELL 41201 MU</v>
          </cell>
          <cell r="V7442">
            <v>5998400</v>
          </cell>
          <cell r="W7442" t="str">
            <v xml:space="preserve"> </v>
          </cell>
          <cell r="X7442" t="str">
            <v xml:space="preserve"> </v>
          </cell>
          <cell r="Y7442" t="str">
            <v>Well</v>
          </cell>
          <cell r="Z7442" t="str">
            <v>5998400 CIRCLE FOUR FARMS WELL 41201 MU</v>
          </cell>
          <cell r="AA7442" t="str">
            <v>Well</v>
          </cell>
        </row>
        <row r="7443">
          <cell r="A7443">
            <v>5998410</v>
          </cell>
          <cell r="B7443" t="str">
            <v>Well</v>
          </cell>
          <cell r="C7443" t="str">
            <v xml:space="preserve"> </v>
          </cell>
          <cell r="D7443" t="str">
            <v>CIRCLE FOUR FARMS WELL 41201 MD</v>
          </cell>
          <cell r="E7443">
            <v>16030007</v>
          </cell>
          <cell r="F7443" t="str">
            <v>Beaver</v>
          </cell>
          <cell r="G7443" t="str">
            <v>Southwest</v>
          </cell>
          <cell r="H7443" t="str">
            <v>Cedar/Beaver</v>
          </cell>
          <cell r="I7443">
            <v>316555</v>
          </cell>
          <cell r="J7443">
            <v>4234211</v>
          </cell>
          <cell r="K7443">
            <v>-113.096073499</v>
          </cell>
          <cell r="L7443">
            <v>38.237193693999998</v>
          </cell>
          <cell r="M7443" t="str">
            <v xml:space="preserve"> </v>
          </cell>
          <cell r="N7443" t="str">
            <v xml:space="preserve"> </v>
          </cell>
          <cell r="O7443" t="str">
            <v>UT</v>
          </cell>
          <cell r="Q7443">
            <v>0</v>
          </cell>
          <cell r="R7443" t="str">
            <v xml:space="preserve"> </v>
          </cell>
          <cell r="S7443" t="str">
            <v>Private</v>
          </cell>
          <cell r="T7443" t="str">
            <v xml:space="preserve"> </v>
          </cell>
          <cell r="U7443" t="str">
            <v>5998410 CIRCLE FOUR FARMS WELL 41201 MD</v>
          </cell>
          <cell r="V7443">
            <v>5998410</v>
          </cell>
          <cell r="W7443" t="str">
            <v xml:space="preserve"> </v>
          </cell>
          <cell r="X7443" t="str">
            <v xml:space="preserve"> </v>
          </cell>
          <cell r="Y7443" t="str">
            <v>Well</v>
          </cell>
          <cell r="Z7443" t="str">
            <v>5998410 CIRCLE FOUR FARMS WELL 41201 MD</v>
          </cell>
          <cell r="AA7443" t="str">
            <v>Well</v>
          </cell>
        </row>
        <row r="7444">
          <cell r="A7444">
            <v>5998420</v>
          </cell>
          <cell r="B7444" t="str">
            <v>Well</v>
          </cell>
          <cell r="C7444" t="str">
            <v xml:space="preserve"> </v>
          </cell>
          <cell r="D7444" t="str">
            <v>CIRCLE FOUR FARMS WELL 41201 MD2</v>
          </cell>
          <cell r="E7444">
            <v>16030007</v>
          </cell>
          <cell r="F7444" t="str">
            <v>Beaver</v>
          </cell>
          <cell r="G7444" t="str">
            <v>Southwest</v>
          </cell>
          <cell r="H7444" t="str">
            <v>Cedar/Beaver</v>
          </cell>
          <cell r="I7444">
            <v>316574</v>
          </cell>
          <cell r="J7444">
            <v>4236122</v>
          </cell>
          <cell r="K7444">
            <v>-113.096351012</v>
          </cell>
          <cell r="L7444">
            <v>38.254408945999998</v>
          </cell>
          <cell r="M7444" t="str">
            <v xml:space="preserve"> </v>
          </cell>
          <cell r="N7444" t="str">
            <v xml:space="preserve"> </v>
          </cell>
          <cell r="O7444" t="str">
            <v>UT</v>
          </cell>
          <cell r="Q7444">
            <v>0</v>
          </cell>
          <cell r="R7444" t="str">
            <v xml:space="preserve"> </v>
          </cell>
          <cell r="S7444" t="str">
            <v>Private</v>
          </cell>
          <cell r="T7444" t="str">
            <v xml:space="preserve"> </v>
          </cell>
          <cell r="U7444" t="str">
            <v>5998420 CIRCLE FOUR FARMS WELL 41201 MD2</v>
          </cell>
          <cell r="V7444">
            <v>5998420</v>
          </cell>
          <cell r="W7444" t="str">
            <v xml:space="preserve"> </v>
          </cell>
          <cell r="X7444" t="str">
            <v xml:space="preserve"> </v>
          </cell>
          <cell r="Y7444" t="str">
            <v>Well</v>
          </cell>
          <cell r="Z7444" t="str">
            <v>5998420 CIRCLE FOUR FARMS WELL 41201 MD2</v>
          </cell>
          <cell r="AA7444" t="str">
            <v>Well</v>
          </cell>
        </row>
        <row r="7445">
          <cell r="A7445">
            <v>5998430</v>
          </cell>
          <cell r="B7445" t="str">
            <v>Well</v>
          </cell>
          <cell r="C7445" t="str">
            <v xml:space="preserve"> </v>
          </cell>
          <cell r="D7445" t="str">
            <v>CIRCLE FOUR FARMS WELL 41101 MU</v>
          </cell>
          <cell r="E7445">
            <v>16030007</v>
          </cell>
          <cell r="F7445" t="str">
            <v>Beaver</v>
          </cell>
          <cell r="G7445" t="str">
            <v>Southwest</v>
          </cell>
          <cell r="H7445" t="str">
            <v>Cedar/Beaver</v>
          </cell>
          <cell r="I7445">
            <v>315898</v>
          </cell>
          <cell r="J7445">
            <v>4234195</v>
          </cell>
          <cell r="K7445">
            <v>-113.103571673</v>
          </cell>
          <cell r="L7445">
            <v>38.236915310999997</v>
          </cell>
          <cell r="M7445" t="str">
            <v xml:space="preserve"> </v>
          </cell>
          <cell r="N7445" t="str">
            <v xml:space="preserve"> </v>
          </cell>
          <cell r="O7445" t="str">
            <v>UT</v>
          </cell>
          <cell r="Q7445">
            <v>0</v>
          </cell>
          <cell r="R7445" t="str">
            <v xml:space="preserve"> </v>
          </cell>
          <cell r="S7445" t="str">
            <v>Private</v>
          </cell>
          <cell r="T7445" t="str">
            <v xml:space="preserve"> </v>
          </cell>
          <cell r="U7445" t="str">
            <v>5998430 CIRCLE FOUR FARMS WELL 41101 MU</v>
          </cell>
          <cell r="V7445">
            <v>5998430</v>
          </cell>
          <cell r="W7445" t="str">
            <v xml:space="preserve"> </v>
          </cell>
          <cell r="X7445" t="str">
            <v xml:space="preserve"> </v>
          </cell>
          <cell r="Y7445" t="str">
            <v>Well</v>
          </cell>
          <cell r="Z7445" t="str">
            <v>5998430 CIRCLE FOUR FARMS WELL 41101 MU</v>
          </cell>
          <cell r="AA7445" t="str">
            <v>Well</v>
          </cell>
        </row>
        <row r="7446">
          <cell r="A7446">
            <v>5998431</v>
          </cell>
          <cell r="B7446" t="str">
            <v>Well</v>
          </cell>
          <cell r="C7446" t="str">
            <v xml:space="preserve"> </v>
          </cell>
          <cell r="D7446" t="str">
            <v>Circle Four Farms Well 41101 MU2</v>
          </cell>
          <cell r="E7446">
            <v>16030007</v>
          </cell>
          <cell r="F7446" t="str">
            <v>Beaver</v>
          </cell>
          <cell r="G7446" t="str">
            <v>Southwest</v>
          </cell>
          <cell r="H7446" t="str">
            <v>Cedar/Beaver</v>
          </cell>
          <cell r="I7446">
            <v>315873</v>
          </cell>
          <cell r="J7446">
            <v>4234198</v>
          </cell>
          <cell r="K7446">
            <v>-113.10385792700001</v>
          </cell>
          <cell r="L7446">
            <v>38.236937212000001</v>
          </cell>
          <cell r="M7446" t="str">
            <v xml:space="preserve"> </v>
          </cell>
          <cell r="N7446" t="str">
            <v xml:space="preserve"> </v>
          </cell>
          <cell r="O7446" t="str">
            <v>UT</v>
          </cell>
          <cell r="Q7446">
            <v>0</v>
          </cell>
          <cell r="R7446" t="str">
            <v xml:space="preserve"> </v>
          </cell>
          <cell r="S7446" t="str">
            <v>Private</v>
          </cell>
          <cell r="T7446" t="str">
            <v xml:space="preserve"> </v>
          </cell>
          <cell r="U7446" t="str">
            <v>5998431 Circle Four Farms Well 41101 MU2</v>
          </cell>
          <cell r="V7446">
            <v>5998431</v>
          </cell>
          <cell r="W7446" t="str">
            <v xml:space="preserve"> </v>
          </cell>
          <cell r="X7446" t="str">
            <v xml:space="preserve"> </v>
          </cell>
          <cell r="Y7446" t="str">
            <v>Well</v>
          </cell>
          <cell r="Z7446" t="str">
            <v>5998431 Circle Four Farms Well 41101 MU2</v>
          </cell>
          <cell r="AA7446" t="str">
            <v>Well</v>
          </cell>
        </row>
        <row r="7447">
          <cell r="A7447">
            <v>5998440</v>
          </cell>
          <cell r="B7447" t="str">
            <v>Well</v>
          </cell>
          <cell r="C7447" t="str">
            <v xml:space="preserve"> </v>
          </cell>
          <cell r="D7447" t="str">
            <v>CIRCLE FOUR FARMS WELL 41101 MD</v>
          </cell>
          <cell r="E7447">
            <v>16030007</v>
          </cell>
          <cell r="F7447" t="str">
            <v>Beaver</v>
          </cell>
          <cell r="G7447" t="str">
            <v>Southwest</v>
          </cell>
          <cell r="H7447" t="str">
            <v>Cedar/Beaver</v>
          </cell>
          <cell r="I7447">
            <v>316000</v>
          </cell>
          <cell r="J7447">
            <v>4234408</v>
          </cell>
          <cell r="K7447">
            <v>-113.102462198</v>
          </cell>
          <cell r="L7447">
            <v>38.238854564</v>
          </cell>
          <cell r="M7447" t="str">
            <v xml:space="preserve"> </v>
          </cell>
          <cell r="N7447" t="str">
            <v xml:space="preserve"> </v>
          </cell>
          <cell r="O7447" t="str">
            <v>UT</v>
          </cell>
          <cell r="Q7447">
            <v>0</v>
          </cell>
          <cell r="R7447" t="str">
            <v xml:space="preserve"> </v>
          </cell>
          <cell r="S7447" t="str">
            <v>Private</v>
          </cell>
          <cell r="T7447" t="str">
            <v xml:space="preserve"> </v>
          </cell>
          <cell r="U7447" t="str">
            <v>5998440 CIRCLE FOUR FARMS WELL 41101 MD</v>
          </cell>
          <cell r="V7447">
            <v>5998440</v>
          </cell>
          <cell r="W7447" t="str">
            <v xml:space="preserve"> </v>
          </cell>
          <cell r="X7447" t="str">
            <v xml:space="preserve"> </v>
          </cell>
          <cell r="Y7447" t="str">
            <v>Well</v>
          </cell>
          <cell r="Z7447" t="str">
            <v>5998440 CIRCLE FOUR FARMS WELL 41101 MD</v>
          </cell>
          <cell r="AA7447" t="str">
            <v>Well</v>
          </cell>
        </row>
        <row r="7448">
          <cell r="A7448">
            <v>5998450</v>
          </cell>
          <cell r="B7448" t="str">
            <v>Well</v>
          </cell>
          <cell r="C7448" t="str">
            <v xml:space="preserve"> </v>
          </cell>
          <cell r="D7448" t="str">
            <v>CIRCLE FOUR FARMS WELL 41101 MD2</v>
          </cell>
          <cell r="E7448">
            <v>16030007</v>
          </cell>
          <cell r="F7448" t="str">
            <v>Beaver</v>
          </cell>
          <cell r="G7448" t="str">
            <v>Southwest</v>
          </cell>
          <cell r="H7448" t="str">
            <v>Cedar/Beaver</v>
          </cell>
          <cell r="I7448">
            <v>316098</v>
          </cell>
          <cell r="J7448">
            <v>4234406</v>
          </cell>
          <cell r="K7448">
            <v>-113.101342586</v>
          </cell>
          <cell r="L7448">
            <v>38.238856601000002</v>
          </cell>
          <cell r="M7448" t="str">
            <v xml:space="preserve"> </v>
          </cell>
          <cell r="N7448" t="str">
            <v xml:space="preserve"> </v>
          </cell>
          <cell r="O7448" t="str">
            <v>UT</v>
          </cell>
          <cell r="Q7448">
            <v>0</v>
          </cell>
          <cell r="R7448" t="str">
            <v xml:space="preserve"> </v>
          </cell>
          <cell r="S7448" t="str">
            <v>Private</v>
          </cell>
          <cell r="T7448" t="str">
            <v xml:space="preserve"> </v>
          </cell>
          <cell r="U7448" t="str">
            <v>5998450 CIRCLE FOUR FARMS WELL 41101 MD2</v>
          </cell>
          <cell r="V7448">
            <v>5998450</v>
          </cell>
          <cell r="W7448" t="str">
            <v xml:space="preserve"> </v>
          </cell>
          <cell r="X7448" t="str">
            <v xml:space="preserve"> </v>
          </cell>
          <cell r="Y7448" t="str">
            <v>Well</v>
          </cell>
          <cell r="Z7448" t="str">
            <v>5998450 CIRCLE FOUR FARMS WELL 41101 MD2</v>
          </cell>
          <cell r="AA7448" t="str">
            <v>Well</v>
          </cell>
        </row>
        <row r="7449">
          <cell r="A7449">
            <v>5998460</v>
          </cell>
          <cell r="B7449" t="str">
            <v>Well</v>
          </cell>
          <cell r="C7449" t="str">
            <v xml:space="preserve"> </v>
          </cell>
          <cell r="D7449" t="str">
            <v>CIRCLE FOUR FARMS WELL 41301 MU</v>
          </cell>
          <cell r="E7449">
            <v>16030007</v>
          </cell>
          <cell r="F7449" t="str">
            <v>Beaver</v>
          </cell>
          <cell r="G7449" t="str">
            <v>Southwest</v>
          </cell>
          <cell r="H7449" t="str">
            <v>Cedar/Beaver</v>
          </cell>
          <cell r="I7449">
            <v>315975</v>
          </cell>
          <cell r="J7449">
            <v>4235427</v>
          </cell>
          <cell r="K7449">
            <v>-113.10301217999999</v>
          </cell>
          <cell r="L7449">
            <v>38.248027010000001</v>
          </cell>
          <cell r="M7449" t="str">
            <v xml:space="preserve"> </v>
          </cell>
          <cell r="N7449" t="str">
            <v xml:space="preserve"> </v>
          </cell>
          <cell r="O7449" t="str">
            <v>UT</v>
          </cell>
          <cell r="Q7449">
            <v>0</v>
          </cell>
          <cell r="R7449" t="str">
            <v xml:space="preserve"> </v>
          </cell>
          <cell r="S7449" t="str">
            <v>Private</v>
          </cell>
          <cell r="T7449" t="str">
            <v xml:space="preserve"> </v>
          </cell>
          <cell r="U7449" t="str">
            <v>5998460 CIRCLE FOUR FARMS WELL 41301 MU</v>
          </cell>
          <cell r="V7449">
            <v>5998460</v>
          </cell>
          <cell r="W7449" t="str">
            <v xml:space="preserve"> </v>
          </cell>
          <cell r="X7449" t="str">
            <v xml:space="preserve"> </v>
          </cell>
          <cell r="Y7449" t="str">
            <v>Well</v>
          </cell>
          <cell r="Z7449" t="str">
            <v>5998460 CIRCLE FOUR FARMS WELL 41301 MU</v>
          </cell>
          <cell r="AA7449" t="str">
            <v>Well</v>
          </cell>
        </row>
        <row r="7450">
          <cell r="A7450">
            <v>5998461</v>
          </cell>
          <cell r="B7450" t="str">
            <v>Well</v>
          </cell>
          <cell r="C7450" t="str">
            <v xml:space="preserve"> </v>
          </cell>
          <cell r="D7450" t="str">
            <v>Circle Four Farms Well 41301 MU2</v>
          </cell>
          <cell r="E7450">
            <v>16030007</v>
          </cell>
          <cell r="F7450" t="str">
            <v>Beaver</v>
          </cell>
          <cell r="G7450" t="str">
            <v>Southwest</v>
          </cell>
          <cell r="H7450" t="str">
            <v>Cedar/Beaver</v>
          </cell>
          <cell r="I7450">
            <v>315989</v>
          </cell>
          <cell r="J7450">
            <v>4235431</v>
          </cell>
          <cell r="K7450">
            <v>-113.10285332799999</v>
          </cell>
          <cell r="L7450">
            <v>38.248065902</v>
          </cell>
          <cell r="M7450" t="str">
            <v xml:space="preserve"> </v>
          </cell>
          <cell r="N7450" t="str">
            <v xml:space="preserve"> </v>
          </cell>
          <cell r="O7450" t="str">
            <v>UT</v>
          </cell>
          <cell r="Q7450">
            <v>0</v>
          </cell>
          <cell r="R7450" t="str">
            <v xml:space="preserve"> </v>
          </cell>
          <cell r="S7450" t="str">
            <v>Private</v>
          </cell>
          <cell r="T7450" t="str">
            <v xml:space="preserve"> </v>
          </cell>
          <cell r="U7450" t="str">
            <v>5998461 Circle Four Farms Well 41301 MU2</v>
          </cell>
          <cell r="V7450">
            <v>5998461</v>
          </cell>
          <cell r="W7450" t="str">
            <v xml:space="preserve"> </v>
          </cell>
          <cell r="X7450" t="str">
            <v xml:space="preserve"> </v>
          </cell>
          <cell r="Y7450" t="str">
            <v>Well</v>
          </cell>
          <cell r="Z7450" t="str">
            <v>5998461 Circle Four Farms Well 41301 MU2</v>
          </cell>
          <cell r="AA7450" t="str">
            <v>Well</v>
          </cell>
        </row>
        <row r="7451">
          <cell r="A7451">
            <v>5998470</v>
          </cell>
          <cell r="B7451" t="str">
            <v>Well</v>
          </cell>
          <cell r="C7451" t="str">
            <v xml:space="preserve"> </v>
          </cell>
          <cell r="D7451" t="str">
            <v>CIRCLE FOUR FARMS WELL 41301 MD</v>
          </cell>
          <cell r="E7451">
            <v>16030007</v>
          </cell>
          <cell r="F7451" t="str">
            <v>Beaver</v>
          </cell>
          <cell r="G7451" t="str">
            <v>Southwest</v>
          </cell>
          <cell r="H7451" t="str">
            <v>Cedar/Beaver</v>
          </cell>
          <cell r="I7451">
            <v>316151</v>
          </cell>
          <cell r="J7451">
            <v>4235700</v>
          </cell>
          <cell r="K7451">
            <v>-113.101072941</v>
          </cell>
          <cell r="L7451">
            <v>38.250521786</v>
          </cell>
          <cell r="M7451" t="str">
            <v xml:space="preserve"> </v>
          </cell>
          <cell r="N7451" t="str">
            <v xml:space="preserve"> </v>
          </cell>
          <cell r="O7451" t="str">
            <v>UT</v>
          </cell>
          <cell r="Q7451">
            <v>0</v>
          </cell>
          <cell r="R7451" t="str">
            <v xml:space="preserve"> </v>
          </cell>
          <cell r="S7451" t="str">
            <v>Private</v>
          </cell>
          <cell r="T7451" t="str">
            <v xml:space="preserve"> </v>
          </cell>
          <cell r="U7451" t="str">
            <v>5998470 CIRCLE FOUR FARMS WELL 41301 MD</v>
          </cell>
          <cell r="V7451">
            <v>5998470</v>
          </cell>
          <cell r="W7451" t="str">
            <v xml:space="preserve"> </v>
          </cell>
          <cell r="X7451" t="str">
            <v xml:space="preserve"> </v>
          </cell>
          <cell r="Y7451" t="str">
            <v>Well</v>
          </cell>
          <cell r="Z7451" t="str">
            <v>5998470 CIRCLE FOUR FARMS WELL 41301 MD</v>
          </cell>
          <cell r="AA7451" t="str">
            <v>Well</v>
          </cell>
        </row>
        <row r="7452">
          <cell r="A7452">
            <v>5998471</v>
          </cell>
          <cell r="B7452" t="str">
            <v>Well</v>
          </cell>
          <cell r="C7452" t="str">
            <v xml:space="preserve"> </v>
          </cell>
          <cell r="D7452" t="str">
            <v>Circle Four Farms Well 41301 MD2</v>
          </cell>
          <cell r="E7452">
            <v>16030007</v>
          </cell>
          <cell r="F7452" t="str">
            <v>Beaver</v>
          </cell>
          <cell r="G7452" t="str">
            <v>Southwest</v>
          </cell>
          <cell r="H7452" t="str">
            <v>Cedar/Beaver</v>
          </cell>
          <cell r="I7452">
            <v>316149</v>
          </cell>
          <cell r="J7452">
            <v>4235692</v>
          </cell>
          <cell r="K7452">
            <v>-113.10109370799999</v>
          </cell>
          <cell r="L7452">
            <v>38.250449326000002</v>
          </cell>
          <cell r="M7452" t="str">
            <v xml:space="preserve"> </v>
          </cell>
          <cell r="N7452" t="str">
            <v xml:space="preserve"> </v>
          </cell>
          <cell r="O7452" t="str">
            <v>UT</v>
          </cell>
          <cell r="Q7452">
            <v>0</v>
          </cell>
          <cell r="R7452" t="str">
            <v xml:space="preserve"> </v>
          </cell>
          <cell r="S7452" t="str">
            <v>Private</v>
          </cell>
          <cell r="T7452" t="str">
            <v xml:space="preserve"> </v>
          </cell>
          <cell r="U7452" t="str">
            <v>5998471 Circle Four Farms Well 41301 MD2</v>
          </cell>
          <cell r="V7452">
            <v>5998471</v>
          </cell>
          <cell r="W7452" t="str">
            <v xml:space="preserve"> </v>
          </cell>
          <cell r="X7452" t="str">
            <v xml:space="preserve"> </v>
          </cell>
          <cell r="Y7452" t="str">
            <v>Well</v>
          </cell>
          <cell r="Z7452" t="str">
            <v>5998471 Circle Four Farms Well 41301 MD2</v>
          </cell>
          <cell r="AA7452" t="str">
            <v>Well</v>
          </cell>
        </row>
        <row r="7453">
          <cell r="A7453">
            <v>5998480</v>
          </cell>
          <cell r="B7453" t="str">
            <v>Well</v>
          </cell>
          <cell r="C7453" t="str">
            <v xml:space="preserve"> </v>
          </cell>
          <cell r="D7453" t="str">
            <v>CIRCLE FOUR FARMS WELL 41102 MU</v>
          </cell>
          <cell r="E7453">
            <v>16030007</v>
          </cell>
          <cell r="F7453" t="str">
            <v>Beaver</v>
          </cell>
          <cell r="G7453" t="str">
            <v>Southwest</v>
          </cell>
          <cell r="H7453" t="str">
            <v>Cedar/Beaver</v>
          </cell>
          <cell r="I7453">
            <v>315985</v>
          </cell>
          <cell r="J7453">
            <v>4236938</v>
          </cell>
          <cell r="K7453">
            <v>-113.103290378</v>
          </cell>
          <cell r="L7453">
            <v>38.261637761000003</v>
          </cell>
          <cell r="M7453" t="str">
            <v xml:space="preserve"> </v>
          </cell>
          <cell r="N7453" t="str">
            <v xml:space="preserve"> </v>
          </cell>
          <cell r="O7453" t="str">
            <v>UT</v>
          </cell>
          <cell r="Q7453">
            <v>0</v>
          </cell>
          <cell r="R7453" t="str">
            <v xml:space="preserve"> </v>
          </cell>
          <cell r="S7453" t="str">
            <v>BLM</v>
          </cell>
          <cell r="T7453" t="str">
            <v xml:space="preserve"> </v>
          </cell>
          <cell r="U7453" t="str">
            <v>5998480 CIRCLE FOUR FARMS WELL 41102 MU</v>
          </cell>
          <cell r="V7453">
            <v>5998480</v>
          </cell>
          <cell r="W7453" t="str">
            <v xml:space="preserve"> </v>
          </cell>
          <cell r="X7453" t="str">
            <v xml:space="preserve"> </v>
          </cell>
          <cell r="Y7453" t="str">
            <v>Well</v>
          </cell>
          <cell r="Z7453" t="str">
            <v>5998480 CIRCLE FOUR FARMS WELL 41102 MU</v>
          </cell>
          <cell r="AA7453" t="str">
            <v>Well</v>
          </cell>
        </row>
        <row r="7454">
          <cell r="A7454">
            <v>5998490</v>
          </cell>
          <cell r="B7454" t="str">
            <v>Well</v>
          </cell>
          <cell r="C7454" t="str">
            <v xml:space="preserve"> </v>
          </cell>
          <cell r="D7454" t="str">
            <v>CIRCLE FOUR FARMS WELL 41102 MD</v>
          </cell>
          <cell r="E7454">
            <v>16030007</v>
          </cell>
          <cell r="F7454" t="str">
            <v>Beaver</v>
          </cell>
          <cell r="G7454" t="str">
            <v>Southwest</v>
          </cell>
          <cell r="H7454" t="str">
            <v>Cedar/Beaver</v>
          </cell>
          <cell r="I7454">
            <v>316111</v>
          </cell>
          <cell r="J7454">
            <v>4237151</v>
          </cell>
          <cell r="K7454">
            <v>-113.101906394</v>
          </cell>
          <cell r="L7454">
            <v>38.263581928000001</v>
          </cell>
          <cell r="M7454" t="str">
            <v xml:space="preserve"> </v>
          </cell>
          <cell r="N7454" t="str">
            <v xml:space="preserve"> </v>
          </cell>
          <cell r="O7454" t="str">
            <v>UT</v>
          </cell>
          <cell r="Q7454">
            <v>0</v>
          </cell>
          <cell r="R7454" t="str">
            <v xml:space="preserve"> </v>
          </cell>
          <cell r="S7454" t="str">
            <v>Private</v>
          </cell>
          <cell r="T7454" t="str">
            <v xml:space="preserve"> </v>
          </cell>
          <cell r="U7454" t="str">
            <v>5998490 CIRCLE FOUR FARMS WELL 41102 MD</v>
          </cell>
          <cell r="V7454">
            <v>5998490</v>
          </cell>
          <cell r="W7454" t="str">
            <v xml:space="preserve"> </v>
          </cell>
          <cell r="X7454" t="str">
            <v xml:space="preserve"> </v>
          </cell>
          <cell r="Y7454" t="str">
            <v>Well</v>
          </cell>
          <cell r="Z7454" t="str">
            <v>5998490 CIRCLE FOUR FARMS WELL 41102 MD</v>
          </cell>
          <cell r="AA7454" t="str">
            <v>Well</v>
          </cell>
        </row>
        <row r="7455">
          <cell r="A7455">
            <v>5998500</v>
          </cell>
          <cell r="B7455" t="str">
            <v>Well</v>
          </cell>
          <cell r="C7455" t="str">
            <v xml:space="preserve"> </v>
          </cell>
          <cell r="D7455" t="str">
            <v>CIRCLE FOUR FARMS WELL 41103 MU</v>
          </cell>
          <cell r="E7455">
            <v>16030007</v>
          </cell>
          <cell r="F7455" t="str">
            <v>Beaver</v>
          </cell>
          <cell r="G7455" t="str">
            <v>Southwest</v>
          </cell>
          <cell r="H7455" t="str">
            <v>Cedar/Beaver</v>
          </cell>
          <cell r="I7455">
            <v>318039</v>
          </cell>
          <cell r="J7455">
            <v>4235287</v>
          </cell>
          <cell r="K7455">
            <v>-113.079403567</v>
          </cell>
          <cell r="L7455">
            <v>38.247186311999997</v>
          </cell>
          <cell r="M7455" t="str">
            <v xml:space="preserve"> </v>
          </cell>
          <cell r="N7455" t="str">
            <v xml:space="preserve"> </v>
          </cell>
          <cell r="O7455" t="str">
            <v>UT</v>
          </cell>
          <cell r="Q7455">
            <v>0</v>
          </cell>
          <cell r="R7455" t="str">
            <v xml:space="preserve"> </v>
          </cell>
          <cell r="S7455" t="str">
            <v>Private</v>
          </cell>
          <cell r="T7455" t="str">
            <v xml:space="preserve"> </v>
          </cell>
          <cell r="U7455" t="str">
            <v>5998500 CIRCLE FOUR FARMS WELL 41103 MU</v>
          </cell>
          <cell r="V7455">
            <v>5998500</v>
          </cell>
          <cell r="W7455" t="str">
            <v xml:space="preserve"> </v>
          </cell>
          <cell r="X7455" t="str">
            <v xml:space="preserve"> </v>
          </cell>
          <cell r="Y7455" t="str">
            <v>Well</v>
          </cell>
          <cell r="Z7455" t="str">
            <v>5998500 CIRCLE FOUR FARMS WELL 41103 MU</v>
          </cell>
          <cell r="AA7455" t="str">
            <v>Well</v>
          </cell>
        </row>
        <row r="7456">
          <cell r="A7456">
            <v>5998501</v>
          </cell>
          <cell r="B7456" t="str">
            <v>Well</v>
          </cell>
          <cell r="C7456" t="str">
            <v xml:space="preserve"> </v>
          </cell>
          <cell r="D7456" t="str">
            <v>Circle Four Farms Well 41103 MU2</v>
          </cell>
          <cell r="E7456">
            <v>16030007</v>
          </cell>
          <cell r="F7456" t="str">
            <v>Beaver</v>
          </cell>
          <cell r="G7456" t="str">
            <v>Southwest</v>
          </cell>
          <cell r="H7456" t="str">
            <v>Cedar/Beaver</v>
          </cell>
          <cell r="I7456">
            <v>318061</v>
          </cell>
          <cell r="J7456">
            <v>4235288</v>
          </cell>
          <cell r="K7456">
            <v>-113.07915256699999</v>
          </cell>
          <cell r="L7456">
            <v>38.247199772000002</v>
          </cell>
          <cell r="M7456" t="str">
            <v xml:space="preserve"> </v>
          </cell>
          <cell r="N7456" t="str">
            <v xml:space="preserve"> </v>
          </cell>
          <cell r="O7456" t="str">
            <v>UT</v>
          </cell>
          <cell r="Q7456">
            <v>0</v>
          </cell>
          <cell r="R7456" t="str">
            <v xml:space="preserve"> </v>
          </cell>
          <cell r="S7456" t="str">
            <v>Private</v>
          </cell>
          <cell r="T7456" t="str">
            <v xml:space="preserve"> </v>
          </cell>
          <cell r="U7456" t="str">
            <v>5998501 Circle Four Farms Well 41103 MU2</v>
          </cell>
          <cell r="V7456">
            <v>5998501</v>
          </cell>
          <cell r="W7456" t="str">
            <v xml:space="preserve"> </v>
          </cell>
          <cell r="X7456" t="str">
            <v xml:space="preserve"> </v>
          </cell>
          <cell r="Y7456" t="str">
            <v>Well</v>
          </cell>
          <cell r="Z7456" t="str">
            <v>5998501 Circle Four Farms Well 41103 MU2</v>
          </cell>
          <cell r="AA7456" t="str">
            <v>Well</v>
          </cell>
        </row>
        <row r="7457">
          <cell r="A7457">
            <v>5998510</v>
          </cell>
          <cell r="B7457" t="str">
            <v>Well</v>
          </cell>
          <cell r="C7457" t="str">
            <v xml:space="preserve"> </v>
          </cell>
          <cell r="D7457" t="str">
            <v>CIRCLE FOUR FARMS WELL 41103 MD</v>
          </cell>
          <cell r="E7457">
            <v>16030007</v>
          </cell>
          <cell r="F7457" t="str">
            <v>Beaver</v>
          </cell>
          <cell r="G7457" t="str">
            <v>Southwest</v>
          </cell>
          <cell r="H7457" t="str">
            <v>Cedar/Beaver</v>
          </cell>
          <cell r="I7457">
            <v>318166</v>
          </cell>
          <cell r="J7457">
            <v>4235531</v>
          </cell>
          <cell r="K7457">
            <v>-113.078015722</v>
          </cell>
          <cell r="L7457">
            <v>38.249409618000001</v>
          </cell>
          <cell r="M7457" t="str">
            <v xml:space="preserve"> </v>
          </cell>
          <cell r="N7457" t="str">
            <v xml:space="preserve"> </v>
          </cell>
          <cell r="O7457" t="str">
            <v>UT</v>
          </cell>
          <cell r="Q7457">
            <v>0</v>
          </cell>
          <cell r="R7457" t="str">
            <v xml:space="preserve"> </v>
          </cell>
          <cell r="S7457" t="str">
            <v>Private</v>
          </cell>
          <cell r="T7457" t="str">
            <v xml:space="preserve"> </v>
          </cell>
          <cell r="U7457" t="str">
            <v>5998510 CIRCLE FOUR FARMS WELL 41103 MD</v>
          </cell>
          <cell r="V7457">
            <v>5998510</v>
          </cell>
          <cell r="W7457" t="str">
            <v xml:space="preserve"> </v>
          </cell>
          <cell r="X7457" t="str">
            <v xml:space="preserve"> </v>
          </cell>
          <cell r="Y7457" t="str">
            <v>Well</v>
          </cell>
          <cell r="Z7457" t="str">
            <v>5998510 CIRCLE FOUR FARMS WELL 41103 MD</v>
          </cell>
          <cell r="AA7457" t="str">
            <v>Well</v>
          </cell>
        </row>
        <row r="7458">
          <cell r="A7458">
            <v>5998520</v>
          </cell>
          <cell r="B7458" t="str">
            <v>Well</v>
          </cell>
          <cell r="C7458" t="str">
            <v xml:space="preserve"> </v>
          </cell>
          <cell r="D7458" t="str">
            <v>CIRCLE FOUR FARMS WELL 41103 MD2</v>
          </cell>
          <cell r="E7458">
            <v>16030007</v>
          </cell>
          <cell r="F7458" t="str">
            <v>Beaver</v>
          </cell>
          <cell r="G7458" t="str">
            <v>Southwest</v>
          </cell>
          <cell r="H7458" t="str">
            <v>Cedar/Beaver</v>
          </cell>
          <cell r="I7458">
            <v>318286</v>
          </cell>
          <cell r="J7458">
            <v>4235467</v>
          </cell>
          <cell r="K7458">
            <v>-113.076628775</v>
          </cell>
          <cell r="L7458">
            <v>38.248857465999997</v>
          </cell>
          <cell r="M7458" t="str">
            <v xml:space="preserve"> </v>
          </cell>
          <cell r="N7458" t="str">
            <v xml:space="preserve"> </v>
          </cell>
          <cell r="O7458" t="str">
            <v>UT</v>
          </cell>
          <cell r="Q7458">
            <v>0</v>
          </cell>
          <cell r="R7458" t="str">
            <v xml:space="preserve"> </v>
          </cell>
          <cell r="S7458" t="str">
            <v>Private</v>
          </cell>
          <cell r="T7458" t="str">
            <v xml:space="preserve"> </v>
          </cell>
          <cell r="U7458" t="str">
            <v>5998520 CIRCLE FOUR FARMS WELL 41103 MD2</v>
          </cell>
          <cell r="V7458">
            <v>5998520</v>
          </cell>
          <cell r="W7458" t="str">
            <v xml:space="preserve"> </v>
          </cell>
          <cell r="X7458" t="str">
            <v xml:space="preserve"> </v>
          </cell>
          <cell r="Y7458" t="str">
            <v>Well</v>
          </cell>
          <cell r="Z7458" t="str">
            <v>5998520 CIRCLE FOUR FARMS WELL 41103 MD2</v>
          </cell>
          <cell r="AA7458" t="str">
            <v>Well</v>
          </cell>
        </row>
        <row r="7459">
          <cell r="A7459">
            <v>5998521</v>
          </cell>
          <cell r="B7459" t="str">
            <v>Well</v>
          </cell>
          <cell r="C7459" t="str">
            <v xml:space="preserve"> </v>
          </cell>
          <cell r="D7459" t="str">
            <v>Circle Four Farms Well 41103 MD3</v>
          </cell>
          <cell r="E7459">
            <v>16030007</v>
          </cell>
          <cell r="F7459" t="str">
            <v>Beaver</v>
          </cell>
          <cell r="G7459" t="str">
            <v>Southwest</v>
          </cell>
          <cell r="H7459" t="str">
            <v>Cedar/Beaver</v>
          </cell>
          <cell r="I7459">
            <v>318172</v>
          </cell>
          <cell r="J7459">
            <v>4235519</v>
          </cell>
          <cell r="K7459">
            <v>-113.077944116</v>
          </cell>
          <cell r="L7459">
            <v>38.249302753000002</v>
          </cell>
          <cell r="M7459" t="str">
            <v xml:space="preserve"> </v>
          </cell>
          <cell r="N7459" t="str">
            <v xml:space="preserve"> </v>
          </cell>
          <cell r="O7459" t="str">
            <v>UT</v>
          </cell>
          <cell r="Q7459">
            <v>0</v>
          </cell>
          <cell r="R7459" t="str">
            <v xml:space="preserve"> </v>
          </cell>
          <cell r="S7459" t="str">
            <v>Private</v>
          </cell>
          <cell r="T7459" t="str">
            <v xml:space="preserve"> </v>
          </cell>
          <cell r="U7459" t="str">
            <v>5998521 Circle Four Farms Well 41103 MD3</v>
          </cell>
          <cell r="V7459">
            <v>5998521</v>
          </cell>
          <cell r="W7459" t="str">
            <v xml:space="preserve"> </v>
          </cell>
          <cell r="X7459" t="str">
            <v xml:space="preserve"> </v>
          </cell>
          <cell r="Y7459" t="str">
            <v>Well</v>
          </cell>
          <cell r="Z7459" t="str">
            <v>5998521 Circle Four Farms Well 41103 MD3</v>
          </cell>
          <cell r="AA7459" t="str">
            <v>Well</v>
          </cell>
        </row>
        <row r="7460">
          <cell r="A7460">
            <v>5998530</v>
          </cell>
          <cell r="B7460" t="str">
            <v>Well</v>
          </cell>
          <cell r="C7460" t="str">
            <v xml:space="preserve"> </v>
          </cell>
          <cell r="D7460" t="str">
            <v>CIRCLE FOUR FARMS WELL 41302 MU</v>
          </cell>
          <cell r="E7460">
            <v>16030007</v>
          </cell>
          <cell r="F7460" t="str">
            <v>Beaver</v>
          </cell>
          <cell r="G7460" t="str">
            <v>Southwest</v>
          </cell>
          <cell r="H7460" t="str">
            <v>Cedar/Beaver</v>
          </cell>
          <cell r="I7460">
            <v>315997</v>
          </cell>
          <cell r="J7460">
            <v>4236413</v>
          </cell>
          <cell r="K7460">
            <v>-113.10301694</v>
          </cell>
          <cell r="L7460">
            <v>38.256911850999998</v>
          </cell>
          <cell r="M7460" t="str">
            <v xml:space="preserve"> </v>
          </cell>
          <cell r="N7460" t="str">
            <v xml:space="preserve"> </v>
          </cell>
          <cell r="O7460" t="str">
            <v>UT</v>
          </cell>
          <cell r="Q7460">
            <v>0</v>
          </cell>
          <cell r="R7460" t="str">
            <v xml:space="preserve"> </v>
          </cell>
          <cell r="S7460" t="str">
            <v>Private</v>
          </cell>
          <cell r="T7460" t="str">
            <v xml:space="preserve"> </v>
          </cell>
          <cell r="U7460" t="str">
            <v>5998530 CIRCLE FOUR FARMS WELL 41302 MU</v>
          </cell>
          <cell r="V7460">
            <v>5998530</v>
          </cell>
          <cell r="W7460" t="str">
            <v xml:space="preserve"> </v>
          </cell>
          <cell r="X7460" t="str">
            <v xml:space="preserve"> </v>
          </cell>
          <cell r="Y7460" t="str">
            <v>Well</v>
          </cell>
          <cell r="Z7460" t="str">
            <v>5998530 CIRCLE FOUR FARMS WELL 41302 MU</v>
          </cell>
          <cell r="AA7460" t="str">
            <v>Well</v>
          </cell>
        </row>
        <row r="7461">
          <cell r="A7461">
            <v>5998540</v>
          </cell>
          <cell r="B7461" t="str">
            <v>Well</v>
          </cell>
          <cell r="C7461" t="str">
            <v xml:space="preserve"> </v>
          </cell>
          <cell r="D7461" t="str">
            <v>CIRCLE FOUR FARMS WELL 41302 MD</v>
          </cell>
          <cell r="E7461">
            <v>16030007</v>
          </cell>
          <cell r="F7461" t="str">
            <v>Beaver</v>
          </cell>
          <cell r="G7461" t="str">
            <v>Southwest</v>
          </cell>
          <cell r="H7461" t="str">
            <v>Cedar/Beaver</v>
          </cell>
          <cell r="I7461">
            <v>316292</v>
          </cell>
          <cell r="J7461">
            <v>4236530</v>
          </cell>
          <cell r="K7461">
            <v>-113.099677742</v>
          </cell>
          <cell r="L7461">
            <v>38.258025967000002</v>
          </cell>
          <cell r="M7461" t="str">
            <v xml:space="preserve"> </v>
          </cell>
          <cell r="N7461" t="str">
            <v xml:space="preserve"> </v>
          </cell>
          <cell r="O7461" t="str">
            <v>UT</v>
          </cell>
          <cell r="Q7461">
            <v>0</v>
          </cell>
          <cell r="R7461" t="str">
            <v xml:space="preserve"> </v>
          </cell>
          <cell r="S7461" t="str">
            <v>Private</v>
          </cell>
          <cell r="T7461" t="str">
            <v xml:space="preserve"> </v>
          </cell>
          <cell r="U7461" t="str">
            <v>5998540 CIRCLE FOUR FARMS WELL 41302 MD</v>
          </cell>
          <cell r="V7461">
            <v>5998540</v>
          </cell>
          <cell r="W7461" t="str">
            <v xml:space="preserve"> </v>
          </cell>
          <cell r="X7461" t="str">
            <v xml:space="preserve"> </v>
          </cell>
          <cell r="Y7461" t="str">
            <v>Well</v>
          </cell>
          <cell r="Z7461" t="str">
            <v>5998540 CIRCLE FOUR FARMS WELL 41302 MD</v>
          </cell>
          <cell r="AA7461" t="str">
            <v>Well</v>
          </cell>
        </row>
        <row r="7462">
          <cell r="A7462">
            <v>5998550</v>
          </cell>
          <cell r="B7462" t="str">
            <v>Well</v>
          </cell>
          <cell r="C7462" t="str">
            <v xml:space="preserve"> </v>
          </cell>
          <cell r="D7462" t="str">
            <v>CIRCLE FOUR FARMS WELL 41305 MU</v>
          </cell>
          <cell r="E7462">
            <v>16030007</v>
          </cell>
          <cell r="F7462" t="str">
            <v>Beaver</v>
          </cell>
          <cell r="G7462" t="str">
            <v>Southwest</v>
          </cell>
          <cell r="H7462" t="str">
            <v>Cedar/Beaver</v>
          </cell>
          <cell r="I7462">
            <v>317239</v>
          </cell>
          <cell r="J7462">
            <v>4236477</v>
          </cell>
          <cell r="K7462">
            <v>-113.088847063</v>
          </cell>
          <cell r="L7462">
            <v>38.257741750000001</v>
          </cell>
          <cell r="M7462" t="str">
            <v xml:space="preserve"> </v>
          </cell>
          <cell r="N7462" t="str">
            <v xml:space="preserve"> </v>
          </cell>
          <cell r="O7462" t="str">
            <v>UT</v>
          </cell>
          <cell r="Q7462">
            <v>0</v>
          </cell>
          <cell r="R7462" t="str">
            <v xml:space="preserve"> </v>
          </cell>
          <cell r="S7462" t="str">
            <v>Private</v>
          </cell>
          <cell r="T7462" t="str">
            <v xml:space="preserve"> </v>
          </cell>
          <cell r="U7462" t="str">
            <v>5998550 CIRCLE FOUR FARMS WELL 41305 MU</v>
          </cell>
          <cell r="V7462">
            <v>5998550</v>
          </cell>
          <cell r="W7462" t="str">
            <v xml:space="preserve"> </v>
          </cell>
          <cell r="X7462" t="str">
            <v xml:space="preserve"> </v>
          </cell>
          <cell r="Y7462" t="str">
            <v>Well</v>
          </cell>
          <cell r="Z7462" t="str">
            <v>5998550 CIRCLE FOUR FARMS WELL 41305 MU</v>
          </cell>
          <cell r="AA7462" t="str">
            <v>Well</v>
          </cell>
        </row>
        <row r="7463">
          <cell r="A7463">
            <v>5998560</v>
          </cell>
          <cell r="B7463" t="str">
            <v>Well</v>
          </cell>
          <cell r="C7463" t="str">
            <v xml:space="preserve"> </v>
          </cell>
          <cell r="D7463" t="str">
            <v>CIRCLE FOUR FARMS WELL 41305 MD</v>
          </cell>
          <cell r="E7463">
            <v>16030007</v>
          </cell>
          <cell r="F7463" t="str">
            <v>Beaver</v>
          </cell>
          <cell r="G7463" t="str">
            <v>Southwest</v>
          </cell>
          <cell r="H7463" t="str">
            <v>Cedar/Beaver</v>
          </cell>
          <cell r="I7463">
            <v>317509</v>
          </cell>
          <cell r="J7463">
            <v>4236595</v>
          </cell>
          <cell r="K7463">
            <v>-113.08579341399999</v>
          </cell>
          <cell r="L7463">
            <v>38.258859397999998</v>
          </cell>
          <cell r="M7463" t="str">
            <v xml:space="preserve"> </v>
          </cell>
          <cell r="N7463" t="str">
            <v xml:space="preserve"> </v>
          </cell>
          <cell r="O7463" t="str">
            <v>UT</v>
          </cell>
          <cell r="Q7463">
            <v>0</v>
          </cell>
          <cell r="R7463" t="str">
            <v xml:space="preserve"> </v>
          </cell>
          <cell r="S7463" t="str">
            <v>Private</v>
          </cell>
          <cell r="T7463" t="str">
            <v xml:space="preserve"> </v>
          </cell>
          <cell r="U7463" t="str">
            <v>5998560 CIRCLE FOUR FARMS WELL 41305 MD</v>
          </cell>
          <cell r="V7463">
            <v>5998560</v>
          </cell>
          <cell r="W7463" t="str">
            <v xml:space="preserve"> </v>
          </cell>
          <cell r="X7463" t="str">
            <v xml:space="preserve"> </v>
          </cell>
          <cell r="Y7463" t="str">
            <v>Well</v>
          </cell>
          <cell r="Z7463" t="str">
            <v>5998560 CIRCLE FOUR FARMS WELL 41305 MD</v>
          </cell>
          <cell r="AA7463" t="str">
            <v>Well</v>
          </cell>
        </row>
        <row r="7464">
          <cell r="A7464">
            <v>5998570</v>
          </cell>
          <cell r="B7464" t="str">
            <v>Well</v>
          </cell>
          <cell r="C7464" t="str">
            <v xml:space="preserve"> </v>
          </cell>
          <cell r="D7464" t="str">
            <v>CIRCLE FOUR FARMS WELL 41303 MU</v>
          </cell>
          <cell r="E7464">
            <v>16030007</v>
          </cell>
          <cell r="F7464" t="str">
            <v>Beaver</v>
          </cell>
          <cell r="G7464" t="str">
            <v>Southwest</v>
          </cell>
          <cell r="H7464" t="str">
            <v>Cedar/Beaver</v>
          </cell>
          <cell r="I7464">
            <v>316546</v>
          </cell>
          <cell r="J7464">
            <v>4235938</v>
          </cell>
          <cell r="K7464">
            <v>-113.096623186</v>
          </cell>
          <cell r="L7464">
            <v>38.252746041000002</v>
          </cell>
          <cell r="M7464" t="str">
            <v xml:space="preserve"> </v>
          </cell>
          <cell r="N7464" t="str">
            <v xml:space="preserve"> </v>
          </cell>
          <cell r="O7464" t="str">
            <v>UT</v>
          </cell>
          <cell r="Q7464">
            <v>0</v>
          </cell>
          <cell r="R7464" t="str">
            <v xml:space="preserve"> </v>
          </cell>
          <cell r="S7464" t="str">
            <v>Private</v>
          </cell>
          <cell r="T7464" t="str">
            <v xml:space="preserve"> </v>
          </cell>
          <cell r="U7464" t="str">
            <v>5998570 CIRCLE FOUR FARMS WELL 41303 MU</v>
          </cell>
          <cell r="V7464">
            <v>5998570</v>
          </cell>
          <cell r="W7464" t="str">
            <v xml:space="preserve"> </v>
          </cell>
          <cell r="X7464" t="str">
            <v xml:space="preserve"> </v>
          </cell>
          <cell r="Y7464" t="str">
            <v>Well</v>
          </cell>
          <cell r="Z7464" t="str">
            <v>5998570 CIRCLE FOUR FARMS WELL 41303 MU</v>
          </cell>
          <cell r="AA7464" t="str">
            <v>Well</v>
          </cell>
        </row>
        <row r="7465">
          <cell r="A7465">
            <v>5998580</v>
          </cell>
          <cell r="B7465" t="str">
            <v>Well</v>
          </cell>
          <cell r="C7465" t="str">
            <v xml:space="preserve"> </v>
          </cell>
          <cell r="D7465" t="str">
            <v>CIRCLE FOUR FARMS WELL 41303 MD</v>
          </cell>
          <cell r="E7465">
            <v>16030007</v>
          </cell>
          <cell r="F7465" t="str">
            <v>Beaver</v>
          </cell>
          <cell r="G7465" t="str">
            <v>Southwest</v>
          </cell>
          <cell r="H7465" t="str">
            <v>Cedar/Beaver</v>
          </cell>
          <cell r="I7465">
            <v>316744</v>
          </cell>
          <cell r="J7465">
            <v>4236088</v>
          </cell>
          <cell r="K7465">
            <v>-113.09440051200001</v>
          </cell>
          <cell r="L7465">
            <v>38.254137409999998</v>
          </cell>
          <cell r="M7465" t="str">
            <v xml:space="preserve"> </v>
          </cell>
          <cell r="N7465" t="str">
            <v xml:space="preserve"> </v>
          </cell>
          <cell r="O7465" t="str">
            <v>UT</v>
          </cell>
          <cell r="Q7465">
            <v>0</v>
          </cell>
          <cell r="R7465" t="str">
            <v xml:space="preserve"> </v>
          </cell>
          <cell r="S7465" t="str">
            <v>Private</v>
          </cell>
          <cell r="T7465" t="str">
            <v xml:space="preserve"> </v>
          </cell>
          <cell r="U7465" t="str">
            <v>5998580 CIRCLE FOUR FARMS WELL 41303 MD</v>
          </cell>
          <cell r="V7465">
            <v>5998580</v>
          </cell>
          <cell r="W7465" t="str">
            <v xml:space="preserve"> </v>
          </cell>
          <cell r="X7465" t="str">
            <v xml:space="preserve"> </v>
          </cell>
          <cell r="Y7465" t="str">
            <v>Well</v>
          </cell>
          <cell r="Z7465" t="str">
            <v>5998580 CIRCLE FOUR FARMS WELL 41303 MD</v>
          </cell>
          <cell r="AA7465" t="str">
            <v>Well</v>
          </cell>
        </row>
        <row r="7466">
          <cell r="A7466">
            <v>5998590</v>
          </cell>
          <cell r="B7466" t="str">
            <v>Well</v>
          </cell>
          <cell r="C7466" t="str">
            <v xml:space="preserve"> </v>
          </cell>
          <cell r="D7466" t="str">
            <v>CIRCLE FOUR FARMS WELL 41304 MU</v>
          </cell>
          <cell r="E7466">
            <v>16030007</v>
          </cell>
          <cell r="F7466" t="str">
            <v>Beaver</v>
          </cell>
          <cell r="G7466" t="str">
            <v>Southwest</v>
          </cell>
          <cell r="H7466" t="str">
            <v>Cedar/Beaver</v>
          </cell>
          <cell r="I7466">
            <v>317227</v>
          </cell>
          <cell r="J7466">
            <v>4235923</v>
          </cell>
          <cell r="K7466">
            <v>-113.088841226</v>
          </cell>
          <cell r="L7466">
            <v>38.252749706000003</v>
          </cell>
          <cell r="M7466" t="str">
            <v xml:space="preserve"> </v>
          </cell>
          <cell r="N7466" t="str">
            <v xml:space="preserve"> </v>
          </cell>
          <cell r="O7466" t="str">
            <v>UT</v>
          </cell>
          <cell r="Q7466">
            <v>0</v>
          </cell>
          <cell r="R7466" t="str">
            <v xml:space="preserve"> </v>
          </cell>
          <cell r="S7466" t="str">
            <v>Private</v>
          </cell>
          <cell r="T7466" t="str">
            <v xml:space="preserve"> </v>
          </cell>
          <cell r="U7466" t="str">
            <v>5998590 CIRCLE FOUR FARMS WELL 41304 MU</v>
          </cell>
          <cell r="V7466">
            <v>5998590</v>
          </cell>
          <cell r="W7466" t="str">
            <v xml:space="preserve"> </v>
          </cell>
          <cell r="X7466" t="str">
            <v xml:space="preserve"> </v>
          </cell>
          <cell r="Y7466" t="str">
            <v>Well</v>
          </cell>
          <cell r="Z7466" t="str">
            <v>5998590 CIRCLE FOUR FARMS WELL 41304 MU</v>
          </cell>
          <cell r="AA7466" t="str">
            <v>Well</v>
          </cell>
        </row>
        <row r="7467">
          <cell r="A7467">
            <v>5998600</v>
          </cell>
          <cell r="B7467" t="str">
            <v>Well</v>
          </cell>
          <cell r="C7467" t="str">
            <v xml:space="preserve"> </v>
          </cell>
          <cell r="D7467" t="str">
            <v>CIRCLE FOUR FARMS WELL 41304 MD</v>
          </cell>
          <cell r="E7467">
            <v>16030007</v>
          </cell>
          <cell r="F7467" t="str">
            <v>Beaver</v>
          </cell>
          <cell r="G7467" t="str">
            <v>Southwest</v>
          </cell>
          <cell r="H7467" t="str">
            <v>Cedar/Beaver</v>
          </cell>
          <cell r="I7467">
            <v>317497</v>
          </cell>
          <cell r="J7467">
            <v>4236071</v>
          </cell>
          <cell r="K7467">
            <v>-113.08579550899999</v>
          </cell>
          <cell r="L7467">
            <v>38.254137544999999</v>
          </cell>
          <cell r="M7467" t="str">
            <v xml:space="preserve"> </v>
          </cell>
          <cell r="N7467" t="str">
            <v xml:space="preserve"> </v>
          </cell>
          <cell r="O7467" t="str">
            <v>UT</v>
          </cell>
          <cell r="Q7467">
            <v>0</v>
          </cell>
          <cell r="R7467" t="str">
            <v xml:space="preserve"> </v>
          </cell>
          <cell r="S7467" t="str">
            <v>Private</v>
          </cell>
          <cell r="T7467" t="str">
            <v xml:space="preserve"> </v>
          </cell>
          <cell r="U7467" t="str">
            <v>5998600 CIRCLE FOUR FARMS WELL 41304 MD</v>
          </cell>
          <cell r="V7467">
            <v>5998600</v>
          </cell>
          <cell r="W7467" t="str">
            <v xml:space="preserve"> </v>
          </cell>
          <cell r="X7467" t="str">
            <v xml:space="preserve"> </v>
          </cell>
          <cell r="Y7467" t="str">
            <v>Well</v>
          </cell>
          <cell r="Z7467" t="str">
            <v>5998600 CIRCLE FOUR FARMS WELL 41304 MD</v>
          </cell>
          <cell r="AA7467" t="str">
            <v>Well</v>
          </cell>
        </row>
        <row r="7468">
          <cell r="A7468">
            <v>5998610</v>
          </cell>
          <cell r="B7468" t="str">
            <v>Well</v>
          </cell>
          <cell r="C7468" t="str">
            <v xml:space="preserve"> </v>
          </cell>
          <cell r="D7468" t="str">
            <v>CIRCLE FOUR FARMS WELL BMS3</v>
          </cell>
          <cell r="E7468">
            <v>16030007</v>
          </cell>
          <cell r="F7468" t="str">
            <v>Beaver</v>
          </cell>
          <cell r="G7468" t="str">
            <v>Southwest</v>
          </cell>
          <cell r="H7468" t="str">
            <v>Cedar/Beaver</v>
          </cell>
          <cell r="I7468">
            <v>318095</v>
          </cell>
          <cell r="J7468">
            <v>4235625</v>
          </cell>
          <cell r="K7468">
            <v>-113.078850749</v>
          </cell>
          <cell r="L7468">
            <v>38.250241868000003</v>
          </cell>
          <cell r="M7468" t="str">
            <v xml:space="preserve"> </v>
          </cell>
          <cell r="N7468" t="str">
            <v xml:space="preserve"> </v>
          </cell>
          <cell r="O7468" t="str">
            <v>UT</v>
          </cell>
          <cell r="Q7468">
            <v>0</v>
          </cell>
          <cell r="R7468" t="str">
            <v xml:space="preserve"> </v>
          </cell>
          <cell r="S7468" t="str">
            <v>Private</v>
          </cell>
          <cell r="T7468" t="str">
            <v xml:space="preserve"> </v>
          </cell>
          <cell r="U7468" t="str">
            <v>5998610 CIRCLE FOUR FARMS WELL BMS3</v>
          </cell>
          <cell r="V7468">
            <v>5998610</v>
          </cell>
          <cell r="W7468" t="str">
            <v xml:space="preserve"> </v>
          </cell>
          <cell r="X7468" t="str">
            <v xml:space="preserve"> </v>
          </cell>
          <cell r="Y7468" t="str">
            <v>Well</v>
          </cell>
          <cell r="Z7468" t="str">
            <v>5998610 CIRCLE FOUR FARMS WELL BMS3</v>
          </cell>
          <cell r="AA7468" t="str">
            <v>Well</v>
          </cell>
        </row>
        <row r="7469">
          <cell r="A7469">
            <v>5998611</v>
          </cell>
          <cell r="B7469" t="str">
            <v>Well</v>
          </cell>
          <cell r="C7469" t="str">
            <v xml:space="preserve"> </v>
          </cell>
          <cell r="D7469" t="str">
            <v>Circle Four Farms Supply Well BMS4</v>
          </cell>
          <cell r="E7469">
            <v>16030006</v>
          </cell>
          <cell r="F7469" t="str">
            <v>Iron</v>
          </cell>
          <cell r="G7469" t="str">
            <v>Southwest</v>
          </cell>
          <cell r="H7469" t="str">
            <v>Cedar/Beaver</v>
          </cell>
          <cell r="I7469">
            <v>293529</v>
          </cell>
          <cell r="J7469">
            <v>4218848</v>
          </cell>
          <cell r="K7469">
            <v>-113.354521928</v>
          </cell>
          <cell r="L7469">
            <v>38.093857862</v>
          </cell>
          <cell r="M7469" t="str">
            <v xml:space="preserve"> </v>
          </cell>
          <cell r="N7469" t="str">
            <v xml:space="preserve"> </v>
          </cell>
          <cell r="O7469" t="str">
            <v>UT</v>
          </cell>
          <cell r="Q7469">
            <v>0</v>
          </cell>
          <cell r="R7469" t="str">
            <v xml:space="preserve"> </v>
          </cell>
          <cell r="S7469" t="str">
            <v>Private</v>
          </cell>
          <cell r="T7469" t="str">
            <v xml:space="preserve"> </v>
          </cell>
          <cell r="U7469" t="str">
            <v>5998611 Circle Four Farms Supply Well BMS4</v>
          </cell>
          <cell r="V7469">
            <v>5998611</v>
          </cell>
          <cell r="W7469" t="str">
            <v xml:space="preserve"> </v>
          </cell>
          <cell r="X7469" t="str">
            <v xml:space="preserve"> </v>
          </cell>
          <cell r="Y7469" t="str">
            <v>Well</v>
          </cell>
          <cell r="Z7469" t="str">
            <v>5998611 Circle Four Farms Supply Well BMS4</v>
          </cell>
          <cell r="AA7469" t="str">
            <v>Well</v>
          </cell>
        </row>
        <row r="7470">
          <cell r="A7470">
            <v>5998620</v>
          </cell>
          <cell r="B7470" t="str">
            <v>Well</v>
          </cell>
          <cell r="C7470" t="str">
            <v xml:space="preserve"> </v>
          </cell>
          <cell r="D7470" t="str">
            <v>CIRCLE FOUR FARMS WELL 41316MU</v>
          </cell>
          <cell r="E7470">
            <v>16030007</v>
          </cell>
          <cell r="F7470" t="str">
            <v>Beaver</v>
          </cell>
          <cell r="G7470" t="str">
            <v>Southwest</v>
          </cell>
          <cell r="H7470" t="str">
            <v>Cedar/Beaver</v>
          </cell>
          <cell r="I7470">
            <v>307191</v>
          </cell>
          <cell r="J7470">
            <v>4233256</v>
          </cell>
          <cell r="K7470">
            <v>-113.20273730700001</v>
          </cell>
          <cell r="L7470">
            <v>38.226634005000001</v>
          </cell>
          <cell r="M7470" t="str">
            <v xml:space="preserve"> </v>
          </cell>
          <cell r="N7470" t="str">
            <v xml:space="preserve"> </v>
          </cell>
          <cell r="O7470" t="str">
            <v>UT</v>
          </cell>
          <cell r="Q7470">
            <v>0</v>
          </cell>
          <cell r="R7470" t="str">
            <v xml:space="preserve"> </v>
          </cell>
          <cell r="S7470" t="str">
            <v>Private</v>
          </cell>
          <cell r="T7470" t="str">
            <v xml:space="preserve"> </v>
          </cell>
          <cell r="U7470" t="str">
            <v>5998620 CIRCLE FOUR FARMS WELL 41316MU</v>
          </cell>
          <cell r="V7470">
            <v>5998620</v>
          </cell>
          <cell r="W7470" t="str">
            <v xml:space="preserve"> </v>
          </cell>
          <cell r="X7470" t="str">
            <v xml:space="preserve"> </v>
          </cell>
          <cell r="Y7470" t="str">
            <v>Well</v>
          </cell>
          <cell r="Z7470" t="str">
            <v>5998620 CIRCLE FOUR FARMS WELL 41316MU</v>
          </cell>
          <cell r="AA7470" t="str">
            <v>Well</v>
          </cell>
        </row>
        <row r="7471">
          <cell r="A7471">
            <v>5998630</v>
          </cell>
          <cell r="B7471" t="str">
            <v>Well</v>
          </cell>
          <cell r="C7471" t="str">
            <v xml:space="preserve"> </v>
          </cell>
          <cell r="D7471" t="str">
            <v>CIRCLE FOUR FARMS WELL 41316MD</v>
          </cell>
          <cell r="E7471">
            <v>16030007</v>
          </cell>
          <cell r="F7471" t="str">
            <v>Beaver</v>
          </cell>
          <cell r="G7471" t="str">
            <v>Southwest</v>
          </cell>
          <cell r="H7471" t="str">
            <v>Cedar/Beaver</v>
          </cell>
          <cell r="I7471">
            <v>307433</v>
          </cell>
          <cell r="J7471">
            <v>4233219</v>
          </cell>
          <cell r="K7471">
            <v>-113.199964432</v>
          </cell>
          <cell r="L7471">
            <v>38.226352626000001</v>
          </cell>
          <cell r="M7471" t="str">
            <v xml:space="preserve"> </v>
          </cell>
          <cell r="N7471" t="str">
            <v xml:space="preserve"> </v>
          </cell>
          <cell r="O7471" t="str">
            <v>UT</v>
          </cell>
          <cell r="Q7471">
            <v>0</v>
          </cell>
          <cell r="R7471" t="str">
            <v xml:space="preserve"> </v>
          </cell>
          <cell r="S7471" t="str">
            <v>Private</v>
          </cell>
          <cell r="T7471" t="str">
            <v xml:space="preserve"> </v>
          </cell>
          <cell r="U7471" t="str">
            <v>5998630 CIRCLE FOUR FARMS WELL 41316MD</v>
          </cell>
          <cell r="V7471">
            <v>5998630</v>
          </cell>
          <cell r="W7471" t="str">
            <v xml:space="preserve"> </v>
          </cell>
          <cell r="X7471" t="str">
            <v xml:space="preserve"> </v>
          </cell>
          <cell r="Y7471" t="str">
            <v>Well</v>
          </cell>
          <cell r="Z7471" t="str">
            <v>5998630 CIRCLE FOUR FARMS WELL 41316MD</v>
          </cell>
          <cell r="AA7471" t="str">
            <v>Well</v>
          </cell>
        </row>
        <row r="7472">
          <cell r="A7472">
            <v>5998640</v>
          </cell>
          <cell r="B7472" t="str">
            <v>Well</v>
          </cell>
          <cell r="C7472" t="str">
            <v xml:space="preserve"> </v>
          </cell>
          <cell r="D7472" t="str">
            <v>CIRCLE FOUR FARMS WELL 41317MU</v>
          </cell>
          <cell r="E7472">
            <v>16030007</v>
          </cell>
          <cell r="F7472" t="str">
            <v>Beaver</v>
          </cell>
          <cell r="G7472" t="str">
            <v>Southwest</v>
          </cell>
          <cell r="H7472" t="str">
            <v>Cedar/Beaver</v>
          </cell>
          <cell r="I7472">
            <v>308330</v>
          </cell>
          <cell r="J7472">
            <v>4233075</v>
          </cell>
          <cell r="K7472">
            <v>-113.189684769</v>
          </cell>
          <cell r="L7472">
            <v>38.225247346000003</v>
          </cell>
          <cell r="M7472" t="str">
            <v xml:space="preserve"> </v>
          </cell>
          <cell r="N7472" t="str">
            <v xml:space="preserve"> </v>
          </cell>
          <cell r="O7472" t="str">
            <v>UT</v>
          </cell>
          <cell r="Q7472">
            <v>0</v>
          </cell>
          <cell r="R7472" t="str">
            <v xml:space="preserve"> </v>
          </cell>
          <cell r="S7472" t="str">
            <v>Private</v>
          </cell>
          <cell r="T7472" t="str">
            <v xml:space="preserve"> </v>
          </cell>
          <cell r="U7472" t="str">
            <v>5998640 CIRCLE FOUR FARMS WELL 41317MU</v>
          </cell>
          <cell r="V7472">
            <v>5998640</v>
          </cell>
          <cell r="W7472" t="str">
            <v xml:space="preserve"> </v>
          </cell>
          <cell r="X7472" t="str">
            <v xml:space="preserve"> </v>
          </cell>
          <cell r="Y7472" t="str">
            <v>Well</v>
          </cell>
          <cell r="Z7472" t="str">
            <v>5998640 CIRCLE FOUR FARMS WELL 41317MU</v>
          </cell>
          <cell r="AA7472" t="str">
            <v>Well</v>
          </cell>
        </row>
        <row r="7473">
          <cell r="A7473">
            <v>5998641</v>
          </cell>
          <cell r="B7473" t="str">
            <v>Well</v>
          </cell>
          <cell r="C7473" t="str">
            <v xml:space="preserve"> </v>
          </cell>
          <cell r="D7473" t="str">
            <v>Circle Four Farms Well 41317 MU2</v>
          </cell>
          <cell r="E7473">
            <v>16030007</v>
          </cell>
          <cell r="F7473" t="str">
            <v>Beaver</v>
          </cell>
          <cell r="G7473" t="str">
            <v>Southwest</v>
          </cell>
          <cell r="H7473" t="str">
            <v>Cedar/Beaver</v>
          </cell>
          <cell r="I7473">
            <v>308219</v>
          </cell>
          <cell r="J7473">
            <v>4232931</v>
          </cell>
          <cell r="K7473">
            <v>-113.190913088</v>
          </cell>
          <cell r="L7473">
            <v>38.223926831999997</v>
          </cell>
          <cell r="M7473" t="str">
            <v xml:space="preserve"> </v>
          </cell>
          <cell r="N7473" t="str">
            <v xml:space="preserve"> </v>
          </cell>
          <cell r="O7473" t="str">
            <v>UT</v>
          </cell>
          <cell r="Q7473">
            <v>0</v>
          </cell>
          <cell r="R7473" t="str">
            <v xml:space="preserve"> </v>
          </cell>
          <cell r="S7473" t="str">
            <v>Private</v>
          </cell>
          <cell r="T7473" t="str">
            <v xml:space="preserve"> </v>
          </cell>
          <cell r="U7473" t="str">
            <v>5998641 Circle Four Farms Well 41317 MU2</v>
          </cell>
          <cell r="V7473">
            <v>5998641</v>
          </cell>
          <cell r="W7473" t="str">
            <v xml:space="preserve"> </v>
          </cell>
          <cell r="X7473" t="str">
            <v xml:space="preserve"> </v>
          </cell>
          <cell r="Y7473" t="str">
            <v>Well</v>
          </cell>
          <cell r="Z7473" t="str">
            <v>5998641 Circle Four Farms Well 41317 MU2</v>
          </cell>
          <cell r="AA7473" t="str">
            <v>Well</v>
          </cell>
        </row>
        <row r="7474">
          <cell r="A7474">
            <v>5998650</v>
          </cell>
          <cell r="B7474" t="str">
            <v>Well</v>
          </cell>
          <cell r="C7474" t="str">
            <v xml:space="preserve"> </v>
          </cell>
          <cell r="D7474" t="str">
            <v>CIRCLE FOUR FARMS WELL 41317MD</v>
          </cell>
          <cell r="E7474">
            <v>16030007</v>
          </cell>
          <cell r="F7474" t="str">
            <v>Beaver</v>
          </cell>
          <cell r="G7474" t="str">
            <v>Southwest</v>
          </cell>
          <cell r="H7474" t="str">
            <v>Cedar/Beaver</v>
          </cell>
          <cell r="I7474">
            <v>308360</v>
          </cell>
          <cell r="J7474">
            <v>4233290</v>
          </cell>
          <cell r="K7474">
            <v>-113.189400338</v>
          </cell>
          <cell r="L7474">
            <v>38.227190018999998</v>
          </cell>
          <cell r="M7474" t="str">
            <v xml:space="preserve"> </v>
          </cell>
          <cell r="N7474" t="str">
            <v xml:space="preserve"> </v>
          </cell>
          <cell r="O7474" t="str">
            <v>UT</v>
          </cell>
          <cell r="Q7474">
            <v>0</v>
          </cell>
          <cell r="R7474" t="str">
            <v xml:space="preserve"> </v>
          </cell>
          <cell r="S7474" t="str">
            <v>Private</v>
          </cell>
          <cell r="T7474" t="str">
            <v xml:space="preserve"> </v>
          </cell>
          <cell r="U7474" t="str">
            <v>5998650 CIRCLE FOUR FARMS WELL 41317MD</v>
          </cell>
          <cell r="V7474">
            <v>5998650</v>
          </cell>
          <cell r="W7474" t="str">
            <v xml:space="preserve"> </v>
          </cell>
          <cell r="X7474" t="str">
            <v xml:space="preserve"> </v>
          </cell>
          <cell r="Y7474" t="str">
            <v>Well</v>
          </cell>
          <cell r="Z7474" t="str">
            <v>5998650 CIRCLE FOUR FARMS WELL 41317MD</v>
          </cell>
          <cell r="AA7474" t="str">
            <v>Well</v>
          </cell>
        </row>
        <row r="7475">
          <cell r="A7475">
            <v>5998660</v>
          </cell>
          <cell r="B7475" t="str">
            <v>Well</v>
          </cell>
          <cell r="C7475" t="str">
            <v xml:space="preserve"> </v>
          </cell>
          <cell r="D7475" t="str">
            <v>CIRCLE FOUR FARMS WELL 41317MD2</v>
          </cell>
          <cell r="E7475">
            <v>16030007</v>
          </cell>
          <cell r="F7475" t="str">
            <v>Beaver</v>
          </cell>
          <cell r="G7475" t="str">
            <v>Southwest</v>
          </cell>
          <cell r="H7475" t="str">
            <v>Cedar/Beaver</v>
          </cell>
          <cell r="I7475">
            <v>308551</v>
          </cell>
          <cell r="J7475">
            <v>4233131</v>
          </cell>
          <cell r="K7475">
            <v>-113.187176819</v>
          </cell>
          <cell r="L7475">
            <v>38.225798742000002</v>
          </cell>
          <cell r="M7475" t="str">
            <v xml:space="preserve"> </v>
          </cell>
          <cell r="N7475" t="str">
            <v xml:space="preserve"> </v>
          </cell>
          <cell r="O7475" t="str">
            <v>UT</v>
          </cell>
          <cell r="Q7475">
            <v>0</v>
          </cell>
          <cell r="R7475" t="str">
            <v xml:space="preserve"> </v>
          </cell>
          <cell r="S7475" t="str">
            <v>Private</v>
          </cell>
          <cell r="T7475" t="str">
            <v xml:space="preserve"> </v>
          </cell>
          <cell r="U7475" t="str">
            <v>5998660 CIRCLE FOUR FARMS WELL 41317MD2</v>
          </cell>
          <cell r="V7475">
            <v>5998660</v>
          </cell>
          <cell r="W7475" t="str">
            <v xml:space="preserve"> </v>
          </cell>
          <cell r="X7475" t="str">
            <v xml:space="preserve"> </v>
          </cell>
          <cell r="Y7475" t="str">
            <v>Well</v>
          </cell>
          <cell r="Z7475" t="str">
            <v>5998660 CIRCLE FOUR FARMS WELL 41317MD2</v>
          </cell>
          <cell r="AA7475" t="str">
            <v>Well</v>
          </cell>
        </row>
        <row r="7476">
          <cell r="A7476">
            <v>5998661</v>
          </cell>
          <cell r="B7476" t="str">
            <v>Well</v>
          </cell>
          <cell r="C7476" t="str">
            <v xml:space="preserve"> </v>
          </cell>
          <cell r="D7476" t="str">
            <v>Circle Four Farms Well 41317 MD3</v>
          </cell>
          <cell r="E7476">
            <v>16030007</v>
          </cell>
          <cell r="F7476" t="str">
            <v>Beaver</v>
          </cell>
          <cell r="G7476" t="str">
            <v>Southwest</v>
          </cell>
          <cell r="H7476" t="str">
            <v>Cedar/Beaver</v>
          </cell>
          <cell r="I7476">
            <v>308550</v>
          </cell>
          <cell r="J7476">
            <v>4232983</v>
          </cell>
          <cell r="K7476">
            <v>-113.187148307</v>
          </cell>
          <cell r="L7476">
            <v>38.224465645000002</v>
          </cell>
          <cell r="M7476" t="str">
            <v xml:space="preserve"> </v>
          </cell>
          <cell r="N7476" t="str">
            <v xml:space="preserve"> </v>
          </cell>
          <cell r="O7476" t="str">
            <v>UT</v>
          </cell>
          <cell r="Q7476">
            <v>0</v>
          </cell>
          <cell r="R7476" t="str">
            <v xml:space="preserve"> </v>
          </cell>
          <cell r="S7476" t="str">
            <v>Private</v>
          </cell>
          <cell r="T7476" t="str">
            <v xml:space="preserve"> </v>
          </cell>
          <cell r="U7476" t="str">
            <v>5998661 Circle Four Farms Well 41317 MD3</v>
          </cell>
          <cell r="V7476">
            <v>5998661</v>
          </cell>
          <cell r="W7476" t="str">
            <v xml:space="preserve"> </v>
          </cell>
          <cell r="X7476" t="str">
            <v xml:space="preserve"> </v>
          </cell>
          <cell r="Y7476" t="str">
            <v>Well</v>
          </cell>
          <cell r="Z7476" t="str">
            <v>5998661 Circle Four Farms Well 41317 MD3</v>
          </cell>
          <cell r="AA7476" t="str">
            <v>Well</v>
          </cell>
        </row>
        <row r="7477">
          <cell r="A7477">
            <v>5998670</v>
          </cell>
          <cell r="B7477" t="str">
            <v>Well</v>
          </cell>
          <cell r="C7477" t="str">
            <v xml:space="preserve"> </v>
          </cell>
          <cell r="D7477" t="str">
            <v>CIRCLE FOUR FARMS WELL 41318MU2</v>
          </cell>
          <cell r="E7477">
            <v>16030007</v>
          </cell>
          <cell r="F7477" t="str">
            <v>Beaver</v>
          </cell>
          <cell r="G7477" t="str">
            <v>Southwest</v>
          </cell>
          <cell r="H7477" t="str">
            <v>Cedar/Beaver</v>
          </cell>
          <cell r="I7477">
            <v>309135</v>
          </cell>
          <cell r="J7477">
            <v>4233148</v>
          </cell>
          <cell r="K7477">
            <v>-113.18051405200001</v>
          </cell>
          <cell r="L7477">
            <v>38.226075946000002</v>
          </cell>
          <cell r="M7477" t="str">
            <v xml:space="preserve"> </v>
          </cell>
          <cell r="N7477" t="str">
            <v xml:space="preserve"> </v>
          </cell>
          <cell r="O7477" t="str">
            <v>UT</v>
          </cell>
          <cell r="Q7477">
            <v>0</v>
          </cell>
          <cell r="R7477" t="str">
            <v xml:space="preserve"> </v>
          </cell>
          <cell r="S7477" t="str">
            <v>Private</v>
          </cell>
          <cell r="T7477" t="str">
            <v xml:space="preserve"> </v>
          </cell>
          <cell r="U7477" t="str">
            <v>5998670 CIRCLE FOUR FARMS WELL 41318MU2</v>
          </cell>
          <cell r="V7477">
            <v>5998670</v>
          </cell>
          <cell r="W7477" t="str">
            <v xml:space="preserve"> </v>
          </cell>
          <cell r="X7477" t="str">
            <v xml:space="preserve"> </v>
          </cell>
          <cell r="Y7477" t="str">
            <v>Well</v>
          </cell>
          <cell r="Z7477" t="str">
            <v>5998670 CIRCLE FOUR FARMS WELL 41318MU2</v>
          </cell>
          <cell r="AA7477" t="str">
            <v>Well</v>
          </cell>
        </row>
        <row r="7478">
          <cell r="A7478">
            <v>5998680</v>
          </cell>
          <cell r="B7478" t="str">
            <v>Well</v>
          </cell>
          <cell r="C7478" t="str">
            <v xml:space="preserve"> </v>
          </cell>
          <cell r="D7478" t="str">
            <v>CIRCLE FOUR FARMS WELL 41318MD2</v>
          </cell>
          <cell r="E7478">
            <v>16030007</v>
          </cell>
          <cell r="F7478" t="str">
            <v>Beaver</v>
          </cell>
          <cell r="G7478" t="str">
            <v>Southwest</v>
          </cell>
          <cell r="H7478" t="str">
            <v>Cedar/Beaver</v>
          </cell>
          <cell r="I7478">
            <v>309329</v>
          </cell>
          <cell r="J7478">
            <v>4233144</v>
          </cell>
          <cell r="K7478">
            <v>-113.17829812700001</v>
          </cell>
          <cell r="L7478">
            <v>38.226081063999999</v>
          </cell>
          <cell r="M7478" t="str">
            <v xml:space="preserve"> </v>
          </cell>
          <cell r="N7478" t="str">
            <v xml:space="preserve"> </v>
          </cell>
          <cell r="O7478" t="str">
            <v>UT</v>
          </cell>
          <cell r="Q7478">
            <v>0</v>
          </cell>
          <cell r="R7478" t="str">
            <v xml:space="preserve"> </v>
          </cell>
          <cell r="S7478" t="str">
            <v>Private</v>
          </cell>
          <cell r="T7478" t="str">
            <v xml:space="preserve"> </v>
          </cell>
          <cell r="U7478" t="str">
            <v>5998680 CIRCLE FOUR FARMS WELL 41318MD2</v>
          </cell>
          <cell r="V7478">
            <v>5998680</v>
          </cell>
          <cell r="W7478" t="str">
            <v xml:space="preserve"> </v>
          </cell>
          <cell r="X7478" t="str">
            <v xml:space="preserve"> </v>
          </cell>
          <cell r="Y7478" t="str">
            <v>Well</v>
          </cell>
          <cell r="Z7478" t="str">
            <v>5998680 CIRCLE FOUR FARMS WELL 41318MD2</v>
          </cell>
          <cell r="AA7478" t="str">
            <v>Well</v>
          </cell>
        </row>
        <row r="7479">
          <cell r="A7479">
            <v>5998685</v>
          </cell>
          <cell r="B7479" t="str">
            <v>Facility Other</v>
          </cell>
          <cell r="C7479" t="str">
            <v xml:space="preserve"> </v>
          </cell>
          <cell r="D7479" t="str">
            <v>Circle Four Farms Lagoon @ 41319</v>
          </cell>
          <cell r="E7479">
            <v>16030007</v>
          </cell>
          <cell r="F7479" t="str">
            <v>Beaver</v>
          </cell>
          <cell r="G7479" t="str">
            <v>Southwest</v>
          </cell>
          <cell r="H7479" t="str">
            <v>Cedar/Beaver</v>
          </cell>
          <cell r="I7479">
            <v>307657</v>
          </cell>
          <cell r="J7479">
            <v>4234100</v>
          </cell>
          <cell r="K7479">
            <v>-113.19764595700001</v>
          </cell>
          <cell r="L7479">
            <v>38.234334748999999</v>
          </cell>
          <cell r="M7479" t="str">
            <v xml:space="preserve"> </v>
          </cell>
          <cell r="N7479" t="str">
            <v xml:space="preserve"> </v>
          </cell>
          <cell r="O7479" t="str">
            <v>UT</v>
          </cell>
          <cell r="Q7479">
            <v>0</v>
          </cell>
          <cell r="R7479" t="str">
            <v xml:space="preserve"> </v>
          </cell>
          <cell r="S7479" t="str">
            <v>Private</v>
          </cell>
          <cell r="T7479" t="str">
            <v xml:space="preserve"> </v>
          </cell>
          <cell r="U7479" t="str">
            <v>5998685 Circle Four Farms Lagoon @ 41319</v>
          </cell>
          <cell r="V7479">
            <v>5998685</v>
          </cell>
          <cell r="W7479" t="str">
            <v xml:space="preserve"> </v>
          </cell>
          <cell r="X7479" t="str">
            <v xml:space="preserve"> </v>
          </cell>
          <cell r="Y7479" t="str">
            <v>Facility Other</v>
          </cell>
          <cell r="Z7479" t="str">
            <v>5998685 Circle Four Farms Lagoon @ 41319</v>
          </cell>
          <cell r="AA7479" t="str">
            <v>Facility Other</v>
          </cell>
        </row>
        <row r="7480">
          <cell r="A7480">
            <v>5998690</v>
          </cell>
          <cell r="B7480" t="str">
            <v>Well</v>
          </cell>
          <cell r="C7480" t="str">
            <v xml:space="preserve"> </v>
          </cell>
          <cell r="D7480" t="str">
            <v>CIRCLE FOUR FARMS WELL 41319MU</v>
          </cell>
          <cell r="E7480">
            <v>16030007</v>
          </cell>
          <cell r="F7480" t="str">
            <v>Beaver</v>
          </cell>
          <cell r="G7480" t="str">
            <v>Southwest</v>
          </cell>
          <cell r="H7480" t="str">
            <v>Cedar/Beaver</v>
          </cell>
          <cell r="I7480">
            <v>307503</v>
          </cell>
          <cell r="J7480">
            <v>4234112</v>
          </cell>
          <cell r="K7480">
            <v>-113.199407569</v>
          </cell>
          <cell r="L7480">
            <v>38.234409868</v>
          </cell>
          <cell r="M7480" t="str">
            <v xml:space="preserve"> </v>
          </cell>
          <cell r="N7480" t="str">
            <v xml:space="preserve"> </v>
          </cell>
          <cell r="O7480" t="str">
            <v>UT</v>
          </cell>
          <cell r="Q7480">
            <v>0</v>
          </cell>
          <cell r="R7480" t="str">
            <v xml:space="preserve"> </v>
          </cell>
          <cell r="S7480" t="str">
            <v>Private</v>
          </cell>
          <cell r="T7480" t="str">
            <v xml:space="preserve"> </v>
          </cell>
          <cell r="U7480" t="str">
            <v>5998690 CIRCLE FOUR FARMS WELL 41319MU</v>
          </cell>
          <cell r="V7480">
            <v>5998690</v>
          </cell>
          <cell r="W7480" t="str">
            <v xml:space="preserve"> </v>
          </cell>
          <cell r="X7480" t="str">
            <v xml:space="preserve"> </v>
          </cell>
          <cell r="Y7480" t="str">
            <v>Well</v>
          </cell>
          <cell r="Z7480" t="str">
            <v>5998690 CIRCLE FOUR FARMS WELL 41319MU</v>
          </cell>
          <cell r="AA7480" t="str">
            <v>Well</v>
          </cell>
        </row>
        <row r="7481">
          <cell r="A7481">
            <v>5998700</v>
          </cell>
          <cell r="B7481" t="str">
            <v>Well</v>
          </cell>
          <cell r="C7481" t="str">
            <v xml:space="preserve"> </v>
          </cell>
          <cell r="D7481" t="str">
            <v>CIRCLE FOUR FARMS WELL 41319MD</v>
          </cell>
          <cell r="E7481">
            <v>16030007</v>
          </cell>
          <cell r="F7481" t="str">
            <v>Beaver</v>
          </cell>
          <cell r="G7481" t="str">
            <v>Southwest</v>
          </cell>
          <cell r="H7481" t="str">
            <v>Cedar/Beaver</v>
          </cell>
          <cell r="I7481">
            <v>307722</v>
          </cell>
          <cell r="J7481">
            <v>4234107</v>
          </cell>
          <cell r="K7481">
            <v>-113.196905691</v>
          </cell>
          <cell r="L7481">
            <v>38.234411690999998</v>
          </cell>
          <cell r="M7481" t="str">
            <v xml:space="preserve"> </v>
          </cell>
          <cell r="N7481" t="str">
            <v xml:space="preserve"> </v>
          </cell>
          <cell r="O7481" t="str">
            <v>UT</v>
          </cell>
          <cell r="Q7481">
            <v>0</v>
          </cell>
          <cell r="R7481" t="str">
            <v xml:space="preserve"> </v>
          </cell>
          <cell r="S7481" t="str">
            <v>Private</v>
          </cell>
          <cell r="T7481" t="str">
            <v xml:space="preserve"> </v>
          </cell>
          <cell r="U7481" t="str">
            <v>5998700 CIRCLE FOUR FARMS WELL 41319MD</v>
          </cell>
          <cell r="V7481">
            <v>5998700</v>
          </cell>
          <cell r="W7481" t="str">
            <v xml:space="preserve"> </v>
          </cell>
          <cell r="X7481" t="str">
            <v xml:space="preserve"> </v>
          </cell>
          <cell r="Y7481" t="str">
            <v>Well</v>
          </cell>
          <cell r="Z7481" t="str">
            <v>5998700 CIRCLE FOUR FARMS WELL 41319MD</v>
          </cell>
          <cell r="AA7481" t="str">
            <v>Well</v>
          </cell>
        </row>
        <row r="7482">
          <cell r="A7482">
            <v>5998705</v>
          </cell>
          <cell r="B7482" t="str">
            <v>Facility Other</v>
          </cell>
          <cell r="C7482" t="str">
            <v xml:space="preserve"> </v>
          </cell>
          <cell r="D7482" t="str">
            <v>Circle Four Farms Lagoon @ 41320</v>
          </cell>
          <cell r="E7482">
            <v>16030007</v>
          </cell>
          <cell r="F7482" t="str">
            <v>Beaver</v>
          </cell>
          <cell r="G7482" t="str">
            <v>Southwest</v>
          </cell>
          <cell r="H7482" t="str">
            <v>Cedar/Beaver</v>
          </cell>
          <cell r="I7482">
            <v>308484</v>
          </cell>
          <cell r="J7482">
            <v>4234147</v>
          </cell>
          <cell r="K7482">
            <v>-113.188216005</v>
          </cell>
          <cell r="L7482">
            <v>38.234934533000001</v>
          </cell>
          <cell r="M7482" t="str">
            <v xml:space="preserve"> </v>
          </cell>
          <cell r="N7482" t="str">
            <v xml:space="preserve"> </v>
          </cell>
          <cell r="O7482" t="str">
            <v>UT</v>
          </cell>
          <cell r="Q7482">
            <v>0</v>
          </cell>
          <cell r="R7482" t="str">
            <v xml:space="preserve"> </v>
          </cell>
          <cell r="S7482" t="str">
            <v>Private</v>
          </cell>
          <cell r="T7482" t="str">
            <v xml:space="preserve"> </v>
          </cell>
          <cell r="U7482" t="str">
            <v>5998705 Circle Four Farms Lagoon @ 41320</v>
          </cell>
          <cell r="V7482">
            <v>5998705</v>
          </cell>
          <cell r="W7482" t="str">
            <v xml:space="preserve"> </v>
          </cell>
          <cell r="X7482" t="str">
            <v xml:space="preserve"> </v>
          </cell>
          <cell r="Y7482" t="str">
            <v>Facility Other</v>
          </cell>
          <cell r="Z7482" t="str">
            <v>5998705 Circle Four Farms Lagoon @ 41320</v>
          </cell>
          <cell r="AA7482" t="str">
            <v>Facility Other</v>
          </cell>
        </row>
        <row r="7483">
          <cell r="A7483">
            <v>5998710</v>
          </cell>
          <cell r="B7483" t="str">
            <v>Well</v>
          </cell>
          <cell r="C7483" t="str">
            <v xml:space="preserve"> </v>
          </cell>
          <cell r="D7483" t="str">
            <v>CIRCLE FOUR FARMS WELL 41320MU</v>
          </cell>
          <cell r="E7483">
            <v>16030007</v>
          </cell>
          <cell r="F7483" t="str">
            <v>Beaver</v>
          </cell>
          <cell r="G7483" t="str">
            <v>Southwest</v>
          </cell>
          <cell r="H7483" t="str">
            <v>Cedar/Beaver</v>
          </cell>
          <cell r="I7483">
            <v>308426</v>
          </cell>
          <cell r="J7483">
            <v>4234029</v>
          </cell>
          <cell r="K7483">
            <v>-113.18884638199999</v>
          </cell>
          <cell r="L7483">
            <v>38.233859477000003</v>
          </cell>
          <cell r="M7483" t="str">
            <v xml:space="preserve"> </v>
          </cell>
          <cell r="N7483" t="str">
            <v xml:space="preserve"> </v>
          </cell>
          <cell r="O7483" t="str">
            <v>UT</v>
          </cell>
          <cell r="Q7483">
            <v>0</v>
          </cell>
          <cell r="R7483" t="str">
            <v xml:space="preserve"> </v>
          </cell>
          <cell r="S7483" t="str">
            <v>Private</v>
          </cell>
          <cell r="T7483" t="str">
            <v xml:space="preserve"> </v>
          </cell>
          <cell r="U7483" t="str">
            <v>5998710 CIRCLE FOUR FARMS WELL 41320MU</v>
          </cell>
          <cell r="V7483">
            <v>5998710</v>
          </cell>
          <cell r="W7483" t="str">
            <v xml:space="preserve"> </v>
          </cell>
          <cell r="X7483" t="str">
            <v xml:space="preserve"> </v>
          </cell>
          <cell r="Y7483" t="str">
            <v>Well</v>
          </cell>
          <cell r="Z7483" t="str">
            <v>5998710 CIRCLE FOUR FARMS WELL 41320MU</v>
          </cell>
          <cell r="AA7483" t="str">
            <v>Well</v>
          </cell>
        </row>
        <row r="7484">
          <cell r="A7484">
            <v>5998720</v>
          </cell>
          <cell r="B7484" t="str">
            <v>Well</v>
          </cell>
          <cell r="C7484" t="str">
            <v xml:space="preserve"> </v>
          </cell>
          <cell r="D7484" t="str">
            <v>CIRCLE FOUR FARMS WELL 41320MD</v>
          </cell>
          <cell r="E7484">
            <v>16030007</v>
          </cell>
          <cell r="F7484" t="str">
            <v>Beaver</v>
          </cell>
          <cell r="G7484" t="str">
            <v>Southwest</v>
          </cell>
          <cell r="H7484" t="str">
            <v>Cedar/Beaver</v>
          </cell>
          <cell r="I7484">
            <v>308527</v>
          </cell>
          <cell r="J7484">
            <v>4234211</v>
          </cell>
          <cell r="K7484">
            <v>-113.187742305</v>
          </cell>
          <cell r="L7484">
            <v>38.235520071000003</v>
          </cell>
          <cell r="M7484" t="str">
            <v xml:space="preserve"> </v>
          </cell>
          <cell r="N7484" t="str">
            <v xml:space="preserve"> </v>
          </cell>
          <cell r="O7484" t="str">
            <v>UT</v>
          </cell>
          <cell r="Q7484">
            <v>0</v>
          </cell>
          <cell r="R7484" t="str">
            <v xml:space="preserve"> </v>
          </cell>
          <cell r="S7484" t="str">
            <v>Private</v>
          </cell>
          <cell r="T7484" t="str">
            <v xml:space="preserve"> </v>
          </cell>
          <cell r="U7484" t="str">
            <v>5998720 CIRCLE FOUR FARMS WELL 41320MD</v>
          </cell>
          <cell r="V7484">
            <v>5998720</v>
          </cell>
          <cell r="W7484" t="str">
            <v xml:space="preserve"> </v>
          </cell>
          <cell r="X7484" t="str">
            <v xml:space="preserve"> </v>
          </cell>
          <cell r="Y7484" t="str">
            <v>Well</v>
          </cell>
          <cell r="Z7484" t="str">
            <v>5998720 CIRCLE FOUR FARMS WELL 41320MD</v>
          </cell>
          <cell r="AA7484" t="str">
            <v>Well</v>
          </cell>
        </row>
        <row r="7485">
          <cell r="A7485">
            <v>5998730</v>
          </cell>
          <cell r="B7485" t="str">
            <v>Well</v>
          </cell>
          <cell r="C7485" t="str">
            <v xml:space="preserve"> </v>
          </cell>
          <cell r="D7485" t="str">
            <v>CIRCLE FOUR FARMS WELL 41320MD2</v>
          </cell>
          <cell r="E7485">
            <v>16030007</v>
          </cell>
          <cell r="F7485" t="str">
            <v>Beaver</v>
          </cell>
          <cell r="G7485" t="str">
            <v>Southwest</v>
          </cell>
          <cell r="H7485" t="str">
            <v>Cedar/Beaver</v>
          </cell>
          <cell r="I7485">
            <v>308672</v>
          </cell>
          <cell r="J7485">
            <v>4234146</v>
          </cell>
          <cell r="K7485">
            <v>-113.186069137</v>
          </cell>
          <cell r="L7485">
            <v>38.234965545999998</v>
          </cell>
          <cell r="M7485" t="str">
            <v xml:space="preserve"> </v>
          </cell>
          <cell r="N7485" t="str">
            <v xml:space="preserve"> </v>
          </cell>
          <cell r="O7485" t="str">
            <v>UT</v>
          </cell>
          <cell r="Q7485">
            <v>0</v>
          </cell>
          <cell r="R7485" t="str">
            <v xml:space="preserve"> </v>
          </cell>
          <cell r="S7485" t="str">
            <v>Private</v>
          </cell>
          <cell r="T7485" t="str">
            <v xml:space="preserve"> </v>
          </cell>
          <cell r="U7485" t="str">
            <v>5998730 CIRCLE FOUR FARMS WELL 41320MD2</v>
          </cell>
          <cell r="V7485">
            <v>5998730</v>
          </cell>
          <cell r="W7485" t="str">
            <v xml:space="preserve"> </v>
          </cell>
          <cell r="X7485" t="str">
            <v xml:space="preserve"> </v>
          </cell>
          <cell r="Y7485" t="str">
            <v>Well</v>
          </cell>
          <cell r="Z7485" t="str">
            <v>5998730 CIRCLE FOUR FARMS WELL 41320MD2</v>
          </cell>
          <cell r="AA7485" t="str">
            <v>Well</v>
          </cell>
        </row>
        <row r="7486">
          <cell r="A7486">
            <v>5998731</v>
          </cell>
          <cell r="B7486" t="str">
            <v>Well</v>
          </cell>
          <cell r="C7486" t="str">
            <v xml:space="preserve"> </v>
          </cell>
          <cell r="D7486" t="str">
            <v>Circle Four Fams Well 41320 MD3</v>
          </cell>
          <cell r="E7486">
            <v>16030007</v>
          </cell>
          <cell r="F7486" t="str">
            <v>Beaver</v>
          </cell>
          <cell r="G7486" t="str">
            <v>Southwest</v>
          </cell>
          <cell r="H7486" t="str">
            <v>Cedar/Beaver</v>
          </cell>
          <cell r="I7486">
            <v>308671</v>
          </cell>
          <cell r="J7486">
            <v>4234177</v>
          </cell>
          <cell r="K7486">
            <v>-113.186088918</v>
          </cell>
          <cell r="L7486">
            <v>38.235244518000002</v>
          </cell>
          <cell r="M7486" t="str">
            <v xml:space="preserve"> </v>
          </cell>
          <cell r="N7486" t="str">
            <v xml:space="preserve"> </v>
          </cell>
          <cell r="O7486" t="str">
            <v>UT</v>
          </cell>
          <cell r="Q7486">
            <v>0</v>
          </cell>
          <cell r="R7486" t="str">
            <v xml:space="preserve"> </v>
          </cell>
          <cell r="S7486" t="str">
            <v>Private</v>
          </cell>
          <cell r="T7486" t="str">
            <v xml:space="preserve"> </v>
          </cell>
          <cell r="U7486" t="str">
            <v>5998731 Circle Four Fams Well 41320 MD3</v>
          </cell>
          <cell r="V7486">
            <v>5998731</v>
          </cell>
          <cell r="W7486" t="str">
            <v xml:space="preserve"> </v>
          </cell>
          <cell r="X7486" t="str">
            <v xml:space="preserve"> </v>
          </cell>
          <cell r="Y7486" t="str">
            <v>Well</v>
          </cell>
          <cell r="Z7486" t="str">
            <v>5998731 Circle Four Fams Well 41320 MD3</v>
          </cell>
          <cell r="AA7486" t="str">
            <v>Well</v>
          </cell>
        </row>
        <row r="7487">
          <cell r="A7487">
            <v>5998732</v>
          </cell>
          <cell r="B7487" t="str">
            <v>Well</v>
          </cell>
          <cell r="C7487" t="str">
            <v xml:space="preserve"> </v>
          </cell>
          <cell r="D7487" t="str">
            <v>Circle Four Farms Well 41320 MD4</v>
          </cell>
          <cell r="E7487">
            <v>16030007</v>
          </cell>
          <cell r="F7487" t="str">
            <v>Beaver</v>
          </cell>
          <cell r="G7487" t="str">
            <v>Southwest</v>
          </cell>
          <cell r="H7487" t="str">
            <v>Cedar/Beaver</v>
          </cell>
          <cell r="I7487">
            <v>308752</v>
          </cell>
          <cell r="J7487">
            <v>4234024</v>
          </cell>
          <cell r="K7487">
            <v>-113.185122795</v>
          </cell>
          <cell r="L7487">
            <v>38.233883835</v>
          </cell>
          <cell r="M7487" t="str">
            <v xml:space="preserve"> </v>
          </cell>
          <cell r="N7487" t="str">
            <v xml:space="preserve"> </v>
          </cell>
          <cell r="O7487" t="str">
            <v>UT</v>
          </cell>
          <cell r="Q7487">
            <v>0</v>
          </cell>
          <cell r="R7487" t="str">
            <v xml:space="preserve"> </v>
          </cell>
          <cell r="S7487" t="str">
            <v>Private</v>
          </cell>
          <cell r="T7487" t="str">
            <v xml:space="preserve"> </v>
          </cell>
          <cell r="U7487" t="str">
            <v>5998732 Circle Four Farms Well 41320 MD4</v>
          </cell>
          <cell r="V7487">
            <v>5998732</v>
          </cell>
          <cell r="W7487" t="str">
            <v xml:space="preserve"> </v>
          </cell>
          <cell r="X7487" t="str">
            <v xml:space="preserve"> </v>
          </cell>
          <cell r="Y7487" t="str">
            <v>Well</v>
          </cell>
          <cell r="Z7487" t="str">
            <v>5998732 Circle Four Farms Well 41320 MD4</v>
          </cell>
          <cell r="AA7487" t="str">
            <v>Well</v>
          </cell>
        </row>
        <row r="7488">
          <cell r="A7488">
            <v>5998740</v>
          </cell>
          <cell r="B7488" t="str">
            <v>Well</v>
          </cell>
          <cell r="C7488" t="str">
            <v xml:space="preserve"> </v>
          </cell>
          <cell r="D7488" t="str">
            <v>CIRCLE FOUR FARMS WELL 41321MU2</v>
          </cell>
          <cell r="E7488">
            <v>16030007</v>
          </cell>
          <cell r="F7488" t="str">
            <v>Beaver</v>
          </cell>
          <cell r="G7488" t="str">
            <v>Southwest</v>
          </cell>
          <cell r="H7488" t="str">
            <v>Cedar/Beaver</v>
          </cell>
          <cell r="I7488">
            <v>309102</v>
          </cell>
          <cell r="J7488">
            <v>4233828</v>
          </cell>
          <cell r="K7488">
            <v>-113.181073768</v>
          </cell>
          <cell r="L7488">
            <v>38.232193025000001</v>
          </cell>
          <cell r="M7488" t="str">
            <v xml:space="preserve"> </v>
          </cell>
          <cell r="N7488" t="str">
            <v xml:space="preserve"> </v>
          </cell>
          <cell r="O7488" t="str">
            <v>UT</v>
          </cell>
          <cell r="Q7488">
            <v>0</v>
          </cell>
          <cell r="R7488" t="str">
            <v xml:space="preserve"> </v>
          </cell>
          <cell r="S7488" t="str">
            <v>Private</v>
          </cell>
          <cell r="T7488" t="str">
            <v xml:space="preserve"> </v>
          </cell>
          <cell r="U7488" t="str">
            <v>5998740 CIRCLE FOUR FARMS WELL 41321MU2</v>
          </cell>
          <cell r="V7488">
            <v>5998740</v>
          </cell>
          <cell r="W7488" t="str">
            <v xml:space="preserve"> </v>
          </cell>
          <cell r="X7488" t="str">
            <v xml:space="preserve"> </v>
          </cell>
          <cell r="Y7488" t="str">
            <v>Well</v>
          </cell>
          <cell r="Z7488" t="str">
            <v>5998740 CIRCLE FOUR FARMS WELL 41321MU2</v>
          </cell>
          <cell r="AA7488" t="str">
            <v>Well</v>
          </cell>
        </row>
        <row r="7489">
          <cell r="A7489">
            <v>5998760</v>
          </cell>
          <cell r="B7489" t="str">
            <v>Well</v>
          </cell>
          <cell r="C7489" t="str">
            <v xml:space="preserve"> </v>
          </cell>
          <cell r="D7489" t="str">
            <v>CIRCLE FOUR FARMS WELL 41321MD2</v>
          </cell>
          <cell r="E7489">
            <v>16030007</v>
          </cell>
          <cell r="F7489" t="str">
            <v>Beaver</v>
          </cell>
          <cell r="G7489" t="str">
            <v>Southwest</v>
          </cell>
          <cell r="H7489" t="str">
            <v>Cedar/Beaver</v>
          </cell>
          <cell r="I7489">
            <v>309324</v>
          </cell>
          <cell r="J7489">
            <v>4233946</v>
          </cell>
          <cell r="K7489">
            <v>-113.178570756</v>
          </cell>
          <cell r="L7489">
            <v>38.23330283</v>
          </cell>
          <cell r="M7489" t="str">
            <v xml:space="preserve"> </v>
          </cell>
          <cell r="N7489" t="str">
            <v xml:space="preserve"> </v>
          </cell>
          <cell r="O7489" t="str">
            <v>UT</v>
          </cell>
          <cell r="Q7489">
            <v>0</v>
          </cell>
          <cell r="R7489" t="str">
            <v xml:space="preserve"> </v>
          </cell>
          <cell r="S7489" t="str">
            <v>Private</v>
          </cell>
          <cell r="T7489" t="str">
            <v xml:space="preserve"> </v>
          </cell>
          <cell r="U7489" t="str">
            <v>5998760 CIRCLE FOUR FARMS WELL 41321MD2</v>
          </cell>
          <cell r="V7489">
            <v>5998760</v>
          </cell>
          <cell r="W7489" t="str">
            <v xml:space="preserve"> </v>
          </cell>
          <cell r="X7489" t="str">
            <v xml:space="preserve"> </v>
          </cell>
          <cell r="Y7489" t="str">
            <v>Well</v>
          </cell>
          <cell r="Z7489" t="str">
            <v>5998760 CIRCLE FOUR FARMS WELL 41321MD2</v>
          </cell>
          <cell r="AA7489" t="str">
            <v>Well</v>
          </cell>
        </row>
        <row r="7490">
          <cell r="A7490">
            <v>5998770</v>
          </cell>
          <cell r="B7490" t="str">
            <v>Well</v>
          </cell>
          <cell r="C7490" t="str">
            <v xml:space="preserve"> </v>
          </cell>
          <cell r="D7490" t="str">
            <v>CIRCLE FOUR FARMS WELL 41322MU</v>
          </cell>
          <cell r="E7490">
            <v>16030007</v>
          </cell>
          <cell r="F7490" t="str">
            <v>Beaver</v>
          </cell>
          <cell r="G7490" t="str">
            <v>Southwest</v>
          </cell>
          <cell r="H7490" t="str">
            <v>Cedar/Beaver</v>
          </cell>
          <cell r="I7490">
            <v>315870</v>
          </cell>
          <cell r="J7490">
            <v>4232931</v>
          </cell>
          <cell r="K7490">
            <v>-113.10356332400001</v>
          </cell>
          <cell r="L7490">
            <v>38.225525419</v>
          </cell>
          <cell r="M7490" t="str">
            <v xml:space="preserve"> </v>
          </cell>
          <cell r="N7490" t="str">
            <v xml:space="preserve"> </v>
          </cell>
          <cell r="O7490" t="str">
            <v>UT</v>
          </cell>
          <cell r="Q7490">
            <v>0</v>
          </cell>
          <cell r="R7490" t="str">
            <v xml:space="preserve"> </v>
          </cell>
          <cell r="S7490" t="str">
            <v>Private</v>
          </cell>
          <cell r="T7490" t="str">
            <v xml:space="preserve"> </v>
          </cell>
          <cell r="U7490" t="str">
            <v>5998770 CIRCLE FOUR FARMS WELL 41322MU</v>
          </cell>
          <cell r="V7490">
            <v>5998770</v>
          </cell>
          <cell r="W7490" t="str">
            <v xml:space="preserve"> </v>
          </cell>
          <cell r="X7490" t="str">
            <v xml:space="preserve"> </v>
          </cell>
          <cell r="Y7490" t="str">
            <v>Well</v>
          </cell>
          <cell r="Z7490" t="str">
            <v>5998770 CIRCLE FOUR FARMS WELL 41322MU</v>
          </cell>
          <cell r="AA7490" t="str">
            <v>Well</v>
          </cell>
        </row>
        <row r="7491">
          <cell r="A7491">
            <v>5998780</v>
          </cell>
          <cell r="B7491" t="str">
            <v>Well</v>
          </cell>
          <cell r="C7491" t="str">
            <v xml:space="preserve"> </v>
          </cell>
          <cell r="D7491" t="str">
            <v>CIRCLE FOUR FARMS WELL 41322MD</v>
          </cell>
          <cell r="E7491">
            <v>16030007</v>
          </cell>
          <cell r="F7491" t="str">
            <v>Beaver</v>
          </cell>
          <cell r="G7491" t="str">
            <v>Southwest</v>
          </cell>
          <cell r="H7491" t="str">
            <v>Cedar/Beaver</v>
          </cell>
          <cell r="I7491">
            <v>316193</v>
          </cell>
          <cell r="J7491">
            <v>4233232</v>
          </cell>
          <cell r="K7491">
            <v>-113.099953527</v>
          </cell>
          <cell r="L7491">
            <v>38.228302429000003</v>
          </cell>
          <cell r="M7491" t="str">
            <v xml:space="preserve"> </v>
          </cell>
          <cell r="N7491" t="str">
            <v xml:space="preserve"> </v>
          </cell>
          <cell r="O7491" t="str">
            <v>UT</v>
          </cell>
          <cell r="Q7491">
            <v>0</v>
          </cell>
          <cell r="R7491" t="str">
            <v xml:space="preserve"> </v>
          </cell>
          <cell r="S7491" t="str">
            <v>Private</v>
          </cell>
          <cell r="T7491" t="str">
            <v xml:space="preserve"> </v>
          </cell>
          <cell r="U7491" t="str">
            <v>5998780 CIRCLE FOUR FARMS WELL 41322MD</v>
          </cell>
          <cell r="V7491">
            <v>5998780</v>
          </cell>
          <cell r="W7491" t="str">
            <v xml:space="preserve"> </v>
          </cell>
          <cell r="X7491" t="str">
            <v xml:space="preserve"> </v>
          </cell>
          <cell r="Y7491" t="str">
            <v>Well</v>
          </cell>
          <cell r="Z7491" t="str">
            <v>5998780 CIRCLE FOUR FARMS WELL 41322MD</v>
          </cell>
          <cell r="AA7491" t="str">
            <v>Well</v>
          </cell>
        </row>
        <row r="7492">
          <cell r="A7492">
            <v>5998790</v>
          </cell>
          <cell r="B7492" t="str">
            <v>Well</v>
          </cell>
          <cell r="C7492" t="str">
            <v xml:space="preserve"> </v>
          </cell>
          <cell r="D7492" t="str">
            <v>CIRCLE FOUR FARMS WELL 41323MU</v>
          </cell>
          <cell r="E7492">
            <v>16030007</v>
          </cell>
          <cell r="F7492" t="str">
            <v>Beaver</v>
          </cell>
          <cell r="G7492" t="str">
            <v>Southwest</v>
          </cell>
          <cell r="H7492" t="str">
            <v>Cedar/Beaver</v>
          </cell>
          <cell r="I7492">
            <v>315209</v>
          </cell>
          <cell r="J7492">
            <v>4231712</v>
          </cell>
          <cell r="K7492">
            <v>-113.110792727</v>
          </cell>
          <cell r="L7492">
            <v>38.214411036000001</v>
          </cell>
          <cell r="M7492" t="str">
            <v xml:space="preserve"> </v>
          </cell>
          <cell r="N7492" t="str">
            <v xml:space="preserve"> </v>
          </cell>
          <cell r="O7492" t="str">
            <v>UT</v>
          </cell>
          <cell r="Q7492">
            <v>0</v>
          </cell>
          <cell r="R7492" t="str">
            <v xml:space="preserve"> </v>
          </cell>
          <cell r="S7492" t="str">
            <v>Private</v>
          </cell>
          <cell r="T7492" t="str">
            <v xml:space="preserve"> </v>
          </cell>
          <cell r="U7492" t="str">
            <v>5998790 CIRCLE FOUR FARMS WELL 41323MU</v>
          </cell>
          <cell r="V7492">
            <v>5998790</v>
          </cell>
          <cell r="W7492" t="str">
            <v xml:space="preserve"> </v>
          </cell>
          <cell r="X7492" t="str">
            <v xml:space="preserve"> </v>
          </cell>
          <cell r="Y7492" t="str">
            <v>Well</v>
          </cell>
          <cell r="Z7492" t="str">
            <v>5998790 CIRCLE FOUR FARMS WELL 41323MU</v>
          </cell>
          <cell r="AA7492" t="str">
            <v>Well</v>
          </cell>
        </row>
        <row r="7493">
          <cell r="A7493">
            <v>5998800</v>
          </cell>
          <cell r="B7493" t="str">
            <v>Well</v>
          </cell>
          <cell r="C7493" t="str">
            <v xml:space="preserve"> </v>
          </cell>
          <cell r="D7493" t="str">
            <v>CIRCLE FOUR FARMS WELL 41323MD</v>
          </cell>
          <cell r="E7493">
            <v>16030007</v>
          </cell>
          <cell r="F7493" t="str">
            <v>Beaver</v>
          </cell>
          <cell r="G7493" t="str">
            <v>Southwest</v>
          </cell>
          <cell r="H7493" t="str">
            <v>Cedar/Beaver</v>
          </cell>
          <cell r="I7493">
            <v>315578</v>
          </cell>
          <cell r="J7493">
            <v>4232047</v>
          </cell>
          <cell r="K7493">
            <v>-113.10666744700001</v>
          </cell>
          <cell r="L7493">
            <v>38.217503897999997</v>
          </cell>
          <cell r="M7493" t="str">
            <v xml:space="preserve"> </v>
          </cell>
          <cell r="N7493" t="str">
            <v xml:space="preserve"> </v>
          </cell>
          <cell r="O7493" t="str">
            <v>UT</v>
          </cell>
          <cell r="Q7493">
            <v>0</v>
          </cell>
          <cell r="R7493" t="str">
            <v xml:space="preserve"> </v>
          </cell>
          <cell r="S7493" t="str">
            <v>Private</v>
          </cell>
          <cell r="T7493" t="str">
            <v xml:space="preserve"> </v>
          </cell>
          <cell r="U7493" t="str">
            <v>5998800 CIRCLE FOUR FARMS WELL 41323MD</v>
          </cell>
          <cell r="V7493">
            <v>5998800</v>
          </cell>
          <cell r="W7493" t="str">
            <v xml:space="preserve"> </v>
          </cell>
          <cell r="X7493" t="str">
            <v xml:space="preserve"> </v>
          </cell>
          <cell r="Y7493" t="str">
            <v>Well</v>
          </cell>
          <cell r="Z7493" t="str">
            <v>5998800 CIRCLE FOUR FARMS WELL 41323MD</v>
          </cell>
          <cell r="AA7493" t="str">
            <v>Well</v>
          </cell>
        </row>
        <row r="7494">
          <cell r="A7494">
            <v>5998820</v>
          </cell>
          <cell r="B7494" t="str">
            <v>Well</v>
          </cell>
          <cell r="C7494" t="str">
            <v xml:space="preserve"> </v>
          </cell>
          <cell r="D7494" t="str">
            <v>CIRCLE FOUR FARMS SITE WELL 41306MU</v>
          </cell>
          <cell r="E7494">
            <v>16030007</v>
          </cell>
          <cell r="F7494" t="str">
            <v>Beaver</v>
          </cell>
          <cell r="G7494" t="str">
            <v>Southwest</v>
          </cell>
          <cell r="H7494" t="str">
            <v>Cedar/Beaver</v>
          </cell>
          <cell r="I7494">
            <v>315856</v>
          </cell>
          <cell r="J7494">
            <v>4232314</v>
          </cell>
          <cell r="K7494">
            <v>-113.103563073</v>
          </cell>
          <cell r="L7494">
            <v>38.219965563000002</v>
          </cell>
          <cell r="M7494" t="str">
            <v xml:space="preserve"> </v>
          </cell>
          <cell r="N7494" t="str">
            <v xml:space="preserve"> </v>
          </cell>
          <cell r="O7494" t="str">
            <v>UT</v>
          </cell>
          <cell r="Q7494">
            <v>0</v>
          </cell>
          <cell r="R7494" t="str">
            <v xml:space="preserve"> </v>
          </cell>
          <cell r="S7494" t="str">
            <v>Private</v>
          </cell>
          <cell r="T7494" t="str">
            <v xml:space="preserve"> </v>
          </cell>
          <cell r="U7494" t="str">
            <v>5998820 CIRCLE FOUR FARMS SITE WELL 41306MU</v>
          </cell>
          <cell r="V7494">
            <v>5998820</v>
          </cell>
          <cell r="W7494" t="str">
            <v xml:space="preserve"> </v>
          </cell>
          <cell r="X7494" t="str">
            <v xml:space="preserve"> </v>
          </cell>
          <cell r="Y7494" t="str">
            <v>Well</v>
          </cell>
          <cell r="Z7494" t="str">
            <v>5998820 CIRCLE FOUR FARMS SITE WELL 41306MU</v>
          </cell>
          <cell r="AA7494" t="str">
            <v>Well</v>
          </cell>
        </row>
        <row r="7495">
          <cell r="A7495">
            <v>5998830</v>
          </cell>
          <cell r="B7495" t="str">
            <v>Well</v>
          </cell>
          <cell r="C7495" t="str">
            <v xml:space="preserve"> </v>
          </cell>
          <cell r="D7495" t="str">
            <v>CIRCLE FOUR FARMS SITE WELL 41306MD</v>
          </cell>
          <cell r="E7495">
            <v>16030007</v>
          </cell>
          <cell r="F7495" t="str">
            <v>Beaver</v>
          </cell>
          <cell r="G7495" t="str">
            <v>Southwest</v>
          </cell>
          <cell r="H7495" t="str">
            <v>Cedar/Beaver</v>
          </cell>
          <cell r="I7495">
            <v>316174</v>
          </cell>
          <cell r="J7495">
            <v>4232430</v>
          </cell>
          <cell r="K7495">
            <v>-113.099962709</v>
          </cell>
          <cell r="L7495">
            <v>38.221075345000003</v>
          </cell>
          <cell r="M7495" t="str">
            <v xml:space="preserve"> </v>
          </cell>
          <cell r="N7495" t="str">
            <v xml:space="preserve"> </v>
          </cell>
          <cell r="O7495" t="str">
            <v>UT</v>
          </cell>
          <cell r="Q7495">
            <v>0</v>
          </cell>
          <cell r="R7495" t="str">
            <v xml:space="preserve"> </v>
          </cell>
          <cell r="S7495" t="str">
            <v>Private</v>
          </cell>
          <cell r="T7495" t="str">
            <v xml:space="preserve"> </v>
          </cell>
          <cell r="U7495" t="str">
            <v>5998830 CIRCLE FOUR FARMS SITE WELL 41306MD</v>
          </cell>
          <cell r="V7495">
            <v>5998830</v>
          </cell>
          <cell r="W7495" t="str">
            <v xml:space="preserve"> </v>
          </cell>
          <cell r="X7495" t="str">
            <v xml:space="preserve"> </v>
          </cell>
          <cell r="Y7495" t="str">
            <v>Well</v>
          </cell>
          <cell r="Z7495" t="str">
            <v>5998830 CIRCLE FOUR FARMS SITE WELL 41306MD</v>
          </cell>
          <cell r="AA7495" t="str">
            <v>Well</v>
          </cell>
        </row>
        <row r="7496">
          <cell r="A7496">
            <v>5998840</v>
          </cell>
          <cell r="B7496" t="str">
            <v>Well</v>
          </cell>
          <cell r="C7496" t="str">
            <v xml:space="preserve"> </v>
          </cell>
          <cell r="D7496" t="str">
            <v>CIRCLE FOUR FARMS SITE WELL 41306MD2</v>
          </cell>
          <cell r="E7496">
            <v>16030007</v>
          </cell>
          <cell r="F7496" t="str">
            <v>Beaver</v>
          </cell>
          <cell r="G7496" t="str">
            <v>Southwest</v>
          </cell>
          <cell r="H7496" t="str">
            <v>Cedar/Beaver</v>
          </cell>
          <cell r="I7496">
            <v>316127</v>
          </cell>
          <cell r="J7496">
            <v>4232462</v>
          </cell>
          <cell r="K7496">
            <v>-113.100507577</v>
          </cell>
          <cell r="L7496">
            <v>38.221353948000001</v>
          </cell>
          <cell r="M7496" t="str">
            <v xml:space="preserve"> </v>
          </cell>
          <cell r="N7496" t="str">
            <v xml:space="preserve"> </v>
          </cell>
          <cell r="O7496" t="str">
            <v>UT</v>
          </cell>
          <cell r="Q7496">
            <v>0</v>
          </cell>
          <cell r="R7496" t="str">
            <v xml:space="preserve"> </v>
          </cell>
          <cell r="S7496" t="str">
            <v>Private</v>
          </cell>
          <cell r="T7496" t="str">
            <v xml:space="preserve"> </v>
          </cell>
          <cell r="U7496" t="str">
            <v>5998840 CIRCLE FOUR FARMS SITE WELL 41306MD2</v>
          </cell>
          <cell r="V7496">
            <v>5998840</v>
          </cell>
          <cell r="W7496" t="str">
            <v xml:space="preserve"> </v>
          </cell>
          <cell r="X7496" t="str">
            <v xml:space="preserve"> </v>
          </cell>
          <cell r="Y7496" t="str">
            <v>Well</v>
          </cell>
          <cell r="Z7496" t="str">
            <v>5998840 CIRCLE FOUR FARMS SITE WELL 41306MD2</v>
          </cell>
          <cell r="AA7496" t="str">
            <v>Well</v>
          </cell>
        </row>
        <row r="7497">
          <cell r="A7497">
            <v>5998850</v>
          </cell>
          <cell r="B7497" t="str">
            <v>Well</v>
          </cell>
          <cell r="C7497" t="str">
            <v xml:space="preserve"> </v>
          </cell>
          <cell r="D7497" t="str">
            <v>CIRCLE FOUR FARMS SITE WELL 41307MU</v>
          </cell>
          <cell r="E7497">
            <v>16030007</v>
          </cell>
          <cell r="F7497" t="str">
            <v>Beaver</v>
          </cell>
          <cell r="G7497" t="str">
            <v>Southwest</v>
          </cell>
          <cell r="H7497" t="str">
            <v>Cedar/Beaver</v>
          </cell>
          <cell r="I7497">
            <v>316658</v>
          </cell>
          <cell r="J7497">
            <v>4232296</v>
          </cell>
          <cell r="K7497">
            <v>-113.094402468</v>
          </cell>
          <cell r="L7497">
            <v>38.219967232999998</v>
          </cell>
          <cell r="M7497" t="str">
            <v xml:space="preserve"> </v>
          </cell>
          <cell r="N7497" t="str">
            <v xml:space="preserve"> </v>
          </cell>
          <cell r="O7497" t="str">
            <v>UT</v>
          </cell>
          <cell r="Q7497">
            <v>0</v>
          </cell>
          <cell r="R7497" t="str">
            <v xml:space="preserve"> </v>
          </cell>
          <cell r="S7497" t="str">
            <v>Private</v>
          </cell>
          <cell r="T7497" t="str">
            <v xml:space="preserve"> </v>
          </cell>
          <cell r="U7497" t="str">
            <v>5998850 CIRCLE FOUR FARMS SITE WELL 41307MU</v>
          </cell>
          <cell r="V7497">
            <v>5998850</v>
          </cell>
          <cell r="W7497" t="str">
            <v xml:space="preserve"> </v>
          </cell>
          <cell r="X7497" t="str">
            <v xml:space="preserve"> </v>
          </cell>
          <cell r="Y7497" t="str">
            <v>Well</v>
          </cell>
          <cell r="Z7497" t="str">
            <v>5998850 CIRCLE FOUR FARMS SITE WELL 41307MU</v>
          </cell>
          <cell r="AA7497" t="str">
            <v>Well</v>
          </cell>
        </row>
        <row r="7498">
          <cell r="A7498">
            <v>5998860</v>
          </cell>
          <cell r="B7498" t="str">
            <v>Well</v>
          </cell>
          <cell r="C7498" t="str">
            <v xml:space="preserve"> </v>
          </cell>
          <cell r="D7498" t="str">
            <v>CIRCLE FOUR FARMS SITE WELL 41307MD</v>
          </cell>
          <cell r="E7498">
            <v>16030007</v>
          </cell>
          <cell r="F7498" t="str">
            <v>Beaver</v>
          </cell>
          <cell r="G7498" t="str">
            <v>Southwest</v>
          </cell>
          <cell r="H7498" t="str">
            <v>Cedar/Beaver</v>
          </cell>
          <cell r="I7498">
            <v>316977</v>
          </cell>
          <cell r="J7498">
            <v>4232412</v>
          </cell>
          <cell r="K7498">
            <v>-113.09079053400001</v>
          </cell>
          <cell r="L7498">
            <v>38.221076941</v>
          </cell>
          <cell r="M7498" t="str">
            <v xml:space="preserve"> </v>
          </cell>
          <cell r="N7498" t="str">
            <v xml:space="preserve"> </v>
          </cell>
          <cell r="O7498" t="str">
            <v>UT</v>
          </cell>
          <cell r="Q7498">
            <v>0</v>
          </cell>
          <cell r="R7498" t="str">
            <v xml:space="preserve"> </v>
          </cell>
          <cell r="S7498" t="str">
            <v>Private</v>
          </cell>
          <cell r="T7498" t="str">
            <v xml:space="preserve"> </v>
          </cell>
          <cell r="U7498" t="str">
            <v>5998860 CIRCLE FOUR FARMS SITE WELL 41307MD</v>
          </cell>
          <cell r="V7498">
            <v>5998860</v>
          </cell>
          <cell r="W7498" t="str">
            <v xml:space="preserve"> </v>
          </cell>
          <cell r="X7498" t="str">
            <v xml:space="preserve"> </v>
          </cell>
          <cell r="Y7498" t="str">
            <v>Well</v>
          </cell>
          <cell r="Z7498" t="str">
            <v>5998860 CIRCLE FOUR FARMS SITE WELL 41307MD</v>
          </cell>
          <cell r="AA7498" t="str">
            <v>Well</v>
          </cell>
        </row>
        <row r="7499">
          <cell r="A7499">
            <v>5998870</v>
          </cell>
          <cell r="B7499" t="str">
            <v>Well</v>
          </cell>
          <cell r="C7499" t="str">
            <v xml:space="preserve"> </v>
          </cell>
          <cell r="D7499" t="str">
            <v>CIRCLE FOUR FARMS SITE WELL 41307MD2</v>
          </cell>
          <cell r="E7499">
            <v>16030007</v>
          </cell>
          <cell r="F7499" t="str">
            <v>Beaver</v>
          </cell>
          <cell r="G7499" t="str">
            <v>Southwest</v>
          </cell>
          <cell r="H7499" t="str">
            <v>Cedar/Beaver</v>
          </cell>
          <cell r="I7499">
            <v>316880</v>
          </cell>
          <cell r="J7499">
            <v>4232445</v>
          </cell>
          <cell r="K7499">
            <v>-113.09190646099999</v>
          </cell>
          <cell r="L7499">
            <v>38.221354419000001</v>
          </cell>
          <cell r="M7499" t="str">
            <v xml:space="preserve"> </v>
          </cell>
          <cell r="N7499" t="str">
            <v xml:space="preserve"> </v>
          </cell>
          <cell r="O7499" t="str">
            <v>UT</v>
          </cell>
          <cell r="Q7499">
            <v>0</v>
          </cell>
          <cell r="R7499" t="str">
            <v xml:space="preserve"> </v>
          </cell>
          <cell r="S7499" t="str">
            <v>Private</v>
          </cell>
          <cell r="T7499" t="str">
            <v xml:space="preserve"> </v>
          </cell>
          <cell r="U7499" t="str">
            <v>5998870 CIRCLE FOUR FARMS SITE WELL 41307MD2</v>
          </cell>
          <cell r="V7499">
            <v>5998870</v>
          </cell>
          <cell r="W7499" t="str">
            <v xml:space="preserve"> </v>
          </cell>
          <cell r="X7499" t="str">
            <v xml:space="preserve"> </v>
          </cell>
          <cell r="Y7499" t="str">
            <v>Well</v>
          </cell>
          <cell r="Z7499" t="str">
            <v>5998870 CIRCLE FOUR FARMS SITE WELL 41307MD2</v>
          </cell>
          <cell r="AA7499" t="str">
            <v>Well</v>
          </cell>
        </row>
        <row r="7500">
          <cell r="A7500">
            <v>5998880</v>
          </cell>
          <cell r="B7500" t="str">
            <v>Well</v>
          </cell>
          <cell r="C7500" t="str">
            <v xml:space="preserve"> </v>
          </cell>
          <cell r="D7500" t="str">
            <v>CIRCLE FOUR FARMS SITE WELL 41308MU</v>
          </cell>
          <cell r="E7500">
            <v>16030007</v>
          </cell>
          <cell r="F7500" t="str">
            <v>Beaver</v>
          </cell>
          <cell r="G7500" t="str">
            <v>Southwest</v>
          </cell>
          <cell r="H7500" t="str">
            <v>Cedar/Beaver</v>
          </cell>
          <cell r="I7500">
            <v>317485</v>
          </cell>
          <cell r="J7500">
            <v>4232277</v>
          </cell>
          <cell r="K7500">
            <v>-113.084956159</v>
          </cell>
          <cell r="L7500">
            <v>38.219964253000001</v>
          </cell>
          <cell r="M7500" t="str">
            <v xml:space="preserve"> </v>
          </cell>
          <cell r="N7500" t="str">
            <v xml:space="preserve"> </v>
          </cell>
          <cell r="O7500" t="str">
            <v>UT</v>
          </cell>
          <cell r="Q7500">
            <v>0</v>
          </cell>
          <cell r="R7500" t="str">
            <v xml:space="preserve"> </v>
          </cell>
          <cell r="S7500" t="str">
            <v>Private</v>
          </cell>
          <cell r="T7500" t="str">
            <v xml:space="preserve"> </v>
          </cell>
          <cell r="U7500" t="str">
            <v>5998880 CIRCLE FOUR FARMS SITE WELL 41308MU</v>
          </cell>
          <cell r="V7500">
            <v>5998880</v>
          </cell>
          <cell r="W7500" t="str">
            <v xml:space="preserve"> </v>
          </cell>
          <cell r="X7500" t="str">
            <v xml:space="preserve"> </v>
          </cell>
          <cell r="Y7500" t="str">
            <v>Well</v>
          </cell>
          <cell r="Z7500" t="str">
            <v>5998880 CIRCLE FOUR FARMS SITE WELL 41308MU</v>
          </cell>
          <cell r="AA7500" t="str">
            <v>Well</v>
          </cell>
        </row>
        <row r="7501">
          <cell r="A7501">
            <v>5998890</v>
          </cell>
          <cell r="B7501" t="str">
            <v>Well</v>
          </cell>
          <cell r="C7501" t="str">
            <v xml:space="preserve"> </v>
          </cell>
          <cell r="D7501" t="str">
            <v>CIRCLE FOUR FARMS SITE WELL 41308MD</v>
          </cell>
          <cell r="E7501">
            <v>16030007</v>
          </cell>
          <cell r="F7501" t="str">
            <v>Beaver</v>
          </cell>
          <cell r="G7501" t="str">
            <v>Southwest</v>
          </cell>
          <cell r="H7501" t="str">
            <v>Cedar/Beaver</v>
          </cell>
          <cell r="I7501">
            <v>317780</v>
          </cell>
          <cell r="J7501">
            <v>4232394</v>
          </cell>
          <cell r="K7501">
            <v>-113.081618326</v>
          </cell>
          <cell r="L7501">
            <v>38.221077819999998</v>
          </cell>
          <cell r="M7501" t="str">
            <v xml:space="preserve"> </v>
          </cell>
          <cell r="N7501" t="str">
            <v xml:space="preserve"> </v>
          </cell>
          <cell r="O7501" t="str">
            <v>UT</v>
          </cell>
          <cell r="Q7501">
            <v>0</v>
          </cell>
          <cell r="R7501" t="str">
            <v xml:space="preserve"> </v>
          </cell>
          <cell r="S7501" t="str">
            <v>Private</v>
          </cell>
          <cell r="T7501" t="str">
            <v xml:space="preserve"> </v>
          </cell>
          <cell r="U7501" t="str">
            <v>5998890 CIRCLE FOUR FARMS SITE WELL 41308MD</v>
          </cell>
          <cell r="V7501">
            <v>5998890</v>
          </cell>
          <cell r="W7501" t="str">
            <v xml:space="preserve"> </v>
          </cell>
          <cell r="X7501" t="str">
            <v xml:space="preserve"> </v>
          </cell>
          <cell r="Y7501" t="str">
            <v>Well</v>
          </cell>
          <cell r="Z7501" t="str">
            <v>5998890 CIRCLE FOUR FARMS SITE WELL 41308MD</v>
          </cell>
          <cell r="AA7501" t="str">
            <v>Well</v>
          </cell>
        </row>
        <row r="7502">
          <cell r="A7502">
            <v>5998900</v>
          </cell>
          <cell r="B7502" t="str">
            <v>Well</v>
          </cell>
          <cell r="C7502" t="str">
            <v xml:space="preserve"> </v>
          </cell>
          <cell r="D7502" t="str">
            <v>CIRCLE FOUR FARMS SITE WELL 41308MD2</v>
          </cell>
          <cell r="E7502">
            <v>16030007</v>
          </cell>
          <cell r="F7502" t="str">
            <v>Beaver</v>
          </cell>
          <cell r="G7502" t="str">
            <v>Southwest</v>
          </cell>
          <cell r="H7502" t="str">
            <v>Cedar/Beaver</v>
          </cell>
          <cell r="I7502">
            <v>317707</v>
          </cell>
          <cell r="J7502">
            <v>4232427</v>
          </cell>
          <cell r="K7502">
            <v>-113.08246022</v>
          </cell>
          <cell r="L7502">
            <v>38.221360249999996</v>
          </cell>
          <cell r="M7502" t="str">
            <v xml:space="preserve"> </v>
          </cell>
          <cell r="N7502" t="str">
            <v xml:space="preserve"> </v>
          </cell>
          <cell r="O7502" t="str">
            <v>UT</v>
          </cell>
          <cell r="Q7502">
            <v>0</v>
          </cell>
          <cell r="R7502" t="str">
            <v xml:space="preserve"> </v>
          </cell>
          <cell r="S7502" t="str">
            <v>Private</v>
          </cell>
          <cell r="T7502" t="str">
            <v xml:space="preserve"> </v>
          </cell>
          <cell r="U7502" t="str">
            <v>5998900 CIRCLE FOUR FARMS SITE WELL 41308MD2</v>
          </cell>
          <cell r="V7502">
            <v>5998900</v>
          </cell>
          <cell r="W7502" t="str">
            <v xml:space="preserve"> </v>
          </cell>
          <cell r="X7502" t="str">
            <v xml:space="preserve"> </v>
          </cell>
          <cell r="Y7502" t="str">
            <v>Well</v>
          </cell>
          <cell r="Z7502" t="str">
            <v>5998900 CIRCLE FOUR FARMS SITE WELL 41308MD2</v>
          </cell>
          <cell r="AA7502" t="str">
            <v>Well</v>
          </cell>
        </row>
        <row r="7503">
          <cell r="A7503">
            <v>5998910</v>
          </cell>
          <cell r="B7503" t="str">
            <v>Well</v>
          </cell>
          <cell r="C7503" t="str">
            <v xml:space="preserve"> </v>
          </cell>
          <cell r="D7503" t="str">
            <v>CIRCLE FOUR FARMS SITE WELL 41309MU</v>
          </cell>
          <cell r="E7503">
            <v>16030007</v>
          </cell>
          <cell r="F7503" t="str">
            <v>Beaver</v>
          </cell>
          <cell r="G7503" t="str">
            <v>Southwest</v>
          </cell>
          <cell r="H7503" t="str">
            <v>Cedar/Beaver</v>
          </cell>
          <cell r="I7503">
            <v>316701</v>
          </cell>
          <cell r="J7503">
            <v>4233097</v>
          </cell>
          <cell r="K7503">
            <v>-113.094118451</v>
          </cell>
          <cell r="L7503">
            <v>38.227190219000001</v>
          </cell>
          <cell r="M7503" t="str">
            <v xml:space="preserve"> </v>
          </cell>
          <cell r="N7503" t="str">
            <v xml:space="preserve"> </v>
          </cell>
          <cell r="O7503" t="str">
            <v>UT</v>
          </cell>
          <cell r="Q7503">
            <v>0</v>
          </cell>
          <cell r="R7503" t="str">
            <v xml:space="preserve"> </v>
          </cell>
          <cell r="S7503" t="str">
            <v>Private</v>
          </cell>
          <cell r="T7503" t="str">
            <v xml:space="preserve"> </v>
          </cell>
          <cell r="U7503" t="str">
            <v>5998910 CIRCLE FOUR FARMS SITE WELL 41309MU</v>
          </cell>
          <cell r="V7503">
            <v>5998910</v>
          </cell>
          <cell r="W7503" t="str">
            <v xml:space="preserve"> </v>
          </cell>
          <cell r="X7503" t="str">
            <v xml:space="preserve"> </v>
          </cell>
          <cell r="Y7503" t="str">
            <v>Well</v>
          </cell>
          <cell r="Z7503" t="str">
            <v>5998910 CIRCLE FOUR FARMS SITE WELL 41309MU</v>
          </cell>
          <cell r="AA7503" t="str">
            <v>Well</v>
          </cell>
        </row>
        <row r="7504">
          <cell r="A7504">
            <v>5998920</v>
          </cell>
          <cell r="B7504" t="str">
            <v>Well</v>
          </cell>
          <cell r="C7504" t="str">
            <v xml:space="preserve"> </v>
          </cell>
          <cell r="D7504" t="str">
            <v>CIRCLE FOUR FARMS SITE WELL 41309MU2</v>
          </cell>
          <cell r="E7504">
            <v>16030007</v>
          </cell>
          <cell r="F7504" t="str">
            <v>Beaver</v>
          </cell>
          <cell r="G7504" t="str">
            <v>Southwest</v>
          </cell>
          <cell r="H7504" t="str">
            <v>Cedar/Beaver</v>
          </cell>
          <cell r="I7504">
            <v>316997</v>
          </cell>
          <cell r="J7504">
            <v>4233275</v>
          </cell>
          <cell r="K7504">
            <v>-113.09078476099999</v>
          </cell>
          <cell r="L7504">
            <v>38.228853653000002</v>
          </cell>
          <cell r="M7504" t="str">
            <v xml:space="preserve"> </v>
          </cell>
          <cell r="N7504" t="str">
            <v xml:space="preserve"> </v>
          </cell>
          <cell r="O7504" t="str">
            <v>UT</v>
          </cell>
          <cell r="Q7504">
            <v>0</v>
          </cell>
          <cell r="R7504" t="str">
            <v xml:space="preserve"> </v>
          </cell>
          <cell r="S7504" t="str">
            <v>Private</v>
          </cell>
          <cell r="T7504" t="str">
            <v xml:space="preserve"> </v>
          </cell>
          <cell r="U7504" t="str">
            <v>5998920 CIRCLE FOUR FARMS SITE WELL 41309MU2</v>
          </cell>
          <cell r="V7504">
            <v>5998920</v>
          </cell>
          <cell r="W7504" t="str">
            <v xml:space="preserve"> </v>
          </cell>
          <cell r="X7504" t="str">
            <v xml:space="preserve"> </v>
          </cell>
          <cell r="Y7504" t="str">
            <v>Well</v>
          </cell>
          <cell r="Z7504" t="str">
            <v>5998920 CIRCLE FOUR FARMS SITE WELL 41309MU2</v>
          </cell>
          <cell r="AA7504" t="str">
            <v>Well</v>
          </cell>
        </row>
        <row r="7505">
          <cell r="A7505">
            <v>5998930</v>
          </cell>
          <cell r="B7505" t="str">
            <v>Well</v>
          </cell>
          <cell r="C7505" t="str">
            <v xml:space="preserve"> </v>
          </cell>
          <cell r="D7505" t="str">
            <v>CIRCLE FOUR FARMS SITE WELL 41309MD</v>
          </cell>
          <cell r="E7505">
            <v>16030007</v>
          </cell>
          <cell r="F7505" t="str">
            <v>Beaver</v>
          </cell>
          <cell r="G7505" t="str">
            <v>Southwest</v>
          </cell>
          <cell r="H7505" t="str">
            <v>Cedar/Beaver</v>
          </cell>
          <cell r="I7505">
            <v>316996</v>
          </cell>
          <cell r="J7505">
            <v>4233245</v>
          </cell>
          <cell r="K7505">
            <v>-113.090788441</v>
          </cell>
          <cell r="L7505">
            <v>38.228583254</v>
          </cell>
          <cell r="M7505" t="str">
            <v xml:space="preserve"> </v>
          </cell>
          <cell r="N7505" t="str">
            <v xml:space="preserve"> </v>
          </cell>
          <cell r="O7505" t="str">
            <v>UT</v>
          </cell>
          <cell r="Q7505">
            <v>0</v>
          </cell>
          <cell r="R7505" t="str">
            <v xml:space="preserve"> </v>
          </cell>
          <cell r="S7505" t="str">
            <v>Private</v>
          </cell>
          <cell r="T7505" t="str">
            <v xml:space="preserve"> </v>
          </cell>
          <cell r="U7505" t="str">
            <v>5998930 CIRCLE FOUR FARMS SITE WELL 41309MD</v>
          </cell>
          <cell r="V7505">
            <v>5998930</v>
          </cell>
          <cell r="W7505" t="str">
            <v xml:space="preserve"> </v>
          </cell>
          <cell r="X7505" t="str">
            <v xml:space="preserve"> </v>
          </cell>
          <cell r="Y7505" t="str">
            <v>Well</v>
          </cell>
          <cell r="Z7505" t="str">
            <v>5998930 CIRCLE FOUR FARMS SITE WELL 41309MD</v>
          </cell>
          <cell r="AA7505" t="str">
            <v>Well</v>
          </cell>
        </row>
        <row r="7506">
          <cell r="A7506">
            <v>5998940</v>
          </cell>
          <cell r="B7506" t="str">
            <v>Well</v>
          </cell>
          <cell r="C7506" t="str">
            <v xml:space="preserve"> </v>
          </cell>
          <cell r="D7506" t="str">
            <v>CIRCLE FOUR FARMS SITE WELL 41309MD2</v>
          </cell>
          <cell r="E7506">
            <v>16030007</v>
          </cell>
          <cell r="F7506" t="str">
            <v>Beaver</v>
          </cell>
          <cell r="G7506" t="str">
            <v>Southwest</v>
          </cell>
          <cell r="H7506" t="str">
            <v>Cedar/Beaver</v>
          </cell>
          <cell r="I7506">
            <v>316971</v>
          </cell>
          <cell r="J7506">
            <v>4233245</v>
          </cell>
          <cell r="K7506">
            <v>-113.091073885</v>
          </cell>
          <cell r="L7506">
            <v>38.228578167000002</v>
          </cell>
          <cell r="M7506" t="str">
            <v xml:space="preserve"> </v>
          </cell>
          <cell r="N7506" t="str">
            <v xml:space="preserve"> </v>
          </cell>
          <cell r="O7506" t="str">
            <v>UT</v>
          </cell>
          <cell r="Q7506">
            <v>0</v>
          </cell>
          <cell r="R7506" t="str">
            <v xml:space="preserve"> </v>
          </cell>
          <cell r="S7506" t="str">
            <v>Private</v>
          </cell>
          <cell r="T7506" t="str">
            <v xml:space="preserve"> </v>
          </cell>
          <cell r="U7506" t="str">
            <v>5998940 CIRCLE FOUR FARMS SITE WELL 41309MD2</v>
          </cell>
          <cell r="V7506">
            <v>5998940</v>
          </cell>
          <cell r="W7506" t="str">
            <v xml:space="preserve"> </v>
          </cell>
          <cell r="X7506" t="str">
            <v xml:space="preserve"> </v>
          </cell>
          <cell r="Y7506" t="str">
            <v>Well</v>
          </cell>
          <cell r="Z7506" t="str">
            <v>5998940 CIRCLE FOUR FARMS SITE WELL 41309MD2</v>
          </cell>
          <cell r="AA7506" t="str">
            <v>Well</v>
          </cell>
        </row>
        <row r="7507">
          <cell r="A7507">
            <v>5998960</v>
          </cell>
          <cell r="B7507" t="str">
            <v>Well</v>
          </cell>
          <cell r="C7507" t="str">
            <v xml:space="preserve"> </v>
          </cell>
          <cell r="D7507" t="str">
            <v>CIRCLE FOUR FARMS SITE WELL 41310MU</v>
          </cell>
          <cell r="E7507">
            <v>16030007</v>
          </cell>
          <cell r="F7507" t="str">
            <v>Beaver</v>
          </cell>
          <cell r="G7507" t="str">
            <v>Southwest</v>
          </cell>
          <cell r="H7507" t="str">
            <v>Cedar/Beaver</v>
          </cell>
          <cell r="I7507">
            <v>317552</v>
          </cell>
          <cell r="J7507">
            <v>4233078</v>
          </cell>
          <cell r="K7507">
            <v>-113.084397184</v>
          </cell>
          <cell r="L7507">
            <v>38.227192111000001</v>
          </cell>
          <cell r="M7507" t="str">
            <v xml:space="preserve"> </v>
          </cell>
          <cell r="N7507" t="str">
            <v xml:space="preserve"> </v>
          </cell>
          <cell r="O7507" t="str">
            <v>UT</v>
          </cell>
          <cell r="Q7507">
            <v>0</v>
          </cell>
          <cell r="R7507" t="str">
            <v xml:space="preserve"> </v>
          </cell>
          <cell r="S7507" t="str">
            <v>Private</v>
          </cell>
          <cell r="T7507" t="str">
            <v xml:space="preserve"> </v>
          </cell>
          <cell r="U7507" t="str">
            <v>5998960 CIRCLE FOUR FARMS SITE WELL 41310MU</v>
          </cell>
          <cell r="V7507">
            <v>5998960</v>
          </cell>
          <cell r="W7507" t="str">
            <v xml:space="preserve"> </v>
          </cell>
          <cell r="X7507" t="str">
            <v xml:space="preserve"> </v>
          </cell>
          <cell r="Y7507" t="str">
            <v>Well</v>
          </cell>
          <cell r="Z7507" t="str">
            <v>5998960 CIRCLE FOUR FARMS SITE WELL 41310MU</v>
          </cell>
          <cell r="AA7507" t="str">
            <v>Well</v>
          </cell>
        </row>
        <row r="7508">
          <cell r="A7508">
            <v>5998980</v>
          </cell>
          <cell r="B7508" t="str">
            <v>Well</v>
          </cell>
          <cell r="C7508" t="str">
            <v xml:space="preserve"> </v>
          </cell>
          <cell r="D7508" t="str">
            <v>CIRCLE FOUR FARMS SITE WELL 41310MD2</v>
          </cell>
          <cell r="E7508">
            <v>16030007</v>
          </cell>
          <cell r="F7508" t="str">
            <v>Beaver</v>
          </cell>
          <cell r="G7508" t="str">
            <v>Southwest</v>
          </cell>
          <cell r="H7508" t="str">
            <v>Cedar/Beaver</v>
          </cell>
          <cell r="I7508">
            <v>317677</v>
          </cell>
          <cell r="J7508">
            <v>4233229</v>
          </cell>
          <cell r="K7508">
            <v>-113.08300878199999</v>
          </cell>
          <cell r="L7508">
            <v>38.228577451</v>
          </cell>
          <cell r="M7508" t="str">
            <v xml:space="preserve"> </v>
          </cell>
          <cell r="N7508" t="str">
            <v xml:space="preserve"> </v>
          </cell>
          <cell r="O7508" t="str">
            <v>UT</v>
          </cell>
          <cell r="Q7508">
            <v>0</v>
          </cell>
          <cell r="R7508" t="str">
            <v xml:space="preserve"> </v>
          </cell>
          <cell r="S7508" t="str">
            <v>Private</v>
          </cell>
          <cell r="T7508" t="str">
            <v xml:space="preserve"> </v>
          </cell>
          <cell r="U7508" t="str">
            <v>5998980 CIRCLE FOUR FARMS SITE WELL 41310MD2</v>
          </cell>
          <cell r="V7508">
            <v>5998980</v>
          </cell>
          <cell r="W7508" t="str">
            <v xml:space="preserve"> </v>
          </cell>
          <cell r="X7508" t="str">
            <v xml:space="preserve"> </v>
          </cell>
          <cell r="Y7508" t="str">
            <v>Well</v>
          </cell>
          <cell r="Z7508" t="str">
            <v>5998980 CIRCLE FOUR FARMS SITE WELL 41310MD2</v>
          </cell>
          <cell r="AA7508" t="str">
            <v>Well</v>
          </cell>
        </row>
        <row r="7509">
          <cell r="A7509">
            <v>5999000</v>
          </cell>
          <cell r="B7509" t="str">
            <v>Well</v>
          </cell>
          <cell r="C7509" t="str">
            <v xml:space="preserve"> </v>
          </cell>
          <cell r="D7509" t="str">
            <v>C-29-11 01 ADD-1 MAYER</v>
          </cell>
          <cell r="E7509">
            <v>16030007</v>
          </cell>
          <cell r="F7509" t="str">
            <v>Beaver</v>
          </cell>
          <cell r="G7509" t="str">
            <v>Southwest</v>
          </cell>
          <cell r="H7509" t="str">
            <v>Cedar/Beaver</v>
          </cell>
          <cell r="I7509">
            <v>322609</v>
          </cell>
          <cell r="J7509">
            <v>4242927</v>
          </cell>
          <cell r="K7509">
            <v>-113.029124713</v>
          </cell>
          <cell r="L7509">
            <v>38.316911859999998</v>
          </cell>
          <cell r="M7509" t="str">
            <v xml:space="preserve"> </v>
          </cell>
          <cell r="N7509" t="str">
            <v xml:space="preserve"> </v>
          </cell>
          <cell r="O7509" t="str">
            <v>UT</v>
          </cell>
          <cell r="Q7509">
            <v>0</v>
          </cell>
          <cell r="R7509" t="str">
            <v xml:space="preserve"> </v>
          </cell>
          <cell r="S7509" t="str">
            <v>Private</v>
          </cell>
          <cell r="T7509" t="str">
            <v xml:space="preserve"> </v>
          </cell>
          <cell r="U7509" t="str">
            <v>5999000 C-29-11 01 ADD-1 MAYER</v>
          </cell>
          <cell r="V7509">
            <v>5999000</v>
          </cell>
          <cell r="W7509" t="str">
            <v xml:space="preserve"> </v>
          </cell>
          <cell r="X7509" t="str">
            <v xml:space="preserve"> </v>
          </cell>
          <cell r="Y7509" t="str">
            <v>Well</v>
          </cell>
          <cell r="Z7509" t="str">
            <v>5999000 C-29-11 01 ADD-1 MAYER</v>
          </cell>
          <cell r="AA7509" t="str">
            <v>Well</v>
          </cell>
        </row>
        <row r="7510">
          <cell r="A7510">
            <v>5999010</v>
          </cell>
          <cell r="B7510" t="str">
            <v>Well</v>
          </cell>
          <cell r="C7510" t="str">
            <v xml:space="preserve"> </v>
          </cell>
          <cell r="D7510" t="str">
            <v>C-29-11 01  BAD-2 PRICE (WILLIAMS)</v>
          </cell>
          <cell r="E7510">
            <v>16030007</v>
          </cell>
          <cell r="F7510" t="str">
            <v>Beaver</v>
          </cell>
          <cell r="G7510" t="str">
            <v>Southwest</v>
          </cell>
          <cell r="H7510" t="str">
            <v>Cedar/Beaver</v>
          </cell>
          <cell r="I7510">
            <v>321748</v>
          </cell>
          <cell r="J7510">
            <v>4243532</v>
          </cell>
          <cell r="K7510">
            <v>-113.039120381</v>
          </cell>
          <cell r="L7510">
            <v>38.322190143999997</v>
          </cell>
          <cell r="M7510" t="str">
            <v xml:space="preserve"> </v>
          </cell>
          <cell r="N7510" t="str">
            <v xml:space="preserve"> </v>
          </cell>
          <cell r="O7510" t="str">
            <v>UT</v>
          </cell>
          <cell r="Q7510">
            <v>0</v>
          </cell>
          <cell r="R7510" t="str">
            <v xml:space="preserve"> </v>
          </cell>
          <cell r="S7510" t="str">
            <v>Private</v>
          </cell>
          <cell r="T7510" t="str">
            <v xml:space="preserve"> </v>
          </cell>
          <cell r="U7510" t="str">
            <v>5999010 C-29-11 01  BAD-2 PRICE (WILLIAMS)</v>
          </cell>
          <cell r="V7510">
            <v>5999010</v>
          </cell>
          <cell r="W7510" t="str">
            <v xml:space="preserve"> </v>
          </cell>
          <cell r="X7510" t="str">
            <v xml:space="preserve"> </v>
          </cell>
          <cell r="Y7510" t="str">
            <v>Well</v>
          </cell>
          <cell r="Z7510" t="str">
            <v>5999010 C-29-11 01  BAD-2 PRICE (WILLIAMS)</v>
          </cell>
          <cell r="AA7510" t="str">
            <v>Well</v>
          </cell>
        </row>
        <row r="7511">
          <cell r="A7511">
            <v>5999020</v>
          </cell>
          <cell r="B7511" t="str">
            <v>Well</v>
          </cell>
          <cell r="C7511" t="str">
            <v xml:space="preserve"> </v>
          </cell>
          <cell r="D7511" t="str">
            <v>C-29-11 01 CAD-3 J WILLIAMS</v>
          </cell>
          <cell r="E7511">
            <v>16030007</v>
          </cell>
          <cell r="F7511" t="str">
            <v>Beaver</v>
          </cell>
          <cell r="G7511" t="str">
            <v>Southwest</v>
          </cell>
          <cell r="H7511" t="str">
            <v>Cedar/Beaver</v>
          </cell>
          <cell r="I7511">
            <v>321750</v>
          </cell>
          <cell r="J7511">
            <v>4242514</v>
          </cell>
          <cell r="K7511">
            <v>-113.038840622</v>
          </cell>
          <cell r="L7511">
            <v>38.313021730999999</v>
          </cell>
          <cell r="M7511" t="str">
            <v xml:space="preserve"> </v>
          </cell>
          <cell r="N7511" t="str">
            <v xml:space="preserve"> </v>
          </cell>
          <cell r="O7511" t="str">
            <v>UT</v>
          </cell>
          <cell r="Q7511">
            <v>0</v>
          </cell>
          <cell r="R7511" t="str">
            <v xml:space="preserve"> </v>
          </cell>
          <cell r="S7511" t="str">
            <v>Private</v>
          </cell>
          <cell r="T7511" t="str">
            <v xml:space="preserve"> </v>
          </cell>
          <cell r="U7511" t="str">
            <v>5999020 C-29-11 01 CAD-3 J WILLIAMS</v>
          </cell>
          <cell r="V7511">
            <v>5999020</v>
          </cell>
          <cell r="W7511" t="str">
            <v xml:space="preserve"> </v>
          </cell>
          <cell r="X7511" t="str">
            <v xml:space="preserve"> </v>
          </cell>
          <cell r="Y7511" t="str">
            <v>Well</v>
          </cell>
          <cell r="Z7511" t="str">
            <v>5999020 C-29-11 01 CAD-3 J WILLIAMS</v>
          </cell>
          <cell r="AA7511" t="str">
            <v>Well</v>
          </cell>
        </row>
        <row r="7512">
          <cell r="A7512">
            <v>5999030</v>
          </cell>
          <cell r="B7512" t="str">
            <v>Well</v>
          </cell>
          <cell r="C7512" t="str">
            <v xml:space="preserve"> </v>
          </cell>
          <cell r="D7512" t="str">
            <v>C-29-11 01 DDD-1 LEKO</v>
          </cell>
          <cell r="E7512">
            <v>16030007</v>
          </cell>
          <cell r="F7512" t="str">
            <v>Beaver</v>
          </cell>
          <cell r="G7512" t="str">
            <v>Southwest</v>
          </cell>
          <cell r="H7512" t="str">
            <v>Cedar/Beaver</v>
          </cell>
          <cell r="I7512">
            <v>322567</v>
          </cell>
          <cell r="J7512">
            <v>4242126</v>
          </cell>
          <cell r="K7512">
            <v>-113.029403696</v>
          </cell>
          <cell r="L7512">
            <v>38.309689142000003</v>
          </cell>
          <cell r="M7512" t="str">
            <v xml:space="preserve"> </v>
          </cell>
          <cell r="N7512" t="str">
            <v xml:space="preserve"> </v>
          </cell>
          <cell r="O7512" t="str">
            <v>UT</v>
          </cell>
          <cell r="Q7512">
            <v>0</v>
          </cell>
          <cell r="R7512" t="str">
            <v xml:space="preserve"> </v>
          </cell>
          <cell r="S7512" t="str">
            <v>Private</v>
          </cell>
          <cell r="T7512" t="str">
            <v xml:space="preserve"> </v>
          </cell>
          <cell r="U7512" t="str">
            <v>5999030 C-29-11 01 DDD-1 LEKO</v>
          </cell>
          <cell r="V7512">
            <v>5999030</v>
          </cell>
          <cell r="W7512" t="str">
            <v xml:space="preserve"> </v>
          </cell>
          <cell r="X7512" t="str">
            <v xml:space="preserve"> </v>
          </cell>
          <cell r="Y7512" t="str">
            <v>Well</v>
          </cell>
          <cell r="Z7512" t="str">
            <v>5999030 C-29-11 01 DDD-1 LEKO</v>
          </cell>
          <cell r="AA7512" t="str">
            <v>Well</v>
          </cell>
        </row>
        <row r="7513">
          <cell r="A7513">
            <v>5999040</v>
          </cell>
          <cell r="B7513" t="str">
            <v>Well</v>
          </cell>
          <cell r="C7513" t="str">
            <v xml:space="preserve"> </v>
          </cell>
          <cell r="D7513" t="str">
            <v>C-29-11 02 AAC-1-2 SHERWOOD (WILLIAMS)</v>
          </cell>
          <cell r="E7513">
            <v>16030007</v>
          </cell>
          <cell r="F7513" t="str">
            <v>Beaver</v>
          </cell>
          <cell r="G7513" t="str">
            <v>Southwest</v>
          </cell>
          <cell r="H7513" t="str">
            <v>Cedar/Beaver</v>
          </cell>
          <cell r="I7513">
            <v>320579</v>
          </cell>
          <cell r="J7513">
            <v>4243404</v>
          </cell>
          <cell r="K7513">
            <v>-113.052452772</v>
          </cell>
          <cell r="L7513">
            <v>38.320804084999999</v>
          </cell>
          <cell r="M7513" t="str">
            <v xml:space="preserve"> </v>
          </cell>
          <cell r="N7513" t="str">
            <v xml:space="preserve"> </v>
          </cell>
          <cell r="O7513" t="str">
            <v>UT</v>
          </cell>
          <cell r="Q7513">
            <v>0</v>
          </cell>
          <cell r="R7513" t="str">
            <v xml:space="preserve"> </v>
          </cell>
          <cell r="S7513" t="str">
            <v>Private</v>
          </cell>
          <cell r="T7513" t="str">
            <v xml:space="preserve"> </v>
          </cell>
          <cell r="U7513" t="str">
            <v>5999040 C-29-11 02 AAC-1-2 SHERWOOD (WILLIAMS)</v>
          </cell>
          <cell r="V7513">
            <v>5999040</v>
          </cell>
          <cell r="W7513" t="str">
            <v xml:space="preserve"> </v>
          </cell>
          <cell r="X7513" t="str">
            <v xml:space="preserve"> </v>
          </cell>
          <cell r="Y7513" t="str">
            <v>Well</v>
          </cell>
          <cell r="Z7513" t="str">
            <v>5999040 C-29-11 02 AAC-1-2 SHERWOOD (WILLIAMS)</v>
          </cell>
          <cell r="AA7513" t="str">
            <v>Well</v>
          </cell>
        </row>
        <row r="7514">
          <cell r="A7514">
            <v>5999050</v>
          </cell>
          <cell r="B7514" t="str">
            <v>Well</v>
          </cell>
          <cell r="C7514" t="str">
            <v xml:space="preserve"> </v>
          </cell>
          <cell r="D7514" t="str">
            <v>C-29-11 02 DDD-2 B.DALTON</v>
          </cell>
          <cell r="E7514">
            <v>16030007</v>
          </cell>
          <cell r="F7514" t="str">
            <v>Beaver</v>
          </cell>
          <cell r="G7514" t="str">
            <v>Southwest</v>
          </cell>
          <cell r="H7514" t="str">
            <v>Cedar/Beaver</v>
          </cell>
          <cell r="I7514">
            <v>320891</v>
          </cell>
          <cell r="J7514">
            <v>4242163</v>
          </cell>
          <cell r="K7514">
            <v>-113.04857117900001</v>
          </cell>
          <cell r="L7514">
            <v>38.309689235</v>
          </cell>
          <cell r="M7514" t="str">
            <v xml:space="preserve"> </v>
          </cell>
          <cell r="N7514" t="str">
            <v xml:space="preserve"> </v>
          </cell>
          <cell r="O7514" t="str">
            <v>UT</v>
          </cell>
          <cell r="Q7514">
            <v>0</v>
          </cell>
          <cell r="R7514" t="str">
            <v xml:space="preserve"> </v>
          </cell>
          <cell r="S7514" t="str">
            <v>Private</v>
          </cell>
          <cell r="T7514" t="str">
            <v xml:space="preserve"> </v>
          </cell>
          <cell r="U7514" t="str">
            <v>5999050 C-29-11 02 DDD-2 B.DALTON</v>
          </cell>
          <cell r="V7514">
            <v>5999050</v>
          </cell>
          <cell r="W7514" t="str">
            <v xml:space="preserve"> </v>
          </cell>
          <cell r="X7514" t="str">
            <v xml:space="preserve"> </v>
          </cell>
          <cell r="Y7514" t="str">
            <v>Well</v>
          </cell>
          <cell r="Z7514" t="str">
            <v>5999050 C-29-11 02 DDD-2 B.DALTON</v>
          </cell>
          <cell r="AA7514" t="str">
            <v>Well</v>
          </cell>
        </row>
        <row r="7515">
          <cell r="A7515">
            <v>5999060</v>
          </cell>
          <cell r="B7515" t="str">
            <v>Well</v>
          </cell>
          <cell r="C7515" t="str">
            <v xml:space="preserve"> </v>
          </cell>
          <cell r="D7515" t="str">
            <v>C-29-11 04 BAA-1 MARTIN/COOK</v>
          </cell>
          <cell r="E7515">
            <v>16030007</v>
          </cell>
          <cell r="F7515" t="str">
            <v>Beaver</v>
          </cell>
          <cell r="G7515" t="str">
            <v>Southwest</v>
          </cell>
          <cell r="H7515" t="str">
            <v>Cedar/Beaver</v>
          </cell>
          <cell r="I7515">
            <v>316821</v>
          </cell>
          <cell r="J7515">
            <v>4243765</v>
          </cell>
          <cell r="K7515">
            <v>-113.09550903100001</v>
          </cell>
          <cell r="L7515">
            <v>38.323295391000002</v>
          </cell>
          <cell r="M7515" t="str">
            <v xml:space="preserve"> </v>
          </cell>
          <cell r="N7515" t="str">
            <v xml:space="preserve"> </v>
          </cell>
          <cell r="O7515" t="str">
            <v>UT</v>
          </cell>
          <cell r="Q7515">
            <v>0</v>
          </cell>
          <cell r="R7515" t="str">
            <v xml:space="preserve"> </v>
          </cell>
          <cell r="S7515" t="str">
            <v>Private</v>
          </cell>
          <cell r="T7515" t="str">
            <v xml:space="preserve"> </v>
          </cell>
          <cell r="U7515" t="str">
            <v>5999060 C-29-11 04 BAA-1 MARTIN/COOK</v>
          </cell>
          <cell r="V7515">
            <v>5999060</v>
          </cell>
          <cell r="W7515" t="str">
            <v xml:space="preserve"> </v>
          </cell>
          <cell r="X7515" t="str">
            <v xml:space="preserve"> </v>
          </cell>
          <cell r="Y7515" t="str">
            <v>Well</v>
          </cell>
          <cell r="Z7515" t="str">
            <v>5999060 C-29-11 04 BAA-1 MARTIN/COOK</v>
          </cell>
          <cell r="AA7515" t="str">
            <v>Well</v>
          </cell>
        </row>
        <row r="7516">
          <cell r="A7516">
            <v>5999070</v>
          </cell>
          <cell r="B7516" t="str">
            <v>Well</v>
          </cell>
          <cell r="C7516" t="str">
            <v xml:space="preserve"> </v>
          </cell>
          <cell r="D7516" t="str">
            <v>C-29-10 05 ADD-1 VANTASSEL (REED CARTER)</v>
          </cell>
          <cell r="E7516">
            <v>16030007</v>
          </cell>
          <cell r="F7516" t="str">
            <v>Beaver</v>
          </cell>
          <cell r="G7516" t="str">
            <v>Southwest</v>
          </cell>
          <cell r="H7516" t="str">
            <v>Cedar/Beaver</v>
          </cell>
          <cell r="I7516">
            <v>325862</v>
          </cell>
          <cell r="J7516">
            <v>4242795</v>
          </cell>
          <cell r="K7516">
            <v>-112.991903026</v>
          </cell>
          <cell r="L7516">
            <v>38.316360658000001</v>
          </cell>
          <cell r="M7516" t="str">
            <v xml:space="preserve"> </v>
          </cell>
          <cell r="N7516" t="str">
            <v xml:space="preserve"> </v>
          </cell>
          <cell r="O7516" t="str">
            <v>UT</v>
          </cell>
          <cell r="Q7516">
            <v>0</v>
          </cell>
          <cell r="R7516" t="str">
            <v xml:space="preserve"> </v>
          </cell>
          <cell r="S7516" t="str">
            <v>Private</v>
          </cell>
          <cell r="T7516" t="str">
            <v xml:space="preserve"> </v>
          </cell>
          <cell r="U7516" t="str">
            <v>5999070 C-29-10 05 ADD-1 VANTASSEL (REED CARTER)</v>
          </cell>
          <cell r="V7516">
            <v>5999070</v>
          </cell>
          <cell r="W7516" t="str">
            <v xml:space="preserve"> </v>
          </cell>
          <cell r="X7516" t="str">
            <v xml:space="preserve"> </v>
          </cell>
          <cell r="Y7516" t="str">
            <v>Well</v>
          </cell>
          <cell r="Z7516" t="str">
            <v>5999070 C-29-10 05 ADD-1 VANTASSEL (REED CARTER)</v>
          </cell>
          <cell r="AA7516" t="str">
            <v>Well</v>
          </cell>
        </row>
        <row r="7517">
          <cell r="A7517">
            <v>5999080</v>
          </cell>
          <cell r="B7517" t="str">
            <v>Well</v>
          </cell>
          <cell r="C7517" t="str">
            <v xml:space="preserve"> </v>
          </cell>
          <cell r="D7517" t="str">
            <v>C-29-10 05  CDD-4 T.HUFF</v>
          </cell>
          <cell r="E7517">
            <v>16030007</v>
          </cell>
          <cell r="F7517" t="str">
            <v>Beaver</v>
          </cell>
          <cell r="G7517" t="str">
            <v>Southwest</v>
          </cell>
          <cell r="H7517" t="str">
            <v>Cedar/Beaver</v>
          </cell>
          <cell r="I7517">
            <v>325021</v>
          </cell>
          <cell r="J7517">
            <v>4242073</v>
          </cell>
          <cell r="K7517">
            <v>-113.001338699</v>
          </cell>
          <cell r="L7517">
            <v>38.309693938000002</v>
          </cell>
          <cell r="M7517" t="str">
            <v xml:space="preserve"> </v>
          </cell>
          <cell r="N7517" t="str">
            <v xml:space="preserve"> </v>
          </cell>
          <cell r="O7517" t="str">
            <v>UT</v>
          </cell>
          <cell r="Q7517">
            <v>0</v>
          </cell>
          <cell r="R7517" t="str">
            <v xml:space="preserve"> </v>
          </cell>
          <cell r="S7517" t="str">
            <v>Private</v>
          </cell>
          <cell r="T7517" t="str">
            <v xml:space="preserve"> </v>
          </cell>
          <cell r="U7517" t="str">
            <v>5999080 C-29-10 05  CDD-4 T.HUFF</v>
          </cell>
          <cell r="V7517">
            <v>5999080</v>
          </cell>
          <cell r="W7517" t="str">
            <v xml:space="preserve"> </v>
          </cell>
          <cell r="X7517" t="str">
            <v xml:space="preserve"> </v>
          </cell>
          <cell r="Y7517" t="str">
            <v>Well</v>
          </cell>
          <cell r="Z7517" t="str">
            <v>5999080 C-29-10 05  CDD-4 T.HUFF</v>
          </cell>
          <cell r="AA7517" t="str">
            <v>Well</v>
          </cell>
        </row>
        <row r="7518">
          <cell r="A7518">
            <v>5999090</v>
          </cell>
          <cell r="B7518" t="str">
            <v>Well</v>
          </cell>
          <cell r="C7518" t="str">
            <v xml:space="preserve"> </v>
          </cell>
          <cell r="D7518" t="str">
            <v>C-28-10 05 DAD-2 SULLIVAN</v>
          </cell>
          <cell r="E7518">
            <v>16030007</v>
          </cell>
          <cell r="F7518" t="str">
            <v>Beaver</v>
          </cell>
          <cell r="G7518" t="str">
            <v>Southwest</v>
          </cell>
          <cell r="H7518" t="str">
            <v>Cedar/Beaver</v>
          </cell>
          <cell r="I7518">
            <v>326065</v>
          </cell>
          <cell r="J7518">
            <v>4252196</v>
          </cell>
          <cell r="K7518">
            <v>-112.991901955</v>
          </cell>
          <cell r="L7518">
            <v>38.401073879999998</v>
          </cell>
          <cell r="M7518" t="str">
            <v xml:space="preserve"> </v>
          </cell>
          <cell r="N7518" t="str">
            <v xml:space="preserve"> </v>
          </cell>
          <cell r="O7518" t="str">
            <v>UT</v>
          </cell>
          <cell r="Q7518">
            <v>0</v>
          </cell>
          <cell r="R7518" t="str">
            <v xml:space="preserve"> </v>
          </cell>
          <cell r="S7518" t="str">
            <v>Private</v>
          </cell>
          <cell r="T7518" t="str">
            <v xml:space="preserve"> </v>
          </cell>
          <cell r="U7518" t="str">
            <v>5999090 C-28-10 05 DAD-2 SULLIVAN</v>
          </cell>
          <cell r="V7518">
            <v>5999090</v>
          </cell>
          <cell r="W7518" t="str">
            <v xml:space="preserve"> </v>
          </cell>
          <cell r="X7518" t="str">
            <v xml:space="preserve"> </v>
          </cell>
          <cell r="Y7518" t="str">
            <v>Well</v>
          </cell>
          <cell r="Z7518" t="str">
            <v>5999090 C-28-10 05 DAD-2 SULLIVAN</v>
          </cell>
          <cell r="AA7518" t="str">
            <v>Well</v>
          </cell>
        </row>
        <row r="7519">
          <cell r="A7519">
            <v>5999100</v>
          </cell>
          <cell r="B7519" t="str">
            <v>Well</v>
          </cell>
          <cell r="C7519" t="str">
            <v xml:space="preserve"> </v>
          </cell>
          <cell r="D7519" t="str">
            <v>C-29-10 06 ACA-2 J.MAYER</v>
          </cell>
          <cell r="E7519">
            <v>16030007</v>
          </cell>
          <cell r="F7519" t="str">
            <v>Beaver</v>
          </cell>
          <cell r="G7519" t="str">
            <v>Southwest</v>
          </cell>
          <cell r="H7519" t="str">
            <v>Cedar/Beaver</v>
          </cell>
          <cell r="I7519">
            <v>323948</v>
          </cell>
          <cell r="J7519">
            <v>4243052</v>
          </cell>
          <cell r="K7519">
            <v>-113.013848213</v>
          </cell>
          <cell r="L7519">
            <v>38.318301636999998</v>
          </cell>
          <cell r="M7519" t="str">
            <v xml:space="preserve"> </v>
          </cell>
          <cell r="N7519" t="str">
            <v xml:space="preserve"> </v>
          </cell>
          <cell r="O7519" t="str">
            <v>UT</v>
          </cell>
          <cell r="Q7519">
            <v>0</v>
          </cell>
          <cell r="R7519" t="str">
            <v xml:space="preserve"> </v>
          </cell>
          <cell r="S7519" t="str">
            <v>Private</v>
          </cell>
          <cell r="T7519" t="str">
            <v xml:space="preserve"> </v>
          </cell>
          <cell r="U7519" t="str">
            <v>5999100 C-29-10 06 ACA-2 J.MAYER</v>
          </cell>
          <cell r="V7519">
            <v>5999100</v>
          </cell>
          <cell r="W7519" t="str">
            <v xml:space="preserve"> </v>
          </cell>
          <cell r="X7519" t="str">
            <v xml:space="preserve"> </v>
          </cell>
          <cell r="Y7519" t="str">
            <v>Well</v>
          </cell>
          <cell r="Z7519" t="str">
            <v>5999100 C-29-10 06 ACA-2 J.MAYER</v>
          </cell>
          <cell r="AA7519" t="str">
            <v>Well</v>
          </cell>
        </row>
        <row r="7520">
          <cell r="A7520">
            <v>5999110</v>
          </cell>
          <cell r="B7520" t="str">
            <v>Well</v>
          </cell>
          <cell r="C7520" t="str">
            <v xml:space="preserve"> </v>
          </cell>
          <cell r="D7520" t="str">
            <v>C-29-10-06-BAA-1 (MAYER)</v>
          </cell>
          <cell r="E7520">
            <v>16030007</v>
          </cell>
          <cell r="F7520" t="str">
            <v>Beaver</v>
          </cell>
          <cell r="G7520" t="str">
            <v>Southwest</v>
          </cell>
          <cell r="H7520" t="str">
            <v>Cedar/Beaver</v>
          </cell>
          <cell r="I7520">
            <v>323426</v>
          </cell>
          <cell r="J7520">
            <v>4243618</v>
          </cell>
          <cell r="K7520">
            <v>-113.019957425</v>
          </cell>
          <cell r="L7520">
            <v>38.323296826000004</v>
          </cell>
          <cell r="M7520" t="str">
            <v xml:space="preserve"> </v>
          </cell>
          <cell r="N7520" t="str">
            <v xml:space="preserve"> </v>
          </cell>
          <cell r="O7520" t="str">
            <v>UT</v>
          </cell>
          <cell r="Q7520">
            <v>0</v>
          </cell>
          <cell r="R7520" t="str">
            <v xml:space="preserve"> </v>
          </cell>
          <cell r="S7520" t="str">
            <v>Private</v>
          </cell>
          <cell r="T7520" t="str">
            <v xml:space="preserve"> </v>
          </cell>
          <cell r="U7520" t="str">
            <v>5999110 C-29-10-06-BAA-1 (MAYER)</v>
          </cell>
          <cell r="V7520">
            <v>5999110</v>
          </cell>
          <cell r="W7520" t="str">
            <v xml:space="preserve"> </v>
          </cell>
          <cell r="X7520" t="str">
            <v xml:space="preserve"> </v>
          </cell>
          <cell r="Y7520" t="str">
            <v>Well</v>
          </cell>
          <cell r="Z7520" t="str">
            <v>5999110 C-29-10-06-BAA-1 (MAYER)</v>
          </cell>
          <cell r="AA7520" t="str">
            <v>Well</v>
          </cell>
        </row>
        <row r="7521">
          <cell r="A7521">
            <v>5999120</v>
          </cell>
          <cell r="B7521" t="str">
            <v>Well</v>
          </cell>
          <cell r="C7521" t="str">
            <v xml:space="preserve"> </v>
          </cell>
          <cell r="D7521" t="str">
            <v>C-29-10 06 DCC-1 MAYER BROS (B DALTON)</v>
          </cell>
          <cell r="E7521">
            <v>16030007</v>
          </cell>
          <cell r="F7521" t="str">
            <v>Beaver</v>
          </cell>
          <cell r="G7521" t="str">
            <v>Southwest</v>
          </cell>
          <cell r="H7521" t="str">
            <v>Cedar/Beaver</v>
          </cell>
          <cell r="I7521">
            <v>323299</v>
          </cell>
          <cell r="J7521">
            <v>4242264</v>
          </cell>
          <cell r="K7521">
            <v>-113.021070725</v>
          </cell>
          <cell r="L7521">
            <v>38.311076606</v>
          </cell>
          <cell r="M7521" t="str">
            <v xml:space="preserve"> </v>
          </cell>
          <cell r="N7521" t="str">
            <v xml:space="preserve"> </v>
          </cell>
          <cell r="O7521" t="str">
            <v>UT</v>
          </cell>
          <cell r="Q7521">
            <v>0</v>
          </cell>
          <cell r="R7521" t="str">
            <v xml:space="preserve"> </v>
          </cell>
          <cell r="S7521" t="str">
            <v>Private</v>
          </cell>
          <cell r="T7521" t="str">
            <v xml:space="preserve"> </v>
          </cell>
          <cell r="U7521" t="str">
            <v>5999120 C-29-10 06 DCC-1 MAYER BROS (B DALTON)</v>
          </cell>
          <cell r="V7521">
            <v>5999120</v>
          </cell>
          <cell r="W7521" t="str">
            <v xml:space="preserve"> </v>
          </cell>
          <cell r="X7521" t="str">
            <v xml:space="preserve"> </v>
          </cell>
          <cell r="Y7521" t="str">
            <v>Well</v>
          </cell>
          <cell r="Z7521" t="str">
            <v>5999120 C-29-10 06 DCC-1 MAYER BROS (B DALTON)</v>
          </cell>
          <cell r="AA7521" t="str">
            <v>Well</v>
          </cell>
        </row>
        <row r="7522">
          <cell r="A7522">
            <v>5999130</v>
          </cell>
          <cell r="B7522" t="str">
            <v>Well</v>
          </cell>
          <cell r="C7522" t="str">
            <v xml:space="preserve"> </v>
          </cell>
          <cell r="D7522" t="str">
            <v>C-29-10 06 DCD-1  W.DALTON</v>
          </cell>
          <cell r="E7522">
            <v>16030007</v>
          </cell>
          <cell r="F7522" t="str">
            <v>Beaver</v>
          </cell>
          <cell r="G7522" t="str">
            <v>Southwest</v>
          </cell>
          <cell r="H7522" t="str">
            <v>Cedar/Beaver</v>
          </cell>
          <cell r="I7522">
            <v>323733</v>
          </cell>
          <cell r="J7522">
            <v>4242101</v>
          </cell>
          <cell r="K7522">
            <v>-113.016068903</v>
          </cell>
          <cell r="L7522">
            <v>38.309693903000003</v>
          </cell>
          <cell r="M7522" t="str">
            <v xml:space="preserve"> </v>
          </cell>
          <cell r="N7522" t="str">
            <v xml:space="preserve"> </v>
          </cell>
          <cell r="O7522" t="str">
            <v>UT</v>
          </cell>
          <cell r="Q7522">
            <v>0</v>
          </cell>
          <cell r="R7522" t="str">
            <v xml:space="preserve"> </v>
          </cell>
          <cell r="S7522" t="str">
            <v>Private</v>
          </cell>
          <cell r="T7522" t="str">
            <v xml:space="preserve"> </v>
          </cell>
          <cell r="U7522" t="str">
            <v>5999130 C-29-10 06 DCD-1  W.DALTON</v>
          </cell>
          <cell r="V7522">
            <v>5999130</v>
          </cell>
          <cell r="W7522" t="str">
            <v xml:space="preserve"> </v>
          </cell>
          <cell r="X7522" t="str">
            <v xml:space="preserve"> </v>
          </cell>
          <cell r="Y7522" t="str">
            <v>Well</v>
          </cell>
          <cell r="Z7522" t="str">
            <v>5999130 C-29-10 06 DCD-1  W.DALTON</v>
          </cell>
          <cell r="AA7522" t="str">
            <v>Well</v>
          </cell>
        </row>
        <row r="7523">
          <cell r="A7523">
            <v>5999140</v>
          </cell>
          <cell r="B7523" t="str">
            <v>Well</v>
          </cell>
          <cell r="C7523" t="str">
            <v xml:space="preserve"> </v>
          </cell>
          <cell r="D7523" t="str">
            <v>C-29-10 06 DDC-2 LIMB</v>
          </cell>
          <cell r="E7523">
            <v>16030007</v>
          </cell>
          <cell r="F7523" t="str">
            <v>Beaver</v>
          </cell>
          <cell r="G7523" t="str">
            <v>Southwest</v>
          </cell>
          <cell r="H7523" t="str">
            <v>Cedar/Beaver</v>
          </cell>
          <cell r="I7523">
            <v>323976</v>
          </cell>
          <cell r="J7523">
            <v>4242095</v>
          </cell>
          <cell r="K7523">
            <v>-113.01328966299999</v>
          </cell>
          <cell r="L7523">
            <v>38.309687590000003</v>
          </cell>
          <cell r="M7523" t="str">
            <v xml:space="preserve"> </v>
          </cell>
          <cell r="N7523" t="str">
            <v xml:space="preserve"> </v>
          </cell>
          <cell r="O7523" t="str">
            <v>UT</v>
          </cell>
          <cell r="Q7523">
            <v>0</v>
          </cell>
          <cell r="R7523" t="str">
            <v xml:space="preserve"> </v>
          </cell>
          <cell r="S7523" t="str">
            <v>Private</v>
          </cell>
          <cell r="T7523" t="str">
            <v xml:space="preserve"> </v>
          </cell>
          <cell r="U7523" t="str">
            <v>5999140 C-29-10 06 DDC-2 LIMB</v>
          </cell>
          <cell r="V7523">
            <v>5999140</v>
          </cell>
          <cell r="W7523" t="str">
            <v xml:space="preserve"> </v>
          </cell>
          <cell r="X7523" t="str">
            <v xml:space="preserve"> </v>
          </cell>
          <cell r="Y7523" t="str">
            <v>Well</v>
          </cell>
          <cell r="Z7523" t="str">
            <v>5999140 C-29-10 06 DDC-2 LIMB</v>
          </cell>
          <cell r="AA7523" t="str">
            <v>Well</v>
          </cell>
        </row>
        <row r="7524">
          <cell r="A7524">
            <v>5999150</v>
          </cell>
          <cell r="B7524" t="str">
            <v>Well</v>
          </cell>
          <cell r="C7524" t="str">
            <v xml:space="preserve"> </v>
          </cell>
          <cell r="D7524" t="str">
            <v>C-29-10 07 BDB-2 DALTON</v>
          </cell>
          <cell r="E7524">
            <v>16030007</v>
          </cell>
          <cell r="F7524" t="str">
            <v>Beaver</v>
          </cell>
          <cell r="G7524" t="str">
            <v>Southwest</v>
          </cell>
          <cell r="H7524" t="str">
            <v>Cedar/Beaver</v>
          </cell>
          <cell r="I7524">
            <v>323158</v>
          </cell>
          <cell r="J7524">
            <v>4241342</v>
          </cell>
          <cell r="K7524">
            <v>-113.02245181799999</v>
          </cell>
          <cell r="L7524">
            <v>38.302744543999999</v>
          </cell>
          <cell r="M7524" t="str">
            <v xml:space="preserve"> </v>
          </cell>
          <cell r="N7524" t="str">
            <v xml:space="preserve"> </v>
          </cell>
          <cell r="O7524" t="str">
            <v>UT</v>
          </cell>
          <cell r="Q7524">
            <v>0</v>
          </cell>
          <cell r="R7524" t="str">
            <v xml:space="preserve"> </v>
          </cell>
          <cell r="S7524" t="str">
            <v>Private</v>
          </cell>
          <cell r="T7524" t="str">
            <v xml:space="preserve"> </v>
          </cell>
          <cell r="U7524" t="str">
            <v>5999150 C-29-10 07 BDB-2 DALTON</v>
          </cell>
          <cell r="V7524">
            <v>5999150</v>
          </cell>
          <cell r="W7524" t="str">
            <v xml:space="preserve"> </v>
          </cell>
          <cell r="X7524" t="str">
            <v xml:space="preserve"> </v>
          </cell>
          <cell r="Y7524" t="str">
            <v>Well</v>
          </cell>
          <cell r="Z7524" t="str">
            <v>5999150 C-29-10 07 BDB-2 DALTON</v>
          </cell>
          <cell r="AA7524" t="str">
            <v>Well</v>
          </cell>
        </row>
        <row r="7525">
          <cell r="A7525">
            <v>5999160</v>
          </cell>
          <cell r="B7525" t="str">
            <v>Well</v>
          </cell>
          <cell r="C7525" t="str">
            <v xml:space="preserve"> </v>
          </cell>
          <cell r="D7525" t="str">
            <v>C-29-10 07 DDD-2  K.JAMES</v>
          </cell>
          <cell r="E7525">
            <v>16030007</v>
          </cell>
          <cell r="F7525" t="str">
            <v>Beaver</v>
          </cell>
          <cell r="G7525" t="str">
            <v>Southwest</v>
          </cell>
          <cell r="H7525" t="str">
            <v>Cedar/Beaver</v>
          </cell>
          <cell r="I7525">
            <v>324159</v>
          </cell>
          <cell r="J7525">
            <v>4240457</v>
          </cell>
          <cell r="K7525">
            <v>-113.01079031800001</v>
          </cell>
          <cell r="L7525">
            <v>38.294970237000001</v>
          </cell>
          <cell r="M7525" t="str">
            <v xml:space="preserve"> </v>
          </cell>
          <cell r="N7525" t="str">
            <v xml:space="preserve"> </v>
          </cell>
          <cell r="O7525" t="str">
            <v>UT</v>
          </cell>
          <cell r="Q7525">
            <v>0</v>
          </cell>
          <cell r="R7525" t="str">
            <v xml:space="preserve"> </v>
          </cell>
          <cell r="S7525" t="str">
            <v>Private</v>
          </cell>
          <cell r="T7525" t="str">
            <v xml:space="preserve"> </v>
          </cell>
          <cell r="U7525" t="str">
            <v>5999160 C-29-10 07 DDD-2  K.JAMES</v>
          </cell>
          <cell r="V7525">
            <v>5999160</v>
          </cell>
          <cell r="W7525" t="str">
            <v xml:space="preserve"> </v>
          </cell>
          <cell r="X7525" t="str">
            <v xml:space="preserve"> </v>
          </cell>
          <cell r="Y7525" t="str">
            <v>Well</v>
          </cell>
          <cell r="Z7525" t="str">
            <v>5999160 C-29-10 07 DDD-2  K.JAMES</v>
          </cell>
          <cell r="AA7525" t="str">
            <v>Well</v>
          </cell>
        </row>
        <row r="7526">
          <cell r="A7526">
            <v>5999170</v>
          </cell>
          <cell r="B7526" t="str">
            <v>Well</v>
          </cell>
          <cell r="C7526" t="str">
            <v xml:space="preserve"> </v>
          </cell>
          <cell r="D7526" t="str">
            <v>C-28-10 08 ADD-2 SULLIVAN</v>
          </cell>
          <cell r="E7526">
            <v>16030007</v>
          </cell>
          <cell r="F7526" t="str">
            <v>Beaver</v>
          </cell>
          <cell r="G7526" t="str">
            <v>Southwest</v>
          </cell>
          <cell r="H7526" t="str">
            <v>Cedar/Beaver</v>
          </cell>
          <cell r="I7526">
            <v>326041</v>
          </cell>
          <cell r="J7526">
            <v>4251087</v>
          </cell>
          <cell r="K7526">
            <v>-112.991902461</v>
          </cell>
          <cell r="L7526">
            <v>38.391080635000002</v>
          </cell>
          <cell r="M7526" t="str">
            <v xml:space="preserve"> </v>
          </cell>
          <cell r="N7526" t="str">
            <v xml:space="preserve"> </v>
          </cell>
          <cell r="O7526" t="str">
            <v>UT</v>
          </cell>
          <cell r="Q7526">
            <v>0</v>
          </cell>
          <cell r="R7526" t="str">
            <v xml:space="preserve"> </v>
          </cell>
          <cell r="S7526" t="str">
            <v>Private</v>
          </cell>
          <cell r="T7526" t="str">
            <v xml:space="preserve"> </v>
          </cell>
          <cell r="U7526" t="str">
            <v>5999170 C-28-10 08 ADD-2 SULLIVAN</v>
          </cell>
          <cell r="V7526">
            <v>5999170</v>
          </cell>
          <cell r="W7526" t="str">
            <v xml:space="preserve"> </v>
          </cell>
          <cell r="X7526" t="str">
            <v xml:space="preserve"> </v>
          </cell>
          <cell r="Y7526" t="str">
            <v>Well</v>
          </cell>
          <cell r="Z7526" t="str">
            <v>5999170 C-28-10 08 ADD-2 SULLIVAN</v>
          </cell>
          <cell r="AA7526" t="str">
            <v>Well</v>
          </cell>
        </row>
        <row r="7527">
          <cell r="A7527">
            <v>5999180</v>
          </cell>
          <cell r="B7527" t="str">
            <v>Well</v>
          </cell>
          <cell r="C7527" t="str">
            <v xml:space="preserve"> </v>
          </cell>
          <cell r="D7527" t="str">
            <v>C-28-10 08 BAD-2 SULLIVAN</v>
          </cell>
          <cell r="E7527">
            <v>16030007</v>
          </cell>
          <cell r="F7527" t="str">
            <v>Beaver</v>
          </cell>
          <cell r="G7527" t="str">
            <v>Southwest</v>
          </cell>
          <cell r="H7527" t="str">
            <v>Cedar/Beaver</v>
          </cell>
          <cell r="I7527">
            <v>325174</v>
          </cell>
          <cell r="J7527">
            <v>4251414</v>
          </cell>
          <cell r="K7527">
            <v>-113.00190560999999</v>
          </cell>
          <cell r="L7527">
            <v>38.393856769000003</v>
          </cell>
          <cell r="M7527" t="str">
            <v xml:space="preserve"> </v>
          </cell>
          <cell r="N7527" t="str">
            <v xml:space="preserve"> </v>
          </cell>
          <cell r="O7527" t="str">
            <v>UT</v>
          </cell>
          <cell r="Q7527">
            <v>0</v>
          </cell>
          <cell r="R7527" t="str">
            <v xml:space="preserve"> </v>
          </cell>
          <cell r="S7527" t="str">
            <v>Private</v>
          </cell>
          <cell r="T7527" t="str">
            <v xml:space="preserve"> </v>
          </cell>
          <cell r="U7527" t="str">
            <v>5999180 C-28-10 08 BAD-2 SULLIVAN</v>
          </cell>
          <cell r="V7527">
            <v>5999180</v>
          </cell>
          <cell r="W7527" t="str">
            <v xml:space="preserve"> </v>
          </cell>
          <cell r="X7527" t="str">
            <v xml:space="preserve"> </v>
          </cell>
          <cell r="Y7527" t="str">
            <v>Well</v>
          </cell>
          <cell r="Z7527" t="str">
            <v>5999180 C-28-10 08 BAD-2 SULLIVAN</v>
          </cell>
          <cell r="AA7527" t="str">
            <v>Well</v>
          </cell>
        </row>
        <row r="7528">
          <cell r="A7528">
            <v>5999190</v>
          </cell>
          <cell r="B7528" t="str">
            <v>Well</v>
          </cell>
          <cell r="C7528" t="str">
            <v xml:space="preserve"> </v>
          </cell>
          <cell r="D7528" t="str">
            <v>C-29-10 08 CDC-1 S.PEARSON</v>
          </cell>
          <cell r="E7528">
            <v>16030007</v>
          </cell>
          <cell r="F7528" t="str">
            <v>Beaver</v>
          </cell>
          <cell r="G7528" t="str">
            <v>Southwest</v>
          </cell>
          <cell r="H7528" t="str">
            <v>Cedar/Beaver</v>
          </cell>
          <cell r="I7528">
            <v>325032</v>
          </cell>
          <cell r="J7528">
            <v>4240376</v>
          </cell>
          <cell r="K7528">
            <v>-113.000792921</v>
          </cell>
          <cell r="L7528">
            <v>38.294411330999999</v>
          </cell>
          <cell r="M7528" t="str">
            <v xml:space="preserve"> </v>
          </cell>
          <cell r="N7528" t="str">
            <v xml:space="preserve"> </v>
          </cell>
          <cell r="O7528" t="str">
            <v>UT</v>
          </cell>
          <cell r="Q7528">
            <v>0</v>
          </cell>
          <cell r="R7528" t="str">
            <v xml:space="preserve"> </v>
          </cell>
          <cell r="S7528" t="str">
            <v>Private</v>
          </cell>
          <cell r="T7528" t="str">
            <v xml:space="preserve"> </v>
          </cell>
          <cell r="U7528" t="str">
            <v>5999190 C-29-10 08 CDC-1 S.PEARSON</v>
          </cell>
          <cell r="V7528">
            <v>5999190</v>
          </cell>
          <cell r="W7528" t="str">
            <v xml:space="preserve"> </v>
          </cell>
          <cell r="X7528" t="str">
            <v xml:space="preserve"> </v>
          </cell>
          <cell r="Y7528" t="str">
            <v>Well</v>
          </cell>
          <cell r="Z7528" t="str">
            <v>5999190 C-29-10 08 CDC-1 S.PEARSON</v>
          </cell>
          <cell r="AA7528" t="str">
            <v>Well</v>
          </cell>
        </row>
        <row r="7529">
          <cell r="A7529">
            <v>5999200</v>
          </cell>
          <cell r="B7529" t="str">
            <v>Well</v>
          </cell>
          <cell r="C7529" t="str">
            <v xml:space="preserve"> </v>
          </cell>
          <cell r="D7529" t="str">
            <v>C-29-10 08 DDD-2 T MARSHALL</v>
          </cell>
          <cell r="E7529">
            <v>16030007</v>
          </cell>
          <cell r="F7529" t="str">
            <v>Beaver</v>
          </cell>
          <cell r="G7529" t="str">
            <v>Southwest</v>
          </cell>
          <cell r="H7529" t="str">
            <v>Cedar/Beaver</v>
          </cell>
          <cell r="I7529">
            <v>325858</v>
          </cell>
          <cell r="J7529">
            <v>4240358</v>
          </cell>
          <cell r="K7529">
            <v>-112.991348305</v>
          </cell>
          <cell r="L7529">
            <v>38.294409889999997</v>
          </cell>
          <cell r="M7529" t="str">
            <v xml:space="preserve"> </v>
          </cell>
          <cell r="N7529" t="str">
            <v xml:space="preserve"> </v>
          </cell>
          <cell r="O7529" t="str">
            <v>UT</v>
          </cell>
          <cell r="Q7529">
            <v>0</v>
          </cell>
          <cell r="R7529" t="str">
            <v xml:space="preserve"> </v>
          </cell>
          <cell r="S7529" t="str">
            <v>Private</v>
          </cell>
          <cell r="T7529" t="str">
            <v xml:space="preserve"> </v>
          </cell>
          <cell r="U7529" t="str">
            <v>5999200 C-29-10 08 DDD-2 T MARSHALL</v>
          </cell>
          <cell r="V7529">
            <v>5999200</v>
          </cell>
          <cell r="W7529" t="str">
            <v xml:space="preserve"> </v>
          </cell>
          <cell r="X7529" t="str">
            <v xml:space="preserve"> </v>
          </cell>
          <cell r="Y7529" t="str">
            <v>Well</v>
          </cell>
          <cell r="Z7529" t="str">
            <v>5999200 C-29-10 08 DDD-2 T MARSHALL</v>
          </cell>
          <cell r="AA7529" t="str">
            <v>Well</v>
          </cell>
        </row>
        <row r="7530">
          <cell r="A7530">
            <v>5999210</v>
          </cell>
          <cell r="B7530" t="str">
            <v>Well</v>
          </cell>
          <cell r="C7530" t="str">
            <v xml:space="preserve"> </v>
          </cell>
          <cell r="D7530" t="str">
            <v>C-30-10 10 BDB-1 MINERSVILLE CITY</v>
          </cell>
          <cell r="E7530">
            <v>16030007</v>
          </cell>
          <cell r="F7530" t="str">
            <v>Beaver</v>
          </cell>
          <cell r="G7530" t="str">
            <v>Southwest</v>
          </cell>
          <cell r="H7530" t="str">
            <v>Cedar/Beaver</v>
          </cell>
          <cell r="I7530">
            <v>327627</v>
          </cell>
          <cell r="J7530">
            <v>4232086</v>
          </cell>
          <cell r="K7530">
            <v>-112.969117905</v>
          </cell>
          <cell r="L7530">
            <v>38.220244211000001</v>
          </cell>
          <cell r="M7530" t="str">
            <v xml:space="preserve"> </v>
          </cell>
          <cell r="N7530" t="str">
            <v xml:space="preserve"> </v>
          </cell>
          <cell r="O7530" t="str">
            <v>UT</v>
          </cell>
          <cell r="Q7530">
            <v>0</v>
          </cell>
          <cell r="R7530" t="str">
            <v xml:space="preserve"> </v>
          </cell>
          <cell r="S7530" t="str">
            <v>BLM</v>
          </cell>
          <cell r="T7530" t="str">
            <v xml:space="preserve"> </v>
          </cell>
          <cell r="U7530" t="str">
            <v>5999210 C-30-10 10 BDB-1 MINERSVILLE CITY</v>
          </cell>
          <cell r="V7530">
            <v>5999210</v>
          </cell>
          <cell r="W7530" t="str">
            <v xml:space="preserve"> </v>
          </cell>
          <cell r="X7530" t="str">
            <v xml:space="preserve"> </v>
          </cell>
          <cell r="Y7530" t="str">
            <v>Well</v>
          </cell>
          <cell r="Z7530" t="str">
            <v>5999210 C-30-10 10 BDB-1 MINERSVILLE CITY</v>
          </cell>
          <cell r="AA7530" t="str">
            <v>Well</v>
          </cell>
        </row>
        <row r="7531">
          <cell r="A7531">
            <v>5999220</v>
          </cell>
          <cell r="B7531" t="str">
            <v>Well</v>
          </cell>
          <cell r="C7531" t="str">
            <v xml:space="preserve"> </v>
          </cell>
          <cell r="D7531" t="str">
            <v>C-29-11 11 CAA-1 RIMPAU (B DALTON)</v>
          </cell>
          <cell r="E7531">
            <v>16030007</v>
          </cell>
          <cell r="F7531" t="str">
            <v>Beaver</v>
          </cell>
          <cell r="G7531" t="str">
            <v>Southwest</v>
          </cell>
          <cell r="H7531" t="str">
            <v>Cedar/Beaver</v>
          </cell>
          <cell r="I7531">
            <v>320117</v>
          </cell>
          <cell r="J7531">
            <v>4241224</v>
          </cell>
          <cell r="K7531">
            <v>-113.057179609</v>
          </cell>
          <cell r="L7531">
            <v>38.301077120000002</v>
          </cell>
          <cell r="M7531" t="str">
            <v xml:space="preserve"> </v>
          </cell>
          <cell r="N7531" t="str">
            <v xml:space="preserve"> </v>
          </cell>
          <cell r="O7531" t="str">
            <v>UT</v>
          </cell>
          <cell r="Q7531">
            <v>0</v>
          </cell>
          <cell r="R7531" t="str">
            <v xml:space="preserve"> </v>
          </cell>
          <cell r="S7531" t="str">
            <v>Private</v>
          </cell>
          <cell r="T7531" t="str">
            <v xml:space="preserve"> </v>
          </cell>
          <cell r="U7531" t="str">
            <v>5999220 C-29-11 11 CAA-1 RIMPAU (B DALTON)</v>
          </cell>
          <cell r="V7531">
            <v>5999220</v>
          </cell>
          <cell r="W7531" t="str">
            <v xml:space="preserve"> </v>
          </cell>
          <cell r="X7531" t="str">
            <v xml:space="preserve"> </v>
          </cell>
          <cell r="Y7531" t="str">
            <v>Well</v>
          </cell>
          <cell r="Z7531" t="str">
            <v>5999220 C-29-11 11 CAA-1 RIMPAU (B DALTON)</v>
          </cell>
          <cell r="AA7531" t="str">
            <v>Well</v>
          </cell>
        </row>
        <row r="7532">
          <cell r="A7532">
            <v>5999230</v>
          </cell>
          <cell r="B7532" t="str">
            <v>Well</v>
          </cell>
          <cell r="C7532" t="str">
            <v xml:space="preserve"> </v>
          </cell>
          <cell r="D7532" t="str">
            <v>C-28-11 12 ABA-1 (S DALTON)</v>
          </cell>
          <cell r="E7532">
            <v>16030007</v>
          </cell>
          <cell r="F7532" t="str">
            <v>Beaver</v>
          </cell>
          <cell r="G7532" t="str">
            <v>Southwest</v>
          </cell>
          <cell r="H7532" t="str">
            <v>Cedar/Beaver</v>
          </cell>
          <cell r="I7532">
            <v>322440</v>
          </cell>
          <cell r="J7532">
            <v>4251782</v>
          </cell>
          <cell r="K7532">
            <v>-113.03328698200001</v>
          </cell>
          <cell r="L7532">
            <v>38.396632457999999</v>
          </cell>
          <cell r="M7532" t="str">
            <v xml:space="preserve"> </v>
          </cell>
          <cell r="N7532" t="str">
            <v xml:space="preserve"> </v>
          </cell>
          <cell r="O7532" t="str">
            <v>UT</v>
          </cell>
          <cell r="Q7532">
            <v>0</v>
          </cell>
          <cell r="R7532" t="str">
            <v xml:space="preserve"> </v>
          </cell>
          <cell r="S7532" t="str">
            <v>Private</v>
          </cell>
          <cell r="T7532" t="str">
            <v xml:space="preserve"> </v>
          </cell>
          <cell r="U7532" t="str">
            <v>5999230 C-28-11 12 ABA-1 (S DALTON)</v>
          </cell>
          <cell r="V7532">
            <v>5999230</v>
          </cell>
          <cell r="W7532" t="str">
            <v xml:space="preserve"> </v>
          </cell>
          <cell r="X7532" t="str">
            <v xml:space="preserve"> </v>
          </cell>
          <cell r="Y7532" t="str">
            <v>Well</v>
          </cell>
          <cell r="Z7532" t="str">
            <v>5999230 C-28-11 12 ABA-1 (S DALTON)</v>
          </cell>
          <cell r="AA7532" t="str">
            <v>Well</v>
          </cell>
        </row>
        <row r="7533">
          <cell r="A7533">
            <v>5999240</v>
          </cell>
          <cell r="B7533" t="str">
            <v>Well</v>
          </cell>
          <cell r="C7533" t="str">
            <v xml:space="preserve"> </v>
          </cell>
          <cell r="D7533" t="str">
            <v>C-29-11 12 ADD-1 LEKO</v>
          </cell>
          <cell r="E7533">
            <v>16030007</v>
          </cell>
          <cell r="F7533" t="str">
            <v>Beaver</v>
          </cell>
          <cell r="G7533" t="str">
            <v>Southwest</v>
          </cell>
          <cell r="H7533" t="str">
            <v>Cedar/Beaver</v>
          </cell>
          <cell r="I7533">
            <v>322550</v>
          </cell>
          <cell r="J7533">
            <v>4241325</v>
          </cell>
          <cell r="K7533">
            <v>-113.02939691100001</v>
          </cell>
          <cell r="L7533">
            <v>38.302471363000002</v>
          </cell>
          <cell r="M7533" t="str">
            <v xml:space="preserve"> </v>
          </cell>
          <cell r="N7533" t="str">
            <v xml:space="preserve"> </v>
          </cell>
          <cell r="O7533" t="str">
            <v>UT</v>
          </cell>
          <cell r="Q7533">
            <v>0</v>
          </cell>
          <cell r="R7533" t="str">
            <v xml:space="preserve"> </v>
          </cell>
          <cell r="S7533" t="str">
            <v>Private</v>
          </cell>
          <cell r="T7533" t="str">
            <v xml:space="preserve"> </v>
          </cell>
          <cell r="U7533" t="str">
            <v>5999240 C-29-11 12 ADD-1 LEKO</v>
          </cell>
          <cell r="V7533">
            <v>5999240</v>
          </cell>
          <cell r="W7533" t="str">
            <v xml:space="preserve"> </v>
          </cell>
          <cell r="X7533" t="str">
            <v xml:space="preserve"> </v>
          </cell>
          <cell r="Y7533" t="str">
            <v>Well</v>
          </cell>
          <cell r="Z7533" t="str">
            <v>5999240 C-29-11 12 ADD-1 LEKO</v>
          </cell>
          <cell r="AA7533" t="str">
            <v>Well</v>
          </cell>
        </row>
        <row r="7534">
          <cell r="A7534">
            <v>5999250</v>
          </cell>
          <cell r="B7534" t="str">
            <v>Well</v>
          </cell>
          <cell r="C7534" t="str">
            <v xml:space="preserve"> </v>
          </cell>
          <cell r="D7534" t="str">
            <v>C-29-11 12 CAA-1 LEKO</v>
          </cell>
          <cell r="E7534">
            <v>16030007</v>
          </cell>
          <cell r="F7534" t="str">
            <v>Beaver</v>
          </cell>
          <cell r="G7534" t="str">
            <v>Southwest</v>
          </cell>
          <cell r="H7534" t="str">
            <v>Cedar/Beaver</v>
          </cell>
          <cell r="I7534">
            <v>321722</v>
          </cell>
          <cell r="J7534">
            <v>4241250</v>
          </cell>
          <cell r="K7534">
            <v>-113.038841842</v>
          </cell>
          <cell r="L7534">
            <v>38.301631688000001</v>
          </cell>
          <cell r="M7534" t="str">
            <v xml:space="preserve"> </v>
          </cell>
          <cell r="N7534" t="str">
            <v xml:space="preserve"> </v>
          </cell>
          <cell r="O7534" t="str">
            <v>UT</v>
          </cell>
          <cell r="Q7534">
            <v>0</v>
          </cell>
          <cell r="R7534" t="str">
            <v xml:space="preserve"> </v>
          </cell>
          <cell r="S7534" t="str">
            <v>Private</v>
          </cell>
          <cell r="T7534" t="str">
            <v xml:space="preserve"> </v>
          </cell>
          <cell r="U7534" t="str">
            <v>5999250 C-29-11 12 CAA-1 LEKO</v>
          </cell>
          <cell r="V7534">
            <v>5999250</v>
          </cell>
          <cell r="W7534" t="str">
            <v xml:space="preserve"> </v>
          </cell>
          <cell r="X7534" t="str">
            <v xml:space="preserve"> </v>
          </cell>
          <cell r="Y7534" t="str">
            <v>Well</v>
          </cell>
          <cell r="Z7534" t="str">
            <v>5999250 C-29-11 12 CAA-1 LEKO</v>
          </cell>
          <cell r="AA7534" t="str">
            <v>Well</v>
          </cell>
        </row>
        <row r="7535">
          <cell r="A7535">
            <v>5999260</v>
          </cell>
          <cell r="B7535" t="str">
            <v>Well</v>
          </cell>
          <cell r="C7535" t="str">
            <v xml:space="preserve"> </v>
          </cell>
          <cell r="D7535" t="str">
            <v>C-28-11 12 DBC-2 DICK MAYER</v>
          </cell>
          <cell r="E7535">
            <v>16030007</v>
          </cell>
          <cell r="F7535" t="str">
            <v>Beaver</v>
          </cell>
          <cell r="G7535" t="str">
            <v>Southwest</v>
          </cell>
          <cell r="H7535" t="str">
            <v>Cedar/Beaver</v>
          </cell>
          <cell r="I7535">
            <v>322052</v>
          </cell>
          <cell r="J7535">
            <v>4250711</v>
          </cell>
          <cell r="K7535">
            <v>-113.037456672</v>
          </cell>
          <cell r="L7535">
            <v>38.386909264000003</v>
          </cell>
          <cell r="M7535" t="str">
            <v xml:space="preserve"> </v>
          </cell>
          <cell r="N7535" t="str">
            <v xml:space="preserve"> </v>
          </cell>
          <cell r="O7535" t="str">
            <v>UT</v>
          </cell>
          <cell r="Q7535">
            <v>0</v>
          </cell>
          <cell r="R7535" t="str">
            <v xml:space="preserve"> </v>
          </cell>
          <cell r="S7535" t="str">
            <v>Private</v>
          </cell>
          <cell r="T7535" t="str">
            <v xml:space="preserve"> </v>
          </cell>
          <cell r="U7535" t="str">
            <v>5999260 C-28-11 12 DBC-2 DICK MAYER</v>
          </cell>
          <cell r="V7535">
            <v>5999260</v>
          </cell>
          <cell r="W7535" t="str">
            <v xml:space="preserve"> </v>
          </cell>
          <cell r="X7535" t="str">
            <v xml:space="preserve"> </v>
          </cell>
          <cell r="Y7535" t="str">
            <v>Well</v>
          </cell>
          <cell r="Z7535" t="str">
            <v>5999260 C-28-11 12 DBC-2 DICK MAYER</v>
          </cell>
          <cell r="AA7535" t="str">
            <v>Well</v>
          </cell>
        </row>
        <row r="7536">
          <cell r="A7536">
            <v>5999270</v>
          </cell>
          <cell r="B7536" t="str">
            <v>Well</v>
          </cell>
          <cell r="C7536" t="str">
            <v xml:space="preserve"> </v>
          </cell>
          <cell r="D7536" t="str">
            <v>C-29-11 12 DDC-1 LEKO WEST</v>
          </cell>
          <cell r="E7536">
            <v>16030007</v>
          </cell>
          <cell r="F7536" t="str">
            <v>Beaver</v>
          </cell>
          <cell r="G7536" t="str">
            <v>Southwest</v>
          </cell>
          <cell r="H7536" t="str">
            <v>Cedar/Beaver</v>
          </cell>
          <cell r="I7536">
            <v>322241</v>
          </cell>
          <cell r="J7536">
            <v>4240530</v>
          </cell>
          <cell r="K7536">
            <v>-113.032728836</v>
          </cell>
          <cell r="L7536">
            <v>38.295249816000002</v>
          </cell>
          <cell r="M7536" t="str">
            <v xml:space="preserve"> </v>
          </cell>
          <cell r="N7536" t="str">
            <v xml:space="preserve"> </v>
          </cell>
          <cell r="O7536" t="str">
            <v>UT</v>
          </cell>
          <cell r="Q7536">
            <v>0</v>
          </cell>
          <cell r="R7536" t="str">
            <v xml:space="preserve"> </v>
          </cell>
          <cell r="S7536" t="str">
            <v>Private</v>
          </cell>
          <cell r="T7536" t="str">
            <v xml:space="preserve"> </v>
          </cell>
          <cell r="U7536" t="str">
            <v>5999270 C-29-11 12 DDC-1 LEKO WEST</v>
          </cell>
          <cell r="V7536">
            <v>5999270</v>
          </cell>
          <cell r="W7536" t="str">
            <v xml:space="preserve"> </v>
          </cell>
          <cell r="X7536" t="str">
            <v xml:space="preserve"> </v>
          </cell>
          <cell r="Y7536" t="str">
            <v>Well</v>
          </cell>
          <cell r="Z7536" t="str">
            <v>5999270 C-29-11 12 DDC-1 LEKO WEST</v>
          </cell>
          <cell r="AA7536" t="str">
            <v>Well</v>
          </cell>
        </row>
        <row r="7537">
          <cell r="A7537">
            <v>5999280</v>
          </cell>
          <cell r="B7537" t="str">
            <v>Well</v>
          </cell>
          <cell r="C7537" t="str">
            <v xml:space="preserve"> </v>
          </cell>
          <cell r="D7537" t="str">
            <v>C-29-11 12 DDC-1 LEKO EAST</v>
          </cell>
          <cell r="E7537">
            <v>16030007</v>
          </cell>
          <cell r="F7537" t="str">
            <v>Beaver</v>
          </cell>
          <cell r="G7537" t="str">
            <v>Southwest</v>
          </cell>
          <cell r="H7537" t="str">
            <v>Cedar/Beaver</v>
          </cell>
          <cell r="I7537">
            <v>322531</v>
          </cell>
          <cell r="J7537">
            <v>4240492</v>
          </cell>
          <cell r="K7537">
            <v>-113.029404985</v>
          </cell>
          <cell r="L7537">
            <v>38.294964962000002</v>
          </cell>
          <cell r="M7537" t="str">
            <v xml:space="preserve"> </v>
          </cell>
          <cell r="N7537" t="str">
            <v xml:space="preserve"> </v>
          </cell>
          <cell r="O7537" t="str">
            <v>UT</v>
          </cell>
          <cell r="Q7537">
            <v>0</v>
          </cell>
          <cell r="R7537" t="str">
            <v xml:space="preserve"> </v>
          </cell>
          <cell r="S7537" t="str">
            <v>Private</v>
          </cell>
          <cell r="T7537" t="str">
            <v xml:space="preserve"> </v>
          </cell>
          <cell r="U7537" t="str">
            <v>5999280 C-29-11 12 DDC-1 LEKO EAST</v>
          </cell>
          <cell r="V7537">
            <v>5999280</v>
          </cell>
          <cell r="W7537" t="str">
            <v xml:space="preserve"> </v>
          </cell>
          <cell r="X7537" t="str">
            <v xml:space="preserve"> </v>
          </cell>
          <cell r="Y7537" t="str">
            <v>Well</v>
          </cell>
          <cell r="Z7537" t="str">
            <v>5999280 C-29-11 12 DDC-1 LEKO EAST</v>
          </cell>
          <cell r="AA7537" t="str">
            <v>Well</v>
          </cell>
        </row>
        <row r="7538">
          <cell r="A7538">
            <v>5999290</v>
          </cell>
          <cell r="B7538" t="str">
            <v>Well</v>
          </cell>
          <cell r="C7538" t="str">
            <v xml:space="preserve"> </v>
          </cell>
          <cell r="D7538" t="str">
            <v>C-29-11 13 DBB-1 MORRISON (DALTON)</v>
          </cell>
          <cell r="E7538">
            <v>16030007</v>
          </cell>
          <cell r="F7538" t="str">
            <v>Beaver</v>
          </cell>
          <cell r="G7538" t="str">
            <v>Southwest</v>
          </cell>
          <cell r="H7538" t="str">
            <v>Cedar/Beaver</v>
          </cell>
          <cell r="I7538">
            <v>321734</v>
          </cell>
          <cell r="J7538">
            <v>4239615</v>
          </cell>
          <cell r="K7538">
            <v>-113.038292532</v>
          </cell>
          <cell r="L7538">
            <v>38.286908070000003</v>
          </cell>
          <cell r="M7538" t="str">
            <v xml:space="preserve"> </v>
          </cell>
          <cell r="N7538" t="str">
            <v xml:space="preserve"> </v>
          </cell>
          <cell r="O7538" t="str">
            <v>UT</v>
          </cell>
          <cell r="Q7538">
            <v>0</v>
          </cell>
          <cell r="R7538" t="str">
            <v xml:space="preserve"> </v>
          </cell>
          <cell r="S7538" t="str">
            <v>Private</v>
          </cell>
          <cell r="T7538" t="str">
            <v xml:space="preserve"> </v>
          </cell>
          <cell r="U7538" t="str">
            <v>5999290 C-29-11 13 DBB-1 MORRISON (DALTON)</v>
          </cell>
          <cell r="V7538">
            <v>5999290</v>
          </cell>
          <cell r="W7538" t="str">
            <v xml:space="preserve"> </v>
          </cell>
          <cell r="X7538" t="str">
            <v xml:space="preserve"> </v>
          </cell>
          <cell r="Y7538" t="str">
            <v>Well</v>
          </cell>
          <cell r="Z7538" t="str">
            <v>5999290 C-29-11 13 DBB-1 MORRISON (DALTON)</v>
          </cell>
          <cell r="AA7538" t="str">
            <v>Well</v>
          </cell>
        </row>
        <row r="7539">
          <cell r="A7539">
            <v>5999300</v>
          </cell>
          <cell r="B7539" t="str">
            <v>Well</v>
          </cell>
          <cell r="C7539" t="str">
            <v xml:space="preserve"> </v>
          </cell>
          <cell r="D7539" t="str">
            <v>C-29-11 13 DCC-1 MARSHAL</v>
          </cell>
          <cell r="E7539">
            <v>16030007</v>
          </cell>
          <cell r="F7539" t="str">
            <v>Beaver</v>
          </cell>
          <cell r="G7539" t="str">
            <v>Southwest</v>
          </cell>
          <cell r="H7539" t="str">
            <v>Cedar/Beaver</v>
          </cell>
          <cell r="I7539">
            <v>321743</v>
          </cell>
          <cell r="J7539">
            <v>4238906</v>
          </cell>
          <cell r="K7539">
            <v>-113.038011062</v>
          </cell>
          <cell r="L7539">
            <v>38.280524073000002</v>
          </cell>
          <cell r="M7539" t="str">
            <v xml:space="preserve"> </v>
          </cell>
          <cell r="N7539" t="str">
            <v xml:space="preserve"> </v>
          </cell>
          <cell r="O7539" t="str">
            <v>UT</v>
          </cell>
          <cell r="Q7539">
            <v>0</v>
          </cell>
          <cell r="R7539" t="str">
            <v xml:space="preserve"> </v>
          </cell>
          <cell r="S7539" t="str">
            <v>Private</v>
          </cell>
          <cell r="T7539" t="str">
            <v xml:space="preserve"> </v>
          </cell>
          <cell r="U7539" t="str">
            <v>5999300 C-29-11 13 DCC-1 MARSHAL</v>
          </cell>
          <cell r="V7539">
            <v>5999300</v>
          </cell>
          <cell r="W7539" t="str">
            <v xml:space="preserve"> </v>
          </cell>
          <cell r="X7539" t="str">
            <v xml:space="preserve"> </v>
          </cell>
          <cell r="Y7539" t="str">
            <v>Well</v>
          </cell>
          <cell r="Z7539" t="str">
            <v>5999300 C-29-11 13 DCC-1 MARSHAL</v>
          </cell>
          <cell r="AA7539" t="str">
            <v>Well</v>
          </cell>
        </row>
        <row r="7540">
          <cell r="A7540">
            <v>5999310</v>
          </cell>
          <cell r="B7540" t="str">
            <v>Well</v>
          </cell>
          <cell r="C7540" t="str">
            <v xml:space="preserve"> </v>
          </cell>
          <cell r="D7540" t="str">
            <v>C-29-11 14 AAD-2 BARNES (R CARTER)</v>
          </cell>
          <cell r="E7540">
            <v>16030007</v>
          </cell>
          <cell r="F7540" t="str">
            <v>Beaver</v>
          </cell>
          <cell r="G7540" t="str">
            <v>Southwest</v>
          </cell>
          <cell r="H7540" t="str">
            <v>Cedar/Beaver</v>
          </cell>
          <cell r="I7540">
            <v>320774</v>
          </cell>
          <cell r="J7540">
            <v>4240161</v>
          </cell>
          <cell r="K7540">
            <v>-113.049401038</v>
          </cell>
          <cell r="L7540">
            <v>38.291634534000003</v>
          </cell>
          <cell r="M7540" t="str">
            <v xml:space="preserve"> </v>
          </cell>
          <cell r="N7540" t="str">
            <v xml:space="preserve"> </v>
          </cell>
          <cell r="O7540" t="str">
            <v>UT</v>
          </cell>
          <cell r="Q7540">
            <v>0</v>
          </cell>
          <cell r="R7540" t="str">
            <v xml:space="preserve"> </v>
          </cell>
          <cell r="S7540" t="str">
            <v>Private</v>
          </cell>
          <cell r="T7540" t="str">
            <v xml:space="preserve"> </v>
          </cell>
          <cell r="U7540" t="str">
            <v>5999310 C-29-11 14 AAD-2 BARNES (R CARTER)</v>
          </cell>
          <cell r="V7540">
            <v>5999310</v>
          </cell>
          <cell r="W7540" t="str">
            <v xml:space="preserve"> </v>
          </cell>
          <cell r="X7540" t="str">
            <v xml:space="preserve"> </v>
          </cell>
          <cell r="Y7540" t="str">
            <v>Well</v>
          </cell>
          <cell r="Z7540" t="str">
            <v>5999310 C-29-11 14 AAD-2 BARNES (R CARTER)</v>
          </cell>
          <cell r="AA7540" t="str">
            <v>Well</v>
          </cell>
        </row>
        <row r="7541">
          <cell r="A7541">
            <v>5999320</v>
          </cell>
          <cell r="B7541" t="str">
            <v>Well</v>
          </cell>
          <cell r="C7541" t="str">
            <v xml:space="preserve"> </v>
          </cell>
          <cell r="D7541" t="str">
            <v>C-29-10 16 CDD-2 TIM MARSHALL</v>
          </cell>
          <cell r="E7541">
            <v>16030007</v>
          </cell>
          <cell r="F7541" t="str">
            <v>Beaver</v>
          </cell>
          <cell r="G7541" t="str">
            <v>Southwest</v>
          </cell>
          <cell r="H7541" t="str">
            <v>Cedar/Beaver</v>
          </cell>
          <cell r="I7541">
            <v>326263</v>
          </cell>
          <cell r="J7541">
            <v>4238808</v>
          </cell>
          <cell r="K7541">
            <v>-112.986338948</v>
          </cell>
          <cell r="L7541">
            <v>38.280527505000002</v>
          </cell>
          <cell r="M7541" t="str">
            <v xml:space="preserve"> </v>
          </cell>
          <cell r="N7541" t="str">
            <v xml:space="preserve"> </v>
          </cell>
          <cell r="O7541" t="str">
            <v>UT</v>
          </cell>
          <cell r="Q7541">
            <v>0</v>
          </cell>
          <cell r="R7541" t="str">
            <v xml:space="preserve"> </v>
          </cell>
          <cell r="S7541" t="str">
            <v>Private</v>
          </cell>
          <cell r="T7541" t="str">
            <v xml:space="preserve"> </v>
          </cell>
          <cell r="U7541" t="str">
            <v>5999320 C-29-10 16 CDD-2 TIM MARSHALL</v>
          </cell>
          <cell r="V7541">
            <v>5999320</v>
          </cell>
          <cell r="W7541" t="str">
            <v xml:space="preserve"> </v>
          </cell>
          <cell r="X7541" t="str">
            <v xml:space="preserve"> </v>
          </cell>
          <cell r="Y7541" t="str">
            <v>Well</v>
          </cell>
          <cell r="Z7541" t="str">
            <v>5999320 C-29-10 16 CDD-2 TIM MARSHALL</v>
          </cell>
          <cell r="AA7541" t="str">
            <v>Well</v>
          </cell>
        </row>
        <row r="7542">
          <cell r="A7542">
            <v>5999330</v>
          </cell>
          <cell r="B7542" t="str">
            <v>Well</v>
          </cell>
          <cell r="C7542" t="str">
            <v xml:space="preserve"> </v>
          </cell>
          <cell r="D7542" t="str">
            <v>C-28-10 17 CDC-2 DAVIE</v>
          </cell>
          <cell r="E7542">
            <v>16030007</v>
          </cell>
          <cell r="F7542" t="str">
            <v>Beaver</v>
          </cell>
          <cell r="G7542" t="str">
            <v>Southwest</v>
          </cell>
          <cell r="H7542" t="str">
            <v>Cedar/Beaver</v>
          </cell>
          <cell r="I7542">
            <v>324895</v>
          </cell>
          <cell r="J7542">
            <v>4248613</v>
          </cell>
          <cell r="K7542">
            <v>-113.004402025</v>
          </cell>
          <cell r="L7542">
            <v>38.368574172999999</v>
          </cell>
          <cell r="M7542" t="str">
            <v xml:space="preserve"> </v>
          </cell>
          <cell r="N7542" t="str">
            <v xml:space="preserve"> </v>
          </cell>
          <cell r="O7542" t="str">
            <v>UT</v>
          </cell>
          <cell r="Q7542">
            <v>0</v>
          </cell>
          <cell r="R7542" t="str">
            <v xml:space="preserve"> </v>
          </cell>
          <cell r="S7542" t="str">
            <v>Private</v>
          </cell>
          <cell r="T7542" t="str">
            <v xml:space="preserve"> </v>
          </cell>
          <cell r="U7542" t="str">
            <v>5999330 C-28-10 17 CDC-2 DAVIE</v>
          </cell>
          <cell r="V7542">
            <v>5999330</v>
          </cell>
          <cell r="W7542" t="str">
            <v xml:space="preserve"> </v>
          </cell>
          <cell r="X7542" t="str">
            <v xml:space="preserve"> </v>
          </cell>
          <cell r="Y7542" t="str">
            <v>Well</v>
          </cell>
          <cell r="Z7542" t="str">
            <v>5999330 C-28-10 17 CDC-2 DAVIE</v>
          </cell>
          <cell r="AA7542" t="str">
            <v>Well</v>
          </cell>
        </row>
        <row r="7543">
          <cell r="A7543">
            <v>5999340</v>
          </cell>
          <cell r="B7543" t="str">
            <v>Well</v>
          </cell>
          <cell r="C7543" t="str">
            <v xml:space="preserve"> </v>
          </cell>
          <cell r="D7543" t="str">
            <v>C-29-10 17 DCC-1 MARSHALL</v>
          </cell>
          <cell r="E7543">
            <v>16030007</v>
          </cell>
          <cell r="F7543" t="str">
            <v>Beaver</v>
          </cell>
          <cell r="G7543" t="str">
            <v>Southwest</v>
          </cell>
          <cell r="H7543" t="str">
            <v>Cedar/Beaver</v>
          </cell>
          <cell r="I7543">
            <v>325072</v>
          </cell>
          <cell r="J7543">
            <v>4238833</v>
          </cell>
          <cell r="K7543">
            <v>-112.999954217</v>
          </cell>
          <cell r="L7543">
            <v>38.280521401999998</v>
          </cell>
          <cell r="M7543" t="str">
            <v xml:space="preserve"> </v>
          </cell>
          <cell r="N7543" t="str">
            <v xml:space="preserve"> </v>
          </cell>
          <cell r="O7543" t="str">
            <v>UT</v>
          </cell>
          <cell r="Q7543">
            <v>0</v>
          </cell>
          <cell r="R7543" t="str">
            <v xml:space="preserve"> </v>
          </cell>
          <cell r="S7543" t="str">
            <v>Private</v>
          </cell>
          <cell r="T7543" t="str">
            <v xml:space="preserve"> </v>
          </cell>
          <cell r="U7543" t="str">
            <v>5999340 C-29-10 17 DCC-1 MARSHALL</v>
          </cell>
          <cell r="V7543">
            <v>5999340</v>
          </cell>
          <cell r="W7543" t="str">
            <v xml:space="preserve"> </v>
          </cell>
          <cell r="X7543" t="str">
            <v xml:space="preserve"> </v>
          </cell>
          <cell r="Y7543" t="str">
            <v>Well</v>
          </cell>
          <cell r="Z7543" t="str">
            <v>5999340 C-29-10 17 DCC-1 MARSHALL</v>
          </cell>
          <cell r="AA7543" t="str">
            <v>Well</v>
          </cell>
        </row>
        <row r="7544">
          <cell r="A7544">
            <v>5999350</v>
          </cell>
          <cell r="B7544" t="str">
            <v>Well</v>
          </cell>
          <cell r="C7544" t="str">
            <v xml:space="preserve"> </v>
          </cell>
          <cell r="D7544" t="str">
            <v>C-29-10 17 DDD-2 EYRE</v>
          </cell>
          <cell r="E7544">
            <v>16030007</v>
          </cell>
          <cell r="F7544" t="str">
            <v>Beaver</v>
          </cell>
          <cell r="G7544" t="str">
            <v>Southwest</v>
          </cell>
          <cell r="H7544" t="str">
            <v>Cedar/Beaver</v>
          </cell>
          <cell r="I7544">
            <v>325752</v>
          </cell>
          <cell r="J7544">
            <v>4238788</v>
          </cell>
          <cell r="K7544">
            <v>-112.99217303899999</v>
          </cell>
          <cell r="L7544">
            <v>38.280248327999999</v>
          </cell>
          <cell r="M7544" t="str">
            <v xml:space="preserve"> </v>
          </cell>
          <cell r="N7544" t="str">
            <v xml:space="preserve"> </v>
          </cell>
          <cell r="O7544" t="str">
            <v>UT</v>
          </cell>
          <cell r="Q7544">
            <v>0</v>
          </cell>
          <cell r="R7544" t="str">
            <v xml:space="preserve"> </v>
          </cell>
          <cell r="S7544" t="str">
            <v>Private</v>
          </cell>
          <cell r="T7544" t="str">
            <v xml:space="preserve"> </v>
          </cell>
          <cell r="U7544" t="str">
            <v>5999350 C-29-10 17 DDD-2 EYRE</v>
          </cell>
          <cell r="V7544">
            <v>5999350</v>
          </cell>
          <cell r="W7544" t="str">
            <v xml:space="preserve"> </v>
          </cell>
          <cell r="X7544" t="str">
            <v xml:space="preserve"> </v>
          </cell>
          <cell r="Y7544" t="str">
            <v>Well</v>
          </cell>
          <cell r="Z7544" t="str">
            <v>5999350 C-29-10 17 DDD-2 EYRE</v>
          </cell>
          <cell r="AA7544" t="str">
            <v>Well</v>
          </cell>
        </row>
        <row r="7545">
          <cell r="A7545">
            <v>5999360</v>
          </cell>
          <cell r="B7545" t="str">
            <v>Well</v>
          </cell>
          <cell r="C7545" t="str">
            <v xml:space="preserve"> </v>
          </cell>
          <cell r="D7545" t="str">
            <v>C-29-10 18 DAA-1 R.MAYER (JAMES)</v>
          </cell>
          <cell r="E7545">
            <v>16030007</v>
          </cell>
          <cell r="F7545" t="str">
            <v>Beaver</v>
          </cell>
          <cell r="G7545" t="str">
            <v>Southwest</v>
          </cell>
          <cell r="H7545" t="str">
            <v>Cedar/Beaver</v>
          </cell>
          <cell r="I7545">
            <v>324166</v>
          </cell>
          <cell r="J7545">
            <v>4239655</v>
          </cell>
          <cell r="K7545">
            <v>-113.010510932</v>
          </cell>
          <cell r="L7545">
            <v>38.287748082999997</v>
          </cell>
          <cell r="M7545" t="str">
            <v xml:space="preserve"> </v>
          </cell>
          <cell r="N7545" t="str">
            <v xml:space="preserve"> </v>
          </cell>
          <cell r="O7545" t="str">
            <v>UT</v>
          </cell>
          <cell r="Q7545">
            <v>0</v>
          </cell>
          <cell r="R7545" t="str">
            <v xml:space="preserve"> </v>
          </cell>
          <cell r="S7545" t="str">
            <v>Private</v>
          </cell>
          <cell r="T7545" t="str">
            <v xml:space="preserve"> </v>
          </cell>
          <cell r="U7545" t="str">
            <v>5999360 C-29-10 18 DAA-1 R.MAYER (JAMES)</v>
          </cell>
          <cell r="V7545">
            <v>5999360</v>
          </cell>
          <cell r="W7545" t="str">
            <v xml:space="preserve"> </v>
          </cell>
          <cell r="X7545" t="str">
            <v xml:space="preserve"> </v>
          </cell>
          <cell r="Y7545" t="str">
            <v>Well</v>
          </cell>
          <cell r="Z7545" t="str">
            <v>5999360 C-29-10 18 DAA-1 R.MAYER (JAMES)</v>
          </cell>
          <cell r="AA7545" t="str">
            <v>Well</v>
          </cell>
        </row>
        <row r="7546">
          <cell r="A7546">
            <v>5999370</v>
          </cell>
          <cell r="B7546" t="str">
            <v>Well</v>
          </cell>
          <cell r="C7546" t="str">
            <v xml:space="preserve"> </v>
          </cell>
          <cell r="D7546" t="str">
            <v>C-29-10 18 DCD-1 R.MAYER (JAMES)</v>
          </cell>
          <cell r="E7546">
            <v>16030007</v>
          </cell>
          <cell r="F7546" t="str">
            <v>Beaver</v>
          </cell>
          <cell r="G7546" t="str">
            <v>Southwest</v>
          </cell>
          <cell r="H7546" t="str">
            <v>Cedar/Beaver</v>
          </cell>
          <cell r="I7546">
            <v>323687</v>
          </cell>
          <cell r="J7546">
            <v>4238863</v>
          </cell>
          <cell r="K7546">
            <v>-113.015787393</v>
          </cell>
          <cell r="L7546">
            <v>38.280520672999998</v>
          </cell>
          <cell r="M7546" t="str">
            <v xml:space="preserve"> </v>
          </cell>
          <cell r="N7546" t="str">
            <v xml:space="preserve"> </v>
          </cell>
          <cell r="O7546" t="str">
            <v>UT</v>
          </cell>
          <cell r="Q7546">
            <v>0</v>
          </cell>
          <cell r="R7546" t="str">
            <v xml:space="preserve"> </v>
          </cell>
          <cell r="S7546" t="str">
            <v>Private</v>
          </cell>
          <cell r="T7546" t="str">
            <v xml:space="preserve"> </v>
          </cell>
          <cell r="U7546" t="str">
            <v>5999370 C-29-10 18 DCD-1 R.MAYER (JAMES)</v>
          </cell>
          <cell r="V7546">
            <v>5999370</v>
          </cell>
          <cell r="W7546" t="str">
            <v xml:space="preserve"> </v>
          </cell>
          <cell r="X7546" t="str">
            <v xml:space="preserve"> </v>
          </cell>
          <cell r="Y7546" t="str">
            <v>Well</v>
          </cell>
          <cell r="Z7546" t="str">
            <v>5999370 C-29-10 18 DCD-1 R.MAYER (JAMES)</v>
          </cell>
          <cell r="AA7546" t="str">
            <v>Well</v>
          </cell>
        </row>
        <row r="7547">
          <cell r="A7547">
            <v>5999380</v>
          </cell>
          <cell r="B7547" t="str">
            <v>Well</v>
          </cell>
          <cell r="C7547" t="str">
            <v xml:space="preserve"> </v>
          </cell>
          <cell r="D7547" t="str">
            <v>C-29-10 18 DDD-1 K.JAMES</v>
          </cell>
          <cell r="E7547">
            <v>16030007</v>
          </cell>
          <cell r="F7547" t="str">
            <v>Beaver</v>
          </cell>
          <cell r="G7547" t="str">
            <v>Southwest</v>
          </cell>
          <cell r="H7547" t="str">
            <v>Cedar/Beaver</v>
          </cell>
          <cell r="I7547">
            <v>324149</v>
          </cell>
          <cell r="J7547">
            <v>4238853</v>
          </cell>
          <cell r="K7547">
            <v>-113.010505869</v>
          </cell>
          <cell r="L7547">
            <v>38.280521219000001</v>
          </cell>
          <cell r="M7547" t="str">
            <v xml:space="preserve"> </v>
          </cell>
          <cell r="N7547" t="str">
            <v xml:space="preserve"> </v>
          </cell>
          <cell r="O7547" t="str">
            <v>UT</v>
          </cell>
          <cell r="Q7547">
            <v>0</v>
          </cell>
          <cell r="R7547" t="str">
            <v xml:space="preserve"> </v>
          </cell>
          <cell r="S7547" t="str">
            <v>Private</v>
          </cell>
          <cell r="T7547" t="str">
            <v xml:space="preserve"> </v>
          </cell>
          <cell r="U7547" t="str">
            <v>5999380 C-29-10 18 DDD-1 K.JAMES</v>
          </cell>
          <cell r="V7547">
            <v>5999380</v>
          </cell>
          <cell r="W7547" t="str">
            <v xml:space="preserve"> </v>
          </cell>
          <cell r="X7547" t="str">
            <v xml:space="preserve"> </v>
          </cell>
          <cell r="Y7547" t="str">
            <v>Well</v>
          </cell>
          <cell r="Z7547" t="str">
            <v>5999380 C-29-10 18 DDD-1 K.JAMES</v>
          </cell>
          <cell r="AA7547" t="str">
            <v>Well</v>
          </cell>
        </row>
        <row r="7548">
          <cell r="A7548">
            <v>5999390</v>
          </cell>
          <cell r="B7548" t="str">
            <v>Well</v>
          </cell>
          <cell r="C7548" t="str">
            <v xml:space="preserve"> </v>
          </cell>
          <cell r="D7548" t="str">
            <v>C-30-10 19 ABD-2 N.CRAW</v>
          </cell>
          <cell r="E7548">
            <v>16030007</v>
          </cell>
          <cell r="F7548" t="str">
            <v>Beaver</v>
          </cell>
          <cell r="G7548" t="str">
            <v>Southwest</v>
          </cell>
          <cell r="H7548" t="str">
            <v>Cedar/Beaver</v>
          </cell>
          <cell r="I7548">
            <v>323392</v>
          </cell>
          <cell r="J7548">
            <v>4228693</v>
          </cell>
          <cell r="K7548">
            <v>-113.01662584</v>
          </cell>
          <cell r="L7548">
            <v>38.188862149000002</v>
          </cell>
          <cell r="M7548" t="str">
            <v xml:space="preserve"> </v>
          </cell>
          <cell r="N7548" t="str">
            <v xml:space="preserve"> </v>
          </cell>
          <cell r="O7548" t="str">
            <v>UT</v>
          </cell>
          <cell r="Q7548">
            <v>0</v>
          </cell>
          <cell r="R7548" t="str">
            <v xml:space="preserve"> </v>
          </cell>
          <cell r="S7548" t="str">
            <v>Private</v>
          </cell>
          <cell r="T7548" t="str">
            <v xml:space="preserve"> </v>
          </cell>
          <cell r="U7548" t="str">
            <v>5999390 C-30-10 19 ABD-2 N.CRAW</v>
          </cell>
          <cell r="V7548">
            <v>5999390</v>
          </cell>
          <cell r="W7548" t="str">
            <v xml:space="preserve"> </v>
          </cell>
          <cell r="X7548" t="str">
            <v xml:space="preserve"> </v>
          </cell>
          <cell r="Y7548" t="str">
            <v>Well</v>
          </cell>
          <cell r="Z7548" t="str">
            <v>5999390 C-30-10 19 ABD-2 N.CRAW</v>
          </cell>
          <cell r="AA7548" t="str">
            <v>Well</v>
          </cell>
        </row>
        <row r="7549">
          <cell r="A7549">
            <v>5999400</v>
          </cell>
          <cell r="B7549" t="str">
            <v>Well</v>
          </cell>
          <cell r="C7549" t="str">
            <v xml:space="preserve"> </v>
          </cell>
          <cell r="D7549" t="str">
            <v>C-28-10 19 ABD-2 RON WALKER</v>
          </cell>
          <cell r="E7549">
            <v>16030007</v>
          </cell>
          <cell r="F7549" t="str">
            <v>Beaver</v>
          </cell>
          <cell r="G7549" t="str">
            <v>Southwest</v>
          </cell>
          <cell r="H7549" t="str">
            <v>Cedar/Beaver</v>
          </cell>
          <cell r="I7549">
            <v>323964</v>
          </cell>
          <cell r="J7549">
            <v>4248202</v>
          </cell>
          <cell r="K7549">
            <v>-113.01495029</v>
          </cell>
          <cell r="L7549">
            <v>38.364689755000001</v>
          </cell>
          <cell r="M7549" t="str">
            <v xml:space="preserve"> </v>
          </cell>
          <cell r="N7549" t="str">
            <v xml:space="preserve"> </v>
          </cell>
          <cell r="O7549" t="str">
            <v>UT</v>
          </cell>
          <cell r="Q7549">
            <v>0</v>
          </cell>
          <cell r="R7549" t="str">
            <v xml:space="preserve"> </v>
          </cell>
          <cell r="S7549" t="str">
            <v>Private</v>
          </cell>
          <cell r="T7549" t="str">
            <v xml:space="preserve"> </v>
          </cell>
          <cell r="U7549" t="str">
            <v>5999400 C-28-10 19 ABD-2 RON WALKER</v>
          </cell>
          <cell r="V7549">
            <v>5999400</v>
          </cell>
          <cell r="W7549" t="str">
            <v xml:space="preserve"> </v>
          </cell>
          <cell r="X7549" t="str">
            <v xml:space="preserve"> </v>
          </cell>
          <cell r="Y7549" t="str">
            <v>Well</v>
          </cell>
          <cell r="Z7549" t="str">
            <v>5999400 C-28-10 19 ABD-2 RON WALKER</v>
          </cell>
          <cell r="AA7549" t="str">
            <v>Well</v>
          </cell>
        </row>
        <row r="7550">
          <cell r="A7550">
            <v>5999410</v>
          </cell>
          <cell r="B7550" t="str">
            <v>Well</v>
          </cell>
          <cell r="C7550" t="str">
            <v xml:space="preserve"> </v>
          </cell>
          <cell r="D7550" t="str">
            <v>C-29-11 19 CAA-2 COOK BROS (DEAN CARTER)</v>
          </cell>
          <cell r="E7550">
            <v>16030007</v>
          </cell>
          <cell r="F7550" t="str">
            <v>Beaver</v>
          </cell>
          <cell r="G7550" t="str">
            <v>Southwest</v>
          </cell>
          <cell r="H7550" t="str">
            <v>Cedar/Beaver</v>
          </cell>
          <cell r="I7550">
            <v>313603</v>
          </cell>
          <cell r="J7550">
            <v>4238041</v>
          </cell>
          <cell r="K7550">
            <v>-113.13078966</v>
          </cell>
          <cell r="L7550">
            <v>38.271080591999997</v>
          </cell>
          <cell r="M7550" t="str">
            <v xml:space="preserve"> </v>
          </cell>
          <cell r="N7550" t="str">
            <v xml:space="preserve"> </v>
          </cell>
          <cell r="O7550" t="str">
            <v>UT</v>
          </cell>
          <cell r="Q7550">
            <v>0</v>
          </cell>
          <cell r="R7550" t="str">
            <v xml:space="preserve"> </v>
          </cell>
          <cell r="S7550" t="str">
            <v>Private</v>
          </cell>
          <cell r="T7550" t="str">
            <v xml:space="preserve"> </v>
          </cell>
          <cell r="U7550" t="str">
            <v>5999410 C-29-11 19 CAA-2 COOK BROS (DEAN CARTER)</v>
          </cell>
          <cell r="V7550">
            <v>5999410</v>
          </cell>
          <cell r="W7550" t="str">
            <v xml:space="preserve"> </v>
          </cell>
          <cell r="X7550" t="str">
            <v xml:space="preserve"> </v>
          </cell>
          <cell r="Y7550" t="str">
            <v>Well</v>
          </cell>
          <cell r="Z7550" t="str">
            <v>5999410 C-29-11 19 CAA-2 COOK BROS (DEAN CARTER)</v>
          </cell>
          <cell r="AA7550" t="str">
            <v>Well</v>
          </cell>
        </row>
        <row r="7551">
          <cell r="A7551">
            <v>5999420</v>
          </cell>
          <cell r="B7551" t="str">
            <v>Well</v>
          </cell>
          <cell r="C7551" t="str">
            <v xml:space="preserve"> </v>
          </cell>
          <cell r="D7551" t="str">
            <v>C-28-10 19 CCD-4 YARDLEY</v>
          </cell>
          <cell r="E7551">
            <v>16030007</v>
          </cell>
          <cell r="F7551" t="str">
            <v>Beaver</v>
          </cell>
          <cell r="G7551" t="str">
            <v>Southwest</v>
          </cell>
          <cell r="H7551" t="str">
            <v>Cedar/Beaver</v>
          </cell>
          <cell r="I7551">
            <v>323208</v>
          </cell>
          <cell r="J7551">
            <v>4246985</v>
          </cell>
          <cell r="K7551">
            <v>-113.023293438</v>
          </cell>
          <cell r="L7551">
            <v>38.353579580000002</v>
          </cell>
          <cell r="M7551" t="str">
            <v xml:space="preserve"> </v>
          </cell>
          <cell r="N7551" t="str">
            <v xml:space="preserve"> </v>
          </cell>
          <cell r="O7551" t="str">
            <v>UT</v>
          </cell>
          <cell r="Q7551">
            <v>0</v>
          </cell>
          <cell r="R7551" t="str">
            <v xml:space="preserve"> </v>
          </cell>
          <cell r="S7551" t="str">
            <v>Private</v>
          </cell>
          <cell r="T7551" t="str">
            <v xml:space="preserve"> </v>
          </cell>
          <cell r="U7551" t="str">
            <v>5999420 C-28-10 19 CCD-4 YARDLEY</v>
          </cell>
          <cell r="V7551">
            <v>5999420</v>
          </cell>
          <cell r="W7551" t="str">
            <v xml:space="preserve"> </v>
          </cell>
          <cell r="X7551" t="str">
            <v xml:space="preserve"> </v>
          </cell>
          <cell r="Y7551" t="str">
            <v>Well</v>
          </cell>
          <cell r="Z7551" t="str">
            <v>5999420 C-28-10 19 CCD-4 YARDLEY</v>
          </cell>
          <cell r="AA7551" t="str">
            <v>Well</v>
          </cell>
        </row>
        <row r="7552">
          <cell r="A7552">
            <v>5999430</v>
          </cell>
          <cell r="B7552" t="str">
            <v>Well</v>
          </cell>
          <cell r="C7552" t="str">
            <v xml:space="preserve"> </v>
          </cell>
          <cell r="D7552" t="str">
            <v>C-28-10 19 DAD-3 PHELPS</v>
          </cell>
          <cell r="E7552">
            <v>16030007</v>
          </cell>
          <cell r="F7552" t="str">
            <v>Beaver</v>
          </cell>
          <cell r="G7552" t="str">
            <v>Southwest</v>
          </cell>
          <cell r="H7552" t="str">
            <v>Cedar/Beaver</v>
          </cell>
          <cell r="I7552">
            <v>324334</v>
          </cell>
          <cell r="J7552">
            <v>4247392</v>
          </cell>
          <cell r="K7552">
            <v>-113.010515719</v>
          </cell>
          <cell r="L7552">
            <v>38.357466955</v>
          </cell>
          <cell r="M7552" t="str">
            <v xml:space="preserve"> </v>
          </cell>
          <cell r="N7552" t="str">
            <v xml:space="preserve"> </v>
          </cell>
          <cell r="O7552" t="str">
            <v>UT</v>
          </cell>
          <cell r="Q7552">
            <v>0</v>
          </cell>
          <cell r="R7552" t="str">
            <v xml:space="preserve"> </v>
          </cell>
          <cell r="S7552" t="str">
            <v>Private</v>
          </cell>
          <cell r="T7552" t="str">
            <v xml:space="preserve"> </v>
          </cell>
          <cell r="U7552" t="str">
            <v>5999430 C-28-10 19 DAD-3 PHELPS</v>
          </cell>
          <cell r="V7552">
            <v>5999430</v>
          </cell>
          <cell r="W7552" t="str">
            <v xml:space="preserve"> </v>
          </cell>
          <cell r="X7552" t="str">
            <v xml:space="preserve"> </v>
          </cell>
          <cell r="Y7552" t="str">
            <v>Well</v>
          </cell>
          <cell r="Z7552" t="str">
            <v>5999430 C-28-10 19 DAD-3 PHELPS</v>
          </cell>
          <cell r="AA7552" t="str">
            <v>Well</v>
          </cell>
        </row>
        <row r="7553">
          <cell r="A7553">
            <v>5999440</v>
          </cell>
          <cell r="B7553" t="str">
            <v>Well</v>
          </cell>
          <cell r="C7553" t="str">
            <v xml:space="preserve"> </v>
          </cell>
          <cell r="D7553" t="str">
            <v>C-30-10 19 DBB-1 UNKNOWN</v>
          </cell>
          <cell r="E7553">
            <v>16030007</v>
          </cell>
          <cell r="F7553" t="str">
            <v>Beaver</v>
          </cell>
          <cell r="G7553" t="str">
            <v>Southwest</v>
          </cell>
          <cell r="H7553" t="str">
            <v>Cedar/Beaver</v>
          </cell>
          <cell r="I7553">
            <v>323232</v>
          </cell>
          <cell r="J7553">
            <v>4228048</v>
          </cell>
          <cell r="K7553">
            <v>-113.018291414</v>
          </cell>
          <cell r="L7553">
            <v>38.183021242000002</v>
          </cell>
          <cell r="M7553" t="str">
            <v xml:space="preserve"> </v>
          </cell>
          <cell r="N7553" t="str">
            <v xml:space="preserve"> </v>
          </cell>
          <cell r="O7553" t="str">
            <v>UT</v>
          </cell>
          <cell r="Q7553">
            <v>0</v>
          </cell>
          <cell r="R7553" t="str">
            <v xml:space="preserve"> </v>
          </cell>
          <cell r="S7553" t="str">
            <v>Private</v>
          </cell>
          <cell r="T7553" t="str">
            <v xml:space="preserve"> </v>
          </cell>
          <cell r="U7553" t="str">
            <v>5999440 C-30-10 19 DBB-1 UNKNOWN</v>
          </cell>
          <cell r="V7553">
            <v>5999440</v>
          </cell>
          <cell r="W7553" t="str">
            <v xml:space="preserve"> </v>
          </cell>
          <cell r="X7553" t="str">
            <v xml:space="preserve"> </v>
          </cell>
          <cell r="Y7553" t="str">
            <v>Well</v>
          </cell>
          <cell r="Z7553" t="str">
            <v>5999440 C-30-10 19 DBB-1 UNKNOWN</v>
          </cell>
          <cell r="AA7553" t="str">
            <v>Well</v>
          </cell>
        </row>
        <row r="7554">
          <cell r="A7554">
            <v>5999450</v>
          </cell>
          <cell r="B7554" t="str">
            <v>Well</v>
          </cell>
          <cell r="C7554" t="str">
            <v xml:space="preserve"> </v>
          </cell>
          <cell r="D7554" t="str">
            <v>C-28-10 20 DAA-1 MAYER (WISEMAN)</v>
          </cell>
          <cell r="E7554">
            <v>16030007</v>
          </cell>
          <cell r="F7554" t="str">
            <v>Beaver</v>
          </cell>
          <cell r="G7554" t="str">
            <v>Southwest</v>
          </cell>
          <cell r="H7554" t="str">
            <v>Cedar/Beaver</v>
          </cell>
          <cell r="I7554">
            <v>325967</v>
          </cell>
          <cell r="J7554">
            <v>4247634</v>
          </cell>
          <cell r="K7554">
            <v>-112.991896107</v>
          </cell>
          <cell r="L7554">
            <v>38.359965547000002</v>
          </cell>
          <cell r="M7554" t="str">
            <v xml:space="preserve"> </v>
          </cell>
          <cell r="N7554" t="str">
            <v xml:space="preserve"> </v>
          </cell>
          <cell r="O7554" t="str">
            <v>UT</v>
          </cell>
          <cell r="Q7554">
            <v>0</v>
          </cell>
          <cell r="R7554" t="str">
            <v xml:space="preserve"> </v>
          </cell>
          <cell r="S7554" t="str">
            <v>Private</v>
          </cell>
          <cell r="T7554" t="str">
            <v xml:space="preserve"> </v>
          </cell>
          <cell r="U7554" t="str">
            <v>5999450 C-28-10 20 DAA-1 MAYER (WISEMAN)</v>
          </cell>
          <cell r="V7554">
            <v>5999450</v>
          </cell>
          <cell r="W7554" t="str">
            <v xml:space="preserve"> </v>
          </cell>
          <cell r="X7554" t="str">
            <v xml:space="preserve"> </v>
          </cell>
          <cell r="Y7554" t="str">
            <v>Well</v>
          </cell>
          <cell r="Z7554" t="str">
            <v>5999450 C-28-10 20 DAA-1 MAYER (WISEMAN)</v>
          </cell>
          <cell r="AA7554" t="str">
            <v>Well</v>
          </cell>
        </row>
        <row r="7555">
          <cell r="A7555">
            <v>5999460</v>
          </cell>
          <cell r="B7555" t="str">
            <v>Well</v>
          </cell>
          <cell r="C7555" t="str">
            <v xml:space="preserve"> </v>
          </cell>
          <cell r="D7555" t="str">
            <v>C-29-11 22 ADD-2 CHRISTIANSEN</v>
          </cell>
          <cell r="E7555">
            <v>16030007</v>
          </cell>
          <cell r="F7555" t="str">
            <v>Beaver</v>
          </cell>
          <cell r="G7555" t="str">
            <v>Southwest</v>
          </cell>
          <cell r="H7555" t="str">
            <v>Cedar/Beaver</v>
          </cell>
          <cell r="I7555">
            <v>319197</v>
          </cell>
          <cell r="J7555">
            <v>4238130</v>
          </cell>
          <cell r="K7555">
            <v>-113.066903854</v>
          </cell>
          <cell r="L7555">
            <v>38.273025824000001</v>
          </cell>
          <cell r="M7555" t="str">
            <v xml:space="preserve"> </v>
          </cell>
          <cell r="N7555" t="str">
            <v xml:space="preserve"> </v>
          </cell>
          <cell r="O7555" t="str">
            <v>UT</v>
          </cell>
          <cell r="Q7555">
            <v>0</v>
          </cell>
          <cell r="R7555" t="str">
            <v xml:space="preserve"> </v>
          </cell>
          <cell r="S7555" t="str">
            <v>Private</v>
          </cell>
          <cell r="T7555" t="str">
            <v xml:space="preserve"> </v>
          </cell>
          <cell r="U7555" t="str">
            <v>5999460 C-29-11 22 ADD-2 CHRISTIANSEN</v>
          </cell>
          <cell r="V7555">
            <v>5999460</v>
          </cell>
          <cell r="W7555" t="str">
            <v xml:space="preserve"> </v>
          </cell>
          <cell r="X7555" t="str">
            <v xml:space="preserve"> </v>
          </cell>
          <cell r="Y7555" t="str">
            <v>Well</v>
          </cell>
          <cell r="Z7555" t="str">
            <v>5999460 C-29-11 22 ADD-2 CHRISTIANSEN</v>
          </cell>
          <cell r="AA7555" t="str">
            <v>Well</v>
          </cell>
        </row>
        <row r="7556">
          <cell r="A7556">
            <v>5999470</v>
          </cell>
          <cell r="B7556" t="str">
            <v>Well</v>
          </cell>
          <cell r="C7556" t="str">
            <v xml:space="preserve"> </v>
          </cell>
          <cell r="D7556" t="str">
            <v>C-29-11 23 CAD-2 CHRISTIANSEN</v>
          </cell>
          <cell r="E7556">
            <v>16030007</v>
          </cell>
          <cell r="F7556" t="str">
            <v>Beaver</v>
          </cell>
          <cell r="G7556" t="str">
            <v>Southwest</v>
          </cell>
          <cell r="H7556" t="str">
            <v>Cedar/Beaver</v>
          </cell>
          <cell r="I7556">
            <v>320016</v>
          </cell>
          <cell r="J7556">
            <v>4237772</v>
          </cell>
          <cell r="K7556">
            <v>-113.057455789</v>
          </cell>
          <cell r="L7556">
            <v>38.269965964000001</v>
          </cell>
          <cell r="M7556" t="str">
            <v xml:space="preserve"> </v>
          </cell>
          <cell r="N7556" t="str">
            <v xml:space="preserve"> </v>
          </cell>
          <cell r="O7556" t="str">
            <v>UT</v>
          </cell>
          <cell r="Q7556">
            <v>0</v>
          </cell>
          <cell r="R7556" t="str">
            <v xml:space="preserve"> </v>
          </cell>
          <cell r="S7556" t="str">
            <v>Private</v>
          </cell>
          <cell r="T7556" t="str">
            <v xml:space="preserve"> </v>
          </cell>
          <cell r="U7556" t="str">
            <v>5999470 C-29-11 23 CAD-2 CHRISTIANSEN</v>
          </cell>
          <cell r="V7556">
            <v>5999470</v>
          </cell>
          <cell r="W7556" t="str">
            <v xml:space="preserve"> </v>
          </cell>
          <cell r="X7556" t="str">
            <v xml:space="preserve"> </v>
          </cell>
          <cell r="Y7556" t="str">
            <v>Well</v>
          </cell>
          <cell r="Z7556" t="str">
            <v>5999470 C-29-11 23 CAD-2 CHRISTIANSEN</v>
          </cell>
          <cell r="AA7556" t="str">
            <v>Well</v>
          </cell>
        </row>
        <row r="7557">
          <cell r="A7557">
            <v>5999480</v>
          </cell>
          <cell r="B7557" t="str">
            <v>Well</v>
          </cell>
          <cell r="C7557" t="str">
            <v xml:space="preserve"> </v>
          </cell>
          <cell r="D7557" t="str">
            <v>C-29-11 23 DDB-1 (CHRISTIANSEN)</v>
          </cell>
          <cell r="E7557">
            <v>16030007</v>
          </cell>
          <cell r="F7557" t="str">
            <v>Beaver</v>
          </cell>
          <cell r="G7557" t="str">
            <v>Southwest</v>
          </cell>
          <cell r="H7557" t="str">
            <v>Cedar/Beaver</v>
          </cell>
          <cell r="I7557">
            <v>320476</v>
          </cell>
          <cell r="J7557">
            <v>4237669</v>
          </cell>
          <cell r="K7557">
            <v>-113.052174384</v>
          </cell>
          <cell r="L7557">
            <v>38.269130343</v>
          </cell>
          <cell r="M7557" t="str">
            <v xml:space="preserve"> </v>
          </cell>
          <cell r="N7557" t="str">
            <v xml:space="preserve"> </v>
          </cell>
          <cell r="O7557" t="str">
            <v>UT</v>
          </cell>
          <cell r="Q7557">
            <v>0</v>
          </cell>
          <cell r="R7557" t="str">
            <v xml:space="preserve"> </v>
          </cell>
          <cell r="S7557" t="str">
            <v>Private</v>
          </cell>
          <cell r="T7557" t="str">
            <v xml:space="preserve"> </v>
          </cell>
          <cell r="U7557" t="str">
            <v>5999480 C-29-11 23 DDB-1 (CHRISTIANSEN)</v>
          </cell>
          <cell r="V7557">
            <v>5999480</v>
          </cell>
          <cell r="W7557" t="str">
            <v xml:space="preserve"> </v>
          </cell>
          <cell r="X7557" t="str">
            <v xml:space="preserve"> </v>
          </cell>
          <cell r="Y7557" t="str">
            <v>Well</v>
          </cell>
          <cell r="Z7557" t="str">
            <v>5999480 C-29-11 23 DDB-1 (CHRISTIANSEN)</v>
          </cell>
          <cell r="AA7557" t="str">
            <v>Well</v>
          </cell>
        </row>
        <row r="7558">
          <cell r="A7558">
            <v>5999490</v>
          </cell>
          <cell r="B7558" t="str">
            <v>Well</v>
          </cell>
          <cell r="C7558" t="str">
            <v xml:space="preserve"> </v>
          </cell>
          <cell r="D7558" t="str">
            <v>C-28-11 25 ABD-3 GRAY</v>
          </cell>
          <cell r="E7558">
            <v>16030007</v>
          </cell>
          <cell r="F7558" t="str">
            <v>Beaver</v>
          </cell>
          <cell r="G7558" t="str">
            <v>Southwest</v>
          </cell>
          <cell r="H7558" t="str">
            <v>Cedar/Beaver</v>
          </cell>
          <cell r="I7558">
            <v>322303</v>
          </cell>
          <cell r="J7558">
            <v>4246696</v>
          </cell>
          <cell r="K7558">
            <v>-113.03357185</v>
          </cell>
          <cell r="L7558">
            <v>38.350797513000003</v>
          </cell>
          <cell r="M7558" t="str">
            <v xml:space="preserve"> </v>
          </cell>
          <cell r="N7558" t="str">
            <v xml:space="preserve"> </v>
          </cell>
          <cell r="O7558" t="str">
            <v>UT</v>
          </cell>
          <cell r="Q7558">
            <v>0</v>
          </cell>
          <cell r="R7558" t="str">
            <v xml:space="preserve"> </v>
          </cell>
          <cell r="S7558" t="str">
            <v>Private</v>
          </cell>
          <cell r="T7558" t="str">
            <v xml:space="preserve"> </v>
          </cell>
          <cell r="U7558" t="str">
            <v>5999490 C-28-11 25 ABD-3 GRAY</v>
          </cell>
          <cell r="V7558">
            <v>5999490</v>
          </cell>
          <cell r="W7558" t="str">
            <v xml:space="preserve"> </v>
          </cell>
          <cell r="X7558" t="str">
            <v xml:space="preserve"> </v>
          </cell>
          <cell r="Y7558" t="str">
            <v>Well</v>
          </cell>
          <cell r="Z7558" t="str">
            <v>5999490 C-28-11 25 ABD-3 GRAY</v>
          </cell>
          <cell r="AA7558" t="str">
            <v>Well</v>
          </cell>
        </row>
        <row r="7559">
          <cell r="A7559">
            <v>5999500</v>
          </cell>
          <cell r="B7559" t="str">
            <v>Well</v>
          </cell>
          <cell r="C7559" t="str">
            <v xml:space="preserve"> </v>
          </cell>
          <cell r="D7559" t="str">
            <v>C-29-11 27 AAD-1 MARSHALL</v>
          </cell>
          <cell r="E7559">
            <v>16030007</v>
          </cell>
          <cell r="F7559" t="str">
            <v>Beaver</v>
          </cell>
          <cell r="G7559" t="str">
            <v>Southwest</v>
          </cell>
          <cell r="H7559" t="str">
            <v>Cedar/Beaver</v>
          </cell>
          <cell r="I7559">
            <v>319194</v>
          </cell>
          <cell r="J7559">
            <v>4236896</v>
          </cell>
          <cell r="K7559">
            <v>-113.066623048</v>
          </cell>
          <cell r="L7559">
            <v>38.261911062000003</v>
          </cell>
          <cell r="M7559" t="str">
            <v xml:space="preserve"> </v>
          </cell>
          <cell r="N7559" t="str">
            <v xml:space="preserve"> </v>
          </cell>
          <cell r="O7559" t="str">
            <v>UT</v>
          </cell>
          <cell r="Q7559">
            <v>0</v>
          </cell>
          <cell r="R7559" t="str">
            <v xml:space="preserve"> </v>
          </cell>
          <cell r="S7559" t="str">
            <v>Private</v>
          </cell>
          <cell r="T7559" t="str">
            <v xml:space="preserve"> </v>
          </cell>
          <cell r="U7559" t="str">
            <v>5999500 C-29-11 27 AAD-1 MARSHALL</v>
          </cell>
          <cell r="V7559">
            <v>5999500</v>
          </cell>
          <cell r="W7559" t="str">
            <v xml:space="preserve"> </v>
          </cell>
          <cell r="X7559" t="str">
            <v xml:space="preserve"> </v>
          </cell>
          <cell r="Y7559" t="str">
            <v>Well</v>
          </cell>
          <cell r="Z7559" t="str">
            <v>5999500 C-29-11 27 AAD-1 MARSHALL</v>
          </cell>
          <cell r="AA7559" t="str">
            <v>Well</v>
          </cell>
        </row>
        <row r="7560">
          <cell r="A7560">
            <v>5999510</v>
          </cell>
          <cell r="B7560" t="str">
            <v>Well</v>
          </cell>
          <cell r="C7560" t="str">
            <v xml:space="preserve"> </v>
          </cell>
          <cell r="D7560" t="str">
            <v>C-29-10 27 BBB-1 R. PEARSON</v>
          </cell>
          <cell r="E7560">
            <v>16030007</v>
          </cell>
          <cell r="F7560" t="str">
            <v>Beaver</v>
          </cell>
          <cell r="G7560" t="str">
            <v>Southwest</v>
          </cell>
          <cell r="H7560" t="str">
            <v>Cedar/Beaver</v>
          </cell>
          <cell r="I7560">
            <v>327725</v>
          </cell>
          <cell r="J7560">
            <v>4236710</v>
          </cell>
          <cell r="K7560">
            <v>-112.969122513</v>
          </cell>
          <cell r="L7560">
            <v>38.261912258999999</v>
          </cell>
          <cell r="M7560" t="str">
            <v xml:space="preserve"> </v>
          </cell>
          <cell r="N7560" t="str">
            <v xml:space="preserve"> </v>
          </cell>
          <cell r="O7560" t="str">
            <v>UT</v>
          </cell>
          <cell r="Q7560">
            <v>0</v>
          </cell>
          <cell r="R7560" t="str">
            <v xml:space="preserve"> </v>
          </cell>
          <cell r="S7560" t="str">
            <v>Private</v>
          </cell>
          <cell r="T7560" t="str">
            <v xml:space="preserve"> </v>
          </cell>
          <cell r="U7560" t="str">
            <v>5999510 C-29-10 27 BBB-1 R. PEARSON</v>
          </cell>
          <cell r="V7560">
            <v>5999510</v>
          </cell>
          <cell r="W7560" t="str">
            <v xml:space="preserve"> </v>
          </cell>
          <cell r="X7560" t="str">
            <v xml:space="preserve"> </v>
          </cell>
          <cell r="Y7560" t="str">
            <v>Well</v>
          </cell>
          <cell r="Z7560" t="str">
            <v>5999510 C-29-10 27 BBB-1 R. PEARSON</v>
          </cell>
          <cell r="AA7560" t="str">
            <v>Well</v>
          </cell>
        </row>
        <row r="7561">
          <cell r="A7561">
            <v>5999520</v>
          </cell>
          <cell r="B7561" t="str">
            <v>Well</v>
          </cell>
          <cell r="C7561" t="str">
            <v xml:space="preserve"> </v>
          </cell>
          <cell r="D7561" t="str">
            <v>C-29-11 27 BDD-2 MARSHALL/MAYER</v>
          </cell>
          <cell r="E7561">
            <v>16030007</v>
          </cell>
          <cell r="F7561" t="str">
            <v>Beaver</v>
          </cell>
          <cell r="G7561" t="str">
            <v>Southwest</v>
          </cell>
          <cell r="H7561" t="str">
            <v>Cedar/Beaver</v>
          </cell>
          <cell r="I7561">
            <v>318361</v>
          </cell>
          <cell r="J7561">
            <v>4236637</v>
          </cell>
          <cell r="K7561">
            <v>-113.076072111</v>
          </cell>
          <cell r="L7561">
            <v>38.259410324000001</v>
          </cell>
          <cell r="M7561" t="str">
            <v xml:space="preserve"> </v>
          </cell>
          <cell r="N7561" t="str">
            <v xml:space="preserve"> </v>
          </cell>
          <cell r="O7561" t="str">
            <v>UT</v>
          </cell>
          <cell r="Q7561">
            <v>0</v>
          </cell>
          <cell r="R7561" t="str">
            <v xml:space="preserve"> </v>
          </cell>
          <cell r="S7561" t="str">
            <v>Private</v>
          </cell>
          <cell r="T7561" t="str">
            <v xml:space="preserve"> </v>
          </cell>
          <cell r="U7561" t="str">
            <v>5999520 C-29-11 27 BDD-2 MARSHALL/MAYER</v>
          </cell>
          <cell r="V7561">
            <v>5999520</v>
          </cell>
          <cell r="W7561" t="str">
            <v xml:space="preserve"> </v>
          </cell>
          <cell r="X7561" t="str">
            <v xml:space="preserve"> </v>
          </cell>
          <cell r="Y7561" t="str">
            <v>Well</v>
          </cell>
          <cell r="Z7561" t="str">
            <v>5999520 C-29-11 27 BDD-2 MARSHALL/MAYER</v>
          </cell>
          <cell r="AA7561" t="str">
            <v>Well</v>
          </cell>
        </row>
        <row r="7562">
          <cell r="A7562">
            <v>5999530</v>
          </cell>
          <cell r="B7562" t="str">
            <v>Well</v>
          </cell>
          <cell r="C7562" t="str">
            <v xml:space="preserve"> </v>
          </cell>
          <cell r="D7562" t="str">
            <v>C-29-11 27 CDA-1 MARSHALL</v>
          </cell>
          <cell r="E7562">
            <v>16030007</v>
          </cell>
          <cell r="F7562" t="str">
            <v>Beaver</v>
          </cell>
          <cell r="G7562" t="str">
            <v>Southwest</v>
          </cell>
          <cell r="H7562" t="str">
            <v>Cedar/Beaver</v>
          </cell>
          <cell r="I7562">
            <v>318347</v>
          </cell>
          <cell r="J7562">
            <v>4235990</v>
          </cell>
          <cell r="K7562">
            <v>-113.076066146</v>
          </cell>
          <cell r="L7562">
            <v>38.253580239999998</v>
          </cell>
          <cell r="M7562" t="str">
            <v xml:space="preserve"> </v>
          </cell>
          <cell r="N7562" t="str">
            <v xml:space="preserve"> </v>
          </cell>
          <cell r="O7562" t="str">
            <v>UT</v>
          </cell>
          <cell r="Q7562">
            <v>0</v>
          </cell>
          <cell r="R7562" t="str">
            <v xml:space="preserve"> </v>
          </cell>
          <cell r="S7562" t="str">
            <v>Private</v>
          </cell>
          <cell r="T7562" t="str">
            <v xml:space="preserve"> </v>
          </cell>
          <cell r="U7562" t="str">
            <v>5999530 C-29-11 27 CDA-1 MARSHALL</v>
          </cell>
          <cell r="V7562">
            <v>5999530</v>
          </cell>
          <cell r="W7562" t="str">
            <v xml:space="preserve"> </v>
          </cell>
          <cell r="X7562" t="str">
            <v xml:space="preserve"> </v>
          </cell>
          <cell r="Y7562" t="str">
            <v>Well</v>
          </cell>
          <cell r="Z7562" t="str">
            <v>5999530 C-29-11 27 CDA-1 MARSHALL</v>
          </cell>
          <cell r="AA7562" t="str">
            <v>Well</v>
          </cell>
        </row>
        <row r="7563">
          <cell r="A7563">
            <v>5999540</v>
          </cell>
          <cell r="B7563" t="str">
            <v>Well</v>
          </cell>
          <cell r="C7563" t="str">
            <v xml:space="preserve"> </v>
          </cell>
          <cell r="D7563" t="str">
            <v>C-29-11 27 DAD-1 T MARSHALL</v>
          </cell>
          <cell r="E7563">
            <v>16030007</v>
          </cell>
          <cell r="F7563" t="str">
            <v>Beaver</v>
          </cell>
          <cell r="G7563" t="str">
            <v>Southwest</v>
          </cell>
          <cell r="H7563" t="str">
            <v>Cedar/Beaver</v>
          </cell>
          <cell r="I7563">
            <v>319152</v>
          </cell>
          <cell r="J7563">
            <v>4236095</v>
          </cell>
          <cell r="K7563">
            <v>-113.066898346</v>
          </cell>
          <cell r="L7563">
            <v>38.254688301999998</v>
          </cell>
          <cell r="M7563" t="str">
            <v xml:space="preserve"> </v>
          </cell>
          <cell r="N7563" t="str">
            <v xml:space="preserve"> </v>
          </cell>
          <cell r="O7563" t="str">
            <v>UT</v>
          </cell>
          <cell r="Q7563">
            <v>0</v>
          </cell>
          <cell r="R7563" t="str">
            <v xml:space="preserve"> </v>
          </cell>
          <cell r="S7563" t="str">
            <v>Private</v>
          </cell>
          <cell r="T7563" t="str">
            <v xml:space="preserve"> </v>
          </cell>
          <cell r="U7563" t="str">
            <v>5999540 C-29-11 27 DAD-1 T MARSHALL</v>
          </cell>
          <cell r="V7563">
            <v>5999540</v>
          </cell>
          <cell r="W7563" t="str">
            <v xml:space="preserve"> </v>
          </cell>
          <cell r="X7563" t="str">
            <v xml:space="preserve"> </v>
          </cell>
          <cell r="Y7563" t="str">
            <v>Well</v>
          </cell>
          <cell r="Z7563" t="str">
            <v>5999540 C-29-11 27 DAD-1 T MARSHALL</v>
          </cell>
          <cell r="AA7563" t="str">
            <v>Well</v>
          </cell>
        </row>
        <row r="7564">
          <cell r="A7564">
            <v>5999550</v>
          </cell>
          <cell r="B7564" t="str">
            <v>Well</v>
          </cell>
          <cell r="C7564" t="str">
            <v xml:space="preserve"> </v>
          </cell>
          <cell r="D7564" t="str">
            <v>C-29-11 28 ABC-1 MARSHALL</v>
          </cell>
          <cell r="E7564">
            <v>16030007</v>
          </cell>
          <cell r="F7564" t="str">
            <v>Beaver</v>
          </cell>
          <cell r="G7564" t="str">
            <v>Southwest</v>
          </cell>
          <cell r="H7564" t="str">
            <v>Cedar/Beaver</v>
          </cell>
          <cell r="I7564">
            <v>316957</v>
          </cell>
          <cell r="J7564">
            <v>4236916</v>
          </cell>
          <cell r="K7564">
            <v>-113.09218160099999</v>
          </cell>
          <cell r="L7564">
            <v>38.261638189000003</v>
          </cell>
          <cell r="M7564" t="str">
            <v xml:space="preserve"> </v>
          </cell>
          <cell r="N7564" t="str">
            <v xml:space="preserve"> </v>
          </cell>
          <cell r="O7564" t="str">
            <v>UT</v>
          </cell>
          <cell r="Q7564">
            <v>0</v>
          </cell>
          <cell r="R7564" t="str">
            <v xml:space="preserve"> </v>
          </cell>
          <cell r="S7564" t="str">
            <v>Private</v>
          </cell>
          <cell r="T7564" t="str">
            <v xml:space="preserve"> </v>
          </cell>
          <cell r="U7564" t="str">
            <v>5999550 C-29-11 28 ABC-1 MARSHALL</v>
          </cell>
          <cell r="V7564">
            <v>5999550</v>
          </cell>
          <cell r="W7564" t="str">
            <v xml:space="preserve"> </v>
          </cell>
          <cell r="X7564" t="str">
            <v xml:space="preserve"> </v>
          </cell>
          <cell r="Y7564" t="str">
            <v>Well</v>
          </cell>
          <cell r="Z7564" t="str">
            <v>5999550 C-29-11 28 ABC-1 MARSHALL</v>
          </cell>
          <cell r="AA7564" t="str">
            <v>Well</v>
          </cell>
        </row>
        <row r="7565">
          <cell r="A7565">
            <v>5999560</v>
          </cell>
          <cell r="B7565" t="str">
            <v>Well</v>
          </cell>
          <cell r="C7565" t="str">
            <v xml:space="preserve"> </v>
          </cell>
          <cell r="D7565" t="str">
            <v>C-28-10 28 BCD-1 WISEMAN</v>
          </cell>
          <cell r="E7565">
            <v>16030007</v>
          </cell>
          <cell r="F7565" t="str">
            <v>Beaver</v>
          </cell>
          <cell r="G7565" t="str">
            <v>Southwest</v>
          </cell>
          <cell r="H7565" t="str">
            <v>Cedar/Beaver</v>
          </cell>
          <cell r="I7565">
            <v>326128</v>
          </cell>
          <cell r="J7565">
            <v>4246120</v>
          </cell>
          <cell r="K7565">
            <v>-112.98968107100001</v>
          </cell>
          <cell r="L7565">
            <v>38.346360373000003</v>
          </cell>
          <cell r="M7565" t="str">
            <v xml:space="preserve"> </v>
          </cell>
          <cell r="N7565" t="str">
            <v xml:space="preserve"> </v>
          </cell>
          <cell r="O7565" t="str">
            <v>UT</v>
          </cell>
          <cell r="Q7565">
            <v>0</v>
          </cell>
          <cell r="R7565" t="str">
            <v xml:space="preserve"> </v>
          </cell>
          <cell r="S7565" t="str">
            <v>Private</v>
          </cell>
          <cell r="T7565" t="str">
            <v xml:space="preserve"> </v>
          </cell>
          <cell r="U7565" t="str">
            <v>5999560 C-28-10 28 BCD-1 WISEMAN</v>
          </cell>
          <cell r="V7565">
            <v>5999560</v>
          </cell>
          <cell r="W7565" t="str">
            <v xml:space="preserve"> </v>
          </cell>
          <cell r="X7565" t="str">
            <v xml:space="preserve"> </v>
          </cell>
          <cell r="Y7565" t="str">
            <v>Well</v>
          </cell>
          <cell r="Z7565" t="str">
            <v>5999560 C-28-10 28 BCD-1 WISEMAN</v>
          </cell>
          <cell r="AA7565" t="str">
            <v>Well</v>
          </cell>
        </row>
        <row r="7566">
          <cell r="A7566">
            <v>5999570</v>
          </cell>
          <cell r="B7566" t="str">
            <v>Well</v>
          </cell>
          <cell r="C7566" t="str">
            <v xml:space="preserve"> </v>
          </cell>
          <cell r="D7566" t="str">
            <v>C-28-10 29 BCC-1 WILLIAMS (MCKEON)</v>
          </cell>
          <cell r="E7566">
            <v>16030007</v>
          </cell>
          <cell r="F7566" t="str">
            <v>Beaver</v>
          </cell>
          <cell r="G7566" t="str">
            <v>Southwest</v>
          </cell>
          <cell r="H7566" t="str">
            <v>Cedar/Beaver</v>
          </cell>
          <cell r="I7566">
            <v>324502</v>
          </cell>
          <cell r="J7566">
            <v>4246186</v>
          </cell>
          <cell r="K7566">
            <v>-113.008293884</v>
          </cell>
          <cell r="L7566">
            <v>38.346637692999998</v>
          </cell>
          <cell r="M7566" t="str">
            <v xml:space="preserve"> </v>
          </cell>
          <cell r="N7566" t="str">
            <v xml:space="preserve"> </v>
          </cell>
          <cell r="O7566" t="str">
            <v>UT</v>
          </cell>
          <cell r="Q7566">
            <v>0</v>
          </cell>
          <cell r="R7566" t="str">
            <v xml:space="preserve"> </v>
          </cell>
          <cell r="S7566" t="str">
            <v>Private</v>
          </cell>
          <cell r="T7566" t="str">
            <v xml:space="preserve"> </v>
          </cell>
          <cell r="U7566" t="str">
            <v>5999570 C-28-10 29 BCC-1 WILLIAMS (MCKEON)</v>
          </cell>
          <cell r="V7566">
            <v>5999570</v>
          </cell>
          <cell r="W7566" t="str">
            <v xml:space="preserve"> </v>
          </cell>
          <cell r="X7566" t="str">
            <v xml:space="preserve"> </v>
          </cell>
          <cell r="Y7566" t="str">
            <v>Well</v>
          </cell>
          <cell r="Z7566" t="str">
            <v>5999570 C-28-10 29 BCC-1 WILLIAMS (MCKEON)</v>
          </cell>
          <cell r="AA7566" t="str">
            <v>Well</v>
          </cell>
        </row>
        <row r="7567">
          <cell r="A7567">
            <v>5999580</v>
          </cell>
          <cell r="B7567" t="str">
            <v>Well</v>
          </cell>
          <cell r="C7567" t="str">
            <v xml:space="preserve"> </v>
          </cell>
          <cell r="D7567" t="str">
            <v>C-28-10 29 CDC-3 YARDLEY</v>
          </cell>
          <cell r="E7567">
            <v>16030007</v>
          </cell>
          <cell r="F7567" t="str">
            <v>Beaver</v>
          </cell>
          <cell r="G7567" t="str">
            <v>Southwest</v>
          </cell>
          <cell r="H7567" t="str">
            <v>Cedar/Beaver</v>
          </cell>
          <cell r="I7567">
            <v>325018</v>
          </cell>
          <cell r="J7567">
            <v>4245342</v>
          </cell>
          <cell r="K7567">
            <v>-113.002183085</v>
          </cell>
          <cell r="L7567">
            <v>38.339136867000001</v>
          </cell>
          <cell r="M7567" t="str">
            <v xml:space="preserve"> </v>
          </cell>
          <cell r="N7567" t="str">
            <v xml:space="preserve"> </v>
          </cell>
          <cell r="O7567" t="str">
            <v>UT</v>
          </cell>
          <cell r="Q7567">
            <v>0</v>
          </cell>
          <cell r="R7567" t="str">
            <v xml:space="preserve"> </v>
          </cell>
          <cell r="S7567" t="str">
            <v>Private</v>
          </cell>
          <cell r="T7567" t="str">
            <v xml:space="preserve"> </v>
          </cell>
          <cell r="U7567" t="str">
            <v>5999580 C-28-10 29 CDC-3 YARDLEY</v>
          </cell>
          <cell r="V7567">
            <v>5999580</v>
          </cell>
          <cell r="W7567" t="str">
            <v xml:space="preserve"> </v>
          </cell>
          <cell r="X7567" t="str">
            <v xml:space="preserve"> </v>
          </cell>
          <cell r="Y7567" t="str">
            <v>Well</v>
          </cell>
          <cell r="Z7567" t="str">
            <v>5999580 C-28-10 29 CDC-3 YARDLEY</v>
          </cell>
          <cell r="AA7567" t="str">
            <v>Well</v>
          </cell>
        </row>
        <row r="7568">
          <cell r="A7568">
            <v>5999590</v>
          </cell>
          <cell r="B7568" t="str">
            <v>Well</v>
          </cell>
          <cell r="C7568" t="str">
            <v xml:space="preserve"> </v>
          </cell>
          <cell r="D7568" t="str">
            <v>C-28-10 29 DCG-3 MAYER (WISEMAN)</v>
          </cell>
          <cell r="E7568">
            <v>16030007</v>
          </cell>
          <cell r="F7568" t="str">
            <v>Beaver</v>
          </cell>
          <cell r="G7568" t="str">
            <v>Southwest</v>
          </cell>
          <cell r="H7568" t="str">
            <v>Cedar/Beaver</v>
          </cell>
          <cell r="I7568">
            <v>325164</v>
          </cell>
          <cell r="J7568">
            <v>4245339</v>
          </cell>
          <cell r="K7568">
            <v>-113.000512719</v>
          </cell>
          <cell r="L7568">
            <v>38.339138351000003</v>
          </cell>
          <cell r="M7568" t="str">
            <v xml:space="preserve"> </v>
          </cell>
          <cell r="N7568" t="str">
            <v xml:space="preserve"> </v>
          </cell>
          <cell r="O7568" t="str">
            <v>UT</v>
          </cell>
          <cell r="Q7568">
            <v>0</v>
          </cell>
          <cell r="R7568" t="str">
            <v xml:space="preserve"> </v>
          </cell>
          <cell r="S7568" t="str">
            <v>Private</v>
          </cell>
          <cell r="T7568" t="str">
            <v xml:space="preserve"> </v>
          </cell>
          <cell r="U7568" t="str">
            <v>5999590 C-28-10 29 DCG-3 MAYER (WISEMAN)</v>
          </cell>
          <cell r="V7568">
            <v>5999590</v>
          </cell>
          <cell r="W7568" t="str">
            <v xml:space="preserve"> </v>
          </cell>
          <cell r="X7568" t="str">
            <v xml:space="preserve"> </v>
          </cell>
          <cell r="Y7568" t="str">
            <v>Well</v>
          </cell>
          <cell r="Z7568" t="str">
            <v>5999590 C-28-10 29 DCG-3 MAYER (WISEMAN)</v>
          </cell>
          <cell r="AA7568" t="str">
            <v>Well</v>
          </cell>
        </row>
        <row r="7569">
          <cell r="A7569">
            <v>5999600</v>
          </cell>
          <cell r="B7569" t="str">
            <v>Well</v>
          </cell>
          <cell r="C7569" t="str">
            <v xml:space="preserve"> </v>
          </cell>
          <cell r="D7569" t="str">
            <v>C-28-10 30 ACC-1 WILLIAMS</v>
          </cell>
          <cell r="E7569">
            <v>16030007</v>
          </cell>
          <cell r="F7569" t="str">
            <v>Beaver</v>
          </cell>
          <cell r="G7569" t="str">
            <v>Southwest</v>
          </cell>
          <cell r="H7569" t="str">
            <v>Cedar/Beaver</v>
          </cell>
          <cell r="I7569">
            <v>323577</v>
          </cell>
          <cell r="J7569">
            <v>4246082</v>
          </cell>
          <cell r="K7569">
            <v>-113.018846955</v>
          </cell>
          <cell r="L7569">
            <v>38.345519261</v>
          </cell>
          <cell r="M7569" t="str">
            <v xml:space="preserve"> </v>
          </cell>
          <cell r="N7569" t="str">
            <v xml:space="preserve"> </v>
          </cell>
          <cell r="O7569" t="str">
            <v>UT</v>
          </cell>
          <cell r="Q7569">
            <v>0</v>
          </cell>
          <cell r="R7569" t="str">
            <v xml:space="preserve"> </v>
          </cell>
          <cell r="S7569" t="str">
            <v>Private</v>
          </cell>
          <cell r="T7569" t="str">
            <v xml:space="preserve"> </v>
          </cell>
          <cell r="U7569" t="str">
            <v>5999600 C-28-10 30 ACC-1 WILLIAMS</v>
          </cell>
          <cell r="V7569">
            <v>5999600</v>
          </cell>
          <cell r="W7569" t="str">
            <v xml:space="preserve"> </v>
          </cell>
          <cell r="X7569" t="str">
            <v xml:space="preserve"> </v>
          </cell>
          <cell r="Y7569" t="str">
            <v>Well</v>
          </cell>
          <cell r="Z7569" t="str">
            <v>5999600 C-28-10 30 ACC-1 WILLIAMS</v>
          </cell>
          <cell r="AA7569" t="str">
            <v>Well</v>
          </cell>
        </row>
        <row r="7570">
          <cell r="A7570">
            <v>5999610</v>
          </cell>
          <cell r="B7570" t="str">
            <v>Well</v>
          </cell>
          <cell r="C7570" t="str">
            <v xml:space="preserve"> </v>
          </cell>
          <cell r="D7570" t="str">
            <v>C-28-10 30 CDC PAICE</v>
          </cell>
          <cell r="E7570">
            <v>16030007</v>
          </cell>
          <cell r="F7570" t="str">
            <v>Beaver</v>
          </cell>
          <cell r="G7570" t="str">
            <v>Southwest</v>
          </cell>
          <cell r="H7570" t="str">
            <v>Cedar/Beaver</v>
          </cell>
          <cell r="I7570">
            <v>323291</v>
          </cell>
          <cell r="J7570">
            <v>4245194</v>
          </cell>
          <cell r="K7570">
            <v>-113.021895417</v>
          </cell>
          <cell r="L7570">
            <v>38.337464889000003</v>
          </cell>
          <cell r="M7570" t="str">
            <v xml:space="preserve"> </v>
          </cell>
          <cell r="N7570" t="str">
            <v xml:space="preserve"> </v>
          </cell>
          <cell r="O7570" t="str">
            <v>UT</v>
          </cell>
          <cell r="Q7570">
            <v>0</v>
          </cell>
          <cell r="R7570" t="str">
            <v xml:space="preserve"> </v>
          </cell>
          <cell r="S7570" t="str">
            <v>Private</v>
          </cell>
          <cell r="T7570" t="str">
            <v xml:space="preserve"> </v>
          </cell>
          <cell r="U7570" t="str">
            <v>5999610 C-28-10 30 CDC PAICE</v>
          </cell>
          <cell r="V7570">
            <v>5999610</v>
          </cell>
          <cell r="W7570" t="str">
            <v xml:space="preserve"> </v>
          </cell>
          <cell r="X7570" t="str">
            <v xml:space="preserve"> </v>
          </cell>
          <cell r="Y7570" t="str">
            <v>Well</v>
          </cell>
          <cell r="Z7570" t="str">
            <v>5999610 C-28-10 30 CDC PAICE</v>
          </cell>
          <cell r="AA7570" t="str">
            <v>Well</v>
          </cell>
        </row>
        <row r="7571">
          <cell r="A7571">
            <v>5999620</v>
          </cell>
          <cell r="B7571" t="str">
            <v>Well</v>
          </cell>
          <cell r="C7571" t="str">
            <v xml:space="preserve"> </v>
          </cell>
          <cell r="D7571" t="str">
            <v>C-28-10 31 ADC-2 LDS CHURCH (K JAMES)</v>
          </cell>
          <cell r="E7571">
            <v>16030007</v>
          </cell>
          <cell r="F7571" t="str">
            <v>Beaver</v>
          </cell>
          <cell r="G7571" t="str">
            <v>Southwest</v>
          </cell>
          <cell r="H7571" t="str">
            <v>Cedar/Beaver</v>
          </cell>
          <cell r="I7571">
            <v>324053</v>
          </cell>
          <cell r="J7571">
            <v>4244499</v>
          </cell>
          <cell r="K7571">
            <v>-113.013008376</v>
          </cell>
          <cell r="L7571">
            <v>38.331355125999998</v>
          </cell>
          <cell r="M7571" t="str">
            <v xml:space="preserve"> </v>
          </cell>
          <cell r="N7571" t="str">
            <v xml:space="preserve"> </v>
          </cell>
          <cell r="O7571" t="str">
            <v>UT</v>
          </cell>
          <cell r="Q7571">
            <v>0</v>
          </cell>
          <cell r="R7571" t="str">
            <v xml:space="preserve"> </v>
          </cell>
          <cell r="S7571" t="str">
            <v>Private</v>
          </cell>
          <cell r="T7571" t="str">
            <v xml:space="preserve"> </v>
          </cell>
          <cell r="U7571" t="str">
            <v>5999620 C-28-10 31 ADC-2 LDS CHURCH (K JAMES)</v>
          </cell>
          <cell r="V7571">
            <v>5999620</v>
          </cell>
          <cell r="W7571" t="str">
            <v xml:space="preserve"> </v>
          </cell>
          <cell r="X7571" t="str">
            <v xml:space="preserve"> </v>
          </cell>
          <cell r="Y7571" t="str">
            <v>Well</v>
          </cell>
          <cell r="Z7571" t="str">
            <v>5999620 C-28-10 31 ADC-2 LDS CHURCH (K JAMES)</v>
          </cell>
          <cell r="AA7571" t="str">
            <v>Well</v>
          </cell>
        </row>
        <row r="7572">
          <cell r="A7572">
            <v>5999630</v>
          </cell>
          <cell r="B7572" t="str">
            <v>Well</v>
          </cell>
          <cell r="C7572" t="str">
            <v xml:space="preserve"> </v>
          </cell>
          <cell r="D7572" t="str">
            <v>C-28-10 31 BBD-2 CARTER</v>
          </cell>
          <cell r="E7572">
            <v>16030007</v>
          </cell>
          <cell r="F7572" t="str">
            <v>Beaver</v>
          </cell>
          <cell r="G7572" t="str">
            <v>Southwest</v>
          </cell>
          <cell r="H7572" t="str">
            <v>Cedar/Beaver</v>
          </cell>
          <cell r="I7572">
            <v>322995</v>
          </cell>
          <cell r="J7572">
            <v>4245016</v>
          </cell>
          <cell r="K7572">
            <v>-113.025235632</v>
          </cell>
          <cell r="L7572">
            <v>38.335803259000002</v>
          </cell>
          <cell r="M7572" t="str">
            <v xml:space="preserve"> </v>
          </cell>
          <cell r="N7572" t="str">
            <v xml:space="preserve"> </v>
          </cell>
          <cell r="O7572" t="str">
            <v>UT</v>
          </cell>
          <cell r="Q7572">
            <v>0</v>
          </cell>
          <cell r="R7572" t="str">
            <v xml:space="preserve"> </v>
          </cell>
          <cell r="S7572" t="str">
            <v>Private</v>
          </cell>
          <cell r="T7572" t="str">
            <v xml:space="preserve"> </v>
          </cell>
          <cell r="U7572" t="str">
            <v>5999630 C-28-10 31 BBD-2 CARTER</v>
          </cell>
          <cell r="V7572">
            <v>5999630</v>
          </cell>
          <cell r="W7572" t="str">
            <v xml:space="preserve"> </v>
          </cell>
          <cell r="X7572" t="str">
            <v xml:space="preserve"> </v>
          </cell>
          <cell r="Y7572" t="str">
            <v>Well</v>
          </cell>
          <cell r="Z7572" t="str">
            <v>5999630 C-28-10 31 BBD-2 CARTER</v>
          </cell>
          <cell r="AA7572" t="str">
            <v>Well</v>
          </cell>
        </row>
        <row r="7573">
          <cell r="A7573">
            <v>5999640</v>
          </cell>
          <cell r="B7573" t="str">
            <v>Well</v>
          </cell>
          <cell r="C7573" t="str">
            <v xml:space="preserve"> </v>
          </cell>
          <cell r="D7573" t="str">
            <v>C-28-10 31 BDD-2 H. NARSUE</v>
          </cell>
          <cell r="E7573">
            <v>16030007</v>
          </cell>
          <cell r="F7573" t="str">
            <v>Beaver</v>
          </cell>
          <cell r="G7573" t="str">
            <v>Southwest</v>
          </cell>
          <cell r="H7573" t="str">
            <v>Cedar/Beaver</v>
          </cell>
          <cell r="I7573">
            <v>323350</v>
          </cell>
          <cell r="J7573">
            <v>4244576</v>
          </cell>
          <cell r="K7573">
            <v>-113.021066046</v>
          </cell>
          <cell r="L7573">
            <v>38.331910344000001</v>
          </cell>
          <cell r="M7573" t="str">
            <v xml:space="preserve"> </v>
          </cell>
          <cell r="N7573" t="str">
            <v xml:space="preserve"> </v>
          </cell>
          <cell r="O7573" t="str">
            <v>UT</v>
          </cell>
          <cell r="Q7573">
            <v>0</v>
          </cell>
          <cell r="R7573" t="str">
            <v xml:space="preserve"> </v>
          </cell>
          <cell r="S7573" t="str">
            <v>Private</v>
          </cell>
          <cell r="T7573" t="str">
            <v xml:space="preserve"> </v>
          </cell>
          <cell r="U7573" t="str">
            <v>5999640 C-28-10 31 BDD-2 H. NARSUE</v>
          </cell>
          <cell r="V7573">
            <v>5999640</v>
          </cell>
          <cell r="W7573" t="str">
            <v xml:space="preserve"> </v>
          </cell>
          <cell r="X7573" t="str">
            <v xml:space="preserve"> </v>
          </cell>
          <cell r="Y7573" t="str">
            <v>Well</v>
          </cell>
          <cell r="Z7573" t="str">
            <v>5999640 C-28-10 31 BDD-2 H. NARSUE</v>
          </cell>
          <cell r="AA7573" t="str">
            <v>Well</v>
          </cell>
        </row>
        <row r="7574">
          <cell r="A7574">
            <v>5999650</v>
          </cell>
          <cell r="B7574" t="str">
            <v>Well</v>
          </cell>
          <cell r="C7574" t="str">
            <v xml:space="preserve"> </v>
          </cell>
          <cell r="D7574" t="str">
            <v>C-28-10 31 CAD-2 J.MAYER</v>
          </cell>
          <cell r="E7574">
            <v>16030007</v>
          </cell>
          <cell r="F7574" t="str">
            <v>Beaver</v>
          </cell>
          <cell r="G7574" t="str">
            <v>Southwest</v>
          </cell>
          <cell r="H7574" t="str">
            <v>Cedar/Beaver</v>
          </cell>
          <cell r="I7574">
            <v>323486</v>
          </cell>
          <cell r="J7574">
            <v>4244111</v>
          </cell>
          <cell r="K7574">
            <v>-113.019394682</v>
          </cell>
          <cell r="L7574">
            <v>38.327748990000003</v>
          </cell>
          <cell r="M7574" t="str">
            <v xml:space="preserve"> </v>
          </cell>
          <cell r="N7574" t="str">
            <v xml:space="preserve"> </v>
          </cell>
          <cell r="O7574" t="str">
            <v>UT</v>
          </cell>
          <cell r="Q7574">
            <v>0</v>
          </cell>
          <cell r="R7574" t="str">
            <v xml:space="preserve"> </v>
          </cell>
          <cell r="S7574" t="str">
            <v>Private</v>
          </cell>
          <cell r="T7574" t="str">
            <v xml:space="preserve"> </v>
          </cell>
          <cell r="U7574" t="str">
            <v>5999650 C-28-10 31 CAD-2 J.MAYER</v>
          </cell>
          <cell r="V7574">
            <v>5999650</v>
          </cell>
          <cell r="W7574" t="str">
            <v xml:space="preserve"> </v>
          </cell>
          <cell r="X7574" t="str">
            <v xml:space="preserve"> </v>
          </cell>
          <cell r="Y7574" t="str">
            <v>Well</v>
          </cell>
          <cell r="Z7574" t="str">
            <v>5999650 C-28-10 31 CAD-2 J.MAYER</v>
          </cell>
          <cell r="AA7574" t="str">
            <v>Well</v>
          </cell>
        </row>
        <row r="7575">
          <cell r="A7575">
            <v>5999660</v>
          </cell>
          <cell r="B7575" t="str">
            <v>Well</v>
          </cell>
          <cell r="C7575" t="str">
            <v xml:space="preserve"> </v>
          </cell>
          <cell r="D7575" t="str">
            <v>C-28-10 31 CCD-3 MAYER</v>
          </cell>
          <cell r="E7575">
            <v>16030007</v>
          </cell>
          <cell r="F7575" t="str">
            <v>Beaver</v>
          </cell>
          <cell r="G7575" t="str">
            <v>Southwest</v>
          </cell>
          <cell r="H7575" t="str">
            <v>Cedar/Beaver</v>
          </cell>
          <cell r="I7575">
            <v>322967</v>
          </cell>
          <cell r="J7575">
            <v>4243752</v>
          </cell>
          <cell r="K7575">
            <v>-113.02523882200001</v>
          </cell>
          <cell r="L7575">
            <v>38.324413198999999</v>
          </cell>
          <cell r="M7575" t="str">
            <v xml:space="preserve"> </v>
          </cell>
          <cell r="N7575" t="str">
            <v xml:space="preserve"> </v>
          </cell>
          <cell r="O7575" t="str">
            <v>UT</v>
          </cell>
          <cell r="Q7575">
            <v>0</v>
          </cell>
          <cell r="R7575" t="str">
            <v xml:space="preserve"> </v>
          </cell>
          <cell r="S7575" t="str">
            <v>Private</v>
          </cell>
          <cell r="T7575" t="str">
            <v xml:space="preserve"> </v>
          </cell>
          <cell r="U7575" t="str">
            <v>5999660 C-28-10 31 CCD-3 MAYER</v>
          </cell>
          <cell r="V7575">
            <v>5999660</v>
          </cell>
          <cell r="W7575" t="str">
            <v xml:space="preserve"> </v>
          </cell>
          <cell r="X7575" t="str">
            <v xml:space="preserve"> </v>
          </cell>
          <cell r="Y7575" t="str">
            <v>Well</v>
          </cell>
          <cell r="Z7575" t="str">
            <v>5999660 C-28-10 31 CCD-3 MAYER</v>
          </cell>
          <cell r="AA7575" t="str">
            <v>Well</v>
          </cell>
        </row>
        <row r="7576">
          <cell r="A7576">
            <v>5999670</v>
          </cell>
          <cell r="B7576" t="str">
            <v>Well</v>
          </cell>
          <cell r="C7576" t="str">
            <v xml:space="preserve"> </v>
          </cell>
          <cell r="D7576" t="str">
            <v>C-28-10 32 DCD-1 PAICE</v>
          </cell>
          <cell r="E7576">
            <v>16030007</v>
          </cell>
          <cell r="F7576" t="str">
            <v>Beaver</v>
          </cell>
          <cell r="G7576" t="str">
            <v>Southwest</v>
          </cell>
          <cell r="H7576" t="str">
            <v>Cedar/Beaver</v>
          </cell>
          <cell r="I7576">
            <v>325444</v>
          </cell>
          <cell r="J7576">
            <v>4243698</v>
          </cell>
          <cell r="K7576">
            <v>-112.996904882</v>
          </cell>
          <cell r="L7576">
            <v>38.324412625999997</v>
          </cell>
          <cell r="M7576" t="str">
            <v xml:space="preserve"> </v>
          </cell>
          <cell r="N7576" t="str">
            <v xml:space="preserve"> </v>
          </cell>
          <cell r="O7576" t="str">
            <v>UT</v>
          </cell>
          <cell r="Q7576">
            <v>0</v>
          </cell>
          <cell r="R7576" t="str">
            <v xml:space="preserve"> </v>
          </cell>
          <cell r="S7576" t="str">
            <v>Private</v>
          </cell>
          <cell r="T7576" t="str">
            <v xml:space="preserve"> </v>
          </cell>
          <cell r="U7576" t="str">
            <v>5999670 C-28-10 32 DCD-1 PAICE</v>
          </cell>
          <cell r="V7576">
            <v>5999670</v>
          </cell>
          <cell r="W7576" t="str">
            <v xml:space="preserve"> </v>
          </cell>
          <cell r="X7576" t="str">
            <v xml:space="preserve"> </v>
          </cell>
          <cell r="Y7576" t="str">
            <v>Well</v>
          </cell>
          <cell r="Z7576" t="str">
            <v>5999670 C-28-10 32 DCD-1 PAICE</v>
          </cell>
          <cell r="AA7576" t="str">
            <v>Well</v>
          </cell>
        </row>
        <row r="7577">
          <cell r="A7577">
            <v>5999680</v>
          </cell>
          <cell r="B7577" t="str">
            <v>Well</v>
          </cell>
          <cell r="C7577" t="str">
            <v xml:space="preserve"> </v>
          </cell>
          <cell r="D7577" t="str">
            <v>C-28-10 32 DDD-1 ALBERECHT</v>
          </cell>
          <cell r="E7577">
            <v>16030007</v>
          </cell>
          <cell r="F7577" t="str">
            <v>Beaver</v>
          </cell>
          <cell r="G7577" t="str">
            <v>Southwest</v>
          </cell>
          <cell r="H7577" t="str">
            <v>Cedar/Beaver</v>
          </cell>
          <cell r="I7577">
            <v>325882</v>
          </cell>
          <cell r="J7577">
            <v>4243689</v>
          </cell>
          <cell r="K7577">
            <v>-112.991894786</v>
          </cell>
          <cell r="L7577">
            <v>38.324416753000001</v>
          </cell>
          <cell r="M7577" t="str">
            <v xml:space="preserve"> </v>
          </cell>
          <cell r="N7577" t="str">
            <v xml:space="preserve"> </v>
          </cell>
          <cell r="O7577" t="str">
            <v>UT</v>
          </cell>
          <cell r="Q7577">
            <v>0</v>
          </cell>
          <cell r="R7577" t="str">
            <v xml:space="preserve"> </v>
          </cell>
          <cell r="S7577" t="str">
            <v>Private</v>
          </cell>
          <cell r="T7577" t="str">
            <v xml:space="preserve"> </v>
          </cell>
          <cell r="U7577" t="str">
            <v>5999680 C-28-10 32 DDD-1 ALBERECHT</v>
          </cell>
          <cell r="V7577">
            <v>5999680</v>
          </cell>
          <cell r="W7577" t="str">
            <v xml:space="preserve"> </v>
          </cell>
          <cell r="X7577" t="str">
            <v xml:space="preserve"> </v>
          </cell>
          <cell r="Y7577" t="str">
            <v>Well</v>
          </cell>
          <cell r="Z7577" t="str">
            <v>5999680 C-28-10 32 DDD-1 ALBERECHT</v>
          </cell>
          <cell r="AA7577" t="str">
            <v>Well</v>
          </cell>
        </row>
        <row r="7578">
          <cell r="A7578">
            <v>5999690</v>
          </cell>
          <cell r="B7578" t="str">
            <v>Well</v>
          </cell>
          <cell r="C7578" t="str">
            <v xml:space="preserve"> </v>
          </cell>
          <cell r="D7578" t="str">
            <v>C-28-11 36 BAC-1 STEWART</v>
          </cell>
          <cell r="E7578">
            <v>16030007</v>
          </cell>
          <cell r="F7578" t="str">
            <v>Beaver</v>
          </cell>
          <cell r="G7578" t="str">
            <v>Southwest</v>
          </cell>
          <cell r="H7578" t="str">
            <v>Cedar/Beaver</v>
          </cell>
          <cell r="I7578">
            <v>321778</v>
          </cell>
          <cell r="J7578">
            <v>4244888</v>
          </cell>
          <cell r="K7578">
            <v>-113.039119712</v>
          </cell>
          <cell r="L7578">
            <v>38.33440916</v>
          </cell>
          <cell r="M7578" t="str">
            <v xml:space="preserve"> </v>
          </cell>
          <cell r="N7578" t="str">
            <v xml:space="preserve"> </v>
          </cell>
          <cell r="O7578" t="str">
            <v>UT</v>
          </cell>
          <cell r="Q7578">
            <v>0</v>
          </cell>
          <cell r="R7578" t="str">
            <v xml:space="preserve"> </v>
          </cell>
          <cell r="S7578" t="str">
            <v>Private</v>
          </cell>
          <cell r="T7578" t="str">
            <v xml:space="preserve"> </v>
          </cell>
          <cell r="U7578" t="str">
            <v>5999690 C-28-11 36 BAC-1 STEWART</v>
          </cell>
          <cell r="V7578">
            <v>5999690</v>
          </cell>
          <cell r="W7578" t="str">
            <v xml:space="preserve"> </v>
          </cell>
          <cell r="X7578" t="str">
            <v xml:space="preserve"> </v>
          </cell>
          <cell r="Y7578" t="str">
            <v>Well</v>
          </cell>
          <cell r="Z7578" t="str">
            <v>5999690 C-28-11 36 BAC-1 STEWART</v>
          </cell>
          <cell r="AA7578" t="str">
            <v>Well</v>
          </cell>
        </row>
        <row r="7579">
          <cell r="A7579">
            <v>5999700</v>
          </cell>
          <cell r="B7579" t="str">
            <v>Well</v>
          </cell>
          <cell r="C7579" t="str">
            <v xml:space="preserve"> </v>
          </cell>
          <cell r="D7579" t="str">
            <v>C-28-11 36 BBA-3 WILLIAMS/STEWARD</v>
          </cell>
          <cell r="E7579">
            <v>16030007</v>
          </cell>
          <cell r="F7579" t="str">
            <v>Beaver</v>
          </cell>
          <cell r="G7579" t="str">
            <v>Southwest</v>
          </cell>
          <cell r="H7579" t="str">
            <v>Cedar/Beaver</v>
          </cell>
          <cell r="I7579">
            <v>321372</v>
          </cell>
          <cell r="J7579">
            <v>4245206</v>
          </cell>
          <cell r="K7579">
            <v>-113.043842704</v>
          </cell>
          <cell r="L7579">
            <v>38.337192424999998</v>
          </cell>
          <cell r="M7579" t="str">
            <v xml:space="preserve"> </v>
          </cell>
          <cell r="N7579" t="str">
            <v xml:space="preserve"> </v>
          </cell>
          <cell r="O7579" t="str">
            <v>UT</v>
          </cell>
          <cell r="Q7579">
            <v>0</v>
          </cell>
          <cell r="R7579" t="str">
            <v xml:space="preserve"> </v>
          </cell>
          <cell r="S7579" t="str">
            <v>Private</v>
          </cell>
          <cell r="T7579" t="str">
            <v xml:space="preserve"> </v>
          </cell>
          <cell r="U7579" t="str">
            <v>5999700 C-28-11 36 BBA-3 WILLIAMS/STEWARD</v>
          </cell>
          <cell r="V7579">
            <v>5999700</v>
          </cell>
          <cell r="W7579" t="str">
            <v xml:space="preserve"> </v>
          </cell>
          <cell r="X7579" t="str">
            <v xml:space="preserve"> </v>
          </cell>
          <cell r="Y7579" t="str">
            <v>Well</v>
          </cell>
          <cell r="Z7579" t="str">
            <v>5999700 C-28-11 36 BBA-3 WILLIAMS/STEWARD</v>
          </cell>
          <cell r="AA7579" t="str">
            <v>Well</v>
          </cell>
        </row>
        <row r="7580">
          <cell r="A7580">
            <v>5999710</v>
          </cell>
          <cell r="B7580" t="str">
            <v>Well</v>
          </cell>
          <cell r="C7580" t="str">
            <v xml:space="preserve"> </v>
          </cell>
          <cell r="D7580" t="str">
            <v>C-28-11 36 CAD-1 MAYER</v>
          </cell>
          <cell r="E7580">
            <v>16030007</v>
          </cell>
          <cell r="F7580" t="str">
            <v>Beaver</v>
          </cell>
          <cell r="G7580" t="str">
            <v>Southwest</v>
          </cell>
          <cell r="H7580" t="str">
            <v>Cedar/Beaver</v>
          </cell>
          <cell r="I7580">
            <v>321843</v>
          </cell>
          <cell r="J7580">
            <v>4244548</v>
          </cell>
          <cell r="K7580">
            <v>-113.038290633</v>
          </cell>
          <cell r="L7580">
            <v>38.331359818000003</v>
          </cell>
          <cell r="M7580" t="str">
            <v xml:space="preserve"> </v>
          </cell>
          <cell r="N7580" t="str">
            <v xml:space="preserve"> </v>
          </cell>
          <cell r="O7580" t="str">
            <v>UT</v>
          </cell>
          <cell r="Q7580">
            <v>0</v>
          </cell>
          <cell r="R7580" t="str">
            <v xml:space="preserve"> </v>
          </cell>
          <cell r="S7580" t="str">
            <v>Private</v>
          </cell>
          <cell r="T7580" t="str">
            <v xml:space="preserve"> </v>
          </cell>
          <cell r="U7580" t="str">
            <v>5999710 C-28-11 36 CAD-1 MAYER</v>
          </cell>
          <cell r="V7580">
            <v>5999710</v>
          </cell>
          <cell r="W7580" t="str">
            <v xml:space="preserve"> </v>
          </cell>
          <cell r="X7580" t="str">
            <v xml:space="preserve"> </v>
          </cell>
          <cell r="Y7580" t="str">
            <v>Well</v>
          </cell>
          <cell r="Z7580" t="str">
            <v>5999710 C-28-11 36 CAD-1 MAYER</v>
          </cell>
          <cell r="AA7580" t="str">
            <v>Well</v>
          </cell>
        </row>
        <row r="7581">
          <cell r="A7581">
            <v>5999720</v>
          </cell>
          <cell r="B7581" t="str">
            <v>Well</v>
          </cell>
          <cell r="C7581" t="str">
            <v xml:space="preserve"> </v>
          </cell>
          <cell r="D7581" t="str">
            <v>C-28-11 36 CCA-2 MAYER</v>
          </cell>
          <cell r="E7581">
            <v>16030007</v>
          </cell>
          <cell r="F7581" t="str">
            <v>Beaver</v>
          </cell>
          <cell r="G7581" t="str">
            <v>Southwest</v>
          </cell>
          <cell r="H7581" t="str">
            <v>Cedar/Beaver</v>
          </cell>
          <cell r="I7581">
            <v>321344</v>
          </cell>
          <cell r="J7581">
            <v>4243973</v>
          </cell>
          <cell r="K7581">
            <v>-113.043850815</v>
          </cell>
          <cell r="L7581">
            <v>38.326081653000003</v>
          </cell>
          <cell r="M7581" t="str">
            <v xml:space="preserve"> </v>
          </cell>
          <cell r="N7581" t="str">
            <v xml:space="preserve"> </v>
          </cell>
          <cell r="O7581" t="str">
            <v>UT</v>
          </cell>
          <cell r="Q7581">
            <v>0</v>
          </cell>
          <cell r="R7581" t="str">
            <v xml:space="preserve"> </v>
          </cell>
          <cell r="S7581" t="str">
            <v>Private</v>
          </cell>
          <cell r="T7581" t="str">
            <v xml:space="preserve"> </v>
          </cell>
          <cell r="U7581" t="str">
            <v>5999720 C-28-11 36 CCA-2 MAYER</v>
          </cell>
          <cell r="V7581">
            <v>5999720</v>
          </cell>
          <cell r="W7581" t="str">
            <v xml:space="preserve"> </v>
          </cell>
          <cell r="X7581" t="str">
            <v xml:space="preserve"> </v>
          </cell>
          <cell r="Y7581" t="str">
            <v>Well</v>
          </cell>
          <cell r="Z7581" t="str">
            <v>5999720 C-28-11 36 CCA-2 MAYER</v>
          </cell>
          <cell r="AA7581" t="str">
            <v>Well</v>
          </cell>
        </row>
        <row r="7582">
          <cell r="A7582">
            <v>5999730</v>
          </cell>
          <cell r="B7582" t="str">
            <v>Well</v>
          </cell>
          <cell r="C7582" t="str">
            <v xml:space="preserve"> </v>
          </cell>
          <cell r="D7582" t="str">
            <v>C-28-11 36 DCC-2 PEARSON</v>
          </cell>
          <cell r="E7582">
            <v>16030007</v>
          </cell>
          <cell r="F7582" t="str">
            <v>Beaver</v>
          </cell>
          <cell r="G7582" t="str">
            <v>Southwest</v>
          </cell>
          <cell r="H7582" t="str">
            <v>Cedar/Beaver</v>
          </cell>
          <cell r="I7582">
            <v>321948</v>
          </cell>
          <cell r="J7582">
            <v>4243805</v>
          </cell>
          <cell r="K7582">
            <v>-113.03690264700001</v>
          </cell>
          <cell r="L7582">
            <v>38.324688719000001</v>
          </cell>
          <cell r="M7582" t="str">
            <v xml:space="preserve"> </v>
          </cell>
          <cell r="N7582" t="str">
            <v xml:space="preserve"> </v>
          </cell>
          <cell r="O7582" t="str">
            <v>UT</v>
          </cell>
          <cell r="Q7582">
            <v>0</v>
          </cell>
          <cell r="R7582" t="str">
            <v xml:space="preserve"> </v>
          </cell>
          <cell r="S7582" t="str">
            <v>Private</v>
          </cell>
          <cell r="T7582" t="str">
            <v xml:space="preserve"> </v>
          </cell>
          <cell r="U7582" t="str">
            <v>5999730 C-28-11 36 DCC-2 PEARSON</v>
          </cell>
          <cell r="V7582">
            <v>5999730</v>
          </cell>
          <cell r="W7582" t="str">
            <v xml:space="preserve"> </v>
          </cell>
          <cell r="X7582" t="str">
            <v xml:space="preserve"> </v>
          </cell>
          <cell r="Y7582" t="str">
            <v>Well</v>
          </cell>
          <cell r="Z7582" t="str">
            <v>5999730 C-28-11 36 DCC-2 PEARSON</v>
          </cell>
          <cell r="AA7582" t="str">
            <v>Well</v>
          </cell>
        </row>
        <row r="7583">
          <cell r="A7583">
            <v>5999740</v>
          </cell>
          <cell r="B7583" t="str">
            <v>Well</v>
          </cell>
          <cell r="C7583" t="str">
            <v xml:space="preserve"> </v>
          </cell>
          <cell r="D7583" t="str">
            <v>C-28-11 36 DDD-4 PEARSON</v>
          </cell>
          <cell r="E7583">
            <v>16030007</v>
          </cell>
          <cell r="F7583" t="str">
            <v>Beaver</v>
          </cell>
          <cell r="G7583" t="str">
            <v>Southwest</v>
          </cell>
          <cell r="H7583" t="str">
            <v>Cedar/Beaver</v>
          </cell>
          <cell r="I7583">
            <v>322603</v>
          </cell>
          <cell r="J7583">
            <v>4243760</v>
          </cell>
          <cell r="K7583">
            <v>-113.029402541</v>
          </cell>
          <cell r="L7583">
            <v>38.324413286999999</v>
          </cell>
          <cell r="M7583" t="str">
            <v xml:space="preserve"> </v>
          </cell>
          <cell r="N7583" t="str">
            <v xml:space="preserve"> </v>
          </cell>
          <cell r="O7583" t="str">
            <v>UT</v>
          </cell>
          <cell r="Q7583">
            <v>0</v>
          </cell>
          <cell r="R7583" t="str">
            <v xml:space="preserve"> </v>
          </cell>
          <cell r="S7583" t="str">
            <v>Private</v>
          </cell>
          <cell r="T7583" t="str">
            <v xml:space="preserve"> </v>
          </cell>
          <cell r="U7583" t="str">
            <v>5999740 C-28-11 36 DDD-4 PEARSON</v>
          </cell>
          <cell r="V7583">
            <v>5999740</v>
          </cell>
          <cell r="W7583" t="str">
            <v xml:space="preserve"> </v>
          </cell>
          <cell r="X7583" t="str">
            <v xml:space="preserve"> </v>
          </cell>
          <cell r="Y7583" t="str">
            <v>Well</v>
          </cell>
          <cell r="Z7583" t="str">
            <v>5999740 C-28-11 36 DDD-4 PEARSON</v>
          </cell>
          <cell r="AA7583" t="str">
            <v>Well</v>
          </cell>
        </row>
        <row r="7584">
          <cell r="A7584">
            <v>5999760</v>
          </cell>
          <cell r="B7584" t="str">
            <v>Well</v>
          </cell>
          <cell r="C7584" t="str">
            <v xml:space="preserve"> </v>
          </cell>
          <cell r="D7584" t="str">
            <v>CIRCLE FOUR FARMS SITE WELL 41311MU</v>
          </cell>
          <cell r="E7584">
            <v>16030007</v>
          </cell>
          <cell r="F7584" t="str">
            <v>Beaver</v>
          </cell>
          <cell r="G7584" t="str">
            <v>Southwest</v>
          </cell>
          <cell r="H7584" t="str">
            <v>Cedar/Beaver</v>
          </cell>
          <cell r="I7584">
            <v>319063</v>
          </cell>
          <cell r="J7584">
            <v>4233198</v>
          </cell>
          <cell r="K7584">
            <v>-113.067175621</v>
          </cell>
          <cell r="L7584">
            <v>38.228578132000003</v>
          </cell>
          <cell r="M7584" t="str">
            <v xml:space="preserve"> </v>
          </cell>
          <cell r="N7584" t="str">
            <v xml:space="preserve"> </v>
          </cell>
          <cell r="O7584" t="str">
            <v>UT</v>
          </cell>
          <cell r="Q7584">
            <v>0</v>
          </cell>
          <cell r="R7584" t="str">
            <v xml:space="preserve"> </v>
          </cell>
          <cell r="S7584" t="str">
            <v>Private</v>
          </cell>
          <cell r="T7584" t="str">
            <v xml:space="preserve"> </v>
          </cell>
          <cell r="U7584" t="str">
            <v>5999760 CIRCLE FOUR FARMS SITE WELL 41311MU</v>
          </cell>
          <cell r="V7584">
            <v>5999760</v>
          </cell>
          <cell r="W7584" t="str">
            <v xml:space="preserve"> </v>
          </cell>
          <cell r="X7584" t="str">
            <v xml:space="preserve"> </v>
          </cell>
          <cell r="Y7584" t="str">
            <v>Well</v>
          </cell>
          <cell r="Z7584" t="str">
            <v>5999760 CIRCLE FOUR FARMS SITE WELL 41311MU</v>
          </cell>
          <cell r="AA7584" t="str">
            <v>Well</v>
          </cell>
        </row>
        <row r="7585">
          <cell r="A7585">
            <v>5999770</v>
          </cell>
          <cell r="B7585" t="str">
            <v>Well</v>
          </cell>
          <cell r="C7585" t="str">
            <v xml:space="preserve"> </v>
          </cell>
          <cell r="D7585" t="str">
            <v>CIRCLE FOUR FARMS SITE WELL 41311MU2</v>
          </cell>
          <cell r="E7585">
            <v>16030007</v>
          </cell>
          <cell r="F7585" t="str">
            <v>Beaver</v>
          </cell>
          <cell r="G7585" t="str">
            <v>Southwest</v>
          </cell>
          <cell r="H7585" t="str">
            <v>Cedar/Beaver</v>
          </cell>
          <cell r="I7585">
            <v>319084</v>
          </cell>
          <cell r="J7585">
            <v>4233043</v>
          </cell>
          <cell r="K7585">
            <v>-113.066896321</v>
          </cell>
          <cell r="L7585">
            <v>38.227186322000001</v>
          </cell>
          <cell r="M7585" t="str">
            <v xml:space="preserve"> </v>
          </cell>
          <cell r="N7585" t="str">
            <v xml:space="preserve"> </v>
          </cell>
          <cell r="O7585" t="str">
            <v>UT</v>
          </cell>
          <cell r="Q7585">
            <v>0</v>
          </cell>
          <cell r="R7585" t="str">
            <v xml:space="preserve"> </v>
          </cell>
          <cell r="S7585" t="str">
            <v>Private</v>
          </cell>
          <cell r="T7585" t="str">
            <v xml:space="preserve"> </v>
          </cell>
          <cell r="U7585" t="str">
            <v>5999770 CIRCLE FOUR FARMS SITE WELL 41311MU2</v>
          </cell>
          <cell r="V7585">
            <v>5999770</v>
          </cell>
          <cell r="W7585" t="str">
            <v xml:space="preserve"> </v>
          </cell>
          <cell r="X7585" t="str">
            <v xml:space="preserve"> </v>
          </cell>
          <cell r="Y7585" t="str">
            <v>Well</v>
          </cell>
          <cell r="Z7585" t="str">
            <v>5999770 CIRCLE FOUR FARMS SITE WELL 41311MU2</v>
          </cell>
          <cell r="AA7585" t="str">
            <v>Well</v>
          </cell>
        </row>
        <row r="7586">
          <cell r="A7586">
            <v>5999790</v>
          </cell>
          <cell r="B7586" t="str">
            <v>Well</v>
          </cell>
          <cell r="C7586" t="str">
            <v xml:space="preserve"> </v>
          </cell>
          <cell r="D7586" t="str">
            <v>CIRCLE FOUR FARMS SITE WELL 41311MD2</v>
          </cell>
          <cell r="E7586">
            <v>16030007</v>
          </cell>
          <cell r="F7586" t="str">
            <v>Beaver</v>
          </cell>
          <cell r="G7586" t="str">
            <v>Southwest</v>
          </cell>
          <cell r="H7586" t="str">
            <v>Cedar/Beaver</v>
          </cell>
          <cell r="I7586">
            <v>318918</v>
          </cell>
          <cell r="J7586">
            <v>4233232</v>
          </cell>
          <cell r="K7586">
            <v>-113.068839903</v>
          </cell>
          <cell r="L7586">
            <v>38.228855177</v>
          </cell>
          <cell r="M7586" t="str">
            <v xml:space="preserve"> </v>
          </cell>
          <cell r="N7586" t="str">
            <v xml:space="preserve"> </v>
          </cell>
          <cell r="O7586" t="str">
            <v>UT</v>
          </cell>
          <cell r="Q7586">
            <v>0</v>
          </cell>
          <cell r="R7586" t="str">
            <v xml:space="preserve"> </v>
          </cell>
          <cell r="S7586" t="str">
            <v>Private</v>
          </cell>
          <cell r="T7586" t="str">
            <v xml:space="preserve"> </v>
          </cell>
          <cell r="U7586" t="str">
            <v>5999790 CIRCLE FOUR FARMS SITE WELL 41311MD2</v>
          </cell>
          <cell r="V7586">
            <v>5999790</v>
          </cell>
          <cell r="W7586" t="str">
            <v xml:space="preserve"> </v>
          </cell>
          <cell r="X7586" t="str">
            <v xml:space="preserve"> </v>
          </cell>
          <cell r="Y7586" t="str">
            <v>Well</v>
          </cell>
          <cell r="Z7586" t="str">
            <v>5999790 CIRCLE FOUR FARMS SITE WELL 41311MD2</v>
          </cell>
          <cell r="AA7586" t="str">
            <v>Well</v>
          </cell>
        </row>
        <row r="7587">
          <cell r="A7587">
            <v>5999810</v>
          </cell>
          <cell r="B7587" t="str">
            <v>Well</v>
          </cell>
          <cell r="C7587" t="str">
            <v xml:space="preserve"> </v>
          </cell>
          <cell r="D7587" t="str">
            <v>CIRCLE FOUR FARMS SITE WELL 41312MU2</v>
          </cell>
          <cell r="E7587">
            <v>16030007</v>
          </cell>
          <cell r="F7587" t="str">
            <v>Beaver</v>
          </cell>
          <cell r="G7587" t="str">
            <v>Southwest</v>
          </cell>
          <cell r="H7587" t="str">
            <v>Cedar/Beaver</v>
          </cell>
          <cell r="I7587">
            <v>319886</v>
          </cell>
          <cell r="J7587">
            <v>4233026</v>
          </cell>
          <cell r="K7587">
            <v>-113.057734931</v>
          </cell>
          <cell r="L7587">
            <v>38.227194161</v>
          </cell>
          <cell r="M7587" t="str">
            <v xml:space="preserve"> </v>
          </cell>
          <cell r="N7587" t="str">
            <v xml:space="preserve"> </v>
          </cell>
          <cell r="O7587" t="str">
            <v>UT</v>
          </cell>
          <cell r="Q7587">
            <v>0</v>
          </cell>
          <cell r="R7587" t="str">
            <v xml:space="preserve"> </v>
          </cell>
          <cell r="S7587" t="str">
            <v>Private</v>
          </cell>
          <cell r="T7587" t="str">
            <v xml:space="preserve"> </v>
          </cell>
          <cell r="U7587" t="str">
            <v>5999810 CIRCLE FOUR FARMS SITE WELL 41312MU2</v>
          </cell>
          <cell r="V7587">
            <v>5999810</v>
          </cell>
          <cell r="W7587" t="str">
            <v xml:space="preserve"> </v>
          </cell>
          <cell r="X7587" t="str">
            <v xml:space="preserve"> </v>
          </cell>
          <cell r="Y7587" t="str">
            <v>Well</v>
          </cell>
          <cell r="Z7587" t="str">
            <v>5999810 CIRCLE FOUR FARMS SITE WELL 41312MU2</v>
          </cell>
          <cell r="AA7587" t="str">
            <v>Well</v>
          </cell>
        </row>
        <row r="7588">
          <cell r="A7588">
            <v>5999820</v>
          </cell>
          <cell r="B7588" t="str">
            <v>Well</v>
          </cell>
          <cell r="C7588" t="str">
            <v xml:space="preserve"> </v>
          </cell>
          <cell r="D7588" t="str">
            <v>Circle Four Farms Supply Well BMN3</v>
          </cell>
          <cell r="E7588">
            <v>16030006</v>
          </cell>
          <cell r="F7588" t="str">
            <v>Beaver</v>
          </cell>
          <cell r="G7588" t="str">
            <v>Southwest</v>
          </cell>
          <cell r="H7588" t="str">
            <v>Cedar/Beaver</v>
          </cell>
          <cell r="I7588">
            <v>299684</v>
          </cell>
          <cell r="J7588">
            <v>4228904</v>
          </cell>
          <cell r="K7588">
            <v>-113.287211415</v>
          </cell>
          <cell r="L7588">
            <v>38.185802236999997</v>
          </cell>
          <cell r="M7588" t="str">
            <v xml:space="preserve"> </v>
          </cell>
          <cell r="N7588" t="str">
            <v xml:space="preserve"> </v>
          </cell>
          <cell r="O7588" t="str">
            <v>UT</v>
          </cell>
          <cell r="Q7588">
            <v>0</v>
          </cell>
          <cell r="R7588" t="str">
            <v xml:space="preserve"> </v>
          </cell>
          <cell r="S7588" t="str">
            <v>Private</v>
          </cell>
          <cell r="T7588" t="str">
            <v xml:space="preserve"> </v>
          </cell>
          <cell r="U7588" t="str">
            <v>5999820 Circle Four Farms Supply Well BMN3</v>
          </cell>
          <cell r="V7588">
            <v>5999820</v>
          </cell>
          <cell r="W7588" t="str">
            <v xml:space="preserve"> </v>
          </cell>
          <cell r="X7588" t="str">
            <v xml:space="preserve"> </v>
          </cell>
          <cell r="Y7588" t="str">
            <v>Well</v>
          </cell>
          <cell r="Z7588" t="str">
            <v>5999820 Circle Four Farms Supply Well BMN3</v>
          </cell>
          <cell r="AA7588" t="str">
            <v>Well</v>
          </cell>
        </row>
        <row r="7589">
          <cell r="A7589">
            <v>5999821</v>
          </cell>
          <cell r="B7589" t="str">
            <v>Well</v>
          </cell>
          <cell r="C7589" t="str">
            <v xml:space="preserve"> </v>
          </cell>
          <cell r="D7589" t="str">
            <v>Circle Four Farms Supply Well BMN4</v>
          </cell>
          <cell r="E7589">
            <v>16030006</v>
          </cell>
          <cell r="F7589" t="str">
            <v>Beaver</v>
          </cell>
          <cell r="G7589" t="str">
            <v>Southwest</v>
          </cell>
          <cell r="H7589" t="str">
            <v>Cedar/Beaver</v>
          </cell>
          <cell r="I7589">
            <v>298093</v>
          </cell>
          <cell r="J7589">
            <v>4229642</v>
          </cell>
          <cell r="K7589">
            <v>-113.305573552</v>
          </cell>
          <cell r="L7589">
            <v>38.192092967999997</v>
          </cell>
          <cell r="M7589" t="str">
            <v xml:space="preserve"> </v>
          </cell>
          <cell r="N7589" t="str">
            <v xml:space="preserve"> </v>
          </cell>
          <cell r="O7589" t="str">
            <v>UT</v>
          </cell>
          <cell r="Q7589">
            <v>0</v>
          </cell>
          <cell r="R7589" t="str">
            <v xml:space="preserve"> </v>
          </cell>
          <cell r="S7589" t="str">
            <v>Private</v>
          </cell>
          <cell r="T7589" t="str">
            <v xml:space="preserve"> </v>
          </cell>
          <cell r="U7589" t="str">
            <v>5999821 Circle Four Farms Supply Well BMN4</v>
          </cell>
          <cell r="V7589">
            <v>5999821</v>
          </cell>
          <cell r="W7589" t="str">
            <v xml:space="preserve"> </v>
          </cell>
          <cell r="X7589" t="str">
            <v xml:space="preserve"> </v>
          </cell>
          <cell r="Y7589" t="str">
            <v>Well</v>
          </cell>
          <cell r="Z7589" t="str">
            <v>5999821 Circle Four Farms Supply Well BMN4</v>
          </cell>
          <cell r="AA7589" t="str">
            <v>Well</v>
          </cell>
        </row>
        <row r="7590">
          <cell r="A7590">
            <v>5999830</v>
          </cell>
          <cell r="B7590" t="str">
            <v>Well</v>
          </cell>
          <cell r="C7590" t="str">
            <v xml:space="preserve"> </v>
          </cell>
          <cell r="D7590" t="str">
            <v>CIRCLE FOUR FARMS SITE WELL 41312MD2</v>
          </cell>
          <cell r="E7590">
            <v>16030007</v>
          </cell>
          <cell r="F7590" t="str">
            <v>Beaver</v>
          </cell>
          <cell r="G7590" t="str">
            <v>Southwest</v>
          </cell>
          <cell r="H7590" t="str">
            <v>Cedar/Beaver</v>
          </cell>
          <cell r="I7590">
            <v>319720</v>
          </cell>
          <cell r="J7590">
            <v>4233214</v>
          </cell>
          <cell r="K7590">
            <v>-113.059678057</v>
          </cell>
          <cell r="L7590">
            <v>38.228854167000001</v>
          </cell>
          <cell r="M7590" t="str">
            <v xml:space="preserve"> </v>
          </cell>
          <cell r="N7590" t="str">
            <v xml:space="preserve"> </v>
          </cell>
          <cell r="O7590" t="str">
            <v>UT</v>
          </cell>
          <cell r="Q7590">
            <v>0</v>
          </cell>
          <cell r="R7590" t="str">
            <v xml:space="preserve"> </v>
          </cell>
          <cell r="S7590" t="str">
            <v>Private</v>
          </cell>
          <cell r="T7590" t="str">
            <v xml:space="preserve"> </v>
          </cell>
          <cell r="U7590" t="str">
            <v>5999830 CIRCLE FOUR FARMS SITE WELL 41312MD2</v>
          </cell>
          <cell r="V7590">
            <v>5999830</v>
          </cell>
          <cell r="W7590" t="str">
            <v xml:space="preserve"> </v>
          </cell>
          <cell r="X7590" t="str">
            <v xml:space="preserve"> </v>
          </cell>
          <cell r="Y7590" t="str">
            <v>Well</v>
          </cell>
          <cell r="Z7590" t="str">
            <v>5999830 CIRCLE FOUR FARMS SITE WELL 41312MD2</v>
          </cell>
          <cell r="AA7590" t="str">
            <v>Well</v>
          </cell>
        </row>
        <row r="7591">
          <cell r="A7591">
            <v>5999840</v>
          </cell>
          <cell r="B7591" t="str">
            <v>Well</v>
          </cell>
          <cell r="C7591" t="str">
            <v xml:space="preserve"> </v>
          </cell>
          <cell r="D7591" t="str">
            <v>CIRCLE FOUR FARMS SITE WELL 41313MU</v>
          </cell>
          <cell r="E7591">
            <v>16030007</v>
          </cell>
          <cell r="F7591" t="str">
            <v>Beaver</v>
          </cell>
          <cell r="G7591" t="str">
            <v>Southwest</v>
          </cell>
          <cell r="H7591" t="str">
            <v>Cedar/Beaver</v>
          </cell>
          <cell r="I7591">
            <v>319151</v>
          </cell>
          <cell r="J7591">
            <v>4233875</v>
          </cell>
          <cell r="K7591">
            <v>-113.066343434</v>
          </cell>
          <cell r="L7591">
            <v>38.234693344999997</v>
          </cell>
          <cell r="M7591" t="str">
            <v xml:space="preserve"> </v>
          </cell>
          <cell r="N7591" t="str">
            <v xml:space="preserve"> </v>
          </cell>
          <cell r="O7591" t="str">
            <v>UT</v>
          </cell>
          <cell r="Q7591">
            <v>0</v>
          </cell>
          <cell r="R7591" t="str">
            <v xml:space="preserve"> </v>
          </cell>
          <cell r="S7591" t="str">
            <v>Private</v>
          </cell>
          <cell r="T7591" t="str">
            <v xml:space="preserve"> </v>
          </cell>
          <cell r="U7591" t="str">
            <v>5999840 CIRCLE FOUR FARMS SITE WELL 41313MU</v>
          </cell>
          <cell r="V7591">
            <v>5999840</v>
          </cell>
          <cell r="W7591" t="str">
            <v xml:space="preserve"> </v>
          </cell>
          <cell r="X7591" t="str">
            <v xml:space="preserve"> </v>
          </cell>
          <cell r="Y7591" t="str">
            <v>Well</v>
          </cell>
          <cell r="Z7591" t="str">
            <v>5999840 CIRCLE FOUR FARMS SITE WELL 41313MU</v>
          </cell>
          <cell r="AA7591" t="str">
            <v>Well</v>
          </cell>
        </row>
        <row r="7592">
          <cell r="A7592">
            <v>5999850</v>
          </cell>
          <cell r="B7592" t="str">
            <v>Well</v>
          </cell>
          <cell r="C7592" t="str">
            <v xml:space="preserve"> </v>
          </cell>
          <cell r="D7592" t="str">
            <v>CIRCLE FOUR FARMS SITE WELL 41313MU2</v>
          </cell>
          <cell r="E7592">
            <v>16030007</v>
          </cell>
          <cell r="F7592" t="str">
            <v>Beaver</v>
          </cell>
          <cell r="G7592" t="str">
            <v>Southwest</v>
          </cell>
          <cell r="H7592" t="str">
            <v>Cedar/Beaver</v>
          </cell>
          <cell r="I7592">
            <v>319467</v>
          </cell>
          <cell r="J7592">
            <v>4233868</v>
          </cell>
          <cell r="K7592">
            <v>-113.06273326500001</v>
          </cell>
          <cell r="L7592">
            <v>38.234693794999998</v>
          </cell>
          <cell r="M7592" t="str">
            <v xml:space="preserve"> </v>
          </cell>
          <cell r="N7592" t="str">
            <v xml:space="preserve"> </v>
          </cell>
          <cell r="O7592" t="str">
            <v>UT</v>
          </cell>
          <cell r="Q7592">
            <v>0</v>
          </cell>
          <cell r="R7592" t="str">
            <v xml:space="preserve"> </v>
          </cell>
          <cell r="S7592" t="str">
            <v>Private</v>
          </cell>
          <cell r="T7592" t="str">
            <v xml:space="preserve"> </v>
          </cell>
          <cell r="U7592" t="str">
            <v>5999850 CIRCLE FOUR FARMS SITE WELL 41313MU2</v>
          </cell>
          <cell r="V7592">
            <v>5999850</v>
          </cell>
          <cell r="W7592" t="str">
            <v xml:space="preserve"> </v>
          </cell>
          <cell r="X7592" t="str">
            <v xml:space="preserve"> </v>
          </cell>
          <cell r="Y7592" t="str">
            <v>Well</v>
          </cell>
          <cell r="Z7592" t="str">
            <v>5999850 CIRCLE FOUR FARMS SITE WELL 41313MU2</v>
          </cell>
          <cell r="AA7592" t="str">
            <v>Well</v>
          </cell>
        </row>
        <row r="7593">
          <cell r="A7593">
            <v>5999870</v>
          </cell>
          <cell r="B7593" t="str">
            <v>Well</v>
          </cell>
          <cell r="C7593" t="str">
            <v xml:space="preserve"> </v>
          </cell>
          <cell r="D7593" t="str">
            <v>CIRCLE FOUR FARMS SITE WELL 41313MD2</v>
          </cell>
          <cell r="E7593">
            <v>16030007</v>
          </cell>
          <cell r="F7593" t="str">
            <v>Beaver</v>
          </cell>
          <cell r="G7593" t="str">
            <v>Southwest</v>
          </cell>
          <cell r="H7593" t="str">
            <v>Cedar/Beaver</v>
          </cell>
          <cell r="I7593">
            <v>319324</v>
          </cell>
          <cell r="J7593">
            <v>4234025</v>
          </cell>
          <cell r="K7593">
            <v>-113.06440616899999</v>
          </cell>
          <cell r="L7593">
            <v>38.236079123000003</v>
          </cell>
          <cell r="M7593" t="str">
            <v xml:space="preserve"> </v>
          </cell>
          <cell r="N7593" t="str">
            <v xml:space="preserve"> </v>
          </cell>
          <cell r="O7593" t="str">
            <v>UT</v>
          </cell>
          <cell r="Q7593">
            <v>0</v>
          </cell>
          <cell r="R7593" t="str">
            <v xml:space="preserve"> </v>
          </cell>
          <cell r="S7593" t="str">
            <v>Private</v>
          </cell>
          <cell r="T7593" t="str">
            <v xml:space="preserve"> </v>
          </cell>
          <cell r="U7593" t="str">
            <v>5999870 CIRCLE FOUR FARMS SITE WELL 41313MD2</v>
          </cell>
          <cell r="V7593">
            <v>5999870</v>
          </cell>
          <cell r="W7593" t="str">
            <v xml:space="preserve"> </v>
          </cell>
          <cell r="X7593" t="str">
            <v xml:space="preserve"> </v>
          </cell>
          <cell r="Y7593" t="str">
            <v>Well</v>
          </cell>
          <cell r="Z7593" t="str">
            <v>5999870 CIRCLE FOUR FARMS SITE WELL 41313MD2</v>
          </cell>
          <cell r="AA7593" t="str">
            <v>Well</v>
          </cell>
        </row>
        <row r="7594">
          <cell r="A7594">
            <v>5999880</v>
          </cell>
          <cell r="B7594" t="str">
            <v>Well</v>
          </cell>
          <cell r="C7594" t="str">
            <v xml:space="preserve"> </v>
          </cell>
          <cell r="D7594" t="str">
            <v>CIRCLE FOUR FARMS SITE WELL 41314MU</v>
          </cell>
          <cell r="E7594">
            <v>16030007</v>
          </cell>
          <cell r="F7594" t="str">
            <v>Beaver</v>
          </cell>
          <cell r="G7594" t="str">
            <v>Southwest</v>
          </cell>
          <cell r="H7594" t="str">
            <v>Cedar/Beaver</v>
          </cell>
          <cell r="I7594">
            <v>320392</v>
          </cell>
          <cell r="J7594">
            <v>4233878</v>
          </cell>
          <cell r="K7594">
            <v>-113.05217321400001</v>
          </cell>
          <cell r="L7594">
            <v>38.234969094</v>
          </cell>
          <cell r="M7594" t="str">
            <v xml:space="preserve"> </v>
          </cell>
          <cell r="N7594" t="str">
            <v xml:space="preserve"> </v>
          </cell>
          <cell r="O7594" t="str">
            <v>UT</v>
          </cell>
          <cell r="Q7594">
            <v>0</v>
          </cell>
          <cell r="R7594" t="str">
            <v xml:space="preserve"> </v>
          </cell>
          <cell r="S7594" t="str">
            <v>Private</v>
          </cell>
          <cell r="T7594" t="str">
            <v xml:space="preserve"> </v>
          </cell>
          <cell r="U7594" t="str">
            <v>5999880 CIRCLE FOUR FARMS SITE WELL 41314MU</v>
          </cell>
          <cell r="V7594">
            <v>5999880</v>
          </cell>
          <cell r="W7594" t="str">
            <v xml:space="preserve"> </v>
          </cell>
          <cell r="X7594" t="str">
            <v xml:space="preserve"> </v>
          </cell>
          <cell r="Y7594" t="str">
            <v>Well</v>
          </cell>
          <cell r="Z7594" t="str">
            <v>5999880 CIRCLE FOUR FARMS SITE WELL 41314MU</v>
          </cell>
          <cell r="AA7594" t="str">
            <v>Well</v>
          </cell>
        </row>
        <row r="7595">
          <cell r="A7595">
            <v>5999890</v>
          </cell>
          <cell r="B7595" t="str">
            <v>Well</v>
          </cell>
          <cell r="C7595" t="str">
            <v xml:space="preserve"> </v>
          </cell>
          <cell r="D7595" t="str">
            <v>CIRCLE FOUR FARMS SITE WELL 41314MU2</v>
          </cell>
          <cell r="E7595">
            <v>16030007</v>
          </cell>
          <cell r="F7595" t="str">
            <v>Beaver</v>
          </cell>
          <cell r="G7595" t="str">
            <v>Southwest</v>
          </cell>
          <cell r="H7595" t="str">
            <v>Cedar/Beaver</v>
          </cell>
          <cell r="I7595">
            <v>320708</v>
          </cell>
          <cell r="J7595">
            <v>4233871</v>
          </cell>
          <cell r="K7595">
            <v>-113.048563011</v>
          </cell>
          <cell r="L7595">
            <v>38.234969108000001</v>
          </cell>
          <cell r="M7595" t="str">
            <v xml:space="preserve"> </v>
          </cell>
          <cell r="N7595" t="str">
            <v xml:space="preserve"> </v>
          </cell>
          <cell r="O7595" t="str">
            <v>UT</v>
          </cell>
          <cell r="Q7595">
            <v>0</v>
          </cell>
          <cell r="R7595" t="str">
            <v xml:space="preserve"> </v>
          </cell>
          <cell r="S7595" t="str">
            <v>Private</v>
          </cell>
          <cell r="T7595" t="str">
            <v xml:space="preserve"> </v>
          </cell>
          <cell r="U7595" t="str">
            <v>5999890 CIRCLE FOUR FARMS SITE WELL 41314MU2</v>
          </cell>
          <cell r="V7595">
            <v>5999890</v>
          </cell>
          <cell r="W7595" t="str">
            <v xml:space="preserve"> </v>
          </cell>
          <cell r="X7595" t="str">
            <v xml:space="preserve"> </v>
          </cell>
          <cell r="Y7595" t="str">
            <v>Well</v>
          </cell>
          <cell r="Z7595" t="str">
            <v>5999890 CIRCLE FOUR FARMS SITE WELL 41314MU2</v>
          </cell>
          <cell r="AA7595" t="str">
            <v>Well</v>
          </cell>
        </row>
        <row r="7596">
          <cell r="A7596">
            <v>5999900</v>
          </cell>
          <cell r="B7596" t="str">
            <v>Well</v>
          </cell>
          <cell r="C7596" t="str">
            <v xml:space="preserve"> </v>
          </cell>
          <cell r="D7596" t="str">
            <v>CIRCLE FOUR FARMS SITE WELL 41314MD</v>
          </cell>
          <cell r="E7596">
            <v>16030007</v>
          </cell>
          <cell r="F7596" t="str">
            <v>Beaver</v>
          </cell>
          <cell r="G7596" t="str">
            <v>Southwest</v>
          </cell>
          <cell r="H7596" t="str">
            <v>Cedar/Beaver</v>
          </cell>
          <cell r="I7596">
            <v>320739</v>
          </cell>
          <cell r="J7596">
            <v>4233956</v>
          </cell>
          <cell r="K7596">
            <v>-113.048230502</v>
          </cell>
          <cell r="L7596">
            <v>38.235740862999997</v>
          </cell>
          <cell r="M7596" t="str">
            <v xml:space="preserve"> </v>
          </cell>
          <cell r="N7596" t="str">
            <v xml:space="preserve"> </v>
          </cell>
          <cell r="O7596" t="str">
            <v>UT</v>
          </cell>
          <cell r="Q7596">
            <v>0</v>
          </cell>
          <cell r="R7596" t="str">
            <v xml:space="preserve"> </v>
          </cell>
          <cell r="S7596" t="str">
            <v>Private</v>
          </cell>
          <cell r="T7596" t="str">
            <v xml:space="preserve"> </v>
          </cell>
          <cell r="U7596" t="str">
            <v>5999900 CIRCLE FOUR FARMS SITE WELL 41314MD</v>
          </cell>
          <cell r="V7596">
            <v>5999900</v>
          </cell>
          <cell r="W7596" t="str">
            <v xml:space="preserve"> </v>
          </cell>
          <cell r="X7596" t="str">
            <v xml:space="preserve"> </v>
          </cell>
          <cell r="Y7596" t="str">
            <v>Well</v>
          </cell>
          <cell r="Z7596" t="str">
            <v>5999900 CIRCLE FOUR FARMS SITE WELL 41314MD</v>
          </cell>
          <cell r="AA7596" t="str">
            <v>Well</v>
          </cell>
        </row>
        <row r="7597">
          <cell r="A7597">
            <v>5999910</v>
          </cell>
          <cell r="B7597" t="str">
            <v>Well</v>
          </cell>
          <cell r="C7597" t="str">
            <v xml:space="preserve"> </v>
          </cell>
          <cell r="D7597" t="str">
            <v>CIRCLE FOUR FARMS SITE WELL 41314MD2</v>
          </cell>
          <cell r="E7597">
            <v>16030007</v>
          </cell>
          <cell r="F7597" t="str">
            <v>Beaver</v>
          </cell>
          <cell r="G7597" t="str">
            <v>Southwest</v>
          </cell>
          <cell r="H7597" t="str">
            <v>Cedar/Beaver</v>
          </cell>
          <cell r="I7597">
            <v>320565</v>
          </cell>
          <cell r="J7597">
            <v>4234028</v>
          </cell>
          <cell r="K7597">
            <v>-113.05023566200001</v>
          </cell>
          <cell r="L7597">
            <v>38.236354644999999</v>
          </cell>
          <cell r="M7597" t="str">
            <v xml:space="preserve"> </v>
          </cell>
          <cell r="N7597" t="str">
            <v xml:space="preserve"> </v>
          </cell>
          <cell r="O7597" t="str">
            <v>UT</v>
          </cell>
          <cell r="Q7597">
            <v>0</v>
          </cell>
          <cell r="R7597" t="str">
            <v xml:space="preserve"> </v>
          </cell>
          <cell r="S7597" t="str">
            <v>BLM</v>
          </cell>
          <cell r="T7597" t="str">
            <v xml:space="preserve"> </v>
          </cell>
          <cell r="U7597" t="str">
            <v>5999910 CIRCLE FOUR FARMS SITE WELL 41314MD2</v>
          </cell>
          <cell r="V7597">
            <v>5999910</v>
          </cell>
          <cell r="W7597" t="str">
            <v xml:space="preserve"> </v>
          </cell>
          <cell r="X7597" t="str">
            <v xml:space="preserve"> </v>
          </cell>
          <cell r="Y7597" t="str">
            <v>Well</v>
          </cell>
          <cell r="Z7597" t="str">
            <v>5999910 CIRCLE FOUR FARMS SITE WELL 41314MD2</v>
          </cell>
          <cell r="AA7597" t="str">
            <v>Well</v>
          </cell>
        </row>
        <row r="7598">
          <cell r="A7598">
            <v>5999920</v>
          </cell>
          <cell r="B7598" t="str">
            <v>Well</v>
          </cell>
          <cell r="C7598" t="str">
            <v xml:space="preserve"> </v>
          </cell>
          <cell r="D7598" t="str">
            <v>CIRCLE FOUR FARMS SITE SUPPLY WELL SS1</v>
          </cell>
          <cell r="E7598">
            <v>16030007</v>
          </cell>
          <cell r="F7598" t="str">
            <v>Beaver</v>
          </cell>
          <cell r="G7598" t="str">
            <v>Southwest</v>
          </cell>
          <cell r="H7598" t="str">
            <v>Cedar/Beaver</v>
          </cell>
          <cell r="I7598">
            <v>320552</v>
          </cell>
          <cell r="J7598">
            <v>4233443</v>
          </cell>
          <cell r="K7598">
            <v>-113.05023611199999</v>
          </cell>
          <cell r="L7598">
            <v>38.231083097999999</v>
          </cell>
          <cell r="M7598" t="str">
            <v xml:space="preserve"> </v>
          </cell>
          <cell r="N7598" t="str">
            <v xml:space="preserve"> </v>
          </cell>
          <cell r="O7598" t="str">
            <v>UT</v>
          </cell>
          <cell r="Q7598">
            <v>0</v>
          </cell>
          <cell r="R7598" t="str">
            <v xml:space="preserve"> </v>
          </cell>
          <cell r="S7598" t="str">
            <v>Private</v>
          </cell>
          <cell r="T7598" t="str">
            <v xml:space="preserve"> </v>
          </cell>
          <cell r="U7598" t="str">
            <v>5999920 CIRCLE FOUR FARMS SITE SUPPLY WELL SS1</v>
          </cell>
          <cell r="V7598">
            <v>5999920</v>
          </cell>
          <cell r="W7598" t="str">
            <v xml:space="preserve"> </v>
          </cell>
          <cell r="X7598" t="str">
            <v xml:space="preserve"> </v>
          </cell>
          <cell r="Y7598" t="str">
            <v>Well</v>
          </cell>
          <cell r="Z7598" t="str">
            <v>5999920 CIRCLE FOUR FARMS SITE SUPPLY WELL SS1</v>
          </cell>
          <cell r="AA7598" t="str">
            <v>Well</v>
          </cell>
        </row>
        <row r="7599">
          <cell r="A7599">
            <v>5999930</v>
          </cell>
          <cell r="B7599" t="str">
            <v>Well</v>
          </cell>
          <cell r="C7599" t="str">
            <v xml:space="preserve"> </v>
          </cell>
          <cell r="D7599" t="str">
            <v>CIRCLE FOUR FARMS SITE SUPPLY WELL SS2</v>
          </cell>
          <cell r="E7599">
            <v>16030007</v>
          </cell>
          <cell r="F7599" t="str">
            <v>Beaver</v>
          </cell>
          <cell r="G7599" t="str">
            <v>Southwest</v>
          </cell>
          <cell r="H7599" t="str">
            <v>Cedar/Beaver</v>
          </cell>
          <cell r="I7599">
            <v>319709</v>
          </cell>
          <cell r="J7599">
            <v>4232721</v>
          </cell>
          <cell r="K7599">
            <v>-113.059678389</v>
          </cell>
          <cell r="L7599">
            <v>38.224411652999997</v>
          </cell>
          <cell r="M7599" t="str">
            <v xml:space="preserve"> </v>
          </cell>
          <cell r="N7599" t="str">
            <v xml:space="preserve"> </v>
          </cell>
          <cell r="O7599" t="str">
            <v>UT</v>
          </cell>
          <cell r="Q7599">
            <v>0</v>
          </cell>
          <cell r="R7599" t="str">
            <v xml:space="preserve"> </v>
          </cell>
          <cell r="S7599" t="str">
            <v>Private</v>
          </cell>
          <cell r="T7599" t="str">
            <v xml:space="preserve"> </v>
          </cell>
          <cell r="U7599" t="str">
            <v>5999930 CIRCLE FOUR FARMS SITE SUPPLY WELL SS2</v>
          </cell>
          <cell r="V7599">
            <v>5999930</v>
          </cell>
          <cell r="W7599" t="str">
            <v xml:space="preserve"> </v>
          </cell>
          <cell r="X7599" t="str">
            <v xml:space="preserve"> </v>
          </cell>
          <cell r="Y7599" t="str">
            <v>Well</v>
          </cell>
          <cell r="Z7599" t="str">
            <v>5999930 CIRCLE FOUR FARMS SITE SUPPLY WELL SS2</v>
          </cell>
          <cell r="AA7599" t="str">
            <v>Well</v>
          </cell>
        </row>
        <row r="7600">
          <cell r="A7600">
            <v>5999940</v>
          </cell>
          <cell r="B7600" t="str">
            <v>Well</v>
          </cell>
          <cell r="C7600" t="str">
            <v xml:space="preserve"> </v>
          </cell>
          <cell r="D7600" t="str">
            <v>CIRCLE FOUR FARMS SITE SUPPLY WELL SS3</v>
          </cell>
          <cell r="E7600">
            <v>16030007</v>
          </cell>
          <cell r="F7600" t="str">
            <v>Beaver</v>
          </cell>
          <cell r="G7600" t="str">
            <v>Southwest</v>
          </cell>
          <cell r="H7600" t="str">
            <v>Cedar/Beaver</v>
          </cell>
          <cell r="I7600">
            <v>319317</v>
          </cell>
          <cell r="J7600">
            <v>4233686</v>
          </cell>
          <cell r="K7600">
            <v>-113.064399745</v>
          </cell>
          <cell r="L7600">
            <v>38.233024452999999</v>
          </cell>
          <cell r="M7600" t="str">
            <v xml:space="preserve"> </v>
          </cell>
          <cell r="N7600" t="str">
            <v xml:space="preserve"> </v>
          </cell>
          <cell r="O7600" t="str">
            <v>UT</v>
          </cell>
          <cell r="Q7600">
            <v>0</v>
          </cell>
          <cell r="R7600" t="str">
            <v xml:space="preserve"> </v>
          </cell>
          <cell r="S7600" t="str">
            <v>Private</v>
          </cell>
          <cell r="T7600" t="str">
            <v xml:space="preserve"> </v>
          </cell>
          <cell r="U7600" t="str">
            <v>5999940 CIRCLE FOUR FARMS SITE SUPPLY WELL SS3</v>
          </cell>
          <cell r="V7600">
            <v>5999940</v>
          </cell>
          <cell r="W7600" t="str">
            <v xml:space="preserve"> </v>
          </cell>
          <cell r="X7600" t="str">
            <v xml:space="preserve"> </v>
          </cell>
          <cell r="Y7600" t="str">
            <v>Well</v>
          </cell>
          <cell r="Z7600" t="str">
            <v>5999940 CIRCLE FOUR FARMS SITE SUPPLY WELL SS3</v>
          </cell>
          <cell r="AA7600" t="str">
            <v>Well</v>
          </cell>
        </row>
        <row r="7601">
          <cell r="A7601">
            <v>5999950</v>
          </cell>
          <cell r="B7601" t="str">
            <v>Well</v>
          </cell>
          <cell r="C7601" t="str">
            <v xml:space="preserve"> </v>
          </cell>
          <cell r="D7601" t="str">
            <v>CIRCLE FOUR FARMS SITE SLUPPLY WELL SN1</v>
          </cell>
          <cell r="E7601">
            <v>16030007</v>
          </cell>
          <cell r="F7601" t="str">
            <v>Beaver</v>
          </cell>
          <cell r="G7601" t="str">
            <v>Southwest</v>
          </cell>
          <cell r="H7601" t="str">
            <v>Cedar/Beaver</v>
          </cell>
          <cell r="I7601">
            <v>316018</v>
          </cell>
          <cell r="J7601">
            <v>4234130</v>
          </cell>
          <cell r="K7601">
            <v>-113.102184529</v>
          </cell>
          <cell r="L7601">
            <v>38.236354452999997</v>
          </cell>
          <cell r="M7601" t="str">
            <v xml:space="preserve"> </v>
          </cell>
          <cell r="N7601" t="str">
            <v xml:space="preserve"> </v>
          </cell>
          <cell r="O7601" t="str">
            <v>UT</v>
          </cell>
          <cell r="Q7601">
            <v>0</v>
          </cell>
          <cell r="R7601" t="str">
            <v xml:space="preserve"> </v>
          </cell>
          <cell r="S7601" t="str">
            <v>Private</v>
          </cell>
          <cell r="T7601" t="str">
            <v xml:space="preserve"> </v>
          </cell>
          <cell r="U7601" t="str">
            <v>5999950 CIRCLE FOUR FARMS SITE SLUPPLY WELL SN1</v>
          </cell>
          <cell r="V7601">
            <v>5999950</v>
          </cell>
          <cell r="W7601" t="str">
            <v xml:space="preserve"> </v>
          </cell>
          <cell r="X7601" t="str">
            <v xml:space="preserve"> </v>
          </cell>
          <cell r="Y7601" t="str">
            <v>Well</v>
          </cell>
          <cell r="Z7601" t="str">
            <v>5999950 CIRCLE FOUR FARMS SITE SLUPPLY WELL SN1</v>
          </cell>
          <cell r="AA7601" t="str">
            <v>Well</v>
          </cell>
        </row>
        <row r="7602">
          <cell r="A7602">
            <v>5999960</v>
          </cell>
          <cell r="B7602" t="str">
            <v>Well</v>
          </cell>
          <cell r="C7602" t="str">
            <v xml:space="preserve"> </v>
          </cell>
          <cell r="D7602" t="str">
            <v>CIRCLE FOUR FARMS SITE SUPPLY WELL SN2</v>
          </cell>
          <cell r="E7602">
            <v>16030007</v>
          </cell>
          <cell r="F7602" t="str">
            <v>Beaver</v>
          </cell>
          <cell r="G7602" t="str">
            <v>Southwest</v>
          </cell>
          <cell r="H7602" t="str">
            <v>Cedar/Beaver</v>
          </cell>
          <cell r="I7602">
            <v>316602</v>
          </cell>
          <cell r="J7602">
            <v>4234117</v>
          </cell>
          <cell r="K7602">
            <v>-113.095512493</v>
          </cell>
          <cell r="L7602">
            <v>38.236356671000003</v>
          </cell>
          <cell r="M7602" t="str">
            <v xml:space="preserve"> </v>
          </cell>
          <cell r="N7602" t="str">
            <v xml:space="preserve"> </v>
          </cell>
          <cell r="O7602" t="str">
            <v>UT</v>
          </cell>
          <cell r="Q7602">
            <v>0</v>
          </cell>
          <cell r="R7602" t="str">
            <v xml:space="preserve"> </v>
          </cell>
          <cell r="S7602" t="str">
            <v>Private</v>
          </cell>
          <cell r="T7602" t="str">
            <v xml:space="preserve"> </v>
          </cell>
          <cell r="U7602" t="str">
            <v>5999960 CIRCLE FOUR FARMS SITE SUPPLY WELL SN2</v>
          </cell>
          <cell r="V7602">
            <v>5999960</v>
          </cell>
          <cell r="W7602" t="str">
            <v xml:space="preserve"> </v>
          </cell>
          <cell r="X7602" t="str">
            <v xml:space="preserve"> </v>
          </cell>
          <cell r="Y7602" t="str">
            <v>Well</v>
          </cell>
          <cell r="Z7602" t="str">
            <v>5999960 CIRCLE FOUR FARMS SITE SUPPLY WELL SN2</v>
          </cell>
          <cell r="AA7602" t="str">
            <v>Well</v>
          </cell>
        </row>
        <row r="7603">
          <cell r="A7603">
            <v>5999970</v>
          </cell>
          <cell r="B7603" t="str">
            <v>Well</v>
          </cell>
          <cell r="C7603" t="str">
            <v xml:space="preserve"> </v>
          </cell>
          <cell r="D7603" t="str">
            <v>CIRCLE FOUR FARMS SITE SUPPLY WELL SW2</v>
          </cell>
          <cell r="E7603">
            <v>16030007</v>
          </cell>
          <cell r="F7603" t="str">
            <v>Beaver</v>
          </cell>
          <cell r="G7603" t="str">
            <v>Southwest</v>
          </cell>
          <cell r="H7603" t="str">
            <v>Cedar/Beaver</v>
          </cell>
          <cell r="I7603">
            <v>306930</v>
          </cell>
          <cell r="J7603">
            <v>4232522</v>
          </cell>
          <cell r="K7603">
            <v>-113.20551736900001</v>
          </cell>
          <cell r="L7603">
            <v>38.21996772</v>
          </cell>
          <cell r="M7603" t="str">
            <v xml:space="preserve"> </v>
          </cell>
          <cell r="N7603" t="str">
            <v xml:space="preserve"> </v>
          </cell>
          <cell r="O7603" t="str">
            <v>UT</v>
          </cell>
          <cell r="Q7603">
            <v>0</v>
          </cell>
          <cell r="R7603" t="str">
            <v xml:space="preserve"> </v>
          </cell>
          <cell r="S7603" t="str">
            <v>Private</v>
          </cell>
          <cell r="T7603" t="str">
            <v xml:space="preserve"> </v>
          </cell>
          <cell r="U7603" t="str">
            <v>5999970 CIRCLE FOUR FARMS SITE SUPPLY WELL SW2</v>
          </cell>
          <cell r="V7603">
            <v>5999970</v>
          </cell>
          <cell r="W7603" t="str">
            <v xml:space="preserve"> </v>
          </cell>
          <cell r="X7603" t="str">
            <v xml:space="preserve"> </v>
          </cell>
          <cell r="Y7603" t="str">
            <v>Well</v>
          </cell>
          <cell r="Z7603" t="str">
            <v>5999970 CIRCLE FOUR FARMS SITE SUPPLY WELL SW2</v>
          </cell>
          <cell r="AA7603" t="str">
            <v>Well</v>
          </cell>
        </row>
        <row r="7604">
          <cell r="A7604">
            <v>5999980</v>
          </cell>
          <cell r="B7604" t="str">
            <v>Well</v>
          </cell>
          <cell r="C7604" t="str">
            <v xml:space="preserve"> </v>
          </cell>
          <cell r="D7604" t="str">
            <v>Circle Four Farms Lagoon Xover @ 41102</v>
          </cell>
          <cell r="E7604">
            <v>16030007</v>
          </cell>
          <cell r="F7604" t="str">
            <v>Beaver</v>
          </cell>
          <cell r="G7604" t="str">
            <v>Southwest</v>
          </cell>
          <cell r="H7604" t="str">
            <v>Cedar/Beaver</v>
          </cell>
          <cell r="I7604">
            <v>316117</v>
          </cell>
          <cell r="J7604">
            <v>4237083</v>
          </cell>
          <cell r="K7604">
            <v>-113.101820201</v>
          </cell>
          <cell r="L7604">
            <v>38.262970719999998</v>
          </cell>
          <cell r="M7604" t="str">
            <v xml:space="preserve"> </v>
          </cell>
          <cell r="N7604" t="str">
            <v xml:space="preserve"> </v>
          </cell>
          <cell r="O7604" t="str">
            <v>UT</v>
          </cell>
          <cell r="Q7604">
            <v>0</v>
          </cell>
          <cell r="R7604" t="str">
            <v xml:space="preserve"> </v>
          </cell>
          <cell r="S7604" t="str">
            <v>Private</v>
          </cell>
          <cell r="T7604" t="str">
            <v xml:space="preserve"> </v>
          </cell>
          <cell r="U7604" t="str">
            <v>5999980 Circle Four Farms Lagoon Xover @ 41102</v>
          </cell>
          <cell r="V7604">
            <v>5999980</v>
          </cell>
          <cell r="W7604" t="str">
            <v xml:space="preserve"> </v>
          </cell>
          <cell r="X7604" t="str">
            <v xml:space="preserve"> </v>
          </cell>
          <cell r="Y7604" t="str">
            <v>Well</v>
          </cell>
          <cell r="Z7604" t="str">
            <v>5999980 Circle Four Farms Lagoon Xover @ 41102</v>
          </cell>
          <cell r="AA7604" t="str">
            <v>Well</v>
          </cell>
        </row>
        <row r="7605">
          <cell r="A7605">
            <v>5999990</v>
          </cell>
          <cell r="B7605" t="str">
            <v>Well</v>
          </cell>
          <cell r="C7605" t="str">
            <v xml:space="preserve"> </v>
          </cell>
          <cell r="D7605" t="str">
            <v>CIRCLE FOUR FARMS SITE SUPPLY WELL SW1</v>
          </cell>
          <cell r="E7605">
            <v>16030007</v>
          </cell>
          <cell r="F7605" t="str">
            <v>Beaver</v>
          </cell>
          <cell r="G7605" t="str">
            <v>Southwest</v>
          </cell>
          <cell r="H7605" t="str">
            <v>Cedar/Beaver</v>
          </cell>
          <cell r="I7605">
            <v>306918</v>
          </cell>
          <cell r="J7605">
            <v>4232029</v>
          </cell>
          <cell r="K7605">
            <v>-113.20552026599999</v>
          </cell>
          <cell r="L7605">
            <v>38.215525249999999</v>
          </cell>
          <cell r="M7605" t="str">
            <v xml:space="preserve"> </v>
          </cell>
          <cell r="N7605" t="str">
            <v xml:space="preserve"> </v>
          </cell>
          <cell r="O7605" t="str">
            <v>UT</v>
          </cell>
          <cell r="Q7605">
            <v>0</v>
          </cell>
          <cell r="R7605" t="str">
            <v xml:space="preserve"> </v>
          </cell>
          <cell r="S7605" t="str">
            <v>Private</v>
          </cell>
          <cell r="T7605" t="str">
            <v xml:space="preserve"> </v>
          </cell>
          <cell r="U7605" t="str">
            <v>5999990 CIRCLE FOUR FARMS SITE SUPPLY WELL SW1</v>
          </cell>
          <cell r="V7605">
            <v>5999990</v>
          </cell>
          <cell r="W7605" t="str">
            <v xml:space="preserve"> </v>
          </cell>
          <cell r="X7605" t="str">
            <v xml:space="preserve"> </v>
          </cell>
          <cell r="Y7605" t="str">
            <v>Well</v>
          </cell>
          <cell r="Z7605" t="str">
            <v>5999990 CIRCLE FOUR FARMS SITE SUPPLY WELL SW1</v>
          </cell>
          <cell r="AA7605" t="str">
            <v>Well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M381"/>
  <sheetViews>
    <sheetView tabSelected="1" workbookViewId="0">
      <pane ySplit="7" topLeftCell="A308" activePane="bottomLeft" state="frozen"/>
      <selection pane="bottomLeft" activeCell="B37" sqref="B37"/>
    </sheetView>
  </sheetViews>
  <sheetFormatPr defaultRowHeight="15" customHeight="1" x14ac:dyDescent="0.2"/>
  <cols>
    <col min="1" max="1" width="8" style="15" bestFit="1" customWidth="1"/>
    <col min="2" max="2" width="76.7109375" style="15" bestFit="1" customWidth="1"/>
    <col min="3" max="3" width="13.140625" style="15" customWidth="1"/>
    <col min="4" max="4" width="20.5703125" style="15" customWidth="1"/>
    <col min="5" max="5" width="9.42578125" style="15" customWidth="1"/>
    <col min="6" max="6" width="10.7109375" style="15" customWidth="1"/>
    <col min="7" max="7" width="14.140625" style="15" customWidth="1"/>
    <col min="8" max="8" width="22.85546875" style="15" customWidth="1"/>
    <col min="9" max="10" width="15.7109375" style="15" bestFit="1" customWidth="1"/>
    <col min="11" max="11" width="15.140625" style="15" customWidth="1"/>
    <col min="12" max="12" width="15.42578125" style="15" customWidth="1"/>
    <col min="13" max="13" width="27" style="15" customWidth="1"/>
    <col min="14" max="16384" width="9.140625" style="15"/>
  </cols>
  <sheetData>
    <row r="7" spans="1:13" s="16" customFormat="1" ht="15" customHeight="1" x14ac:dyDescent="0.2">
      <c r="A7" s="17" t="s">
        <v>56</v>
      </c>
      <c r="B7" s="18" t="s">
        <v>2241</v>
      </c>
      <c r="C7" s="19" t="s">
        <v>1740</v>
      </c>
      <c r="D7" s="18" t="s">
        <v>0</v>
      </c>
      <c r="E7" s="18" t="s">
        <v>2203</v>
      </c>
      <c r="F7" s="18" t="s">
        <v>2283</v>
      </c>
      <c r="G7" s="19" t="s">
        <v>2201</v>
      </c>
      <c r="H7" s="19" t="s">
        <v>2202</v>
      </c>
      <c r="I7" s="18" t="s">
        <v>2210</v>
      </c>
      <c r="J7" s="18" t="s">
        <v>69</v>
      </c>
      <c r="K7" s="18" t="s">
        <v>70</v>
      </c>
      <c r="L7" s="18" t="s">
        <v>2211</v>
      </c>
      <c r="M7" s="19" t="s">
        <v>2261</v>
      </c>
    </row>
    <row r="8" spans="1:13" ht="15" customHeight="1" x14ac:dyDescent="0.2">
      <c r="A8" s="20">
        <v>4907050</v>
      </c>
      <c r="B8" s="20" t="s">
        <v>165</v>
      </c>
      <c r="C8" s="20" t="s">
        <v>1</v>
      </c>
      <c r="D8" s="20" t="s">
        <v>1</v>
      </c>
      <c r="E8" s="20" t="s">
        <v>2219</v>
      </c>
      <c r="F8" s="20" t="s">
        <v>2325</v>
      </c>
      <c r="G8" s="20" t="s">
        <v>162</v>
      </c>
      <c r="H8" s="20" t="s">
        <v>2</v>
      </c>
      <c r="I8" s="20" t="s">
        <v>76</v>
      </c>
      <c r="J8" s="20">
        <v>-111.364783</v>
      </c>
      <c r="K8" s="20">
        <v>41.896272000000003</v>
      </c>
      <c r="L8" s="20" t="s">
        <v>2</v>
      </c>
      <c r="M8" s="20" t="s">
        <v>2240</v>
      </c>
    </row>
    <row r="9" spans="1:13" ht="15" customHeight="1" x14ac:dyDescent="0.2">
      <c r="A9" s="25">
        <v>4907072</v>
      </c>
      <c r="B9" s="22" t="s">
        <v>166</v>
      </c>
      <c r="C9" s="22" t="s">
        <v>1</v>
      </c>
      <c r="D9" s="22" t="s">
        <v>1</v>
      </c>
      <c r="E9" s="22" t="s">
        <v>2219</v>
      </c>
      <c r="F9" s="22" t="s">
        <v>2296</v>
      </c>
      <c r="G9" s="22" t="s">
        <v>162</v>
      </c>
      <c r="H9" s="22" t="s">
        <v>2</v>
      </c>
      <c r="I9" s="22" t="s">
        <v>76</v>
      </c>
      <c r="J9" s="22">
        <v>-111.37860499999999</v>
      </c>
      <c r="K9" s="22">
        <v>41.908951000000002</v>
      </c>
      <c r="L9" s="22" t="s">
        <v>2</v>
      </c>
      <c r="M9" s="22" t="s">
        <v>2240</v>
      </c>
    </row>
    <row r="10" spans="1:13" ht="15" customHeight="1" x14ac:dyDescent="0.2">
      <c r="A10" s="24">
        <v>4907082</v>
      </c>
      <c r="B10" s="20" t="s">
        <v>3</v>
      </c>
      <c r="C10" s="20" t="s">
        <v>1</v>
      </c>
      <c r="D10" s="20" t="s">
        <v>1</v>
      </c>
      <c r="E10" s="20" t="s">
        <v>2219</v>
      </c>
      <c r="F10" s="20" t="s">
        <v>2325</v>
      </c>
      <c r="G10" s="20" t="s">
        <v>162</v>
      </c>
      <c r="H10" s="20" t="s">
        <v>2</v>
      </c>
      <c r="I10" s="20" t="s">
        <v>76</v>
      </c>
      <c r="J10" s="20">
        <v>-111.405041</v>
      </c>
      <c r="K10" s="20">
        <v>41.981411000000001</v>
      </c>
      <c r="L10" s="20" t="s">
        <v>2</v>
      </c>
      <c r="M10" s="20" t="s">
        <v>2240</v>
      </c>
    </row>
    <row r="11" spans="1:13" ht="15" customHeight="1" x14ac:dyDescent="0.2">
      <c r="A11" s="25">
        <v>4907085</v>
      </c>
      <c r="B11" s="22" t="s">
        <v>4</v>
      </c>
      <c r="C11" s="22" t="s">
        <v>1</v>
      </c>
      <c r="D11" s="22" t="s">
        <v>1</v>
      </c>
      <c r="E11" s="22" t="s">
        <v>2219</v>
      </c>
      <c r="F11" s="22" t="s">
        <v>2296</v>
      </c>
      <c r="G11" s="22" t="s">
        <v>162</v>
      </c>
      <c r="H11" s="22" t="s">
        <v>2</v>
      </c>
      <c r="I11" s="22" t="s">
        <v>76</v>
      </c>
      <c r="J11" s="22">
        <v>-111.35199900000001</v>
      </c>
      <c r="K11" s="22">
        <v>41.847994999999997</v>
      </c>
      <c r="L11" s="22" t="s">
        <v>2</v>
      </c>
      <c r="M11" s="22" t="s">
        <v>2240</v>
      </c>
    </row>
    <row r="12" spans="1:13" ht="15" customHeight="1" x14ac:dyDescent="0.2">
      <c r="A12" s="20">
        <v>4907092</v>
      </c>
      <c r="B12" s="20" t="s">
        <v>167</v>
      </c>
      <c r="C12" s="20" t="s">
        <v>1</v>
      </c>
      <c r="D12" s="20" t="s">
        <v>1</v>
      </c>
      <c r="E12" s="20" t="s">
        <v>2219</v>
      </c>
      <c r="F12" s="20" t="s">
        <v>2325</v>
      </c>
      <c r="G12" s="20" t="s">
        <v>162</v>
      </c>
      <c r="H12" s="20" t="s">
        <v>2</v>
      </c>
      <c r="I12" s="20" t="s">
        <v>76</v>
      </c>
      <c r="J12" s="20">
        <v>-111.27868700000001</v>
      </c>
      <c r="K12" s="20">
        <v>41.946402999999997</v>
      </c>
      <c r="L12" s="20" t="s">
        <v>2</v>
      </c>
      <c r="M12" s="20" t="s">
        <v>2240</v>
      </c>
    </row>
    <row r="13" spans="1:13" ht="15" customHeight="1" x14ac:dyDescent="0.2">
      <c r="A13" s="25">
        <v>4954080</v>
      </c>
      <c r="B13" s="22" t="s">
        <v>941</v>
      </c>
      <c r="C13" s="22" t="s">
        <v>349</v>
      </c>
      <c r="D13" s="22" t="s">
        <v>2236</v>
      </c>
      <c r="E13" s="22" t="s">
        <v>2219</v>
      </c>
      <c r="F13" s="22" t="s">
        <v>2296</v>
      </c>
      <c r="G13" s="22" t="s">
        <v>942</v>
      </c>
      <c r="H13" s="22" t="s">
        <v>48</v>
      </c>
      <c r="I13" s="22" t="s">
        <v>71</v>
      </c>
      <c r="J13" s="22">
        <v>-111.35517228099999</v>
      </c>
      <c r="K13" s="22">
        <v>37.853877007999998</v>
      </c>
      <c r="L13" s="22" t="s">
        <v>2204</v>
      </c>
      <c r="M13" s="22" t="s">
        <v>2240</v>
      </c>
    </row>
    <row r="14" spans="1:13" ht="15" customHeight="1" x14ac:dyDescent="0.2">
      <c r="A14" s="24">
        <v>4954210</v>
      </c>
      <c r="B14" s="20" t="s">
        <v>951</v>
      </c>
      <c r="C14" s="20" t="s">
        <v>349</v>
      </c>
      <c r="D14" s="20" t="s">
        <v>2236</v>
      </c>
      <c r="E14" s="20" t="s">
        <v>2219</v>
      </c>
      <c r="F14" s="20" t="s">
        <v>2296</v>
      </c>
      <c r="G14" s="20" t="s">
        <v>953</v>
      </c>
      <c r="H14" s="20" t="s">
        <v>952</v>
      </c>
      <c r="I14" s="20" t="s">
        <v>71</v>
      </c>
      <c r="J14" s="20">
        <v>-111.418776853</v>
      </c>
      <c r="K14" s="20">
        <v>37.776254264999999</v>
      </c>
      <c r="L14" s="20" t="s">
        <v>2204</v>
      </c>
      <c r="M14" s="20" t="s">
        <v>2240</v>
      </c>
    </row>
    <row r="15" spans="1:13" ht="15" customHeight="1" x14ac:dyDescent="0.2">
      <c r="A15" s="25">
        <v>4954240</v>
      </c>
      <c r="B15" s="22" t="s">
        <v>954</v>
      </c>
      <c r="C15" s="22" t="s">
        <v>349</v>
      </c>
      <c r="D15" s="22" t="s">
        <v>2236</v>
      </c>
      <c r="E15" s="22" t="s">
        <v>2219</v>
      </c>
      <c r="F15" s="22" t="s">
        <v>2298</v>
      </c>
      <c r="G15" s="22" t="s">
        <v>950</v>
      </c>
      <c r="H15" s="22" t="s">
        <v>949</v>
      </c>
      <c r="I15" s="22" t="s">
        <v>71</v>
      </c>
      <c r="J15" s="22">
        <v>-111.419056713</v>
      </c>
      <c r="K15" s="22">
        <v>37.775541228999998</v>
      </c>
      <c r="L15" s="22" t="s">
        <v>2204</v>
      </c>
      <c r="M15" s="22" t="s">
        <v>2240</v>
      </c>
    </row>
    <row r="16" spans="1:13" ht="15" customHeight="1" x14ac:dyDescent="0.2">
      <c r="A16" s="20">
        <v>4949263</v>
      </c>
      <c r="B16" s="20" t="str">
        <f>VLOOKUP(A16,[1]DEQ_MAP_020118!$1:$1048576,4,FALSE)</f>
        <v>Pole Canyon Creek one mile ab confluence with East Fork Sevier River near Antimony Utah</v>
      </c>
      <c r="C16" s="20" t="str">
        <f>VLOOKUP(A16,[1]DEQ_MAP_020118!$1:$1048576,8,FALSE)</f>
        <v>Sevier River</v>
      </c>
      <c r="D16" s="20" t="str">
        <f>VLOOKUP(A16,[1]DEQ_MAP_020118!$1:$1048576,7,FALSE)</f>
        <v>Southwest</v>
      </c>
      <c r="E16" s="20" t="s">
        <v>2219</v>
      </c>
      <c r="F16" s="20" t="str">
        <f>VLOOKUP(A16,[1]DEQ_MAP_020118!$1:$1048576,3,FALSE)</f>
        <v>2B 3A     4</v>
      </c>
      <c r="G16" s="20" t="str">
        <f>VLOOKUP(A16,[1]DEQ_MAP_020118!$1:$1048576,14,FALSE)</f>
        <v>UT16030002-005_00</v>
      </c>
      <c r="H16" s="20" t="str">
        <f>VLOOKUP(A16,[1]DEQ_MAP_020118!$1:$1048576,13,FALSE)</f>
        <v>East Fork Sevier River-4</v>
      </c>
      <c r="I16" s="20" t="str">
        <f>VLOOKUP(A16,[1]DEQ_MAP_020118!$1:$1048576,2,FALSE)</f>
        <v>River/Stream</v>
      </c>
      <c r="J16" s="20">
        <f>VLOOKUP(A16,[1]DEQ_MAP_020118!$1:$1048576,11,FALSE)</f>
        <v>-112.021467</v>
      </c>
      <c r="K16" s="20">
        <f>VLOOKUP(A16,[1]DEQ_MAP_020118!$1:$1048576,12,FALSE)</f>
        <v>38.101847999999997</v>
      </c>
      <c r="L16" s="20" t="s">
        <v>2333</v>
      </c>
      <c r="M16" s="20" t="s">
        <v>2263</v>
      </c>
    </row>
    <row r="17" spans="1:13" ht="15" customHeight="1" x14ac:dyDescent="0.2">
      <c r="A17" s="25">
        <v>4949533</v>
      </c>
      <c r="B17" s="22" t="str">
        <f>VLOOKUP(A17,[1]DEQ_MAP_020118!$1:$1048576,4,FALSE)</f>
        <v>Deep Creek at Road Crossing 1.3 miles above confluence w/Pine Creek</v>
      </c>
      <c r="C17" s="22" t="str">
        <f>VLOOKUP(A17,[1]DEQ_MAP_020118!$1:$1048576,8,FALSE)</f>
        <v>Sevier River</v>
      </c>
      <c r="D17" s="22" t="str">
        <f>VLOOKUP(A17,[1]DEQ_MAP_020118!$1:$1048576,7,FALSE)</f>
        <v>Southwest</v>
      </c>
      <c r="E17" s="22" t="s">
        <v>2219</v>
      </c>
      <c r="F17" s="22" t="str">
        <f>VLOOKUP(A17,[1]DEQ_MAP_020118!$1:$1048576,3,FALSE)</f>
        <v>2B 3A     4</v>
      </c>
      <c r="G17" s="22" t="str">
        <f>VLOOKUP(A17,[1]DEQ_MAP_020118!$1:$1048576,14,FALSE)</f>
        <v>UT16030002-006_00</v>
      </c>
      <c r="H17" s="22" t="str">
        <f>VLOOKUP(A17,[1]DEQ_MAP_020118!$1:$1048576,13,FALSE)</f>
        <v>East Fork Sevier-3</v>
      </c>
      <c r="I17" s="22" t="str">
        <f>VLOOKUP(A17,[1]DEQ_MAP_020118!$1:$1048576,2,FALSE)</f>
        <v>River/Stream</v>
      </c>
      <c r="J17" s="22">
        <f>VLOOKUP(A17,[1]DEQ_MAP_020118!$1:$1048576,11,FALSE)</f>
        <v>-112.019773</v>
      </c>
      <c r="K17" s="22">
        <f>VLOOKUP(A17,[1]DEQ_MAP_020118!$1:$1048576,12,FALSE)</f>
        <v>38.047265000000003</v>
      </c>
      <c r="L17" s="22" t="s">
        <v>2333</v>
      </c>
      <c r="M17" s="22" t="s">
        <v>2263</v>
      </c>
    </row>
    <row r="18" spans="1:13" ht="15" customHeight="1" x14ac:dyDescent="0.2">
      <c r="A18" s="24">
        <v>4949980</v>
      </c>
      <c r="B18" s="20" t="str">
        <f>VLOOKUP(A18,[1]DEQ_MAP_020118!$1:$1048576,4,FALSE)</f>
        <v>DEER CK AB CNFL/ E FK SEVIER R</v>
      </c>
      <c r="C18" s="20" t="str">
        <f>VLOOKUP(A18,[1]DEQ_MAP_020118!$1:$1048576,8,FALSE)</f>
        <v>Sevier River</v>
      </c>
      <c r="D18" s="20" t="str">
        <f>VLOOKUP(A18,[1]DEQ_MAP_020118!$1:$1048576,7,FALSE)</f>
        <v>Southwest</v>
      </c>
      <c r="E18" s="20" t="s">
        <v>2219</v>
      </c>
      <c r="F18" s="20" t="str">
        <f>VLOOKUP(A18,[1]DEQ_MAP_020118!$1:$1048576,3,FALSE)</f>
        <v>2B 3A     4</v>
      </c>
      <c r="G18" s="20" t="str">
        <f>VLOOKUP(A18,[1]DEQ_MAP_020118!$1:$1048576,14,FALSE)</f>
        <v>UT16030002-007_00</v>
      </c>
      <c r="H18" s="20" t="str">
        <f>VLOOKUP(A18,[1]DEQ_MAP_020118!$1:$1048576,13,FALSE)</f>
        <v>Deer Creek</v>
      </c>
      <c r="I18" s="20" t="str">
        <f>VLOOKUP(A18,[1]DEQ_MAP_020118!$1:$1048576,2,FALSE)</f>
        <v>River/Stream</v>
      </c>
      <c r="J18" s="20">
        <f>VLOOKUP(A18,[1]DEQ_MAP_020118!$1:$1048576,11,FALSE)</f>
        <v>-111.96658390899999</v>
      </c>
      <c r="K18" s="20">
        <f>VLOOKUP(A18,[1]DEQ_MAP_020118!$1:$1048576,12,FALSE)</f>
        <v>38.010817299000003</v>
      </c>
      <c r="L18" s="20" t="s">
        <v>2333</v>
      </c>
      <c r="M18" s="20" t="s">
        <v>2263</v>
      </c>
    </row>
    <row r="19" spans="1:13" ht="15" customHeight="1" x14ac:dyDescent="0.2">
      <c r="A19" s="25">
        <v>4949583</v>
      </c>
      <c r="B19" s="22" t="str">
        <f>VLOOKUP(A19,[1]DEQ_MAP_020118!$1:$1048576,4,FALSE)</f>
        <v>Deer Creek above Mountain Spring Fork and below BLM/USFS boundary</v>
      </c>
      <c r="C19" s="22" t="str">
        <f>VLOOKUP(A19,[1]DEQ_MAP_020118!$1:$1048576,8,FALSE)</f>
        <v>Sevier River</v>
      </c>
      <c r="D19" s="22" t="str">
        <f>VLOOKUP(A19,[1]DEQ_MAP_020118!$1:$1048576,7,FALSE)</f>
        <v>Southwest</v>
      </c>
      <c r="E19" s="22" t="s">
        <v>2219</v>
      </c>
      <c r="F19" s="22" t="str">
        <f>VLOOKUP(A19,[1]DEQ_MAP_020118!$1:$1048576,3,FALSE)</f>
        <v>2B 3A     4</v>
      </c>
      <c r="G19" s="22" t="str">
        <f>VLOOKUP(A19,[1]DEQ_MAP_020118!$1:$1048576,14,FALSE)</f>
        <v>UT16030002-007_00</v>
      </c>
      <c r="H19" s="22" t="str">
        <f>VLOOKUP(A19,[1]DEQ_MAP_020118!$1:$1048576,13,FALSE)</f>
        <v>Deer Creek-Sevier</v>
      </c>
      <c r="I19" s="22" t="str">
        <f>VLOOKUP(A19,[1]DEQ_MAP_020118!$1:$1048576,2,FALSE)</f>
        <v>River/Stream</v>
      </c>
      <c r="J19" s="22">
        <v>-112.30552299999999</v>
      </c>
      <c r="K19" s="22">
        <v>40.645114999999997</v>
      </c>
      <c r="L19" s="22" t="s">
        <v>2333</v>
      </c>
      <c r="M19" s="22" t="s">
        <v>2263</v>
      </c>
    </row>
    <row r="20" spans="1:13" ht="15" customHeight="1" x14ac:dyDescent="0.2">
      <c r="A20" s="20">
        <v>4949970</v>
      </c>
      <c r="B20" s="20" t="str">
        <f>VLOOKUP(A20,[1]DEQ_MAP_020118!$1:$1048576,4,FALSE)</f>
        <v>E FK SEVIER R AB CNFL/ DEER CK</v>
      </c>
      <c r="C20" s="20" t="str">
        <f>VLOOKUP(A20,[1]DEQ_MAP_020118!$1:$1048576,8,FALSE)</f>
        <v>Sevier River</v>
      </c>
      <c r="D20" s="20" t="str">
        <f>VLOOKUP(A20,[1]DEQ_MAP_020118!$1:$1048576,7,FALSE)</f>
        <v>Southwest</v>
      </c>
      <c r="E20" s="20" t="s">
        <v>2219</v>
      </c>
      <c r="F20" s="20" t="str">
        <f>VLOOKUP(A20,[1]DEQ_MAP_020118!$1:$1048576,3,FALSE)</f>
        <v>2B 3A     4</v>
      </c>
      <c r="G20" s="20" t="str">
        <f>VLOOKUP(A20,[1]DEQ_MAP_020118!$1:$1048576,14,FALSE)</f>
        <v>UT16030002-009_00</v>
      </c>
      <c r="H20" s="20" t="str">
        <f>VLOOKUP(A20,[1]DEQ_MAP_020118!$1:$1048576,13,FALSE)</f>
        <v>East Fork Sevier-2</v>
      </c>
      <c r="I20" s="20" t="str">
        <f>VLOOKUP(A20,[1]DEQ_MAP_020118!$1:$1048576,2,FALSE)</f>
        <v>River/Stream</v>
      </c>
      <c r="J20" s="20">
        <v>-112.30552299999999</v>
      </c>
      <c r="K20" s="20">
        <v>40.645114999999997</v>
      </c>
      <c r="L20" s="20" t="s">
        <v>2333</v>
      </c>
      <c r="M20" s="20" t="s">
        <v>2263</v>
      </c>
    </row>
    <row r="21" spans="1:13" ht="15" customHeight="1" x14ac:dyDescent="0.2">
      <c r="A21" s="25">
        <v>4937750</v>
      </c>
      <c r="B21" s="22" t="s">
        <v>552</v>
      </c>
      <c r="C21" s="22" t="s">
        <v>397</v>
      </c>
      <c r="D21" s="22" t="s">
        <v>2239</v>
      </c>
      <c r="E21" s="22" t="s">
        <v>2219</v>
      </c>
      <c r="F21" s="22" t="s">
        <v>2196</v>
      </c>
      <c r="G21" s="22" t="s">
        <v>535</v>
      </c>
      <c r="H21" s="22" t="s">
        <v>534</v>
      </c>
      <c r="I21" s="22" t="s">
        <v>71</v>
      </c>
      <c r="J21" s="22">
        <v>-109.334019403</v>
      </c>
      <c r="K21" s="22">
        <v>40.369684327000002</v>
      </c>
      <c r="L21" s="22" t="s">
        <v>2258</v>
      </c>
      <c r="M21" s="22" t="s">
        <v>2240</v>
      </c>
    </row>
    <row r="22" spans="1:13" ht="15" customHeight="1" x14ac:dyDescent="0.2">
      <c r="A22" s="24">
        <v>4938330</v>
      </c>
      <c r="B22" s="20" t="s">
        <v>576</v>
      </c>
      <c r="C22" s="20" t="s">
        <v>397</v>
      </c>
      <c r="D22" s="20" t="s">
        <v>2239</v>
      </c>
      <c r="E22" s="20" t="s">
        <v>2219</v>
      </c>
      <c r="F22" s="20" t="s">
        <v>2296</v>
      </c>
      <c r="G22" s="20" t="s">
        <v>564</v>
      </c>
      <c r="H22" s="20" t="s">
        <v>563</v>
      </c>
      <c r="I22" s="20" t="s">
        <v>71</v>
      </c>
      <c r="J22" s="20">
        <v>-109.306238557</v>
      </c>
      <c r="K22" s="20">
        <v>40.910241028000002</v>
      </c>
      <c r="L22" s="20" t="s">
        <v>2258</v>
      </c>
      <c r="M22" s="20" t="s">
        <v>2240</v>
      </c>
    </row>
    <row r="23" spans="1:13" ht="15" customHeight="1" x14ac:dyDescent="0.2">
      <c r="A23" s="25">
        <v>4938140</v>
      </c>
      <c r="B23" s="22" t="s">
        <v>569</v>
      </c>
      <c r="C23" s="22" t="s">
        <v>397</v>
      </c>
      <c r="D23" s="22" t="s">
        <v>2239</v>
      </c>
      <c r="E23" s="22" t="s">
        <v>2219</v>
      </c>
      <c r="F23" s="22" t="s">
        <v>2325</v>
      </c>
      <c r="G23" s="22" t="s">
        <v>560</v>
      </c>
      <c r="H23" s="22" t="s">
        <v>559</v>
      </c>
      <c r="I23" s="22" t="s">
        <v>71</v>
      </c>
      <c r="J23" s="22">
        <v>-109.17179899999999</v>
      </c>
      <c r="K23" s="22">
        <v>40.899498999999999</v>
      </c>
      <c r="L23" s="22" t="s">
        <v>2258</v>
      </c>
      <c r="M23" s="22" t="s">
        <v>2240</v>
      </c>
    </row>
    <row r="24" spans="1:13" ht="15" customHeight="1" x14ac:dyDescent="0.2">
      <c r="A24" s="24">
        <v>4933300</v>
      </c>
      <c r="B24" s="20" t="s">
        <v>434</v>
      </c>
      <c r="C24" s="20" t="s">
        <v>397</v>
      </c>
      <c r="D24" s="20" t="s">
        <v>2239</v>
      </c>
      <c r="E24" s="20" t="s">
        <v>2219</v>
      </c>
      <c r="F24" s="20" t="s">
        <v>2196</v>
      </c>
      <c r="G24" s="20" t="s">
        <v>399</v>
      </c>
      <c r="H24" s="20" t="s">
        <v>398</v>
      </c>
      <c r="I24" s="20" t="s">
        <v>71</v>
      </c>
      <c r="J24" s="20">
        <v>-109.912924046</v>
      </c>
      <c r="K24" s="20">
        <v>39.840519561000001</v>
      </c>
      <c r="L24" s="20" t="s">
        <v>2258</v>
      </c>
      <c r="M24" s="20" t="s">
        <v>2240</v>
      </c>
    </row>
    <row r="25" spans="1:13" ht="15" customHeight="1" x14ac:dyDescent="0.2">
      <c r="A25" s="25">
        <v>4900444</v>
      </c>
      <c r="B25" s="22" t="s">
        <v>79</v>
      </c>
      <c r="C25" s="22" t="s">
        <v>1</v>
      </c>
      <c r="D25" s="22" t="s">
        <v>1</v>
      </c>
      <c r="E25" s="22" t="s">
        <v>2219</v>
      </c>
      <c r="F25" s="22" t="s">
        <v>2296</v>
      </c>
      <c r="G25" s="22" t="s">
        <v>78</v>
      </c>
      <c r="H25" s="22" t="s">
        <v>77</v>
      </c>
      <c r="I25" s="22" t="s">
        <v>76</v>
      </c>
      <c r="J25" s="22">
        <v>-111.92700000000001</v>
      </c>
      <c r="K25" s="22">
        <v>41.498033</v>
      </c>
      <c r="L25" s="22" t="s">
        <v>2212</v>
      </c>
      <c r="M25" s="22" t="s">
        <v>2240</v>
      </c>
    </row>
    <row r="26" spans="1:13" ht="15" customHeight="1" x14ac:dyDescent="0.2">
      <c r="A26" s="24">
        <v>4903133</v>
      </c>
      <c r="B26" s="20" t="s">
        <v>57</v>
      </c>
      <c r="C26" s="20" t="s">
        <v>1</v>
      </c>
      <c r="D26" s="20" t="s">
        <v>1</v>
      </c>
      <c r="E26" s="20" t="s">
        <v>2219</v>
      </c>
      <c r="F26" s="20" t="s">
        <v>2296</v>
      </c>
      <c r="G26" s="20" t="s">
        <v>105</v>
      </c>
      <c r="H26" s="20" t="s">
        <v>104</v>
      </c>
      <c r="I26" s="20" t="s">
        <v>76</v>
      </c>
      <c r="J26" s="20">
        <v>-111.97568699999999</v>
      </c>
      <c r="K26" s="20">
        <v>41.8992</v>
      </c>
      <c r="L26" s="20" t="s">
        <v>2212</v>
      </c>
      <c r="M26" s="20" t="s">
        <v>2240</v>
      </c>
    </row>
    <row r="27" spans="1:13" ht="15" customHeight="1" x14ac:dyDescent="0.2">
      <c r="A27" s="25">
        <v>4906405</v>
      </c>
      <c r="B27" s="22" t="s">
        <v>159</v>
      </c>
      <c r="C27" s="22" t="s">
        <v>1</v>
      </c>
      <c r="D27" s="22" t="s">
        <v>1</v>
      </c>
      <c r="E27" s="22" t="s">
        <v>2219</v>
      </c>
      <c r="F27" s="22" t="s">
        <v>2301</v>
      </c>
      <c r="G27" s="22" t="s">
        <v>161</v>
      </c>
      <c r="H27" s="22" t="s">
        <v>160</v>
      </c>
      <c r="I27" s="22" t="s">
        <v>76</v>
      </c>
      <c r="J27" s="22">
        <v>-111.950444</v>
      </c>
      <c r="K27" s="22">
        <v>41.800645000000003</v>
      </c>
      <c r="L27" s="22" t="s">
        <v>2212</v>
      </c>
      <c r="M27" s="22" t="s">
        <v>2240</v>
      </c>
    </row>
    <row r="28" spans="1:13" ht="15" customHeight="1" x14ac:dyDescent="0.2">
      <c r="A28" s="20">
        <v>5901695</v>
      </c>
      <c r="B28" s="20" t="s">
        <v>9</v>
      </c>
      <c r="C28" s="20" t="s">
        <v>1</v>
      </c>
      <c r="D28" s="20" t="s">
        <v>1</v>
      </c>
      <c r="E28" s="20" t="s">
        <v>2219</v>
      </c>
      <c r="F28" s="20" t="s">
        <v>2325</v>
      </c>
      <c r="G28" s="20" t="s">
        <v>1447</v>
      </c>
      <c r="H28" s="20" t="s">
        <v>8</v>
      </c>
      <c r="I28" s="20" t="s">
        <v>76</v>
      </c>
      <c r="J28" s="20">
        <v>-111.85549541100001</v>
      </c>
      <c r="K28" s="20">
        <v>41.622152047999997</v>
      </c>
      <c r="L28" s="20" t="s">
        <v>2212</v>
      </c>
      <c r="M28" s="20" t="s">
        <v>2240</v>
      </c>
    </row>
    <row r="29" spans="1:13" ht="15" customHeight="1" x14ac:dyDescent="0.2">
      <c r="A29" s="25">
        <v>4996780</v>
      </c>
      <c r="B29" s="22" t="s">
        <v>1387</v>
      </c>
      <c r="C29" s="22" t="s">
        <v>72</v>
      </c>
      <c r="D29" s="22" t="s">
        <v>45</v>
      </c>
      <c r="E29" s="22" t="s">
        <v>2219</v>
      </c>
      <c r="F29" s="22" t="s">
        <v>2192</v>
      </c>
      <c r="G29" s="22" t="s">
        <v>209</v>
      </c>
      <c r="H29" s="22" t="s">
        <v>208</v>
      </c>
      <c r="I29" s="22" t="s">
        <v>71</v>
      </c>
      <c r="J29" s="22">
        <v>-111.642148972</v>
      </c>
      <c r="K29" s="22">
        <v>40.326343379999997</v>
      </c>
      <c r="L29" s="22" t="s">
        <v>2197</v>
      </c>
      <c r="M29" s="22" t="s">
        <v>2263</v>
      </c>
    </row>
    <row r="30" spans="1:13" ht="15" customHeight="1" x14ac:dyDescent="0.2">
      <c r="A30" s="24">
        <v>4996810</v>
      </c>
      <c r="B30" s="20" t="s">
        <v>1388</v>
      </c>
      <c r="C30" s="20" t="s">
        <v>72</v>
      </c>
      <c r="D30" s="20" t="s">
        <v>45</v>
      </c>
      <c r="E30" s="20" t="s">
        <v>2219</v>
      </c>
      <c r="F30" s="20" t="s">
        <v>2192</v>
      </c>
      <c r="G30" s="20" t="s">
        <v>1390</v>
      </c>
      <c r="H30" s="20" t="s">
        <v>1389</v>
      </c>
      <c r="I30" s="20" t="s">
        <v>71</v>
      </c>
      <c r="J30" s="20">
        <v>-111.59020043</v>
      </c>
      <c r="K30" s="20">
        <v>40.347728648</v>
      </c>
      <c r="L30" s="20" t="s">
        <v>2197</v>
      </c>
      <c r="M30" s="20" t="s">
        <v>2263</v>
      </c>
    </row>
    <row r="31" spans="1:13" ht="15" customHeight="1" x14ac:dyDescent="0.2">
      <c r="A31" s="25">
        <v>4996830</v>
      </c>
      <c r="B31" s="22" t="s">
        <v>1393</v>
      </c>
      <c r="C31" s="22" t="s">
        <v>72</v>
      </c>
      <c r="D31" s="22" t="s">
        <v>45</v>
      </c>
      <c r="E31" s="22" t="s">
        <v>2219</v>
      </c>
      <c r="F31" s="22" t="s">
        <v>2192</v>
      </c>
      <c r="G31" s="22" t="s">
        <v>1392</v>
      </c>
      <c r="H31" s="22" t="s">
        <v>1391</v>
      </c>
      <c r="I31" s="22" t="s">
        <v>71</v>
      </c>
      <c r="J31" s="22">
        <v>-111.570189763</v>
      </c>
      <c r="K31" s="22">
        <v>40.352730022000003</v>
      </c>
      <c r="L31" s="22" t="s">
        <v>2197</v>
      </c>
      <c r="M31" s="22" t="s">
        <v>2263</v>
      </c>
    </row>
    <row r="32" spans="1:13" ht="15" customHeight="1" x14ac:dyDescent="0.2">
      <c r="A32" s="20">
        <v>4996850</v>
      </c>
      <c r="B32" s="20" t="s">
        <v>1394</v>
      </c>
      <c r="C32" s="20" t="s">
        <v>72</v>
      </c>
      <c r="D32" s="20" t="s">
        <v>45</v>
      </c>
      <c r="E32" s="20" t="s">
        <v>2219</v>
      </c>
      <c r="F32" s="20" t="s">
        <v>2192</v>
      </c>
      <c r="G32" s="20" t="s">
        <v>1390</v>
      </c>
      <c r="H32" s="20" t="s">
        <v>1389</v>
      </c>
      <c r="I32" s="20" t="s">
        <v>71</v>
      </c>
      <c r="J32" s="20">
        <v>-111.55686128799999</v>
      </c>
      <c r="K32" s="20">
        <v>40.364398778000002</v>
      </c>
      <c r="L32" s="20" t="s">
        <v>2197</v>
      </c>
      <c r="M32" s="20" t="s">
        <v>2263</v>
      </c>
    </row>
    <row r="33" spans="1:13" ht="15" customHeight="1" x14ac:dyDescent="0.2">
      <c r="A33" s="25">
        <v>4996870</v>
      </c>
      <c r="B33" s="22" t="s">
        <v>1397</v>
      </c>
      <c r="C33" s="22" t="s">
        <v>72</v>
      </c>
      <c r="D33" s="22" t="s">
        <v>2193</v>
      </c>
      <c r="E33" s="22" t="s">
        <v>2219</v>
      </c>
      <c r="F33" s="22" t="s">
        <v>2192</v>
      </c>
      <c r="G33" s="22" t="s">
        <v>1399</v>
      </c>
      <c r="H33" s="22" t="s">
        <v>1398</v>
      </c>
      <c r="I33" s="22" t="s">
        <v>71</v>
      </c>
      <c r="J33" s="22">
        <v>-111.53046580199999</v>
      </c>
      <c r="K33" s="22">
        <v>40.403289192000003</v>
      </c>
      <c r="L33" s="22" t="s">
        <v>2197</v>
      </c>
      <c r="M33" s="22" t="s">
        <v>2263</v>
      </c>
    </row>
    <row r="34" spans="1:13" ht="15" customHeight="1" x14ac:dyDescent="0.2">
      <c r="A34" s="24">
        <v>4997250</v>
      </c>
      <c r="B34" s="20" t="s">
        <v>1421</v>
      </c>
      <c r="C34" s="20" t="s">
        <v>72</v>
      </c>
      <c r="D34" s="20" t="s">
        <v>2193</v>
      </c>
      <c r="E34" s="20" t="s">
        <v>2219</v>
      </c>
      <c r="F34" s="20" t="s">
        <v>2192</v>
      </c>
      <c r="G34" s="20" t="s">
        <v>1423</v>
      </c>
      <c r="H34" s="20" t="s">
        <v>1422</v>
      </c>
      <c r="I34" s="20" t="s">
        <v>71</v>
      </c>
      <c r="J34" s="20">
        <v>-111.44425068300001</v>
      </c>
      <c r="K34" s="20">
        <v>40.500238645000003</v>
      </c>
      <c r="L34" s="20" t="s">
        <v>2197</v>
      </c>
      <c r="M34" s="20" t="s">
        <v>2263</v>
      </c>
    </row>
    <row r="35" spans="1:13" ht="15" customHeight="1" x14ac:dyDescent="0.2">
      <c r="A35" s="25">
        <v>4997300</v>
      </c>
      <c r="B35" s="22" t="s">
        <v>1424</v>
      </c>
      <c r="C35" s="22" t="s">
        <v>72</v>
      </c>
      <c r="D35" s="22" t="s">
        <v>2193</v>
      </c>
      <c r="E35" s="22" t="s">
        <v>2219</v>
      </c>
      <c r="F35" s="22" t="s">
        <v>2192</v>
      </c>
      <c r="G35" s="22" t="s">
        <v>1416</v>
      </c>
      <c r="H35" s="22" t="s">
        <v>1415</v>
      </c>
      <c r="I35" s="22" t="s">
        <v>71</v>
      </c>
      <c r="J35" s="22">
        <v>-111.43157898699999</v>
      </c>
      <c r="K35" s="22">
        <v>40.554124082000001</v>
      </c>
      <c r="L35" s="22" t="s">
        <v>2197</v>
      </c>
      <c r="M35" s="22" t="s">
        <v>2263</v>
      </c>
    </row>
    <row r="36" spans="1:13" ht="15" customHeight="1" x14ac:dyDescent="0.2">
      <c r="A36" s="20">
        <v>4997330</v>
      </c>
      <c r="B36" s="20" t="s">
        <v>1425</v>
      </c>
      <c r="C36" s="20" t="s">
        <v>72</v>
      </c>
      <c r="D36" s="20" t="s">
        <v>2193</v>
      </c>
      <c r="E36" s="20" t="s">
        <v>2219</v>
      </c>
      <c r="F36" s="20" t="s">
        <v>2192</v>
      </c>
      <c r="G36" s="20" t="s">
        <v>1416</v>
      </c>
      <c r="H36" s="20" t="s">
        <v>1415</v>
      </c>
      <c r="I36" s="20" t="s">
        <v>71</v>
      </c>
      <c r="J36" s="20">
        <v>-111.427137719</v>
      </c>
      <c r="K36" s="20">
        <v>40.594950752000003</v>
      </c>
      <c r="L36" s="20" t="s">
        <v>2197</v>
      </c>
      <c r="M36" s="20" t="s">
        <v>2263</v>
      </c>
    </row>
    <row r="37" spans="1:13" ht="15" customHeight="1" x14ac:dyDescent="0.2">
      <c r="A37" s="25">
        <v>4997675</v>
      </c>
      <c r="B37" s="22" t="s">
        <v>1430</v>
      </c>
      <c r="C37" s="22" t="s">
        <v>72</v>
      </c>
      <c r="D37" s="22" t="s">
        <v>2193</v>
      </c>
      <c r="E37" s="22" t="s">
        <v>2219</v>
      </c>
      <c r="F37" s="22" t="s">
        <v>2192</v>
      </c>
      <c r="G37" s="22" t="s">
        <v>1429</v>
      </c>
      <c r="H37" s="22" t="s">
        <v>1428</v>
      </c>
      <c r="I37" s="22" t="s">
        <v>71</v>
      </c>
      <c r="J37" s="22">
        <v>-111.43212575299999</v>
      </c>
      <c r="K37" s="22">
        <v>40.617084878999997</v>
      </c>
      <c r="L37" s="22" t="s">
        <v>2197</v>
      </c>
      <c r="M37" s="22" t="s">
        <v>2263</v>
      </c>
    </row>
    <row r="38" spans="1:13" ht="15" customHeight="1" x14ac:dyDescent="0.2">
      <c r="A38" s="24">
        <v>4998130</v>
      </c>
      <c r="B38" s="20" t="s">
        <v>1433</v>
      </c>
      <c r="C38" s="20" t="s">
        <v>72</v>
      </c>
      <c r="D38" s="20" t="s">
        <v>2193</v>
      </c>
      <c r="E38" s="20" t="s">
        <v>2219</v>
      </c>
      <c r="F38" s="20" t="s">
        <v>2192</v>
      </c>
      <c r="G38" s="20" t="s">
        <v>1432</v>
      </c>
      <c r="H38" s="20" t="s">
        <v>1431</v>
      </c>
      <c r="I38" s="20" t="s">
        <v>71</v>
      </c>
      <c r="J38" s="20">
        <v>-111.360182928</v>
      </c>
      <c r="K38" s="20">
        <v>40.600782436999999</v>
      </c>
      <c r="L38" s="20" t="s">
        <v>2197</v>
      </c>
      <c r="M38" s="20" t="s">
        <v>2263</v>
      </c>
    </row>
    <row r="39" spans="1:13" ht="15" customHeight="1" x14ac:dyDescent="0.2">
      <c r="A39" s="25">
        <v>4998140</v>
      </c>
      <c r="B39" s="22" t="s">
        <v>1434</v>
      </c>
      <c r="C39" s="22" t="s">
        <v>72</v>
      </c>
      <c r="D39" s="22" t="s">
        <v>2191</v>
      </c>
      <c r="E39" s="22" t="s">
        <v>2219</v>
      </c>
      <c r="F39" s="22" t="s">
        <v>2330</v>
      </c>
      <c r="G39" s="22" t="s">
        <v>2233</v>
      </c>
      <c r="H39" s="22" t="s">
        <v>1435</v>
      </c>
      <c r="I39" s="22" t="s">
        <v>91</v>
      </c>
      <c r="J39" s="22">
        <v>-111.305181989</v>
      </c>
      <c r="K39" s="22">
        <v>40.609949688999997</v>
      </c>
      <c r="L39" s="22" t="s">
        <v>2197</v>
      </c>
      <c r="M39" s="22" t="s">
        <v>2263</v>
      </c>
    </row>
    <row r="40" spans="1:13" ht="15" customHeight="1" x14ac:dyDescent="0.2">
      <c r="A40" s="20">
        <v>4998400</v>
      </c>
      <c r="B40" s="20" t="s">
        <v>1438</v>
      </c>
      <c r="C40" s="20" t="s">
        <v>72</v>
      </c>
      <c r="D40" s="20" t="s">
        <v>2193</v>
      </c>
      <c r="E40" s="20" t="s">
        <v>2219</v>
      </c>
      <c r="F40" s="20" t="s">
        <v>2192</v>
      </c>
      <c r="G40" s="20" t="s">
        <v>1437</v>
      </c>
      <c r="H40" s="20" t="s">
        <v>1436</v>
      </c>
      <c r="I40" s="20" t="s">
        <v>71</v>
      </c>
      <c r="J40" s="20">
        <v>-111.168778609</v>
      </c>
      <c r="K40" s="20">
        <v>40.557725775999998</v>
      </c>
      <c r="L40" s="20" t="s">
        <v>2197</v>
      </c>
      <c r="M40" s="20" t="s">
        <v>2263</v>
      </c>
    </row>
    <row r="41" spans="1:13" ht="15" customHeight="1" x14ac:dyDescent="0.2">
      <c r="A41" s="25">
        <v>5910160</v>
      </c>
      <c r="B41" s="22" t="s">
        <v>2309</v>
      </c>
      <c r="C41" s="22" t="s">
        <v>72</v>
      </c>
      <c r="D41" s="22" t="s">
        <v>2193</v>
      </c>
      <c r="E41" s="22" t="s">
        <v>2219</v>
      </c>
      <c r="F41" s="22" t="s">
        <v>2192</v>
      </c>
      <c r="G41" s="22" t="s">
        <v>1414</v>
      </c>
      <c r="H41" s="22" t="s">
        <v>1413</v>
      </c>
      <c r="I41" s="22" t="s">
        <v>71</v>
      </c>
      <c r="J41" s="22">
        <v>-111.470603</v>
      </c>
      <c r="K41" s="22">
        <v>40.482097000000003</v>
      </c>
      <c r="L41" s="22" t="s">
        <v>2197</v>
      </c>
      <c r="M41" s="22" t="s">
        <v>2263</v>
      </c>
    </row>
    <row r="42" spans="1:13" ht="15" customHeight="1" x14ac:dyDescent="0.2">
      <c r="A42" s="24">
        <v>5910250</v>
      </c>
      <c r="B42" s="20" t="s">
        <v>1465</v>
      </c>
      <c r="C42" s="20" t="s">
        <v>72</v>
      </c>
      <c r="D42" s="20" t="s">
        <v>2193</v>
      </c>
      <c r="E42" s="20" t="s">
        <v>2219</v>
      </c>
      <c r="F42" s="20" t="s">
        <v>2192</v>
      </c>
      <c r="G42" s="20" t="s">
        <v>1416</v>
      </c>
      <c r="H42" s="20" t="s">
        <v>1415</v>
      </c>
      <c r="I42" s="20" t="s">
        <v>71</v>
      </c>
      <c r="J42" s="20">
        <v>-111.449631325</v>
      </c>
      <c r="K42" s="20">
        <v>40.507172763</v>
      </c>
      <c r="L42" s="20" t="s">
        <v>2197</v>
      </c>
      <c r="M42" s="20" t="s">
        <v>2263</v>
      </c>
    </row>
    <row r="43" spans="1:13" ht="15" customHeight="1" x14ac:dyDescent="0.2">
      <c r="A43" s="25">
        <v>5910273</v>
      </c>
      <c r="B43" s="22" t="s">
        <v>1466</v>
      </c>
      <c r="C43" s="22" t="s">
        <v>72</v>
      </c>
      <c r="D43" s="22" t="s">
        <v>2193</v>
      </c>
      <c r="E43" s="22" t="s">
        <v>2219</v>
      </c>
      <c r="F43" s="22" t="s">
        <v>2329</v>
      </c>
      <c r="G43" s="22" t="s">
        <v>1423</v>
      </c>
      <c r="H43" s="22" t="s">
        <v>1422</v>
      </c>
      <c r="I43" s="22" t="s">
        <v>82</v>
      </c>
      <c r="J43" s="22">
        <v>-111.416048069</v>
      </c>
      <c r="K43" s="22">
        <v>40.521784959000001</v>
      </c>
      <c r="L43" s="22" t="s">
        <v>2197</v>
      </c>
      <c r="M43" s="22" t="s">
        <v>2263</v>
      </c>
    </row>
    <row r="44" spans="1:13" ht="15" customHeight="1" x14ac:dyDescent="0.2">
      <c r="A44" s="24">
        <v>5910302</v>
      </c>
      <c r="B44" s="20" t="s">
        <v>1469</v>
      </c>
      <c r="C44" s="20" t="s">
        <v>72</v>
      </c>
      <c r="D44" s="20" t="s">
        <v>2193</v>
      </c>
      <c r="E44" s="20" t="s">
        <v>2219</v>
      </c>
      <c r="F44" s="20" t="s">
        <v>2329</v>
      </c>
      <c r="G44" s="20" t="s">
        <v>1423</v>
      </c>
      <c r="H44" s="20" t="s">
        <v>1422</v>
      </c>
      <c r="I44" s="20" t="s">
        <v>82</v>
      </c>
      <c r="J44" s="20">
        <v>-111.41191028199999</v>
      </c>
      <c r="K44" s="20">
        <v>40.536250123000002</v>
      </c>
      <c r="L44" s="20" t="s">
        <v>2197</v>
      </c>
      <c r="M44" s="20" t="s">
        <v>2263</v>
      </c>
    </row>
    <row r="45" spans="1:13" ht="15" customHeight="1" x14ac:dyDescent="0.2">
      <c r="A45" s="25">
        <v>5911120</v>
      </c>
      <c r="B45" s="22" t="s">
        <v>1474</v>
      </c>
      <c r="C45" s="22" t="s">
        <v>72</v>
      </c>
      <c r="D45" s="22" t="s">
        <v>2193</v>
      </c>
      <c r="E45" s="22" t="s">
        <v>2219</v>
      </c>
      <c r="F45" s="22" t="s">
        <v>2192</v>
      </c>
      <c r="G45" s="22" t="s">
        <v>1418</v>
      </c>
      <c r="H45" s="22" t="s">
        <v>1417</v>
      </c>
      <c r="I45" s="22" t="s">
        <v>71</v>
      </c>
      <c r="J45" s="22">
        <v>-111.461570907</v>
      </c>
      <c r="K45" s="22">
        <v>40.485792424000003</v>
      </c>
      <c r="L45" s="22" t="s">
        <v>2197</v>
      </c>
      <c r="M45" s="22" t="s">
        <v>2263</v>
      </c>
    </row>
    <row r="46" spans="1:13" ht="15" customHeight="1" x14ac:dyDescent="0.2">
      <c r="A46" s="24">
        <v>5913210</v>
      </c>
      <c r="B46" s="20" t="s">
        <v>1481</v>
      </c>
      <c r="C46" s="20" t="s">
        <v>72</v>
      </c>
      <c r="D46" s="20" t="s">
        <v>2193</v>
      </c>
      <c r="E46" s="20" t="s">
        <v>2219</v>
      </c>
      <c r="F46" s="20" t="s">
        <v>2192</v>
      </c>
      <c r="G46" s="20" t="s">
        <v>1390</v>
      </c>
      <c r="H46" s="20" t="s">
        <v>1389</v>
      </c>
      <c r="I46" s="20" t="s">
        <v>71</v>
      </c>
      <c r="J46" s="20">
        <v>-111.529083937</v>
      </c>
      <c r="K46" s="20">
        <v>40.404403643999999</v>
      </c>
      <c r="L46" s="20" t="s">
        <v>2197</v>
      </c>
      <c r="M46" s="20" t="s">
        <v>2263</v>
      </c>
    </row>
    <row r="47" spans="1:13" ht="15" customHeight="1" x14ac:dyDescent="0.2">
      <c r="A47" s="25">
        <v>5913220</v>
      </c>
      <c r="B47" s="22" t="s">
        <v>1482</v>
      </c>
      <c r="C47" s="22" t="s">
        <v>72</v>
      </c>
      <c r="D47" s="22" t="s">
        <v>2193</v>
      </c>
      <c r="E47" s="22" t="s">
        <v>2219</v>
      </c>
      <c r="F47" s="22" t="s">
        <v>2195</v>
      </c>
      <c r="G47" s="22" t="s">
        <v>1471</v>
      </c>
      <c r="H47" s="22" t="s">
        <v>1470</v>
      </c>
      <c r="I47" s="22" t="s">
        <v>76</v>
      </c>
      <c r="J47" s="22">
        <v>-111.523522688</v>
      </c>
      <c r="K47" s="22">
        <v>40.409122701999998</v>
      </c>
      <c r="L47" s="22" t="s">
        <v>2197</v>
      </c>
      <c r="M47" s="22" t="s">
        <v>2263</v>
      </c>
    </row>
    <row r="48" spans="1:13" ht="15" customHeight="1" x14ac:dyDescent="0.2">
      <c r="A48" s="20">
        <v>5913230</v>
      </c>
      <c r="B48" s="20" t="s">
        <v>1483</v>
      </c>
      <c r="C48" s="20" t="s">
        <v>72</v>
      </c>
      <c r="D48" s="20" t="s">
        <v>2193</v>
      </c>
      <c r="E48" s="20" t="s">
        <v>2219</v>
      </c>
      <c r="F48" s="20" t="s">
        <v>2195</v>
      </c>
      <c r="G48" s="20" t="s">
        <v>1471</v>
      </c>
      <c r="H48" s="20" t="s">
        <v>1470</v>
      </c>
      <c r="I48" s="20" t="s">
        <v>76</v>
      </c>
      <c r="J48" s="20">
        <v>-111.503795767</v>
      </c>
      <c r="K48" s="20">
        <v>40.425237519</v>
      </c>
      <c r="L48" s="20" t="s">
        <v>2197</v>
      </c>
      <c r="M48" s="20" t="s">
        <v>2263</v>
      </c>
    </row>
    <row r="49" spans="1:13" ht="15" customHeight="1" x14ac:dyDescent="0.2">
      <c r="A49" s="25">
        <v>5913240</v>
      </c>
      <c r="B49" s="22" t="s">
        <v>1484</v>
      </c>
      <c r="C49" s="22" t="s">
        <v>72</v>
      </c>
      <c r="D49" s="22" t="s">
        <v>2193</v>
      </c>
      <c r="E49" s="22" t="s">
        <v>2219</v>
      </c>
      <c r="F49" s="22" t="s">
        <v>2195</v>
      </c>
      <c r="G49" s="22" t="s">
        <v>1471</v>
      </c>
      <c r="H49" s="22" t="s">
        <v>1470</v>
      </c>
      <c r="I49" s="22" t="s">
        <v>76</v>
      </c>
      <c r="J49" s="22">
        <v>-111.483237898</v>
      </c>
      <c r="K49" s="22">
        <v>40.463289443000001</v>
      </c>
      <c r="L49" s="22" t="s">
        <v>2197</v>
      </c>
      <c r="M49" s="22" t="s">
        <v>2263</v>
      </c>
    </row>
    <row r="50" spans="1:13" ht="15" customHeight="1" x14ac:dyDescent="0.2">
      <c r="A50" s="24">
        <v>5913520</v>
      </c>
      <c r="B50" s="20" t="s">
        <v>1488</v>
      </c>
      <c r="C50" s="20" t="s">
        <v>72</v>
      </c>
      <c r="D50" s="20" t="s">
        <v>2193</v>
      </c>
      <c r="E50" s="20" t="s">
        <v>2219</v>
      </c>
      <c r="F50" s="20" t="s">
        <v>2192</v>
      </c>
      <c r="G50" s="20" t="s">
        <v>1464</v>
      </c>
      <c r="H50" s="20" t="s">
        <v>1463</v>
      </c>
      <c r="I50" s="20" t="s">
        <v>71</v>
      </c>
      <c r="J50" s="20">
        <v>-111.471578577</v>
      </c>
      <c r="K50" s="20">
        <v>40.460788041999997</v>
      </c>
      <c r="L50" s="20" t="s">
        <v>2197</v>
      </c>
      <c r="M50" s="20" t="s">
        <v>2263</v>
      </c>
    </row>
    <row r="51" spans="1:13" ht="15" customHeight="1" x14ac:dyDescent="0.2">
      <c r="A51" s="25">
        <v>5913630</v>
      </c>
      <c r="B51" s="22" t="s">
        <v>1489</v>
      </c>
      <c r="C51" s="22" t="s">
        <v>72</v>
      </c>
      <c r="D51" s="22" t="s">
        <v>2193</v>
      </c>
      <c r="E51" s="22" t="s">
        <v>2219</v>
      </c>
      <c r="F51" s="22" t="s">
        <v>2192</v>
      </c>
      <c r="G51" s="22" t="s">
        <v>1416</v>
      </c>
      <c r="H51" s="22" t="s">
        <v>1415</v>
      </c>
      <c r="I51" s="22" t="s">
        <v>71</v>
      </c>
      <c r="J51" s="22">
        <v>-111.465181689</v>
      </c>
      <c r="K51" s="22">
        <v>40.484120291000004</v>
      </c>
      <c r="L51" s="22" t="s">
        <v>2197</v>
      </c>
      <c r="M51" s="22" t="s">
        <v>2263</v>
      </c>
    </row>
    <row r="52" spans="1:13" ht="15" customHeight="1" x14ac:dyDescent="0.2">
      <c r="A52" s="20">
        <v>5914010</v>
      </c>
      <c r="B52" s="20" t="s">
        <v>1490</v>
      </c>
      <c r="C52" s="20" t="s">
        <v>72</v>
      </c>
      <c r="D52" s="20" t="s">
        <v>2193</v>
      </c>
      <c r="E52" s="20" t="s">
        <v>2219</v>
      </c>
      <c r="F52" s="20" t="s">
        <v>2195</v>
      </c>
      <c r="G52" s="20" t="s">
        <v>1427</v>
      </c>
      <c r="H52" s="20" t="s">
        <v>1426</v>
      </c>
      <c r="I52" s="20" t="s">
        <v>76</v>
      </c>
      <c r="J52" s="20">
        <v>-111.415745575</v>
      </c>
      <c r="K52" s="20">
        <v>40.600784996000002</v>
      </c>
      <c r="L52" s="20" t="s">
        <v>2197</v>
      </c>
      <c r="M52" s="20" t="s">
        <v>2263</v>
      </c>
    </row>
    <row r="53" spans="1:13" ht="15" customHeight="1" x14ac:dyDescent="0.2">
      <c r="A53" s="25">
        <v>5914030</v>
      </c>
      <c r="B53" s="22" t="s">
        <v>1492</v>
      </c>
      <c r="C53" s="22" t="s">
        <v>72</v>
      </c>
      <c r="D53" s="22" t="s">
        <v>2193</v>
      </c>
      <c r="E53" s="22" t="s">
        <v>2219</v>
      </c>
      <c r="F53" s="22" t="s">
        <v>2195</v>
      </c>
      <c r="G53" s="22" t="s">
        <v>1427</v>
      </c>
      <c r="H53" s="22" t="s">
        <v>1426</v>
      </c>
      <c r="I53" s="22" t="s">
        <v>76</v>
      </c>
      <c r="J53" s="22">
        <v>-111.410743466</v>
      </c>
      <c r="K53" s="22">
        <v>40.619676358</v>
      </c>
      <c r="L53" s="22" t="s">
        <v>2197</v>
      </c>
      <c r="M53" s="22" t="s">
        <v>2263</v>
      </c>
    </row>
    <row r="54" spans="1:13" ht="15" customHeight="1" x14ac:dyDescent="0.2">
      <c r="A54" s="24">
        <v>5914040</v>
      </c>
      <c r="B54" s="20" t="s">
        <v>1493</v>
      </c>
      <c r="C54" s="20" t="s">
        <v>72</v>
      </c>
      <c r="D54" s="20" t="s">
        <v>2193</v>
      </c>
      <c r="E54" s="20" t="s">
        <v>2219</v>
      </c>
      <c r="F54" s="20" t="s">
        <v>2195</v>
      </c>
      <c r="G54" s="20" t="s">
        <v>1427</v>
      </c>
      <c r="H54" s="20" t="s">
        <v>1426</v>
      </c>
      <c r="I54" s="20" t="s">
        <v>76</v>
      </c>
      <c r="J54" s="20">
        <v>-111.38518175599999</v>
      </c>
      <c r="K54" s="20">
        <v>40.603008037999999</v>
      </c>
      <c r="L54" s="20" t="s">
        <v>2197</v>
      </c>
      <c r="M54" s="20" t="s">
        <v>2263</v>
      </c>
    </row>
    <row r="55" spans="1:13" ht="15" customHeight="1" x14ac:dyDescent="0.2">
      <c r="A55" s="25">
        <v>4996780</v>
      </c>
      <c r="B55" s="22" t="str">
        <f>VLOOKUP(A55,[1]DEQ_MAP_020118!$1:$1048576,4,FALSE)</f>
        <v>PROVO RIVER AT MURDOCK DIVERSION</v>
      </c>
      <c r="C55" s="22" t="str">
        <f>VLOOKUP(A55,[1]DEQ_MAP_020118!$1:$1048576,8,FALSE)</f>
        <v>Jordan River/Utah Lake</v>
      </c>
      <c r="D55" s="22" t="str">
        <f>VLOOKUP(A55,[1]DEQ_MAP_020118!$1:$1048576,7,FALSE)</f>
        <v>Utah County</v>
      </c>
      <c r="E55" s="22" t="s">
        <v>2219</v>
      </c>
      <c r="F55" s="22" t="str">
        <f>VLOOKUP(A55,[1]DEQ_MAP_020118!$1:$1048576,3,FALSE)</f>
        <v>1C  2B 3A     4</v>
      </c>
      <c r="G55" s="22" t="str">
        <f>VLOOKUP(A55,[1]DEQ_MAP_020118!$1:$1048576,14,FALSE)</f>
        <v>UT16020203-002_00</v>
      </c>
      <c r="H55" s="22" t="str">
        <f>VLOOKUP(A55,[1]DEQ_MAP_020118!$1:$1048576,13,FALSE)</f>
        <v>Provo River-2</v>
      </c>
      <c r="I55" s="22" t="str">
        <f>VLOOKUP(A55,[1]DEQ_MAP_020118!$1:$1048576,2,FALSE)</f>
        <v>River/Stream</v>
      </c>
      <c r="J55" s="22">
        <f>VLOOKUP(A55,[1]DEQ_MAP_020118!$1:$1048576,11,FALSE)</f>
        <v>-111.642148972</v>
      </c>
      <c r="K55" s="22">
        <f>VLOOKUP(A55,[1]DEQ_MAP_020118!$1:$1048576,12,FALSE)</f>
        <v>40.326343379999997</v>
      </c>
      <c r="L55" s="22" t="s">
        <v>2197</v>
      </c>
      <c r="M55" s="22" t="s">
        <v>2263</v>
      </c>
    </row>
    <row r="56" spans="1:13" ht="15" customHeight="1" x14ac:dyDescent="0.2">
      <c r="A56" s="20">
        <v>4996810</v>
      </c>
      <c r="B56" s="20" t="str">
        <f>VLOOKUP(A56,[1]DEQ_MAP_020118!$1:$1048576,4,FALSE)</f>
        <v>PROVO RIVER AT OLMSTEAD DIVERSION</v>
      </c>
      <c r="C56" s="20" t="str">
        <f>VLOOKUP(A56,[1]DEQ_MAP_020118!$1:$1048576,8,FALSE)</f>
        <v>Jordan River/Utah Lake</v>
      </c>
      <c r="D56" s="20" t="str">
        <f>VLOOKUP(A56,[1]DEQ_MAP_020118!$1:$1048576,7,FALSE)</f>
        <v>Utah County</v>
      </c>
      <c r="E56" s="20" t="s">
        <v>2219</v>
      </c>
      <c r="F56" s="20" t="str">
        <f>VLOOKUP(A56,[1]DEQ_MAP_020118!$1:$1048576,3,FALSE)</f>
        <v>1C  2B 3A     4</v>
      </c>
      <c r="G56" s="20" t="str">
        <f>VLOOKUP(A56,[1]DEQ_MAP_020118!$1:$1048576,14,FALSE)</f>
        <v>UT16020203-003_00</v>
      </c>
      <c r="H56" s="20" t="str">
        <f>VLOOKUP(A56,[1]DEQ_MAP_020118!$1:$1048576,13,FALSE)</f>
        <v>Provo River-3</v>
      </c>
      <c r="I56" s="20" t="str">
        <f>VLOOKUP(A56,[1]DEQ_MAP_020118!$1:$1048576,2,FALSE)</f>
        <v>River/Stream</v>
      </c>
      <c r="J56" s="20">
        <f>VLOOKUP(A56,[1]DEQ_MAP_020118!$1:$1048576,11,FALSE)</f>
        <v>-111.59020043</v>
      </c>
      <c r="K56" s="20">
        <f>VLOOKUP(A56,[1]DEQ_MAP_020118!$1:$1048576,12,FALSE)</f>
        <v>40.347728648</v>
      </c>
      <c r="L56" s="20" t="s">
        <v>2197</v>
      </c>
      <c r="M56" s="20" t="s">
        <v>2263</v>
      </c>
    </row>
    <row r="57" spans="1:13" ht="15" customHeight="1" x14ac:dyDescent="0.2">
      <c r="A57" s="25">
        <v>4996830</v>
      </c>
      <c r="B57" s="22" t="str">
        <f>VLOOKUP(A57,[1]DEQ_MAP_020118!$1:$1048576,4,FALSE)</f>
        <v>LOWER S FK PROVO R AT GAGING STATIION</v>
      </c>
      <c r="C57" s="22" t="str">
        <f>VLOOKUP(A57,[1]DEQ_MAP_020118!$1:$1048576,8,FALSE)</f>
        <v>Jordan River/Utah Lake</v>
      </c>
      <c r="D57" s="22" t="str">
        <f>VLOOKUP(A57,[1]DEQ_MAP_020118!$1:$1048576,7,FALSE)</f>
        <v>Utah County</v>
      </c>
      <c r="E57" s="22" t="s">
        <v>2219</v>
      </c>
      <c r="F57" s="22" t="str">
        <f>VLOOKUP(A57,[1]DEQ_MAP_020118!$1:$1048576,3,FALSE)</f>
        <v>1C  2B 3A     4</v>
      </c>
      <c r="G57" s="22" t="str">
        <f>VLOOKUP(A57,[1]DEQ_MAP_020118!$1:$1048576,14,FALSE)</f>
        <v>UT16020203-007_00</v>
      </c>
      <c r="H57" s="22" t="str">
        <f>VLOOKUP(A57,[1]DEQ_MAP_020118!$1:$1048576,13,FALSE)</f>
        <v>South Fork Provo River</v>
      </c>
      <c r="I57" s="22" t="str">
        <f>VLOOKUP(A57,[1]DEQ_MAP_020118!$1:$1048576,2,FALSE)</f>
        <v>River/Stream</v>
      </c>
      <c r="J57" s="22">
        <f>VLOOKUP(A57,[1]DEQ_MAP_020118!$1:$1048576,11,FALSE)</f>
        <v>-111.570189763</v>
      </c>
      <c r="K57" s="22">
        <f>VLOOKUP(A57,[1]DEQ_MAP_020118!$1:$1048576,12,FALSE)</f>
        <v>40.352730022000003</v>
      </c>
      <c r="L57" s="22" t="s">
        <v>2197</v>
      </c>
      <c r="M57" s="22" t="s">
        <v>2263</v>
      </c>
    </row>
    <row r="58" spans="1:13" ht="15" customHeight="1" x14ac:dyDescent="0.2">
      <c r="A58" s="24">
        <v>4996850</v>
      </c>
      <c r="B58" s="20" t="str">
        <f>VLOOKUP(A58,[1]DEQ_MAP_020118!$1:$1048576,4,FALSE)</f>
        <v>N FK PROVO R AB CNFL / PROVO R AT WILDWOOD</v>
      </c>
      <c r="C58" s="20" t="str">
        <f>VLOOKUP(A58,[1]DEQ_MAP_020118!$1:$1048576,8,FALSE)</f>
        <v>Jordan River/Utah Lake</v>
      </c>
      <c r="D58" s="20" t="str">
        <f>VLOOKUP(A58,[1]DEQ_MAP_020118!$1:$1048576,7,FALSE)</f>
        <v>Utah County</v>
      </c>
      <c r="E58" s="20" t="s">
        <v>2219</v>
      </c>
      <c r="F58" s="20" t="str">
        <f>VLOOKUP(A58,[1]DEQ_MAP_020118!$1:$1048576,3,FALSE)</f>
        <v>1C  2B 3A     4</v>
      </c>
      <c r="G58" s="20" t="str">
        <f>VLOOKUP(A58,[1]DEQ_MAP_020118!$1:$1048576,14,FALSE)</f>
        <v>UT16020203-003_00</v>
      </c>
      <c r="H58" s="20" t="str">
        <f>VLOOKUP(A58,[1]DEQ_MAP_020118!$1:$1048576,13,FALSE)</f>
        <v>Provo River-3</v>
      </c>
      <c r="I58" s="20" t="str">
        <f>VLOOKUP(A58,[1]DEQ_MAP_020118!$1:$1048576,2,FALSE)</f>
        <v>River/Stream</v>
      </c>
      <c r="J58" s="20">
        <f>VLOOKUP(A58,[1]DEQ_MAP_020118!$1:$1048576,11,FALSE)</f>
        <v>-111.55686128799999</v>
      </c>
      <c r="K58" s="20">
        <f>VLOOKUP(A58,[1]DEQ_MAP_020118!$1:$1048576,12,FALSE)</f>
        <v>40.364398778000002</v>
      </c>
      <c r="L58" s="20" t="s">
        <v>2197</v>
      </c>
      <c r="M58" s="20" t="s">
        <v>2263</v>
      </c>
    </row>
    <row r="59" spans="1:13" ht="15" customHeight="1" x14ac:dyDescent="0.2">
      <c r="A59" s="25">
        <v>4996870</v>
      </c>
      <c r="B59" s="22" t="str">
        <f>VLOOKUP(A59,[1]DEQ_MAP_020118!$1:$1048576,4,FALSE)</f>
        <v>LITTLE DEER CK AB CNFL / PROVO RIVER</v>
      </c>
      <c r="C59" s="22" t="str">
        <f>VLOOKUP(A59,[1]DEQ_MAP_020118!$1:$1048576,8,FALSE)</f>
        <v>Jordan River/Utah Lake</v>
      </c>
      <c r="D59" s="22" t="str">
        <f>VLOOKUP(A59,[1]DEQ_MAP_020118!$1:$1048576,7,FALSE)</f>
        <v>Wasatch County</v>
      </c>
      <c r="E59" s="22" t="s">
        <v>2219</v>
      </c>
      <c r="F59" s="22" t="str">
        <f>VLOOKUP(A59,[1]DEQ_MAP_020118!$1:$1048576,3,FALSE)</f>
        <v>1C  2B 3A     4</v>
      </c>
      <c r="G59" s="22" t="str">
        <f>VLOOKUP(A59,[1]DEQ_MAP_020118!$1:$1048576,14,FALSE)</f>
        <v>UT16020203-013_00</v>
      </c>
      <c r="H59" s="22" t="str">
        <f>VLOOKUP(A59,[1]DEQ_MAP_020118!$1:$1048576,13,FALSE)</f>
        <v>Provo Deer Creek</v>
      </c>
      <c r="I59" s="22" t="str">
        <f>VLOOKUP(A59,[1]DEQ_MAP_020118!$1:$1048576,2,FALSE)</f>
        <v>River/Stream</v>
      </c>
      <c r="J59" s="22">
        <f>VLOOKUP(A59,[1]DEQ_MAP_020118!$1:$1048576,11,FALSE)</f>
        <v>-111.53046580199999</v>
      </c>
      <c r="K59" s="22">
        <f>VLOOKUP(A59,[1]DEQ_MAP_020118!$1:$1048576,12,FALSE)</f>
        <v>40.403289192000003</v>
      </c>
      <c r="L59" s="22" t="s">
        <v>2197</v>
      </c>
      <c r="M59" s="22" t="s">
        <v>2263</v>
      </c>
    </row>
    <row r="60" spans="1:13" ht="15" customHeight="1" x14ac:dyDescent="0.2">
      <c r="A60" s="20">
        <v>4997250</v>
      </c>
      <c r="B60" s="20" t="str">
        <f>VLOOKUP(A60,[1]DEQ_MAP_020118!$1:$1048576,4,FALSE)</f>
        <v>SPRING CK AB CNFL / PROVO R NR HEBER</v>
      </c>
      <c r="C60" s="20" t="str">
        <f>VLOOKUP(A60,[1]DEQ_MAP_020118!$1:$1048576,8,FALSE)</f>
        <v>Jordan River/Utah Lake</v>
      </c>
      <c r="D60" s="20" t="str">
        <f>VLOOKUP(A60,[1]DEQ_MAP_020118!$1:$1048576,7,FALSE)</f>
        <v>Wasatch County</v>
      </c>
      <c r="E60" s="20" t="s">
        <v>2219</v>
      </c>
      <c r="F60" s="20" t="str">
        <f>VLOOKUP(A60,[1]DEQ_MAP_020118!$1:$1048576,3,FALSE)</f>
        <v>1C  2B 3A     4</v>
      </c>
      <c r="G60" s="20" t="str">
        <f>VLOOKUP(A60,[1]DEQ_MAP_020118!$1:$1048576,14,FALSE)</f>
        <v>UT16020203-027_00</v>
      </c>
      <c r="H60" s="20" t="str">
        <f>VLOOKUP(A60,[1]DEQ_MAP_020118!$1:$1048576,13,FALSE)</f>
        <v>Spring Creek-Heber</v>
      </c>
      <c r="I60" s="20" t="str">
        <f>VLOOKUP(A60,[1]DEQ_MAP_020118!$1:$1048576,2,FALSE)</f>
        <v>River/Stream</v>
      </c>
      <c r="J60" s="20">
        <f>VLOOKUP(A60,[1]DEQ_MAP_020118!$1:$1048576,11,FALSE)</f>
        <v>-111.44425068300001</v>
      </c>
      <c r="K60" s="20">
        <f>VLOOKUP(A60,[1]DEQ_MAP_020118!$1:$1048576,12,FALSE)</f>
        <v>40.500238645000003</v>
      </c>
      <c r="L60" s="20" t="s">
        <v>2197</v>
      </c>
      <c r="M60" s="20" t="s">
        <v>2263</v>
      </c>
    </row>
    <row r="61" spans="1:13" ht="15" customHeight="1" x14ac:dyDescent="0.2">
      <c r="A61" s="25">
        <v>4997300</v>
      </c>
      <c r="B61" s="22" t="str">
        <f>VLOOKUP(A61,[1]DEQ_MAP_020118!$1:$1048576,4,FALSE)</f>
        <v>PROVO R AT MIDWAY CUTOFF RD XING N OF HEBER</v>
      </c>
      <c r="C61" s="22" t="str">
        <f>VLOOKUP(A61,[1]DEQ_MAP_020118!$1:$1048576,8,FALSE)</f>
        <v>Jordan River/Utah Lake</v>
      </c>
      <c r="D61" s="22" t="str">
        <f>VLOOKUP(A61,[1]DEQ_MAP_020118!$1:$1048576,7,FALSE)</f>
        <v>Wasatch County</v>
      </c>
      <c r="E61" s="22" t="s">
        <v>2219</v>
      </c>
      <c r="F61" s="22" t="str">
        <f>VLOOKUP(A61,[1]DEQ_MAP_020118!$1:$1048576,3,FALSE)</f>
        <v>1C  2B 3A     4</v>
      </c>
      <c r="G61" s="22" t="str">
        <f>VLOOKUP(A61,[1]DEQ_MAP_020118!$1:$1048576,14,FALSE)</f>
        <v>UT16020203-004_00</v>
      </c>
      <c r="H61" s="22" t="str">
        <f>VLOOKUP(A61,[1]DEQ_MAP_020118!$1:$1048576,13,FALSE)</f>
        <v>Provo River-4</v>
      </c>
      <c r="I61" s="22" t="str">
        <f>VLOOKUP(A61,[1]DEQ_MAP_020118!$1:$1048576,2,FALSE)</f>
        <v>River/Stream</v>
      </c>
      <c r="J61" s="22">
        <f>VLOOKUP(A61,[1]DEQ_MAP_020118!$1:$1048576,11,FALSE)</f>
        <v>-111.43157898699999</v>
      </c>
      <c r="K61" s="22">
        <f>VLOOKUP(A61,[1]DEQ_MAP_020118!$1:$1048576,12,FALSE)</f>
        <v>40.554124082000001</v>
      </c>
      <c r="L61" s="22" t="s">
        <v>2197</v>
      </c>
      <c r="M61" s="22" t="s">
        <v>2263</v>
      </c>
    </row>
    <row r="62" spans="1:13" ht="15" customHeight="1" x14ac:dyDescent="0.2">
      <c r="A62" s="24">
        <v>4997330</v>
      </c>
      <c r="B62" s="20" t="str">
        <f>VLOOKUP(A62,[1]DEQ_MAP_020118!$1:$1048576,4,FALSE)</f>
        <v>PROVO R BL JORDANELLE RES. ON OLD US4O XING</v>
      </c>
      <c r="C62" s="20" t="str">
        <f>VLOOKUP(A62,[1]DEQ_MAP_020118!$1:$1048576,8,FALSE)</f>
        <v>Jordan River/Utah Lake</v>
      </c>
      <c r="D62" s="20" t="str">
        <f>VLOOKUP(A62,[1]DEQ_MAP_020118!$1:$1048576,7,FALSE)</f>
        <v>Wasatch County</v>
      </c>
      <c r="E62" s="20" t="s">
        <v>2219</v>
      </c>
      <c r="F62" s="20" t="str">
        <f>VLOOKUP(A62,[1]DEQ_MAP_020118!$1:$1048576,3,FALSE)</f>
        <v>1C  2B 3A     4</v>
      </c>
      <c r="G62" s="20" t="str">
        <f>VLOOKUP(A62,[1]DEQ_MAP_020118!$1:$1048576,14,FALSE)</f>
        <v>UT16020203-004_00</v>
      </c>
      <c r="H62" s="20" t="str">
        <f>VLOOKUP(A62,[1]DEQ_MAP_020118!$1:$1048576,13,FALSE)</f>
        <v>Provo River-4</v>
      </c>
      <c r="I62" s="20" t="str">
        <f>VLOOKUP(A62,[1]DEQ_MAP_020118!$1:$1048576,2,FALSE)</f>
        <v>River/Stream</v>
      </c>
      <c r="J62" s="20">
        <f>VLOOKUP(A62,[1]DEQ_MAP_020118!$1:$1048576,11,FALSE)</f>
        <v>-111.427137719</v>
      </c>
      <c r="K62" s="20">
        <f>VLOOKUP(A62,[1]DEQ_MAP_020118!$1:$1048576,12,FALSE)</f>
        <v>40.594950752000003</v>
      </c>
      <c r="L62" s="20" t="s">
        <v>2197</v>
      </c>
      <c r="M62" s="20" t="s">
        <v>2263</v>
      </c>
    </row>
    <row r="63" spans="1:13" ht="15" customHeight="1" x14ac:dyDescent="0.2">
      <c r="A63" s="25">
        <v>4997675</v>
      </c>
      <c r="B63" s="22" t="str">
        <f>VLOOKUP(A63,[1]DEQ_MAP_020118!$1:$1048576,4,FALSE)</f>
        <v>Big Dutch Pete Stream bl Mayflower in Jordanelle State Park</v>
      </c>
      <c r="C63" s="22" t="str">
        <f>VLOOKUP(A63,[1]DEQ_MAP_020118!$1:$1048576,8,FALSE)</f>
        <v>Jordan River/Utah Lake</v>
      </c>
      <c r="D63" s="22" t="str">
        <f>VLOOKUP(A63,[1]DEQ_MAP_020118!$1:$1048576,7,FALSE)</f>
        <v>Wasatch County</v>
      </c>
      <c r="E63" s="22" t="s">
        <v>2219</v>
      </c>
      <c r="F63" s="22" t="str">
        <f>VLOOKUP(A63,[1]DEQ_MAP_020118!$1:$1048576,3,FALSE)</f>
        <v>1C  2B 3A     4</v>
      </c>
      <c r="G63" s="22" t="str">
        <f>VLOOKUP(A63,[1]DEQ_MAP_020118!$1:$1048576,14,FALSE)</f>
        <v>UT16020203-016_00</v>
      </c>
      <c r="H63" s="22" t="str">
        <f>VLOOKUP(A63,[1]DEQ_MAP_020118!$1:$1048576,13,FALSE)</f>
        <v>McHenry Creek</v>
      </c>
      <c r="I63" s="22" t="str">
        <f>VLOOKUP(A63,[1]DEQ_MAP_020118!$1:$1048576,2,FALSE)</f>
        <v>River/Stream</v>
      </c>
      <c r="J63" s="22">
        <f>VLOOKUP(A63,[1]DEQ_MAP_020118!$1:$1048576,11,FALSE)</f>
        <v>-111.43212575299999</v>
      </c>
      <c r="K63" s="22">
        <f>VLOOKUP(A63,[1]DEQ_MAP_020118!$1:$1048576,12,FALSE)</f>
        <v>40.617084878999997</v>
      </c>
      <c r="L63" s="22" t="s">
        <v>2197</v>
      </c>
      <c r="M63" s="22" t="s">
        <v>2263</v>
      </c>
    </row>
    <row r="64" spans="1:13" ht="15" customHeight="1" x14ac:dyDescent="0.2">
      <c r="A64" s="24">
        <v>4998130</v>
      </c>
      <c r="B64" s="20" t="str">
        <f>VLOOKUP(A64,[1]DEQ_MAP_020118!$1:$1048576,4,FALSE)</f>
        <v>PROVO R AT BRIDGE 2.5 MI E OF HAILSTONE JUNCTION</v>
      </c>
      <c r="C64" s="20" t="str">
        <f>VLOOKUP(A64,[1]DEQ_MAP_020118!$1:$1048576,8,FALSE)</f>
        <v>Jordan River/Utah Lake</v>
      </c>
      <c r="D64" s="20" t="str">
        <f>VLOOKUP(A64,[1]DEQ_MAP_020118!$1:$1048576,7,FALSE)</f>
        <v>Wasatch County</v>
      </c>
      <c r="E64" s="20" t="s">
        <v>2219</v>
      </c>
      <c r="F64" s="20" t="str">
        <f>VLOOKUP(A64,[1]DEQ_MAP_020118!$1:$1048576,3,FALSE)</f>
        <v>1C  2B 3A     4</v>
      </c>
      <c r="G64" s="20" t="str">
        <f>VLOOKUP(A64,[1]DEQ_MAP_020118!$1:$1048576,14,FALSE)</f>
        <v>UT16020203-005_00</v>
      </c>
      <c r="H64" s="20" t="str">
        <f>VLOOKUP(A64,[1]DEQ_MAP_020118!$1:$1048576,13,FALSE)</f>
        <v>Provo River-5</v>
      </c>
      <c r="I64" s="20" t="str">
        <f>VLOOKUP(A64,[1]DEQ_MAP_020118!$1:$1048576,2,FALSE)</f>
        <v>River/Stream</v>
      </c>
      <c r="J64" s="20">
        <f>VLOOKUP(A64,[1]DEQ_MAP_020118!$1:$1048576,11,FALSE)</f>
        <v>-111.360182928</v>
      </c>
      <c r="K64" s="20">
        <f>VLOOKUP(A64,[1]DEQ_MAP_020118!$1:$1048576,12,FALSE)</f>
        <v>40.600782436999999</v>
      </c>
      <c r="L64" s="20" t="s">
        <v>2197</v>
      </c>
      <c r="M64" s="20" t="s">
        <v>2263</v>
      </c>
    </row>
    <row r="65" spans="1:13" ht="15" customHeight="1" x14ac:dyDescent="0.2">
      <c r="A65" s="25">
        <v>4998140</v>
      </c>
      <c r="B65" s="22" t="str">
        <f>VLOOKUP(A65,[1]DEQ_MAP_020118!$1:$1048576,4,FALSE)</f>
        <v>WEBER-PROVO CANAL DIVERSION AT US 189 ALT XING</v>
      </c>
      <c r="C65" s="22" t="str">
        <f>VLOOKUP(A65,[1]DEQ_MAP_020118!$1:$1048576,8,FALSE)</f>
        <v>Jordan River/Utah Lake</v>
      </c>
      <c r="D65" s="22" t="str">
        <f>VLOOKUP(A65,[1]DEQ_MAP_020118!$1:$1048576,7,FALSE)</f>
        <v>Summit County</v>
      </c>
      <c r="E65" s="22" t="s">
        <v>2219</v>
      </c>
      <c r="F65" s="22" t="str">
        <f>VLOOKUP(A65,[1]DEQ_MAP_020118!$1:$1048576,3,FALSE)</f>
        <v>2B     3E 4</v>
      </c>
      <c r="G65" s="22" t="str">
        <f>VLOOKUP(A65,[1]DEQ_MAP_020118!$1:$1048576,14,FALSE)</f>
        <v>UT16020101-032_00</v>
      </c>
      <c r="H65" s="22" t="str">
        <f>VLOOKUP(A65,[1]DEQ_MAP_020118!$1:$1048576,13,FALSE)</f>
        <v>Weber-Provo Canal</v>
      </c>
      <c r="I65" s="22" t="str">
        <f>VLOOKUP(A65,[1]DEQ_MAP_020118!$1:$1048576,2,FALSE)</f>
        <v>Canal Transport</v>
      </c>
      <c r="J65" s="22">
        <f>VLOOKUP(A65,[1]DEQ_MAP_020118!$1:$1048576,11,FALSE)</f>
        <v>-111.305181989</v>
      </c>
      <c r="K65" s="22">
        <f>VLOOKUP(A65,[1]DEQ_MAP_020118!$1:$1048576,12,FALSE)</f>
        <v>40.609949688999997</v>
      </c>
      <c r="L65" s="22" t="s">
        <v>2197</v>
      </c>
      <c r="M65" s="22" t="s">
        <v>2263</v>
      </c>
    </row>
    <row r="66" spans="1:13" ht="15" customHeight="1" x14ac:dyDescent="0.2">
      <c r="A66" s="24">
        <v>4998400</v>
      </c>
      <c r="B66" s="20" t="str">
        <f>VLOOKUP(A66,[1]DEQ_MAP_020118!$1:$1048576,4,FALSE)</f>
        <v>PROVO R AB WOODLAND AT USGS GAGE NO.10154200</v>
      </c>
      <c r="C66" s="20" t="str">
        <f>VLOOKUP(A66,[1]DEQ_MAP_020118!$1:$1048576,8,FALSE)</f>
        <v>Jordan River/Utah Lake</v>
      </c>
      <c r="D66" s="20" t="str">
        <f>VLOOKUP(A66,[1]DEQ_MAP_020118!$1:$1048576,7,FALSE)</f>
        <v>Wasatch County</v>
      </c>
      <c r="E66" s="20" t="s">
        <v>2219</v>
      </c>
      <c r="F66" s="20" t="str">
        <f>VLOOKUP(A66,[1]DEQ_MAP_020118!$1:$1048576,3,FALSE)</f>
        <v>1C  2B 3A     4</v>
      </c>
      <c r="G66" s="20" t="str">
        <f>VLOOKUP(A66,[1]DEQ_MAP_020118!$1:$1048576,14,FALSE)</f>
        <v>UT16020203-006_00</v>
      </c>
      <c r="H66" s="20" t="str">
        <f>VLOOKUP(A66,[1]DEQ_MAP_020118!$1:$1048576,13,FALSE)</f>
        <v>Provo River-6</v>
      </c>
      <c r="I66" s="20" t="str">
        <f>VLOOKUP(A66,[1]DEQ_MAP_020118!$1:$1048576,2,FALSE)</f>
        <v>River/Stream</v>
      </c>
      <c r="J66" s="20">
        <f>VLOOKUP(A66,[1]DEQ_MAP_020118!$1:$1048576,11,FALSE)</f>
        <v>-111.168778609</v>
      </c>
      <c r="K66" s="20">
        <f>VLOOKUP(A66,[1]DEQ_MAP_020118!$1:$1048576,12,FALSE)</f>
        <v>40.557725775999998</v>
      </c>
      <c r="L66" s="20" t="s">
        <v>2197</v>
      </c>
      <c r="M66" s="20" t="s">
        <v>2263</v>
      </c>
    </row>
    <row r="67" spans="1:13" ht="15" customHeight="1" x14ac:dyDescent="0.2">
      <c r="A67" s="25">
        <v>5910160</v>
      </c>
      <c r="B67" s="22" t="str">
        <f>VLOOKUP(A67,[1]DEQ_MAP_020118!$1:$1048576,4,FALSE)</f>
        <v>SNAKE CK AB CNFL/PROVO R</v>
      </c>
      <c r="C67" s="22" t="str">
        <f>VLOOKUP(A67,[1]DEQ_MAP_020118!$1:$1048576,8,FALSE)</f>
        <v>Jordan River/Utah Lake</v>
      </c>
      <c r="D67" s="22" t="str">
        <f>VLOOKUP(A67,[1]DEQ_MAP_020118!$1:$1048576,7,FALSE)</f>
        <v>Wasatch County</v>
      </c>
      <c r="E67" s="22" t="s">
        <v>2219</v>
      </c>
      <c r="F67" s="22" t="str">
        <f>VLOOKUP(A67,[1]DEQ_MAP_020118!$1:$1048576,3,FALSE)</f>
        <v>1C  2B 3A     4</v>
      </c>
      <c r="G67" s="22" t="str">
        <f>VLOOKUP(A67,[1]DEQ_MAP_020118!$1:$1048576,14,FALSE)</f>
        <v>UT16020203-014_00</v>
      </c>
      <c r="H67" s="22" t="str">
        <f>VLOOKUP(A67,[1]DEQ_MAP_020118!$1:$1048576,13,FALSE)</f>
        <v>Snake Creek-1</v>
      </c>
      <c r="I67" s="22" t="str">
        <f>VLOOKUP(A67,[1]DEQ_MAP_020118!$1:$1048576,2,FALSE)</f>
        <v>River/Stream</v>
      </c>
      <c r="J67" s="22">
        <f>VLOOKUP(A67,[1]DEQ_MAP_020118!$1:$1048576,11,FALSE)</f>
        <v>-111.470603</v>
      </c>
      <c r="K67" s="22">
        <f>VLOOKUP(A67,[1]DEQ_MAP_020118!$1:$1048576,12,FALSE)</f>
        <v>40.482097000000003</v>
      </c>
      <c r="L67" s="22" t="s">
        <v>2197</v>
      </c>
      <c r="M67" s="22" t="s">
        <v>2263</v>
      </c>
    </row>
    <row r="68" spans="1:13" ht="15" customHeight="1" x14ac:dyDescent="0.2">
      <c r="A68" s="24">
        <v>5910250</v>
      </c>
      <c r="B68" s="20" t="str">
        <f>VLOOKUP(A68,[1]DEQ_MAP_020118!$1:$1048576,4,FALSE)</f>
        <v>PROVO R HEBER-MIDWAY RD (U-113) XING BL BERKENSHAW POND</v>
      </c>
      <c r="C68" s="20" t="str">
        <f>VLOOKUP(A68,[1]DEQ_MAP_020118!$1:$1048576,8,FALSE)</f>
        <v>Jordan River/Utah Lake</v>
      </c>
      <c r="D68" s="20" t="str">
        <f>VLOOKUP(A68,[1]DEQ_MAP_020118!$1:$1048576,7,FALSE)</f>
        <v>Wasatch County</v>
      </c>
      <c r="E68" s="20" t="s">
        <v>2219</v>
      </c>
      <c r="F68" s="20" t="str">
        <f>VLOOKUP(A68,[1]DEQ_MAP_020118!$1:$1048576,3,FALSE)</f>
        <v>1C  2B 3A     4</v>
      </c>
      <c r="G68" s="20" t="str">
        <f>VLOOKUP(A68,[1]DEQ_MAP_020118!$1:$1048576,14,FALSE)</f>
        <v>UT16020203-004_00</v>
      </c>
      <c r="H68" s="20" t="str">
        <f>VLOOKUP(A68,[1]DEQ_MAP_020118!$1:$1048576,13,FALSE)</f>
        <v>Provo River-4</v>
      </c>
      <c r="I68" s="20" t="str">
        <f>VLOOKUP(A68,[1]DEQ_MAP_020118!$1:$1048576,2,FALSE)</f>
        <v>River/Stream</v>
      </c>
      <c r="J68" s="20">
        <f>VLOOKUP(A68,[1]DEQ_MAP_020118!$1:$1048576,11,FALSE)</f>
        <v>-111.449631325</v>
      </c>
      <c r="K68" s="20">
        <f>VLOOKUP(A68,[1]DEQ_MAP_020118!$1:$1048576,12,FALSE)</f>
        <v>40.507172763</v>
      </c>
      <c r="L68" s="20" t="s">
        <v>2197</v>
      </c>
      <c r="M68" s="21" t="s">
        <v>2263</v>
      </c>
    </row>
    <row r="69" spans="1:13" ht="15" customHeight="1" x14ac:dyDescent="0.2">
      <c r="A69" s="25">
        <v>5910273</v>
      </c>
      <c r="B69" s="22" t="str">
        <f>VLOOKUP(A69,[1]DEQ_MAP_020118!$1:$1048576,4,FALSE)</f>
        <v>London Ditch @ 1200 North Heber</v>
      </c>
      <c r="C69" s="22" t="str">
        <f>VLOOKUP(A69,[1]DEQ_MAP_020118!$1:$1048576,8,FALSE)</f>
        <v>Jordan River/Utah Lake</v>
      </c>
      <c r="D69" s="22" t="str">
        <f>VLOOKUP(A69,[1]DEQ_MAP_020118!$1:$1048576,7,FALSE)</f>
        <v>Wasatch County</v>
      </c>
      <c r="E69" s="22" t="s">
        <v>2219</v>
      </c>
      <c r="F69" s="22" t="str">
        <f>VLOOKUP(A69,[1]DEQ_MAP_020118!$1:$1048576,3,FALSE)</f>
        <v>2B     3E</v>
      </c>
      <c r="G69" s="22" t="str">
        <f>VLOOKUP(A69,[1]DEQ_MAP_020118!$1:$1048576,14,FALSE)</f>
        <v>UT16020203-027_00</v>
      </c>
      <c r="H69" s="22" t="str">
        <f>VLOOKUP(A69,[1]DEQ_MAP_020118!$1:$1048576,13,FALSE)</f>
        <v>Spring Creek-Heber</v>
      </c>
      <c r="I69" s="22" t="str">
        <f>VLOOKUP(A69,[1]DEQ_MAP_020118!$1:$1048576,2,FALSE)</f>
        <v>Canal Drainage</v>
      </c>
      <c r="J69" s="22">
        <f>VLOOKUP(A69,[1]DEQ_MAP_020118!$1:$1048576,11,FALSE)</f>
        <v>-111.416048069</v>
      </c>
      <c r="K69" s="22">
        <f>VLOOKUP(A69,[1]DEQ_MAP_020118!$1:$1048576,12,FALSE)</f>
        <v>40.521784959000001</v>
      </c>
      <c r="L69" s="22" t="s">
        <v>2197</v>
      </c>
      <c r="M69" s="23" t="s">
        <v>2263</v>
      </c>
    </row>
    <row r="70" spans="1:13" ht="15" customHeight="1" x14ac:dyDescent="0.2">
      <c r="A70" s="24">
        <v>5910302</v>
      </c>
      <c r="B70" s="20" t="str">
        <f>VLOOKUP(A70,[1]DEQ_MAP_020118!$1:$1048576,4,FALSE)</f>
        <v>London Ditch at US 40 Xing</v>
      </c>
      <c r="C70" s="20" t="str">
        <f>VLOOKUP(A70,[1]DEQ_MAP_020118!$1:$1048576,8,FALSE)</f>
        <v>Jordan River/Utah Lake</v>
      </c>
      <c r="D70" s="20" t="str">
        <f>VLOOKUP(A70,[1]DEQ_MAP_020118!$1:$1048576,7,FALSE)</f>
        <v>Wasatch County</v>
      </c>
      <c r="E70" s="20" t="s">
        <v>2219</v>
      </c>
      <c r="F70" s="20" t="str">
        <f>VLOOKUP(A70,[1]DEQ_MAP_020118!$1:$1048576,3,FALSE)</f>
        <v>2B     3E</v>
      </c>
      <c r="G70" s="20" t="str">
        <f>VLOOKUP(A70,[1]DEQ_MAP_020118!$1:$1048576,14,FALSE)</f>
        <v>UT16020203-027_00</v>
      </c>
      <c r="H70" s="20" t="str">
        <f>VLOOKUP(A70,[1]DEQ_MAP_020118!$1:$1048576,13,FALSE)</f>
        <v>Spring Creek-Heber</v>
      </c>
      <c r="I70" s="20" t="str">
        <f>VLOOKUP(A70,[1]DEQ_MAP_020118!$1:$1048576,2,FALSE)</f>
        <v>Canal Drainage</v>
      </c>
      <c r="J70" s="20">
        <f>VLOOKUP(A70,[1]DEQ_MAP_020118!$1:$1048576,11,FALSE)</f>
        <v>-111.41191028199999</v>
      </c>
      <c r="K70" s="20">
        <f>VLOOKUP(A70,[1]DEQ_MAP_020118!$1:$1048576,12,FALSE)</f>
        <v>40.536250123000002</v>
      </c>
      <c r="L70" s="20" t="s">
        <v>2197</v>
      </c>
      <c r="M70" s="21" t="s">
        <v>2263</v>
      </c>
    </row>
    <row r="71" spans="1:13" ht="15" customHeight="1" x14ac:dyDescent="0.2">
      <c r="A71" s="25">
        <v>5911120</v>
      </c>
      <c r="B71" s="22" t="str">
        <f>VLOOKUP(A71,[1]DEQ_MAP_020118!$1:$1048576,4,FALSE)</f>
        <v>NORTHWESTWARD FLOW TO PROVO R FROM MARSH N OF RR-E OF PROVOR</v>
      </c>
      <c r="C71" s="22" t="str">
        <f>VLOOKUP(A71,[1]DEQ_MAP_020118!$1:$1048576,8,FALSE)</f>
        <v>Jordan River/Utah Lake</v>
      </c>
      <c r="D71" s="22" t="str">
        <f>VLOOKUP(A71,[1]DEQ_MAP_020118!$1:$1048576,7,FALSE)</f>
        <v>Wasatch County</v>
      </c>
      <c r="E71" s="22" t="s">
        <v>2219</v>
      </c>
      <c r="F71" s="22" t="str">
        <f>VLOOKUP(A71,[1]DEQ_MAP_020118!$1:$1048576,3,FALSE)</f>
        <v>1C  2B 3A     4</v>
      </c>
      <c r="G71" s="22" t="str">
        <f>VLOOKUP(A71,[1]DEQ_MAP_020118!$1:$1048576,14,FALSE)</f>
        <v>UT16020203-026_00</v>
      </c>
      <c r="H71" s="22" t="str">
        <f>VLOOKUP(A71,[1]DEQ_MAP_020118!$1:$1048576,13,FALSE)</f>
        <v>Heber Valley</v>
      </c>
      <c r="I71" s="22" t="str">
        <f>VLOOKUP(A71,[1]DEQ_MAP_020118!$1:$1048576,2,FALSE)</f>
        <v>River/Stream</v>
      </c>
      <c r="J71" s="22">
        <f>VLOOKUP(A71,[1]DEQ_MAP_020118!$1:$1048576,11,FALSE)</f>
        <v>-111.461570907</v>
      </c>
      <c r="K71" s="22">
        <f>VLOOKUP(A71,[1]DEQ_MAP_020118!$1:$1048576,12,FALSE)</f>
        <v>40.485792424000003</v>
      </c>
      <c r="L71" s="22" t="s">
        <v>2197</v>
      </c>
      <c r="M71" s="23" t="s">
        <v>2263</v>
      </c>
    </row>
    <row r="72" spans="1:13" ht="15" customHeight="1" x14ac:dyDescent="0.2">
      <c r="A72" s="24">
        <v>5913210</v>
      </c>
      <c r="B72" s="20" t="str">
        <f>VLOOKUP(A72,[1]DEQ_MAP_020118!$1:$1048576,4,FALSE)</f>
        <v>PROVO RIVER BL DEER CREEK RES</v>
      </c>
      <c r="C72" s="20" t="str">
        <f>VLOOKUP(A72,[1]DEQ_MAP_020118!$1:$1048576,8,FALSE)</f>
        <v>Jordan River/Utah Lake</v>
      </c>
      <c r="D72" s="20" t="str">
        <f>VLOOKUP(A72,[1]DEQ_MAP_020118!$1:$1048576,7,FALSE)</f>
        <v>Wasatch County</v>
      </c>
      <c r="E72" s="20" t="s">
        <v>2219</v>
      </c>
      <c r="F72" s="20" t="str">
        <f>VLOOKUP(A72,[1]DEQ_MAP_020118!$1:$1048576,3,FALSE)</f>
        <v>1C  2B 3A     4</v>
      </c>
      <c r="G72" s="20" t="str">
        <f>VLOOKUP(A72,[1]DEQ_MAP_020118!$1:$1048576,14,FALSE)</f>
        <v>UT16020203-003_00</v>
      </c>
      <c r="H72" s="20" t="str">
        <f>VLOOKUP(A72,[1]DEQ_MAP_020118!$1:$1048576,13,FALSE)</f>
        <v>Provo River-3</v>
      </c>
      <c r="I72" s="20" t="str">
        <f>VLOOKUP(A72,[1]DEQ_MAP_020118!$1:$1048576,2,FALSE)</f>
        <v>River/Stream</v>
      </c>
      <c r="J72" s="20">
        <f>VLOOKUP(A72,[1]DEQ_MAP_020118!$1:$1048576,11,FALSE)</f>
        <v>-111.529083937</v>
      </c>
      <c r="K72" s="20">
        <f>VLOOKUP(A72,[1]DEQ_MAP_020118!$1:$1048576,12,FALSE)</f>
        <v>40.404403643999999</v>
      </c>
      <c r="L72" s="20" t="s">
        <v>2197</v>
      </c>
      <c r="M72" s="21" t="s">
        <v>2263</v>
      </c>
    </row>
    <row r="73" spans="1:13" ht="15" customHeight="1" x14ac:dyDescent="0.2">
      <c r="A73" s="25">
        <v>5913220</v>
      </c>
      <c r="B73" s="22" t="str">
        <f>VLOOKUP(A73,[1]DEQ_MAP_020118!$1:$1048576,4,FALSE)</f>
        <v>DEER CREEK RES AB DAM 01</v>
      </c>
      <c r="C73" s="22" t="str">
        <f>VLOOKUP(A73,[1]DEQ_MAP_020118!$1:$1048576,8,FALSE)</f>
        <v>Jordan River/Utah Lake</v>
      </c>
      <c r="D73" s="22" t="str">
        <f>VLOOKUP(A73,[1]DEQ_MAP_020118!$1:$1048576,7,FALSE)</f>
        <v>Wasatch County</v>
      </c>
      <c r="E73" s="22" t="s">
        <v>2219</v>
      </c>
      <c r="F73" s="22" t="str">
        <f>VLOOKUP(A73,[1]DEQ_MAP_020118!$1:$1048576,3,FALSE)</f>
        <v>1C 2A  3A     4</v>
      </c>
      <c r="G73" s="22" t="str">
        <f>VLOOKUP(A73,[1]DEQ_MAP_020118!$1:$1048576,14,FALSE)</f>
        <v>UT-L-16020203-001_00</v>
      </c>
      <c r="H73" s="22" t="str">
        <f>VLOOKUP(A73,[1]DEQ_MAP_020118!$1:$1048576,13,FALSE)</f>
        <v>Deer Creek Reservoir</v>
      </c>
      <c r="I73" s="22" t="str">
        <f>VLOOKUP(A73,[1]DEQ_MAP_020118!$1:$1048576,2,FALSE)</f>
        <v>Lake</v>
      </c>
      <c r="J73" s="22">
        <f>VLOOKUP(A73,[1]DEQ_MAP_020118!$1:$1048576,11,FALSE)</f>
        <v>-111.523522688</v>
      </c>
      <c r="K73" s="22">
        <f>VLOOKUP(A73,[1]DEQ_MAP_020118!$1:$1048576,12,FALSE)</f>
        <v>40.409122701999998</v>
      </c>
      <c r="L73" s="22" t="s">
        <v>2197</v>
      </c>
      <c r="M73" s="23" t="s">
        <v>2263</v>
      </c>
    </row>
    <row r="74" spans="1:13" ht="15" customHeight="1" x14ac:dyDescent="0.2">
      <c r="A74" s="24">
        <v>5913230</v>
      </c>
      <c r="B74" s="20" t="str">
        <f>VLOOKUP(A74,[1]DEQ_MAP_020118!$1:$1048576,4,FALSE)</f>
        <v>DEER CREEK RES MIDLAKE 02</v>
      </c>
      <c r="C74" s="20" t="str">
        <f>VLOOKUP(A74,[1]DEQ_MAP_020118!$1:$1048576,8,FALSE)</f>
        <v>Jordan River/Utah Lake</v>
      </c>
      <c r="D74" s="20" t="str">
        <f>VLOOKUP(A74,[1]DEQ_MAP_020118!$1:$1048576,7,FALSE)</f>
        <v>Wasatch County</v>
      </c>
      <c r="E74" s="20" t="s">
        <v>2219</v>
      </c>
      <c r="F74" s="20" t="str">
        <f>VLOOKUP(A74,[1]DEQ_MAP_020118!$1:$1048576,3,FALSE)</f>
        <v>1C 2A  3A     4</v>
      </c>
      <c r="G74" s="20" t="str">
        <f>VLOOKUP(A74,[1]DEQ_MAP_020118!$1:$1048576,14,FALSE)</f>
        <v>UT-L-16020203-001_00</v>
      </c>
      <c r="H74" s="20" t="str">
        <f>VLOOKUP(A74,[1]DEQ_MAP_020118!$1:$1048576,13,FALSE)</f>
        <v>Deer Creek Reservoir</v>
      </c>
      <c r="I74" s="20" t="str">
        <f>VLOOKUP(A74,[1]DEQ_MAP_020118!$1:$1048576,2,FALSE)</f>
        <v>Lake</v>
      </c>
      <c r="J74" s="20">
        <f>VLOOKUP(A74,[1]DEQ_MAP_020118!$1:$1048576,11,FALSE)</f>
        <v>-111.503795767</v>
      </c>
      <c r="K74" s="20">
        <f>VLOOKUP(A74,[1]DEQ_MAP_020118!$1:$1048576,12,FALSE)</f>
        <v>40.425237519</v>
      </c>
      <c r="L74" s="20" t="s">
        <v>2197</v>
      </c>
      <c r="M74" s="21" t="s">
        <v>2263</v>
      </c>
    </row>
    <row r="75" spans="1:13" ht="15" customHeight="1" x14ac:dyDescent="0.2">
      <c r="A75" s="25">
        <v>5913240</v>
      </c>
      <c r="B75" s="22" t="str">
        <f>VLOOKUP(A75,[1]DEQ_MAP_020118!$1:$1048576,4,FALSE)</f>
        <v>DEER CREEK RES UPPER END 03</v>
      </c>
      <c r="C75" s="22" t="str">
        <f>VLOOKUP(A75,[1]DEQ_MAP_020118!$1:$1048576,8,FALSE)</f>
        <v>Jordan River/Utah Lake</v>
      </c>
      <c r="D75" s="22" t="str">
        <f>VLOOKUP(A75,[1]DEQ_MAP_020118!$1:$1048576,7,FALSE)</f>
        <v>Wasatch County</v>
      </c>
      <c r="E75" s="22" t="s">
        <v>2219</v>
      </c>
      <c r="F75" s="22" t="str">
        <f>VLOOKUP(A75,[1]DEQ_MAP_020118!$1:$1048576,3,FALSE)</f>
        <v>1C 2A  3A     4</v>
      </c>
      <c r="G75" s="22" t="str">
        <f>VLOOKUP(A75,[1]DEQ_MAP_020118!$1:$1048576,14,FALSE)</f>
        <v>UT-L-16020203-001_00</v>
      </c>
      <c r="H75" s="22" t="str">
        <f>VLOOKUP(A75,[1]DEQ_MAP_020118!$1:$1048576,13,FALSE)</f>
        <v>Deer Creek Reservoir</v>
      </c>
      <c r="I75" s="22" t="str">
        <f>VLOOKUP(A75,[1]DEQ_MAP_020118!$1:$1048576,2,FALSE)</f>
        <v>Lake</v>
      </c>
      <c r="J75" s="22">
        <f>VLOOKUP(A75,[1]DEQ_MAP_020118!$1:$1048576,11,FALSE)</f>
        <v>-111.483237898</v>
      </c>
      <c r="K75" s="22">
        <f>VLOOKUP(A75,[1]DEQ_MAP_020118!$1:$1048576,12,FALSE)</f>
        <v>40.463289443000001</v>
      </c>
      <c r="L75" s="22" t="s">
        <v>2197</v>
      </c>
      <c r="M75" s="23" t="s">
        <v>2263</v>
      </c>
    </row>
    <row r="76" spans="1:13" ht="15" customHeight="1" x14ac:dyDescent="0.2">
      <c r="A76" s="27">
        <v>5913520</v>
      </c>
      <c r="B76" s="20" t="str">
        <f>VLOOKUP(A76,[1]DEQ_MAP_020118!$1:$1048576,4,FALSE)</f>
        <v>DANIELS CREEK AB DEER CREEK RES</v>
      </c>
      <c r="C76" s="20" t="str">
        <f>VLOOKUP(A76,[1]DEQ_MAP_020118!$1:$1048576,8,FALSE)</f>
        <v>Jordan River/Utah Lake</v>
      </c>
      <c r="D76" s="20" t="str">
        <f>VLOOKUP(A76,[1]DEQ_MAP_020118!$1:$1048576,7,FALSE)</f>
        <v>Wasatch County</v>
      </c>
      <c r="E76" s="20" t="s">
        <v>2219</v>
      </c>
      <c r="F76" s="20" t="str">
        <f>VLOOKUP(A76,[1]DEQ_MAP_020118!$1:$1048576,3,FALSE)</f>
        <v>1C  2B 3A     4</v>
      </c>
      <c r="G76" s="20" t="str">
        <f>VLOOKUP(A76,[1]DEQ_MAP_020118!$1:$1048576,14,FALSE)</f>
        <v>UT16020203-011_00</v>
      </c>
      <c r="H76" s="20" t="str">
        <f>VLOOKUP(A76,[1]DEQ_MAP_020118!$1:$1048576,13,FALSE)</f>
        <v>Daniels Creek-1</v>
      </c>
      <c r="I76" s="20" t="str">
        <f>VLOOKUP(A76,[1]DEQ_MAP_020118!$1:$1048576,2,FALSE)</f>
        <v>River/Stream</v>
      </c>
      <c r="J76" s="20">
        <f>VLOOKUP(A76,[1]DEQ_MAP_020118!$1:$1048576,11,FALSE)</f>
        <v>-111.471578577</v>
      </c>
      <c r="K76" s="20">
        <f>VLOOKUP(A76,[1]DEQ_MAP_020118!$1:$1048576,12,FALSE)</f>
        <v>40.460788041999997</v>
      </c>
      <c r="L76" s="20" t="s">
        <v>2197</v>
      </c>
      <c r="M76" s="21" t="s">
        <v>2263</v>
      </c>
    </row>
    <row r="77" spans="1:13" ht="15" customHeight="1" x14ac:dyDescent="0.2">
      <c r="A77" s="25">
        <v>5913630</v>
      </c>
      <c r="B77" s="22" t="str">
        <f>VLOOKUP(A77,[1]DEQ_MAP_020118!$1:$1048576,4,FALSE)</f>
        <v>PROVO RIVER AB CNFL/ SNAKE CK AT MCKELLER BRIDGE</v>
      </c>
      <c r="C77" s="22" t="str">
        <f>VLOOKUP(A77,[1]DEQ_MAP_020118!$1:$1048576,8,FALSE)</f>
        <v>Jordan River/Utah Lake</v>
      </c>
      <c r="D77" s="22" t="str">
        <f>VLOOKUP(A77,[1]DEQ_MAP_020118!$1:$1048576,7,FALSE)</f>
        <v>Wasatch County</v>
      </c>
      <c r="E77" s="22" t="s">
        <v>2219</v>
      </c>
      <c r="F77" s="22" t="str">
        <f>VLOOKUP(A77,[1]DEQ_MAP_020118!$1:$1048576,3,FALSE)</f>
        <v>1C  2B 3A     4</v>
      </c>
      <c r="G77" s="22" t="str">
        <f>VLOOKUP(A77,[1]DEQ_MAP_020118!$1:$1048576,14,FALSE)</f>
        <v>UT16020203-004_00</v>
      </c>
      <c r="H77" s="22" t="str">
        <f>VLOOKUP(A77,[1]DEQ_MAP_020118!$1:$1048576,13,FALSE)</f>
        <v>Provo River-4</v>
      </c>
      <c r="I77" s="22" t="str">
        <f>VLOOKUP(A77,[1]DEQ_MAP_020118!$1:$1048576,2,FALSE)</f>
        <v>River/Stream</v>
      </c>
      <c r="J77" s="22">
        <f>VLOOKUP(A77,[1]DEQ_MAP_020118!$1:$1048576,11,FALSE)</f>
        <v>-111.465181689</v>
      </c>
      <c r="K77" s="22">
        <f>VLOOKUP(A77,[1]DEQ_MAP_020118!$1:$1048576,12,FALSE)</f>
        <v>40.484120291000004</v>
      </c>
      <c r="L77" s="22" t="s">
        <v>2197</v>
      </c>
      <c r="M77" s="23" t="s">
        <v>2263</v>
      </c>
    </row>
    <row r="78" spans="1:13" ht="15" customHeight="1" x14ac:dyDescent="0.2">
      <c r="A78" s="24">
        <v>5914010</v>
      </c>
      <c r="B78" s="20" t="str">
        <f>VLOOKUP(A78,[1]DEQ_MAP_020118!$1:$1048576,4,FALSE)</f>
        <v>JORDANELLE RES AB DAM 01</v>
      </c>
      <c r="C78" s="20" t="str">
        <f>VLOOKUP(A78,[1]DEQ_MAP_020118!$1:$1048576,8,FALSE)</f>
        <v>Jordan River/Utah Lake</v>
      </c>
      <c r="D78" s="20" t="str">
        <f>VLOOKUP(A78,[1]DEQ_MAP_020118!$1:$1048576,7,FALSE)</f>
        <v>Wasatch County</v>
      </c>
      <c r="E78" s="20" t="s">
        <v>2219</v>
      </c>
      <c r="F78" s="20" t="str">
        <f>VLOOKUP(A78,[1]DEQ_MAP_020118!$1:$1048576,3,FALSE)</f>
        <v>1C 2A  3A     4</v>
      </c>
      <c r="G78" s="20" t="str">
        <f>VLOOKUP(A78,[1]DEQ_MAP_020118!$1:$1048576,14,FALSE)</f>
        <v>UT-L-16020203-003_00</v>
      </c>
      <c r="H78" s="20" t="str">
        <f>VLOOKUP(A78,[1]DEQ_MAP_020118!$1:$1048576,13,FALSE)</f>
        <v>Jordanelle Reservoir</v>
      </c>
      <c r="I78" s="20" t="str">
        <f>VLOOKUP(A78,[1]DEQ_MAP_020118!$1:$1048576,2,FALSE)</f>
        <v>Lake</v>
      </c>
      <c r="J78" s="20">
        <f>VLOOKUP(A78,[1]DEQ_MAP_020118!$1:$1048576,11,FALSE)</f>
        <v>-111.415745575</v>
      </c>
      <c r="K78" s="20">
        <f>VLOOKUP(A78,[1]DEQ_MAP_020118!$1:$1048576,12,FALSE)</f>
        <v>40.600784996000002</v>
      </c>
      <c r="L78" s="20" t="s">
        <v>2197</v>
      </c>
      <c r="M78" s="21" t="s">
        <v>2263</v>
      </c>
    </row>
    <row r="79" spans="1:13" ht="15" customHeight="1" x14ac:dyDescent="0.2">
      <c r="A79" s="25">
        <v>5914030</v>
      </c>
      <c r="B79" s="22" t="str">
        <f>VLOOKUP(A79,[1]DEQ_MAP_020118!$1:$1048576,4,FALSE)</f>
        <v>JORDANELLE RES NORTH ARM 03</v>
      </c>
      <c r="C79" s="22" t="str">
        <f>VLOOKUP(A79,[1]DEQ_MAP_020118!$1:$1048576,8,FALSE)</f>
        <v>Jordan River/Utah Lake</v>
      </c>
      <c r="D79" s="22" t="str">
        <f>VLOOKUP(A79,[1]DEQ_MAP_020118!$1:$1048576,7,FALSE)</f>
        <v>Wasatch County</v>
      </c>
      <c r="E79" s="22" t="s">
        <v>2219</v>
      </c>
      <c r="F79" s="22" t="str">
        <f>VLOOKUP(A79,[1]DEQ_MAP_020118!$1:$1048576,3,FALSE)</f>
        <v>1C 2A  3A     4</v>
      </c>
      <c r="G79" s="22" t="str">
        <f>VLOOKUP(A79,[1]DEQ_MAP_020118!$1:$1048576,14,FALSE)</f>
        <v>UT-L-16020203-003_00</v>
      </c>
      <c r="H79" s="22" t="str">
        <f>VLOOKUP(A79,[1]DEQ_MAP_020118!$1:$1048576,13,FALSE)</f>
        <v>Jordanelle Reservoir</v>
      </c>
      <c r="I79" s="22" t="str">
        <f>VLOOKUP(A79,[1]DEQ_MAP_020118!$1:$1048576,2,FALSE)</f>
        <v>Lake</v>
      </c>
      <c r="J79" s="22">
        <f>VLOOKUP(A79,[1]DEQ_MAP_020118!$1:$1048576,11,FALSE)</f>
        <v>-111.410743466</v>
      </c>
      <c r="K79" s="22">
        <f>VLOOKUP(A79,[1]DEQ_MAP_020118!$1:$1048576,12,FALSE)</f>
        <v>40.619676358</v>
      </c>
      <c r="L79" s="22" t="s">
        <v>2197</v>
      </c>
      <c r="M79" s="23" t="s">
        <v>2263</v>
      </c>
    </row>
    <row r="80" spans="1:13" ht="15" customHeight="1" x14ac:dyDescent="0.2">
      <c r="A80" s="24">
        <v>5914040</v>
      </c>
      <c r="B80" s="20" t="str">
        <f>VLOOKUP(A80,[1]DEQ_MAP_020118!$1:$1048576,4,FALSE)</f>
        <v>JORDANELLE RES PROVO ARM 04</v>
      </c>
      <c r="C80" s="20" t="str">
        <f>VLOOKUP(A80,[1]DEQ_MAP_020118!$1:$1048576,8,FALSE)</f>
        <v>Jordan River/Utah Lake</v>
      </c>
      <c r="D80" s="20" t="str">
        <f>VLOOKUP(A80,[1]DEQ_MAP_020118!$1:$1048576,7,FALSE)</f>
        <v>Wasatch County</v>
      </c>
      <c r="E80" s="20" t="s">
        <v>2219</v>
      </c>
      <c r="F80" s="20" t="str">
        <f>VLOOKUP(A80,[1]DEQ_MAP_020118!$1:$1048576,3,FALSE)</f>
        <v>1C 2A  3A     4</v>
      </c>
      <c r="G80" s="20" t="str">
        <f>VLOOKUP(A80,[1]DEQ_MAP_020118!$1:$1048576,14,FALSE)</f>
        <v>UT-L-16020203-003_00</v>
      </c>
      <c r="H80" s="20" t="str">
        <f>VLOOKUP(A80,[1]DEQ_MAP_020118!$1:$1048576,13,FALSE)</f>
        <v>Jordanelle Reservoir</v>
      </c>
      <c r="I80" s="20" t="str">
        <f>VLOOKUP(A80,[1]DEQ_MAP_020118!$1:$1048576,2,FALSE)</f>
        <v>Lake</v>
      </c>
      <c r="J80" s="20">
        <f>VLOOKUP(A80,[1]DEQ_MAP_020118!$1:$1048576,11,FALSE)</f>
        <v>-111.38518175599999</v>
      </c>
      <c r="K80" s="20">
        <f>VLOOKUP(A80,[1]DEQ_MAP_020118!$1:$1048576,12,FALSE)</f>
        <v>40.603008037999999</v>
      </c>
      <c r="L80" s="20" t="s">
        <v>2197</v>
      </c>
      <c r="M80" s="21" t="s">
        <v>2263</v>
      </c>
    </row>
    <row r="81" spans="1:13" ht="15" customHeight="1" x14ac:dyDescent="0.2">
      <c r="A81" s="25">
        <v>4936420</v>
      </c>
      <c r="B81" s="22" t="str">
        <f>VLOOKUP(A81,[1]DEQ_MAP_020118!$1:$1048576,4,FALSE)</f>
        <v>STRAWBERRY RES BRYANTS FK T-2</v>
      </c>
      <c r="C81" s="22" t="str">
        <f>VLOOKUP(A81,[1]DEQ_MAP_020118!$1:$1048576,8,FALSE)</f>
        <v>Uinta Basin</v>
      </c>
      <c r="D81" s="22" t="str">
        <f>VLOOKUP(A81,[1]DEQ_MAP_020118!$1:$1048576,7,FALSE)</f>
        <v>Wasatch County</v>
      </c>
      <c r="E81" s="22" t="s">
        <v>2219</v>
      </c>
      <c r="F81" s="22" t="str">
        <f>VLOOKUP(A81,[1]DEQ_MAP_020118!$1:$1048576,3,FALSE)</f>
        <v>1C  2B 3A     4</v>
      </c>
      <c r="G81" s="22" t="str">
        <f>VLOOKUP(A81,[1]DEQ_MAP_020118!$1:$1048576,14,FALSE)</f>
        <v>UT-L-14060004-001_00</v>
      </c>
      <c r="H81" s="22" t="str">
        <f>VLOOKUP(A81,[1]DEQ_MAP_020118!$1:$1048576,13,FALSE)</f>
        <v>Strawberry Reservoir</v>
      </c>
      <c r="I81" s="22" t="str">
        <f>VLOOKUP(A81,[1]DEQ_MAP_020118!$1:$1048576,2,FALSE)</f>
        <v>Lake</v>
      </c>
      <c r="J81" s="22">
        <f>VLOOKUP(A81,[1]DEQ_MAP_020118!$1:$1048576,11,FALSE)</f>
        <v>-111.167394996</v>
      </c>
      <c r="K81" s="22">
        <f>VLOOKUP(A81,[1]DEQ_MAP_020118!$1:$1048576,12,FALSE)</f>
        <v>40.166619042999997</v>
      </c>
      <c r="L81" s="22" t="s">
        <v>2197</v>
      </c>
      <c r="M81" s="23" t="s">
        <v>2263</v>
      </c>
    </row>
    <row r="82" spans="1:13" ht="15" customHeight="1" x14ac:dyDescent="0.2">
      <c r="A82" s="20">
        <v>4956360</v>
      </c>
      <c r="B82" s="20" t="s">
        <v>1014</v>
      </c>
      <c r="C82" s="20" t="s">
        <v>866</v>
      </c>
      <c r="D82" s="20" t="s">
        <v>2238</v>
      </c>
      <c r="E82" s="20" t="s">
        <v>2219</v>
      </c>
      <c r="F82" s="20" t="s">
        <v>2192</v>
      </c>
      <c r="G82" s="20" t="s">
        <v>1016</v>
      </c>
      <c r="H82" s="20" t="s">
        <v>1015</v>
      </c>
      <c r="I82" s="20" t="s">
        <v>71</v>
      </c>
      <c r="J82" s="20">
        <v>-109.560947</v>
      </c>
      <c r="K82" s="20">
        <v>38.572203999999999</v>
      </c>
      <c r="L82" s="20" t="s">
        <v>866</v>
      </c>
      <c r="M82" s="20" t="s">
        <v>2262</v>
      </c>
    </row>
    <row r="83" spans="1:13" ht="15" customHeight="1" x14ac:dyDescent="0.2">
      <c r="A83" s="25">
        <v>4956390</v>
      </c>
      <c r="B83" s="22" t="s">
        <v>1017</v>
      </c>
      <c r="C83" s="22" t="s">
        <v>866</v>
      </c>
      <c r="D83" s="22" t="s">
        <v>2238</v>
      </c>
      <c r="E83" s="22" t="s">
        <v>2219</v>
      </c>
      <c r="F83" s="22" t="s">
        <v>2192</v>
      </c>
      <c r="G83" s="22" t="s">
        <v>1016</v>
      </c>
      <c r="H83" s="22" t="s">
        <v>1015</v>
      </c>
      <c r="I83" s="22" t="s">
        <v>71</v>
      </c>
      <c r="J83" s="22">
        <v>-109.55080730500001</v>
      </c>
      <c r="K83" s="22">
        <v>38.571231570000002</v>
      </c>
      <c r="L83" s="22" t="s">
        <v>866</v>
      </c>
      <c r="M83" s="22" t="s">
        <v>2262</v>
      </c>
    </row>
    <row r="84" spans="1:13" ht="15" customHeight="1" x14ac:dyDescent="0.2">
      <c r="A84" s="24">
        <v>4956393</v>
      </c>
      <c r="B84" s="20" t="s">
        <v>1018</v>
      </c>
      <c r="C84" s="20" t="s">
        <v>866</v>
      </c>
      <c r="D84" s="20" t="s">
        <v>2238</v>
      </c>
      <c r="E84" s="20" t="s">
        <v>2219</v>
      </c>
      <c r="F84" s="20" t="s">
        <v>2192</v>
      </c>
      <c r="G84" s="20" t="s">
        <v>1016</v>
      </c>
      <c r="H84" s="20" t="s">
        <v>1015</v>
      </c>
      <c r="I84" s="20" t="s">
        <v>71</v>
      </c>
      <c r="J84" s="20">
        <v>-109.533433312</v>
      </c>
      <c r="K84" s="20">
        <v>38.563661867</v>
      </c>
      <c r="L84" s="20" t="s">
        <v>866</v>
      </c>
      <c r="M84" s="20" t="s">
        <v>2262</v>
      </c>
    </row>
    <row r="85" spans="1:13" ht="15" customHeight="1" x14ac:dyDescent="0.2">
      <c r="A85" s="25">
        <v>4956395</v>
      </c>
      <c r="B85" s="22" t="s">
        <v>1019</v>
      </c>
      <c r="C85" s="22" t="s">
        <v>866</v>
      </c>
      <c r="D85" s="22" t="s">
        <v>2238</v>
      </c>
      <c r="E85" s="22" t="s">
        <v>2219</v>
      </c>
      <c r="F85" s="22" t="s">
        <v>2192</v>
      </c>
      <c r="G85" s="22" t="s">
        <v>1016</v>
      </c>
      <c r="H85" s="22" t="s">
        <v>1015</v>
      </c>
      <c r="I85" s="22" t="s">
        <v>71</v>
      </c>
      <c r="J85" s="22">
        <v>-109.522108616</v>
      </c>
      <c r="K85" s="22">
        <v>38.561248550000002</v>
      </c>
      <c r="L85" s="22" t="s">
        <v>866</v>
      </c>
      <c r="M85" s="22" t="s">
        <v>2262</v>
      </c>
    </row>
    <row r="86" spans="1:13" ht="15" customHeight="1" x14ac:dyDescent="0.2">
      <c r="A86" s="20">
        <v>4956455</v>
      </c>
      <c r="B86" s="20" t="s">
        <v>1022</v>
      </c>
      <c r="C86" s="20" t="s">
        <v>866</v>
      </c>
      <c r="D86" s="20" t="s">
        <v>2238</v>
      </c>
      <c r="E86" s="20" t="s">
        <v>2219</v>
      </c>
      <c r="F86" s="20" t="s">
        <v>2192</v>
      </c>
      <c r="G86" s="20" t="s">
        <v>1023</v>
      </c>
      <c r="H86" s="20" t="s">
        <v>55</v>
      </c>
      <c r="I86" s="20" t="s">
        <v>71</v>
      </c>
      <c r="J86" s="20">
        <v>-109.554087205</v>
      </c>
      <c r="K86" s="20">
        <v>38.570235830999998</v>
      </c>
      <c r="L86" s="20" t="s">
        <v>866</v>
      </c>
      <c r="M86" s="20" t="s">
        <v>2262</v>
      </c>
    </row>
    <row r="87" spans="1:13" ht="15" customHeight="1" x14ac:dyDescent="0.2">
      <c r="A87" s="25">
        <v>4956510</v>
      </c>
      <c r="B87" s="22" t="s">
        <v>1026</v>
      </c>
      <c r="C87" s="22" t="s">
        <v>866</v>
      </c>
      <c r="D87" s="22" t="s">
        <v>2238</v>
      </c>
      <c r="E87" s="22" t="s">
        <v>2219</v>
      </c>
      <c r="F87" s="22" t="s">
        <v>2192</v>
      </c>
      <c r="G87" s="22" t="s">
        <v>1023</v>
      </c>
      <c r="H87" s="22" t="s">
        <v>55</v>
      </c>
      <c r="I87" s="22" t="s">
        <v>71</v>
      </c>
      <c r="J87" s="22">
        <v>-109.51245434000001</v>
      </c>
      <c r="K87" s="22">
        <v>38.547987679999999</v>
      </c>
      <c r="L87" s="22" t="s">
        <v>866</v>
      </c>
      <c r="M87" s="22" t="s">
        <v>2262</v>
      </c>
    </row>
    <row r="88" spans="1:13" ht="15" customHeight="1" x14ac:dyDescent="0.2">
      <c r="A88" s="24">
        <v>4956530</v>
      </c>
      <c r="B88" s="20" t="s">
        <v>1027</v>
      </c>
      <c r="C88" s="20" t="s">
        <v>866</v>
      </c>
      <c r="D88" s="20" t="s">
        <v>2238</v>
      </c>
      <c r="E88" s="20" t="s">
        <v>2219</v>
      </c>
      <c r="F88" s="20" t="s">
        <v>2192</v>
      </c>
      <c r="G88" s="20" t="s">
        <v>1023</v>
      </c>
      <c r="H88" s="20" t="s">
        <v>55</v>
      </c>
      <c r="I88" s="20" t="s">
        <v>71</v>
      </c>
      <c r="J88" s="20">
        <v>-109.49350819199999</v>
      </c>
      <c r="K88" s="20">
        <v>38.534291404000001</v>
      </c>
      <c r="L88" s="20" t="s">
        <v>866</v>
      </c>
      <c r="M88" s="20" t="s">
        <v>2262</v>
      </c>
    </row>
    <row r="89" spans="1:13" ht="15" customHeight="1" x14ac:dyDescent="0.2">
      <c r="A89" s="25">
        <v>4958030</v>
      </c>
      <c r="B89" s="22" t="s">
        <v>1038</v>
      </c>
      <c r="C89" s="22" t="s">
        <v>866</v>
      </c>
      <c r="D89" s="22" t="s">
        <v>2238</v>
      </c>
      <c r="E89" s="22" t="s">
        <v>2219</v>
      </c>
      <c r="F89" s="22" t="s">
        <v>2196</v>
      </c>
      <c r="G89" s="22" t="s">
        <v>1040</v>
      </c>
      <c r="H89" s="22" t="s">
        <v>1039</v>
      </c>
      <c r="I89" s="22" t="s">
        <v>71</v>
      </c>
      <c r="J89" s="22">
        <v>-109.44928778400001</v>
      </c>
      <c r="K89" s="22">
        <v>38.677479120000001</v>
      </c>
      <c r="L89" s="22" t="s">
        <v>866</v>
      </c>
      <c r="M89" s="22" t="s">
        <v>2262</v>
      </c>
    </row>
    <row r="90" spans="1:13" ht="15" customHeight="1" x14ac:dyDescent="0.2">
      <c r="A90" s="20">
        <v>4958070</v>
      </c>
      <c r="B90" s="20" t="s">
        <v>1041</v>
      </c>
      <c r="C90" s="20" t="s">
        <v>866</v>
      </c>
      <c r="D90" s="20" t="s">
        <v>2238</v>
      </c>
      <c r="E90" s="20" t="s">
        <v>2219</v>
      </c>
      <c r="F90" s="20" t="s">
        <v>2196</v>
      </c>
      <c r="G90" s="20" t="s">
        <v>1043</v>
      </c>
      <c r="H90" s="20" t="s">
        <v>1042</v>
      </c>
      <c r="I90" s="20" t="s">
        <v>71</v>
      </c>
      <c r="J90" s="20">
        <v>-109.32316789399999</v>
      </c>
      <c r="K90" s="20">
        <v>38.606650756999997</v>
      </c>
      <c r="L90" s="20" t="s">
        <v>866</v>
      </c>
      <c r="M90" s="20" t="s">
        <v>2262</v>
      </c>
    </row>
    <row r="91" spans="1:13" ht="15" customHeight="1" x14ac:dyDescent="0.2">
      <c r="A91" s="25">
        <v>4958075</v>
      </c>
      <c r="B91" s="22" t="s">
        <v>1044</v>
      </c>
      <c r="C91" s="22" t="s">
        <v>866</v>
      </c>
      <c r="D91" s="22" t="s">
        <v>2238</v>
      </c>
      <c r="E91" s="22" t="s">
        <v>2219</v>
      </c>
      <c r="F91" s="22" t="s">
        <v>2196</v>
      </c>
      <c r="G91" s="22" t="s">
        <v>1043</v>
      </c>
      <c r="H91" s="22" t="s">
        <v>1042</v>
      </c>
      <c r="I91" s="22" t="s">
        <v>71</v>
      </c>
      <c r="J91" s="22">
        <v>-109.26011952499999</v>
      </c>
      <c r="K91" s="22">
        <v>38.590537456</v>
      </c>
      <c r="L91" s="22" t="s">
        <v>866</v>
      </c>
      <c r="M91" s="22" t="s">
        <v>2262</v>
      </c>
    </row>
    <row r="92" spans="1:13" ht="15" customHeight="1" x14ac:dyDescent="0.2">
      <c r="A92" s="24">
        <v>4958085</v>
      </c>
      <c r="B92" s="20" t="s">
        <v>1046</v>
      </c>
      <c r="C92" s="20" t="s">
        <v>866</v>
      </c>
      <c r="D92" s="20" t="s">
        <v>2238</v>
      </c>
      <c r="E92" s="20" t="s">
        <v>2219</v>
      </c>
      <c r="F92" s="20" t="s">
        <v>2196</v>
      </c>
      <c r="G92" s="20" t="s">
        <v>1040</v>
      </c>
      <c r="H92" s="20" t="s">
        <v>1039</v>
      </c>
      <c r="I92" s="20" t="s">
        <v>71</v>
      </c>
      <c r="J92" s="20">
        <v>-109.423804964</v>
      </c>
      <c r="K92" s="20">
        <v>38.657440094000002</v>
      </c>
      <c r="L92" s="20" t="s">
        <v>866</v>
      </c>
      <c r="M92" s="20" t="s">
        <v>2262</v>
      </c>
    </row>
    <row r="93" spans="1:13" ht="15" customHeight="1" x14ac:dyDescent="0.2">
      <c r="A93" s="25">
        <v>4958080</v>
      </c>
      <c r="B93" s="22" t="s">
        <v>1045</v>
      </c>
      <c r="C93" s="22" t="s">
        <v>866</v>
      </c>
      <c r="D93" s="22" t="s">
        <v>2238</v>
      </c>
      <c r="E93" s="22" t="s">
        <v>2219</v>
      </c>
      <c r="F93" s="22" t="s">
        <v>2196</v>
      </c>
      <c r="G93" s="22" t="s">
        <v>1040</v>
      </c>
      <c r="H93" s="22" t="s">
        <v>1039</v>
      </c>
      <c r="I93" s="22" t="s">
        <v>71</v>
      </c>
      <c r="J93" s="22">
        <v>-109.449169348</v>
      </c>
      <c r="K93" s="22">
        <v>38.672314172</v>
      </c>
      <c r="L93" s="22" t="s">
        <v>866</v>
      </c>
      <c r="M93" s="22" t="s">
        <v>2262</v>
      </c>
    </row>
    <row r="94" spans="1:13" ht="15" customHeight="1" x14ac:dyDescent="0.2">
      <c r="A94" s="20">
        <v>4920290</v>
      </c>
      <c r="B94" s="20" t="s">
        <v>64</v>
      </c>
      <c r="C94" s="20" t="s">
        <v>74</v>
      </c>
      <c r="D94" s="20" t="s">
        <v>20</v>
      </c>
      <c r="E94" s="20" t="s">
        <v>2219</v>
      </c>
      <c r="F94" s="20" t="s">
        <v>2327</v>
      </c>
      <c r="G94" s="20" t="s">
        <v>1772</v>
      </c>
      <c r="H94" s="20" t="s">
        <v>1772</v>
      </c>
      <c r="I94" s="20" t="s">
        <v>76</v>
      </c>
      <c r="J94" s="20">
        <v>-112.08105999999999</v>
      </c>
      <c r="K94" s="20">
        <v>41.149160000000002</v>
      </c>
      <c r="L94" s="20" t="s">
        <v>2206</v>
      </c>
      <c r="M94" s="20" t="s">
        <v>2240</v>
      </c>
    </row>
    <row r="95" spans="1:13" ht="15" customHeight="1" x14ac:dyDescent="0.2">
      <c r="A95" s="25">
        <v>4920966</v>
      </c>
      <c r="B95" s="22" t="s">
        <v>59</v>
      </c>
      <c r="C95" s="22" t="s">
        <v>74</v>
      </c>
      <c r="D95" s="22" t="s">
        <v>20</v>
      </c>
      <c r="E95" s="22" t="s">
        <v>2219</v>
      </c>
      <c r="F95" s="22" t="s">
        <v>2327</v>
      </c>
      <c r="G95" s="22" t="s">
        <v>1772</v>
      </c>
      <c r="H95" s="22" t="s">
        <v>1772</v>
      </c>
      <c r="I95" s="22" t="s">
        <v>76</v>
      </c>
      <c r="J95" s="22">
        <v>-111.901948</v>
      </c>
      <c r="K95" s="22">
        <v>41.128573000000003</v>
      </c>
      <c r="L95" s="22" t="s">
        <v>2206</v>
      </c>
      <c r="M95" s="22" t="s">
        <v>2240</v>
      </c>
    </row>
    <row r="96" spans="1:13" ht="15" customHeight="1" x14ac:dyDescent="0.2">
      <c r="A96" s="24">
        <v>4990087</v>
      </c>
      <c r="B96" s="20" t="s">
        <v>61</v>
      </c>
      <c r="C96" s="20" t="s">
        <v>74</v>
      </c>
      <c r="D96" s="20" t="s">
        <v>20</v>
      </c>
      <c r="E96" s="20" t="s">
        <v>2219</v>
      </c>
      <c r="F96" s="20" t="s">
        <v>1772</v>
      </c>
      <c r="G96" s="20" t="s">
        <v>1772</v>
      </c>
      <c r="H96" s="20" t="s">
        <v>1772</v>
      </c>
      <c r="I96" s="20" t="s">
        <v>76</v>
      </c>
      <c r="J96" s="20">
        <v>-112.017015</v>
      </c>
      <c r="K96" s="20">
        <v>41.109020000000001</v>
      </c>
      <c r="L96" s="20" t="s">
        <v>2206</v>
      </c>
      <c r="M96" s="20" t="s">
        <v>2240</v>
      </c>
    </row>
    <row r="97" spans="1:13" ht="15" customHeight="1" x14ac:dyDescent="0.2">
      <c r="A97" s="25">
        <v>4990095</v>
      </c>
      <c r="B97" s="22" t="s">
        <v>23</v>
      </c>
      <c r="C97" s="22" t="s">
        <v>74</v>
      </c>
      <c r="D97" s="22" t="s">
        <v>20</v>
      </c>
      <c r="E97" s="22" t="s">
        <v>2219</v>
      </c>
      <c r="F97" s="22" t="s">
        <v>1772</v>
      </c>
      <c r="G97" s="22" t="s">
        <v>1772</v>
      </c>
      <c r="H97" s="22" t="s">
        <v>1772</v>
      </c>
      <c r="I97" s="22" t="s">
        <v>76</v>
      </c>
      <c r="J97" s="22">
        <v>-112.05334499999999</v>
      </c>
      <c r="K97" s="22">
        <v>41.066871999999996</v>
      </c>
      <c r="L97" s="22" t="s">
        <v>2206</v>
      </c>
      <c r="M97" s="22" t="s">
        <v>2240</v>
      </c>
    </row>
    <row r="98" spans="1:13" ht="15" customHeight="1" x14ac:dyDescent="0.2">
      <c r="A98" s="24">
        <v>4990102</v>
      </c>
      <c r="B98" s="20" t="s">
        <v>58</v>
      </c>
      <c r="C98" s="20" t="s">
        <v>74</v>
      </c>
      <c r="D98" s="20" t="s">
        <v>20</v>
      </c>
      <c r="E98" s="20" t="s">
        <v>2219</v>
      </c>
      <c r="F98" s="20" t="s">
        <v>2296</v>
      </c>
      <c r="G98" s="20" t="s">
        <v>1136</v>
      </c>
      <c r="H98" s="20" t="s">
        <v>1135</v>
      </c>
      <c r="I98" s="20" t="s">
        <v>76</v>
      </c>
      <c r="J98" s="20">
        <v>-111.91826</v>
      </c>
      <c r="K98" s="20">
        <v>41.101559999999999</v>
      </c>
      <c r="L98" s="20" t="s">
        <v>2206</v>
      </c>
      <c r="M98" s="20" t="s">
        <v>2240</v>
      </c>
    </row>
    <row r="99" spans="1:13" ht="15" customHeight="1" x14ac:dyDescent="0.2">
      <c r="A99" s="25">
        <v>4990145</v>
      </c>
      <c r="B99" s="22" t="s">
        <v>60</v>
      </c>
      <c r="C99" s="22" t="s">
        <v>74</v>
      </c>
      <c r="D99" s="22" t="s">
        <v>20</v>
      </c>
      <c r="E99" s="22" t="s">
        <v>2219</v>
      </c>
      <c r="F99" s="22" t="s">
        <v>1772</v>
      </c>
      <c r="G99" s="22" t="s">
        <v>1772</v>
      </c>
      <c r="H99" s="22" t="s">
        <v>1772</v>
      </c>
      <c r="I99" s="22" t="s">
        <v>76</v>
      </c>
      <c r="J99" s="22">
        <v>-112.04389399999999</v>
      </c>
      <c r="K99" s="22">
        <v>41.122884999999997</v>
      </c>
      <c r="L99" s="22" t="s">
        <v>2206</v>
      </c>
      <c r="M99" s="22" t="s">
        <v>2240</v>
      </c>
    </row>
    <row r="100" spans="1:13" ht="15" customHeight="1" x14ac:dyDescent="0.2">
      <c r="A100" s="24">
        <v>4990230</v>
      </c>
      <c r="B100" s="20" t="s">
        <v>66</v>
      </c>
      <c r="C100" s="20" t="s">
        <v>74</v>
      </c>
      <c r="D100" s="20" t="s">
        <v>20</v>
      </c>
      <c r="E100" s="20" t="s">
        <v>2219</v>
      </c>
      <c r="F100" s="20" t="s">
        <v>2328</v>
      </c>
      <c r="G100" s="20" t="s">
        <v>1772</v>
      </c>
      <c r="H100" s="20" t="s">
        <v>1772</v>
      </c>
      <c r="I100" s="20" t="s">
        <v>76</v>
      </c>
      <c r="J100" s="20">
        <v>-111.93183999999999</v>
      </c>
      <c r="K100" s="20">
        <v>41.073098000000002</v>
      </c>
      <c r="L100" s="20" t="s">
        <v>2206</v>
      </c>
      <c r="M100" s="20" t="s">
        <v>2240</v>
      </c>
    </row>
    <row r="101" spans="1:13" ht="15" customHeight="1" x14ac:dyDescent="0.2">
      <c r="A101" s="25">
        <v>4990233</v>
      </c>
      <c r="B101" s="22" t="s">
        <v>67</v>
      </c>
      <c r="C101" s="22" t="s">
        <v>74</v>
      </c>
      <c r="D101" s="22" t="s">
        <v>20</v>
      </c>
      <c r="E101" s="22" t="s">
        <v>2219</v>
      </c>
      <c r="F101" s="22" t="s">
        <v>2192</v>
      </c>
      <c r="G101" s="22" t="s">
        <v>1140</v>
      </c>
      <c r="H101" s="22" t="s">
        <v>1139</v>
      </c>
      <c r="I101" s="22" t="s">
        <v>71</v>
      </c>
      <c r="J101" s="22">
        <v>-111.885496</v>
      </c>
      <c r="K101" s="22">
        <v>41.067473</v>
      </c>
      <c r="L101" s="22" t="s">
        <v>2206</v>
      </c>
      <c r="M101" s="22" t="s">
        <v>2240</v>
      </c>
    </row>
    <row r="102" spans="1:13" ht="15" customHeight="1" x14ac:dyDescent="0.2">
      <c r="A102" s="24">
        <v>4990235</v>
      </c>
      <c r="B102" s="20" t="s">
        <v>63</v>
      </c>
      <c r="C102" s="20" t="s">
        <v>74</v>
      </c>
      <c r="D102" s="20" t="s">
        <v>20</v>
      </c>
      <c r="E102" s="20" t="s">
        <v>2219</v>
      </c>
      <c r="F102" s="20" t="s">
        <v>2298</v>
      </c>
      <c r="G102" s="20" t="s">
        <v>1772</v>
      </c>
      <c r="H102" s="20" t="s">
        <v>1772</v>
      </c>
      <c r="I102" s="20" t="s">
        <v>76</v>
      </c>
      <c r="J102" s="20">
        <v>-111.915926</v>
      </c>
      <c r="K102" s="20">
        <v>41.069395999999998</v>
      </c>
      <c r="L102" s="20" t="s">
        <v>2206</v>
      </c>
      <c r="M102" s="20" t="s">
        <v>2240</v>
      </c>
    </row>
    <row r="103" spans="1:13" ht="15" customHeight="1" x14ac:dyDescent="0.2">
      <c r="A103" s="25">
        <v>4990240</v>
      </c>
      <c r="B103" s="22" t="s">
        <v>62</v>
      </c>
      <c r="C103" s="22" t="s">
        <v>74</v>
      </c>
      <c r="D103" s="22" t="s">
        <v>20</v>
      </c>
      <c r="E103" s="22" t="s">
        <v>2219</v>
      </c>
      <c r="F103" s="22" t="s">
        <v>2296</v>
      </c>
      <c r="G103" s="22" t="s">
        <v>1772</v>
      </c>
      <c r="H103" s="22" t="s">
        <v>1772</v>
      </c>
      <c r="I103" s="22" t="s">
        <v>76</v>
      </c>
      <c r="J103" s="22">
        <v>-111.941417</v>
      </c>
      <c r="K103" s="22">
        <v>41.020142999999997</v>
      </c>
      <c r="L103" s="22" t="s">
        <v>2206</v>
      </c>
      <c r="M103" s="22" t="s">
        <v>2240</v>
      </c>
    </row>
    <row r="104" spans="1:13" ht="15" customHeight="1" x14ac:dyDescent="0.2">
      <c r="A104" s="26">
        <v>4990335</v>
      </c>
      <c r="B104" s="20" t="s">
        <v>21</v>
      </c>
      <c r="C104" s="20" t="s">
        <v>74</v>
      </c>
      <c r="D104" s="20" t="s">
        <v>20</v>
      </c>
      <c r="E104" s="20" t="s">
        <v>2219</v>
      </c>
      <c r="F104" s="20" t="s">
        <v>2296</v>
      </c>
      <c r="G104" s="20" t="s">
        <v>1772</v>
      </c>
      <c r="H104" s="20" t="s">
        <v>1772</v>
      </c>
      <c r="I104" s="20" t="s">
        <v>76</v>
      </c>
      <c r="J104" s="20">
        <v>-111.888503</v>
      </c>
      <c r="K104" s="20">
        <v>40.993321999999999</v>
      </c>
      <c r="L104" s="20" t="s">
        <v>2206</v>
      </c>
      <c r="M104" s="20" t="s">
        <v>2240</v>
      </c>
    </row>
    <row r="105" spans="1:13" ht="15" customHeight="1" x14ac:dyDescent="0.2">
      <c r="A105" s="25">
        <v>4990688</v>
      </c>
      <c r="B105" s="22" t="s">
        <v>22</v>
      </c>
      <c r="C105" s="22" t="s">
        <v>74</v>
      </c>
      <c r="D105" s="22" t="s">
        <v>20</v>
      </c>
      <c r="E105" s="22" t="s">
        <v>2219</v>
      </c>
      <c r="F105" s="22" t="s">
        <v>2192</v>
      </c>
      <c r="G105" s="22" t="s">
        <v>1171</v>
      </c>
      <c r="H105" s="22" t="s">
        <v>1170</v>
      </c>
      <c r="I105" s="22" t="s">
        <v>76</v>
      </c>
      <c r="J105" s="22">
        <v>-111.829223</v>
      </c>
      <c r="K105" s="22">
        <v>40.859886000000003</v>
      </c>
      <c r="L105" s="22" t="s">
        <v>2206</v>
      </c>
      <c r="M105" s="22" t="s">
        <v>2240</v>
      </c>
    </row>
    <row r="106" spans="1:13" ht="15" customHeight="1" x14ac:dyDescent="0.2">
      <c r="A106" s="24">
        <v>4990808</v>
      </c>
      <c r="B106" s="20" t="s">
        <v>65</v>
      </c>
      <c r="C106" s="20" t="s">
        <v>74</v>
      </c>
      <c r="D106" s="20" t="s">
        <v>20</v>
      </c>
      <c r="E106" s="20" t="s">
        <v>2219</v>
      </c>
      <c r="F106" s="20" t="s">
        <v>1772</v>
      </c>
      <c r="G106" s="20" t="s">
        <v>1772</v>
      </c>
      <c r="H106" s="20" t="s">
        <v>1772</v>
      </c>
      <c r="I106" s="20" t="s">
        <v>76</v>
      </c>
      <c r="J106" s="20">
        <v>-111.92095399999999</v>
      </c>
      <c r="K106" s="20">
        <v>40.906905000000002</v>
      </c>
      <c r="L106" s="20" t="s">
        <v>2206</v>
      </c>
      <c r="M106" s="20" t="s">
        <v>2240</v>
      </c>
    </row>
    <row r="107" spans="1:13" ht="15" customHeight="1" x14ac:dyDescent="0.2">
      <c r="A107" s="25">
        <v>4990370</v>
      </c>
      <c r="B107" s="22" t="s">
        <v>1152</v>
      </c>
      <c r="C107" s="22" t="s">
        <v>74</v>
      </c>
      <c r="D107" s="22" t="s">
        <v>20</v>
      </c>
      <c r="E107" s="22" t="s">
        <v>2219</v>
      </c>
      <c r="F107" s="22" t="s">
        <v>2296</v>
      </c>
      <c r="G107" s="22" t="s">
        <v>2070</v>
      </c>
      <c r="H107" s="22" t="s">
        <v>1153</v>
      </c>
      <c r="I107" s="22" t="s">
        <v>71</v>
      </c>
      <c r="J107" s="22">
        <v>-111.872511788</v>
      </c>
      <c r="K107" s="22">
        <v>40.966609695800003</v>
      </c>
      <c r="L107" s="22" t="s">
        <v>2207</v>
      </c>
      <c r="M107" s="22" t="s">
        <v>2263</v>
      </c>
    </row>
    <row r="108" spans="1:13" ht="15" customHeight="1" x14ac:dyDescent="0.2">
      <c r="A108" s="24">
        <v>4990400</v>
      </c>
      <c r="B108" s="20" t="s">
        <v>1158</v>
      </c>
      <c r="C108" s="20" t="s">
        <v>74</v>
      </c>
      <c r="D108" s="20" t="s">
        <v>20</v>
      </c>
      <c r="E108" s="20" t="s">
        <v>2219</v>
      </c>
      <c r="F108" s="20" t="s">
        <v>2329</v>
      </c>
      <c r="G108" s="20" t="s">
        <v>1772</v>
      </c>
      <c r="H108" s="20" t="s">
        <v>1772</v>
      </c>
      <c r="I108" s="20" t="s">
        <v>71</v>
      </c>
      <c r="J108" s="20">
        <v>-111.90178106499999</v>
      </c>
      <c r="K108" s="20">
        <v>40.955151233800002</v>
      </c>
      <c r="L108" s="20" t="s">
        <v>2207</v>
      </c>
      <c r="M108" s="20" t="s">
        <v>2263</v>
      </c>
    </row>
    <row r="109" spans="1:13" ht="15" customHeight="1" x14ac:dyDescent="0.2">
      <c r="A109" s="25">
        <v>4990410</v>
      </c>
      <c r="B109" s="22" t="s">
        <v>1159</v>
      </c>
      <c r="C109" s="22" t="s">
        <v>74</v>
      </c>
      <c r="D109" s="22" t="s">
        <v>20</v>
      </c>
      <c r="E109" s="22" t="s">
        <v>2219</v>
      </c>
      <c r="F109" s="22" t="s">
        <v>2330</v>
      </c>
      <c r="G109" s="22" t="s">
        <v>1772</v>
      </c>
      <c r="H109" s="22" t="s">
        <v>1772</v>
      </c>
      <c r="I109" s="22" t="s">
        <v>71</v>
      </c>
      <c r="J109" s="22">
        <v>-111.898737294</v>
      </c>
      <c r="K109" s="22">
        <v>40.943617540299996</v>
      </c>
      <c r="L109" s="22" t="s">
        <v>2207</v>
      </c>
      <c r="M109" s="22" t="s">
        <v>2263</v>
      </c>
    </row>
    <row r="110" spans="1:13" ht="15" customHeight="1" x14ac:dyDescent="0.2">
      <c r="A110" s="27">
        <v>4990373</v>
      </c>
      <c r="B110" s="20" t="s">
        <v>1154</v>
      </c>
      <c r="C110" s="20" t="s">
        <v>74</v>
      </c>
      <c r="D110" s="20" t="s">
        <v>20</v>
      </c>
      <c r="E110" s="20" t="s">
        <v>2219</v>
      </c>
      <c r="F110" s="20" t="s">
        <v>1772</v>
      </c>
      <c r="G110" s="20" t="s">
        <v>1772</v>
      </c>
      <c r="H110" s="20" t="s">
        <v>1772</v>
      </c>
      <c r="I110" s="20" t="s">
        <v>71</v>
      </c>
      <c r="J110" s="20">
        <v>-111.900217822</v>
      </c>
      <c r="K110" s="20">
        <v>40.925787802400002</v>
      </c>
      <c r="L110" s="20" t="s">
        <v>2207</v>
      </c>
      <c r="M110" s="20" t="s">
        <v>2263</v>
      </c>
    </row>
    <row r="111" spans="1:13" ht="15" customHeight="1" x14ac:dyDescent="0.2">
      <c r="A111" s="25">
        <v>4990415</v>
      </c>
      <c r="B111" s="22" t="s">
        <v>1160</v>
      </c>
      <c r="C111" s="22" t="s">
        <v>74</v>
      </c>
      <c r="D111" s="22" t="s">
        <v>20</v>
      </c>
      <c r="E111" s="22" t="s">
        <v>2219</v>
      </c>
      <c r="F111" s="22" t="s">
        <v>2192</v>
      </c>
      <c r="G111" s="22" t="s">
        <v>2069</v>
      </c>
      <c r="H111" s="22" t="s">
        <v>1161</v>
      </c>
      <c r="I111" s="22" t="s">
        <v>71</v>
      </c>
      <c r="J111" s="22">
        <v>-111.876356907</v>
      </c>
      <c r="K111" s="22">
        <v>40.939249756700001</v>
      </c>
      <c r="L111" s="22" t="s">
        <v>2207</v>
      </c>
      <c r="M111" s="22" t="s">
        <v>2263</v>
      </c>
    </row>
    <row r="112" spans="1:13" ht="15" customHeight="1" x14ac:dyDescent="0.2">
      <c r="A112" s="24">
        <v>4990376</v>
      </c>
      <c r="B112" s="20" t="s">
        <v>1155</v>
      </c>
      <c r="C112" s="20" t="s">
        <v>74</v>
      </c>
      <c r="D112" s="20" t="s">
        <v>20</v>
      </c>
      <c r="E112" s="20" t="s">
        <v>2219</v>
      </c>
      <c r="F112" s="20" t="s">
        <v>2296</v>
      </c>
      <c r="G112" s="20" t="s">
        <v>1149</v>
      </c>
      <c r="H112" s="20" t="s">
        <v>1148</v>
      </c>
      <c r="I112" s="20" t="s">
        <v>71</v>
      </c>
      <c r="J112" s="20">
        <v>-111.864862</v>
      </c>
      <c r="K112" s="20">
        <v>40.923236000000003</v>
      </c>
      <c r="L112" s="20" t="s">
        <v>2207</v>
      </c>
      <c r="M112" s="20" t="s">
        <v>2263</v>
      </c>
    </row>
    <row r="113" spans="1:13" ht="15" customHeight="1" x14ac:dyDescent="0.2">
      <c r="A113" s="25">
        <v>4990650</v>
      </c>
      <c r="B113" s="22" t="s">
        <v>1166</v>
      </c>
      <c r="C113" s="22" t="s">
        <v>74</v>
      </c>
      <c r="D113" s="22" t="s">
        <v>20</v>
      </c>
      <c r="E113" s="22" t="s">
        <v>2219</v>
      </c>
      <c r="F113" s="22" t="s">
        <v>2296</v>
      </c>
      <c r="G113" s="22" t="s">
        <v>2068</v>
      </c>
      <c r="H113" s="22" t="s">
        <v>1167</v>
      </c>
      <c r="I113" s="22" t="s">
        <v>71</v>
      </c>
      <c r="J113" s="22">
        <v>-111.842817</v>
      </c>
      <c r="K113" s="22">
        <v>40.880892000000003</v>
      </c>
      <c r="L113" s="22" t="s">
        <v>2207</v>
      </c>
      <c r="M113" s="22" t="s">
        <v>2263</v>
      </c>
    </row>
    <row r="114" spans="1:13" ht="15" customHeight="1" x14ac:dyDescent="0.2">
      <c r="A114" s="27">
        <v>4990996</v>
      </c>
      <c r="B114" s="20" t="s">
        <v>1176</v>
      </c>
      <c r="C114" s="20" t="s">
        <v>72</v>
      </c>
      <c r="D114" s="20" t="s">
        <v>20</v>
      </c>
      <c r="E114" s="20" t="s">
        <v>2219</v>
      </c>
      <c r="F114" s="20" t="s">
        <v>2296</v>
      </c>
      <c r="G114" s="20" t="s">
        <v>1175</v>
      </c>
      <c r="H114" s="20" t="s">
        <v>1174</v>
      </c>
      <c r="I114" s="20" t="s">
        <v>71</v>
      </c>
      <c r="J114" s="20">
        <v>-111.85336</v>
      </c>
      <c r="K114" s="20">
        <v>40.846288000000001</v>
      </c>
      <c r="L114" s="20" t="s">
        <v>2207</v>
      </c>
      <c r="M114" s="21" t="s">
        <v>2263</v>
      </c>
    </row>
    <row r="115" spans="1:13" ht="15" customHeight="1" x14ac:dyDescent="0.2">
      <c r="A115" s="25">
        <v>4990555</v>
      </c>
      <c r="B115" s="22" t="s">
        <v>2321</v>
      </c>
      <c r="C115" s="22" t="e">
        <v>#N/A</v>
      </c>
      <c r="D115" s="22" t="e">
        <v>#N/A</v>
      </c>
      <c r="E115" s="22" t="s">
        <v>2219</v>
      </c>
      <c r="F115" s="22" t="e">
        <v>#N/A</v>
      </c>
      <c r="G115" s="22" t="e">
        <v>#N/A</v>
      </c>
      <c r="H115" s="22" t="e">
        <v>#N/A</v>
      </c>
      <c r="I115" s="22" t="e">
        <v>#N/A</v>
      </c>
      <c r="J115" s="22" t="e">
        <v>#N/A</v>
      </c>
      <c r="K115" s="22" t="e">
        <v>#N/A</v>
      </c>
      <c r="L115" s="22" t="s">
        <v>2207</v>
      </c>
      <c r="M115" s="23" t="s">
        <v>2263</v>
      </c>
    </row>
    <row r="116" spans="1:13" ht="15" customHeight="1" x14ac:dyDescent="0.2">
      <c r="A116" s="24">
        <v>4997314</v>
      </c>
      <c r="B116" s="20" t="s">
        <v>2338</v>
      </c>
      <c r="C116" s="20" t="s">
        <v>72</v>
      </c>
      <c r="D116" s="20" t="s">
        <v>2193</v>
      </c>
      <c r="E116" s="20" t="s">
        <v>2219</v>
      </c>
      <c r="F116" s="20" t="e">
        <f>VLOOKUP(A116,[1]DEQ_MAP_020118!$1:$1048576,3,FALSE)</f>
        <v>#N/A</v>
      </c>
      <c r="G116" s="20" t="e">
        <f>VLOOKUP(A116,[1]DEQ_MAP_020118!$1:$1048576,14,FALSE)</f>
        <v>#N/A</v>
      </c>
      <c r="H116" s="20" t="e">
        <f>VLOOKUP(A116,[1]DEQ_MAP_020118!$1:$1048576,13,FALSE)</f>
        <v>#N/A</v>
      </c>
      <c r="I116" s="20" t="s">
        <v>71</v>
      </c>
      <c r="J116" s="20" t="e">
        <f>VLOOKUP(A116,[1]DEQ_MAP_020118!$1:$1048576,11,FALSE)</f>
        <v>#N/A</v>
      </c>
      <c r="K116" s="20" t="e">
        <f>VLOOKUP(A116,[1]DEQ_MAP_020118!$1:$1048576,12,FALSE)</f>
        <v>#N/A</v>
      </c>
      <c r="L116" s="20" t="s">
        <v>2337</v>
      </c>
      <c r="M116" s="21" t="s">
        <v>2262</v>
      </c>
    </row>
    <row r="117" spans="1:13" ht="15" customHeight="1" x14ac:dyDescent="0.2">
      <c r="A117" s="25">
        <v>5910510</v>
      </c>
      <c r="B117" s="22" t="str">
        <f>VLOOKUP(A117,[1]DEQ_MAP_020118!$1:$1048576,4,FALSE)</f>
        <v>ROCK CK AT RIVER ROAD XING BETWEEN PROVO R   US89</v>
      </c>
      <c r="C117" s="22" t="str">
        <f>VLOOKUP(A117,[1]DEQ_MAP_020118!$1:$1048576,8,FALSE)</f>
        <v>Jordan River/Utah Lake</v>
      </c>
      <c r="D117" s="22" t="str">
        <f>VLOOKUP(A117,[1]DEQ_MAP_020118!$1:$1048576,7,FALSE)</f>
        <v>Wasatch County</v>
      </c>
      <c r="E117" s="22" t="s">
        <v>2219</v>
      </c>
      <c r="F117" s="22" t="str">
        <f>VLOOKUP(A117,[1]DEQ_MAP_020118!$1:$1048576,3,FALSE)</f>
        <v>1C  2B 3A     4</v>
      </c>
      <c r="G117" s="22" t="str">
        <f>VLOOKUP(A117,[1]DEQ_MAP_020118!$1:$1048576,14,FALSE)</f>
        <v>UT16020203-004_00</v>
      </c>
      <c r="H117" s="22" t="str">
        <f>VLOOKUP(A117,[1]DEQ_MAP_020118!$1:$1048576,13,FALSE)</f>
        <v>Provo River-4</v>
      </c>
      <c r="I117" s="22" t="str">
        <f>VLOOKUP(A117,[1]DEQ_MAP_020118!$1:$1048576,2,FALSE)</f>
        <v>River/Stream</v>
      </c>
      <c r="J117" s="22">
        <f>VLOOKUP(A117,[1]DEQ_MAP_020118!$1:$1048576,11,FALSE)</f>
        <v>-111.429632498</v>
      </c>
      <c r="K117" s="22">
        <f>VLOOKUP(A117,[1]DEQ_MAP_020118!$1:$1048576,12,FALSE)</f>
        <v>40.556338517</v>
      </c>
      <c r="L117" s="22" t="s">
        <v>2337</v>
      </c>
      <c r="M117" s="23" t="s">
        <v>2262</v>
      </c>
    </row>
    <row r="118" spans="1:13" ht="15" customHeight="1" x14ac:dyDescent="0.2">
      <c r="A118" s="24">
        <v>4997298</v>
      </c>
      <c r="B118" s="20" t="s">
        <v>2339</v>
      </c>
      <c r="C118" s="20" t="s">
        <v>72</v>
      </c>
      <c r="D118" s="20" t="s">
        <v>2193</v>
      </c>
      <c r="E118" s="20" t="s">
        <v>2219</v>
      </c>
      <c r="F118" s="20" t="e">
        <f>VLOOKUP(A118,[1]DEQ_MAP_020118!$1:$1048576,3,FALSE)</f>
        <v>#N/A</v>
      </c>
      <c r="G118" s="20" t="e">
        <f>VLOOKUP(A118,[1]DEQ_MAP_020118!$1:$1048576,14,FALSE)</f>
        <v>#N/A</v>
      </c>
      <c r="H118" s="20" t="e">
        <f>VLOOKUP(A118,[1]DEQ_MAP_020118!$1:$1048576,13,FALSE)</f>
        <v>#N/A</v>
      </c>
      <c r="I118" s="20" t="s">
        <v>82</v>
      </c>
      <c r="J118" s="20" t="e">
        <f>VLOOKUP(A118,[1]DEQ_MAP_020118!$1:$1048576,11,FALSE)</f>
        <v>#N/A</v>
      </c>
      <c r="K118" s="20" t="e">
        <f>VLOOKUP(A118,[1]DEQ_MAP_020118!$1:$1048576,12,FALSE)</f>
        <v>#N/A</v>
      </c>
      <c r="L118" s="20" t="s">
        <v>2337</v>
      </c>
      <c r="M118" s="21" t="s">
        <v>2262</v>
      </c>
    </row>
    <row r="119" spans="1:13" ht="15" customHeight="1" x14ac:dyDescent="0.2">
      <c r="A119" s="25">
        <v>4997289</v>
      </c>
      <c r="B119" s="22" t="s">
        <v>2340</v>
      </c>
      <c r="C119" s="22" t="s">
        <v>72</v>
      </c>
      <c r="D119" s="22" t="s">
        <v>2193</v>
      </c>
      <c r="E119" s="22" t="s">
        <v>2219</v>
      </c>
      <c r="F119" s="22" t="e">
        <f>VLOOKUP(A119,[1]DEQ_MAP_020118!$1:$1048576,3,FALSE)</f>
        <v>#N/A</v>
      </c>
      <c r="G119" s="22" t="e">
        <f>VLOOKUP(A119,[1]DEQ_MAP_020118!$1:$1048576,14,FALSE)</f>
        <v>#N/A</v>
      </c>
      <c r="H119" s="22" t="e">
        <f>VLOOKUP(A119,[1]DEQ_MAP_020118!$1:$1048576,13,FALSE)</f>
        <v>#N/A</v>
      </c>
      <c r="I119" s="22" t="s">
        <v>82</v>
      </c>
      <c r="J119" s="22" t="e">
        <f>VLOOKUP(A119,[1]DEQ_MAP_020118!$1:$1048576,11,FALSE)</f>
        <v>#N/A</v>
      </c>
      <c r="K119" s="22" t="e">
        <f>VLOOKUP(A119,[1]DEQ_MAP_020118!$1:$1048576,12,FALSE)</f>
        <v>#N/A</v>
      </c>
      <c r="L119" s="22" t="s">
        <v>2337</v>
      </c>
      <c r="M119" s="23" t="s">
        <v>2262</v>
      </c>
    </row>
    <row r="120" spans="1:13" ht="15" customHeight="1" x14ac:dyDescent="0.2">
      <c r="A120" s="20">
        <v>4997293</v>
      </c>
      <c r="B120" s="20" t="s">
        <v>2343</v>
      </c>
      <c r="C120" s="20" t="s">
        <v>72</v>
      </c>
      <c r="D120" s="20" t="s">
        <v>2193</v>
      </c>
      <c r="E120" s="20" t="s">
        <v>2219</v>
      </c>
      <c r="F120" s="20" t="e">
        <f>VLOOKUP(A120,[1]DEQ_MAP_020118!$1:$1048576,3,FALSE)</f>
        <v>#N/A</v>
      </c>
      <c r="G120" s="20" t="e">
        <f>VLOOKUP(A120,[1]DEQ_MAP_020118!$1:$1048576,14,FALSE)</f>
        <v>#N/A</v>
      </c>
      <c r="H120" s="20" t="e">
        <f>VLOOKUP(A120,[1]DEQ_MAP_020118!$1:$1048576,13,FALSE)</f>
        <v>#N/A</v>
      </c>
      <c r="I120" s="20" t="s">
        <v>71</v>
      </c>
      <c r="J120" s="20" t="e">
        <f>VLOOKUP(A120,[1]DEQ_MAP_020118!$1:$1048576,11,FALSE)</f>
        <v>#N/A</v>
      </c>
      <c r="K120" s="20" t="e">
        <f>VLOOKUP(A120,[1]DEQ_MAP_020118!$1:$1048576,12,FALSE)</f>
        <v>#N/A</v>
      </c>
      <c r="L120" s="20" t="s">
        <v>2337</v>
      </c>
      <c r="M120" s="20" t="s">
        <v>2262</v>
      </c>
    </row>
    <row r="121" spans="1:13" ht="15" customHeight="1" x14ac:dyDescent="0.2">
      <c r="A121" s="25">
        <v>4997272</v>
      </c>
      <c r="B121" s="22" t="s">
        <v>2341</v>
      </c>
      <c r="C121" s="22" t="s">
        <v>72</v>
      </c>
      <c r="D121" s="22" t="s">
        <v>2193</v>
      </c>
      <c r="E121" s="22" t="s">
        <v>2219</v>
      </c>
      <c r="F121" s="22" t="e">
        <f>VLOOKUP(A121,[1]DEQ_MAP_020118!$1:$1048576,3,FALSE)</f>
        <v>#N/A</v>
      </c>
      <c r="G121" s="22" t="e">
        <f>VLOOKUP(A121,[1]DEQ_MAP_020118!$1:$1048576,14,FALSE)</f>
        <v>#N/A</v>
      </c>
      <c r="H121" s="22" t="e">
        <f>VLOOKUP(A121,[1]DEQ_MAP_020118!$1:$1048576,13,FALSE)</f>
        <v>#N/A</v>
      </c>
      <c r="I121" s="22" t="s">
        <v>82</v>
      </c>
      <c r="J121" s="22" t="e">
        <f>VLOOKUP(A121,[1]DEQ_MAP_020118!$1:$1048576,11,FALSE)</f>
        <v>#N/A</v>
      </c>
      <c r="K121" s="22" t="e">
        <f>VLOOKUP(A121,[1]DEQ_MAP_020118!$1:$1048576,12,FALSE)</f>
        <v>#N/A</v>
      </c>
      <c r="L121" s="22" t="s">
        <v>2337</v>
      </c>
      <c r="M121" s="22" t="s">
        <v>2262</v>
      </c>
    </row>
    <row r="122" spans="1:13" ht="15" customHeight="1" x14ac:dyDescent="0.2">
      <c r="A122" s="24">
        <v>4997274</v>
      </c>
      <c r="B122" s="20" t="s">
        <v>2342</v>
      </c>
      <c r="C122" s="20" t="s">
        <v>72</v>
      </c>
      <c r="D122" s="20" t="s">
        <v>2193</v>
      </c>
      <c r="E122" s="20" t="s">
        <v>2219</v>
      </c>
      <c r="F122" s="20" t="e">
        <f>VLOOKUP(A122,[1]DEQ_MAP_020118!$1:$1048576,3,FALSE)</f>
        <v>#N/A</v>
      </c>
      <c r="G122" s="20" t="e">
        <f>VLOOKUP(A122,[1]DEQ_MAP_020118!$1:$1048576,14,FALSE)</f>
        <v>#N/A</v>
      </c>
      <c r="H122" s="20" t="e">
        <f>VLOOKUP(A122,[1]DEQ_MAP_020118!$1:$1048576,13,FALSE)</f>
        <v>#N/A</v>
      </c>
      <c r="I122" s="20" t="s">
        <v>82</v>
      </c>
      <c r="J122" s="20" t="e">
        <f>VLOOKUP(A122,[1]DEQ_MAP_020118!$1:$1048576,11,FALSE)</f>
        <v>#N/A</v>
      </c>
      <c r="K122" s="20" t="e">
        <f>VLOOKUP(A122,[1]DEQ_MAP_020118!$1:$1048576,12,FALSE)</f>
        <v>#N/A</v>
      </c>
      <c r="L122" s="20" t="s">
        <v>2337</v>
      </c>
      <c r="M122" s="20" t="s">
        <v>2262</v>
      </c>
    </row>
    <row r="123" spans="1:13" ht="15" customHeight="1" x14ac:dyDescent="0.2">
      <c r="A123" s="25">
        <v>5910295</v>
      </c>
      <c r="B123" s="22" t="str">
        <f>VLOOKUP(A123,[1]DEQ_MAP_020118!$1:$1048576,4,FALSE)</f>
        <v>Rock Ck at 1200 North Heber ab Spring Ck</v>
      </c>
      <c r="C123" s="22" t="str">
        <f>VLOOKUP(A123,[1]DEQ_MAP_020118!$1:$1048576,8,FALSE)</f>
        <v>Jordan River/Utah Lake</v>
      </c>
      <c r="D123" s="22" t="str">
        <f>VLOOKUP(A123,[1]DEQ_MAP_020118!$1:$1048576,7,FALSE)</f>
        <v>Wasatch County</v>
      </c>
      <c r="E123" s="22" t="s">
        <v>2219</v>
      </c>
      <c r="F123" s="22" t="str">
        <f>VLOOKUP(A123,[1]DEQ_MAP_020118!$1:$1048576,3,FALSE)</f>
        <v>1C  2B 3A     4</v>
      </c>
      <c r="G123" s="22" t="str">
        <f>VLOOKUP(A123,[1]DEQ_MAP_020118!$1:$1048576,14,FALSE)</f>
        <v>UT16020203-027_00</v>
      </c>
      <c r="H123" s="22" t="str">
        <f>VLOOKUP(A123,[1]DEQ_MAP_020118!$1:$1048576,13,FALSE)</f>
        <v>Spring Creek-Heber</v>
      </c>
      <c r="I123" s="22" t="str">
        <f>VLOOKUP(A123,[1]DEQ_MAP_020118!$1:$1048576,2,FALSE)</f>
        <v>River/Stream</v>
      </c>
      <c r="J123" s="22">
        <f>VLOOKUP(A123,[1]DEQ_MAP_020118!$1:$1048576,11,FALSE)</f>
        <v>-111.42760577200001</v>
      </c>
      <c r="K123" s="22">
        <f>VLOOKUP(A123,[1]DEQ_MAP_020118!$1:$1048576,12,FALSE)</f>
        <v>40.521814839000001</v>
      </c>
      <c r="L123" s="22" t="s">
        <v>2337</v>
      </c>
      <c r="M123" s="22" t="s">
        <v>2262</v>
      </c>
    </row>
    <row r="124" spans="1:13" ht="15" customHeight="1" x14ac:dyDescent="0.2">
      <c r="A124" s="20">
        <v>4997283</v>
      </c>
      <c r="B124" s="20" t="s">
        <v>2344</v>
      </c>
      <c r="C124" s="20" t="s">
        <v>72</v>
      </c>
      <c r="D124" s="20" t="s">
        <v>2193</v>
      </c>
      <c r="E124" s="20" t="s">
        <v>2219</v>
      </c>
      <c r="F124" s="20" t="e">
        <f>VLOOKUP(A124,[1]DEQ_MAP_020118!$1:$1048576,3,FALSE)</f>
        <v>#N/A</v>
      </c>
      <c r="G124" s="20" t="s">
        <v>1423</v>
      </c>
      <c r="H124" s="20" t="s">
        <v>1422</v>
      </c>
      <c r="I124" s="20" t="s">
        <v>71</v>
      </c>
      <c r="J124" s="20" t="e">
        <f>VLOOKUP(A124,[1]DEQ_MAP_020118!$1:$1048576,11,FALSE)</f>
        <v>#N/A</v>
      </c>
      <c r="K124" s="20" t="e">
        <f>VLOOKUP(A124,[1]DEQ_MAP_020118!$1:$1048576,12,FALSE)</f>
        <v>#N/A</v>
      </c>
      <c r="L124" s="20" t="s">
        <v>2337</v>
      </c>
      <c r="M124" s="20" t="s">
        <v>2262</v>
      </c>
    </row>
    <row r="125" spans="1:13" ht="15" customHeight="1" x14ac:dyDescent="0.2">
      <c r="A125" s="25">
        <v>5910273</v>
      </c>
      <c r="B125" s="22" t="str">
        <f>VLOOKUP(A125,[1]DEQ_MAP_020118!$1:$1048576,4,FALSE)</f>
        <v>London Ditch @ 1200 North Heber</v>
      </c>
      <c r="C125" s="22" t="str">
        <f>VLOOKUP(A125,[1]DEQ_MAP_020118!$1:$1048576,8,FALSE)</f>
        <v>Jordan River/Utah Lake</v>
      </c>
      <c r="D125" s="22" t="str">
        <f>VLOOKUP(A125,[1]DEQ_MAP_020118!$1:$1048576,7,FALSE)</f>
        <v>Wasatch County</v>
      </c>
      <c r="E125" s="22" t="s">
        <v>2219</v>
      </c>
      <c r="F125" s="22" t="str">
        <f>VLOOKUP(A125,[1]DEQ_MAP_020118!$1:$1048576,3,FALSE)</f>
        <v>2B     3E</v>
      </c>
      <c r="G125" s="22" t="str">
        <f>VLOOKUP(A125,[1]DEQ_MAP_020118!$1:$1048576,14,FALSE)</f>
        <v>UT16020203-027_00</v>
      </c>
      <c r="H125" s="22" t="str">
        <f>VLOOKUP(A125,[1]DEQ_MAP_020118!$1:$1048576,13,FALSE)</f>
        <v>Spring Creek-Heber</v>
      </c>
      <c r="I125" s="22" t="str">
        <f>VLOOKUP(A125,[1]DEQ_MAP_020118!$1:$1048576,2,FALSE)</f>
        <v>Canal Drainage</v>
      </c>
      <c r="J125" s="22">
        <f>VLOOKUP(A125,[1]DEQ_MAP_020118!$1:$1048576,11,FALSE)</f>
        <v>-111.416048069</v>
      </c>
      <c r="K125" s="22">
        <f>VLOOKUP(A125,[1]DEQ_MAP_020118!$1:$1048576,12,FALSE)</f>
        <v>40.521784959000001</v>
      </c>
      <c r="L125" s="22" t="s">
        <v>2337</v>
      </c>
      <c r="M125" s="22" t="s">
        <v>2262</v>
      </c>
    </row>
    <row r="126" spans="1:13" ht="15" customHeight="1" x14ac:dyDescent="0.2">
      <c r="A126" s="24">
        <v>5910302</v>
      </c>
      <c r="B126" s="20" t="str">
        <f>VLOOKUP(A126,[1]DEQ_MAP_020118!$1:$1048576,4,FALSE)</f>
        <v>London Ditch at US 40 Xing</v>
      </c>
      <c r="C126" s="20" t="str">
        <f>VLOOKUP(A126,[1]DEQ_MAP_020118!$1:$1048576,8,FALSE)</f>
        <v>Jordan River/Utah Lake</v>
      </c>
      <c r="D126" s="20" t="str">
        <f>VLOOKUP(A126,[1]DEQ_MAP_020118!$1:$1048576,7,FALSE)</f>
        <v>Wasatch County</v>
      </c>
      <c r="E126" s="20" t="s">
        <v>2219</v>
      </c>
      <c r="F126" s="20" t="str">
        <f>VLOOKUP(A126,[1]DEQ_MAP_020118!$1:$1048576,3,FALSE)</f>
        <v>2B     3E</v>
      </c>
      <c r="G126" s="20" t="str">
        <f>VLOOKUP(A126,[1]DEQ_MAP_020118!$1:$1048576,14,FALSE)</f>
        <v>UT16020203-027_00</v>
      </c>
      <c r="H126" s="20" t="str">
        <f>VLOOKUP(A126,[1]DEQ_MAP_020118!$1:$1048576,13,FALSE)</f>
        <v>Spring Creek-Heber</v>
      </c>
      <c r="I126" s="20" t="str">
        <f>VLOOKUP(A126,[1]DEQ_MAP_020118!$1:$1048576,2,FALSE)</f>
        <v>Canal Drainage</v>
      </c>
      <c r="J126" s="20">
        <f>VLOOKUP(A126,[1]DEQ_MAP_020118!$1:$1048576,11,FALSE)</f>
        <v>-111.41191028199999</v>
      </c>
      <c r="K126" s="20">
        <f>VLOOKUP(A126,[1]DEQ_MAP_020118!$1:$1048576,12,FALSE)</f>
        <v>40.536250123000002</v>
      </c>
      <c r="L126" s="20" t="s">
        <v>2337</v>
      </c>
      <c r="M126" s="20" t="s">
        <v>2262</v>
      </c>
    </row>
    <row r="127" spans="1:13" ht="15" customHeight="1" x14ac:dyDescent="0.2">
      <c r="A127" s="25">
        <v>5910300</v>
      </c>
      <c r="B127" s="22" t="str">
        <f>VLOOKUP(A127,[1]DEQ_MAP_020118!$1:$1048576,4,FALSE)</f>
        <v>MacDonald Ditch W of US 40 at Coyote Ln</v>
      </c>
      <c r="C127" s="22" t="str">
        <f>VLOOKUP(A127,[1]DEQ_MAP_020118!$1:$1048576,8,FALSE)</f>
        <v>Jordan River/Utah Lake</v>
      </c>
      <c r="D127" s="22" t="str">
        <f>VLOOKUP(A127,[1]DEQ_MAP_020118!$1:$1048576,7,FALSE)</f>
        <v>Wasatch County</v>
      </c>
      <c r="E127" s="22" t="s">
        <v>2219</v>
      </c>
      <c r="F127" s="22" t="str">
        <f>VLOOKUP(A127,[1]DEQ_MAP_020118!$1:$1048576,3,FALSE)</f>
        <v>2B     3E</v>
      </c>
      <c r="G127" s="22" t="str">
        <f>VLOOKUP(A127,[1]DEQ_MAP_020118!$1:$1048576,14,FALSE)</f>
        <v>UT16020203-027_00</v>
      </c>
      <c r="H127" s="22" t="str">
        <f>VLOOKUP(A127,[1]DEQ_MAP_020118!$1:$1048576,13,FALSE)</f>
        <v>Spring Creek-Heber</v>
      </c>
      <c r="I127" s="22" t="str">
        <f>VLOOKUP(A127,[1]DEQ_MAP_020118!$1:$1048576,2,FALSE)</f>
        <v>Canal Drainage</v>
      </c>
      <c r="J127" s="22">
        <f>VLOOKUP(A127,[1]DEQ_MAP_020118!$1:$1048576,11,FALSE)</f>
        <v>-111.41035812200001</v>
      </c>
      <c r="K127" s="22">
        <f>VLOOKUP(A127,[1]DEQ_MAP_020118!$1:$1048576,12,FALSE)</f>
        <v>40.531507937999997</v>
      </c>
      <c r="L127" s="22" t="s">
        <v>2337</v>
      </c>
      <c r="M127" s="22" t="s">
        <v>2262</v>
      </c>
    </row>
    <row r="128" spans="1:13" ht="15" customHeight="1" x14ac:dyDescent="0.2">
      <c r="A128" s="20">
        <v>4997285</v>
      </c>
      <c r="B128" s="20" t="s">
        <v>2345</v>
      </c>
      <c r="C128" s="20" t="s">
        <v>72</v>
      </c>
      <c r="D128" s="20" t="s">
        <v>2193</v>
      </c>
      <c r="E128" s="20" t="s">
        <v>2219</v>
      </c>
      <c r="F128" s="20" t="e">
        <f>VLOOKUP(A128,[1]DEQ_MAP_020118!$1:$1048576,3,FALSE)</f>
        <v>#N/A</v>
      </c>
      <c r="G128" s="20" t="s">
        <v>1423</v>
      </c>
      <c r="H128" s="20" t="s">
        <v>1422</v>
      </c>
      <c r="I128" s="20" t="s">
        <v>82</v>
      </c>
      <c r="J128" s="20" t="e">
        <f>VLOOKUP(A128,[1]DEQ_MAP_020118!$1:$1048576,11,FALSE)</f>
        <v>#N/A</v>
      </c>
      <c r="K128" s="20" t="e">
        <f>VLOOKUP(A128,[1]DEQ_MAP_020118!$1:$1048576,12,FALSE)</f>
        <v>#N/A</v>
      </c>
      <c r="L128" s="20" t="s">
        <v>2337</v>
      </c>
      <c r="M128" s="20" t="s">
        <v>2262</v>
      </c>
    </row>
    <row r="129" spans="1:13" ht="15" customHeight="1" x14ac:dyDescent="0.2">
      <c r="A129" s="25">
        <v>4997280</v>
      </c>
      <c r="B129" s="22" t="str">
        <f>VLOOKUP(A129,[1]DEQ_MAP_020118!$1:$1048576,4,FALSE)</f>
        <v>SPRING CK AB HEBER WWTP</v>
      </c>
      <c r="C129" s="22" t="str">
        <f>VLOOKUP(A129,[1]DEQ_MAP_020118!$1:$1048576,8,FALSE)</f>
        <v>Jordan River/Utah Lake</v>
      </c>
      <c r="D129" s="22" t="str">
        <f>VLOOKUP(A129,[1]DEQ_MAP_020118!$1:$1048576,7,FALSE)</f>
        <v>Wasatch County</v>
      </c>
      <c r="E129" s="22" t="s">
        <v>2219</v>
      </c>
      <c r="F129" s="22" t="str">
        <f>VLOOKUP(A129,[1]DEQ_MAP_020118!$1:$1048576,3,FALSE)</f>
        <v>1C  2B 3A     4</v>
      </c>
      <c r="G129" s="22" t="str">
        <f>VLOOKUP(A129,[1]DEQ_MAP_020118!$1:$1048576,14,FALSE)</f>
        <v>UT16020203-027_00</v>
      </c>
      <c r="H129" s="22" t="str">
        <f>VLOOKUP(A129,[1]DEQ_MAP_020118!$1:$1048576,13,FALSE)</f>
        <v>Spring Creek-Heber</v>
      </c>
      <c r="I129" s="22" t="str">
        <f>VLOOKUP(A129,[1]DEQ_MAP_020118!$1:$1048576,2,FALSE)</f>
        <v>River/Stream</v>
      </c>
      <c r="J129" s="22">
        <f>VLOOKUP(A129,[1]DEQ_MAP_020118!$1:$1048576,11,FALSE)</f>
        <v>-111.422960258</v>
      </c>
      <c r="K129" s="22">
        <f>VLOOKUP(A129,[1]DEQ_MAP_020118!$1:$1048576,12,FALSE)</f>
        <v>40.515228372999999</v>
      </c>
      <c r="L129" s="22" t="s">
        <v>2337</v>
      </c>
      <c r="M129" s="22" t="s">
        <v>2262</v>
      </c>
    </row>
    <row r="130" spans="1:13" ht="15" customHeight="1" x14ac:dyDescent="0.2">
      <c r="A130" s="24">
        <v>4997268</v>
      </c>
      <c r="B130" s="20" t="s">
        <v>2346</v>
      </c>
      <c r="C130" s="20" t="s">
        <v>72</v>
      </c>
      <c r="D130" s="20" t="s">
        <v>2193</v>
      </c>
      <c r="E130" s="20" t="s">
        <v>2219</v>
      </c>
      <c r="F130" s="20" t="e">
        <f>VLOOKUP(A130,[1]DEQ_MAP_020118!$1:$1048576,3,FALSE)</f>
        <v>#N/A</v>
      </c>
      <c r="G130" s="20" t="s">
        <v>1423</v>
      </c>
      <c r="H130" s="20" t="s">
        <v>1422</v>
      </c>
      <c r="I130" s="20" t="s">
        <v>71</v>
      </c>
      <c r="J130" s="20" t="e">
        <f>VLOOKUP(A130,[1]DEQ_MAP_020118!$1:$1048576,11,FALSE)</f>
        <v>#N/A</v>
      </c>
      <c r="K130" s="20" t="e">
        <f>VLOOKUP(A130,[1]DEQ_MAP_020118!$1:$1048576,12,FALSE)</f>
        <v>#N/A</v>
      </c>
      <c r="L130" s="20" t="s">
        <v>2337</v>
      </c>
      <c r="M130" s="20" t="s">
        <v>2262</v>
      </c>
    </row>
    <row r="131" spans="1:13" ht="15" customHeight="1" x14ac:dyDescent="0.2">
      <c r="A131" s="25">
        <v>5910210</v>
      </c>
      <c r="B131" s="22" t="str">
        <f>VLOOKUP(A131,[1]DEQ_MAP_020118!$1:$1048576,4,FALSE)</f>
        <v>ROCK CK AB CNFL / SPRING CK W OF HEBER CITY WWTP</v>
      </c>
      <c r="C131" s="22" t="str">
        <f>VLOOKUP(A131,[1]DEQ_MAP_020118!$1:$1048576,8,FALSE)</f>
        <v>Jordan River/Utah Lake</v>
      </c>
      <c r="D131" s="22" t="str">
        <f>VLOOKUP(A131,[1]DEQ_MAP_020118!$1:$1048576,7,FALSE)</f>
        <v>Wasatch County</v>
      </c>
      <c r="E131" s="22" t="s">
        <v>2219</v>
      </c>
      <c r="F131" s="22" t="str">
        <f>VLOOKUP(A131,[1]DEQ_MAP_020118!$1:$1048576,3,FALSE)</f>
        <v>1C  2B 3A     4</v>
      </c>
      <c r="G131" s="22" t="str">
        <f>VLOOKUP(A131,[1]DEQ_MAP_020118!$1:$1048576,14,FALSE)</f>
        <v>UT16020203-027_00</v>
      </c>
      <c r="H131" s="22" t="str">
        <f>VLOOKUP(A131,[1]DEQ_MAP_020118!$1:$1048576,13,FALSE)</f>
        <v>Spring Creek-Heber</v>
      </c>
      <c r="I131" s="22" t="str">
        <f>VLOOKUP(A131,[1]DEQ_MAP_020118!$1:$1048576,2,FALSE)</f>
        <v>River/Stream</v>
      </c>
      <c r="J131" s="22">
        <f>VLOOKUP(A131,[1]DEQ_MAP_020118!$1:$1048576,11,FALSE)</f>
        <v>-111.42768851</v>
      </c>
      <c r="K131" s="22">
        <f>VLOOKUP(A131,[1]DEQ_MAP_020118!$1:$1048576,12,FALSE)</f>
        <v>40.514400164000001</v>
      </c>
      <c r="L131" s="22" t="s">
        <v>2337</v>
      </c>
      <c r="M131" s="22" t="s">
        <v>2262</v>
      </c>
    </row>
    <row r="132" spans="1:13" ht="15" customHeight="1" x14ac:dyDescent="0.2">
      <c r="A132" s="20">
        <v>4997264</v>
      </c>
      <c r="B132" s="20" t="s">
        <v>2347</v>
      </c>
      <c r="C132" s="20" t="s">
        <v>72</v>
      </c>
      <c r="D132" s="20" t="s">
        <v>2193</v>
      </c>
      <c r="E132" s="20" t="s">
        <v>2219</v>
      </c>
      <c r="F132" s="20" t="e">
        <f>VLOOKUP(A132,[1]DEQ_MAP_020118!$1:$1048576,3,FALSE)</f>
        <v>#N/A</v>
      </c>
      <c r="G132" s="20" t="s">
        <v>1423</v>
      </c>
      <c r="H132" s="20" t="s">
        <v>1422</v>
      </c>
      <c r="I132" s="20" t="s">
        <v>82</v>
      </c>
      <c r="J132" s="20" t="e">
        <f>VLOOKUP(A132,[1]DEQ_MAP_020118!$1:$1048576,11,FALSE)</f>
        <v>#N/A</v>
      </c>
      <c r="K132" s="20" t="e">
        <f>VLOOKUP(A132,[1]DEQ_MAP_020118!$1:$1048576,12,FALSE)</f>
        <v>#N/A</v>
      </c>
      <c r="L132" s="20" t="s">
        <v>2337</v>
      </c>
      <c r="M132" s="20" t="s">
        <v>2262</v>
      </c>
    </row>
    <row r="133" spans="1:13" ht="15" customHeight="1" x14ac:dyDescent="0.2">
      <c r="A133" s="25">
        <v>5910490</v>
      </c>
      <c r="B133" s="22" t="str">
        <f>VLOOKUP(A133,[1]DEQ_MAP_020118!$1:$1048576,4,FALSE)</f>
        <v>LAKE CK W OF HEBER CITY N OF HEBER CREEPER STATION</v>
      </c>
      <c r="C133" s="22" t="str">
        <f>VLOOKUP(A133,[1]DEQ_MAP_020118!$1:$1048576,8,FALSE)</f>
        <v>Jordan River/Utah Lake</v>
      </c>
      <c r="D133" s="22" t="str">
        <f>VLOOKUP(A133,[1]DEQ_MAP_020118!$1:$1048576,7,FALSE)</f>
        <v>Wasatch County</v>
      </c>
      <c r="E133" s="22" t="s">
        <v>2219</v>
      </c>
      <c r="F133" s="22" t="str">
        <f>VLOOKUP(A133,[1]DEQ_MAP_020118!$1:$1048576,3,FALSE)</f>
        <v>1C  2B 3A     4</v>
      </c>
      <c r="G133" s="22" t="str">
        <f>VLOOKUP(A133,[1]DEQ_MAP_020118!$1:$1048576,14,FALSE)</f>
        <v>UT16020203-026_00</v>
      </c>
      <c r="H133" s="22" t="str">
        <f>VLOOKUP(A133,[1]DEQ_MAP_020118!$1:$1048576,13,FALSE)</f>
        <v>Heber Valley</v>
      </c>
      <c r="I133" s="22" t="str">
        <f>VLOOKUP(A133,[1]DEQ_MAP_020118!$1:$1048576,2,FALSE)</f>
        <v>River/Stream</v>
      </c>
      <c r="J133" s="22">
        <f>VLOOKUP(A133,[1]DEQ_MAP_020118!$1:$1048576,11,FALSE)</f>
        <v>-111.42268799199999</v>
      </c>
      <c r="K133" s="22">
        <f>VLOOKUP(A133,[1]DEQ_MAP_020118!$1:$1048576,12,FALSE)</f>
        <v>40.511346506999999</v>
      </c>
      <c r="L133" s="22" t="s">
        <v>2337</v>
      </c>
      <c r="M133" s="22" t="s">
        <v>2262</v>
      </c>
    </row>
    <row r="134" spans="1:13" ht="15" customHeight="1" x14ac:dyDescent="0.2">
      <c r="A134" s="24">
        <v>4997250</v>
      </c>
      <c r="B134" s="20" t="str">
        <f>VLOOKUP(A134,[1]DEQ_MAP_020118!$1:$1048576,4,FALSE)</f>
        <v>SPRING CK AB CNFL / PROVO R NR HEBER</v>
      </c>
      <c r="C134" s="20" t="str">
        <f>VLOOKUP(A134,[1]DEQ_MAP_020118!$1:$1048576,8,FALSE)</f>
        <v>Jordan River/Utah Lake</v>
      </c>
      <c r="D134" s="20" t="str">
        <f>VLOOKUP(A134,[1]DEQ_MAP_020118!$1:$1048576,7,FALSE)</f>
        <v>Wasatch County</v>
      </c>
      <c r="E134" s="20" t="s">
        <v>2219</v>
      </c>
      <c r="F134" s="20" t="str">
        <f>VLOOKUP(A134,[1]DEQ_MAP_020118!$1:$1048576,3,FALSE)</f>
        <v>1C  2B 3A     4</v>
      </c>
      <c r="G134" s="20" t="str">
        <f>VLOOKUP(A134,[1]DEQ_MAP_020118!$1:$1048576,14,FALSE)</f>
        <v>UT16020203-027_00</v>
      </c>
      <c r="H134" s="20" t="str">
        <f>VLOOKUP(A134,[1]DEQ_MAP_020118!$1:$1048576,13,FALSE)</f>
        <v>Spring Creek-Heber</v>
      </c>
      <c r="I134" s="20" t="str">
        <f>VLOOKUP(A134,[1]DEQ_MAP_020118!$1:$1048576,2,FALSE)</f>
        <v>River/Stream</v>
      </c>
      <c r="J134" s="20">
        <f>VLOOKUP(A134,[1]DEQ_MAP_020118!$1:$1048576,11,FALSE)</f>
        <v>-111.44425068300001</v>
      </c>
      <c r="K134" s="20">
        <f>VLOOKUP(A134,[1]DEQ_MAP_020118!$1:$1048576,12,FALSE)</f>
        <v>40.500238645000003</v>
      </c>
      <c r="L134" s="20" t="s">
        <v>2337</v>
      </c>
      <c r="M134" s="20" t="s">
        <v>2262</v>
      </c>
    </row>
    <row r="135" spans="1:13" ht="15" customHeight="1" x14ac:dyDescent="0.2">
      <c r="A135" s="25">
        <v>4996890</v>
      </c>
      <c r="B135" s="22" t="str">
        <f>VLOOKUP(A135,[1]DEQ_MAP_020118!$1:$1048576,4,FALSE)</f>
        <v>PROVO R AT UTAH CO LINE</v>
      </c>
      <c r="C135" s="22" t="str">
        <f>VLOOKUP(A135,[1]DEQ_MAP_020118!$1:$1048576,8,FALSE)</f>
        <v>Jordan River/Utah Lake</v>
      </c>
      <c r="D135" s="22" t="str">
        <f>VLOOKUP(A135,[1]DEQ_MAP_020118!$1:$1048576,7,FALSE)</f>
        <v>Wasatch County</v>
      </c>
      <c r="E135" s="22" t="s">
        <v>2219</v>
      </c>
      <c r="F135" s="22" t="str">
        <f>VLOOKUP(A135,[1]DEQ_MAP_020118!$1:$1048576,3,FALSE)</f>
        <v>1C  2B 3A     4</v>
      </c>
      <c r="G135" s="22" t="str">
        <f>VLOOKUP(A135,[1]DEQ_MAP_020118!$1:$1048576,14,FALSE)</f>
        <v>UT16020203-003_00</v>
      </c>
      <c r="H135" s="22" t="str">
        <f>VLOOKUP(A135,[1]DEQ_MAP_020118!$1:$1048576,13,FALSE)</f>
        <v>Provo River-3</v>
      </c>
      <c r="I135" s="22" t="str">
        <f>VLOOKUP(A135,[1]DEQ_MAP_020118!$1:$1048576,2,FALSE)</f>
        <v>River/Stream</v>
      </c>
      <c r="J135" s="22">
        <f>VLOOKUP(A135,[1]DEQ_MAP_020118!$1:$1048576,11,FALSE)</f>
        <v>-111.52833001400001</v>
      </c>
      <c r="K135" s="22">
        <f>VLOOKUP(A135,[1]DEQ_MAP_020118!$1:$1048576,12,FALSE)</f>
        <v>40.404443127999997</v>
      </c>
      <c r="L135" s="22" t="s">
        <v>2337</v>
      </c>
      <c r="M135" s="23" t="s">
        <v>2262</v>
      </c>
    </row>
    <row r="136" spans="1:13" ht="15" customHeight="1" x14ac:dyDescent="0.2">
      <c r="A136" s="26">
        <v>5913490</v>
      </c>
      <c r="B136" s="20" t="str">
        <f>VLOOKUP(A136,[1]DEQ_MAP_020118!$1:$1048576,4,FALSE)</f>
        <v>DEER CREEK RES 010 100 METERS W OF OUTHOUSE</v>
      </c>
      <c r="C136" s="20" t="str">
        <f>VLOOKUP(A136,[1]DEQ_MAP_020118!$1:$1048576,8,FALSE)</f>
        <v>Jordan River/Utah Lake</v>
      </c>
      <c r="D136" s="20" t="str">
        <f>VLOOKUP(A136,[1]DEQ_MAP_020118!$1:$1048576,7,FALSE)</f>
        <v>Wasatch County</v>
      </c>
      <c r="E136" s="20" t="s">
        <v>2219</v>
      </c>
      <c r="F136" s="20" t="str">
        <f>VLOOKUP(A136,[1]DEQ_MAP_020118!$1:$1048576,3,FALSE)</f>
        <v>1C 2A  3A     4</v>
      </c>
      <c r="G136" s="20" t="str">
        <f>VLOOKUP(A136,[1]DEQ_MAP_020118!$1:$1048576,14,FALSE)</f>
        <v>UT-L-16020203-001_00</v>
      </c>
      <c r="H136" s="20" t="str">
        <f>VLOOKUP(A136,[1]DEQ_MAP_020118!$1:$1048576,13,FALSE)</f>
        <v>Deer Creek Reservoir</v>
      </c>
      <c r="I136" s="20" t="str">
        <f>VLOOKUP(A136,[1]DEQ_MAP_020118!$1:$1048576,2,FALSE)</f>
        <v>Lake</v>
      </c>
      <c r="J136" s="20">
        <f>VLOOKUP(A136,[1]DEQ_MAP_020118!$1:$1048576,11,FALSE)</f>
        <v>-111.522780564</v>
      </c>
      <c r="K136" s="20">
        <f>VLOOKUP(A136,[1]DEQ_MAP_020118!$1:$1048576,12,FALSE)</f>
        <v>40.409171104999999</v>
      </c>
      <c r="L136" s="20" t="s">
        <v>2337</v>
      </c>
      <c r="M136" s="21" t="s">
        <v>2262</v>
      </c>
    </row>
    <row r="137" spans="1:13" ht="15" customHeight="1" x14ac:dyDescent="0.2">
      <c r="A137" s="25">
        <v>4920515</v>
      </c>
      <c r="B137" s="22" t="s">
        <v>7</v>
      </c>
      <c r="C137" s="22" t="s">
        <v>74</v>
      </c>
      <c r="D137" s="22" t="s">
        <v>1</v>
      </c>
      <c r="E137" s="22" t="s">
        <v>2219</v>
      </c>
      <c r="F137" s="22" t="s">
        <v>2194</v>
      </c>
      <c r="G137" s="22" t="s">
        <v>238</v>
      </c>
      <c r="H137" s="22" t="s">
        <v>5</v>
      </c>
      <c r="I137" s="22" t="s">
        <v>76</v>
      </c>
      <c r="J137" s="22">
        <v>-112.051794</v>
      </c>
      <c r="K137" s="22">
        <v>41.405088999999997</v>
      </c>
      <c r="L137" s="22" t="s">
        <v>2209</v>
      </c>
      <c r="M137" s="22" t="s">
        <v>2240</v>
      </c>
    </row>
    <row r="138" spans="1:13" ht="15" customHeight="1" x14ac:dyDescent="0.2">
      <c r="A138" s="24">
        <v>4920518</v>
      </c>
      <c r="B138" s="20" t="s">
        <v>6</v>
      </c>
      <c r="C138" s="20" t="s">
        <v>74</v>
      </c>
      <c r="D138" s="20" t="s">
        <v>1</v>
      </c>
      <c r="E138" s="20" t="s">
        <v>2219</v>
      </c>
      <c r="F138" s="20" t="s">
        <v>2194</v>
      </c>
      <c r="G138" s="20" t="s">
        <v>238</v>
      </c>
      <c r="H138" s="20" t="s">
        <v>5</v>
      </c>
      <c r="I138" s="20" t="s">
        <v>76</v>
      </c>
      <c r="J138" s="20">
        <v>-112.05365399999999</v>
      </c>
      <c r="K138" s="20">
        <v>41.412415000000003</v>
      </c>
      <c r="L138" s="20" t="s">
        <v>2209</v>
      </c>
      <c r="M138" s="20" t="s">
        <v>2240</v>
      </c>
    </row>
    <row r="139" spans="1:13" ht="15" customHeight="1" x14ac:dyDescent="0.2">
      <c r="A139" s="25">
        <v>4920480</v>
      </c>
      <c r="B139" s="22" t="s">
        <v>240</v>
      </c>
      <c r="C139" s="22" t="s">
        <v>74</v>
      </c>
      <c r="D139" s="22" t="s">
        <v>1</v>
      </c>
      <c r="E139" s="22" t="s">
        <v>2219</v>
      </c>
      <c r="F139" s="22" t="s">
        <v>2194</v>
      </c>
      <c r="G139" s="22" t="s">
        <v>238</v>
      </c>
      <c r="H139" s="22" t="s">
        <v>5</v>
      </c>
      <c r="I139" s="22" t="s">
        <v>76</v>
      </c>
      <c r="J139" s="22">
        <v>-112.05364106899999</v>
      </c>
      <c r="K139" s="22">
        <v>41.408575165999999</v>
      </c>
      <c r="L139" s="22" t="s">
        <v>2209</v>
      </c>
      <c r="M139" s="22" t="s">
        <v>2240</v>
      </c>
    </row>
    <row r="140" spans="1:13" ht="15" customHeight="1" x14ac:dyDescent="0.2">
      <c r="A140" s="24">
        <v>4926127</v>
      </c>
      <c r="B140" s="20" t="s">
        <v>35</v>
      </c>
      <c r="C140" s="20" t="s">
        <v>74</v>
      </c>
      <c r="D140" s="20" t="s">
        <v>2191</v>
      </c>
      <c r="E140" s="20" t="s">
        <v>2219</v>
      </c>
      <c r="F140" s="20" t="s">
        <v>2192</v>
      </c>
      <c r="G140" s="20" t="s">
        <v>1772</v>
      </c>
      <c r="H140" s="20" t="s">
        <v>1772</v>
      </c>
      <c r="I140" s="20" t="s">
        <v>76</v>
      </c>
      <c r="J140" s="20">
        <v>-111.408731</v>
      </c>
      <c r="K140" s="20">
        <v>40.957996000000001</v>
      </c>
      <c r="L140" s="20" t="s">
        <v>2209</v>
      </c>
      <c r="M140" s="20" t="s">
        <v>2240</v>
      </c>
    </row>
    <row r="141" spans="1:13" ht="15" customHeight="1" x14ac:dyDescent="0.2">
      <c r="A141" s="25">
        <v>5923317</v>
      </c>
      <c r="B141" s="22" t="s">
        <v>1512</v>
      </c>
      <c r="C141" s="22" t="s">
        <v>74</v>
      </c>
      <c r="D141" s="22" t="s">
        <v>2191</v>
      </c>
      <c r="E141" s="22" t="s">
        <v>2219</v>
      </c>
      <c r="F141" s="22" t="s">
        <v>2195</v>
      </c>
      <c r="G141" s="22" t="s">
        <v>1511</v>
      </c>
      <c r="H141" s="22" t="s">
        <v>33</v>
      </c>
      <c r="I141" s="22" t="s">
        <v>76</v>
      </c>
      <c r="J141" s="22">
        <v>-111.406325</v>
      </c>
      <c r="K141" s="22">
        <v>40.772661999999997</v>
      </c>
      <c r="L141" s="22" t="s">
        <v>2209</v>
      </c>
      <c r="M141" s="22" t="s">
        <v>2240</v>
      </c>
    </row>
    <row r="142" spans="1:13" ht="15" customHeight="1" x14ac:dyDescent="0.2">
      <c r="A142" s="24">
        <v>5960150</v>
      </c>
      <c r="B142" s="20" t="s">
        <v>1685</v>
      </c>
      <c r="C142" s="20" t="s">
        <v>1065</v>
      </c>
      <c r="D142" s="20" t="s">
        <v>2200</v>
      </c>
      <c r="E142" s="20" t="s">
        <v>2219</v>
      </c>
      <c r="F142" s="20" t="s">
        <v>2298</v>
      </c>
      <c r="G142" s="20" t="s">
        <v>1687</v>
      </c>
      <c r="H142" s="20" t="s">
        <v>1686</v>
      </c>
      <c r="I142" s="20" t="s">
        <v>76</v>
      </c>
      <c r="J142" s="20">
        <v>-112.299397582</v>
      </c>
      <c r="K142" s="20">
        <v>40.644392117999999</v>
      </c>
      <c r="L142" s="20" t="s">
        <v>2209</v>
      </c>
      <c r="M142" s="20" t="s">
        <v>2240</v>
      </c>
    </row>
    <row r="143" spans="1:13" ht="15" customHeight="1" x14ac:dyDescent="0.2">
      <c r="A143" s="25">
        <v>4917305</v>
      </c>
      <c r="B143" s="22" t="s">
        <v>2221</v>
      </c>
      <c r="C143" s="22" t="s">
        <v>72</v>
      </c>
      <c r="D143" s="22" t="s">
        <v>45</v>
      </c>
      <c r="E143" s="22" t="s">
        <v>2219</v>
      </c>
      <c r="F143" s="22" t="s">
        <v>2297</v>
      </c>
      <c r="G143" s="22" t="s">
        <v>1793</v>
      </c>
      <c r="H143" s="22" t="s">
        <v>47</v>
      </c>
      <c r="I143" s="22" t="s">
        <v>76</v>
      </c>
      <c r="J143" s="22">
        <v>-111.800839</v>
      </c>
      <c r="K143" s="22">
        <v>40.342379999999999</v>
      </c>
      <c r="L143" s="22" t="s">
        <v>2209</v>
      </c>
      <c r="M143" s="22" t="s">
        <v>2240</v>
      </c>
    </row>
    <row r="144" spans="1:13" ht="15" customHeight="1" x14ac:dyDescent="0.2">
      <c r="A144" s="27">
        <v>4917433</v>
      </c>
      <c r="B144" s="20" t="s">
        <v>221</v>
      </c>
      <c r="C144" s="20" t="s">
        <v>72</v>
      </c>
      <c r="D144" s="20" t="s">
        <v>45</v>
      </c>
      <c r="E144" s="20" t="s">
        <v>2219</v>
      </c>
      <c r="F144" s="20" t="s">
        <v>2297</v>
      </c>
      <c r="G144" s="20" t="s">
        <v>1793</v>
      </c>
      <c r="H144" s="20" t="s">
        <v>47</v>
      </c>
      <c r="I144" s="20" t="s">
        <v>76</v>
      </c>
      <c r="J144" s="20">
        <v>-111.738826</v>
      </c>
      <c r="K144" s="20">
        <v>40.238427999999999</v>
      </c>
      <c r="L144" s="20" t="s">
        <v>2209</v>
      </c>
      <c r="M144" s="20" t="s">
        <v>2240</v>
      </c>
    </row>
    <row r="145" spans="1:13" ht="15" customHeight="1" x14ac:dyDescent="0.2">
      <c r="A145" s="25">
        <v>4917435</v>
      </c>
      <c r="B145" s="22" t="s">
        <v>222</v>
      </c>
      <c r="C145" s="22" t="s">
        <v>72</v>
      </c>
      <c r="D145" s="22" t="s">
        <v>45</v>
      </c>
      <c r="E145" s="22" t="s">
        <v>2219</v>
      </c>
      <c r="F145" s="22" t="s">
        <v>2297</v>
      </c>
      <c r="G145" s="22" t="s">
        <v>1793</v>
      </c>
      <c r="H145" s="22" t="s">
        <v>47</v>
      </c>
      <c r="I145" s="22" t="s">
        <v>76</v>
      </c>
      <c r="J145" s="22">
        <v>-111.73781200000001</v>
      </c>
      <c r="K145" s="22">
        <v>40.242486</v>
      </c>
      <c r="L145" s="22" t="s">
        <v>2209</v>
      </c>
      <c r="M145" s="22" t="s">
        <v>2240</v>
      </c>
    </row>
    <row r="146" spans="1:13" ht="15" customHeight="1" x14ac:dyDescent="0.2">
      <c r="A146" s="27">
        <v>4917708</v>
      </c>
      <c r="B146" s="20" t="s">
        <v>2222</v>
      </c>
      <c r="C146" s="20" t="s">
        <v>72</v>
      </c>
      <c r="D146" s="20" t="s">
        <v>45</v>
      </c>
      <c r="E146" s="20" t="s">
        <v>2219</v>
      </c>
      <c r="F146" s="20" t="s">
        <v>2297</v>
      </c>
      <c r="G146" s="20" t="s">
        <v>1793</v>
      </c>
      <c r="H146" s="20" t="s">
        <v>47</v>
      </c>
      <c r="I146" s="20" t="s">
        <v>76</v>
      </c>
      <c r="J146" s="20">
        <v>-111.802026</v>
      </c>
      <c r="K146" s="20">
        <v>40.142595</v>
      </c>
      <c r="L146" s="20" t="s">
        <v>2209</v>
      </c>
      <c r="M146" s="21" t="s">
        <v>2240</v>
      </c>
    </row>
    <row r="147" spans="1:13" ht="15" customHeight="1" x14ac:dyDescent="0.2">
      <c r="A147" s="25">
        <v>4917335</v>
      </c>
      <c r="B147" s="22" t="s">
        <v>217</v>
      </c>
      <c r="C147" s="22" t="s">
        <v>72</v>
      </c>
      <c r="D147" s="22" t="s">
        <v>45</v>
      </c>
      <c r="E147" s="22" t="s">
        <v>2219</v>
      </c>
      <c r="F147" s="22" t="s">
        <v>2297</v>
      </c>
      <c r="G147" s="22" t="s">
        <v>1793</v>
      </c>
      <c r="H147" s="22" t="s">
        <v>47</v>
      </c>
      <c r="I147" s="22" t="s">
        <v>76</v>
      </c>
      <c r="J147" s="22">
        <v>-111.76429</v>
      </c>
      <c r="K147" s="22">
        <v>40.327081</v>
      </c>
      <c r="L147" s="22" t="s">
        <v>2209</v>
      </c>
      <c r="M147" s="23" t="s">
        <v>2240</v>
      </c>
    </row>
    <row r="148" spans="1:13" ht="15" customHeight="1" x14ac:dyDescent="0.2">
      <c r="A148" s="24">
        <v>4917333</v>
      </c>
      <c r="B148" s="20" t="s">
        <v>216</v>
      </c>
      <c r="C148" s="20" t="s">
        <v>72</v>
      </c>
      <c r="D148" s="20" t="s">
        <v>45</v>
      </c>
      <c r="E148" s="20" t="s">
        <v>2219</v>
      </c>
      <c r="F148" s="20" t="s">
        <v>2297</v>
      </c>
      <c r="G148" s="20" t="s">
        <v>1793</v>
      </c>
      <c r="H148" s="20" t="s">
        <v>47</v>
      </c>
      <c r="I148" s="20" t="s">
        <v>76</v>
      </c>
      <c r="J148" s="20">
        <v>-111.76528999999999</v>
      </c>
      <c r="K148" s="20">
        <v>40.329470000000001</v>
      </c>
      <c r="L148" s="20" t="s">
        <v>2209</v>
      </c>
      <c r="M148" s="21" t="s">
        <v>2240</v>
      </c>
    </row>
    <row r="149" spans="1:13" ht="15" customHeight="1" x14ac:dyDescent="0.2">
      <c r="A149" s="25">
        <v>4997620</v>
      </c>
      <c r="B149" s="22" t="s">
        <v>50</v>
      </c>
      <c r="C149" s="22" t="s">
        <v>72</v>
      </c>
      <c r="D149" s="22" t="s">
        <v>2193</v>
      </c>
      <c r="E149" s="22" t="s">
        <v>2219</v>
      </c>
      <c r="F149" s="22" t="s">
        <v>2195</v>
      </c>
      <c r="G149" s="22" t="s">
        <v>1427</v>
      </c>
      <c r="H149" s="22" t="s">
        <v>1426</v>
      </c>
      <c r="I149" s="22" t="s">
        <v>76</v>
      </c>
      <c r="J149" s="22">
        <v>-111.420923</v>
      </c>
      <c r="K149" s="22">
        <v>40.615921999999998</v>
      </c>
      <c r="L149" s="22" t="s">
        <v>2209</v>
      </c>
      <c r="M149" s="23" t="s">
        <v>2240</v>
      </c>
    </row>
    <row r="150" spans="1:13" ht="15" customHeight="1" x14ac:dyDescent="0.2">
      <c r="A150" s="24">
        <v>5913300</v>
      </c>
      <c r="B150" s="20" t="s">
        <v>1485</v>
      </c>
      <c r="C150" s="20" t="s">
        <v>72</v>
      </c>
      <c r="D150" s="20" t="s">
        <v>2193</v>
      </c>
      <c r="E150" s="20" t="s">
        <v>2219</v>
      </c>
      <c r="F150" s="20" t="s">
        <v>2195</v>
      </c>
      <c r="G150" s="20" t="s">
        <v>1471</v>
      </c>
      <c r="H150" s="20" t="s">
        <v>1470</v>
      </c>
      <c r="I150" s="20" t="s">
        <v>76</v>
      </c>
      <c r="J150" s="20">
        <v>-111.50824172999999</v>
      </c>
      <c r="K150" s="20">
        <v>40.416064826000003</v>
      </c>
      <c r="L150" s="20" t="s">
        <v>2209</v>
      </c>
      <c r="M150" s="21" t="s">
        <v>2240</v>
      </c>
    </row>
    <row r="151" spans="1:13" ht="15" customHeight="1" x14ac:dyDescent="0.2">
      <c r="A151" s="25">
        <v>5913410</v>
      </c>
      <c r="B151" s="22" t="s">
        <v>1486</v>
      </c>
      <c r="C151" s="22" t="s">
        <v>72</v>
      </c>
      <c r="D151" s="22" t="s">
        <v>2193</v>
      </c>
      <c r="E151" s="22" t="s">
        <v>2219</v>
      </c>
      <c r="F151" s="22" t="s">
        <v>2195</v>
      </c>
      <c r="G151" s="22" t="s">
        <v>1471</v>
      </c>
      <c r="H151" s="22" t="s">
        <v>1470</v>
      </c>
      <c r="I151" s="22" t="s">
        <v>76</v>
      </c>
      <c r="J151" s="22">
        <v>-111.479551</v>
      </c>
      <c r="K151" s="22">
        <v>40.444563000000002</v>
      </c>
      <c r="L151" s="22" t="s">
        <v>2209</v>
      </c>
      <c r="M151" s="23" t="s">
        <v>2240</v>
      </c>
    </row>
    <row r="152" spans="1:13" ht="15" customHeight="1" x14ac:dyDescent="0.2">
      <c r="A152" s="20">
        <v>5913413</v>
      </c>
      <c r="B152" s="20" t="s">
        <v>1487</v>
      </c>
      <c r="C152" s="20" t="s">
        <v>72</v>
      </c>
      <c r="D152" s="20" t="s">
        <v>2193</v>
      </c>
      <c r="E152" s="20" t="s">
        <v>2219</v>
      </c>
      <c r="F152" s="20" t="s">
        <v>2195</v>
      </c>
      <c r="G152" s="20" t="s">
        <v>1471</v>
      </c>
      <c r="H152" s="20" t="s">
        <v>1470</v>
      </c>
      <c r="I152" s="20" t="s">
        <v>76</v>
      </c>
      <c r="J152" s="20">
        <v>-111.49181</v>
      </c>
      <c r="K152" s="20">
        <v>40.425745999999997</v>
      </c>
      <c r="L152" s="20" t="s">
        <v>2209</v>
      </c>
      <c r="M152" s="20" t="s">
        <v>2240</v>
      </c>
    </row>
    <row r="153" spans="1:13" ht="15" customHeight="1" x14ac:dyDescent="0.2">
      <c r="A153" s="25">
        <v>5914026</v>
      </c>
      <c r="B153" s="22" t="s">
        <v>1491</v>
      </c>
      <c r="C153" s="22" t="s">
        <v>72</v>
      </c>
      <c r="D153" s="22" t="s">
        <v>2193</v>
      </c>
      <c r="E153" s="22" t="s">
        <v>2219</v>
      </c>
      <c r="F153" s="22" t="s">
        <v>2195</v>
      </c>
      <c r="G153" s="22" t="s">
        <v>1427</v>
      </c>
      <c r="H153" s="22" t="s">
        <v>1426</v>
      </c>
      <c r="I153" s="22" t="s">
        <v>76</v>
      </c>
      <c r="J153" s="22">
        <v>-111.415745</v>
      </c>
      <c r="K153" s="22">
        <v>40.618972999999997</v>
      </c>
      <c r="L153" s="22" t="s">
        <v>2209</v>
      </c>
      <c r="M153" s="22" t="s">
        <v>2240</v>
      </c>
    </row>
    <row r="154" spans="1:13" ht="15" customHeight="1" x14ac:dyDescent="0.2">
      <c r="A154" s="24">
        <v>4925955</v>
      </c>
      <c r="B154" s="20" t="s">
        <v>337</v>
      </c>
      <c r="C154" s="20" t="s">
        <v>74</v>
      </c>
      <c r="D154" s="20" t="s">
        <v>2324</v>
      </c>
      <c r="E154" s="20" t="s">
        <v>2219</v>
      </c>
      <c r="F154" s="20" t="s">
        <v>2192</v>
      </c>
      <c r="G154" s="20" t="s">
        <v>266</v>
      </c>
      <c r="H154" s="20" t="s">
        <v>265</v>
      </c>
      <c r="I154" s="20" t="s">
        <v>71</v>
      </c>
      <c r="J154" s="20">
        <v>-111.58734</v>
      </c>
      <c r="K154" s="20">
        <v>41.05874</v>
      </c>
      <c r="L154" s="20" t="s">
        <v>2209</v>
      </c>
      <c r="M154" s="20" t="s">
        <v>2240</v>
      </c>
    </row>
    <row r="155" spans="1:13" ht="15" customHeight="1" x14ac:dyDescent="0.2">
      <c r="A155" s="25">
        <v>4923195</v>
      </c>
      <c r="B155" s="22" t="s">
        <v>312</v>
      </c>
      <c r="C155" s="22" t="s">
        <v>74</v>
      </c>
      <c r="D155" s="22" t="s">
        <v>2324</v>
      </c>
      <c r="E155" s="22" t="s">
        <v>2219</v>
      </c>
      <c r="F155" s="22" t="s">
        <v>2325</v>
      </c>
      <c r="G155" s="22" t="s">
        <v>269</v>
      </c>
      <c r="H155" s="22" t="s">
        <v>267</v>
      </c>
      <c r="I155" s="22" t="s">
        <v>71</v>
      </c>
      <c r="J155" s="22">
        <v>-111.935197</v>
      </c>
      <c r="K155" s="22">
        <v>41.238256</v>
      </c>
      <c r="L155" s="22" t="s">
        <v>2209</v>
      </c>
      <c r="M155" s="22" t="s">
        <v>2240</v>
      </c>
    </row>
    <row r="156" spans="1:13" ht="15" customHeight="1" x14ac:dyDescent="0.2">
      <c r="A156" s="20">
        <v>4923180</v>
      </c>
      <c r="B156" s="20" t="s">
        <v>311</v>
      </c>
      <c r="C156" s="20" t="s">
        <v>74</v>
      </c>
      <c r="D156" s="20" t="s">
        <v>2324</v>
      </c>
      <c r="E156" s="20" t="s">
        <v>2219</v>
      </c>
      <c r="F156" s="20" t="s">
        <v>2325</v>
      </c>
      <c r="G156" s="20" t="s">
        <v>269</v>
      </c>
      <c r="H156" s="20" t="s">
        <v>267</v>
      </c>
      <c r="I156" s="20" t="s">
        <v>71</v>
      </c>
      <c r="J156" s="20">
        <v>-111.972998598</v>
      </c>
      <c r="K156" s="20">
        <v>41.233277600000001</v>
      </c>
      <c r="L156" s="20" t="s">
        <v>2209</v>
      </c>
      <c r="M156" s="20" t="s">
        <v>2240</v>
      </c>
    </row>
    <row r="157" spans="1:13" ht="15" customHeight="1" x14ac:dyDescent="0.2">
      <c r="A157" s="25">
        <v>4923030</v>
      </c>
      <c r="B157" s="22" t="s">
        <v>2310</v>
      </c>
      <c r="C157" s="22" t="s">
        <v>74</v>
      </c>
      <c r="D157" s="22" t="s">
        <v>2324</v>
      </c>
      <c r="E157" s="22" t="s">
        <v>2219</v>
      </c>
      <c r="F157" s="22" t="s">
        <v>2296</v>
      </c>
      <c r="G157" s="22" t="s">
        <v>1772</v>
      </c>
      <c r="H157" s="22" t="s">
        <v>1772</v>
      </c>
      <c r="I157" s="22" t="s">
        <v>76</v>
      </c>
      <c r="J157" s="22">
        <v>-111.99410265</v>
      </c>
      <c r="K157" s="22">
        <v>41.232998238999997</v>
      </c>
      <c r="L157" s="22" t="s">
        <v>2209</v>
      </c>
      <c r="M157" s="22" t="s">
        <v>2240</v>
      </c>
    </row>
    <row r="158" spans="1:13" ht="15" customHeight="1" x14ac:dyDescent="0.2">
      <c r="A158" s="24">
        <v>5923333</v>
      </c>
      <c r="B158" s="20" t="s">
        <v>2287</v>
      </c>
      <c r="C158" s="20" t="e">
        <v>#N/A</v>
      </c>
      <c r="D158" s="20" t="e">
        <v>#N/A</v>
      </c>
      <c r="E158" s="20" t="s">
        <v>2219</v>
      </c>
      <c r="F158" s="20" t="e">
        <v>#N/A</v>
      </c>
      <c r="G158" s="20" t="e">
        <v>#N/A</v>
      </c>
      <c r="H158" s="20" t="e">
        <v>#N/A</v>
      </c>
      <c r="I158" s="20" t="e">
        <v>#N/A</v>
      </c>
      <c r="J158" s="20" t="e">
        <v>#N/A</v>
      </c>
      <c r="K158" s="20" t="e">
        <v>#N/A</v>
      </c>
      <c r="L158" s="20" t="s">
        <v>2209</v>
      </c>
      <c r="M158" s="20" t="s">
        <v>2240</v>
      </c>
    </row>
    <row r="159" spans="1:13" ht="15" customHeight="1" x14ac:dyDescent="0.2">
      <c r="A159" s="25">
        <v>5923347</v>
      </c>
      <c r="B159" s="22" t="s">
        <v>2286</v>
      </c>
      <c r="C159" s="22" t="e">
        <v>#N/A</v>
      </c>
      <c r="D159" s="22" t="e">
        <v>#N/A</v>
      </c>
      <c r="E159" s="22" t="s">
        <v>2219</v>
      </c>
      <c r="F159" s="22" t="e">
        <v>#N/A</v>
      </c>
      <c r="G159" s="22" t="e">
        <v>#N/A</v>
      </c>
      <c r="H159" s="22" t="e">
        <v>#N/A</v>
      </c>
      <c r="I159" s="22" t="e">
        <v>#N/A</v>
      </c>
      <c r="J159" s="22" t="e">
        <v>#N/A</v>
      </c>
      <c r="K159" s="22" t="e">
        <v>#N/A</v>
      </c>
      <c r="L159" s="22" t="s">
        <v>2209</v>
      </c>
      <c r="M159" s="22" t="s">
        <v>2240</v>
      </c>
    </row>
    <row r="160" spans="1:13" ht="15" customHeight="1" x14ac:dyDescent="0.2">
      <c r="A160" s="20">
        <v>4925993</v>
      </c>
      <c r="B160" s="20" t="s">
        <v>2299</v>
      </c>
      <c r="C160" s="20" t="s">
        <v>74</v>
      </c>
      <c r="D160" s="20" t="s">
        <v>2191</v>
      </c>
      <c r="E160" s="20" t="s">
        <v>2219</v>
      </c>
      <c r="F160" s="20" t="s">
        <v>2192</v>
      </c>
      <c r="G160" s="20" t="s">
        <v>1772</v>
      </c>
      <c r="H160" s="20" t="s">
        <v>1772</v>
      </c>
      <c r="I160" s="20" t="s">
        <v>71</v>
      </c>
      <c r="J160" s="20">
        <v>-111.520387</v>
      </c>
      <c r="K160" s="20">
        <v>41.043129999999998</v>
      </c>
      <c r="L160" s="20" t="s">
        <v>2209</v>
      </c>
      <c r="M160" s="20" t="s">
        <v>2240</v>
      </c>
    </row>
    <row r="161" spans="1:13" ht="15" customHeight="1" x14ac:dyDescent="0.2">
      <c r="A161" s="25">
        <v>5914029</v>
      </c>
      <c r="B161" s="22" t="s">
        <v>2311</v>
      </c>
      <c r="C161" s="22" t="s">
        <v>72</v>
      </c>
      <c r="D161" s="22" t="s">
        <v>2193</v>
      </c>
      <c r="E161" s="22" t="s">
        <v>2219</v>
      </c>
      <c r="F161" s="22" t="s">
        <v>2195</v>
      </c>
      <c r="G161" s="22" t="s">
        <v>1772</v>
      </c>
      <c r="H161" s="22" t="s">
        <v>1772</v>
      </c>
      <c r="I161" s="22" t="s">
        <v>76</v>
      </c>
      <c r="J161" s="22">
        <v>-111.41873</v>
      </c>
      <c r="K161" s="22">
        <v>40.624389000000001</v>
      </c>
      <c r="L161" s="22" t="s">
        <v>2209</v>
      </c>
      <c r="M161" s="22" t="s">
        <v>2240</v>
      </c>
    </row>
    <row r="162" spans="1:13" ht="15" customHeight="1" x14ac:dyDescent="0.2">
      <c r="A162" s="24">
        <v>5912835</v>
      </c>
      <c r="B162" s="20" t="s">
        <v>2312</v>
      </c>
      <c r="C162" s="20" t="s">
        <v>72</v>
      </c>
      <c r="D162" s="20" t="s">
        <v>45</v>
      </c>
      <c r="E162" s="20" t="s">
        <v>2219</v>
      </c>
      <c r="F162" s="20" t="s">
        <v>2296</v>
      </c>
      <c r="G162" s="20" t="s">
        <v>1772</v>
      </c>
      <c r="H162" s="20" t="s">
        <v>1772</v>
      </c>
      <c r="I162" s="20" t="s">
        <v>76</v>
      </c>
      <c r="J162" s="20">
        <v>-111.646066</v>
      </c>
      <c r="K162" s="20">
        <v>40.482432000000003</v>
      </c>
      <c r="L162" s="20" t="s">
        <v>2209</v>
      </c>
      <c r="M162" s="20" t="s">
        <v>2240</v>
      </c>
    </row>
    <row r="163" spans="1:13" ht="15" customHeight="1" x14ac:dyDescent="0.2">
      <c r="A163" s="25">
        <v>4994650</v>
      </c>
      <c r="B163" s="22" t="s">
        <v>2313</v>
      </c>
      <c r="C163" s="22" t="s">
        <v>72</v>
      </c>
      <c r="D163" s="22" t="s">
        <v>54</v>
      </c>
      <c r="E163" s="22" t="s">
        <v>2219</v>
      </c>
      <c r="F163" s="22" t="s">
        <v>2300</v>
      </c>
      <c r="G163" s="22" t="s">
        <v>1772</v>
      </c>
      <c r="H163" s="22" t="s">
        <v>1772</v>
      </c>
      <c r="I163" s="22" t="s">
        <v>76</v>
      </c>
      <c r="J163" s="22">
        <v>-112.021086</v>
      </c>
      <c r="K163" s="22">
        <v>40.480027</v>
      </c>
      <c r="L163" s="22" t="s">
        <v>2209</v>
      </c>
      <c r="M163" s="22" t="s">
        <v>2240</v>
      </c>
    </row>
    <row r="164" spans="1:13" ht="15" customHeight="1" x14ac:dyDescent="0.2">
      <c r="A164" s="20">
        <v>4917385</v>
      </c>
      <c r="B164" s="20" t="s">
        <v>2288</v>
      </c>
      <c r="C164" s="20" t="s">
        <v>72</v>
      </c>
      <c r="D164" s="20" t="s">
        <v>45</v>
      </c>
      <c r="E164" s="20" t="s">
        <v>2219</v>
      </c>
      <c r="F164" s="20" t="s">
        <v>2301</v>
      </c>
      <c r="G164" s="20" t="s">
        <v>1772</v>
      </c>
      <c r="H164" s="20" t="s">
        <v>1772</v>
      </c>
      <c r="I164" s="20" t="s">
        <v>76</v>
      </c>
      <c r="J164" s="20">
        <v>-111.802863</v>
      </c>
      <c r="K164" s="20">
        <v>40.342291000000003</v>
      </c>
      <c r="L164" s="20" t="s">
        <v>2209</v>
      </c>
      <c r="M164" s="20" t="s">
        <v>2240</v>
      </c>
    </row>
    <row r="165" spans="1:13" ht="15" customHeight="1" x14ac:dyDescent="0.2">
      <c r="A165" s="25">
        <v>4917414</v>
      </c>
      <c r="B165" s="22" t="s">
        <v>2314</v>
      </c>
      <c r="C165" s="22" t="s">
        <v>72</v>
      </c>
      <c r="D165" s="22" t="s">
        <v>45</v>
      </c>
      <c r="E165" s="22" t="s">
        <v>2219</v>
      </c>
      <c r="F165" s="22" t="s">
        <v>1772</v>
      </c>
      <c r="G165" s="22" t="s">
        <v>1772</v>
      </c>
      <c r="H165" s="22" t="s">
        <v>1772</v>
      </c>
      <c r="I165" s="22" t="s">
        <v>76</v>
      </c>
      <c r="J165" s="22">
        <v>-111.869961</v>
      </c>
      <c r="K165" s="22">
        <v>40.289869000000003</v>
      </c>
      <c r="L165" s="22" t="s">
        <v>2209</v>
      </c>
      <c r="M165" s="22" t="s">
        <v>2240</v>
      </c>
    </row>
    <row r="166" spans="1:13" ht="15" customHeight="1" x14ac:dyDescent="0.2">
      <c r="A166" s="26">
        <v>4917418</v>
      </c>
      <c r="B166" s="20" t="s">
        <v>2315</v>
      </c>
      <c r="C166" s="20" t="s">
        <v>72</v>
      </c>
      <c r="D166" s="20" t="s">
        <v>45</v>
      </c>
      <c r="E166" s="20" t="s">
        <v>2219</v>
      </c>
      <c r="F166" s="20" t="s">
        <v>1772</v>
      </c>
      <c r="G166" s="20" t="s">
        <v>1772</v>
      </c>
      <c r="H166" s="20" t="s">
        <v>1772</v>
      </c>
      <c r="I166" s="20" t="s">
        <v>76</v>
      </c>
      <c r="J166" s="20">
        <v>-111.870689</v>
      </c>
      <c r="K166" s="20">
        <v>40.291069</v>
      </c>
      <c r="L166" s="20" t="s">
        <v>2209</v>
      </c>
      <c r="M166" s="20" t="s">
        <v>2240</v>
      </c>
    </row>
    <row r="167" spans="1:13" ht="15" customHeight="1" x14ac:dyDescent="0.2">
      <c r="A167" s="25">
        <v>4917702</v>
      </c>
      <c r="B167" s="22" t="s">
        <v>2303</v>
      </c>
      <c r="C167" s="22" t="s">
        <v>72</v>
      </c>
      <c r="D167" s="22" t="s">
        <v>45</v>
      </c>
      <c r="E167" s="22" t="s">
        <v>2219</v>
      </c>
      <c r="F167" s="22" t="s">
        <v>2297</v>
      </c>
      <c r="G167" s="22" t="s">
        <v>1793</v>
      </c>
      <c r="H167" s="22" t="s">
        <v>47</v>
      </c>
      <c r="I167" s="22" t="s">
        <v>76</v>
      </c>
      <c r="J167" s="22">
        <v>-111.745876</v>
      </c>
      <c r="K167" s="22">
        <v>40.171115999999998</v>
      </c>
      <c r="L167" s="22" t="s">
        <v>2209</v>
      </c>
      <c r="M167" s="22" t="s">
        <v>2240</v>
      </c>
    </row>
    <row r="168" spans="1:13" ht="15" customHeight="1" x14ac:dyDescent="0.2">
      <c r="A168" s="24">
        <v>4954770</v>
      </c>
      <c r="B168" s="20" t="s">
        <v>975</v>
      </c>
      <c r="C168" s="20" t="s">
        <v>349</v>
      </c>
      <c r="D168" s="20" t="s">
        <v>2237</v>
      </c>
      <c r="E168" s="20" t="s">
        <v>2219</v>
      </c>
      <c r="F168" s="20" t="s">
        <v>2195</v>
      </c>
      <c r="G168" s="20" t="s">
        <v>925</v>
      </c>
      <c r="H168" s="20" t="s">
        <v>924</v>
      </c>
      <c r="I168" s="20" t="s">
        <v>71</v>
      </c>
      <c r="J168" s="20">
        <v>-111.247673388</v>
      </c>
      <c r="K168" s="20">
        <v>38.287197798000001</v>
      </c>
      <c r="L168" s="20" t="s">
        <v>2213</v>
      </c>
      <c r="M168" s="20" t="s">
        <v>2262</v>
      </c>
    </row>
    <row r="169" spans="1:13" ht="15" customHeight="1" x14ac:dyDescent="0.2">
      <c r="A169" s="25">
        <v>4954772</v>
      </c>
      <c r="B169" s="22" t="s">
        <v>976</v>
      </c>
      <c r="C169" s="22" t="s">
        <v>349</v>
      </c>
      <c r="D169" s="22" t="s">
        <v>2237</v>
      </c>
      <c r="E169" s="22" t="s">
        <v>2219</v>
      </c>
      <c r="F169" s="22" t="s">
        <v>2195</v>
      </c>
      <c r="G169" s="22" t="s">
        <v>925</v>
      </c>
      <c r="H169" s="22" t="s">
        <v>924</v>
      </c>
      <c r="I169" s="22" t="s">
        <v>71</v>
      </c>
      <c r="J169" s="22">
        <v>-111.2595007</v>
      </c>
      <c r="K169" s="22">
        <v>38.291534300000002</v>
      </c>
      <c r="L169" s="22" t="s">
        <v>2213</v>
      </c>
      <c r="M169" s="22" t="s">
        <v>2262</v>
      </c>
    </row>
    <row r="170" spans="1:13" ht="15" customHeight="1" x14ac:dyDescent="0.2">
      <c r="A170" s="24">
        <v>4951510</v>
      </c>
      <c r="B170" s="20" t="s">
        <v>2254</v>
      </c>
      <c r="C170" s="20" t="s">
        <v>793</v>
      </c>
      <c r="D170" s="20" t="s">
        <v>2236</v>
      </c>
      <c r="E170" s="20" t="s">
        <v>2219</v>
      </c>
      <c r="F170" s="20" t="s">
        <v>2296</v>
      </c>
      <c r="G170" s="20" t="s">
        <v>818</v>
      </c>
      <c r="H170" s="20" t="s">
        <v>817</v>
      </c>
      <c r="I170" s="20" t="s">
        <v>71</v>
      </c>
      <c r="J170" s="20">
        <v>-113.152325</v>
      </c>
      <c r="K170" s="20">
        <v>37.537742000000001</v>
      </c>
      <c r="L170" s="20" t="s">
        <v>2253</v>
      </c>
      <c r="M170" s="20" t="s">
        <v>2240</v>
      </c>
    </row>
    <row r="171" spans="1:13" ht="15" customHeight="1" x14ac:dyDescent="0.2">
      <c r="A171" s="25">
        <v>4951500</v>
      </c>
      <c r="B171" s="22" t="s">
        <v>2295</v>
      </c>
      <c r="C171" s="22" t="s">
        <v>793</v>
      </c>
      <c r="D171" s="22" t="s">
        <v>2236</v>
      </c>
      <c r="E171" s="22" t="s">
        <v>2219</v>
      </c>
      <c r="F171" s="22" t="s">
        <v>2296</v>
      </c>
      <c r="G171" s="22" t="s">
        <v>818</v>
      </c>
      <c r="H171" s="22" t="s">
        <v>817</v>
      </c>
      <c r="I171" s="22" t="s">
        <v>71</v>
      </c>
      <c r="J171" s="22">
        <v>-113.171108</v>
      </c>
      <c r="K171" s="22">
        <v>37.537958000000003</v>
      </c>
      <c r="L171" s="22" t="s">
        <v>2253</v>
      </c>
      <c r="M171" s="22" t="s">
        <v>2240</v>
      </c>
    </row>
    <row r="172" spans="1:13" ht="15" customHeight="1" x14ac:dyDescent="0.2">
      <c r="A172" s="27">
        <v>4951520</v>
      </c>
      <c r="B172" s="20" t="s">
        <v>2257</v>
      </c>
      <c r="C172" s="20" t="s">
        <v>793</v>
      </c>
      <c r="D172" s="20" t="s">
        <v>2236</v>
      </c>
      <c r="E172" s="20" t="s">
        <v>2219</v>
      </c>
      <c r="F172" s="20" t="s">
        <v>2296</v>
      </c>
      <c r="G172" s="20" t="s">
        <v>818</v>
      </c>
      <c r="H172" s="20" t="s">
        <v>817</v>
      </c>
      <c r="I172" s="20" t="s">
        <v>71</v>
      </c>
      <c r="J172" s="20">
        <v>-113.1403</v>
      </c>
      <c r="K172" s="20">
        <v>37.544035999999998</v>
      </c>
      <c r="L172" s="20" t="s">
        <v>2253</v>
      </c>
      <c r="M172" s="20" t="s">
        <v>2240</v>
      </c>
    </row>
    <row r="173" spans="1:13" ht="15" customHeight="1" x14ac:dyDescent="0.2">
      <c r="A173" s="25">
        <v>4996900</v>
      </c>
      <c r="B173" s="22" t="s">
        <v>2232</v>
      </c>
      <c r="C173" s="22" t="s">
        <v>72</v>
      </c>
      <c r="D173" s="22" t="s">
        <v>2193</v>
      </c>
      <c r="E173" s="22" t="s">
        <v>2219</v>
      </c>
      <c r="F173" s="22" t="s">
        <v>2192</v>
      </c>
      <c r="G173" s="22" t="s">
        <v>1401</v>
      </c>
      <c r="H173" s="22" t="s">
        <v>1400</v>
      </c>
      <c r="I173" s="22" t="s">
        <v>71</v>
      </c>
      <c r="J173" s="22">
        <v>-111.431576122</v>
      </c>
      <c r="K173" s="22">
        <v>40.389682354999998</v>
      </c>
      <c r="L173" s="22" t="s">
        <v>2214</v>
      </c>
      <c r="M173" s="22" t="s">
        <v>2282</v>
      </c>
    </row>
    <row r="174" spans="1:13" ht="15" customHeight="1" x14ac:dyDescent="0.2">
      <c r="A174" s="24">
        <v>4996905</v>
      </c>
      <c r="B174" s="20" t="s">
        <v>1402</v>
      </c>
      <c r="C174" s="20" t="s">
        <v>72</v>
      </c>
      <c r="D174" s="20" t="s">
        <v>2193</v>
      </c>
      <c r="E174" s="20" t="s">
        <v>2219</v>
      </c>
      <c r="F174" s="20" t="s">
        <v>2192</v>
      </c>
      <c r="G174" s="20" t="s">
        <v>1401</v>
      </c>
      <c r="H174" s="20" t="s">
        <v>1400</v>
      </c>
      <c r="I174" s="20" t="s">
        <v>71</v>
      </c>
      <c r="J174" s="20">
        <v>-111.43481686200001</v>
      </c>
      <c r="K174" s="20">
        <v>40.386111599000003</v>
      </c>
      <c r="L174" s="20" t="s">
        <v>2214</v>
      </c>
      <c r="M174" s="20" t="s">
        <v>2282</v>
      </c>
    </row>
    <row r="175" spans="1:13" ht="15" customHeight="1" x14ac:dyDescent="0.2">
      <c r="A175" s="25">
        <v>4996906</v>
      </c>
      <c r="B175" s="22" t="s">
        <v>1403</v>
      </c>
      <c r="C175" s="22" t="s">
        <v>72</v>
      </c>
      <c r="D175" s="22" t="s">
        <v>2193</v>
      </c>
      <c r="E175" s="22" t="s">
        <v>2219</v>
      </c>
      <c r="F175" s="22" t="s">
        <v>2192</v>
      </c>
      <c r="G175" s="22" t="s">
        <v>1401</v>
      </c>
      <c r="H175" s="22" t="s">
        <v>1400</v>
      </c>
      <c r="I175" s="22" t="s">
        <v>71</v>
      </c>
      <c r="J175" s="22">
        <v>-111.43481686200001</v>
      </c>
      <c r="K175" s="22">
        <v>40.386111599000003</v>
      </c>
      <c r="L175" s="22" t="s">
        <v>2214</v>
      </c>
      <c r="M175" s="22" t="s">
        <v>2282</v>
      </c>
    </row>
    <row r="176" spans="1:13" ht="15" customHeight="1" x14ac:dyDescent="0.2">
      <c r="A176" s="27">
        <v>4996910</v>
      </c>
      <c r="B176" s="20" t="s">
        <v>1404</v>
      </c>
      <c r="C176" s="20" t="s">
        <v>72</v>
      </c>
      <c r="D176" s="20" t="s">
        <v>2193</v>
      </c>
      <c r="E176" s="20" t="s">
        <v>2219</v>
      </c>
      <c r="F176" s="20" t="s">
        <v>2192</v>
      </c>
      <c r="G176" s="20" t="s">
        <v>1406</v>
      </c>
      <c r="H176" s="20" t="s">
        <v>1405</v>
      </c>
      <c r="I176" s="20" t="s">
        <v>71</v>
      </c>
      <c r="J176" s="20">
        <v>-111.424629807</v>
      </c>
      <c r="K176" s="20">
        <v>40.375509627</v>
      </c>
      <c r="L176" s="20" t="s">
        <v>2214</v>
      </c>
      <c r="M176" s="21" t="s">
        <v>2282</v>
      </c>
    </row>
    <row r="177" spans="1:13" ht="15" customHeight="1" x14ac:dyDescent="0.2">
      <c r="A177" s="25">
        <v>4996913</v>
      </c>
      <c r="B177" s="22" t="s">
        <v>1407</v>
      </c>
      <c r="C177" s="22" t="s">
        <v>72</v>
      </c>
      <c r="D177" s="22" t="s">
        <v>2193</v>
      </c>
      <c r="E177" s="22" t="s">
        <v>2219</v>
      </c>
      <c r="F177" s="22" t="s">
        <v>2192</v>
      </c>
      <c r="G177" s="22" t="s">
        <v>1406</v>
      </c>
      <c r="H177" s="22" t="s">
        <v>1405</v>
      </c>
      <c r="I177" s="22" t="s">
        <v>71</v>
      </c>
      <c r="J177" s="22">
        <v>-111.40266993199999</v>
      </c>
      <c r="K177" s="22">
        <v>40.347425407999999</v>
      </c>
      <c r="L177" s="22" t="s">
        <v>2214</v>
      </c>
      <c r="M177" s="23" t="s">
        <v>2282</v>
      </c>
    </row>
    <row r="178" spans="1:13" ht="15" customHeight="1" x14ac:dyDescent="0.2">
      <c r="A178" s="24">
        <v>4996915</v>
      </c>
      <c r="B178" s="20" t="s">
        <v>1408</v>
      </c>
      <c r="C178" s="20" t="s">
        <v>72</v>
      </c>
      <c r="D178" s="20" t="s">
        <v>2193</v>
      </c>
      <c r="E178" s="20" t="s">
        <v>2219</v>
      </c>
      <c r="F178" s="20" t="s">
        <v>2192</v>
      </c>
      <c r="G178" s="20" t="s">
        <v>1406</v>
      </c>
      <c r="H178" s="20" t="s">
        <v>1405</v>
      </c>
      <c r="I178" s="20" t="s">
        <v>71</v>
      </c>
      <c r="J178" s="20">
        <v>-111.41007999999999</v>
      </c>
      <c r="K178" s="20">
        <v>40.342140000000001</v>
      </c>
      <c r="L178" s="20" t="s">
        <v>2214</v>
      </c>
      <c r="M178" s="21" t="s">
        <v>2282</v>
      </c>
    </row>
    <row r="179" spans="1:13" ht="15" customHeight="1" x14ac:dyDescent="0.2">
      <c r="A179" s="25">
        <v>4996920</v>
      </c>
      <c r="B179" s="22" t="s">
        <v>1409</v>
      </c>
      <c r="C179" s="22" t="s">
        <v>72</v>
      </c>
      <c r="D179" s="22" t="s">
        <v>2193</v>
      </c>
      <c r="E179" s="22" t="s">
        <v>2219</v>
      </c>
      <c r="F179" s="22" t="s">
        <v>2192</v>
      </c>
      <c r="G179" s="22" t="s">
        <v>1406</v>
      </c>
      <c r="H179" s="22" t="s">
        <v>1405</v>
      </c>
      <c r="I179" s="22" t="s">
        <v>71</v>
      </c>
      <c r="J179" s="22">
        <v>-111.42129680799999</v>
      </c>
      <c r="K179" s="22">
        <v>40.379404770999997</v>
      </c>
      <c r="L179" s="22" t="s">
        <v>2214</v>
      </c>
      <c r="M179" s="23" t="s">
        <v>2282</v>
      </c>
    </row>
    <row r="180" spans="1:13" ht="15" customHeight="1" x14ac:dyDescent="0.2">
      <c r="A180" s="24">
        <v>4996925</v>
      </c>
      <c r="B180" s="20" t="s">
        <v>1410</v>
      </c>
      <c r="C180" s="20" t="s">
        <v>72</v>
      </c>
      <c r="D180" s="20" t="s">
        <v>2193</v>
      </c>
      <c r="E180" s="20" t="s">
        <v>2219</v>
      </c>
      <c r="F180" s="20" t="s">
        <v>2192</v>
      </c>
      <c r="G180" s="20" t="s">
        <v>1406</v>
      </c>
      <c r="H180" s="20" t="s">
        <v>1405</v>
      </c>
      <c r="I180" s="20" t="s">
        <v>71</v>
      </c>
      <c r="J180" s="20">
        <v>-111.378764812</v>
      </c>
      <c r="K180" s="20">
        <v>40.334451772999998</v>
      </c>
      <c r="L180" s="20" t="s">
        <v>2214</v>
      </c>
      <c r="M180" s="21" t="s">
        <v>2282</v>
      </c>
    </row>
    <row r="181" spans="1:13" ht="15" customHeight="1" x14ac:dyDescent="0.2">
      <c r="A181" s="25">
        <v>5910280</v>
      </c>
      <c r="B181" s="22" t="s">
        <v>1467</v>
      </c>
      <c r="C181" s="22" t="s">
        <v>72</v>
      </c>
      <c r="D181" s="22" t="s">
        <v>2193</v>
      </c>
      <c r="E181" s="22" t="s">
        <v>2219</v>
      </c>
      <c r="F181" s="22" t="s">
        <v>2192</v>
      </c>
      <c r="G181" s="22" t="s">
        <v>1401</v>
      </c>
      <c r="H181" s="22" t="s">
        <v>1400</v>
      </c>
      <c r="I181" s="22" t="s">
        <v>71</v>
      </c>
      <c r="J181" s="22">
        <v>-111.422400415</v>
      </c>
      <c r="K181" s="22">
        <v>40.386346811999999</v>
      </c>
      <c r="L181" s="22" t="s">
        <v>2214</v>
      </c>
      <c r="M181" s="23" t="s">
        <v>2282</v>
      </c>
    </row>
    <row r="182" spans="1:13" ht="15" customHeight="1" x14ac:dyDescent="0.2">
      <c r="A182" s="20">
        <v>5910290</v>
      </c>
      <c r="B182" s="20" t="s">
        <v>1468</v>
      </c>
      <c r="C182" s="20" t="s">
        <v>72</v>
      </c>
      <c r="D182" s="20" t="s">
        <v>2193</v>
      </c>
      <c r="E182" s="20" t="s">
        <v>2219</v>
      </c>
      <c r="F182" s="20" t="s">
        <v>2192</v>
      </c>
      <c r="G182" s="20" t="s">
        <v>1401</v>
      </c>
      <c r="H182" s="20" t="s">
        <v>1400</v>
      </c>
      <c r="I182" s="20" t="s">
        <v>71</v>
      </c>
      <c r="J182" s="20">
        <v>-111.45858500600001</v>
      </c>
      <c r="K182" s="20">
        <v>40.404137163999998</v>
      </c>
      <c r="L182" s="20" t="s">
        <v>2214</v>
      </c>
      <c r="M182" s="20" t="s">
        <v>2282</v>
      </c>
    </row>
    <row r="183" spans="1:13" ht="15" customHeight="1" x14ac:dyDescent="0.2">
      <c r="A183" s="25">
        <v>5910619</v>
      </c>
      <c r="B183" s="22" t="s">
        <v>1472</v>
      </c>
      <c r="C183" s="22" t="s">
        <v>72</v>
      </c>
      <c r="D183" s="22" t="s">
        <v>2193</v>
      </c>
      <c r="E183" s="22" t="s">
        <v>2219</v>
      </c>
      <c r="F183" s="22" t="s">
        <v>2192</v>
      </c>
      <c r="G183" s="22" t="s">
        <v>1401</v>
      </c>
      <c r="H183" s="22" t="s">
        <v>1400</v>
      </c>
      <c r="I183" s="22" t="s">
        <v>71</v>
      </c>
      <c r="J183" s="22">
        <v>-111.472506</v>
      </c>
      <c r="K183" s="22">
        <v>40.406314999999999</v>
      </c>
      <c r="L183" s="22" t="s">
        <v>2214</v>
      </c>
      <c r="M183" s="22" t="s">
        <v>2282</v>
      </c>
    </row>
    <row r="184" spans="1:13" ht="15" customHeight="1" x14ac:dyDescent="0.2">
      <c r="A184" s="24">
        <v>5910620</v>
      </c>
      <c r="B184" s="20" t="s">
        <v>1473</v>
      </c>
      <c r="C184" s="20" t="s">
        <v>72</v>
      </c>
      <c r="D184" s="20" t="s">
        <v>2193</v>
      </c>
      <c r="E184" s="20" t="s">
        <v>2219</v>
      </c>
      <c r="F184" s="20" t="s">
        <v>2192</v>
      </c>
      <c r="G184" s="20" t="s">
        <v>1401</v>
      </c>
      <c r="H184" s="20" t="s">
        <v>1400</v>
      </c>
      <c r="I184" s="20" t="s">
        <v>71</v>
      </c>
      <c r="J184" s="20">
        <v>-111.45920514700001</v>
      </c>
      <c r="K184" s="20">
        <v>40.401747284999999</v>
      </c>
      <c r="L184" s="20" t="s">
        <v>2214</v>
      </c>
      <c r="M184" s="20" t="s">
        <v>2282</v>
      </c>
    </row>
    <row r="185" spans="1:13" ht="15" customHeight="1" x14ac:dyDescent="0.2">
      <c r="A185" s="25">
        <v>4953000</v>
      </c>
      <c r="B185" s="22" t="s">
        <v>882</v>
      </c>
      <c r="C185" s="22" t="s">
        <v>866</v>
      </c>
      <c r="D185" s="22" t="s">
        <v>2323</v>
      </c>
      <c r="E185" s="22" t="s">
        <v>2219</v>
      </c>
      <c r="F185" s="22" t="s">
        <v>2196</v>
      </c>
      <c r="G185" s="22" t="s">
        <v>880</v>
      </c>
      <c r="H185" s="22" t="s">
        <v>879</v>
      </c>
      <c r="I185" s="22" t="s">
        <v>71</v>
      </c>
      <c r="J185" s="22">
        <v>-109.853671977</v>
      </c>
      <c r="K185" s="22">
        <v>37.146948025</v>
      </c>
      <c r="L185" s="22" t="s">
        <v>2277</v>
      </c>
      <c r="M185" s="22" t="s">
        <v>2240</v>
      </c>
    </row>
    <row r="186" spans="1:13" ht="15" customHeight="1" x14ac:dyDescent="0.2">
      <c r="A186" s="20">
        <v>4953250</v>
      </c>
      <c r="B186" s="20" t="s">
        <v>890</v>
      </c>
      <c r="C186" s="20" t="s">
        <v>866</v>
      </c>
      <c r="D186" s="20" t="s">
        <v>2323</v>
      </c>
      <c r="E186" s="20" t="s">
        <v>2219</v>
      </c>
      <c r="F186" s="20" t="s">
        <v>2196</v>
      </c>
      <c r="G186" s="20" t="s">
        <v>892</v>
      </c>
      <c r="H186" s="20" t="s">
        <v>891</v>
      </c>
      <c r="I186" s="20" t="s">
        <v>71</v>
      </c>
      <c r="J186" s="20">
        <v>-109.613734342</v>
      </c>
      <c r="K186" s="20">
        <v>37.260278628000002</v>
      </c>
      <c r="L186" s="20" t="s">
        <v>2277</v>
      </c>
      <c r="M186" s="20" t="s">
        <v>2240</v>
      </c>
    </row>
    <row r="187" spans="1:13" ht="15" customHeight="1" x14ac:dyDescent="0.2">
      <c r="A187" s="25">
        <v>5958503</v>
      </c>
      <c r="B187" s="22" t="s">
        <v>1681</v>
      </c>
      <c r="C187" s="22" t="s">
        <v>866</v>
      </c>
      <c r="D187" s="22" t="s">
        <v>2323</v>
      </c>
      <c r="E187" s="22" t="s">
        <v>2219</v>
      </c>
      <c r="F187" s="22" t="s">
        <v>2296</v>
      </c>
      <c r="G187" s="22" t="s">
        <v>1680</v>
      </c>
      <c r="H187" s="22" t="s">
        <v>1679</v>
      </c>
      <c r="I187" s="22" t="s">
        <v>76</v>
      </c>
      <c r="J187" s="22">
        <v>-109.429284</v>
      </c>
      <c r="K187" s="22">
        <v>38.483504000000003</v>
      </c>
      <c r="L187" s="22" t="s">
        <v>2277</v>
      </c>
      <c r="M187" s="22" t="s">
        <v>2240</v>
      </c>
    </row>
    <row r="188" spans="1:13" ht="15" customHeight="1" x14ac:dyDescent="0.2">
      <c r="A188" s="24">
        <v>5958506</v>
      </c>
      <c r="B188" s="20" t="s">
        <v>1682</v>
      </c>
      <c r="C188" s="20" t="s">
        <v>866</v>
      </c>
      <c r="D188" s="20" t="s">
        <v>2323</v>
      </c>
      <c r="E188" s="20" t="s">
        <v>2219</v>
      </c>
      <c r="F188" s="20" t="s">
        <v>2296</v>
      </c>
      <c r="G188" s="20" t="s">
        <v>1680</v>
      </c>
      <c r="H188" s="20" t="s">
        <v>1679</v>
      </c>
      <c r="I188" s="20" t="s">
        <v>76</v>
      </c>
      <c r="J188" s="20">
        <v>-109.43157100000001</v>
      </c>
      <c r="K188" s="20">
        <v>38.481087000000002</v>
      </c>
      <c r="L188" s="20" t="s">
        <v>2277</v>
      </c>
      <c r="M188" s="20" t="s">
        <v>2240</v>
      </c>
    </row>
    <row r="189" spans="1:13" ht="15" customHeight="1" x14ac:dyDescent="0.2">
      <c r="A189" s="25">
        <v>4957000</v>
      </c>
      <c r="B189" s="22" t="s">
        <v>1034</v>
      </c>
      <c r="C189" s="22" t="s">
        <v>866</v>
      </c>
      <c r="D189" s="22" t="s">
        <v>2238</v>
      </c>
      <c r="E189" s="22" t="s">
        <v>2219</v>
      </c>
      <c r="F189" s="22" t="s">
        <v>2196</v>
      </c>
      <c r="G189" s="22" t="s">
        <v>1029</v>
      </c>
      <c r="H189" s="22" t="s">
        <v>1028</v>
      </c>
      <c r="I189" s="22" t="s">
        <v>71</v>
      </c>
      <c r="J189" s="22">
        <v>-109.574841354</v>
      </c>
      <c r="K189" s="22">
        <v>38.603868519000002</v>
      </c>
      <c r="L189" s="22" t="s">
        <v>2277</v>
      </c>
      <c r="M189" s="22" t="s">
        <v>2240</v>
      </c>
    </row>
    <row r="190" spans="1:13" ht="15" customHeight="1" x14ac:dyDescent="0.2">
      <c r="A190" s="24">
        <v>4957997</v>
      </c>
      <c r="B190" s="20" t="s">
        <v>2220</v>
      </c>
      <c r="C190" s="20" t="s">
        <v>866</v>
      </c>
      <c r="D190" s="20" t="s">
        <v>2238</v>
      </c>
      <c r="E190" s="20" t="s">
        <v>2219</v>
      </c>
      <c r="F190" s="20" t="s">
        <v>2196</v>
      </c>
      <c r="G190" s="20" t="s">
        <v>1029</v>
      </c>
      <c r="H190" s="20" t="s">
        <v>1028</v>
      </c>
      <c r="I190" s="20" t="s">
        <v>71</v>
      </c>
      <c r="J190" s="20">
        <v>-109.500737</v>
      </c>
      <c r="K190" s="20">
        <v>38.661779000000003</v>
      </c>
      <c r="L190" s="20" t="s">
        <v>2277</v>
      </c>
      <c r="M190" s="21" t="s">
        <v>2240</v>
      </c>
    </row>
    <row r="191" spans="1:13" ht="15" customHeight="1" x14ac:dyDescent="0.2">
      <c r="A191" s="25">
        <v>4956415</v>
      </c>
      <c r="B191" s="22" t="s">
        <v>2247</v>
      </c>
      <c r="C191" s="22" t="s">
        <v>866</v>
      </c>
      <c r="D191" s="22" t="s">
        <v>2238</v>
      </c>
      <c r="E191" s="22" t="s">
        <v>2219</v>
      </c>
      <c r="F191" s="22" t="s">
        <v>2192</v>
      </c>
      <c r="G191" s="22" t="s">
        <v>1772</v>
      </c>
      <c r="H191" s="22" t="s">
        <v>1772</v>
      </c>
      <c r="I191" s="22" t="s">
        <v>71</v>
      </c>
      <c r="J191" s="22">
        <v>-109.538239</v>
      </c>
      <c r="K191" s="22">
        <v>38.564715</v>
      </c>
      <c r="L191" s="22" t="s">
        <v>2277</v>
      </c>
      <c r="M191" s="23" t="s">
        <v>2240</v>
      </c>
    </row>
    <row r="192" spans="1:13" ht="15" customHeight="1" x14ac:dyDescent="0.2">
      <c r="A192" s="24">
        <v>4956425</v>
      </c>
      <c r="B192" s="20" t="s">
        <v>2248</v>
      </c>
      <c r="C192" s="20" t="s">
        <v>866</v>
      </c>
      <c r="D192" s="20" t="s">
        <v>2238</v>
      </c>
      <c r="E192" s="20" t="s">
        <v>2219</v>
      </c>
      <c r="F192" s="20" t="s">
        <v>2192</v>
      </c>
      <c r="G192" s="20" t="s">
        <v>1772</v>
      </c>
      <c r="H192" s="20" t="s">
        <v>1772</v>
      </c>
      <c r="I192" s="20" t="s">
        <v>71</v>
      </c>
      <c r="J192" s="20">
        <v>-109.543012</v>
      </c>
      <c r="K192" s="20">
        <v>38.565775000000002</v>
      </c>
      <c r="L192" s="20" t="s">
        <v>2277</v>
      </c>
      <c r="M192" s="21" t="s">
        <v>2240</v>
      </c>
    </row>
    <row r="193" spans="1:13" ht="15" customHeight="1" x14ac:dyDescent="0.2">
      <c r="A193" s="25">
        <v>4951200</v>
      </c>
      <c r="B193" s="22" t="s">
        <v>833</v>
      </c>
      <c r="C193" s="22" t="s">
        <v>793</v>
      </c>
      <c r="D193" s="22" t="s">
        <v>2236</v>
      </c>
      <c r="E193" s="22" t="s">
        <v>2219</v>
      </c>
      <c r="F193" s="22" t="s">
        <v>2195</v>
      </c>
      <c r="G193" s="22" t="s">
        <v>832</v>
      </c>
      <c r="H193" s="22" t="s">
        <v>831</v>
      </c>
      <c r="I193" s="22" t="s">
        <v>71</v>
      </c>
      <c r="J193" s="22">
        <v>-112.948860744</v>
      </c>
      <c r="K193" s="22">
        <v>37.284816329999998</v>
      </c>
      <c r="L193" s="22" t="s">
        <v>2215</v>
      </c>
      <c r="M193" s="23" t="s">
        <v>2262</v>
      </c>
    </row>
    <row r="194" spans="1:13" ht="15" customHeight="1" x14ac:dyDescent="0.2">
      <c r="A194" s="20">
        <v>4951265</v>
      </c>
      <c r="B194" s="20" t="s">
        <v>841</v>
      </c>
      <c r="C194" s="20" t="s">
        <v>793</v>
      </c>
      <c r="D194" s="20" t="s">
        <v>2236</v>
      </c>
      <c r="E194" s="20" t="s">
        <v>2219</v>
      </c>
      <c r="F194" s="20" t="s">
        <v>2195</v>
      </c>
      <c r="G194" s="20" t="s">
        <v>836</v>
      </c>
      <c r="H194" s="20" t="s">
        <v>835</v>
      </c>
      <c r="I194" s="20" t="s">
        <v>71</v>
      </c>
      <c r="J194" s="20">
        <v>-112.88276935</v>
      </c>
      <c r="K194" s="20">
        <v>37.370983656</v>
      </c>
      <c r="L194" s="20" t="s">
        <v>2215</v>
      </c>
      <c r="M194" s="20" t="s">
        <v>2262</v>
      </c>
    </row>
    <row r="195" spans="1:13" ht="15" customHeight="1" x14ac:dyDescent="0.2">
      <c r="A195" s="25">
        <v>4951253</v>
      </c>
      <c r="B195" s="22" t="s">
        <v>837</v>
      </c>
      <c r="C195" s="22" t="s">
        <v>793</v>
      </c>
      <c r="D195" s="22" t="s">
        <v>2236</v>
      </c>
      <c r="E195" s="22" t="s">
        <v>2219</v>
      </c>
      <c r="F195" s="22" t="s">
        <v>2195</v>
      </c>
      <c r="G195" s="22" t="s">
        <v>836</v>
      </c>
      <c r="H195" s="22" t="s">
        <v>835</v>
      </c>
      <c r="I195" s="22" t="s">
        <v>71</v>
      </c>
      <c r="J195" s="22">
        <v>-112.77909200000001</v>
      </c>
      <c r="K195" s="22">
        <v>37.470362000000002</v>
      </c>
      <c r="L195" s="22" t="s">
        <v>2215</v>
      </c>
      <c r="M195" s="22" t="s">
        <v>2262</v>
      </c>
    </row>
    <row r="196" spans="1:13" ht="15" customHeight="1" x14ac:dyDescent="0.2">
      <c r="A196" s="24">
        <v>4951256</v>
      </c>
      <c r="B196" s="20" t="s">
        <v>838</v>
      </c>
      <c r="C196" s="20" t="s">
        <v>793</v>
      </c>
      <c r="D196" s="20" t="s">
        <v>2236</v>
      </c>
      <c r="E196" s="20" t="s">
        <v>2219</v>
      </c>
      <c r="F196" s="20" t="s">
        <v>2195</v>
      </c>
      <c r="G196" s="20" t="s">
        <v>836</v>
      </c>
      <c r="H196" s="20" t="s">
        <v>835</v>
      </c>
      <c r="I196" s="20" t="s">
        <v>71</v>
      </c>
      <c r="J196" s="20">
        <v>-112.80161</v>
      </c>
      <c r="K196" s="20">
        <v>37.420532999999999</v>
      </c>
      <c r="L196" s="20" t="s">
        <v>2215</v>
      </c>
      <c r="M196" s="20" t="s">
        <v>2262</v>
      </c>
    </row>
    <row r="197" spans="1:13" ht="15" customHeight="1" x14ac:dyDescent="0.2">
      <c r="A197" s="25">
        <v>4951260</v>
      </c>
      <c r="B197" s="22" t="s">
        <v>839</v>
      </c>
      <c r="C197" s="22" t="s">
        <v>793</v>
      </c>
      <c r="D197" s="22" t="s">
        <v>2236</v>
      </c>
      <c r="E197" s="22" t="s">
        <v>2219</v>
      </c>
      <c r="F197" s="22" t="s">
        <v>2195</v>
      </c>
      <c r="G197" s="22" t="s">
        <v>836</v>
      </c>
      <c r="H197" s="22" t="s">
        <v>835</v>
      </c>
      <c r="I197" s="22" t="s">
        <v>71</v>
      </c>
      <c r="J197" s="22">
        <v>-112.825498037</v>
      </c>
      <c r="K197" s="22">
        <v>37.390258549999999</v>
      </c>
      <c r="L197" s="22" t="s">
        <v>2215</v>
      </c>
      <c r="M197" s="22" t="s">
        <v>2262</v>
      </c>
    </row>
    <row r="198" spans="1:13" ht="15" customHeight="1" x14ac:dyDescent="0.2">
      <c r="A198" s="20">
        <v>4951263</v>
      </c>
      <c r="B198" s="20" t="s">
        <v>840</v>
      </c>
      <c r="C198" s="20" t="s">
        <v>793</v>
      </c>
      <c r="D198" s="20" t="s">
        <v>2236</v>
      </c>
      <c r="E198" s="20" t="s">
        <v>2219</v>
      </c>
      <c r="F198" s="20" t="s">
        <v>2195</v>
      </c>
      <c r="G198" s="20" t="s">
        <v>836</v>
      </c>
      <c r="H198" s="20" t="s">
        <v>835</v>
      </c>
      <c r="I198" s="20" t="s">
        <v>71</v>
      </c>
      <c r="J198" s="20">
        <v>-112.838649</v>
      </c>
      <c r="K198" s="20">
        <v>37.384901999999997</v>
      </c>
      <c r="L198" s="20" t="s">
        <v>2215</v>
      </c>
      <c r="M198" s="20" t="s">
        <v>2262</v>
      </c>
    </row>
    <row r="199" spans="1:13" ht="15" customHeight="1" x14ac:dyDescent="0.2">
      <c r="A199" s="25">
        <v>4951268</v>
      </c>
      <c r="B199" s="22" t="s">
        <v>842</v>
      </c>
      <c r="C199" s="22" t="s">
        <v>793</v>
      </c>
      <c r="D199" s="22" t="s">
        <v>2236</v>
      </c>
      <c r="E199" s="22" t="s">
        <v>2219</v>
      </c>
      <c r="F199" s="22" t="s">
        <v>2195</v>
      </c>
      <c r="G199" s="22" t="s">
        <v>836</v>
      </c>
      <c r="H199" s="22" t="s">
        <v>835</v>
      </c>
      <c r="I199" s="22" t="s">
        <v>71</v>
      </c>
      <c r="J199" s="22">
        <v>-112.87328717</v>
      </c>
      <c r="K199" s="22">
        <v>37.372486160999998</v>
      </c>
      <c r="L199" s="22" t="s">
        <v>2215</v>
      </c>
      <c r="M199" s="22" t="s">
        <v>2262</v>
      </c>
    </row>
    <row r="200" spans="1:13" ht="15" customHeight="1" x14ac:dyDescent="0.2">
      <c r="A200" s="24">
        <v>4951272</v>
      </c>
      <c r="B200" s="20" t="s">
        <v>843</v>
      </c>
      <c r="C200" s="20" t="s">
        <v>793</v>
      </c>
      <c r="D200" s="20" t="s">
        <v>2236</v>
      </c>
      <c r="E200" s="20" t="s">
        <v>2219</v>
      </c>
      <c r="F200" s="20" t="s">
        <v>2195</v>
      </c>
      <c r="G200" s="20" t="s">
        <v>836</v>
      </c>
      <c r="H200" s="20" t="s">
        <v>835</v>
      </c>
      <c r="I200" s="20" t="s">
        <v>71</v>
      </c>
      <c r="J200" s="20">
        <v>-112.85519954</v>
      </c>
      <c r="K200" s="20">
        <v>37.376745921000001</v>
      </c>
      <c r="L200" s="20" t="s">
        <v>2215</v>
      </c>
      <c r="M200" s="20" t="s">
        <v>2262</v>
      </c>
    </row>
    <row r="201" spans="1:13" ht="15" customHeight="1" x14ac:dyDescent="0.2">
      <c r="A201" s="25">
        <v>4954780</v>
      </c>
      <c r="B201" s="22" t="s">
        <v>2224</v>
      </c>
      <c r="C201" s="22" t="s">
        <v>349</v>
      </c>
      <c r="D201" s="22" t="s">
        <v>2237</v>
      </c>
      <c r="E201" s="22" t="s">
        <v>2219</v>
      </c>
      <c r="F201" s="22" t="s">
        <v>2199</v>
      </c>
      <c r="G201" s="22" t="s">
        <v>964</v>
      </c>
      <c r="H201" s="22" t="s">
        <v>963</v>
      </c>
      <c r="I201" s="22" t="s">
        <v>71</v>
      </c>
      <c r="J201" s="22">
        <v>-111.18087</v>
      </c>
      <c r="K201" s="22">
        <v>38.180101000000001</v>
      </c>
      <c r="L201" s="22" t="s">
        <v>2218</v>
      </c>
      <c r="M201" s="22" t="s">
        <v>2263</v>
      </c>
    </row>
    <row r="202" spans="1:13" ht="15" customHeight="1" x14ac:dyDescent="0.2">
      <c r="A202" s="20">
        <v>4951855</v>
      </c>
      <c r="B202" s="20" t="s">
        <v>860</v>
      </c>
      <c r="C202" s="20" t="s">
        <v>349</v>
      </c>
      <c r="D202" s="20" t="s">
        <v>2236</v>
      </c>
      <c r="E202" s="20" t="s">
        <v>2219</v>
      </c>
      <c r="F202" s="20" t="s">
        <v>2328</v>
      </c>
      <c r="G202" s="20" t="s">
        <v>862</v>
      </c>
      <c r="H202" s="20" t="s">
        <v>861</v>
      </c>
      <c r="I202" s="20" t="s">
        <v>71</v>
      </c>
      <c r="J202" s="20">
        <v>-112.201029741</v>
      </c>
      <c r="K202" s="20">
        <v>37.571367961</v>
      </c>
      <c r="L202" s="20" t="s">
        <v>2218</v>
      </c>
      <c r="M202" s="20" t="s">
        <v>2263</v>
      </c>
    </row>
    <row r="203" spans="1:13" ht="15" customHeight="1" x14ac:dyDescent="0.2">
      <c r="A203" s="25">
        <v>4951857</v>
      </c>
      <c r="B203" s="22" t="s">
        <v>863</v>
      </c>
      <c r="C203" s="22" t="s">
        <v>349</v>
      </c>
      <c r="D203" s="22" t="s">
        <v>2236</v>
      </c>
      <c r="E203" s="22" t="s">
        <v>2219</v>
      </c>
      <c r="F203" s="22" t="s">
        <v>2328</v>
      </c>
      <c r="G203" s="22" t="s">
        <v>865</v>
      </c>
      <c r="H203" s="22" t="s">
        <v>864</v>
      </c>
      <c r="I203" s="22" t="s">
        <v>71</v>
      </c>
      <c r="J203" s="22">
        <v>-112.141026991</v>
      </c>
      <c r="K203" s="22">
        <v>37.574423807000002</v>
      </c>
      <c r="L203" s="22" t="s">
        <v>2218</v>
      </c>
      <c r="M203" s="22" t="s">
        <v>2263</v>
      </c>
    </row>
    <row r="204" spans="1:13" ht="15" customHeight="1" x14ac:dyDescent="0.2">
      <c r="A204" s="24">
        <v>4954795</v>
      </c>
      <c r="B204" s="20" t="s">
        <v>2306</v>
      </c>
      <c r="C204" s="20" t="s">
        <v>349</v>
      </c>
      <c r="D204" s="20" t="s">
        <v>2236</v>
      </c>
      <c r="E204" s="20" t="s">
        <v>2219</v>
      </c>
      <c r="F204" s="20" t="s">
        <v>2195</v>
      </c>
      <c r="G204" s="20" t="s">
        <v>978</v>
      </c>
      <c r="H204" s="20" t="s">
        <v>977</v>
      </c>
      <c r="I204" s="20" t="s">
        <v>71</v>
      </c>
      <c r="J204" s="20">
        <v>-111.14041589999999</v>
      </c>
      <c r="K204" s="20">
        <v>38.084402249999997</v>
      </c>
      <c r="L204" s="20" t="s">
        <v>2218</v>
      </c>
      <c r="M204" s="20" t="s">
        <v>2263</v>
      </c>
    </row>
    <row r="205" spans="1:13" ht="15" customHeight="1" x14ac:dyDescent="0.2">
      <c r="A205" s="25">
        <v>4950800</v>
      </c>
      <c r="B205" s="22" t="s">
        <v>823</v>
      </c>
      <c r="C205" s="22" t="s">
        <v>793</v>
      </c>
      <c r="D205" s="22" t="s">
        <v>2236</v>
      </c>
      <c r="E205" s="22" t="s">
        <v>2219</v>
      </c>
      <c r="F205" s="22" t="s">
        <v>2298</v>
      </c>
      <c r="G205" s="22" t="s">
        <v>822</v>
      </c>
      <c r="H205" s="22" t="s">
        <v>821</v>
      </c>
      <c r="I205" s="22" t="s">
        <v>71</v>
      </c>
      <c r="J205" s="22">
        <v>-113.17577616600001</v>
      </c>
      <c r="K205" s="22">
        <v>37.407202918000003</v>
      </c>
      <c r="L205" s="22" t="s">
        <v>2218</v>
      </c>
      <c r="M205" s="22" t="s">
        <v>2263</v>
      </c>
    </row>
    <row r="206" spans="1:13" ht="15" customHeight="1" x14ac:dyDescent="0.2">
      <c r="A206" s="20">
        <v>4950920</v>
      </c>
      <c r="B206" s="20" t="s">
        <v>830</v>
      </c>
      <c r="C206" s="20" t="s">
        <v>793</v>
      </c>
      <c r="D206" s="20" t="s">
        <v>2236</v>
      </c>
      <c r="E206" s="20" t="s">
        <v>2219</v>
      </c>
      <c r="F206" s="20" t="s">
        <v>2198</v>
      </c>
      <c r="G206" s="20" t="s">
        <v>827</v>
      </c>
      <c r="H206" s="20" t="s">
        <v>826</v>
      </c>
      <c r="I206" s="20" t="s">
        <v>71</v>
      </c>
      <c r="J206" s="20">
        <v>-113.107186684</v>
      </c>
      <c r="K206" s="20">
        <v>37.261689650699999</v>
      </c>
      <c r="L206" s="20" t="s">
        <v>2218</v>
      </c>
      <c r="M206" s="20" t="s">
        <v>2263</v>
      </c>
    </row>
    <row r="207" spans="1:13" ht="15" customHeight="1" x14ac:dyDescent="0.2">
      <c r="A207" s="25">
        <v>5995202</v>
      </c>
      <c r="B207" s="22" t="s">
        <v>2336</v>
      </c>
      <c r="C207" s="22" t="e">
        <f>VLOOKUP(A207,[1]DEQ_MAP_020118!$1:$1048576,8,FALSE)</f>
        <v>#N/A</v>
      </c>
      <c r="D207" s="22" t="e">
        <f>VLOOKUP(A207,[1]DEQ_MAP_020118!$1:$1048576,7,FALSE)</f>
        <v>#N/A</v>
      </c>
      <c r="E207" s="22" t="s">
        <v>2219</v>
      </c>
      <c r="F207" s="22" t="e">
        <f>VLOOKUP(A207,[1]DEQ_MAP_020118!$1:$1048576,3,FALSE)</f>
        <v>#N/A</v>
      </c>
      <c r="G207" s="22" t="e">
        <f>VLOOKUP(A207,[1]DEQ_MAP_020118!$1:$1048576,14,FALSE)</f>
        <v>#N/A</v>
      </c>
      <c r="H207" s="22" t="e">
        <f>VLOOKUP(A207,[1]DEQ_MAP_020118!$1:$1048576,13,FALSE)</f>
        <v>#N/A</v>
      </c>
      <c r="I207" s="22" t="e">
        <f>VLOOKUP(A207,[1]DEQ_MAP_020118!$1:$1048576,2,FALSE)</f>
        <v>#N/A</v>
      </c>
      <c r="J207" s="22" t="e">
        <f>VLOOKUP(A207,[1]DEQ_MAP_020118!$1:$1048576,11,FALSE)</f>
        <v>#N/A</v>
      </c>
      <c r="K207" s="22" t="e">
        <f>VLOOKUP(A207,[1]DEQ_MAP_020118!$1:$1048576,12,FALSE)</f>
        <v>#N/A</v>
      </c>
      <c r="L207" s="22" t="s">
        <v>2218</v>
      </c>
      <c r="M207" s="22" t="s">
        <v>2240</v>
      </c>
    </row>
    <row r="208" spans="1:13" ht="15" customHeight="1" x14ac:dyDescent="0.2">
      <c r="A208" s="26">
        <v>4951915</v>
      </c>
      <c r="B208" s="20" t="str">
        <f>VLOOKUP(A208,[1]DEQ_MAP_020118!$1:$1048576,4,FALSE)</f>
        <v>MOSSY CAVE SPRING NW OF TROPIC</v>
      </c>
      <c r="C208" s="20" t="str">
        <f>VLOOKUP(A208,[1]DEQ_MAP_020118!$1:$1048576,8,FALSE)</f>
        <v>Colorado River West</v>
      </c>
      <c r="D208" s="20" t="str">
        <f>VLOOKUP(A208,[1]DEQ_MAP_020118!$1:$1048576,7,FALSE)</f>
        <v>Southwest</v>
      </c>
      <c r="E208" s="20" t="s">
        <v>2219</v>
      </c>
      <c r="F208" s="20" t="str">
        <f>VLOOKUP(A208,[1]DEQ_MAP_020118!$1:$1048576,3,FALSE)</f>
        <v>2B   3C   4</v>
      </c>
      <c r="G208" s="20" t="str">
        <f>VLOOKUP(A208,[1]DEQ_MAP_020118!$1:$1048576,14,FALSE)</f>
        <v>UT14070007-001_00</v>
      </c>
      <c r="H208" s="20" t="str">
        <f>VLOOKUP(A208,[1]DEQ_MAP_020118!$1:$1048576,13,FALSE)</f>
        <v>Paria River-1</v>
      </c>
      <c r="I208" s="20" t="str">
        <f>VLOOKUP(A208,[1]DEQ_MAP_020118!$1:$1048576,2,FALSE)</f>
        <v>Spring</v>
      </c>
      <c r="J208" s="20">
        <f>VLOOKUP(A208,[1]DEQ_MAP_020118!$1:$1048576,11,FALSE)</f>
        <v>-112.115614212</v>
      </c>
      <c r="K208" s="20">
        <f>VLOOKUP(A208,[1]DEQ_MAP_020118!$1:$1048576,12,FALSE)</f>
        <v>37.664562830000001</v>
      </c>
      <c r="L208" s="20" t="s">
        <v>2218</v>
      </c>
      <c r="M208" s="20" t="s">
        <v>2263</v>
      </c>
    </row>
    <row r="209" spans="1:13" ht="15" customHeight="1" x14ac:dyDescent="0.2">
      <c r="A209" s="25">
        <v>4954775</v>
      </c>
      <c r="B209" s="22" t="str">
        <f>VLOOKUP(A209,[1]DEQ_MAP_020118!$1:$1048576,4,FALSE)</f>
        <v>SULPHUR CK BL ROAD TO GOOSENECKS OVERLOOK IN CRNP</v>
      </c>
      <c r="C209" s="22" t="str">
        <f>VLOOKUP(A209,[1]DEQ_MAP_020118!$1:$1048576,8,FALSE)</f>
        <v>Colorado River West</v>
      </c>
      <c r="D209" s="22" t="str">
        <f>VLOOKUP(A209,[1]DEQ_MAP_020118!$1:$1048576,7,FALSE)</f>
        <v>Central</v>
      </c>
      <c r="E209" s="22" t="s">
        <v>2219</v>
      </c>
      <c r="F209" s="22" t="str">
        <f>VLOOKUP(A209,[1]DEQ_MAP_020118!$1:$1048576,3,FALSE)</f>
        <v>1C 2A  3A     4</v>
      </c>
      <c r="G209" s="22" t="str">
        <f>VLOOKUP(A209,[1]DEQ_MAP_020118!$1:$1048576,14,FALSE)</f>
        <v>UT14070003-008_00</v>
      </c>
      <c r="H209" s="22" t="str">
        <f>VLOOKUP(A209,[1]DEQ_MAP_020118!$1:$1048576,13,FALSE)</f>
        <v>Fremont River-3</v>
      </c>
      <c r="I209" s="22" t="str">
        <f>VLOOKUP(A209,[1]DEQ_MAP_020118!$1:$1048576,2,FALSE)</f>
        <v>River/Stream</v>
      </c>
      <c r="J209" s="22">
        <f>VLOOKUP(A209,[1]DEQ_MAP_020118!$1:$1048576,11,FALSE)</f>
        <v>-111.298509035</v>
      </c>
      <c r="K209" s="22">
        <f>VLOOKUP(A209,[1]DEQ_MAP_020118!$1:$1048576,12,FALSE)</f>
        <v>38.297759188999997</v>
      </c>
      <c r="L209" s="22" t="s">
        <v>2218</v>
      </c>
      <c r="M209" s="22" t="s">
        <v>2263</v>
      </c>
    </row>
    <row r="210" spans="1:13" ht="15" customHeight="1" x14ac:dyDescent="0.2">
      <c r="A210" s="24">
        <v>4954812</v>
      </c>
      <c r="B210" s="20" t="str">
        <f>VLOOKUP(A210,[1]DEQ_MAP_020118!$1:$1048576,4,FALSE)</f>
        <v>Halls Ck Bl Narrows</v>
      </c>
      <c r="C210" s="20" t="str">
        <f>VLOOKUP(A210,[1]DEQ_MAP_020118!$1:$1048576,8,FALSE)</f>
        <v>Colorado River West</v>
      </c>
      <c r="D210" s="20" t="str">
        <f>VLOOKUP(A210,[1]DEQ_MAP_020118!$1:$1048576,7,FALSE)</f>
        <v>Southwest</v>
      </c>
      <c r="E210" s="20" t="s">
        <v>2219</v>
      </c>
      <c r="F210" s="20" t="str">
        <f>VLOOKUP(A210,[1]DEQ_MAP_020118!$1:$1048576,3,FALSE)</f>
        <v>2B  3B    4</v>
      </c>
      <c r="G210" s="20" t="str">
        <f>VLOOKUP(A210,[1]DEQ_MAP_020118!$1:$1048576,14,FALSE)</f>
        <v>UT14070001-001_00</v>
      </c>
      <c r="H210" s="20" t="str">
        <f>VLOOKUP(A210,[1]DEQ_MAP_020118!$1:$1048576,13,FALSE)</f>
        <v>Halls Creek</v>
      </c>
      <c r="I210" s="20" t="str">
        <f>VLOOKUP(A210,[1]DEQ_MAP_020118!$1:$1048576,2,FALSE)</f>
        <v>River/Stream</v>
      </c>
      <c r="J210" s="20">
        <f>VLOOKUP(A210,[1]DEQ_MAP_020118!$1:$1048576,11,FALSE)</f>
        <v>-110.892367931</v>
      </c>
      <c r="K210" s="20">
        <f>VLOOKUP(A210,[1]DEQ_MAP_020118!$1:$1048576,12,FALSE)</f>
        <v>37.614988140999998</v>
      </c>
      <c r="L210" s="20" t="s">
        <v>2218</v>
      </c>
      <c r="M210" s="20" t="s">
        <v>2263</v>
      </c>
    </row>
    <row r="211" spans="1:13" ht="15" customHeight="1" x14ac:dyDescent="0.2">
      <c r="A211" s="25">
        <v>5949920</v>
      </c>
      <c r="B211" s="22" t="str">
        <f>VLOOKUP(A211,[1]DEQ_MAP_020118!$1:$1048576,4,FALSE)</f>
        <v>Upper Clear Creek above Panguitch Lake</v>
      </c>
      <c r="C211" s="22" t="str">
        <f>VLOOKUP(A211,[1]DEQ_MAP_020118!$1:$1048576,8,FALSE)</f>
        <v>Sevier River</v>
      </c>
      <c r="D211" s="22" t="str">
        <f>VLOOKUP(A211,[1]DEQ_MAP_020118!$1:$1048576,7,FALSE)</f>
        <v>Southwest</v>
      </c>
      <c r="E211" s="22" t="s">
        <v>2219</v>
      </c>
      <c r="F211" s="22" t="str">
        <f>VLOOKUP(A211,[1]DEQ_MAP_020118!$1:$1048576,3,FALSE)</f>
        <v>2B 3A     4</v>
      </c>
      <c r="G211" s="22" t="str">
        <f>VLOOKUP(A211,[1]DEQ_MAP_020118!$1:$1048576,14,FALSE)</f>
        <v xml:space="preserve"> </v>
      </c>
      <c r="H211" s="22" t="str">
        <f>VLOOKUP(A211,[1]DEQ_MAP_020118!$1:$1048576,13,FALSE)</f>
        <v xml:space="preserve"> </v>
      </c>
      <c r="I211" s="22" t="str">
        <f>VLOOKUP(A211,[1]DEQ_MAP_020118!$1:$1048576,2,FALSE)</f>
        <v>River/Stream</v>
      </c>
      <c r="J211" s="22">
        <v>-112.30552299999999</v>
      </c>
      <c r="K211" s="22">
        <v>40.645114999999997</v>
      </c>
      <c r="L211" s="22" t="s">
        <v>2334</v>
      </c>
      <c r="M211" s="22" t="s">
        <v>2263</v>
      </c>
    </row>
    <row r="212" spans="1:13" ht="15" customHeight="1" x14ac:dyDescent="0.2">
      <c r="A212" s="24">
        <v>5949890</v>
      </c>
      <c r="B212" s="20" t="str">
        <f>VLOOKUP(A212,[1]DEQ_MAP_020118!$1:$1048576,4,FALSE)</f>
        <v>CLEAR CREEK ABOVE PANGUITCH LAKE AT ROAD</v>
      </c>
      <c r="C212" s="20" t="str">
        <f>VLOOKUP(A212,[1]DEQ_MAP_020118!$1:$1048576,8,FALSE)</f>
        <v>Sevier River</v>
      </c>
      <c r="D212" s="20" t="str">
        <f>VLOOKUP(A212,[1]DEQ_MAP_020118!$1:$1048576,7,FALSE)</f>
        <v>Southwest</v>
      </c>
      <c r="E212" s="20" t="s">
        <v>2219</v>
      </c>
      <c r="F212" s="20" t="str">
        <f>VLOOKUP(A212,[1]DEQ_MAP_020118!$1:$1048576,3,FALSE)</f>
        <v>2B 3A     4</v>
      </c>
      <c r="G212" s="20" t="str">
        <f>VLOOKUP(A212,[1]DEQ_MAP_020118!$1:$1048576,14,FALSE)</f>
        <v>UT16030001-008_00</v>
      </c>
      <c r="H212" s="20" t="str">
        <f>VLOOKUP(A212,[1]DEQ_MAP_020118!$1:$1048576,13,FALSE)</f>
        <v>Panguitch Creek-1</v>
      </c>
      <c r="I212" s="20" t="str">
        <f>VLOOKUP(A212,[1]DEQ_MAP_020118!$1:$1048576,2,FALSE)</f>
        <v>River/Stream</v>
      </c>
      <c r="J212" s="20">
        <v>-112.30552299999999</v>
      </c>
      <c r="K212" s="20">
        <v>40.645114999999997</v>
      </c>
      <c r="L212" s="20" t="s">
        <v>2334</v>
      </c>
      <c r="M212" s="20" t="s">
        <v>2263</v>
      </c>
    </row>
    <row r="213" spans="1:13" ht="15" customHeight="1" x14ac:dyDescent="0.2">
      <c r="A213" s="25">
        <v>5949892</v>
      </c>
      <c r="B213" s="22" t="str">
        <f>VLOOKUP(A213,[1]DEQ_MAP_020118!$1:$1048576,4,FALSE)</f>
        <v>Clear Creek above Panguitch Lake at road Replicate of 5949890</v>
      </c>
      <c r="C213" s="22" t="str">
        <f>VLOOKUP(A213,[1]DEQ_MAP_020118!$1:$1048576,8,FALSE)</f>
        <v>Sevier River</v>
      </c>
      <c r="D213" s="22" t="str">
        <f>VLOOKUP(A213,[1]DEQ_MAP_020118!$1:$1048576,7,FALSE)</f>
        <v>Southwest</v>
      </c>
      <c r="E213" s="22" t="s">
        <v>2219</v>
      </c>
      <c r="F213" s="22" t="str">
        <f>VLOOKUP(A213,[1]DEQ_MAP_020118!$1:$1048576,3,FALSE)</f>
        <v xml:space="preserve"> </v>
      </c>
      <c r="G213" s="22" t="str">
        <f>VLOOKUP(A213,[1]DEQ_MAP_020118!$1:$1048576,14,FALSE)</f>
        <v xml:space="preserve"> </v>
      </c>
      <c r="H213" s="22" t="str">
        <f>VLOOKUP(A213,[1]DEQ_MAP_020118!$1:$1048576,13,FALSE)</f>
        <v xml:space="preserve"> </v>
      </c>
      <c r="I213" s="22" t="str">
        <f>VLOOKUP(A213,[1]DEQ_MAP_020118!$1:$1048576,2,FALSE)</f>
        <v>River/Stream</v>
      </c>
      <c r="J213" s="22">
        <v>-112.30552299999999</v>
      </c>
      <c r="K213" s="22">
        <v>40.645114999999997</v>
      </c>
      <c r="L213" s="22" t="s">
        <v>2334</v>
      </c>
      <c r="M213" s="22" t="s">
        <v>2263</v>
      </c>
    </row>
    <row r="214" spans="1:13" ht="15" customHeight="1" x14ac:dyDescent="0.2">
      <c r="A214" s="27">
        <v>5949930</v>
      </c>
      <c r="B214" s="20" t="str">
        <f>VLOOKUP(A214,[1]DEQ_MAP_020118!$1:$1048576,4,FALSE)</f>
        <v>BLUE SPRING CREEK ABOVE PANGUITCH LAKE</v>
      </c>
      <c r="C214" s="20" t="str">
        <f>VLOOKUP(A214,[1]DEQ_MAP_020118!$1:$1048576,8,FALSE)</f>
        <v>Sevier River</v>
      </c>
      <c r="D214" s="20" t="str">
        <f>VLOOKUP(A214,[1]DEQ_MAP_020118!$1:$1048576,7,FALSE)</f>
        <v>Southwest</v>
      </c>
      <c r="E214" s="20" t="s">
        <v>2219</v>
      </c>
      <c r="F214" s="20" t="str">
        <f>VLOOKUP(A214,[1]DEQ_MAP_020118!$1:$1048576,3,FALSE)</f>
        <v>2B 3A     4</v>
      </c>
      <c r="G214" s="20" t="str">
        <f>VLOOKUP(A214,[1]DEQ_MAP_020118!$1:$1048576,14,FALSE)</f>
        <v>UT16030001-008_00</v>
      </c>
      <c r="H214" s="20" t="str">
        <f>VLOOKUP(A214,[1]DEQ_MAP_020118!$1:$1048576,13,FALSE)</f>
        <v>Panguitch Creek-1</v>
      </c>
      <c r="I214" s="20" t="str">
        <f>VLOOKUP(A214,[1]DEQ_MAP_020118!$1:$1048576,2,FALSE)</f>
        <v>River/Stream</v>
      </c>
      <c r="J214" s="20">
        <v>-112.30552299999999</v>
      </c>
      <c r="K214" s="20">
        <v>40.645114999999997</v>
      </c>
      <c r="L214" s="20" t="s">
        <v>2334</v>
      </c>
      <c r="M214" s="20" t="s">
        <v>2263</v>
      </c>
    </row>
    <row r="215" spans="1:13" ht="15" customHeight="1" x14ac:dyDescent="0.2">
      <c r="A215" s="25">
        <v>5949855</v>
      </c>
      <c r="B215" s="22" t="s">
        <v>2335</v>
      </c>
      <c r="C215" s="22" t="e">
        <f>VLOOKUP(A215,[1]DEQ_MAP_020118!$1:$1048576,8,FALSE)</f>
        <v>#N/A</v>
      </c>
      <c r="D215" s="22" t="e">
        <f>VLOOKUP(A215,[1]DEQ_MAP_020118!$1:$1048576,7,FALSE)</f>
        <v>#N/A</v>
      </c>
      <c r="E215" s="22" t="s">
        <v>2219</v>
      </c>
      <c r="F215" s="22" t="e">
        <f>VLOOKUP(A215,[1]DEQ_MAP_020118!$1:$1048576,3,FALSE)</f>
        <v>#N/A</v>
      </c>
      <c r="G215" s="22" t="e">
        <f>VLOOKUP(A215,[1]DEQ_MAP_020118!$1:$1048576,14,FALSE)</f>
        <v>#N/A</v>
      </c>
      <c r="H215" s="22" t="e">
        <f>VLOOKUP(A215,[1]DEQ_MAP_020118!$1:$1048576,13,FALSE)</f>
        <v>#N/A</v>
      </c>
      <c r="I215" s="22" t="e">
        <f>VLOOKUP(A215,[1]DEQ_MAP_020118!$1:$1048576,2,FALSE)</f>
        <v>#N/A</v>
      </c>
      <c r="J215" s="22">
        <v>-112.30552299999999</v>
      </c>
      <c r="K215" s="22">
        <v>40.645114999999997</v>
      </c>
      <c r="L215" s="22" t="s">
        <v>2334</v>
      </c>
      <c r="M215" s="22" t="s">
        <v>2263</v>
      </c>
    </row>
    <row r="216" spans="1:13" ht="15" customHeight="1" x14ac:dyDescent="0.2">
      <c r="A216" s="24">
        <v>4994673</v>
      </c>
      <c r="B216" s="20" t="s">
        <v>1282</v>
      </c>
      <c r="C216" s="20" t="s">
        <v>72</v>
      </c>
      <c r="D216" s="20" t="s">
        <v>54</v>
      </c>
      <c r="E216" s="20" t="s">
        <v>2219</v>
      </c>
      <c r="F216" s="20" t="s">
        <v>2300</v>
      </c>
      <c r="G216" s="20" t="s">
        <v>1280</v>
      </c>
      <c r="H216" s="20" t="s">
        <v>1279</v>
      </c>
      <c r="I216" s="20" t="s">
        <v>71</v>
      </c>
      <c r="J216" s="20">
        <v>-112.08459999999999</v>
      </c>
      <c r="K216" s="20">
        <v>40.465269999999997</v>
      </c>
      <c r="L216" s="20" t="s">
        <v>2259</v>
      </c>
      <c r="M216" s="20" t="s">
        <v>2263</v>
      </c>
    </row>
    <row r="217" spans="1:13" ht="15" customHeight="1" x14ac:dyDescent="0.2">
      <c r="A217" s="25">
        <v>4994670</v>
      </c>
      <c r="B217" s="22" t="s">
        <v>1281</v>
      </c>
      <c r="C217" s="22" t="s">
        <v>72</v>
      </c>
      <c r="D217" s="22" t="s">
        <v>54</v>
      </c>
      <c r="E217" s="22" t="s">
        <v>2219</v>
      </c>
      <c r="F217" s="22" t="s">
        <v>2300</v>
      </c>
      <c r="G217" s="22" t="s">
        <v>1280</v>
      </c>
      <c r="H217" s="22" t="s">
        <v>1279</v>
      </c>
      <c r="I217" s="22" t="s">
        <v>71</v>
      </c>
      <c r="J217" s="22">
        <v>-112.07568000000001</v>
      </c>
      <c r="K217" s="22">
        <v>40.471780000000003</v>
      </c>
      <c r="L217" s="22" t="s">
        <v>2259</v>
      </c>
      <c r="M217" s="22" t="s">
        <v>2263</v>
      </c>
    </row>
    <row r="218" spans="1:13" ht="15" customHeight="1" x14ac:dyDescent="0.2">
      <c r="A218" s="27">
        <v>4994660</v>
      </c>
      <c r="B218" s="20" t="s">
        <v>1278</v>
      </c>
      <c r="C218" s="20" t="s">
        <v>72</v>
      </c>
      <c r="D218" s="20" t="s">
        <v>54</v>
      </c>
      <c r="E218" s="20" t="s">
        <v>2219</v>
      </c>
      <c r="F218" s="20" t="s">
        <v>2300</v>
      </c>
      <c r="G218" s="20" t="s">
        <v>1280</v>
      </c>
      <c r="H218" s="20" t="s">
        <v>1279</v>
      </c>
      <c r="I218" s="20" t="s">
        <v>71</v>
      </c>
      <c r="J218" s="20">
        <v>-111.933317973</v>
      </c>
      <c r="K218" s="20">
        <v>40.494197641</v>
      </c>
      <c r="L218" s="20" t="s">
        <v>2259</v>
      </c>
      <c r="M218" s="21" t="s">
        <v>2263</v>
      </c>
    </row>
    <row r="219" spans="1:13" ht="15" customHeight="1" x14ac:dyDescent="0.2">
      <c r="A219" s="25">
        <v>4994425</v>
      </c>
      <c r="B219" s="22" t="s">
        <v>1273</v>
      </c>
      <c r="C219" s="22" t="s">
        <v>72</v>
      </c>
      <c r="D219" s="22" t="s">
        <v>54</v>
      </c>
      <c r="E219" s="22" t="s">
        <v>2219</v>
      </c>
      <c r="F219" s="22" t="s">
        <v>2300</v>
      </c>
      <c r="G219" s="22" t="s">
        <v>1272</v>
      </c>
      <c r="H219" s="22" t="s">
        <v>1271</v>
      </c>
      <c r="I219" s="22" t="s">
        <v>71</v>
      </c>
      <c r="J219" s="22">
        <v>-112.07754</v>
      </c>
      <c r="K219" s="22">
        <v>40.513039999999997</v>
      </c>
      <c r="L219" s="22" t="s">
        <v>2259</v>
      </c>
      <c r="M219" s="23" t="s">
        <v>2263</v>
      </c>
    </row>
    <row r="220" spans="1:13" ht="15" customHeight="1" x14ac:dyDescent="0.2">
      <c r="A220" s="24">
        <v>4994428</v>
      </c>
      <c r="B220" s="20" t="s">
        <v>1274</v>
      </c>
      <c r="C220" s="20" t="s">
        <v>72</v>
      </c>
      <c r="D220" s="20" t="s">
        <v>54</v>
      </c>
      <c r="E220" s="20" t="s">
        <v>2219</v>
      </c>
      <c r="F220" s="20" t="s">
        <v>2300</v>
      </c>
      <c r="G220" s="20" t="s">
        <v>1272</v>
      </c>
      <c r="H220" s="20" t="s">
        <v>1271</v>
      </c>
      <c r="I220" s="20" t="s">
        <v>71</v>
      </c>
      <c r="J220" s="20">
        <v>-112.09604</v>
      </c>
      <c r="K220" s="20">
        <v>40.512970000000003</v>
      </c>
      <c r="L220" s="20" t="s">
        <v>2259</v>
      </c>
      <c r="M220" s="21" t="s">
        <v>2263</v>
      </c>
    </row>
    <row r="221" spans="1:13" ht="15" customHeight="1" x14ac:dyDescent="0.2">
      <c r="A221" s="25">
        <v>4994490</v>
      </c>
      <c r="B221" s="22" t="s">
        <v>1275</v>
      </c>
      <c r="C221" s="22" t="s">
        <v>72</v>
      </c>
      <c r="D221" s="22" t="s">
        <v>54</v>
      </c>
      <c r="E221" s="22" t="s">
        <v>2219</v>
      </c>
      <c r="F221" s="22" t="s">
        <v>2296</v>
      </c>
      <c r="G221" s="22" t="s">
        <v>1231</v>
      </c>
      <c r="H221" s="22" t="s">
        <v>1230</v>
      </c>
      <c r="I221" s="22" t="s">
        <v>71</v>
      </c>
      <c r="J221" s="22">
        <v>-111.92173</v>
      </c>
      <c r="K221" s="22">
        <v>40.523440000000001</v>
      </c>
      <c r="L221" s="22" t="s">
        <v>2259</v>
      </c>
      <c r="M221" s="23" t="s">
        <v>2263</v>
      </c>
    </row>
    <row r="222" spans="1:13" ht="15" customHeight="1" x14ac:dyDescent="0.2">
      <c r="A222" s="24">
        <v>4994420</v>
      </c>
      <c r="B222" s="20" t="s">
        <v>1270</v>
      </c>
      <c r="C222" s="20" t="s">
        <v>72</v>
      </c>
      <c r="D222" s="20" t="s">
        <v>54</v>
      </c>
      <c r="E222" s="20" t="s">
        <v>2219</v>
      </c>
      <c r="F222" s="20" t="s">
        <v>2300</v>
      </c>
      <c r="G222" s="20" t="s">
        <v>1272</v>
      </c>
      <c r="H222" s="20" t="s">
        <v>1271</v>
      </c>
      <c r="I222" s="20" t="s">
        <v>71</v>
      </c>
      <c r="J222" s="20">
        <v>-111.91674593800001</v>
      </c>
      <c r="K222" s="20">
        <v>40.548473219999998</v>
      </c>
      <c r="L222" s="20" t="s">
        <v>2259</v>
      </c>
      <c r="M222" s="21" t="s">
        <v>2263</v>
      </c>
    </row>
    <row r="223" spans="1:13" ht="15" customHeight="1" x14ac:dyDescent="0.2">
      <c r="A223" s="25">
        <v>4993780</v>
      </c>
      <c r="B223" s="22" t="s">
        <v>1263</v>
      </c>
      <c r="C223" s="22" t="s">
        <v>72</v>
      </c>
      <c r="D223" s="22" t="s">
        <v>54</v>
      </c>
      <c r="E223" s="22" t="s">
        <v>2219</v>
      </c>
      <c r="F223" s="22" t="s">
        <v>2199</v>
      </c>
      <c r="G223" s="22" t="s">
        <v>1261</v>
      </c>
      <c r="H223" s="22" t="s">
        <v>1260</v>
      </c>
      <c r="I223" s="22" t="s">
        <v>71</v>
      </c>
      <c r="J223" s="22">
        <v>-111.69784026799999</v>
      </c>
      <c r="K223" s="22">
        <v>40.571615025</v>
      </c>
      <c r="L223" s="22" t="s">
        <v>2259</v>
      </c>
      <c r="M223" s="23" t="s">
        <v>2263</v>
      </c>
    </row>
    <row r="224" spans="1:13" ht="15" customHeight="1" x14ac:dyDescent="0.2">
      <c r="A224" s="20">
        <v>4993695</v>
      </c>
      <c r="B224" s="20" t="s">
        <v>1262</v>
      </c>
      <c r="C224" s="20" t="s">
        <v>72</v>
      </c>
      <c r="D224" s="20" t="s">
        <v>54</v>
      </c>
      <c r="E224" s="20" t="s">
        <v>2219</v>
      </c>
      <c r="F224" s="20" t="s">
        <v>2199</v>
      </c>
      <c r="G224" s="20" t="s">
        <v>1261</v>
      </c>
      <c r="H224" s="20" t="s">
        <v>1260</v>
      </c>
      <c r="I224" s="20" t="s">
        <v>71</v>
      </c>
      <c r="J224" s="20">
        <v>-111.742137149</v>
      </c>
      <c r="K224" s="20">
        <v>40.571077684000002</v>
      </c>
      <c r="L224" s="20" t="s">
        <v>2259</v>
      </c>
      <c r="M224" s="20" t="s">
        <v>2263</v>
      </c>
    </row>
    <row r="225" spans="1:13" ht="15" customHeight="1" x14ac:dyDescent="0.2">
      <c r="A225" s="25">
        <v>4993890</v>
      </c>
      <c r="B225" s="22" t="s">
        <v>1264</v>
      </c>
      <c r="C225" s="22" t="s">
        <v>72</v>
      </c>
      <c r="D225" s="22" t="s">
        <v>54</v>
      </c>
      <c r="E225" s="22" t="s">
        <v>2219</v>
      </c>
      <c r="F225" s="22" t="s">
        <v>2199</v>
      </c>
      <c r="G225" s="22" t="s">
        <v>1261</v>
      </c>
      <c r="H225" s="22" t="s">
        <v>1260</v>
      </c>
      <c r="I225" s="22" t="s">
        <v>71</v>
      </c>
      <c r="J225" s="22">
        <v>-111.64353685899999</v>
      </c>
      <c r="K225" s="22">
        <v>40.588272279999998</v>
      </c>
      <c r="L225" s="22" t="s">
        <v>2259</v>
      </c>
      <c r="M225" s="22" t="s">
        <v>2263</v>
      </c>
    </row>
    <row r="226" spans="1:13" ht="15" customHeight="1" x14ac:dyDescent="0.2">
      <c r="A226" s="24">
        <v>4993335</v>
      </c>
      <c r="B226" s="20" t="s">
        <v>1254</v>
      </c>
      <c r="C226" s="20" t="s">
        <v>72</v>
      </c>
      <c r="D226" s="20" t="s">
        <v>54</v>
      </c>
      <c r="E226" s="20" t="s">
        <v>2219</v>
      </c>
      <c r="F226" s="20" t="s">
        <v>2199</v>
      </c>
      <c r="G226" s="20" t="s">
        <v>1251</v>
      </c>
      <c r="H226" s="20" t="s">
        <v>1250</v>
      </c>
      <c r="I226" s="20" t="s">
        <v>71</v>
      </c>
      <c r="J226" s="20">
        <v>-111.58575276099999</v>
      </c>
      <c r="K226" s="20">
        <v>40.599255186999997</v>
      </c>
      <c r="L226" s="20" t="s">
        <v>2259</v>
      </c>
      <c r="M226" s="20" t="s">
        <v>2263</v>
      </c>
    </row>
    <row r="227" spans="1:13" ht="15" customHeight="1" x14ac:dyDescent="0.2">
      <c r="A227" s="25">
        <v>4994190</v>
      </c>
      <c r="B227" s="22" t="s">
        <v>1269</v>
      </c>
      <c r="C227" s="22" t="s">
        <v>72</v>
      </c>
      <c r="D227" s="22" t="s">
        <v>54</v>
      </c>
      <c r="E227" s="22" t="s">
        <v>2219</v>
      </c>
      <c r="F227" s="22" t="s">
        <v>2300</v>
      </c>
      <c r="G227" s="22" t="s">
        <v>1268</v>
      </c>
      <c r="H227" s="22" t="s">
        <v>1267</v>
      </c>
      <c r="I227" s="22" t="s">
        <v>71</v>
      </c>
      <c r="J227" s="22">
        <v>-111.92715831300001</v>
      </c>
      <c r="K227" s="22">
        <v>40.604667591000002</v>
      </c>
      <c r="L227" s="22" t="s">
        <v>2259</v>
      </c>
      <c r="M227" s="22" t="s">
        <v>2263</v>
      </c>
    </row>
    <row r="228" spans="1:13" ht="15" customHeight="1" x14ac:dyDescent="0.2">
      <c r="A228" s="20">
        <v>4993635</v>
      </c>
      <c r="B228" s="20" t="s">
        <v>1259</v>
      </c>
      <c r="C228" s="20" t="s">
        <v>72</v>
      </c>
      <c r="D228" s="20" t="s">
        <v>54</v>
      </c>
      <c r="E228" s="20" t="s">
        <v>2219</v>
      </c>
      <c r="F228" s="20" t="s">
        <v>2296</v>
      </c>
      <c r="G228" s="20" t="s">
        <v>1256</v>
      </c>
      <c r="H228" s="20" t="s">
        <v>1255</v>
      </c>
      <c r="I228" s="20" t="s">
        <v>71</v>
      </c>
      <c r="J228" s="20">
        <v>-111.84382087</v>
      </c>
      <c r="K228" s="20">
        <v>40.614396307</v>
      </c>
      <c r="L228" s="20" t="s">
        <v>2259</v>
      </c>
      <c r="M228" s="20" t="s">
        <v>2263</v>
      </c>
    </row>
    <row r="229" spans="1:13" ht="15" customHeight="1" x14ac:dyDescent="0.2">
      <c r="A229" s="25">
        <v>4993210</v>
      </c>
      <c r="B229" s="22" t="s">
        <v>1252</v>
      </c>
      <c r="C229" s="22" t="s">
        <v>72</v>
      </c>
      <c r="D229" s="22" t="s">
        <v>54</v>
      </c>
      <c r="E229" s="22" t="s">
        <v>2219</v>
      </c>
      <c r="F229" s="22" t="s">
        <v>2199</v>
      </c>
      <c r="G229" s="22" t="s">
        <v>1251</v>
      </c>
      <c r="H229" s="22" t="s">
        <v>1250</v>
      </c>
      <c r="I229" s="22" t="s">
        <v>71</v>
      </c>
      <c r="J229" s="22">
        <v>-111.758259037</v>
      </c>
      <c r="K229" s="22">
        <v>40.623007514000001</v>
      </c>
      <c r="L229" s="22" t="s">
        <v>2259</v>
      </c>
      <c r="M229" s="22" t="s">
        <v>2263</v>
      </c>
    </row>
    <row r="230" spans="1:13" ht="15" customHeight="1" x14ac:dyDescent="0.2">
      <c r="A230" s="24">
        <v>4994100</v>
      </c>
      <c r="B230" s="20" t="s">
        <v>2226</v>
      </c>
      <c r="C230" s="20" t="s">
        <v>72</v>
      </c>
      <c r="D230" s="20" t="s">
        <v>54</v>
      </c>
      <c r="E230" s="20" t="s">
        <v>2219</v>
      </c>
      <c r="F230" s="20" t="s">
        <v>2296</v>
      </c>
      <c r="G230" s="20" t="s">
        <v>1266</v>
      </c>
      <c r="H230" s="20" t="s">
        <v>1265</v>
      </c>
      <c r="I230" s="20" t="s">
        <v>71</v>
      </c>
      <c r="J230" s="20">
        <v>-111.92298700000001</v>
      </c>
      <c r="K230" s="20">
        <v>40.630502</v>
      </c>
      <c r="L230" s="20" t="s">
        <v>2259</v>
      </c>
      <c r="M230" s="20" t="s">
        <v>2263</v>
      </c>
    </row>
    <row r="231" spans="1:13" ht="15" customHeight="1" x14ac:dyDescent="0.2">
      <c r="A231" s="25">
        <v>4993090</v>
      </c>
      <c r="B231" s="22" t="s">
        <v>1249</v>
      </c>
      <c r="C231" s="22" t="s">
        <v>72</v>
      </c>
      <c r="D231" s="22" t="s">
        <v>54</v>
      </c>
      <c r="E231" s="22" t="s">
        <v>2219</v>
      </c>
      <c r="F231" s="22" t="s">
        <v>2296</v>
      </c>
      <c r="G231" s="22" t="s">
        <v>1247</v>
      </c>
      <c r="H231" s="22" t="s">
        <v>1246</v>
      </c>
      <c r="I231" s="22" t="s">
        <v>71</v>
      </c>
      <c r="J231" s="22">
        <v>-111.806043586</v>
      </c>
      <c r="K231" s="22">
        <v>40.630503425000001</v>
      </c>
      <c r="L231" s="22" t="s">
        <v>2259</v>
      </c>
      <c r="M231" s="22" t="s">
        <v>2263</v>
      </c>
    </row>
    <row r="232" spans="1:13" ht="15" customHeight="1" x14ac:dyDescent="0.2">
      <c r="A232" s="26">
        <v>4993250</v>
      </c>
      <c r="B232" s="20" t="s">
        <v>1253</v>
      </c>
      <c r="C232" s="20" t="s">
        <v>72</v>
      </c>
      <c r="D232" s="20" t="s">
        <v>54</v>
      </c>
      <c r="E232" s="20" t="s">
        <v>2219</v>
      </c>
      <c r="F232" s="20" t="s">
        <v>2199</v>
      </c>
      <c r="G232" s="20" t="s">
        <v>1251</v>
      </c>
      <c r="H232" s="20" t="s">
        <v>1250</v>
      </c>
      <c r="I232" s="20" t="s">
        <v>71</v>
      </c>
      <c r="J232" s="20">
        <v>-111.64965372100001</v>
      </c>
      <c r="K232" s="20">
        <v>40.648839881999997</v>
      </c>
      <c r="L232" s="20" t="s">
        <v>2259</v>
      </c>
      <c r="M232" s="20" t="s">
        <v>2263</v>
      </c>
    </row>
    <row r="233" spans="1:13" ht="15" customHeight="1" x14ac:dyDescent="0.2">
      <c r="A233" s="25">
        <v>4993592</v>
      </c>
      <c r="B233" s="22" t="s">
        <v>1258</v>
      </c>
      <c r="C233" s="22" t="s">
        <v>72</v>
      </c>
      <c r="D233" s="22" t="s">
        <v>54</v>
      </c>
      <c r="E233" s="22" t="s">
        <v>2219</v>
      </c>
      <c r="F233" s="22" t="s">
        <v>2296</v>
      </c>
      <c r="G233" s="22" t="s">
        <v>1256</v>
      </c>
      <c r="H233" s="22" t="s">
        <v>1255</v>
      </c>
      <c r="I233" s="22" t="s">
        <v>71</v>
      </c>
      <c r="J233" s="22">
        <v>-111.87863397</v>
      </c>
      <c r="K233" s="22">
        <v>40.657585402999999</v>
      </c>
      <c r="L233" s="22" t="s">
        <v>2259</v>
      </c>
      <c r="M233" s="22" t="s">
        <v>2263</v>
      </c>
    </row>
    <row r="234" spans="1:13" ht="15" customHeight="1" x14ac:dyDescent="0.2">
      <c r="A234" s="24">
        <v>4993590</v>
      </c>
      <c r="B234" s="20" t="s">
        <v>1257</v>
      </c>
      <c r="C234" s="20" t="s">
        <v>72</v>
      </c>
      <c r="D234" s="20" t="s">
        <v>54</v>
      </c>
      <c r="E234" s="20" t="s">
        <v>2219</v>
      </c>
      <c r="F234" s="20" t="s">
        <v>2296</v>
      </c>
      <c r="G234" s="20" t="s">
        <v>1256</v>
      </c>
      <c r="H234" s="20" t="s">
        <v>1255</v>
      </c>
      <c r="I234" s="20" t="s">
        <v>71</v>
      </c>
      <c r="J234" s="20">
        <v>-111.900770721</v>
      </c>
      <c r="K234" s="20">
        <v>40.664946016999998</v>
      </c>
      <c r="L234" s="20" t="s">
        <v>2259</v>
      </c>
      <c r="M234" s="20" t="s">
        <v>2263</v>
      </c>
    </row>
    <row r="235" spans="1:13" ht="15" customHeight="1" x14ac:dyDescent="0.2">
      <c r="A235" s="25">
        <v>4993070</v>
      </c>
      <c r="B235" s="22" t="s">
        <v>1248</v>
      </c>
      <c r="C235" s="22" t="s">
        <v>72</v>
      </c>
      <c r="D235" s="22" t="s">
        <v>54</v>
      </c>
      <c r="E235" s="22" t="s">
        <v>2219</v>
      </c>
      <c r="F235" s="22" t="s">
        <v>2296</v>
      </c>
      <c r="G235" s="22" t="s">
        <v>1247</v>
      </c>
      <c r="H235" s="22" t="s">
        <v>1246</v>
      </c>
      <c r="I235" s="22" t="s">
        <v>71</v>
      </c>
      <c r="J235" s="22">
        <v>-111.845038927</v>
      </c>
      <c r="K235" s="22">
        <v>40.665070081000003</v>
      </c>
      <c r="L235" s="22" t="s">
        <v>2259</v>
      </c>
      <c r="M235" s="22" t="s">
        <v>2263</v>
      </c>
    </row>
    <row r="236" spans="1:13" ht="15" customHeight="1" x14ac:dyDescent="0.2">
      <c r="A236" s="24">
        <v>4992972</v>
      </c>
      <c r="B236" s="20" t="s">
        <v>2304</v>
      </c>
      <c r="C236" s="20" t="s">
        <v>72</v>
      </c>
      <c r="D236" s="20" t="s">
        <v>54</v>
      </c>
      <c r="E236" s="20" t="s">
        <v>2219</v>
      </c>
      <c r="F236" s="20" t="s">
        <v>2296</v>
      </c>
      <c r="G236" s="20" t="s">
        <v>1772</v>
      </c>
      <c r="H236" s="20" t="s">
        <v>1772</v>
      </c>
      <c r="I236" s="20" t="s">
        <v>71</v>
      </c>
      <c r="J236" s="20">
        <v>-111.899608</v>
      </c>
      <c r="K236" s="20">
        <v>40.681063000000002</v>
      </c>
      <c r="L236" s="20" t="s">
        <v>2259</v>
      </c>
      <c r="M236" s="20" t="s">
        <v>2263</v>
      </c>
    </row>
    <row r="237" spans="1:13" ht="15" customHeight="1" x14ac:dyDescent="0.2">
      <c r="A237" s="25">
        <v>4992630</v>
      </c>
      <c r="B237" s="22" t="s">
        <v>1241</v>
      </c>
      <c r="C237" s="22" t="s">
        <v>72</v>
      </c>
      <c r="D237" s="22" t="s">
        <v>54</v>
      </c>
      <c r="E237" s="22" t="s">
        <v>2219</v>
      </c>
      <c r="F237" s="22" t="s">
        <v>2296</v>
      </c>
      <c r="G237" s="22" t="s">
        <v>1237</v>
      </c>
      <c r="H237" s="22" t="s">
        <v>1236</v>
      </c>
      <c r="I237" s="22" t="s">
        <v>71</v>
      </c>
      <c r="J237" s="22">
        <v>-111.78770725299999</v>
      </c>
      <c r="K237" s="22">
        <v>40.689114056000001</v>
      </c>
      <c r="L237" s="22" t="s">
        <v>2259</v>
      </c>
      <c r="M237" s="22" t="s">
        <v>2263</v>
      </c>
    </row>
    <row r="238" spans="1:13" ht="15" customHeight="1" x14ac:dyDescent="0.2">
      <c r="A238" s="27">
        <v>4992615</v>
      </c>
      <c r="B238" s="20" t="s">
        <v>1240</v>
      </c>
      <c r="C238" s="20" t="s">
        <v>72</v>
      </c>
      <c r="D238" s="20" t="s">
        <v>54</v>
      </c>
      <c r="E238" s="20" t="s">
        <v>2219</v>
      </c>
      <c r="F238" s="20" t="s">
        <v>2296</v>
      </c>
      <c r="G238" s="20" t="s">
        <v>1237</v>
      </c>
      <c r="H238" s="20" t="s">
        <v>1236</v>
      </c>
      <c r="I238" s="20" t="s">
        <v>71</v>
      </c>
      <c r="J238" s="20">
        <v>-111.8487653</v>
      </c>
      <c r="K238" s="20">
        <v>40.692998889999998</v>
      </c>
      <c r="L238" s="20" t="s">
        <v>2259</v>
      </c>
      <c r="M238" s="20" t="s">
        <v>2263</v>
      </c>
    </row>
    <row r="239" spans="1:13" ht="15" customHeight="1" x14ac:dyDescent="0.2">
      <c r="A239" s="25">
        <v>4992610</v>
      </c>
      <c r="B239" s="22" t="s">
        <v>1239</v>
      </c>
      <c r="C239" s="22" t="s">
        <v>72</v>
      </c>
      <c r="D239" s="22" t="s">
        <v>54</v>
      </c>
      <c r="E239" s="22" t="s">
        <v>2219</v>
      </c>
      <c r="F239" s="22" t="s">
        <v>2296</v>
      </c>
      <c r="G239" s="22" t="s">
        <v>1237</v>
      </c>
      <c r="H239" s="22" t="s">
        <v>1236</v>
      </c>
      <c r="I239" s="22" t="s">
        <v>71</v>
      </c>
      <c r="J239" s="22">
        <v>-111.80632269900001</v>
      </c>
      <c r="K239" s="22">
        <v>40.694949223000002</v>
      </c>
      <c r="L239" s="22" t="s">
        <v>2259</v>
      </c>
      <c r="M239" s="22" t="s">
        <v>2263</v>
      </c>
    </row>
    <row r="240" spans="1:13" ht="15" customHeight="1" x14ac:dyDescent="0.2">
      <c r="A240" s="24">
        <v>4992710</v>
      </c>
      <c r="B240" s="20" t="s">
        <v>1244</v>
      </c>
      <c r="C240" s="20" t="s">
        <v>72</v>
      </c>
      <c r="D240" s="20" t="s">
        <v>54</v>
      </c>
      <c r="E240" s="20" t="s">
        <v>2219</v>
      </c>
      <c r="F240" s="20" t="s">
        <v>2296</v>
      </c>
      <c r="G240" s="20" t="s">
        <v>1243</v>
      </c>
      <c r="H240" s="20" t="s">
        <v>1242</v>
      </c>
      <c r="I240" s="20" t="s">
        <v>71</v>
      </c>
      <c r="J240" s="20">
        <v>-111.721507</v>
      </c>
      <c r="K240" s="20">
        <v>40.698810000000002</v>
      </c>
      <c r="L240" s="20" t="s">
        <v>2259</v>
      </c>
      <c r="M240" s="20" t="s">
        <v>2263</v>
      </c>
    </row>
    <row r="241" spans="1:13" ht="15" customHeight="1" x14ac:dyDescent="0.2">
      <c r="A241" s="25">
        <v>4992727</v>
      </c>
      <c r="B241" s="22" t="s">
        <v>1245</v>
      </c>
      <c r="C241" s="22" t="s">
        <v>72</v>
      </c>
      <c r="D241" s="22" t="s">
        <v>54</v>
      </c>
      <c r="E241" s="22" t="s">
        <v>2219</v>
      </c>
      <c r="F241" s="22" t="s">
        <v>2296</v>
      </c>
      <c r="G241" s="22" t="s">
        <v>1243</v>
      </c>
      <c r="H241" s="22" t="s">
        <v>1242</v>
      </c>
      <c r="I241" s="22" t="s">
        <v>71</v>
      </c>
      <c r="J241" s="22">
        <v>-111.721405</v>
      </c>
      <c r="K241" s="22">
        <v>40.69914</v>
      </c>
      <c r="L241" s="22" t="s">
        <v>2259</v>
      </c>
      <c r="M241" s="22" t="s">
        <v>2263</v>
      </c>
    </row>
    <row r="242" spans="1:13" ht="15" customHeight="1" x14ac:dyDescent="0.2">
      <c r="A242" s="27">
        <v>4992560</v>
      </c>
      <c r="B242" s="20" t="s">
        <v>1238</v>
      </c>
      <c r="C242" s="20" t="s">
        <v>72</v>
      </c>
      <c r="D242" s="20" t="s">
        <v>54</v>
      </c>
      <c r="E242" s="20" t="s">
        <v>2219</v>
      </c>
      <c r="F242" s="20" t="s">
        <v>2296</v>
      </c>
      <c r="G242" s="20" t="s">
        <v>1237</v>
      </c>
      <c r="H242" s="20" t="s">
        <v>1236</v>
      </c>
      <c r="I242" s="20" t="s">
        <v>71</v>
      </c>
      <c r="J242" s="20">
        <v>-111.87859</v>
      </c>
      <c r="K242" s="20">
        <v>40.704529999999998</v>
      </c>
      <c r="L242" s="20" t="s">
        <v>2259</v>
      </c>
      <c r="M242" s="21" t="s">
        <v>2263</v>
      </c>
    </row>
    <row r="243" spans="1:13" ht="15" customHeight="1" x14ac:dyDescent="0.2">
      <c r="A243" s="25">
        <v>4992532</v>
      </c>
      <c r="B243" s="22" t="s">
        <v>2305</v>
      </c>
      <c r="C243" s="22" t="s">
        <v>72</v>
      </c>
      <c r="D243" s="22" t="s">
        <v>54</v>
      </c>
      <c r="E243" s="22" t="s">
        <v>2219</v>
      </c>
      <c r="F243" s="22" t="s">
        <v>2328</v>
      </c>
      <c r="G243" s="22" t="s">
        <v>1772</v>
      </c>
      <c r="H243" s="22" t="s">
        <v>1772</v>
      </c>
      <c r="I243" s="22" t="s">
        <v>71</v>
      </c>
      <c r="J243" s="22">
        <v>-111.90463699999999</v>
      </c>
      <c r="K243" s="22">
        <v>40.706232</v>
      </c>
      <c r="L243" s="22" t="s">
        <v>2259</v>
      </c>
      <c r="M243" s="23" t="s">
        <v>2263</v>
      </c>
    </row>
    <row r="244" spans="1:13" ht="15" customHeight="1" x14ac:dyDescent="0.2">
      <c r="A244" s="24">
        <v>4992220</v>
      </c>
      <c r="B244" s="20" t="s">
        <v>1224</v>
      </c>
      <c r="C244" s="20" t="s">
        <v>72</v>
      </c>
      <c r="D244" s="20" t="s">
        <v>54</v>
      </c>
      <c r="E244" s="20" t="s">
        <v>2219</v>
      </c>
      <c r="F244" s="20" t="s">
        <v>2199</v>
      </c>
      <c r="G244" s="20" t="s">
        <v>1220</v>
      </c>
      <c r="H244" s="20" t="s">
        <v>1219</v>
      </c>
      <c r="I244" s="20" t="s">
        <v>71</v>
      </c>
      <c r="J244" s="20">
        <v>-111.79696496299999</v>
      </c>
      <c r="K244" s="20">
        <v>40.709220725000002</v>
      </c>
      <c r="L244" s="20" t="s">
        <v>2259</v>
      </c>
      <c r="M244" s="21" t="s">
        <v>2263</v>
      </c>
    </row>
    <row r="245" spans="1:13" ht="15" customHeight="1" x14ac:dyDescent="0.2">
      <c r="A245" s="25">
        <v>4992235</v>
      </c>
      <c r="B245" s="22" t="s">
        <v>1225</v>
      </c>
      <c r="C245" s="22" t="s">
        <v>72</v>
      </c>
      <c r="D245" s="22" t="s">
        <v>54</v>
      </c>
      <c r="E245" s="22" t="s">
        <v>2219</v>
      </c>
      <c r="F245" s="22" t="s">
        <v>2199</v>
      </c>
      <c r="G245" s="22" t="s">
        <v>1220</v>
      </c>
      <c r="H245" s="22" t="s">
        <v>1219</v>
      </c>
      <c r="I245" s="22" t="s">
        <v>71</v>
      </c>
      <c r="J245" s="22">
        <v>-111.801952489</v>
      </c>
      <c r="K245" s="22">
        <v>40.709519499999999</v>
      </c>
      <c r="L245" s="22" t="s">
        <v>2259</v>
      </c>
      <c r="M245" s="23" t="s">
        <v>2263</v>
      </c>
    </row>
    <row r="246" spans="1:13" ht="15" customHeight="1" x14ac:dyDescent="0.2">
      <c r="A246" s="24">
        <v>4992240</v>
      </c>
      <c r="B246" s="20" t="s">
        <v>1226</v>
      </c>
      <c r="C246" s="20" t="s">
        <v>72</v>
      </c>
      <c r="D246" s="20" t="s">
        <v>54</v>
      </c>
      <c r="E246" s="20" t="s">
        <v>2219</v>
      </c>
      <c r="F246" s="20" t="s">
        <v>2199</v>
      </c>
      <c r="G246" s="20" t="s">
        <v>1220</v>
      </c>
      <c r="H246" s="20" t="s">
        <v>1219</v>
      </c>
      <c r="I246" s="20" t="s">
        <v>71</v>
      </c>
      <c r="J246" s="20">
        <v>-111.813072273</v>
      </c>
      <c r="K246" s="20">
        <v>40.712729834000001</v>
      </c>
      <c r="L246" s="20" t="s">
        <v>2259</v>
      </c>
      <c r="M246" s="21" t="s">
        <v>2263</v>
      </c>
    </row>
    <row r="247" spans="1:13" ht="15" customHeight="1" x14ac:dyDescent="0.2">
      <c r="A247" s="25">
        <v>4992245</v>
      </c>
      <c r="B247" s="22" t="s">
        <v>1227</v>
      </c>
      <c r="C247" s="22" t="s">
        <v>72</v>
      </c>
      <c r="D247" s="22" t="s">
        <v>54</v>
      </c>
      <c r="E247" s="22" t="s">
        <v>2219</v>
      </c>
      <c r="F247" s="22" t="s">
        <v>2199</v>
      </c>
      <c r="G247" s="22" t="s">
        <v>1220</v>
      </c>
      <c r="H247" s="22" t="s">
        <v>1219</v>
      </c>
      <c r="I247" s="22" t="s">
        <v>71</v>
      </c>
      <c r="J247" s="22">
        <v>-111.84367285499999</v>
      </c>
      <c r="K247" s="22">
        <v>40.720924207000003</v>
      </c>
      <c r="L247" s="22" t="s">
        <v>2259</v>
      </c>
      <c r="M247" s="23" t="s">
        <v>2263</v>
      </c>
    </row>
    <row r="248" spans="1:13" ht="15" customHeight="1" x14ac:dyDescent="0.2">
      <c r="A248" s="20">
        <v>4992255</v>
      </c>
      <c r="B248" s="20" t="s">
        <v>1228</v>
      </c>
      <c r="C248" s="20" t="s">
        <v>72</v>
      </c>
      <c r="D248" s="20" t="s">
        <v>54</v>
      </c>
      <c r="E248" s="20" t="s">
        <v>2219</v>
      </c>
      <c r="F248" s="20" t="s">
        <v>2199</v>
      </c>
      <c r="G248" s="20" t="s">
        <v>1220</v>
      </c>
      <c r="H248" s="20" t="s">
        <v>1219</v>
      </c>
      <c r="I248" s="20" t="s">
        <v>71</v>
      </c>
      <c r="J248" s="20">
        <v>-111.857463334</v>
      </c>
      <c r="K248" s="20">
        <v>40.724335910000001</v>
      </c>
      <c r="L248" s="20" t="s">
        <v>2259</v>
      </c>
      <c r="M248" s="20" t="s">
        <v>2263</v>
      </c>
    </row>
    <row r="249" spans="1:13" ht="15" customHeight="1" x14ac:dyDescent="0.2">
      <c r="A249" s="25">
        <v>4992135</v>
      </c>
      <c r="B249" s="22" t="s">
        <v>1201</v>
      </c>
      <c r="C249" s="22" t="s">
        <v>72</v>
      </c>
      <c r="D249" s="22" t="s">
        <v>54</v>
      </c>
      <c r="E249" s="22" t="s">
        <v>2219</v>
      </c>
      <c r="F249" s="22" t="s">
        <v>2296</v>
      </c>
      <c r="G249" s="22" t="s">
        <v>1199</v>
      </c>
      <c r="H249" s="22" t="s">
        <v>1198</v>
      </c>
      <c r="I249" s="22" t="s">
        <v>71</v>
      </c>
      <c r="J249" s="22">
        <v>-111.856615018</v>
      </c>
      <c r="K249" s="22">
        <v>40.730206752000001</v>
      </c>
      <c r="L249" s="22" t="s">
        <v>2259</v>
      </c>
      <c r="M249" s="22" t="s">
        <v>2263</v>
      </c>
    </row>
    <row r="250" spans="1:13" ht="15" customHeight="1" x14ac:dyDescent="0.2">
      <c r="A250" s="24">
        <v>4992136</v>
      </c>
      <c r="B250" s="20" t="s">
        <v>1202</v>
      </c>
      <c r="C250" s="20" t="s">
        <v>72</v>
      </c>
      <c r="D250" s="20" t="s">
        <v>54</v>
      </c>
      <c r="E250" s="20" t="s">
        <v>2219</v>
      </c>
      <c r="F250" s="20" t="s">
        <v>2296</v>
      </c>
      <c r="G250" s="20" t="s">
        <v>1199</v>
      </c>
      <c r="H250" s="20" t="s">
        <v>1198</v>
      </c>
      <c r="I250" s="20" t="s">
        <v>71</v>
      </c>
      <c r="J250" s="20">
        <v>-111.843549753</v>
      </c>
      <c r="K250" s="20">
        <v>40.734618054999999</v>
      </c>
      <c r="L250" s="20" t="s">
        <v>2259</v>
      </c>
      <c r="M250" s="20" t="s">
        <v>2263</v>
      </c>
    </row>
    <row r="251" spans="1:13" ht="15" customHeight="1" x14ac:dyDescent="0.2">
      <c r="A251" s="25">
        <v>4992212</v>
      </c>
      <c r="B251" s="22" t="s">
        <v>1223</v>
      </c>
      <c r="C251" s="22" t="s">
        <v>72</v>
      </c>
      <c r="D251" s="22" t="s">
        <v>54</v>
      </c>
      <c r="E251" s="22" t="s">
        <v>2219</v>
      </c>
      <c r="F251" s="22" t="s">
        <v>2199</v>
      </c>
      <c r="G251" s="22" t="s">
        <v>1222</v>
      </c>
      <c r="H251" s="22" t="s">
        <v>1221</v>
      </c>
      <c r="I251" s="22" t="s">
        <v>71</v>
      </c>
      <c r="J251" s="22">
        <v>-111.67125095199999</v>
      </c>
      <c r="K251" s="22">
        <v>40.736091029999997</v>
      </c>
      <c r="L251" s="22" t="s">
        <v>2259</v>
      </c>
      <c r="M251" s="22" t="s">
        <v>2263</v>
      </c>
    </row>
    <row r="252" spans="1:13" ht="15" customHeight="1" x14ac:dyDescent="0.2">
      <c r="A252" s="20">
        <v>4992205</v>
      </c>
      <c r="B252" s="20" t="s">
        <v>1218</v>
      </c>
      <c r="C252" s="20" t="s">
        <v>72</v>
      </c>
      <c r="D252" s="20" t="s">
        <v>54</v>
      </c>
      <c r="E252" s="20" t="s">
        <v>2219</v>
      </c>
      <c r="F252" s="20" t="s">
        <v>2199</v>
      </c>
      <c r="G252" s="20" t="s">
        <v>1220</v>
      </c>
      <c r="H252" s="20" t="s">
        <v>1219</v>
      </c>
      <c r="I252" s="20" t="s">
        <v>71</v>
      </c>
      <c r="J252" s="20">
        <v>-111.739590623</v>
      </c>
      <c r="K252" s="20">
        <v>40.739727195999997</v>
      </c>
      <c r="L252" s="20" t="s">
        <v>2259</v>
      </c>
      <c r="M252" s="20" t="s">
        <v>2263</v>
      </c>
    </row>
    <row r="253" spans="1:13" ht="15" customHeight="1" x14ac:dyDescent="0.2">
      <c r="A253" s="25">
        <v>4992278</v>
      </c>
      <c r="B253" s="22" t="s">
        <v>1229</v>
      </c>
      <c r="C253" s="22" t="s">
        <v>72</v>
      </c>
      <c r="D253" s="22" t="s">
        <v>54</v>
      </c>
      <c r="E253" s="22" t="s">
        <v>2219</v>
      </c>
      <c r="F253" s="22" t="s">
        <v>2199</v>
      </c>
      <c r="G253" s="22" t="s">
        <v>1222</v>
      </c>
      <c r="H253" s="22" t="s">
        <v>1221</v>
      </c>
      <c r="I253" s="22" t="s">
        <v>71</v>
      </c>
      <c r="J253" s="22">
        <v>-111.67348699999999</v>
      </c>
      <c r="K253" s="22">
        <v>40.742294999999999</v>
      </c>
      <c r="L253" s="22" t="s">
        <v>2259</v>
      </c>
      <c r="M253" s="22" t="s">
        <v>2263</v>
      </c>
    </row>
    <row r="254" spans="1:13" ht="15" customHeight="1" x14ac:dyDescent="0.2">
      <c r="A254" s="24">
        <v>4992125</v>
      </c>
      <c r="B254" s="20" t="s">
        <v>1200</v>
      </c>
      <c r="C254" s="20" t="s">
        <v>72</v>
      </c>
      <c r="D254" s="20" t="s">
        <v>54</v>
      </c>
      <c r="E254" s="20" t="s">
        <v>2219</v>
      </c>
      <c r="F254" s="20" t="s">
        <v>2296</v>
      </c>
      <c r="G254" s="20" t="s">
        <v>1199</v>
      </c>
      <c r="H254" s="20" t="s">
        <v>1198</v>
      </c>
      <c r="I254" s="20" t="s">
        <v>71</v>
      </c>
      <c r="J254" s="20">
        <v>-111.829813546</v>
      </c>
      <c r="K254" s="20">
        <v>40.744266646</v>
      </c>
      <c r="L254" s="20" t="s">
        <v>2259</v>
      </c>
      <c r="M254" s="20" t="s">
        <v>2263</v>
      </c>
    </row>
    <row r="255" spans="1:13" ht="15" customHeight="1" x14ac:dyDescent="0.2">
      <c r="A255" s="25">
        <v>4992087</v>
      </c>
      <c r="B255" s="22" t="s">
        <v>1196</v>
      </c>
      <c r="C255" s="22" t="s">
        <v>72</v>
      </c>
      <c r="D255" s="22" t="s">
        <v>54</v>
      </c>
      <c r="E255" s="22" t="s">
        <v>2219</v>
      </c>
      <c r="F255" s="22" t="s">
        <v>2296</v>
      </c>
      <c r="G255" s="22" t="s">
        <v>1194</v>
      </c>
      <c r="H255" s="22" t="s">
        <v>1193</v>
      </c>
      <c r="I255" s="22" t="s">
        <v>71</v>
      </c>
      <c r="J255" s="22">
        <v>-111.84449022299999</v>
      </c>
      <c r="K255" s="22">
        <v>40.747178032999997</v>
      </c>
      <c r="L255" s="22" t="s">
        <v>2259</v>
      </c>
      <c r="M255" s="22" t="s">
        <v>2263</v>
      </c>
    </row>
    <row r="256" spans="1:13" ht="15" customHeight="1" x14ac:dyDescent="0.2">
      <c r="A256" s="26">
        <v>4992141</v>
      </c>
      <c r="B256" s="20" t="s">
        <v>1205</v>
      </c>
      <c r="C256" s="20" t="s">
        <v>72</v>
      </c>
      <c r="D256" s="20" t="s">
        <v>54</v>
      </c>
      <c r="E256" s="20" t="s">
        <v>2219</v>
      </c>
      <c r="F256" s="20" t="s">
        <v>2296</v>
      </c>
      <c r="G256" s="20" t="s">
        <v>1204</v>
      </c>
      <c r="H256" s="20" t="s">
        <v>1203</v>
      </c>
      <c r="I256" s="20" t="s">
        <v>71</v>
      </c>
      <c r="J256" s="20">
        <v>-111.80780293399999</v>
      </c>
      <c r="K256" s="20">
        <v>40.749854927999998</v>
      </c>
      <c r="L256" s="20" t="s">
        <v>2259</v>
      </c>
      <c r="M256" s="20" t="s">
        <v>2263</v>
      </c>
    </row>
    <row r="257" spans="1:13" ht="15" customHeight="1" x14ac:dyDescent="0.2">
      <c r="A257" s="25">
        <v>4992152</v>
      </c>
      <c r="B257" s="22" t="s">
        <v>1206</v>
      </c>
      <c r="C257" s="22" t="s">
        <v>72</v>
      </c>
      <c r="D257" s="22" t="s">
        <v>54</v>
      </c>
      <c r="E257" s="22" t="s">
        <v>2219</v>
      </c>
      <c r="F257" s="22" t="s">
        <v>2296</v>
      </c>
      <c r="G257" s="22" t="s">
        <v>1204</v>
      </c>
      <c r="H257" s="22" t="s">
        <v>1203</v>
      </c>
      <c r="I257" s="22" t="s">
        <v>71</v>
      </c>
      <c r="J257" s="22">
        <v>-111.780327464</v>
      </c>
      <c r="K257" s="22">
        <v>40.761529803000002</v>
      </c>
      <c r="L257" s="22" t="s">
        <v>2259</v>
      </c>
      <c r="M257" s="22" t="s">
        <v>2263</v>
      </c>
    </row>
    <row r="258" spans="1:13" ht="15" customHeight="1" x14ac:dyDescent="0.2">
      <c r="A258" s="24">
        <v>4992153</v>
      </c>
      <c r="B258" s="20" t="s">
        <v>1207</v>
      </c>
      <c r="C258" s="20" t="s">
        <v>72</v>
      </c>
      <c r="D258" s="20" t="s">
        <v>54</v>
      </c>
      <c r="E258" s="20" t="s">
        <v>2219</v>
      </c>
      <c r="F258" s="20" t="s">
        <v>2296</v>
      </c>
      <c r="G258" s="20" t="s">
        <v>1204</v>
      </c>
      <c r="H258" s="20" t="s">
        <v>1203</v>
      </c>
      <c r="I258" s="20" t="s">
        <v>71</v>
      </c>
      <c r="J258" s="20">
        <v>-111.77521151400001</v>
      </c>
      <c r="K258" s="20">
        <v>40.764780311999999</v>
      </c>
      <c r="L258" s="20" t="s">
        <v>2259</v>
      </c>
      <c r="M258" s="20" t="s">
        <v>2263</v>
      </c>
    </row>
    <row r="259" spans="1:13" ht="15" customHeight="1" x14ac:dyDescent="0.2">
      <c r="A259" s="25">
        <v>4992176</v>
      </c>
      <c r="B259" s="22" t="s">
        <v>1215</v>
      </c>
      <c r="C259" s="22" t="s">
        <v>72</v>
      </c>
      <c r="D259" s="22" t="s">
        <v>54</v>
      </c>
      <c r="E259" s="22" t="s">
        <v>2219</v>
      </c>
      <c r="F259" s="22" t="s">
        <v>2296</v>
      </c>
      <c r="G259" s="22" t="s">
        <v>1204</v>
      </c>
      <c r="H259" s="22" t="s">
        <v>1203</v>
      </c>
      <c r="I259" s="22" t="s">
        <v>71</v>
      </c>
      <c r="J259" s="22">
        <v>-111.76472200000001</v>
      </c>
      <c r="K259" s="22">
        <v>40.767507000000002</v>
      </c>
      <c r="L259" s="22" t="s">
        <v>2259</v>
      </c>
      <c r="M259" s="22" t="s">
        <v>2263</v>
      </c>
    </row>
    <row r="260" spans="1:13" ht="15" customHeight="1" x14ac:dyDescent="0.2">
      <c r="A260" s="24">
        <v>4992158</v>
      </c>
      <c r="B260" s="20" t="s">
        <v>1208</v>
      </c>
      <c r="C260" s="20" t="s">
        <v>72</v>
      </c>
      <c r="D260" s="20" t="s">
        <v>54</v>
      </c>
      <c r="E260" s="20" t="s">
        <v>2219</v>
      </c>
      <c r="F260" s="20" t="s">
        <v>2296</v>
      </c>
      <c r="G260" s="20" t="s">
        <v>1204</v>
      </c>
      <c r="H260" s="20" t="s">
        <v>1203</v>
      </c>
      <c r="I260" s="20" t="s">
        <v>71</v>
      </c>
      <c r="J260" s="20">
        <v>-111.75906000000001</v>
      </c>
      <c r="K260" s="20">
        <v>40.769410999999998</v>
      </c>
      <c r="L260" s="20" t="s">
        <v>2259</v>
      </c>
      <c r="M260" s="20" t="s">
        <v>2263</v>
      </c>
    </row>
    <row r="261" spans="1:13" ht="15" customHeight="1" x14ac:dyDescent="0.2">
      <c r="A261" s="25">
        <v>4992084</v>
      </c>
      <c r="B261" s="22" t="s">
        <v>1195</v>
      </c>
      <c r="C261" s="22" t="s">
        <v>72</v>
      </c>
      <c r="D261" s="22" t="s">
        <v>54</v>
      </c>
      <c r="E261" s="22" t="s">
        <v>2219</v>
      </c>
      <c r="F261" s="22" t="s">
        <v>2296</v>
      </c>
      <c r="G261" s="22" t="s">
        <v>1194</v>
      </c>
      <c r="H261" s="22" t="s">
        <v>1193</v>
      </c>
      <c r="I261" s="22" t="s">
        <v>71</v>
      </c>
      <c r="J261" s="22">
        <v>-111.846372921</v>
      </c>
      <c r="K261" s="22">
        <v>40.746191324000002</v>
      </c>
      <c r="L261" s="22" t="s">
        <v>2259</v>
      </c>
      <c r="M261" s="22" t="s">
        <v>2263</v>
      </c>
    </row>
    <row r="262" spans="1:13" ht="15" customHeight="1" x14ac:dyDescent="0.2">
      <c r="A262" s="27">
        <v>4991938</v>
      </c>
      <c r="B262" s="20" t="s">
        <v>1189</v>
      </c>
      <c r="C262" s="20" t="s">
        <v>72</v>
      </c>
      <c r="D262" s="20" t="s">
        <v>54</v>
      </c>
      <c r="E262" s="20" t="s">
        <v>2219</v>
      </c>
      <c r="F262" s="20" t="s">
        <v>2331</v>
      </c>
      <c r="G262" s="20" t="s">
        <v>1178</v>
      </c>
      <c r="H262" s="20" t="s">
        <v>1177</v>
      </c>
      <c r="I262" s="20" t="s">
        <v>71</v>
      </c>
      <c r="J262" s="20">
        <v>-111.88436321899999</v>
      </c>
      <c r="K262" s="20">
        <v>40.781336699000001</v>
      </c>
      <c r="L262" s="20" t="s">
        <v>2259</v>
      </c>
      <c r="M262" s="20" t="s">
        <v>2263</v>
      </c>
    </row>
    <row r="263" spans="1:13" ht="15" customHeight="1" x14ac:dyDescent="0.2">
      <c r="A263" s="25">
        <v>4992170</v>
      </c>
      <c r="B263" s="22" t="s">
        <v>1212</v>
      </c>
      <c r="C263" s="22" t="s">
        <v>72</v>
      </c>
      <c r="D263" s="22" t="s">
        <v>54</v>
      </c>
      <c r="E263" s="22" t="s">
        <v>2219</v>
      </c>
      <c r="F263" s="22" t="s">
        <v>2199</v>
      </c>
      <c r="G263" s="22" t="s">
        <v>1214</v>
      </c>
      <c r="H263" s="22" t="s">
        <v>1213</v>
      </c>
      <c r="I263" s="22" t="s">
        <v>71</v>
      </c>
      <c r="J263" s="22">
        <v>-111.708262142</v>
      </c>
      <c r="K263" s="22">
        <v>40.761895490999997</v>
      </c>
      <c r="L263" s="22" t="s">
        <v>2259</v>
      </c>
      <c r="M263" s="22" t="s">
        <v>2263</v>
      </c>
    </row>
    <row r="264" spans="1:13" ht="15" customHeight="1" x14ac:dyDescent="0.2">
      <c r="A264" s="24">
        <v>4991890</v>
      </c>
      <c r="B264" s="20" t="s">
        <v>1185</v>
      </c>
      <c r="C264" s="20" t="s">
        <v>72</v>
      </c>
      <c r="D264" s="20" t="s">
        <v>54</v>
      </c>
      <c r="E264" s="20" t="s">
        <v>2219</v>
      </c>
      <c r="F264" s="20" t="s">
        <v>2301</v>
      </c>
      <c r="G264" s="20" t="s">
        <v>1184</v>
      </c>
      <c r="H264" s="20" t="s">
        <v>1183</v>
      </c>
      <c r="I264" s="20" t="s">
        <v>71</v>
      </c>
      <c r="J264" s="20">
        <v>-111.938112</v>
      </c>
      <c r="K264" s="20">
        <v>40.780270999999999</v>
      </c>
      <c r="L264" s="20" t="s">
        <v>2259</v>
      </c>
      <c r="M264" s="20" t="s">
        <v>2263</v>
      </c>
    </row>
    <row r="265" spans="1:13" ht="15" customHeight="1" x14ac:dyDescent="0.2">
      <c r="A265" s="25">
        <v>4992162</v>
      </c>
      <c r="B265" s="22" t="s">
        <v>2225</v>
      </c>
      <c r="C265" s="22" t="s">
        <v>72</v>
      </c>
      <c r="D265" s="22" t="s">
        <v>54</v>
      </c>
      <c r="E265" s="22" t="s">
        <v>2219</v>
      </c>
      <c r="F265" s="22" t="s">
        <v>2296</v>
      </c>
      <c r="G265" s="22" t="s">
        <v>1204</v>
      </c>
      <c r="H265" s="22" t="s">
        <v>1203</v>
      </c>
      <c r="I265" s="22" t="s">
        <v>71</v>
      </c>
      <c r="J265" s="22">
        <v>-111.71631600000001</v>
      </c>
      <c r="K265" s="22">
        <v>40.787033999999998</v>
      </c>
      <c r="L265" s="22" t="s">
        <v>2259</v>
      </c>
      <c r="M265" s="22" t="s">
        <v>2263</v>
      </c>
    </row>
    <row r="266" spans="1:13" ht="15" customHeight="1" x14ac:dyDescent="0.2">
      <c r="A266" s="27">
        <v>4991930</v>
      </c>
      <c r="B266" s="20" t="s">
        <v>1188</v>
      </c>
      <c r="C266" s="20" t="s">
        <v>72</v>
      </c>
      <c r="D266" s="20" t="s">
        <v>54</v>
      </c>
      <c r="E266" s="20" t="s">
        <v>2219</v>
      </c>
      <c r="F266" s="20" t="s">
        <v>2331</v>
      </c>
      <c r="G266" s="20" t="s">
        <v>1178</v>
      </c>
      <c r="H266" s="20" t="s">
        <v>1177</v>
      </c>
      <c r="I266" s="20" t="s">
        <v>71</v>
      </c>
      <c r="J266" s="20">
        <v>-111.877853839</v>
      </c>
      <c r="K266" s="20">
        <v>40.791899225999998</v>
      </c>
      <c r="L266" s="20" t="s">
        <v>2259</v>
      </c>
      <c r="M266" s="21" t="s">
        <v>2263</v>
      </c>
    </row>
    <row r="267" spans="1:13" ht="15" customHeight="1" x14ac:dyDescent="0.2">
      <c r="A267" s="25">
        <v>4995500</v>
      </c>
      <c r="B267" s="22" t="s">
        <v>2228</v>
      </c>
      <c r="C267" s="22" t="s">
        <v>72</v>
      </c>
      <c r="D267" s="22" t="s">
        <v>54</v>
      </c>
      <c r="E267" s="22" t="s">
        <v>2219</v>
      </c>
      <c r="F267" s="22" t="s">
        <v>2296</v>
      </c>
      <c r="G267" s="22" t="s">
        <v>1204</v>
      </c>
      <c r="H267" s="22" t="s">
        <v>1203</v>
      </c>
      <c r="I267" s="22" t="s">
        <v>71</v>
      </c>
      <c r="J267" s="22">
        <v>-111.711371</v>
      </c>
      <c r="K267" s="22">
        <v>40.793478</v>
      </c>
      <c r="L267" s="22" t="s">
        <v>2259</v>
      </c>
      <c r="M267" s="23" t="s">
        <v>2263</v>
      </c>
    </row>
    <row r="268" spans="1:13" ht="15" customHeight="1" x14ac:dyDescent="0.2">
      <c r="A268" s="24">
        <v>4991950</v>
      </c>
      <c r="B268" s="20" t="s">
        <v>1190</v>
      </c>
      <c r="C268" s="20" t="s">
        <v>72</v>
      </c>
      <c r="D268" s="20" t="s">
        <v>54</v>
      </c>
      <c r="E268" s="20" t="s">
        <v>2219</v>
      </c>
      <c r="F268" s="20" t="s">
        <v>2199</v>
      </c>
      <c r="G268" s="20" t="s">
        <v>1192</v>
      </c>
      <c r="H268" s="20" t="s">
        <v>1191</v>
      </c>
      <c r="I268" s="20" t="s">
        <v>71</v>
      </c>
      <c r="J268" s="20">
        <v>-111.830628</v>
      </c>
      <c r="K268" s="20">
        <v>40.815311000000001</v>
      </c>
      <c r="L268" s="20" t="s">
        <v>2259</v>
      </c>
      <c r="M268" s="21" t="s">
        <v>2263</v>
      </c>
    </row>
    <row r="269" spans="1:13" ht="15" customHeight="1" x14ac:dyDescent="0.2">
      <c r="A269" s="25">
        <v>4992163</v>
      </c>
      <c r="B269" s="22" t="s">
        <v>1209</v>
      </c>
      <c r="C269" s="22" t="s">
        <v>72</v>
      </c>
      <c r="D269" s="22" t="s">
        <v>54</v>
      </c>
      <c r="E269" s="22" t="s">
        <v>2219</v>
      </c>
      <c r="F269" s="22" t="s">
        <v>2296</v>
      </c>
      <c r="G269" s="22" t="s">
        <v>1204</v>
      </c>
      <c r="H269" s="22" t="s">
        <v>1203</v>
      </c>
      <c r="I269" s="22" t="s">
        <v>71</v>
      </c>
      <c r="J269" s="22">
        <v>-111.72739649</v>
      </c>
      <c r="K269" s="22">
        <v>40.817313636000002</v>
      </c>
      <c r="L269" s="22" t="s">
        <v>2259</v>
      </c>
      <c r="M269" s="23" t="s">
        <v>2263</v>
      </c>
    </row>
    <row r="270" spans="1:13" ht="15" customHeight="1" x14ac:dyDescent="0.2">
      <c r="A270" s="24">
        <v>4931043</v>
      </c>
      <c r="B270" s="20" t="s">
        <v>373</v>
      </c>
      <c r="C270" s="20" t="s">
        <v>349</v>
      </c>
      <c r="D270" s="20" t="s">
        <v>2238</v>
      </c>
      <c r="E270" s="20" t="s">
        <v>2219</v>
      </c>
      <c r="F270" s="20" t="s">
        <v>2325</v>
      </c>
      <c r="G270" s="20" t="s">
        <v>374</v>
      </c>
      <c r="H270" s="20" t="s">
        <v>373</v>
      </c>
      <c r="I270" s="20" t="s">
        <v>76</v>
      </c>
      <c r="J270" s="20">
        <v>-111.274428</v>
      </c>
      <c r="K270" s="20">
        <v>39.306362999999997</v>
      </c>
      <c r="L270" s="20" t="s">
        <v>2279</v>
      </c>
      <c r="M270" s="21" t="s">
        <v>2240</v>
      </c>
    </row>
    <row r="271" spans="1:13" ht="15" customHeight="1" x14ac:dyDescent="0.2">
      <c r="A271" s="25">
        <v>4931080</v>
      </c>
      <c r="B271" s="22" t="s">
        <v>375</v>
      </c>
      <c r="C271" s="22" t="s">
        <v>349</v>
      </c>
      <c r="D271" s="22" t="s">
        <v>2238</v>
      </c>
      <c r="E271" s="22" t="s">
        <v>2219</v>
      </c>
      <c r="F271" s="22" t="s">
        <v>2325</v>
      </c>
      <c r="G271" s="22" t="s">
        <v>374</v>
      </c>
      <c r="H271" s="22" t="s">
        <v>373</v>
      </c>
      <c r="I271" s="22" t="s">
        <v>76</v>
      </c>
      <c r="J271" s="22">
        <v>-111.286564979</v>
      </c>
      <c r="K271" s="22">
        <v>39.291629778000001</v>
      </c>
      <c r="L271" s="22" t="s">
        <v>2279</v>
      </c>
      <c r="M271" s="23" t="s">
        <v>2240</v>
      </c>
    </row>
    <row r="272" spans="1:13" ht="15" customHeight="1" x14ac:dyDescent="0.2">
      <c r="A272" s="20">
        <v>4931530</v>
      </c>
      <c r="B272" s="20" t="s">
        <v>390</v>
      </c>
      <c r="C272" s="20" t="s">
        <v>349</v>
      </c>
      <c r="D272" s="20" t="s">
        <v>2238</v>
      </c>
      <c r="E272" s="20" t="s">
        <v>2219</v>
      </c>
      <c r="F272" s="20" t="s">
        <v>2196</v>
      </c>
      <c r="G272" s="20" t="s">
        <v>387</v>
      </c>
      <c r="H272" s="20" t="s">
        <v>386</v>
      </c>
      <c r="I272" s="20" t="s">
        <v>71</v>
      </c>
      <c r="J272" s="20">
        <v>-110.109307007</v>
      </c>
      <c r="K272" s="20">
        <v>39.113441160000001</v>
      </c>
      <c r="L272" s="20" t="s">
        <v>2279</v>
      </c>
      <c r="M272" s="20" t="s">
        <v>2240</v>
      </c>
    </row>
    <row r="273" spans="1:13" ht="15" customHeight="1" x14ac:dyDescent="0.2">
      <c r="A273" s="25">
        <v>5931950</v>
      </c>
      <c r="B273" s="22" t="s">
        <v>2234</v>
      </c>
      <c r="C273" s="22" t="s">
        <v>349</v>
      </c>
      <c r="D273" s="22" t="s">
        <v>2238</v>
      </c>
      <c r="E273" s="22" t="s">
        <v>2219</v>
      </c>
      <c r="F273" s="22" t="s">
        <v>2326</v>
      </c>
      <c r="G273" s="22" t="s">
        <v>1527</v>
      </c>
      <c r="H273" s="22" t="s">
        <v>1526</v>
      </c>
      <c r="I273" s="22" t="s">
        <v>76</v>
      </c>
      <c r="J273" s="22">
        <v>-110.94400899999999</v>
      </c>
      <c r="K273" s="22">
        <v>39.345182999999999</v>
      </c>
      <c r="L273" s="22" t="s">
        <v>2279</v>
      </c>
      <c r="M273" s="22" t="s">
        <v>2240</v>
      </c>
    </row>
    <row r="274" spans="1:13" ht="15" customHeight="1" x14ac:dyDescent="0.2">
      <c r="A274" s="24">
        <v>5931955</v>
      </c>
      <c r="B274" s="20" t="s">
        <v>2235</v>
      </c>
      <c r="C274" s="20" t="s">
        <v>349</v>
      </c>
      <c r="D274" s="20" t="s">
        <v>2238</v>
      </c>
      <c r="E274" s="20" t="s">
        <v>2219</v>
      </c>
      <c r="F274" s="20" t="s">
        <v>2326</v>
      </c>
      <c r="G274" s="20" t="s">
        <v>1527</v>
      </c>
      <c r="H274" s="20" t="s">
        <v>1526</v>
      </c>
      <c r="I274" s="20" t="s">
        <v>76</v>
      </c>
      <c r="J274" s="20">
        <v>-110.944329025</v>
      </c>
      <c r="K274" s="20">
        <v>39.347187667999997</v>
      </c>
      <c r="L274" s="20" t="s">
        <v>2279</v>
      </c>
      <c r="M274" s="20" t="s">
        <v>2240</v>
      </c>
    </row>
    <row r="275" spans="1:13" ht="15" customHeight="1" x14ac:dyDescent="0.2">
      <c r="A275" s="25">
        <v>4950332</v>
      </c>
      <c r="B275" s="22" t="s">
        <v>2307</v>
      </c>
      <c r="C275" s="22" t="s">
        <v>793</v>
      </c>
      <c r="D275" s="22" t="s">
        <v>2236</v>
      </c>
      <c r="E275" s="22" t="s">
        <v>2275</v>
      </c>
      <c r="F275" s="22" t="s">
        <v>2196</v>
      </c>
      <c r="G275" s="22" t="s">
        <v>808</v>
      </c>
      <c r="H275" s="22" t="s">
        <v>32</v>
      </c>
      <c r="I275" s="22" t="s">
        <v>76</v>
      </c>
      <c r="J275" s="22">
        <v>-113.39448400000001</v>
      </c>
      <c r="K275" s="22">
        <v>37.179603</v>
      </c>
      <c r="L275" s="22" t="s">
        <v>2216</v>
      </c>
      <c r="M275" s="22" t="s">
        <v>2240</v>
      </c>
    </row>
    <row r="276" spans="1:13" ht="15" customHeight="1" x14ac:dyDescent="0.2">
      <c r="A276" s="20">
        <v>4950517</v>
      </c>
      <c r="B276" s="20" t="s">
        <v>812</v>
      </c>
      <c r="C276" s="20" t="s">
        <v>793</v>
      </c>
      <c r="D276" s="20" t="s">
        <v>2236</v>
      </c>
      <c r="E276" s="20" t="s">
        <v>2275</v>
      </c>
      <c r="F276" s="20" t="s">
        <v>2196</v>
      </c>
      <c r="G276" s="20" t="s">
        <v>811</v>
      </c>
      <c r="H276" s="20" t="s">
        <v>31</v>
      </c>
      <c r="I276" s="20" t="s">
        <v>76</v>
      </c>
      <c r="J276" s="20">
        <v>-113.774163</v>
      </c>
      <c r="K276" s="20">
        <v>37.256301000000001</v>
      </c>
      <c r="L276" s="20" t="s">
        <v>2216</v>
      </c>
      <c r="M276" s="20" t="s">
        <v>2240</v>
      </c>
    </row>
    <row r="277" spans="1:13" ht="15" customHeight="1" x14ac:dyDescent="0.2">
      <c r="A277" s="25">
        <v>5951004</v>
      </c>
      <c r="B277" s="22" t="s">
        <v>30</v>
      </c>
      <c r="C277" s="22" t="s">
        <v>793</v>
      </c>
      <c r="D277" s="22" t="s">
        <v>2236</v>
      </c>
      <c r="E277" s="22" t="s">
        <v>2275</v>
      </c>
      <c r="F277" s="22" t="s">
        <v>2196</v>
      </c>
      <c r="G277" s="22" t="s">
        <v>1647</v>
      </c>
      <c r="H277" s="22" t="s">
        <v>28</v>
      </c>
      <c r="I277" s="22" t="s">
        <v>76</v>
      </c>
      <c r="J277" s="22">
        <v>-113.382058</v>
      </c>
      <c r="K277" s="22">
        <v>37.120482000000003</v>
      </c>
      <c r="L277" s="22" t="s">
        <v>2216</v>
      </c>
      <c r="M277" s="22" t="s">
        <v>2240</v>
      </c>
    </row>
    <row r="278" spans="1:13" ht="15" customHeight="1" x14ac:dyDescent="0.2">
      <c r="A278" s="24">
        <v>5951007</v>
      </c>
      <c r="B278" s="20" t="s">
        <v>29</v>
      </c>
      <c r="C278" s="20" t="s">
        <v>793</v>
      </c>
      <c r="D278" s="20" t="s">
        <v>2236</v>
      </c>
      <c r="E278" s="20" t="s">
        <v>2275</v>
      </c>
      <c r="F278" s="20" t="s">
        <v>2196</v>
      </c>
      <c r="G278" s="20" t="s">
        <v>1647</v>
      </c>
      <c r="H278" s="20" t="s">
        <v>28</v>
      </c>
      <c r="I278" s="20" t="s">
        <v>76</v>
      </c>
      <c r="J278" s="20">
        <v>-113.383616</v>
      </c>
      <c r="K278" s="20">
        <v>37.104875999999997</v>
      </c>
      <c r="L278" s="20" t="s">
        <v>2216</v>
      </c>
      <c r="M278" s="20" t="s">
        <v>2240</v>
      </c>
    </row>
    <row r="279" spans="1:13" ht="15" customHeight="1" x14ac:dyDescent="0.2">
      <c r="A279" s="25">
        <v>4950335</v>
      </c>
      <c r="B279" s="22" t="s">
        <v>2302</v>
      </c>
      <c r="C279" s="22" t="s">
        <v>793</v>
      </c>
      <c r="D279" s="22" t="s">
        <v>2236</v>
      </c>
      <c r="E279" s="22" t="s">
        <v>2219</v>
      </c>
      <c r="F279" s="22" t="s">
        <v>2196</v>
      </c>
      <c r="G279" s="22" t="s">
        <v>808</v>
      </c>
      <c r="H279" s="22" t="s">
        <v>32</v>
      </c>
      <c r="I279" s="22" t="s">
        <v>76</v>
      </c>
      <c r="J279" s="22">
        <v>-113.391065</v>
      </c>
      <c r="K279" s="22">
        <v>37.191108</v>
      </c>
      <c r="L279" s="22" t="s">
        <v>2216</v>
      </c>
      <c r="M279" s="22" t="s">
        <v>2240</v>
      </c>
    </row>
    <row r="280" spans="1:13" ht="15" customHeight="1" x14ac:dyDescent="0.2">
      <c r="A280" s="26">
        <v>4941230</v>
      </c>
      <c r="B280" s="20" t="s">
        <v>657</v>
      </c>
      <c r="C280" s="20" t="s">
        <v>624</v>
      </c>
      <c r="D280" s="20" t="s">
        <v>2237</v>
      </c>
      <c r="E280" s="20" t="s">
        <v>2276</v>
      </c>
      <c r="F280" s="20" t="s">
        <v>2298</v>
      </c>
      <c r="G280" s="20" t="s">
        <v>658</v>
      </c>
      <c r="H280" s="20" t="s">
        <v>52</v>
      </c>
      <c r="I280" s="20" t="s">
        <v>76</v>
      </c>
      <c r="J280" s="20">
        <v>-112.62577783099999</v>
      </c>
      <c r="K280" s="20">
        <v>39.345233700999998</v>
      </c>
      <c r="L280" s="20" t="s">
        <v>2278</v>
      </c>
      <c r="M280" s="20" t="s">
        <v>2240</v>
      </c>
    </row>
    <row r="281" spans="1:13" ht="15" customHeight="1" x14ac:dyDescent="0.2">
      <c r="A281" s="25">
        <v>4942303</v>
      </c>
      <c r="B281" s="22" t="s">
        <v>13</v>
      </c>
      <c r="C281" s="22" t="s">
        <v>624</v>
      </c>
      <c r="D281" s="22" t="s">
        <v>2237</v>
      </c>
      <c r="E281" s="22" t="s">
        <v>2276</v>
      </c>
      <c r="F281" s="22" t="s">
        <v>2298</v>
      </c>
      <c r="G281" s="22" t="s">
        <v>683</v>
      </c>
      <c r="H281" s="22" t="s">
        <v>682</v>
      </c>
      <c r="I281" s="22" t="s">
        <v>76</v>
      </c>
      <c r="J281" s="22">
        <v>-112.026532</v>
      </c>
      <c r="K281" s="22">
        <v>39.378028999999998</v>
      </c>
      <c r="L281" s="22" t="s">
        <v>2278</v>
      </c>
      <c r="M281" s="22" t="s">
        <v>2240</v>
      </c>
    </row>
    <row r="282" spans="1:13" ht="15" customHeight="1" x14ac:dyDescent="0.2">
      <c r="A282" s="24">
        <v>4942305</v>
      </c>
      <c r="B282" s="20" t="s">
        <v>12</v>
      </c>
      <c r="C282" s="20" t="s">
        <v>624</v>
      </c>
      <c r="D282" s="20" t="s">
        <v>2237</v>
      </c>
      <c r="E282" s="20" t="s">
        <v>2276</v>
      </c>
      <c r="F282" s="20" t="s">
        <v>2298</v>
      </c>
      <c r="G282" s="20" t="s">
        <v>683</v>
      </c>
      <c r="H282" s="20" t="s">
        <v>682</v>
      </c>
      <c r="I282" s="20" t="s">
        <v>76</v>
      </c>
      <c r="J282" s="20">
        <v>-112.02618099999999</v>
      </c>
      <c r="K282" s="20">
        <v>39.403438000000001</v>
      </c>
      <c r="L282" s="20" t="s">
        <v>2278</v>
      </c>
      <c r="M282" s="20" t="s">
        <v>2240</v>
      </c>
    </row>
    <row r="283" spans="1:13" ht="15" customHeight="1" x14ac:dyDescent="0.2">
      <c r="A283" s="25">
        <v>4942318</v>
      </c>
      <c r="B283" s="22" t="s">
        <v>14</v>
      </c>
      <c r="C283" s="22" t="s">
        <v>624</v>
      </c>
      <c r="D283" s="22" t="s">
        <v>2237</v>
      </c>
      <c r="E283" s="22" t="s">
        <v>2276</v>
      </c>
      <c r="F283" s="22" t="s">
        <v>2298</v>
      </c>
      <c r="G283" s="22" t="s">
        <v>683</v>
      </c>
      <c r="H283" s="22" t="s">
        <v>682</v>
      </c>
      <c r="I283" s="22" t="s">
        <v>76</v>
      </c>
      <c r="J283" s="22">
        <v>-111.947069</v>
      </c>
      <c r="K283" s="22">
        <v>39.354239999999997</v>
      </c>
      <c r="L283" s="22" t="s">
        <v>2278</v>
      </c>
      <c r="M283" s="22" t="s">
        <v>2240</v>
      </c>
    </row>
    <row r="284" spans="1:13" ht="15" customHeight="1" x14ac:dyDescent="0.2">
      <c r="A284" s="24">
        <v>4942323</v>
      </c>
      <c r="B284" s="20" t="s">
        <v>15</v>
      </c>
      <c r="C284" s="20" t="s">
        <v>624</v>
      </c>
      <c r="D284" s="20" t="s">
        <v>2237</v>
      </c>
      <c r="E284" s="20" t="s">
        <v>2276</v>
      </c>
      <c r="F284" s="20" t="s">
        <v>2326</v>
      </c>
      <c r="G284" s="20" t="s">
        <v>681</v>
      </c>
      <c r="H284" s="20" t="s">
        <v>680</v>
      </c>
      <c r="I284" s="20" t="s">
        <v>76</v>
      </c>
      <c r="J284" s="20">
        <v>-111.937601</v>
      </c>
      <c r="K284" s="20">
        <v>39.348053</v>
      </c>
      <c r="L284" s="20" t="s">
        <v>2278</v>
      </c>
      <c r="M284" s="20" t="s">
        <v>2240</v>
      </c>
    </row>
    <row r="285" spans="1:13" ht="15" customHeight="1" x14ac:dyDescent="0.2">
      <c r="A285" s="25">
        <v>4946265</v>
      </c>
      <c r="B285" s="22" t="s">
        <v>11</v>
      </c>
      <c r="C285" s="22" t="s">
        <v>624</v>
      </c>
      <c r="D285" s="22" t="s">
        <v>2237</v>
      </c>
      <c r="E285" s="22" t="s">
        <v>2276</v>
      </c>
      <c r="F285" s="22" t="s">
        <v>2325</v>
      </c>
      <c r="G285" s="22" t="s">
        <v>718</v>
      </c>
      <c r="H285" s="22" t="s">
        <v>717</v>
      </c>
      <c r="I285" s="22" t="s">
        <v>76</v>
      </c>
      <c r="J285" s="22">
        <v>-111.668279</v>
      </c>
      <c r="K285" s="22">
        <v>39.202339000000002</v>
      </c>
      <c r="L285" s="22" t="s">
        <v>2278</v>
      </c>
      <c r="M285" s="22" t="s">
        <v>2240</v>
      </c>
    </row>
    <row r="286" spans="1:13" ht="15" customHeight="1" x14ac:dyDescent="0.2">
      <c r="A286" s="27">
        <v>4946267</v>
      </c>
      <c r="B286" s="20" t="s">
        <v>10</v>
      </c>
      <c r="C286" s="20" t="s">
        <v>624</v>
      </c>
      <c r="D286" s="20" t="s">
        <v>2237</v>
      </c>
      <c r="E286" s="20" t="s">
        <v>2276</v>
      </c>
      <c r="F286" s="20" t="s">
        <v>2325</v>
      </c>
      <c r="G286" s="20" t="s">
        <v>718</v>
      </c>
      <c r="H286" s="20" t="s">
        <v>717</v>
      </c>
      <c r="I286" s="20" t="s">
        <v>76</v>
      </c>
      <c r="J286" s="20">
        <v>-111.666025</v>
      </c>
      <c r="K286" s="20">
        <v>39.205776</v>
      </c>
      <c r="L286" s="20" t="s">
        <v>2278</v>
      </c>
      <c r="M286" s="20" t="s">
        <v>2240</v>
      </c>
    </row>
    <row r="287" spans="1:13" ht="15" customHeight="1" x14ac:dyDescent="0.2">
      <c r="A287" s="25">
        <v>4949173</v>
      </c>
      <c r="B287" s="22" t="s">
        <v>19</v>
      </c>
      <c r="C287" s="22" t="s">
        <v>624</v>
      </c>
      <c r="D287" s="22" t="s">
        <v>2237</v>
      </c>
      <c r="E287" s="22" t="s">
        <v>2276</v>
      </c>
      <c r="F287" s="22" t="s">
        <v>2296</v>
      </c>
      <c r="G287" s="22" t="s">
        <v>770</v>
      </c>
      <c r="H287" s="22" t="s">
        <v>769</v>
      </c>
      <c r="I287" s="22" t="s">
        <v>76</v>
      </c>
      <c r="J287" s="22">
        <v>-112.21684999999999</v>
      </c>
      <c r="K287" s="22">
        <v>38.290773999999999</v>
      </c>
      <c r="L287" s="22" t="s">
        <v>2278</v>
      </c>
      <c r="M287" s="22" t="s">
        <v>2240</v>
      </c>
    </row>
    <row r="288" spans="1:13" ht="15" customHeight="1" x14ac:dyDescent="0.2">
      <c r="A288" s="24">
        <v>4949224</v>
      </c>
      <c r="B288" s="20" t="s">
        <v>17</v>
      </c>
      <c r="C288" s="20" t="s">
        <v>624</v>
      </c>
      <c r="D288" s="20" t="s">
        <v>2237</v>
      </c>
      <c r="E288" s="20" t="s">
        <v>2276</v>
      </c>
      <c r="F288" s="20" t="s">
        <v>2296</v>
      </c>
      <c r="G288" s="20" t="s">
        <v>771</v>
      </c>
      <c r="H288" s="20" t="s">
        <v>16</v>
      </c>
      <c r="I288" s="20" t="s">
        <v>76</v>
      </c>
      <c r="J288" s="20">
        <v>-112.019526</v>
      </c>
      <c r="K288" s="20">
        <v>38.167496</v>
      </c>
      <c r="L288" s="20" t="s">
        <v>2278</v>
      </c>
      <c r="M288" s="20" t="s">
        <v>2240</v>
      </c>
    </row>
    <row r="289" spans="1:13" ht="15" customHeight="1" x14ac:dyDescent="0.2">
      <c r="A289" s="25">
        <v>5931755</v>
      </c>
      <c r="B289" s="22" t="s">
        <v>25</v>
      </c>
      <c r="C289" s="22" t="s">
        <v>349</v>
      </c>
      <c r="D289" s="22" t="s">
        <v>2238</v>
      </c>
      <c r="E289" s="22" t="s">
        <v>2281</v>
      </c>
      <c r="F289" s="22" t="s">
        <v>2195</v>
      </c>
      <c r="G289" s="22" t="s">
        <v>1520</v>
      </c>
      <c r="H289" s="22" t="s">
        <v>24</v>
      </c>
      <c r="I289" s="22" t="s">
        <v>76</v>
      </c>
      <c r="J289" s="22">
        <v>-111.201657019</v>
      </c>
      <c r="K289" s="22">
        <v>39.096898897999999</v>
      </c>
      <c r="L289" s="22" t="s">
        <v>2278</v>
      </c>
      <c r="M289" s="22" t="s">
        <v>2240</v>
      </c>
    </row>
    <row r="290" spans="1:13" ht="15" customHeight="1" x14ac:dyDescent="0.2">
      <c r="A290" s="27">
        <v>5931758</v>
      </c>
      <c r="B290" s="20" t="s">
        <v>1521</v>
      </c>
      <c r="C290" s="20" t="s">
        <v>349</v>
      </c>
      <c r="D290" s="20" t="s">
        <v>2238</v>
      </c>
      <c r="E290" s="20" t="s">
        <v>2281</v>
      </c>
      <c r="F290" s="20" t="s">
        <v>2195</v>
      </c>
      <c r="G290" s="20" t="s">
        <v>1520</v>
      </c>
      <c r="H290" s="20" t="s">
        <v>24</v>
      </c>
      <c r="I290" s="20" t="s">
        <v>76</v>
      </c>
      <c r="J290" s="20">
        <v>-111.19359616200001</v>
      </c>
      <c r="K290" s="20">
        <v>39.092452016999999</v>
      </c>
      <c r="L290" s="20" t="s">
        <v>2278</v>
      </c>
      <c r="M290" s="21" t="s">
        <v>2240</v>
      </c>
    </row>
    <row r="291" spans="1:13" ht="15" customHeight="1" x14ac:dyDescent="0.2">
      <c r="A291" s="25">
        <v>5931240</v>
      </c>
      <c r="B291" s="22" t="s">
        <v>1519</v>
      </c>
      <c r="C291" s="22" t="s">
        <v>349</v>
      </c>
      <c r="D291" s="22" t="s">
        <v>2238</v>
      </c>
      <c r="E291" s="22" t="s">
        <v>2219</v>
      </c>
      <c r="F291" s="22" t="s">
        <v>2192</v>
      </c>
      <c r="G291" s="22" t="s">
        <v>1516</v>
      </c>
      <c r="H291" s="22" t="s">
        <v>26</v>
      </c>
      <c r="I291" s="22" t="s">
        <v>76</v>
      </c>
      <c r="J291" s="22">
        <v>-111.14072372299999</v>
      </c>
      <c r="K291" s="22">
        <v>39.806351863000003</v>
      </c>
      <c r="L291" s="22" t="s">
        <v>2278</v>
      </c>
      <c r="M291" s="23" t="s">
        <v>2240</v>
      </c>
    </row>
    <row r="292" spans="1:13" ht="15" customHeight="1" x14ac:dyDescent="0.2">
      <c r="A292" s="24">
        <v>5931234</v>
      </c>
      <c r="B292" s="20" t="s">
        <v>1518</v>
      </c>
      <c r="C292" s="20" t="s">
        <v>349</v>
      </c>
      <c r="D292" s="20" t="s">
        <v>2238</v>
      </c>
      <c r="E292" s="20" t="s">
        <v>2219</v>
      </c>
      <c r="F292" s="20" t="s">
        <v>2192</v>
      </c>
      <c r="G292" s="20" t="s">
        <v>1516</v>
      </c>
      <c r="H292" s="20" t="s">
        <v>26</v>
      </c>
      <c r="I292" s="20" t="s">
        <v>76</v>
      </c>
      <c r="J292" s="20">
        <v>-111.137218</v>
      </c>
      <c r="K292" s="20">
        <v>39.809511999999998</v>
      </c>
      <c r="L292" s="20" t="s">
        <v>2278</v>
      </c>
      <c r="M292" s="21" t="s">
        <v>2240</v>
      </c>
    </row>
    <row r="293" spans="1:13" ht="15" customHeight="1" x14ac:dyDescent="0.2">
      <c r="A293" s="25">
        <v>5931195</v>
      </c>
      <c r="B293" s="22" t="s">
        <v>27</v>
      </c>
      <c r="C293" s="22" t="s">
        <v>349</v>
      </c>
      <c r="D293" s="22" t="s">
        <v>2238</v>
      </c>
      <c r="E293" s="22" t="s">
        <v>2219</v>
      </c>
      <c r="F293" s="22" t="s">
        <v>2192</v>
      </c>
      <c r="G293" s="22" t="s">
        <v>1516</v>
      </c>
      <c r="H293" s="22" t="s">
        <v>26</v>
      </c>
      <c r="I293" s="22" t="s">
        <v>76</v>
      </c>
      <c r="J293" s="22">
        <v>-111.131837327</v>
      </c>
      <c r="K293" s="22">
        <v>39.789963894000003</v>
      </c>
      <c r="L293" s="22" t="s">
        <v>2278</v>
      </c>
      <c r="M293" s="23" t="s">
        <v>2240</v>
      </c>
    </row>
    <row r="294" spans="1:13" ht="15" customHeight="1" x14ac:dyDescent="0.2">
      <c r="A294" s="24">
        <v>5931110</v>
      </c>
      <c r="B294" s="20" t="s">
        <v>1517</v>
      </c>
      <c r="C294" s="20" t="s">
        <v>349</v>
      </c>
      <c r="D294" s="20" t="s">
        <v>2238</v>
      </c>
      <c r="E294" s="20" t="s">
        <v>2219</v>
      </c>
      <c r="F294" s="20" t="s">
        <v>2192</v>
      </c>
      <c r="G294" s="20" t="s">
        <v>1516</v>
      </c>
      <c r="H294" s="20" t="s">
        <v>26</v>
      </c>
      <c r="I294" s="20" t="s">
        <v>76</v>
      </c>
      <c r="J294" s="20">
        <v>-111.164889726</v>
      </c>
      <c r="K294" s="20">
        <v>39.770243495000003</v>
      </c>
      <c r="L294" s="20" t="s">
        <v>2278</v>
      </c>
      <c r="M294" s="21" t="s">
        <v>2240</v>
      </c>
    </row>
    <row r="295" spans="1:13" ht="15" customHeight="1" x14ac:dyDescent="0.2">
      <c r="A295" s="25">
        <v>5949540</v>
      </c>
      <c r="B295" s="22" t="s">
        <v>1642</v>
      </c>
      <c r="C295" s="22" t="s">
        <v>624</v>
      </c>
      <c r="D295" s="22" t="s">
        <v>2236</v>
      </c>
      <c r="E295" s="22" t="s">
        <v>2276</v>
      </c>
      <c r="F295" s="22" t="s">
        <v>2296</v>
      </c>
      <c r="G295" s="22" t="s">
        <v>1641</v>
      </c>
      <c r="H295" s="22" t="s">
        <v>1640</v>
      </c>
      <c r="I295" s="22" t="s">
        <v>76</v>
      </c>
      <c r="J295" s="22">
        <v>-112.640216474</v>
      </c>
      <c r="K295" s="22">
        <v>37.709425940000003</v>
      </c>
      <c r="L295" s="22" t="s">
        <v>2278</v>
      </c>
      <c r="M295" s="23" t="s">
        <v>2240</v>
      </c>
    </row>
    <row r="296" spans="1:13" ht="15" customHeight="1" x14ac:dyDescent="0.2">
      <c r="A296" s="20">
        <v>5949790</v>
      </c>
      <c r="B296" s="20" t="s">
        <v>1643</v>
      </c>
      <c r="C296" s="20" t="s">
        <v>624</v>
      </c>
      <c r="D296" s="20" t="s">
        <v>2236</v>
      </c>
      <c r="E296" s="20" t="s">
        <v>2276</v>
      </c>
      <c r="F296" s="20" t="s">
        <v>2296</v>
      </c>
      <c r="G296" s="20" t="s">
        <v>1641</v>
      </c>
      <c r="H296" s="20" t="s">
        <v>1640</v>
      </c>
      <c r="I296" s="20" t="s">
        <v>76</v>
      </c>
      <c r="J296" s="20">
        <v>-112.638823346</v>
      </c>
      <c r="K296" s="20">
        <v>37.721368722999998</v>
      </c>
      <c r="L296" s="20" t="s">
        <v>2278</v>
      </c>
      <c r="M296" s="20" t="s">
        <v>2240</v>
      </c>
    </row>
    <row r="297" spans="1:13" ht="15" customHeight="1" x14ac:dyDescent="0.2">
      <c r="A297" s="25">
        <v>5937804</v>
      </c>
      <c r="B297" s="22" t="s">
        <v>1570</v>
      </c>
      <c r="C297" s="22" t="s">
        <v>397</v>
      </c>
      <c r="D297" s="22" t="s">
        <v>2239</v>
      </c>
      <c r="E297" s="22" t="s">
        <v>2280</v>
      </c>
      <c r="F297" s="22" t="s">
        <v>2296</v>
      </c>
      <c r="G297" s="22" t="s">
        <v>1569</v>
      </c>
      <c r="H297" s="22" t="s">
        <v>36</v>
      </c>
      <c r="I297" s="22" t="s">
        <v>76</v>
      </c>
      <c r="J297" s="22">
        <v>-109.203969</v>
      </c>
      <c r="K297" s="22">
        <v>40.729007000000003</v>
      </c>
      <c r="L297" s="22" t="s">
        <v>2278</v>
      </c>
      <c r="M297" s="22" t="s">
        <v>2240</v>
      </c>
    </row>
    <row r="298" spans="1:13" ht="15" customHeight="1" x14ac:dyDescent="0.2">
      <c r="A298" s="24">
        <v>5937855</v>
      </c>
      <c r="B298" s="20" t="s">
        <v>1573</v>
      </c>
      <c r="C298" s="20" t="s">
        <v>397</v>
      </c>
      <c r="D298" s="20" t="s">
        <v>2239</v>
      </c>
      <c r="E298" s="20" t="s">
        <v>2280</v>
      </c>
      <c r="F298" s="20" t="s">
        <v>2296</v>
      </c>
      <c r="G298" s="20" t="s">
        <v>1572</v>
      </c>
      <c r="H298" s="20" t="s">
        <v>1571</v>
      </c>
      <c r="I298" s="20" t="s">
        <v>76</v>
      </c>
      <c r="J298" s="20">
        <v>-109.299471</v>
      </c>
      <c r="K298" s="20">
        <v>40.764676000000001</v>
      </c>
      <c r="L298" s="20" t="s">
        <v>2278</v>
      </c>
      <c r="M298" s="20" t="s">
        <v>2240</v>
      </c>
    </row>
    <row r="299" spans="1:13" ht="15" customHeight="1" x14ac:dyDescent="0.2">
      <c r="A299" s="25">
        <v>4936328</v>
      </c>
      <c r="B299" s="22" t="s">
        <v>522</v>
      </c>
      <c r="C299" s="22" t="s">
        <v>397</v>
      </c>
      <c r="D299" s="22" t="s">
        <v>2193</v>
      </c>
      <c r="E299" s="22" t="s">
        <v>2281</v>
      </c>
      <c r="F299" s="22" t="s">
        <v>2192</v>
      </c>
      <c r="G299" s="22" t="s">
        <v>521</v>
      </c>
      <c r="H299" s="22" t="s">
        <v>520</v>
      </c>
      <c r="I299" s="22" t="s">
        <v>76</v>
      </c>
      <c r="J299" s="22">
        <v>-111.03482700000001</v>
      </c>
      <c r="K299" s="22">
        <v>40.131014</v>
      </c>
      <c r="L299" s="22" t="s">
        <v>2278</v>
      </c>
      <c r="M299" s="22" t="s">
        <v>2240</v>
      </c>
    </row>
    <row r="300" spans="1:13" ht="15" customHeight="1" x14ac:dyDescent="0.2">
      <c r="A300" s="20">
        <v>4936340</v>
      </c>
      <c r="B300" s="20" t="s">
        <v>523</v>
      </c>
      <c r="C300" s="20" t="s">
        <v>397</v>
      </c>
      <c r="D300" s="20" t="s">
        <v>2193</v>
      </c>
      <c r="E300" s="20" t="s">
        <v>2281</v>
      </c>
      <c r="F300" s="20" t="s">
        <v>2192</v>
      </c>
      <c r="G300" s="20" t="s">
        <v>521</v>
      </c>
      <c r="H300" s="20" t="s">
        <v>520</v>
      </c>
      <c r="I300" s="20" t="s">
        <v>76</v>
      </c>
      <c r="J300" s="20">
        <v>-111.04825869299999</v>
      </c>
      <c r="K300" s="20">
        <v>40.155305878999997</v>
      </c>
      <c r="L300" s="20" t="s">
        <v>2278</v>
      </c>
      <c r="M300" s="20" t="s">
        <v>2240</v>
      </c>
    </row>
    <row r="301" spans="1:13" ht="15" customHeight="1" x14ac:dyDescent="0.2">
      <c r="A301" s="25">
        <v>4936405</v>
      </c>
      <c r="B301" s="22" t="s">
        <v>524</v>
      </c>
      <c r="C301" s="22" t="s">
        <v>397</v>
      </c>
      <c r="D301" s="22" t="s">
        <v>2193</v>
      </c>
      <c r="E301" s="22" t="s">
        <v>2281</v>
      </c>
      <c r="F301" s="22" t="s">
        <v>2192</v>
      </c>
      <c r="G301" s="22" t="s">
        <v>521</v>
      </c>
      <c r="H301" s="22" t="s">
        <v>520</v>
      </c>
      <c r="I301" s="22" t="s">
        <v>76</v>
      </c>
      <c r="J301" s="22">
        <v>-111.137179</v>
      </c>
      <c r="K301" s="22">
        <v>40.127369000000002</v>
      </c>
      <c r="L301" s="22" t="s">
        <v>2278</v>
      </c>
      <c r="M301" s="22" t="s">
        <v>2240</v>
      </c>
    </row>
    <row r="302" spans="1:13" ht="15" customHeight="1" x14ac:dyDescent="0.2">
      <c r="A302" s="24">
        <v>4936423</v>
      </c>
      <c r="B302" s="20" t="s">
        <v>525</v>
      </c>
      <c r="C302" s="20" t="s">
        <v>397</v>
      </c>
      <c r="D302" s="20" t="s">
        <v>2193</v>
      </c>
      <c r="E302" s="20" t="s">
        <v>2281</v>
      </c>
      <c r="F302" s="20" t="s">
        <v>2192</v>
      </c>
      <c r="G302" s="20" t="s">
        <v>521</v>
      </c>
      <c r="H302" s="20" t="s">
        <v>520</v>
      </c>
      <c r="I302" s="20" t="s">
        <v>76</v>
      </c>
      <c r="J302" s="20">
        <v>-111.15179000000001</v>
      </c>
      <c r="K302" s="20">
        <v>40.178013</v>
      </c>
      <c r="L302" s="20" t="s">
        <v>2278</v>
      </c>
      <c r="M302" s="20" t="s">
        <v>2240</v>
      </c>
    </row>
    <row r="303" spans="1:13" ht="15" customHeight="1" x14ac:dyDescent="0.2">
      <c r="A303" s="25">
        <v>4936055</v>
      </c>
      <c r="B303" s="22" t="s">
        <v>507</v>
      </c>
      <c r="C303" s="22" t="s">
        <v>397</v>
      </c>
      <c r="D303" s="22" t="s">
        <v>2239</v>
      </c>
      <c r="E303" s="22" t="s">
        <v>2275</v>
      </c>
      <c r="F303" s="22" t="s">
        <v>2195</v>
      </c>
      <c r="G303" s="22" t="s">
        <v>506</v>
      </c>
      <c r="H303" s="22" t="s">
        <v>505</v>
      </c>
      <c r="I303" s="22" t="s">
        <v>76</v>
      </c>
      <c r="J303" s="22">
        <v>-110.45765331699999</v>
      </c>
      <c r="K303" s="22">
        <v>40.191624298000001</v>
      </c>
      <c r="L303" s="22" t="s">
        <v>2217</v>
      </c>
      <c r="M303" s="22" t="s">
        <v>2240</v>
      </c>
    </row>
    <row r="304" spans="1:13" ht="15" customHeight="1" x14ac:dyDescent="0.2">
      <c r="A304" s="24">
        <v>4936065</v>
      </c>
      <c r="B304" s="20" t="s">
        <v>42</v>
      </c>
      <c r="C304" s="20" t="s">
        <v>397</v>
      </c>
      <c r="D304" s="20" t="s">
        <v>2239</v>
      </c>
      <c r="E304" s="20" t="s">
        <v>2275</v>
      </c>
      <c r="F304" s="20" t="s">
        <v>2195</v>
      </c>
      <c r="G304" s="20" t="s">
        <v>506</v>
      </c>
      <c r="H304" s="20" t="s">
        <v>505</v>
      </c>
      <c r="I304" s="20" t="s">
        <v>76</v>
      </c>
      <c r="J304" s="20">
        <v>-110.425990826</v>
      </c>
      <c r="K304" s="20">
        <v>40.212733843999999</v>
      </c>
      <c r="L304" s="20" t="s">
        <v>2217</v>
      </c>
      <c r="M304" s="20" t="s">
        <v>2240</v>
      </c>
    </row>
    <row r="305" spans="1:13" ht="15" customHeight="1" x14ac:dyDescent="0.2">
      <c r="A305" s="25">
        <v>4936075</v>
      </c>
      <c r="B305" s="22" t="s">
        <v>41</v>
      </c>
      <c r="C305" s="22" t="s">
        <v>397</v>
      </c>
      <c r="D305" s="22" t="s">
        <v>2239</v>
      </c>
      <c r="E305" s="22" t="s">
        <v>2275</v>
      </c>
      <c r="F305" s="22" t="s">
        <v>2195</v>
      </c>
      <c r="G305" s="22" t="s">
        <v>506</v>
      </c>
      <c r="H305" s="22" t="s">
        <v>505</v>
      </c>
      <c r="I305" s="22" t="s">
        <v>76</v>
      </c>
      <c r="J305" s="22">
        <v>-110.458492851</v>
      </c>
      <c r="K305" s="22">
        <v>40.179123118</v>
      </c>
      <c r="L305" s="22" t="s">
        <v>2217</v>
      </c>
      <c r="M305" s="22" t="s">
        <v>2240</v>
      </c>
    </row>
    <row r="306" spans="1:13" ht="15" customHeight="1" x14ac:dyDescent="0.2">
      <c r="A306" s="24">
        <v>4937555</v>
      </c>
      <c r="B306" s="20" t="s">
        <v>545</v>
      </c>
      <c r="C306" s="20" t="s">
        <v>397</v>
      </c>
      <c r="D306" s="20" t="s">
        <v>2239</v>
      </c>
      <c r="E306" s="20" t="s">
        <v>2275</v>
      </c>
      <c r="F306" s="20" t="s">
        <v>2195</v>
      </c>
      <c r="G306" s="20" t="s">
        <v>544</v>
      </c>
      <c r="H306" s="20" t="s">
        <v>543</v>
      </c>
      <c r="I306" s="20" t="s">
        <v>76</v>
      </c>
      <c r="J306" s="20">
        <v>-109.539547</v>
      </c>
      <c r="K306" s="20">
        <v>40.517691999999997</v>
      </c>
      <c r="L306" s="20" t="s">
        <v>2217</v>
      </c>
      <c r="M306" s="20" t="s">
        <v>2240</v>
      </c>
    </row>
    <row r="307" spans="1:13" ht="15" customHeight="1" x14ac:dyDescent="0.2">
      <c r="A307" s="25">
        <v>4937557</v>
      </c>
      <c r="B307" s="22" t="s">
        <v>546</v>
      </c>
      <c r="C307" s="22" t="s">
        <v>397</v>
      </c>
      <c r="D307" s="22" t="s">
        <v>2239</v>
      </c>
      <c r="E307" s="22" t="s">
        <v>2275</v>
      </c>
      <c r="F307" s="22" t="s">
        <v>2195</v>
      </c>
      <c r="G307" s="22" t="s">
        <v>544</v>
      </c>
      <c r="H307" s="22" t="s">
        <v>543</v>
      </c>
      <c r="I307" s="22" t="s">
        <v>76</v>
      </c>
      <c r="J307" s="22">
        <v>-109.538875</v>
      </c>
      <c r="K307" s="22">
        <v>40.515483000000003</v>
      </c>
      <c r="L307" s="22" t="s">
        <v>2217</v>
      </c>
      <c r="M307" s="22" t="s">
        <v>2240</v>
      </c>
    </row>
    <row r="308" spans="1:13" ht="15" customHeight="1" x14ac:dyDescent="0.2">
      <c r="A308" s="24">
        <v>5937665</v>
      </c>
      <c r="B308" s="20" t="s">
        <v>1560</v>
      </c>
      <c r="C308" s="20" t="s">
        <v>397</v>
      </c>
      <c r="D308" s="20" t="s">
        <v>2239</v>
      </c>
      <c r="E308" s="20" t="s">
        <v>2275</v>
      </c>
      <c r="F308" s="20" t="s">
        <v>2195</v>
      </c>
      <c r="G308" s="20" t="s">
        <v>1559</v>
      </c>
      <c r="H308" s="20" t="s">
        <v>38</v>
      </c>
      <c r="I308" s="20" t="s">
        <v>76</v>
      </c>
      <c r="J308" s="20">
        <v>-109.441142</v>
      </c>
      <c r="K308" s="20">
        <v>40.586132999999997</v>
      </c>
      <c r="L308" s="20" t="s">
        <v>2217</v>
      </c>
      <c r="M308" s="20" t="s">
        <v>2240</v>
      </c>
    </row>
    <row r="309" spans="1:13" ht="15" customHeight="1" x14ac:dyDescent="0.2">
      <c r="A309" s="25">
        <v>4938540</v>
      </c>
      <c r="B309" s="22" t="s">
        <v>584</v>
      </c>
      <c r="C309" s="22" t="s">
        <v>397</v>
      </c>
      <c r="D309" s="22" t="s">
        <v>2239</v>
      </c>
      <c r="E309" s="22" t="s">
        <v>2275</v>
      </c>
      <c r="F309" s="22" t="s">
        <v>2195</v>
      </c>
      <c r="G309" s="22" t="s">
        <v>583</v>
      </c>
      <c r="H309" s="22" t="s">
        <v>582</v>
      </c>
      <c r="I309" s="22" t="s">
        <v>76</v>
      </c>
      <c r="J309" s="22">
        <v>-109.436594</v>
      </c>
      <c r="K309" s="22">
        <v>40.924849000000002</v>
      </c>
      <c r="L309" s="22" t="s">
        <v>2217</v>
      </c>
      <c r="M309" s="22" t="s">
        <v>2240</v>
      </c>
    </row>
    <row r="310" spans="1:13" ht="15" customHeight="1" x14ac:dyDescent="0.2">
      <c r="A310" s="26">
        <v>4938588</v>
      </c>
      <c r="B310" s="20" t="s">
        <v>585</v>
      </c>
      <c r="C310" s="20" t="s">
        <v>397</v>
      </c>
      <c r="D310" s="20" t="s">
        <v>2239</v>
      </c>
      <c r="E310" s="20" t="s">
        <v>2275</v>
      </c>
      <c r="F310" s="20" t="s">
        <v>2195</v>
      </c>
      <c r="G310" s="20" t="s">
        <v>583</v>
      </c>
      <c r="H310" s="20" t="s">
        <v>582</v>
      </c>
      <c r="I310" s="20" t="s">
        <v>76</v>
      </c>
      <c r="J310" s="20">
        <v>-109.651422</v>
      </c>
      <c r="K310" s="20">
        <v>40.996022000000004</v>
      </c>
      <c r="L310" s="20" t="s">
        <v>2217</v>
      </c>
      <c r="M310" s="20" t="s">
        <v>2240</v>
      </c>
    </row>
    <row r="311" spans="1:13" ht="15" customHeight="1" x14ac:dyDescent="0.2">
      <c r="A311" s="25">
        <v>5933535</v>
      </c>
      <c r="B311" s="22" t="s">
        <v>2316</v>
      </c>
      <c r="C311" s="22" t="s">
        <v>397</v>
      </c>
      <c r="D311" s="22" t="s">
        <v>2239</v>
      </c>
      <c r="E311" s="22" t="s">
        <v>2275</v>
      </c>
      <c r="F311" s="22" t="s">
        <v>2192</v>
      </c>
      <c r="G311" s="22" t="s">
        <v>1772</v>
      </c>
      <c r="H311" s="22" t="s">
        <v>1772</v>
      </c>
      <c r="I311" s="22" t="s">
        <v>76</v>
      </c>
      <c r="J311" s="22">
        <v>-110.221091</v>
      </c>
      <c r="K311" s="22">
        <v>40.296073</v>
      </c>
      <c r="L311" s="22" t="s">
        <v>2217</v>
      </c>
      <c r="M311" s="22" t="s">
        <v>2240</v>
      </c>
    </row>
    <row r="312" spans="1:13" ht="15" customHeight="1" x14ac:dyDescent="0.2">
      <c r="A312" s="24">
        <v>4917730</v>
      </c>
      <c r="B312" s="20" t="s">
        <v>2223</v>
      </c>
      <c r="C312" s="20" t="s">
        <v>72</v>
      </c>
      <c r="D312" s="20" t="s">
        <v>45</v>
      </c>
      <c r="E312" s="20" t="s">
        <v>2219</v>
      </c>
      <c r="F312" s="20" t="s">
        <v>2296</v>
      </c>
      <c r="G312" s="20" t="s">
        <v>1772</v>
      </c>
      <c r="H312" s="20" t="s">
        <v>1772</v>
      </c>
      <c r="I312" s="20" t="s">
        <v>76</v>
      </c>
      <c r="J312" s="20">
        <v>-111.5574</v>
      </c>
      <c r="K312" s="20">
        <v>40.149580999999998</v>
      </c>
      <c r="L312" s="20" t="s">
        <v>2208</v>
      </c>
      <c r="M312" s="20" t="s">
        <v>2240</v>
      </c>
    </row>
    <row r="313" spans="1:13" ht="15" customHeight="1" x14ac:dyDescent="0.2">
      <c r="A313" s="25">
        <v>4994966</v>
      </c>
      <c r="B313" s="22" t="s">
        <v>1293</v>
      </c>
      <c r="C313" s="22" t="s">
        <v>72</v>
      </c>
      <c r="D313" s="22" t="s">
        <v>45</v>
      </c>
      <c r="E313" s="22" t="s">
        <v>2219</v>
      </c>
      <c r="F313" s="22" t="s">
        <v>2298</v>
      </c>
      <c r="G313" s="22" t="s">
        <v>1772</v>
      </c>
      <c r="H313" s="22" t="s">
        <v>1772</v>
      </c>
      <c r="I313" s="22" t="s">
        <v>76</v>
      </c>
      <c r="J313" s="22">
        <v>-111.781847</v>
      </c>
      <c r="K313" s="22">
        <v>40.415289000000001</v>
      </c>
      <c r="L313" s="22" t="s">
        <v>2208</v>
      </c>
      <c r="M313" s="22" t="s">
        <v>2240</v>
      </c>
    </row>
    <row r="314" spans="1:13" ht="15" customHeight="1" x14ac:dyDescent="0.2">
      <c r="A314" s="24">
        <v>4994968</v>
      </c>
      <c r="B314" s="20" t="s">
        <v>1294</v>
      </c>
      <c r="C314" s="20" t="s">
        <v>72</v>
      </c>
      <c r="D314" s="20" t="s">
        <v>45</v>
      </c>
      <c r="E314" s="20" t="s">
        <v>2219</v>
      </c>
      <c r="F314" s="20" t="s">
        <v>2298</v>
      </c>
      <c r="G314" s="20" t="s">
        <v>1772</v>
      </c>
      <c r="H314" s="20" t="s">
        <v>1772</v>
      </c>
      <c r="I314" s="20" t="s">
        <v>76</v>
      </c>
      <c r="J314" s="20">
        <v>-111.75179900000001</v>
      </c>
      <c r="K314" s="20">
        <v>40.398474</v>
      </c>
      <c r="L314" s="20" t="s">
        <v>2208</v>
      </c>
      <c r="M314" s="20" t="s">
        <v>2240</v>
      </c>
    </row>
    <row r="315" spans="1:13" ht="15" customHeight="1" x14ac:dyDescent="0.2">
      <c r="A315" s="25">
        <v>4995506</v>
      </c>
      <c r="B315" s="22" t="s">
        <v>1321</v>
      </c>
      <c r="C315" s="22" t="s">
        <v>72</v>
      </c>
      <c r="D315" s="22" t="s">
        <v>45</v>
      </c>
      <c r="E315" s="22" t="s">
        <v>2219</v>
      </c>
      <c r="F315" s="22" t="s">
        <v>2296</v>
      </c>
      <c r="G315" s="22" t="s">
        <v>1772</v>
      </c>
      <c r="H315" s="22" t="s">
        <v>1772</v>
      </c>
      <c r="I315" s="22" t="s">
        <v>76</v>
      </c>
      <c r="J315" s="22">
        <v>-111.695206</v>
      </c>
      <c r="K315" s="22">
        <v>39.972293000000001</v>
      </c>
      <c r="L315" s="22" t="s">
        <v>2208</v>
      </c>
      <c r="M315" s="22" t="s">
        <v>2240</v>
      </c>
    </row>
    <row r="316" spans="1:13" ht="15" customHeight="1" x14ac:dyDescent="0.2">
      <c r="A316" s="27">
        <v>4995525</v>
      </c>
      <c r="B316" s="20" t="s">
        <v>1324</v>
      </c>
      <c r="C316" s="20" t="s">
        <v>72</v>
      </c>
      <c r="D316" s="20" t="s">
        <v>45</v>
      </c>
      <c r="E316" s="20" t="s">
        <v>2219</v>
      </c>
      <c r="F316" s="20" t="s">
        <v>2296</v>
      </c>
      <c r="G316" s="20" t="s">
        <v>1326</v>
      </c>
      <c r="H316" s="20" t="s">
        <v>1325</v>
      </c>
      <c r="I316" s="20" t="s">
        <v>76</v>
      </c>
      <c r="J316" s="20">
        <v>-111.642681</v>
      </c>
      <c r="K316" s="20">
        <v>39.933151000000002</v>
      </c>
      <c r="L316" s="20" t="s">
        <v>2208</v>
      </c>
      <c r="M316" s="20" t="s">
        <v>2240</v>
      </c>
    </row>
    <row r="317" spans="1:13" ht="15" customHeight="1" x14ac:dyDescent="0.2">
      <c r="A317" s="25">
        <v>5917622</v>
      </c>
      <c r="B317" s="22" t="s">
        <v>1503</v>
      </c>
      <c r="C317" s="22" t="s">
        <v>72</v>
      </c>
      <c r="D317" s="22" t="s">
        <v>45</v>
      </c>
      <c r="E317" s="22" t="s">
        <v>2219</v>
      </c>
      <c r="F317" s="22" t="s">
        <v>2325</v>
      </c>
      <c r="G317" s="22" t="s">
        <v>1504</v>
      </c>
      <c r="H317" s="22" t="s">
        <v>1502</v>
      </c>
      <c r="I317" s="22" t="s">
        <v>76</v>
      </c>
      <c r="J317" s="22">
        <v>-111.67591899999999</v>
      </c>
      <c r="K317" s="22">
        <v>40.051192999999998</v>
      </c>
      <c r="L317" s="22" t="s">
        <v>2208</v>
      </c>
      <c r="M317" s="22" t="s">
        <v>2240</v>
      </c>
    </row>
    <row r="318" spans="1:13" ht="15" customHeight="1" x14ac:dyDescent="0.2">
      <c r="A318" s="24">
        <v>5917626</v>
      </c>
      <c r="B318" s="20" t="s">
        <v>1505</v>
      </c>
      <c r="C318" s="20" t="s">
        <v>72</v>
      </c>
      <c r="D318" s="20" t="s">
        <v>45</v>
      </c>
      <c r="E318" s="20" t="s">
        <v>2219</v>
      </c>
      <c r="F318" s="20" t="s">
        <v>2325</v>
      </c>
      <c r="G318" s="20" t="s">
        <v>1504</v>
      </c>
      <c r="H318" s="20" t="s">
        <v>1502</v>
      </c>
      <c r="I318" s="20" t="s">
        <v>76</v>
      </c>
      <c r="J318" s="20">
        <v>-111.674615</v>
      </c>
      <c r="K318" s="20">
        <v>40.048001999999997</v>
      </c>
      <c r="L318" s="20" t="s">
        <v>2208</v>
      </c>
      <c r="M318" s="20" t="s">
        <v>2240</v>
      </c>
    </row>
    <row r="319" spans="1:13" ht="15" customHeight="1" x14ac:dyDescent="0.2">
      <c r="A319" s="25">
        <v>5919812</v>
      </c>
      <c r="B319" s="22" t="s">
        <v>1510</v>
      </c>
      <c r="C319" s="22" t="s">
        <v>72</v>
      </c>
      <c r="D319" s="22" t="s">
        <v>45</v>
      </c>
      <c r="E319" s="22" t="s">
        <v>2219</v>
      </c>
      <c r="F319" s="22" t="s">
        <v>2298</v>
      </c>
      <c r="G319" s="22" t="s">
        <v>1444</v>
      </c>
      <c r="H319" s="22" t="s">
        <v>1443</v>
      </c>
      <c r="I319" s="22" t="s">
        <v>76</v>
      </c>
      <c r="J319" s="22">
        <v>-111.745994</v>
      </c>
      <c r="K319" s="22">
        <v>40.005454999999998</v>
      </c>
      <c r="L319" s="22" t="s">
        <v>2208</v>
      </c>
      <c r="M319" s="22" t="s">
        <v>2240</v>
      </c>
    </row>
    <row r="320" spans="1:13" ht="15" customHeight="1" x14ac:dyDescent="0.2">
      <c r="A320" s="27">
        <v>5919988</v>
      </c>
      <c r="B320" s="20" t="s">
        <v>46</v>
      </c>
      <c r="C320" s="20" t="s">
        <v>72</v>
      </c>
      <c r="D320" s="20" t="s">
        <v>45</v>
      </c>
      <c r="E320" s="20" t="s">
        <v>2219</v>
      </c>
      <c r="F320" s="20" t="s">
        <v>2296</v>
      </c>
      <c r="G320" s="20" t="s">
        <v>1772</v>
      </c>
      <c r="H320" s="20" t="s">
        <v>1772</v>
      </c>
      <c r="I320" s="20" t="s">
        <v>76</v>
      </c>
      <c r="J320" s="20">
        <v>-111.599294</v>
      </c>
      <c r="K320" s="20">
        <v>40.072201999999997</v>
      </c>
      <c r="L320" s="20" t="s">
        <v>2208</v>
      </c>
      <c r="M320" s="21" t="s">
        <v>2240</v>
      </c>
    </row>
    <row r="321" spans="1:13" ht="15" customHeight="1" x14ac:dyDescent="0.2">
      <c r="A321" s="25">
        <v>4917600</v>
      </c>
      <c r="B321" s="22" t="s">
        <v>226</v>
      </c>
      <c r="C321" s="22" t="s">
        <v>72</v>
      </c>
      <c r="D321" s="22" t="s">
        <v>45</v>
      </c>
      <c r="E321" s="22" t="s">
        <v>2219</v>
      </c>
      <c r="F321" s="22" t="s">
        <v>2297</v>
      </c>
      <c r="G321" s="22" t="s">
        <v>1793</v>
      </c>
      <c r="H321" s="22" t="s">
        <v>47</v>
      </c>
      <c r="I321" s="22" t="s">
        <v>76</v>
      </c>
      <c r="J321" s="22">
        <v>-111.87438358199999</v>
      </c>
      <c r="K321" s="22">
        <v>40.060235181000003</v>
      </c>
      <c r="L321" s="22" t="s">
        <v>47</v>
      </c>
      <c r="M321" s="23" t="s">
        <v>2274</v>
      </c>
    </row>
    <row r="322" spans="1:13" ht="15" customHeight="1" x14ac:dyDescent="0.2">
      <c r="A322" s="24">
        <v>4917500</v>
      </c>
      <c r="B322" s="20" t="s">
        <v>224</v>
      </c>
      <c r="C322" s="20" t="s">
        <v>72</v>
      </c>
      <c r="D322" s="20" t="s">
        <v>45</v>
      </c>
      <c r="E322" s="20" t="s">
        <v>2219</v>
      </c>
      <c r="F322" s="20" t="s">
        <v>2297</v>
      </c>
      <c r="G322" s="20" t="s">
        <v>1793</v>
      </c>
      <c r="H322" s="20" t="s">
        <v>47</v>
      </c>
      <c r="I322" s="20" t="s">
        <v>76</v>
      </c>
      <c r="J322" s="20">
        <v>-111.87160557199999</v>
      </c>
      <c r="K322" s="20">
        <v>40.169675816999998</v>
      </c>
      <c r="L322" s="20" t="s">
        <v>47</v>
      </c>
      <c r="M322" s="21" t="s">
        <v>2274</v>
      </c>
    </row>
    <row r="323" spans="1:13" ht="15" customHeight="1" x14ac:dyDescent="0.2">
      <c r="A323" s="25">
        <v>4917710</v>
      </c>
      <c r="B323" s="22" t="s">
        <v>227</v>
      </c>
      <c r="C323" s="22" t="s">
        <v>72</v>
      </c>
      <c r="D323" s="22" t="s">
        <v>45</v>
      </c>
      <c r="E323" s="22" t="s">
        <v>2219</v>
      </c>
      <c r="F323" s="22" t="s">
        <v>2297</v>
      </c>
      <c r="G323" s="22" t="s">
        <v>1793</v>
      </c>
      <c r="H323" s="22" t="s">
        <v>47</v>
      </c>
      <c r="I323" s="22" t="s">
        <v>76</v>
      </c>
      <c r="J323" s="22">
        <v>-111.791325515</v>
      </c>
      <c r="K323" s="22">
        <v>40.157729295000003</v>
      </c>
      <c r="L323" s="22" t="s">
        <v>47</v>
      </c>
      <c r="M323" s="23" t="s">
        <v>2274</v>
      </c>
    </row>
    <row r="324" spans="1:13" ht="15" customHeight="1" x14ac:dyDescent="0.2">
      <c r="A324" s="24">
        <v>4917770</v>
      </c>
      <c r="B324" s="20" t="s">
        <v>229</v>
      </c>
      <c r="C324" s="20" t="s">
        <v>72</v>
      </c>
      <c r="D324" s="20" t="s">
        <v>45</v>
      </c>
      <c r="E324" s="20" t="s">
        <v>2219</v>
      </c>
      <c r="F324" s="20" t="s">
        <v>2297</v>
      </c>
      <c r="G324" s="20" t="s">
        <v>1793</v>
      </c>
      <c r="H324" s="20" t="s">
        <v>47</v>
      </c>
      <c r="I324" s="20" t="s">
        <v>76</v>
      </c>
      <c r="J324" s="20">
        <v>-111.731314244</v>
      </c>
      <c r="K324" s="20">
        <v>40.188566674</v>
      </c>
      <c r="L324" s="20" t="s">
        <v>47</v>
      </c>
      <c r="M324" s="21" t="s">
        <v>2274</v>
      </c>
    </row>
    <row r="325" spans="1:13" ht="15" customHeight="1" x14ac:dyDescent="0.2">
      <c r="A325" s="25">
        <v>4917450</v>
      </c>
      <c r="B325" s="22" t="s">
        <v>223</v>
      </c>
      <c r="C325" s="22" t="s">
        <v>72</v>
      </c>
      <c r="D325" s="22" t="s">
        <v>45</v>
      </c>
      <c r="E325" s="22" t="s">
        <v>2219</v>
      </c>
      <c r="F325" s="22" t="s">
        <v>2297</v>
      </c>
      <c r="G325" s="22" t="s">
        <v>1945</v>
      </c>
      <c r="H325" s="22" t="s">
        <v>1946</v>
      </c>
      <c r="I325" s="22" t="s">
        <v>76</v>
      </c>
      <c r="J325" s="22">
        <v>-111.699931201</v>
      </c>
      <c r="K325" s="22">
        <v>40.189139068000003</v>
      </c>
      <c r="L325" s="22" t="s">
        <v>47</v>
      </c>
      <c r="M325" s="23" t="s">
        <v>2274</v>
      </c>
    </row>
    <row r="326" spans="1:13" ht="15" customHeight="1" x14ac:dyDescent="0.2">
      <c r="A326" s="20">
        <v>4917390</v>
      </c>
      <c r="B326" s="20" t="s">
        <v>220</v>
      </c>
      <c r="C326" s="20" t="s">
        <v>72</v>
      </c>
      <c r="D326" s="20" t="s">
        <v>45</v>
      </c>
      <c r="E326" s="20" t="s">
        <v>2219</v>
      </c>
      <c r="F326" s="20" t="s">
        <v>2297</v>
      </c>
      <c r="G326" s="20" t="s">
        <v>1793</v>
      </c>
      <c r="H326" s="20" t="s">
        <v>47</v>
      </c>
      <c r="I326" s="20" t="s">
        <v>76</v>
      </c>
      <c r="J326" s="20">
        <v>-111.76464718</v>
      </c>
      <c r="K326" s="20">
        <v>40.237172889999997</v>
      </c>
      <c r="L326" s="20" t="s">
        <v>47</v>
      </c>
      <c r="M326" s="20" t="s">
        <v>2274</v>
      </c>
    </row>
    <row r="327" spans="1:13" ht="15" customHeight="1" x14ac:dyDescent="0.2">
      <c r="A327" s="25">
        <v>4917370</v>
      </c>
      <c r="B327" s="22" t="s">
        <v>219</v>
      </c>
      <c r="C327" s="22" t="s">
        <v>72</v>
      </c>
      <c r="D327" s="22" t="s">
        <v>45</v>
      </c>
      <c r="E327" s="22" t="s">
        <v>2219</v>
      </c>
      <c r="F327" s="22" t="s">
        <v>2297</v>
      </c>
      <c r="G327" s="22" t="s">
        <v>1793</v>
      </c>
      <c r="H327" s="22" t="s">
        <v>47</v>
      </c>
      <c r="I327" s="22" t="s">
        <v>76</v>
      </c>
      <c r="J327" s="22">
        <v>-111.82993043800001</v>
      </c>
      <c r="K327" s="22">
        <v>40.268282556000003</v>
      </c>
      <c r="L327" s="22" t="s">
        <v>47</v>
      </c>
      <c r="M327" s="22" t="s">
        <v>2274</v>
      </c>
    </row>
    <row r="328" spans="1:13" ht="15" customHeight="1" x14ac:dyDescent="0.2">
      <c r="A328" s="24">
        <v>4917520</v>
      </c>
      <c r="B328" s="20" t="s">
        <v>225</v>
      </c>
      <c r="C328" s="20" t="s">
        <v>72</v>
      </c>
      <c r="D328" s="20" t="s">
        <v>45</v>
      </c>
      <c r="E328" s="20" t="s">
        <v>2219</v>
      </c>
      <c r="F328" s="20" t="s">
        <v>2297</v>
      </c>
      <c r="G328" s="20" t="s">
        <v>1793</v>
      </c>
      <c r="H328" s="20" t="s">
        <v>47</v>
      </c>
      <c r="I328" s="20" t="s">
        <v>76</v>
      </c>
      <c r="J328" s="20">
        <v>-111.87132567800001</v>
      </c>
      <c r="K328" s="20">
        <v>40.342168631</v>
      </c>
      <c r="L328" s="20" t="s">
        <v>47</v>
      </c>
      <c r="M328" s="20" t="s">
        <v>2274</v>
      </c>
    </row>
    <row r="329" spans="1:13" ht="15" customHeight="1" x14ac:dyDescent="0.2">
      <c r="A329" s="25">
        <v>4917310</v>
      </c>
      <c r="B329" s="22" t="s">
        <v>214</v>
      </c>
      <c r="C329" s="22" t="s">
        <v>72</v>
      </c>
      <c r="D329" s="22" t="s">
        <v>45</v>
      </c>
      <c r="E329" s="22" t="s">
        <v>2219</v>
      </c>
      <c r="F329" s="22" t="s">
        <v>2297</v>
      </c>
      <c r="G329" s="22" t="s">
        <v>1793</v>
      </c>
      <c r="H329" s="22" t="s">
        <v>47</v>
      </c>
      <c r="I329" s="22" t="s">
        <v>76</v>
      </c>
      <c r="J329" s="22">
        <v>-111.777537513</v>
      </c>
      <c r="K329" s="22">
        <v>40.320872844</v>
      </c>
      <c r="L329" s="22" t="s">
        <v>47</v>
      </c>
      <c r="M329" s="22" t="s">
        <v>2274</v>
      </c>
    </row>
    <row r="330" spans="1:13" ht="15" customHeight="1" x14ac:dyDescent="0.2">
      <c r="A330" s="20">
        <v>4917320</v>
      </c>
      <c r="B330" s="20" t="s">
        <v>215</v>
      </c>
      <c r="C330" s="20" t="s">
        <v>72</v>
      </c>
      <c r="D330" s="20" t="s">
        <v>45</v>
      </c>
      <c r="E330" s="20" t="s">
        <v>2219</v>
      </c>
      <c r="F330" s="20" t="s">
        <v>2297</v>
      </c>
      <c r="G330" s="20" t="s">
        <v>1793</v>
      </c>
      <c r="H330" s="20" t="s">
        <v>47</v>
      </c>
      <c r="I330" s="20" t="s">
        <v>76</v>
      </c>
      <c r="J330" s="20">
        <v>-111.777537513</v>
      </c>
      <c r="K330" s="20">
        <v>40.320872844</v>
      </c>
      <c r="L330" s="20" t="s">
        <v>47</v>
      </c>
      <c r="M330" s="20" t="s">
        <v>2274</v>
      </c>
    </row>
    <row r="331" spans="1:13" ht="15" customHeight="1" x14ac:dyDescent="0.2">
      <c r="A331" s="25">
        <v>4917715</v>
      </c>
      <c r="B331" s="22" t="s">
        <v>228</v>
      </c>
      <c r="C331" s="22" t="s">
        <v>72</v>
      </c>
      <c r="D331" s="22" t="s">
        <v>45</v>
      </c>
      <c r="E331" s="22" t="s">
        <v>2219</v>
      </c>
      <c r="F331" s="22" t="s">
        <v>2297</v>
      </c>
      <c r="G331" s="22" t="s">
        <v>1793</v>
      </c>
      <c r="H331" s="22" t="s">
        <v>47</v>
      </c>
      <c r="I331" s="22" t="s">
        <v>76</v>
      </c>
      <c r="J331" s="22">
        <v>-111.777287</v>
      </c>
      <c r="K331" s="22">
        <v>40.169162</v>
      </c>
      <c r="L331" s="22" t="s">
        <v>47</v>
      </c>
      <c r="M331" s="22" t="s">
        <v>2274</v>
      </c>
    </row>
    <row r="332" spans="1:13" ht="15" customHeight="1" x14ac:dyDescent="0.2">
      <c r="A332" s="24">
        <v>4917388</v>
      </c>
      <c r="B332" s="20" t="s">
        <v>2308</v>
      </c>
      <c r="C332" s="20" t="s">
        <v>72</v>
      </c>
      <c r="D332" s="20" t="s">
        <v>45</v>
      </c>
      <c r="E332" s="20" t="s">
        <v>2219</v>
      </c>
      <c r="F332" s="20" t="s">
        <v>2297</v>
      </c>
      <c r="G332" s="20" t="s">
        <v>1793</v>
      </c>
      <c r="H332" s="20" t="s">
        <v>47</v>
      </c>
      <c r="I332" s="20" t="s">
        <v>76</v>
      </c>
      <c r="J332" s="20">
        <v>-111.76767100000001</v>
      </c>
      <c r="K332" s="20">
        <v>40.237876999999997</v>
      </c>
      <c r="L332" s="20" t="s">
        <v>47</v>
      </c>
      <c r="M332" s="20" t="s">
        <v>2274</v>
      </c>
    </row>
    <row r="333" spans="1:13" ht="15" customHeight="1" x14ac:dyDescent="0.2">
      <c r="A333" s="25">
        <v>4917365</v>
      </c>
      <c r="B333" s="22" t="s">
        <v>218</v>
      </c>
      <c r="C333" s="22" t="s">
        <v>72</v>
      </c>
      <c r="D333" s="22" t="s">
        <v>45</v>
      </c>
      <c r="E333" s="22" t="s">
        <v>2219</v>
      </c>
      <c r="F333" s="22" t="s">
        <v>2297</v>
      </c>
      <c r="G333" s="22" t="s">
        <v>1793</v>
      </c>
      <c r="H333" s="22" t="s">
        <v>47</v>
      </c>
      <c r="I333" s="22" t="s">
        <v>76</v>
      </c>
      <c r="J333" s="22">
        <v>-111.80282</v>
      </c>
      <c r="K333" s="22">
        <v>40.29569</v>
      </c>
      <c r="L333" s="22" t="s">
        <v>47</v>
      </c>
      <c r="M333" s="22" t="s">
        <v>2274</v>
      </c>
    </row>
    <row r="334" spans="1:13" ht="15" customHeight="1" x14ac:dyDescent="0.2">
      <c r="A334" s="26">
        <v>4995310</v>
      </c>
      <c r="B334" s="20" t="s">
        <v>1306</v>
      </c>
      <c r="C334" s="20" t="s">
        <v>72</v>
      </c>
      <c r="D334" s="20" t="s">
        <v>45</v>
      </c>
      <c r="E334" s="20" t="s">
        <v>2219</v>
      </c>
      <c r="F334" s="20" t="s">
        <v>2298</v>
      </c>
      <c r="G334" s="20" t="s">
        <v>1308</v>
      </c>
      <c r="H334" s="20" t="s">
        <v>1307</v>
      </c>
      <c r="I334" s="20" t="s">
        <v>71</v>
      </c>
      <c r="J334" s="20">
        <v>-111.933626918</v>
      </c>
      <c r="K334" s="20">
        <v>39.952441724000003</v>
      </c>
      <c r="L334" s="20" t="s">
        <v>47</v>
      </c>
      <c r="M334" s="20" t="s">
        <v>2274</v>
      </c>
    </row>
    <row r="335" spans="1:13" ht="15" customHeight="1" x14ac:dyDescent="0.2">
      <c r="A335" s="25">
        <v>4995578</v>
      </c>
      <c r="B335" s="22" t="s">
        <v>2229</v>
      </c>
      <c r="C335" s="22" t="s">
        <v>72</v>
      </c>
      <c r="D335" s="22" t="s">
        <v>45</v>
      </c>
      <c r="E335" s="22" t="s">
        <v>2219</v>
      </c>
      <c r="F335" s="22" t="s">
        <v>2301</v>
      </c>
      <c r="G335" s="22" t="s">
        <v>1330</v>
      </c>
      <c r="H335" s="22" t="s">
        <v>1329</v>
      </c>
      <c r="I335" s="22" t="s">
        <v>71</v>
      </c>
      <c r="J335" s="22">
        <v>-111.730756</v>
      </c>
      <c r="K335" s="22">
        <v>40.157789999999999</v>
      </c>
      <c r="L335" s="22" t="s">
        <v>47</v>
      </c>
      <c r="M335" s="22" t="s">
        <v>2274</v>
      </c>
    </row>
    <row r="336" spans="1:13" ht="15" customHeight="1" x14ac:dyDescent="0.2">
      <c r="A336" s="24">
        <v>4996042</v>
      </c>
      <c r="B336" s="20" t="s">
        <v>1369</v>
      </c>
      <c r="C336" s="20" t="s">
        <v>72</v>
      </c>
      <c r="D336" s="20" t="s">
        <v>45</v>
      </c>
      <c r="E336" s="20" t="s">
        <v>2219</v>
      </c>
      <c r="F336" s="20" t="s">
        <v>2330</v>
      </c>
      <c r="G336" s="20" t="s">
        <v>1367</v>
      </c>
      <c r="H336" s="20" t="s">
        <v>1366</v>
      </c>
      <c r="I336" s="20" t="s">
        <v>71</v>
      </c>
      <c r="J336" s="20">
        <v>-111.663617</v>
      </c>
      <c r="K336" s="20">
        <v>40.174833</v>
      </c>
      <c r="L336" s="20" t="s">
        <v>47</v>
      </c>
      <c r="M336" s="20" t="s">
        <v>2274</v>
      </c>
    </row>
    <row r="337" spans="1:13" ht="15" customHeight="1" x14ac:dyDescent="0.2">
      <c r="A337" s="25">
        <v>4996040</v>
      </c>
      <c r="B337" s="22" t="s">
        <v>1368</v>
      </c>
      <c r="C337" s="22" t="s">
        <v>72</v>
      </c>
      <c r="D337" s="22" t="s">
        <v>45</v>
      </c>
      <c r="E337" s="22" t="s">
        <v>2219</v>
      </c>
      <c r="F337" s="22" t="s">
        <v>2301</v>
      </c>
      <c r="G337" s="22" t="s">
        <v>1367</v>
      </c>
      <c r="H337" s="22" t="s">
        <v>1366</v>
      </c>
      <c r="I337" s="22" t="s">
        <v>71</v>
      </c>
      <c r="J337" s="22">
        <v>-111.671064</v>
      </c>
      <c r="K337" s="22">
        <v>40.180985999999997</v>
      </c>
      <c r="L337" s="22" t="s">
        <v>47</v>
      </c>
      <c r="M337" s="22" t="s">
        <v>2274</v>
      </c>
    </row>
    <row r="338" spans="1:13" ht="15" customHeight="1" x14ac:dyDescent="0.2">
      <c r="A338" s="24">
        <v>4996045</v>
      </c>
      <c r="B338" s="20" t="s">
        <v>2230</v>
      </c>
      <c r="C338" s="20" t="s">
        <v>72</v>
      </c>
      <c r="D338" s="20" t="s">
        <v>45</v>
      </c>
      <c r="E338" s="20" t="s">
        <v>2219</v>
      </c>
      <c r="F338" s="20" t="s">
        <v>2298</v>
      </c>
      <c r="G338" s="20" t="s">
        <v>1772</v>
      </c>
      <c r="H338" s="20" t="s">
        <v>1772</v>
      </c>
      <c r="I338" s="20" t="s">
        <v>71</v>
      </c>
      <c r="J338" s="20">
        <v>-111.64728599999999</v>
      </c>
      <c r="K338" s="20">
        <v>40.174576000000002</v>
      </c>
      <c r="L338" s="20" t="s">
        <v>47</v>
      </c>
      <c r="M338" s="20" t="s">
        <v>2274</v>
      </c>
    </row>
    <row r="339" spans="1:13" ht="15" customHeight="1" x14ac:dyDescent="0.2">
      <c r="A339" s="25">
        <v>4996100</v>
      </c>
      <c r="B339" s="22" t="s">
        <v>1370</v>
      </c>
      <c r="C339" s="22" t="s">
        <v>72</v>
      </c>
      <c r="D339" s="22" t="s">
        <v>45</v>
      </c>
      <c r="E339" s="22" t="s">
        <v>2219</v>
      </c>
      <c r="F339" s="22" t="s">
        <v>2296</v>
      </c>
      <c r="G339" s="22" t="s">
        <v>1372</v>
      </c>
      <c r="H339" s="22" t="s">
        <v>1371</v>
      </c>
      <c r="I339" s="22" t="s">
        <v>71</v>
      </c>
      <c r="J339" s="22">
        <v>-111.64727000000001</v>
      </c>
      <c r="K339" s="22">
        <v>40.183999999999997</v>
      </c>
      <c r="L339" s="22" t="s">
        <v>47</v>
      </c>
      <c r="M339" s="22" t="s">
        <v>2274</v>
      </c>
    </row>
    <row r="340" spans="1:13" ht="15" customHeight="1" x14ac:dyDescent="0.2">
      <c r="A340" s="27">
        <v>4996566</v>
      </c>
      <c r="B340" s="20" t="s">
        <v>1384</v>
      </c>
      <c r="C340" s="20" t="s">
        <v>72</v>
      </c>
      <c r="D340" s="20" t="s">
        <v>45</v>
      </c>
      <c r="E340" s="20" t="s">
        <v>2219</v>
      </c>
      <c r="F340" s="20" t="s">
        <v>2298</v>
      </c>
      <c r="G340" s="20" t="s">
        <v>1772</v>
      </c>
      <c r="H340" s="20" t="s">
        <v>1772</v>
      </c>
      <c r="I340" s="20" t="s">
        <v>71</v>
      </c>
      <c r="J340" s="20">
        <v>-111.653656</v>
      </c>
      <c r="K340" s="20">
        <v>40.202100000000002</v>
      </c>
      <c r="L340" s="20" t="s">
        <v>47</v>
      </c>
      <c r="M340" s="20" t="s">
        <v>2274</v>
      </c>
    </row>
    <row r="341" spans="1:13" ht="15" customHeight="1" x14ac:dyDescent="0.2">
      <c r="A341" s="25">
        <v>4996540</v>
      </c>
      <c r="B341" s="22" t="s">
        <v>1381</v>
      </c>
      <c r="C341" s="22" t="s">
        <v>72</v>
      </c>
      <c r="D341" s="22" t="s">
        <v>45</v>
      </c>
      <c r="E341" s="22" t="s">
        <v>2219</v>
      </c>
      <c r="F341" s="22" t="s">
        <v>2298</v>
      </c>
      <c r="G341" s="22" t="s">
        <v>1383</v>
      </c>
      <c r="H341" s="22" t="s">
        <v>1382</v>
      </c>
      <c r="I341" s="22" t="s">
        <v>71</v>
      </c>
      <c r="J341" s="22">
        <v>-111.656212371</v>
      </c>
      <c r="K341" s="22">
        <v>40.203089423999998</v>
      </c>
      <c r="L341" s="22" t="s">
        <v>47</v>
      </c>
      <c r="M341" s="22" t="s">
        <v>2274</v>
      </c>
    </row>
    <row r="342" spans="1:13" ht="15" customHeight="1" x14ac:dyDescent="0.2">
      <c r="A342" s="24">
        <v>4996677</v>
      </c>
      <c r="B342" s="20" t="s">
        <v>2231</v>
      </c>
      <c r="C342" s="20" t="s">
        <v>72</v>
      </c>
      <c r="D342" s="20" t="s">
        <v>45</v>
      </c>
      <c r="E342" s="20" t="s">
        <v>2219</v>
      </c>
      <c r="F342" s="20" t="s">
        <v>2296</v>
      </c>
      <c r="G342" s="20" t="s">
        <v>1386</v>
      </c>
      <c r="H342" s="20" t="s">
        <v>1385</v>
      </c>
      <c r="I342" s="20" t="s">
        <v>71</v>
      </c>
      <c r="J342" s="20">
        <v>-111.740377</v>
      </c>
      <c r="K342" s="20">
        <v>40.236845000000002</v>
      </c>
      <c r="L342" s="20" t="s">
        <v>47</v>
      </c>
      <c r="M342" s="20" t="s">
        <v>2274</v>
      </c>
    </row>
    <row r="343" spans="1:13" ht="15" customHeight="1" x14ac:dyDescent="0.2">
      <c r="A343" s="25">
        <v>4995210</v>
      </c>
      <c r="B343" s="22" t="s">
        <v>1303</v>
      </c>
      <c r="C343" s="22" t="s">
        <v>72</v>
      </c>
      <c r="D343" s="22" t="s">
        <v>45</v>
      </c>
      <c r="E343" s="22" t="s">
        <v>2219</v>
      </c>
      <c r="F343" s="22" t="s">
        <v>2332</v>
      </c>
      <c r="G343" s="22" t="s">
        <v>1305</v>
      </c>
      <c r="H343" s="22" t="s">
        <v>1304</v>
      </c>
      <c r="I343" s="22" t="s">
        <v>71</v>
      </c>
      <c r="J343" s="22">
        <v>-111.742983512</v>
      </c>
      <c r="K343" s="22">
        <v>40.265323862999999</v>
      </c>
      <c r="L343" s="22" t="s">
        <v>47</v>
      </c>
      <c r="M343" s="22" t="s">
        <v>2274</v>
      </c>
    </row>
    <row r="344" spans="1:13" ht="15" customHeight="1" x14ac:dyDescent="0.2">
      <c r="A344" s="27">
        <v>4995120</v>
      </c>
      <c r="B344" s="20" t="s">
        <v>1302</v>
      </c>
      <c r="C344" s="20" t="s">
        <v>72</v>
      </c>
      <c r="D344" s="20" t="s">
        <v>45</v>
      </c>
      <c r="E344" s="20" t="s">
        <v>2219</v>
      </c>
      <c r="F344" s="20" t="s">
        <v>2329</v>
      </c>
      <c r="G344" s="20" t="s">
        <v>1301</v>
      </c>
      <c r="H344" s="20" t="s">
        <v>1300</v>
      </c>
      <c r="I344" s="20" t="s">
        <v>82</v>
      </c>
      <c r="J344" s="20">
        <v>-111.76304</v>
      </c>
      <c r="K344" s="20">
        <v>40.331890000000001</v>
      </c>
      <c r="L344" s="20" t="s">
        <v>47</v>
      </c>
      <c r="M344" s="21" t="s">
        <v>2274</v>
      </c>
    </row>
    <row r="345" spans="1:13" ht="15" customHeight="1" x14ac:dyDescent="0.2">
      <c r="A345" s="25">
        <v>4995040</v>
      </c>
      <c r="B345" s="22" t="s">
        <v>1299</v>
      </c>
      <c r="C345" s="22" t="s">
        <v>72</v>
      </c>
      <c r="D345" s="22" t="s">
        <v>45</v>
      </c>
      <c r="E345" s="22" t="s">
        <v>2219</v>
      </c>
      <c r="F345" s="22" t="s">
        <v>1772</v>
      </c>
      <c r="G345" s="22" t="s">
        <v>1772</v>
      </c>
      <c r="H345" s="22" t="s">
        <v>1772</v>
      </c>
      <c r="I345" s="22" t="s">
        <v>80</v>
      </c>
      <c r="J345" s="22">
        <v>-111.7787</v>
      </c>
      <c r="K345" s="22">
        <v>40.343359999999997</v>
      </c>
      <c r="L345" s="22" t="s">
        <v>47</v>
      </c>
      <c r="M345" s="23" t="s">
        <v>2274</v>
      </c>
    </row>
    <row r="346" spans="1:13" ht="15" customHeight="1" x14ac:dyDescent="0.2">
      <c r="A346" s="24">
        <v>4995041</v>
      </c>
      <c r="B346" s="20" t="s">
        <v>2227</v>
      </c>
      <c r="C346" s="20" t="s">
        <v>72</v>
      </c>
      <c r="D346" s="20" t="s">
        <v>45</v>
      </c>
      <c r="E346" s="20" t="s">
        <v>2219</v>
      </c>
      <c r="F346" s="20" t="s">
        <v>2298</v>
      </c>
      <c r="G346" s="20" t="s">
        <v>1772</v>
      </c>
      <c r="H346" s="20" t="s">
        <v>1772</v>
      </c>
      <c r="I346" s="20" t="s">
        <v>71</v>
      </c>
      <c r="J346" s="20">
        <v>-111.77679999999999</v>
      </c>
      <c r="K346" s="20">
        <v>40.336623000000003</v>
      </c>
      <c r="L346" s="20" t="s">
        <v>47</v>
      </c>
      <c r="M346" s="21" t="s">
        <v>2274</v>
      </c>
    </row>
    <row r="347" spans="1:13" ht="15" customHeight="1" x14ac:dyDescent="0.2">
      <c r="A347" s="25">
        <v>4994960</v>
      </c>
      <c r="B347" s="22" t="s">
        <v>1290</v>
      </c>
      <c r="C347" s="22" t="s">
        <v>72</v>
      </c>
      <c r="D347" s="22" t="s">
        <v>45</v>
      </c>
      <c r="E347" s="22" t="s">
        <v>2219</v>
      </c>
      <c r="F347" s="22" t="s">
        <v>2298</v>
      </c>
      <c r="G347" s="22" t="s">
        <v>1292</v>
      </c>
      <c r="H347" s="22" t="s">
        <v>1291</v>
      </c>
      <c r="I347" s="22" t="s">
        <v>71</v>
      </c>
      <c r="J347" s="22">
        <v>-111.802072994</v>
      </c>
      <c r="K347" s="22">
        <v>40.343282227000003</v>
      </c>
      <c r="L347" s="22" t="s">
        <v>47</v>
      </c>
      <c r="M347" s="23" t="s">
        <v>2274</v>
      </c>
    </row>
    <row r="348" spans="1:13" ht="15" customHeight="1" x14ac:dyDescent="0.2">
      <c r="A348" s="24">
        <v>4994950</v>
      </c>
      <c r="B348" s="20" t="s">
        <v>1287</v>
      </c>
      <c r="C348" s="20" t="s">
        <v>72</v>
      </c>
      <c r="D348" s="20" t="s">
        <v>45</v>
      </c>
      <c r="E348" s="20" t="s">
        <v>2219</v>
      </c>
      <c r="F348" s="20" t="s">
        <v>2296</v>
      </c>
      <c r="G348" s="20" t="s">
        <v>1289</v>
      </c>
      <c r="H348" s="20" t="s">
        <v>1288</v>
      </c>
      <c r="I348" s="20" t="s">
        <v>71</v>
      </c>
      <c r="J348" s="20">
        <v>-111.83549373300001</v>
      </c>
      <c r="K348" s="20">
        <v>40.368559382000001</v>
      </c>
      <c r="L348" s="20" t="s">
        <v>47</v>
      </c>
      <c r="M348" s="21" t="s">
        <v>2274</v>
      </c>
    </row>
    <row r="349" spans="1:13" ht="15" customHeight="1" x14ac:dyDescent="0.2">
      <c r="A349" s="25">
        <v>4924620</v>
      </c>
      <c r="B349" s="22" t="s">
        <v>318</v>
      </c>
      <c r="C349" s="22" t="s">
        <v>74</v>
      </c>
      <c r="D349" s="22" t="s">
        <v>2324</v>
      </c>
      <c r="E349" s="22" t="s">
        <v>2219</v>
      </c>
      <c r="F349" s="22" t="s">
        <v>2195</v>
      </c>
      <c r="G349" s="22" t="s">
        <v>314</v>
      </c>
      <c r="H349" s="22" t="s">
        <v>313</v>
      </c>
      <c r="I349" s="22" t="s">
        <v>76</v>
      </c>
      <c r="J349" s="22">
        <v>-111.78966125700001</v>
      </c>
      <c r="K349" s="22">
        <v>41.254389871000001</v>
      </c>
      <c r="L349" s="22" t="s">
        <v>2205</v>
      </c>
      <c r="M349" s="23" t="s">
        <v>2240</v>
      </c>
    </row>
    <row r="350" spans="1:13" ht="15" customHeight="1" x14ac:dyDescent="0.2">
      <c r="A350" s="20">
        <v>4924630</v>
      </c>
      <c r="B350" s="20" t="s">
        <v>319</v>
      </c>
      <c r="C350" s="20" t="s">
        <v>74</v>
      </c>
      <c r="D350" s="20" t="s">
        <v>2324</v>
      </c>
      <c r="E350" s="20" t="s">
        <v>2219</v>
      </c>
      <c r="F350" s="20" t="s">
        <v>2195</v>
      </c>
      <c r="G350" s="20" t="s">
        <v>314</v>
      </c>
      <c r="H350" s="20" t="s">
        <v>313</v>
      </c>
      <c r="I350" s="20" t="s">
        <v>76</v>
      </c>
      <c r="J350" s="20">
        <v>-111.804387121</v>
      </c>
      <c r="K350" s="20">
        <v>41.261890440999998</v>
      </c>
      <c r="L350" s="20" t="s">
        <v>2205</v>
      </c>
      <c r="M350" s="20" t="s">
        <v>2240</v>
      </c>
    </row>
    <row r="351" spans="1:13" ht="15" customHeight="1" x14ac:dyDescent="0.2">
      <c r="A351" s="25">
        <v>4924640</v>
      </c>
      <c r="B351" s="22" t="s">
        <v>320</v>
      </c>
      <c r="C351" s="22" t="s">
        <v>74</v>
      </c>
      <c r="D351" s="22" t="s">
        <v>2324</v>
      </c>
      <c r="E351" s="22" t="s">
        <v>2219</v>
      </c>
      <c r="F351" s="22" t="s">
        <v>2195</v>
      </c>
      <c r="G351" s="22" t="s">
        <v>314</v>
      </c>
      <c r="H351" s="22" t="s">
        <v>313</v>
      </c>
      <c r="I351" s="22" t="s">
        <v>76</v>
      </c>
      <c r="J351" s="22">
        <v>-111.788548701</v>
      </c>
      <c r="K351" s="22">
        <v>41.277997694</v>
      </c>
      <c r="L351" s="22" t="s">
        <v>2205</v>
      </c>
      <c r="M351" s="22" t="s">
        <v>2240</v>
      </c>
    </row>
    <row r="352" spans="1:13" ht="15" customHeight="1" x14ac:dyDescent="0.2">
      <c r="A352" s="24">
        <v>4923836</v>
      </c>
      <c r="B352" s="20" t="s">
        <v>315</v>
      </c>
      <c r="C352" s="20" t="s">
        <v>74</v>
      </c>
      <c r="D352" s="20" t="s">
        <v>2324</v>
      </c>
      <c r="E352" s="20" t="s">
        <v>2219</v>
      </c>
      <c r="F352" s="20" t="s">
        <v>2195</v>
      </c>
      <c r="G352" s="20" t="s">
        <v>314</v>
      </c>
      <c r="H352" s="20" t="s">
        <v>313</v>
      </c>
      <c r="I352" s="20" t="s">
        <v>76</v>
      </c>
      <c r="J352" s="20">
        <v>-111.784139</v>
      </c>
      <c r="K352" s="20">
        <v>41.275210000000001</v>
      </c>
      <c r="L352" s="20" t="s">
        <v>2205</v>
      </c>
      <c r="M352" s="20" t="s">
        <v>2240</v>
      </c>
    </row>
    <row r="353" spans="1:13" ht="15" customHeight="1" x14ac:dyDescent="0.2">
      <c r="A353" s="25">
        <v>4924735</v>
      </c>
      <c r="B353" s="22" t="s">
        <v>323</v>
      </c>
      <c r="C353" s="22" t="s">
        <v>74</v>
      </c>
      <c r="D353" s="22" t="s">
        <v>2324</v>
      </c>
      <c r="E353" s="22" t="s">
        <v>2219</v>
      </c>
      <c r="F353" s="22" t="s">
        <v>2296</v>
      </c>
      <c r="G353" s="22" t="s">
        <v>322</v>
      </c>
      <c r="H353" s="22" t="s">
        <v>321</v>
      </c>
      <c r="I353" s="22" t="s">
        <v>76</v>
      </c>
      <c r="J353" s="22">
        <v>-111.583105</v>
      </c>
      <c r="K353" s="22">
        <v>41.289945000000003</v>
      </c>
      <c r="L353" s="22" t="s">
        <v>2205</v>
      </c>
      <c r="M353" s="22" t="s">
        <v>2240</v>
      </c>
    </row>
    <row r="354" spans="1:13" ht="15" customHeight="1" x14ac:dyDescent="0.2">
      <c r="A354" s="20">
        <v>4925123</v>
      </c>
      <c r="B354" s="20" t="s">
        <v>328</v>
      </c>
      <c r="C354" s="20" t="s">
        <v>74</v>
      </c>
      <c r="D354" s="20" t="s">
        <v>2324</v>
      </c>
      <c r="E354" s="20" t="s">
        <v>2219</v>
      </c>
      <c r="F354" s="20" t="s">
        <v>2195</v>
      </c>
      <c r="G354" s="20" t="s">
        <v>327</v>
      </c>
      <c r="H354" s="20" t="s">
        <v>51</v>
      </c>
      <c r="I354" s="20" t="s">
        <v>76</v>
      </c>
      <c r="J354" s="20">
        <v>-111.58978999999999</v>
      </c>
      <c r="K354" s="20">
        <v>40.922600000000003</v>
      </c>
      <c r="L354" s="20" t="s">
        <v>2205</v>
      </c>
      <c r="M354" s="20" t="s">
        <v>2240</v>
      </c>
    </row>
    <row r="355" spans="1:13" ht="15" customHeight="1" x14ac:dyDescent="0.2">
      <c r="A355" s="25">
        <v>4925127</v>
      </c>
      <c r="B355" s="22" t="s">
        <v>329</v>
      </c>
      <c r="C355" s="22" t="s">
        <v>74</v>
      </c>
      <c r="D355" s="22" t="s">
        <v>2324</v>
      </c>
      <c r="E355" s="22" t="s">
        <v>2219</v>
      </c>
      <c r="F355" s="22" t="s">
        <v>2195</v>
      </c>
      <c r="G355" s="22" t="s">
        <v>327</v>
      </c>
      <c r="H355" s="22" t="s">
        <v>51</v>
      </c>
      <c r="I355" s="22" t="s">
        <v>76</v>
      </c>
      <c r="J355" s="22">
        <v>-111.58895200000001</v>
      </c>
      <c r="K355" s="22">
        <v>40.898277999999998</v>
      </c>
      <c r="L355" s="22" t="s">
        <v>2205</v>
      </c>
      <c r="M355" s="22" t="s">
        <v>2240</v>
      </c>
    </row>
    <row r="356" spans="1:13" ht="15" customHeight="1" x14ac:dyDescent="0.2">
      <c r="A356" s="24">
        <v>4917706</v>
      </c>
      <c r="B356" s="20" t="s">
        <v>2317</v>
      </c>
      <c r="C356" s="20" t="s">
        <v>72</v>
      </c>
      <c r="D356" s="20" t="s">
        <v>45</v>
      </c>
      <c r="E356" s="20" t="s">
        <v>2219</v>
      </c>
      <c r="F356" s="20" t="s">
        <v>2297</v>
      </c>
      <c r="G356" s="20" t="s">
        <v>1793</v>
      </c>
      <c r="H356" s="20" t="s">
        <v>47</v>
      </c>
      <c r="I356" s="20" t="s">
        <v>76</v>
      </c>
      <c r="J356" s="20">
        <v>-111.801537</v>
      </c>
      <c r="K356" s="20">
        <v>40.144455999999998</v>
      </c>
      <c r="L356" s="20"/>
      <c r="M356" s="20" t="s">
        <v>2240</v>
      </c>
    </row>
    <row r="357" spans="1:13" ht="15" customHeight="1" x14ac:dyDescent="0.2">
      <c r="A357" s="25">
        <v>4917709</v>
      </c>
      <c r="B357" s="22" t="s">
        <v>2318</v>
      </c>
      <c r="C357" s="22" t="s">
        <v>72</v>
      </c>
      <c r="D357" s="22" t="s">
        <v>45</v>
      </c>
      <c r="E357" s="22" t="s">
        <v>2219</v>
      </c>
      <c r="F357" s="22" t="s">
        <v>2301</v>
      </c>
      <c r="G357" s="22" t="s">
        <v>1793</v>
      </c>
      <c r="H357" s="22" t="s">
        <v>47</v>
      </c>
      <c r="I357" s="22" t="s">
        <v>76</v>
      </c>
      <c r="J357" s="22">
        <v>-111.799099</v>
      </c>
      <c r="K357" s="22">
        <v>40.141767999999999</v>
      </c>
      <c r="L357" s="22"/>
      <c r="M357" s="22" t="s">
        <v>2240</v>
      </c>
    </row>
    <row r="358" spans="1:13" ht="15" customHeight="1" x14ac:dyDescent="0.2">
      <c r="A358" s="26">
        <v>4917431</v>
      </c>
      <c r="B358" s="20" t="s">
        <v>2319</v>
      </c>
      <c r="C358" s="20" t="s">
        <v>72</v>
      </c>
      <c r="D358" s="20" t="s">
        <v>45</v>
      </c>
      <c r="E358" s="20" t="s">
        <v>2219</v>
      </c>
      <c r="F358" s="20" t="s">
        <v>1772</v>
      </c>
      <c r="G358" s="20" t="s">
        <v>1772</v>
      </c>
      <c r="H358" s="20" t="s">
        <v>1772</v>
      </c>
      <c r="I358" s="20" t="s">
        <v>76</v>
      </c>
      <c r="J358" s="20">
        <v>-111.74064799999999</v>
      </c>
      <c r="K358" s="20">
        <v>40.237692000000003</v>
      </c>
      <c r="L358" s="20"/>
      <c r="M358" s="20" t="s">
        <v>2240</v>
      </c>
    </row>
    <row r="359" spans="1:13" ht="15" customHeight="1" x14ac:dyDescent="0.2">
      <c r="A359" s="25">
        <v>5960155</v>
      </c>
      <c r="B359" s="22" t="s">
        <v>2322</v>
      </c>
      <c r="C359" s="22" t="e">
        <v>#N/A</v>
      </c>
      <c r="D359" s="22" t="e">
        <v>#N/A</v>
      </c>
      <c r="E359" s="22" t="s">
        <v>2219</v>
      </c>
      <c r="F359" s="22" t="e">
        <v>#N/A</v>
      </c>
      <c r="G359" s="22" t="e">
        <v>#N/A</v>
      </c>
      <c r="H359" s="22" t="e">
        <v>#N/A</v>
      </c>
      <c r="I359" s="22" t="e">
        <v>#N/A</v>
      </c>
      <c r="J359" s="22">
        <v>-112.30552299999999</v>
      </c>
      <c r="K359" s="22">
        <v>40.645114999999997</v>
      </c>
      <c r="L359" s="22"/>
      <c r="M359" s="22" t="s">
        <v>2240</v>
      </c>
    </row>
    <row r="360" spans="1:13" ht="15" customHeight="1" x14ac:dyDescent="0.2">
      <c r="A360" s="24">
        <v>5913417</v>
      </c>
      <c r="B360" s="20" t="s">
        <v>2320</v>
      </c>
      <c r="C360" s="20" t="s">
        <v>72</v>
      </c>
      <c r="D360" s="20" t="s">
        <v>2193</v>
      </c>
      <c r="E360" s="20" t="s">
        <v>2219</v>
      </c>
      <c r="F360" s="20" t="s">
        <v>2195</v>
      </c>
      <c r="G360" s="20" t="s">
        <v>1471</v>
      </c>
      <c r="H360" s="20" t="s">
        <v>1470</v>
      </c>
      <c r="I360" s="20" t="s">
        <v>76</v>
      </c>
      <c r="J360" s="20">
        <v>-111.512956</v>
      </c>
      <c r="K360" s="20">
        <v>40.415050000000001</v>
      </c>
      <c r="L360" s="20"/>
      <c r="M360" s="20" t="s">
        <v>2240</v>
      </c>
    </row>
    <row r="361" spans="1:13" ht="15" customHeight="1" x14ac:dyDescent="0.2">
      <c r="A361" s="25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</row>
    <row r="362" spans="1:13" ht="15" customHeight="1" x14ac:dyDescent="0.2">
      <c r="A362" s="24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</row>
    <row r="363" spans="1:13" ht="15" customHeight="1" x14ac:dyDescent="0.2">
      <c r="A363" s="25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</row>
    <row r="364" spans="1:13" ht="15" customHeight="1" x14ac:dyDescent="0.2">
      <c r="A364" s="27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</row>
    <row r="365" spans="1:13" ht="15" customHeight="1" x14ac:dyDescent="0.2">
      <c r="A365" s="25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</row>
    <row r="366" spans="1:13" ht="15" customHeight="1" x14ac:dyDescent="0.2">
      <c r="A366" s="24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</row>
    <row r="367" spans="1:13" ht="15" customHeight="1" x14ac:dyDescent="0.2">
      <c r="A367" s="25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</row>
    <row r="368" spans="1:13" ht="15" customHeight="1" x14ac:dyDescent="0.2">
      <c r="A368" s="27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1"/>
    </row>
    <row r="369" spans="1:13" ht="15" customHeight="1" x14ac:dyDescent="0.2">
      <c r="A369" s="25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3"/>
    </row>
    <row r="370" spans="1:13" ht="15" customHeight="1" x14ac:dyDescent="0.2">
      <c r="A370" s="24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1"/>
    </row>
    <row r="371" spans="1:13" ht="15" customHeight="1" x14ac:dyDescent="0.2">
      <c r="A371" s="25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3"/>
    </row>
    <row r="372" spans="1:13" ht="15" customHeight="1" x14ac:dyDescent="0.2">
      <c r="A372" s="24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1"/>
    </row>
    <row r="373" spans="1:13" ht="15" customHeight="1" x14ac:dyDescent="0.2">
      <c r="A373" s="25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3"/>
    </row>
    <row r="374" spans="1:13" ht="15" customHeight="1" x14ac:dyDescent="0.2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</row>
    <row r="375" spans="1:13" ht="15" customHeight="1" x14ac:dyDescent="0.2">
      <c r="A375" s="25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</row>
    <row r="376" spans="1:13" ht="15" customHeight="1" x14ac:dyDescent="0.2">
      <c r="A376" s="24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</row>
    <row r="377" spans="1:13" ht="15" customHeight="1" x14ac:dyDescent="0.2">
      <c r="A377" s="25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</row>
    <row r="378" spans="1:13" ht="15" customHeight="1" x14ac:dyDescent="0.2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</row>
    <row r="379" spans="1:13" ht="15" customHeight="1" x14ac:dyDescent="0.2">
      <c r="A379" s="25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</row>
    <row r="380" spans="1:13" ht="15" customHeight="1" x14ac:dyDescent="0.2">
      <c r="A380" s="24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</row>
    <row r="381" spans="1:13" ht="15" customHeight="1" x14ac:dyDescent="0.2">
      <c r="A381" s="25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</row>
  </sheetData>
  <autoFilter ref="A7:M326"/>
  <conditionalFormatting sqref="A24:A27">
    <cfRule type="duplicateValues" dxfId="85" priority="170"/>
  </conditionalFormatting>
  <conditionalFormatting sqref="A68:A69">
    <cfRule type="duplicateValues" dxfId="84" priority="146"/>
  </conditionalFormatting>
  <conditionalFormatting sqref="A70:A75">
    <cfRule type="duplicateValues" dxfId="83" priority="145"/>
  </conditionalFormatting>
  <conditionalFormatting sqref="A77:A81">
    <cfRule type="duplicateValues" dxfId="82" priority="144"/>
  </conditionalFormatting>
  <conditionalFormatting sqref="A102:A103">
    <cfRule type="duplicateValues" dxfId="81" priority="143"/>
  </conditionalFormatting>
  <conditionalFormatting sqref="A104:A109">
    <cfRule type="duplicateValues" dxfId="80" priority="142"/>
  </conditionalFormatting>
  <conditionalFormatting sqref="A111:A113">
    <cfRule type="duplicateValues" dxfId="79" priority="141"/>
  </conditionalFormatting>
  <conditionalFormatting sqref="A135:A137">
    <cfRule type="duplicateValues" dxfId="78" priority="140"/>
  </conditionalFormatting>
  <conditionalFormatting sqref="A138:A143">
    <cfRule type="duplicateValues" dxfId="77" priority="139"/>
  </conditionalFormatting>
  <conditionalFormatting sqref="A145">
    <cfRule type="duplicateValues" dxfId="76" priority="138"/>
  </conditionalFormatting>
  <conditionalFormatting sqref="A382:A1048576 A1:A7 A9:A11">
    <cfRule type="duplicateValues" dxfId="75" priority="172"/>
  </conditionalFormatting>
  <conditionalFormatting sqref="A304:A308">
    <cfRule type="duplicateValues" dxfId="74" priority="103"/>
  </conditionalFormatting>
  <conditionalFormatting sqref="A309">
    <cfRule type="duplicateValues" dxfId="73" priority="102"/>
  </conditionalFormatting>
  <conditionalFormatting sqref="A13:A15">
    <cfRule type="duplicateValues" dxfId="72" priority="78"/>
  </conditionalFormatting>
  <conditionalFormatting sqref="A17:A19">
    <cfRule type="duplicateValues" dxfId="71" priority="77"/>
  </conditionalFormatting>
  <conditionalFormatting sqref="A21:A23">
    <cfRule type="duplicateValues" dxfId="70" priority="76"/>
  </conditionalFormatting>
  <conditionalFormatting sqref="A44:A47">
    <cfRule type="duplicateValues" dxfId="69" priority="74"/>
  </conditionalFormatting>
  <conditionalFormatting sqref="A29:A31">
    <cfRule type="duplicateValues" dxfId="68" priority="75"/>
  </conditionalFormatting>
  <conditionalFormatting sqref="A33:A35">
    <cfRule type="duplicateValues" dxfId="67" priority="73"/>
  </conditionalFormatting>
  <conditionalFormatting sqref="A37:A39">
    <cfRule type="duplicateValues" dxfId="66" priority="72"/>
  </conditionalFormatting>
  <conditionalFormatting sqref="A41:A43">
    <cfRule type="duplicateValues" dxfId="65" priority="71"/>
  </conditionalFormatting>
  <conditionalFormatting sqref="A64:A67">
    <cfRule type="duplicateValues" dxfId="64" priority="69"/>
  </conditionalFormatting>
  <conditionalFormatting sqref="A49:A51">
    <cfRule type="duplicateValues" dxfId="63" priority="70"/>
  </conditionalFormatting>
  <conditionalFormatting sqref="A53:A55">
    <cfRule type="duplicateValues" dxfId="62" priority="68"/>
  </conditionalFormatting>
  <conditionalFormatting sqref="A57:A59">
    <cfRule type="duplicateValues" dxfId="61" priority="67"/>
  </conditionalFormatting>
  <conditionalFormatting sqref="A61:A63">
    <cfRule type="duplicateValues" dxfId="60" priority="66"/>
  </conditionalFormatting>
  <conditionalFormatting sqref="A98:A101">
    <cfRule type="duplicateValues" dxfId="59" priority="64"/>
  </conditionalFormatting>
  <conditionalFormatting sqref="A83:A85">
    <cfRule type="duplicateValues" dxfId="58" priority="65"/>
  </conditionalFormatting>
  <conditionalFormatting sqref="A87:A89">
    <cfRule type="duplicateValues" dxfId="57" priority="63"/>
  </conditionalFormatting>
  <conditionalFormatting sqref="A91:A93">
    <cfRule type="duplicateValues" dxfId="56" priority="62"/>
  </conditionalFormatting>
  <conditionalFormatting sqref="A95:A97">
    <cfRule type="duplicateValues" dxfId="55" priority="61"/>
  </conditionalFormatting>
  <conditionalFormatting sqref="A115:A119">
    <cfRule type="duplicateValues" dxfId="54" priority="60"/>
  </conditionalFormatting>
  <conditionalFormatting sqref="A121:A123">
    <cfRule type="duplicateValues" dxfId="53" priority="59"/>
  </conditionalFormatting>
  <conditionalFormatting sqref="A125:A127">
    <cfRule type="duplicateValues" dxfId="52" priority="58"/>
  </conditionalFormatting>
  <conditionalFormatting sqref="A129:A131">
    <cfRule type="duplicateValues" dxfId="51" priority="57"/>
  </conditionalFormatting>
  <conditionalFormatting sqref="A133:A134">
    <cfRule type="duplicateValues" dxfId="50" priority="56"/>
  </conditionalFormatting>
  <conditionalFormatting sqref="A147:A151">
    <cfRule type="duplicateValues" dxfId="49" priority="55"/>
  </conditionalFormatting>
  <conditionalFormatting sqref="A153:A155">
    <cfRule type="duplicateValues" dxfId="48" priority="54"/>
  </conditionalFormatting>
  <conditionalFormatting sqref="A157:A159">
    <cfRule type="duplicateValues" dxfId="47" priority="53"/>
  </conditionalFormatting>
  <conditionalFormatting sqref="A161:A163">
    <cfRule type="duplicateValues" dxfId="46" priority="52"/>
  </conditionalFormatting>
  <conditionalFormatting sqref="A165">
    <cfRule type="duplicateValues" dxfId="45" priority="51"/>
  </conditionalFormatting>
  <conditionalFormatting sqref="A190:A193">
    <cfRule type="duplicateValues" dxfId="44" priority="45"/>
  </conditionalFormatting>
  <conditionalFormatting sqref="A195:A197">
    <cfRule type="duplicateValues" dxfId="43" priority="44"/>
  </conditionalFormatting>
  <conditionalFormatting sqref="A199:A201">
    <cfRule type="duplicateValues" dxfId="42" priority="43"/>
  </conditionalFormatting>
  <conditionalFormatting sqref="A203:A205">
    <cfRule type="duplicateValues" dxfId="41" priority="42"/>
  </conditionalFormatting>
  <conditionalFormatting sqref="A207">
    <cfRule type="duplicateValues" dxfId="40" priority="41"/>
  </conditionalFormatting>
  <conditionalFormatting sqref="A166:A171">
    <cfRule type="duplicateValues" dxfId="39" priority="40"/>
  </conditionalFormatting>
  <conditionalFormatting sqref="A173:A175">
    <cfRule type="duplicateValues" dxfId="38" priority="39"/>
  </conditionalFormatting>
  <conditionalFormatting sqref="A177:A181">
    <cfRule type="duplicateValues" dxfId="37" priority="38"/>
  </conditionalFormatting>
  <conditionalFormatting sqref="A183:A185">
    <cfRule type="duplicateValues" dxfId="36" priority="37"/>
  </conditionalFormatting>
  <conditionalFormatting sqref="A187:A189">
    <cfRule type="duplicateValues" dxfId="35" priority="36"/>
  </conditionalFormatting>
  <conditionalFormatting sqref="A208:A213">
    <cfRule type="duplicateValues" dxfId="34" priority="35"/>
  </conditionalFormatting>
  <conditionalFormatting sqref="A215:A217">
    <cfRule type="duplicateValues" dxfId="33" priority="34"/>
  </conditionalFormatting>
  <conditionalFormatting sqref="A219:A223">
    <cfRule type="duplicateValues" dxfId="32" priority="33"/>
  </conditionalFormatting>
  <conditionalFormatting sqref="A225:A227">
    <cfRule type="duplicateValues" dxfId="31" priority="32"/>
  </conditionalFormatting>
  <conditionalFormatting sqref="A229:A231">
    <cfRule type="duplicateValues" dxfId="30" priority="31"/>
  </conditionalFormatting>
  <conditionalFormatting sqref="A232:A237">
    <cfRule type="duplicateValues" dxfId="29" priority="30"/>
  </conditionalFormatting>
  <conditionalFormatting sqref="A239:A241">
    <cfRule type="duplicateValues" dxfId="28" priority="29"/>
  </conditionalFormatting>
  <conditionalFormatting sqref="A243:A247">
    <cfRule type="duplicateValues" dxfId="27" priority="28"/>
  </conditionalFormatting>
  <conditionalFormatting sqref="A249:A251">
    <cfRule type="duplicateValues" dxfId="26" priority="27"/>
  </conditionalFormatting>
  <conditionalFormatting sqref="A253:A255">
    <cfRule type="duplicateValues" dxfId="25" priority="26"/>
  </conditionalFormatting>
  <conditionalFormatting sqref="A256:A261">
    <cfRule type="duplicateValues" dxfId="24" priority="25"/>
  </conditionalFormatting>
  <conditionalFormatting sqref="A263:A265">
    <cfRule type="duplicateValues" dxfId="23" priority="24"/>
  </conditionalFormatting>
  <conditionalFormatting sqref="A267:A271">
    <cfRule type="duplicateValues" dxfId="22" priority="23"/>
  </conditionalFormatting>
  <conditionalFormatting sqref="A273:A275">
    <cfRule type="duplicateValues" dxfId="21" priority="22"/>
  </conditionalFormatting>
  <conditionalFormatting sqref="A277:A279">
    <cfRule type="duplicateValues" dxfId="20" priority="21"/>
  </conditionalFormatting>
  <conditionalFormatting sqref="A280:A285">
    <cfRule type="duplicateValues" dxfId="19" priority="20"/>
  </conditionalFormatting>
  <conditionalFormatting sqref="A287:A289">
    <cfRule type="duplicateValues" dxfId="18" priority="19"/>
  </conditionalFormatting>
  <conditionalFormatting sqref="A291:A295">
    <cfRule type="duplicateValues" dxfId="17" priority="18"/>
  </conditionalFormatting>
  <conditionalFormatting sqref="A297:A299">
    <cfRule type="duplicateValues" dxfId="16" priority="17"/>
  </conditionalFormatting>
  <conditionalFormatting sqref="A301:A303">
    <cfRule type="duplicateValues" dxfId="15" priority="16"/>
  </conditionalFormatting>
  <conditionalFormatting sqref="A310:A315">
    <cfRule type="duplicateValues" dxfId="14" priority="15"/>
  </conditionalFormatting>
  <conditionalFormatting sqref="A317:A319">
    <cfRule type="duplicateValues" dxfId="13" priority="14"/>
  </conditionalFormatting>
  <conditionalFormatting sqref="A321:A325">
    <cfRule type="duplicateValues" dxfId="12" priority="13"/>
  </conditionalFormatting>
  <conditionalFormatting sqref="A327:A329">
    <cfRule type="duplicateValues" dxfId="11" priority="12"/>
  </conditionalFormatting>
  <conditionalFormatting sqref="A331:A333">
    <cfRule type="duplicateValues" dxfId="10" priority="11"/>
  </conditionalFormatting>
  <conditionalFormatting sqref="A334:A339">
    <cfRule type="duplicateValues" dxfId="9" priority="10"/>
  </conditionalFormatting>
  <conditionalFormatting sqref="A341:A343">
    <cfRule type="duplicateValues" dxfId="8" priority="9"/>
  </conditionalFormatting>
  <conditionalFormatting sqref="A345:A349">
    <cfRule type="duplicateValues" dxfId="7" priority="8"/>
  </conditionalFormatting>
  <conditionalFormatting sqref="A351:A353">
    <cfRule type="duplicateValues" dxfId="6" priority="7"/>
  </conditionalFormatting>
  <conditionalFormatting sqref="A355:A357">
    <cfRule type="duplicateValues" dxfId="5" priority="6"/>
  </conditionalFormatting>
  <conditionalFormatting sqref="A358:A363">
    <cfRule type="duplicateValues" dxfId="4" priority="5"/>
  </conditionalFormatting>
  <conditionalFormatting sqref="A365:A367">
    <cfRule type="duplicateValues" dxfId="3" priority="4"/>
  </conditionalFormatting>
  <conditionalFormatting sqref="A369:A373">
    <cfRule type="duplicateValues" dxfId="2" priority="3"/>
  </conditionalFormatting>
  <conditionalFormatting sqref="A375:A377">
    <cfRule type="duplicateValues" dxfId="1" priority="2"/>
  </conditionalFormatting>
  <conditionalFormatting sqref="A379:A381">
    <cfRule type="duplicateValues" dxfId="0" priority="1"/>
  </conditionalFormatting>
  <pageMargins left="0.7" right="0.7" top="0.75" bottom="0.75" header="0.3" footer="0.3"/>
  <pageSetup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"/>
  <sheetViews>
    <sheetView workbookViewId="0">
      <selection activeCell="B15" sqref="B15"/>
    </sheetView>
  </sheetViews>
  <sheetFormatPr defaultRowHeight="15" customHeight="1" x14ac:dyDescent="0.25"/>
  <cols>
    <col min="3" max="3" width="52.85546875" bestFit="1" customWidth="1"/>
    <col min="4" max="4" width="11.7109375" customWidth="1"/>
    <col min="5" max="5" width="10" bestFit="1" customWidth="1"/>
  </cols>
  <sheetData>
    <row r="1" spans="1:5" ht="15" customHeight="1" x14ac:dyDescent="0.25">
      <c r="A1" t="s">
        <v>2260</v>
      </c>
      <c r="B1" t="s">
        <v>56</v>
      </c>
      <c r="C1" t="s">
        <v>2242</v>
      </c>
      <c r="D1" t="s">
        <v>2243</v>
      </c>
      <c r="E1" t="s">
        <v>2244</v>
      </c>
    </row>
    <row r="2" spans="1:5" ht="15" customHeight="1" x14ac:dyDescent="0.25">
      <c r="A2" t="s">
        <v>2252</v>
      </c>
      <c r="C2" t="s">
        <v>2257</v>
      </c>
      <c r="D2" s="11">
        <v>-113.1403</v>
      </c>
      <c r="E2" s="11">
        <v>37.544035999999998</v>
      </c>
    </row>
    <row r="3" spans="1:5" ht="15" customHeight="1" x14ac:dyDescent="0.25">
      <c r="A3" t="s">
        <v>2249</v>
      </c>
      <c r="C3" t="s">
        <v>2254</v>
      </c>
      <c r="D3" s="11">
        <v>-113.152325</v>
      </c>
      <c r="E3" s="11">
        <v>37.537742000000001</v>
      </c>
    </row>
    <row r="4" spans="1:5" ht="15" customHeight="1" x14ac:dyDescent="0.25">
      <c r="A4" t="s">
        <v>2245</v>
      </c>
      <c r="C4" t="s">
        <v>2247</v>
      </c>
      <c r="D4" s="11">
        <v>-109.538239</v>
      </c>
      <c r="E4" s="11">
        <v>38.564715</v>
      </c>
    </row>
    <row r="5" spans="1:5" ht="15" customHeight="1" x14ac:dyDescent="0.25">
      <c r="A5" t="s">
        <v>2246</v>
      </c>
      <c r="C5" t="s">
        <v>2248</v>
      </c>
      <c r="D5" s="11">
        <v>-109.543012</v>
      </c>
      <c r="E5" s="11">
        <v>38.565775000000002</v>
      </c>
    </row>
    <row r="6" spans="1:5" ht="15" customHeight="1" x14ac:dyDescent="0.25">
      <c r="A6" t="s">
        <v>2250</v>
      </c>
      <c r="C6" t="s">
        <v>2251</v>
      </c>
      <c r="D6" s="11">
        <v>-113.171108</v>
      </c>
      <c r="E6" s="11">
        <v>37.537958000000003</v>
      </c>
    </row>
    <row r="7" spans="1:5" ht="15" customHeight="1" x14ac:dyDescent="0.25">
      <c r="A7" t="s">
        <v>2255</v>
      </c>
      <c r="C7" t="s">
        <v>2256</v>
      </c>
      <c r="D7" s="11">
        <v>-111.646066</v>
      </c>
      <c r="E7" s="11">
        <v>40.482432000000003</v>
      </c>
    </row>
    <row r="8" spans="1:5" ht="15" customHeight="1" x14ac:dyDescent="0.25">
      <c r="A8" t="s">
        <v>2264</v>
      </c>
      <c r="B8">
        <v>4994650</v>
      </c>
      <c r="C8" t="s">
        <v>2265</v>
      </c>
      <c r="D8" s="11">
        <v>-112.020787</v>
      </c>
      <c r="E8" s="11">
        <v>40.479990000000001</v>
      </c>
    </row>
    <row r="9" spans="1:5" ht="15" customHeight="1" x14ac:dyDescent="0.25">
      <c r="A9" t="s">
        <v>2266</v>
      </c>
      <c r="B9">
        <v>4995104</v>
      </c>
      <c r="C9" s="13" t="s">
        <v>2270</v>
      </c>
      <c r="D9" s="13">
        <v>-111.75587899999999</v>
      </c>
      <c r="E9" s="13">
        <v>40.351458000000001</v>
      </c>
    </row>
    <row r="10" spans="1:5" ht="15" customHeight="1" x14ac:dyDescent="0.25">
      <c r="A10" t="s">
        <v>2267</v>
      </c>
      <c r="B10">
        <v>4995105</v>
      </c>
      <c r="C10" s="13" t="s">
        <v>2271</v>
      </c>
      <c r="D10" s="13">
        <v>-111.755788</v>
      </c>
      <c r="E10" s="13">
        <v>40.351571999999997</v>
      </c>
    </row>
    <row r="11" spans="1:5" ht="15" customHeight="1" x14ac:dyDescent="0.25">
      <c r="A11" t="s">
        <v>2268</v>
      </c>
      <c r="B11">
        <v>4995140</v>
      </c>
      <c r="C11" t="s">
        <v>2272</v>
      </c>
      <c r="D11" s="13">
        <v>-111.740576</v>
      </c>
      <c r="E11" s="13">
        <v>40.349296000000002</v>
      </c>
    </row>
    <row r="12" spans="1:5" ht="15" customHeight="1" x14ac:dyDescent="0.25">
      <c r="A12" t="s">
        <v>2269</v>
      </c>
      <c r="B12">
        <v>5919905</v>
      </c>
      <c r="C12" s="12" t="s">
        <v>2273</v>
      </c>
      <c r="D12" s="12">
        <v>-111.746757</v>
      </c>
      <c r="E12" s="12">
        <v>40.156109000000001</v>
      </c>
    </row>
    <row r="13" spans="1:5" ht="15" customHeight="1" x14ac:dyDescent="0.25">
      <c r="A13" t="s">
        <v>2284</v>
      </c>
      <c r="B13">
        <v>5923333</v>
      </c>
      <c r="C13" s="14" t="s">
        <v>2287</v>
      </c>
      <c r="D13" s="11">
        <v>-111.39135</v>
      </c>
      <c r="E13" s="11">
        <v>40.776905999999997</v>
      </c>
    </row>
    <row r="14" spans="1:5" ht="15" customHeight="1" x14ac:dyDescent="0.25">
      <c r="A14" t="s">
        <v>2285</v>
      </c>
      <c r="B14">
        <v>5923347</v>
      </c>
      <c r="C14" s="14" t="s">
        <v>2286</v>
      </c>
      <c r="D14">
        <v>-111.37705099999999</v>
      </c>
      <c r="E14">
        <v>40.759793999999999</v>
      </c>
    </row>
    <row r="15" spans="1:5" ht="15" customHeight="1" x14ac:dyDescent="0.25">
      <c r="A15" t="s">
        <v>2289</v>
      </c>
      <c r="C15" s="14" t="s">
        <v>2290</v>
      </c>
      <c r="D15">
        <v>-111.903555</v>
      </c>
      <c r="E15">
        <v>40.349169000000003</v>
      </c>
    </row>
    <row r="16" spans="1:5" ht="15" customHeight="1" x14ac:dyDescent="0.25">
      <c r="A16" t="s">
        <v>2291</v>
      </c>
      <c r="C16" s="14" t="s">
        <v>2292</v>
      </c>
      <c r="D16">
        <v>-111.738545</v>
      </c>
      <c r="E16">
        <v>40.329546999999998</v>
      </c>
    </row>
    <row r="17" spans="1:5" ht="15" customHeight="1" x14ac:dyDescent="0.25">
      <c r="A17" t="s">
        <v>2293</v>
      </c>
      <c r="C17" t="s">
        <v>2294</v>
      </c>
      <c r="D17">
        <v>-111.731976</v>
      </c>
      <c r="E17">
        <v>40.333708999999999</v>
      </c>
    </row>
  </sheetData>
  <sortState ref="A2:E12">
    <sortCondition ref="A2:A12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01"/>
  <sheetViews>
    <sheetView workbookViewId="0">
      <pane ySplit="1" topLeftCell="A10" activePane="bottomLeft" state="frozen"/>
      <selection pane="bottomLeft" activeCell="B23" sqref="B23"/>
    </sheetView>
  </sheetViews>
  <sheetFormatPr defaultColWidth="18.85546875" defaultRowHeight="15" x14ac:dyDescent="0.25"/>
  <cols>
    <col min="1" max="1" width="23.42578125" bestFit="1" customWidth="1"/>
    <col min="2" max="2" width="34" customWidth="1"/>
  </cols>
  <sheetData>
    <row r="1" spans="1:24" ht="66" customHeight="1" x14ac:dyDescent="0.25">
      <c r="A1" s="5" t="s">
        <v>1741</v>
      </c>
      <c r="B1" s="5" t="s">
        <v>1742</v>
      </c>
      <c r="C1" s="5" t="s">
        <v>1743</v>
      </c>
      <c r="D1" s="5" t="s">
        <v>1744</v>
      </c>
      <c r="E1" s="5" t="s">
        <v>1745</v>
      </c>
      <c r="F1" s="5" t="s">
        <v>68</v>
      </c>
      <c r="G1" s="5" t="s">
        <v>1746</v>
      </c>
      <c r="H1" s="5" t="s">
        <v>1747</v>
      </c>
      <c r="I1" s="5" t="s">
        <v>1748</v>
      </c>
      <c r="J1" s="5" t="s">
        <v>1749</v>
      </c>
      <c r="K1" s="5" t="s">
        <v>1750</v>
      </c>
      <c r="L1" s="6" t="s">
        <v>1751</v>
      </c>
      <c r="M1" s="5" t="s">
        <v>1752</v>
      </c>
      <c r="N1" s="5" t="s">
        <v>1753</v>
      </c>
      <c r="O1" s="7" t="s">
        <v>1754</v>
      </c>
      <c r="P1" s="8" t="s">
        <v>1755</v>
      </c>
      <c r="Q1" s="7" t="s">
        <v>1756</v>
      </c>
      <c r="R1" s="8" t="s">
        <v>1757</v>
      </c>
      <c r="S1" s="7" t="s">
        <v>1758</v>
      </c>
      <c r="T1" s="8" t="s">
        <v>1759</v>
      </c>
      <c r="U1" s="7" t="s">
        <v>1760</v>
      </c>
      <c r="V1" s="8" t="s">
        <v>1761</v>
      </c>
      <c r="W1" s="7" t="s">
        <v>1762</v>
      </c>
      <c r="X1" s="9" t="s">
        <v>1763</v>
      </c>
    </row>
    <row r="2" spans="1:24" x14ac:dyDescent="0.25">
      <c r="A2" s="1" t="s">
        <v>880</v>
      </c>
      <c r="B2" s="1" t="s">
        <v>879</v>
      </c>
      <c r="C2" s="1" t="s">
        <v>611</v>
      </c>
      <c r="D2" s="1" t="s">
        <v>71</v>
      </c>
      <c r="E2" s="1" t="s">
        <v>1764</v>
      </c>
      <c r="F2" s="1" t="s">
        <v>866</v>
      </c>
      <c r="G2" s="1" t="s">
        <v>1765</v>
      </c>
      <c r="H2" s="2">
        <v>5</v>
      </c>
      <c r="I2" s="1"/>
      <c r="J2" s="1" t="s">
        <v>1766</v>
      </c>
      <c r="K2" s="1" t="s">
        <v>1767</v>
      </c>
      <c r="L2" s="3">
        <v>51986</v>
      </c>
      <c r="M2" s="1"/>
      <c r="N2" s="1">
        <v>1</v>
      </c>
      <c r="O2" s="2">
        <v>1</v>
      </c>
      <c r="P2" s="4">
        <v>0.5</v>
      </c>
      <c r="Q2" s="2">
        <v>1</v>
      </c>
      <c r="R2" s="4">
        <v>0.12613231400187142</v>
      </c>
      <c r="S2" s="2">
        <v>1</v>
      </c>
      <c r="T2" s="4"/>
      <c r="U2" s="2"/>
      <c r="V2" s="4">
        <v>0.1</v>
      </c>
      <c r="W2" s="2"/>
      <c r="X2" s="4">
        <v>3.7261323140018714</v>
      </c>
    </row>
    <row r="3" spans="1:24" x14ac:dyDescent="0.25">
      <c r="A3" s="1" t="s">
        <v>881</v>
      </c>
      <c r="B3" s="1" t="s">
        <v>1768</v>
      </c>
      <c r="C3" s="1" t="s">
        <v>611</v>
      </c>
      <c r="D3" s="1" t="s">
        <v>71</v>
      </c>
      <c r="E3" s="1" t="s">
        <v>1764</v>
      </c>
      <c r="F3" s="1" t="s">
        <v>866</v>
      </c>
      <c r="G3" s="1" t="s">
        <v>1769</v>
      </c>
      <c r="H3" s="2">
        <v>5</v>
      </c>
      <c r="I3" s="1"/>
      <c r="J3" s="1" t="s">
        <v>1766</v>
      </c>
      <c r="K3" s="1" t="s">
        <v>1767</v>
      </c>
      <c r="L3" s="3">
        <v>51986</v>
      </c>
      <c r="M3" s="1"/>
      <c r="N3" s="1"/>
      <c r="O3" s="2">
        <v>1</v>
      </c>
      <c r="P3" s="4">
        <v>0.5</v>
      </c>
      <c r="Q3" s="2">
        <v>1</v>
      </c>
      <c r="R3" s="4">
        <v>0.12613231400187142</v>
      </c>
      <c r="S3" s="2">
        <v>1</v>
      </c>
      <c r="T3" s="4"/>
      <c r="U3" s="2"/>
      <c r="V3" s="4"/>
      <c r="W3" s="2"/>
      <c r="X3" s="4">
        <v>3.6261323140018713</v>
      </c>
    </row>
    <row r="4" spans="1:24" x14ac:dyDescent="0.25">
      <c r="A4" s="1" t="s">
        <v>238</v>
      </c>
      <c r="B4" s="1" t="s">
        <v>1770</v>
      </c>
      <c r="C4" s="1" t="s">
        <v>1771</v>
      </c>
      <c r="D4" s="1" t="s">
        <v>76</v>
      </c>
      <c r="E4" s="1"/>
      <c r="F4" s="1" t="s">
        <v>74</v>
      </c>
      <c r="G4" s="1" t="s">
        <v>1772</v>
      </c>
      <c r="H4" s="2">
        <v>2</v>
      </c>
      <c r="I4" s="2" t="s">
        <v>1764</v>
      </c>
      <c r="J4" s="1"/>
      <c r="K4" s="1" t="s">
        <v>5</v>
      </c>
      <c r="L4" s="10">
        <v>297837</v>
      </c>
      <c r="M4" s="10">
        <v>125178</v>
      </c>
      <c r="N4" s="1">
        <v>2</v>
      </c>
      <c r="O4" s="2">
        <v>1</v>
      </c>
      <c r="P4" s="4"/>
      <c r="Q4" s="2">
        <v>1</v>
      </c>
      <c r="R4" s="4">
        <v>0.73795765394493218</v>
      </c>
      <c r="S4" s="2"/>
      <c r="T4" s="4">
        <v>0.24129911771787965</v>
      </c>
      <c r="U4" s="2"/>
      <c r="V4" s="4">
        <v>0.1</v>
      </c>
      <c r="W4" s="2"/>
      <c r="X4" s="4">
        <v>3.0792567716628119</v>
      </c>
    </row>
    <row r="5" spans="1:24" x14ac:dyDescent="0.25">
      <c r="A5" s="1" t="s">
        <v>1773</v>
      </c>
      <c r="B5" s="1" t="s">
        <v>553</v>
      </c>
      <c r="C5" s="1" t="s">
        <v>598</v>
      </c>
      <c r="D5" s="1" t="s">
        <v>71</v>
      </c>
      <c r="E5" s="1" t="s">
        <v>1764</v>
      </c>
      <c r="F5" s="1" t="s">
        <v>397</v>
      </c>
      <c r="G5" s="1" t="s">
        <v>1774</v>
      </c>
      <c r="H5" s="2">
        <v>5</v>
      </c>
      <c r="I5" s="1"/>
      <c r="J5" s="1" t="s">
        <v>1775</v>
      </c>
      <c r="K5" s="1" t="s">
        <v>1776</v>
      </c>
      <c r="L5" s="10">
        <v>28506</v>
      </c>
      <c r="M5" s="10"/>
      <c r="N5" s="1"/>
      <c r="O5" s="2"/>
      <c r="P5" s="4">
        <v>0.5</v>
      </c>
      <c r="Q5" s="2">
        <v>1</v>
      </c>
      <c r="R5" s="4">
        <v>6.7699934300901876E-2</v>
      </c>
      <c r="S5" s="2">
        <v>1</v>
      </c>
      <c r="T5" s="4"/>
      <c r="U5" s="2">
        <v>1</v>
      </c>
      <c r="V5" s="4"/>
      <c r="W5" s="2"/>
      <c r="X5" s="4">
        <v>3.5676999343009017</v>
      </c>
    </row>
    <row r="6" spans="1:24" x14ac:dyDescent="0.25">
      <c r="A6" s="1" t="s">
        <v>1427</v>
      </c>
      <c r="B6" s="1" t="s">
        <v>1426</v>
      </c>
      <c r="C6" s="1" t="s">
        <v>1777</v>
      </c>
      <c r="D6" s="1" t="s">
        <v>76</v>
      </c>
      <c r="E6" s="1"/>
      <c r="F6" s="1" t="s">
        <v>47</v>
      </c>
      <c r="G6" s="1" t="s">
        <v>1778</v>
      </c>
      <c r="H6" s="2">
        <v>5</v>
      </c>
      <c r="I6" s="2" t="s">
        <v>1764</v>
      </c>
      <c r="J6" s="1"/>
      <c r="K6" s="1" t="s">
        <v>49</v>
      </c>
      <c r="L6" s="10">
        <v>403134</v>
      </c>
      <c r="M6" s="10">
        <v>29316</v>
      </c>
      <c r="N6" s="1"/>
      <c r="O6" s="2">
        <v>1</v>
      </c>
      <c r="P6" s="4"/>
      <c r="Q6" s="2">
        <v>1</v>
      </c>
      <c r="R6" s="4">
        <v>1</v>
      </c>
      <c r="S6" s="2"/>
      <c r="T6" s="4">
        <v>4.4011203974488523E-2</v>
      </c>
      <c r="U6" s="2"/>
      <c r="V6" s="4"/>
      <c r="W6" s="2"/>
      <c r="X6" s="4">
        <v>3.0440112039744887</v>
      </c>
    </row>
    <row r="7" spans="1:24" x14ac:dyDescent="0.25">
      <c r="A7" s="1" t="s">
        <v>1471</v>
      </c>
      <c r="B7" s="1" t="s">
        <v>1470</v>
      </c>
      <c r="C7" s="1" t="s">
        <v>1777</v>
      </c>
      <c r="D7" s="1" t="s">
        <v>76</v>
      </c>
      <c r="E7" s="1"/>
      <c r="F7" s="1" t="s">
        <v>47</v>
      </c>
      <c r="G7" s="1" t="s">
        <v>1779</v>
      </c>
      <c r="H7" s="2" t="s">
        <v>1780</v>
      </c>
      <c r="I7" s="2" t="s">
        <v>1764</v>
      </c>
      <c r="J7" s="1"/>
      <c r="K7" s="1" t="s">
        <v>48</v>
      </c>
      <c r="L7" s="10">
        <v>283744</v>
      </c>
      <c r="M7" s="10">
        <v>109192</v>
      </c>
      <c r="N7" s="1">
        <v>2</v>
      </c>
      <c r="O7" s="2">
        <v>1</v>
      </c>
      <c r="P7" s="4"/>
      <c r="Q7" s="2">
        <v>1</v>
      </c>
      <c r="R7" s="4">
        <v>0.70288578311334093</v>
      </c>
      <c r="S7" s="2"/>
      <c r="T7" s="4">
        <v>0.2083992763928306</v>
      </c>
      <c r="U7" s="2"/>
      <c r="V7" s="4">
        <v>0.1</v>
      </c>
      <c r="W7" s="2"/>
      <c r="X7" s="4">
        <v>3.0112850595061715</v>
      </c>
    </row>
    <row r="8" spans="1:24" x14ac:dyDescent="0.25">
      <c r="A8" s="1" t="s">
        <v>832</v>
      </c>
      <c r="B8" s="1" t="s">
        <v>831</v>
      </c>
      <c r="C8" s="1" t="s">
        <v>1777</v>
      </c>
      <c r="D8" s="1" t="s">
        <v>71</v>
      </c>
      <c r="E8" s="1" t="s">
        <v>1764</v>
      </c>
      <c r="F8" s="1" t="s">
        <v>793</v>
      </c>
      <c r="G8" s="1" t="s">
        <v>1781</v>
      </c>
      <c r="H8" s="2">
        <v>5</v>
      </c>
      <c r="I8" s="2" t="s">
        <v>1764</v>
      </c>
      <c r="J8" s="1" t="s">
        <v>1782</v>
      </c>
      <c r="K8" s="1"/>
      <c r="L8" s="10"/>
      <c r="M8" s="10"/>
      <c r="N8" s="1"/>
      <c r="O8" s="2">
        <v>1</v>
      </c>
      <c r="P8" s="4">
        <v>0.5</v>
      </c>
      <c r="Q8" s="2"/>
      <c r="R8" s="4"/>
      <c r="S8" s="2">
        <v>1</v>
      </c>
      <c r="T8" s="4"/>
      <c r="U8" s="2">
        <v>1</v>
      </c>
      <c r="V8" s="4"/>
      <c r="W8" s="2"/>
      <c r="X8" s="4">
        <v>3.5</v>
      </c>
    </row>
    <row r="9" spans="1:24" x14ac:dyDescent="0.25">
      <c r="A9" s="1" t="s">
        <v>836</v>
      </c>
      <c r="B9" s="1" t="s">
        <v>835</v>
      </c>
      <c r="C9" s="1" t="s">
        <v>1777</v>
      </c>
      <c r="D9" s="1" t="s">
        <v>71</v>
      </c>
      <c r="E9" s="1" t="s">
        <v>1764</v>
      </c>
      <c r="F9" s="1" t="s">
        <v>793</v>
      </c>
      <c r="G9" s="1" t="s">
        <v>1781</v>
      </c>
      <c r="H9" s="2">
        <v>5</v>
      </c>
      <c r="I9" s="2" t="s">
        <v>1764</v>
      </c>
      <c r="J9" s="1" t="s">
        <v>1782</v>
      </c>
      <c r="K9" s="1"/>
      <c r="L9" s="10"/>
      <c r="M9" s="10"/>
      <c r="N9" s="1"/>
      <c r="O9" s="2">
        <v>1</v>
      </c>
      <c r="P9" s="4">
        <v>0.5</v>
      </c>
      <c r="Q9" s="2"/>
      <c r="R9" s="4"/>
      <c r="S9" s="2">
        <v>1</v>
      </c>
      <c r="T9" s="4"/>
      <c r="U9" s="2">
        <v>1</v>
      </c>
      <c r="V9" s="4"/>
      <c r="W9" s="2"/>
      <c r="X9" s="4">
        <v>3.5</v>
      </c>
    </row>
    <row r="10" spans="1:24" x14ac:dyDescent="0.25">
      <c r="A10" s="1" t="s">
        <v>925</v>
      </c>
      <c r="B10" s="1" t="s">
        <v>924</v>
      </c>
      <c r="C10" s="1" t="s">
        <v>1777</v>
      </c>
      <c r="D10" s="1" t="s">
        <v>71</v>
      </c>
      <c r="E10" s="1" t="s">
        <v>1764</v>
      </c>
      <c r="F10" s="1" t="s">
        <v>349</v>
      </c>
      <c r="G10" s="1" t="s">
        <v>1783</v>
      </c>
      <c r="H10" s="2">
        <v>5</v>
      </c>
      <c r="I10" s="2" t="s">
        <v>1764</v>
      </c>
      <c r="J10" s="1" t="s">
        <v>1784</v>
      </c>
      <c r="K10" s="1"/>
      <c r="L10" s="10"/>
      <c r="M10" s="10"/>
      <c r="N10" s="1"/>
      <c r="O10" s="2">
        <v>1</v>
      </c>
      <c r="P10" s="4">
        <v>0.5</v>
      </c>
      <c r="Q10" s="2"/>
      <c r="R10" s="4"/>
      <c r="S10" s="2">
        <v>1</v>
      </c>
      <c r="T10" s="4"/>
      <c r="U10" s="2">
        <v>1</v>
      </c>
      <c r="V10" s="4"/>
      <c r="W10" s="2"/>
      <c r="X10" s="4">
        <v>3.5</v>
      </c>
    </row>
    <row r="11" spans="1:24" x14ac:dyDescent="0.25">
      <c r="A11" s="1" t="s">
        <v>162</v>
      </c>
      <c r="B11" s="1" t="s">
        <v>2</v>
      </c>
      <c r="C11" s="1" t="s">
        <v>268</v>
      </c>
      <c r="D11" s="1" t="s">
        <v>76</v>
      </c>
      <c r="E11" s="1"/>
      <c r="F11" s="1" t="s">
        <v>1</v>
      </c>
      <c r="G11" s="1" t="s">
        <v>1772</v>
      </c>
      <c r="H11" s="2">
        <v>2</v>
      </c>
      <c r="I11" s="2" t="s">
        <v>1764</v>
      </c>
      <c r="J11" s="1"/>
      <c r="K11" s="1" t="s">
        <v>2</v>
      </c>
      <c r="L11" s="10">
        <v>249782</v>
      </c>
      <c r="M11" s="10">
        <v>26720</v>
      </c>
      <c r="N11" s="1">
        <v>4</v>
      </c>
      <c r="O11" s="2">
        <v>1</v>
      </c>
      <c r="P11" s="4"/>
      <c r="Q11" s="2">
        <v>1</v>
      </c>
      <c r="R11" s="4">
        <v>0.61836787513189595</v>
      </c>
      <c r="S11" s="2"/>
      <c r="T11" s="4">
        <v>3.8668529879666354E-2</v>
      </c>
      <c r="U11" s="2"/>
      <c r="V11" s="4">
        <v>0.3</v>
      </c>
      <c r="W11" s="2"/>
      <c r="X11" s="4">
        <v>2.9570364050115621</v>
      </c>
    </row>
    <row r="12" spans="1:24" x14ac:dyDescent="0.25">
      <c r="A12" s="1" t="s">
        <v>1416</v>
      </c>
      <c r="B12" s="1" t="s">
        <v>1415</v>
      </c>
      <c r="C12" s="1" t="s">
        <v>244</v>
      </c>
      <c r="D12" s="1" t="s">
        <v>71</v>
      </c>
      <c r="E12" s="1" t="s">
        <v>1764</v>
      </c>
      <c r="F12" s="1" t="s">
        <v>47</v>
      </c>
      <c r="G12" s="1" t="s">
        <v>1785</v>
      </c>
      <c r="H12" s="2">
        <v>5</v>
      </c>
      <c r="I12" s="2" t="s">
        <v>1764</v>
      </c>
      <c r="J12" s="1"/>
      <c r="K12" s="1" t="s">
        <v>1786</v>
      </c>
      <c r="L12" s="10">
        <v>336229</v>
      </c>
      <c r="M12" s="10"/>
      <c r="N12" s="1"/>
      <c r="O12" s="2"/>
      <c r="P12" s="4">
        <v>0.5</v>
      </c>
      <c r="Q12" s="2">
        <v>1</v>
      </c>
      <c r="R12" s="4">
        <v>0.83350006968086165</v>
      </c>
      <c r="S12" s="2"/>
      <c r="T12" s="4"/>
      <c r="U12" s="2">
        <v>1</v>
      </c>
      <c r="V12" s="4"/>
      <c r="W12" s="2"/>
      <c r="X12" s="4">
        <v>3.3335000696808619</v>
      </c>
    </row>
    <row r="13" spans="1:24" x14ac:dyDescent="0.25">
      <c r="A13" s="1" t="s">
        <v>1401</v>
      </c>
      <c r="B13" s="1" t="s">
        <v>1400</v>
      </c>
      <c r="C13" s="1" t="s">
        <v>244</v>
      </c>
      <c r="D13" s="1" t="s">
        <v>71</v>
      </c>
      <c r="E13" s="1" t="s">
        <v>1764</v>
      </c>
      <c r="F13" s="1" t="s">
        <v>47</v>
      </c>
      <c r="G13" s="1" t="s">
        <v>1787</v>
      </c>
      <c r="H13" s="2">
        <v>5</v>
      </c>
      <c r="I13" s="2" t="s">
        <v>1764</v>
      </c>
      <c r="J13" s="1"/>
      <c r="K13" s="1" t="s">
        <v>48</v>
      </c>
      <c r="L13" s="10">
        <v>283744</v>
      </c>
      <c r="M13" s="10"/>
      <c r="N13" s="1"/>
      <c r="O13" s="2"/>
      <c r="P13" s="4">
        <v>0.5</v>
      </c>
      <c r="Q13" s="2">
        <v>1</v>
      </c>
      <c r="R13" s="4">
        <v>0.70288578311334093</v>
      </c>
      <c r="S13" s="2"/>
      <c r="T13" s="4"/>
      <c r="U13" s="2">
        <v>1</v>
      </c>
      <c r="V13" s="4"/>
      <c r="W13" s="2"/>
      <c r="X13" s="4">
        <v>3.202885783113341</v>
      </c>
    </row>
    <row r="14" spans="1:24" x14ac:dyDescent="0.25">
      <c r="A14" s="1" t="s">
        <v>506</v>
      </c>
      <c r="B14" s="1" t="s">
        <v>505</v>
      </c>
      <c r="C14" s="1" t="s">
        <v>1777</v>
      </c>
      <c r="D14" s="1" t="s">
        <v>76</v>
      </c>
      <c r="E14" s="1"/>
      <c r="F14" s="1" t="s">
        <v>397</v>
      </c>
      <c r="G14" s="1" t="s">
        <v>1772</v>
      </c>
      <c r="H14" s="2">
        <v>3</v>
      </c>
      <c r="I14" s="2" t="s">
        <v>1764</v>
      </c>
      <c r="J14" s="1"/>
      <c r="K14" s="1" t="s">
        <v>1788</v>
      </c>
      <c r="L14" s="10">
        <v>100489</v>
      </c>
      <c r="M14" s="10">
        <v>175393</v>
      </c>
      <c r="N14" s="1">
        <v>1</v>
      </c>
      <c r="O14" s="2">
        <v>1</v>
      </c>
      <c r="P14" s="4"/>
      <c r="Q14" s="2">
        <v>1</v>
      </c>
      <c r="R14" s="4">
        <v>0.24683698660136574</v>
      </c>
      <c r="S14" s="2"/>
      <c r="T14" s="4">
        <v>0.3446436399334018</v>
      </c>
      <c r="U14" s="2"/>
      <c r="V14" s="4">
        <v>0.1</v>
      </c>
      <c r="W14" s="2"/>
      <c r="X14" s="4">
        <v>2.6914806265347675</v>
      </c>
    </row>
    <row r="15" spans="1:24" x14ac:dyDescent="0.25">
      <c r="A15" s="1" t="s">
        <v>1511</v>
      </c>
      <c r="B15" s="1" t="s">
        <v>33</v>
      </c>
      <c r="C15" s="1" t="s">
        <v>1777</v>
      </c>
      <c r="D15" s="1" t="s">
        <v>76</v>
      </c>
      <c r="E15" s="1"/>
      <c r="F15" s="1" t="s">
        <v>74</v>
      </c>
      <c r="G15" s="1" t="s">
        <v>1779</v>
      </c>
      <c r="H15" s="2" t="s">
        <v>1780</v>
      </c>
      <c r="I15" s="2" t="s">
        <v>1764</v>
      </c>
      <c r="J15" s="1"/>
      <c r="K15" s="1" t="s">
        <v>1789</v>
      </c>
      <c r="L15" s="10">
        <v>118557</v>
      </c>
      <c r="M15" s="10">
        <v>124979</v>
      </c>
      <c r="N15" s="1">
        <v>1</v>
      </c>
      <c r="O15" s="2">
        <v>1</v>
      </c>
      <c r="P15" s="4"/>
      <c r="Q15" s="2">
        <v>1</v>
      </c>
      <c r="R15" s="4">
        <v>0.29180105118557009</v>
      </c>
      <c r="S15" s="2"/>
      <c r="T15" s="4">
        <v>0.2408895675850331</v>
      </c>
      <c r="U15" s="2"/>
      <c r="V15" s="4">
        <v>0.1</v>
      </c>
      <c r="W15" s="2"/>
      <c r="X15" s="4">
        <v>2.6326906187706034</v>
      </c>
    </row>
    <row r="16" spans="1:24" x14ac:dyDescent="0.25">
      <c r="A16" s="1" t="s">
        <v>1029</v>
      </c>
      <c r="B16" s="1" t="s">
        <v>1028</v>
      </c>
      <c r="C16" s="1" t="s">
        <v>611</v>
      </c>
      <c r="D16" s="1" t="s">
        <v>71</v>
      </c>
      <c r="E16" s="1" t="s">
        <v>1764</v>
      </c>
      <c r="F16" s="1" t="s">
        <v>866</v>
      </c>
      <c r="G16" s="1" t="s">
        <v>1790</v>
      </c>
      <c r="H16" s="2" t="s">
        <v>1791</v>
      </c>
      <c r="I16" s="1"/>
      <c r="J16" s="1" t="s">
        <v>1792</v>
      </c>
      <c r="K16" s="1"/>
      <c r="L16" s="10"/>
      <c r="M16" s="10"/>
      <c r="N16" s="1">
        <v>7</v>
      </c>
      <c r="O16" s="2">
        <v>1</v>
      </c>
      <c r="P16" s="4">
        <v>0.5</v>
      </c>
      <c r="Q16" s="2"/>
      <c r="R16" s="4"/>
      <c r="S16" s="2">
        <v>1</v>
      </c>
      <c r="T16" s="4"/>
      <c r="U16" s="2"/>
      <c r="V16" s="4">
        <v>0.6</v>
      </c>
      <c r="W16" s="2"/>
      <c r="X16" s="4">
        <v>3.1</v>
      </c>
    </row>
    <row r="17" spans="1:24" x14ac:dyDescent="0.25">
      <c r="A17" s="1" t="s">
        <v>1793</v>
      </c>
      <c r="B17" s="1" t="s">
        <v>47</v>
      </c>
      <c r="C17" s="1" t="s">
        <v>603</v>
      </c>
      <c r="D17" s="1" t="s">
        <v>76</v>
      </c>
      <c r="E17" s="1"/>
      <c r="F17" s="1" t="s">
        <v>47</v>
      </c>
      <c r="G17" s="1" t="s">
        <v>1794</v>
      </c>
      <c r="H17" s="2">
        <v>5</v>
      </c>
      <c r="I17" s="2" t="s">
        <v>1764</v>
      </c>
      <c r="J17" s="1"/>
      <c r="K17" s="1" t="s">
        <v>47</v>
      </c>
      <c r="L17" s="10">
        <v>132954</v>
      </c>
      <c r="M17" s="10">
        <v>125413</v>
      </c>
      <c r="N17" s="1">
        <v>11</v>
      </c>
      <c r="O17" s="2"/>
      <c r="P17" s="4"/>
      <c r="Q17" s="2">
        <v>1</v>
      </c>
      <c r="R17" s="4">
        <v>0.32762945708654362</v>
      </c>
      <c r="S17" s="2"/>
      <c r="T17" s="4">
        <v>0.24178275732199489</v>
      </c>
      <c r="U17" s="2"/>
      <c r="V17" s="4">
        <v>1</v>
      </c>
      <c r="W17" s="2"/>
      <c r="X17" s="4">
        <v>2.5694122144085387</v>
      </c>
    </row>
    <row r="18" spans="1:24" x14ac:dyDescent="0.25">
      <c r="A18" s="1" t="s">
        <v>327</v>
      </c>
      <c r="B18" s="1" t="s">
        <v>51</v>
      </c>
      <c r="C18" s="1" t="s">
        <v>1777</v>
      </c>
      <c r="D18" s="1" t="s">
        <v>76</v>
      </c>
      <c r="E18" s="1"/>
      <c r="F18" s="1" t="s">
        <v>74</v>
      </c>
      <c r="G18" s="1" t="s">
        <v>1795</v>
      </c>
      <c r="H18" s="2" t="s">
        <v>1780</v>
      </c>
      <c r="I18" s="2" t="s">
        <v>1764</v>
      </c>
      <c r="J18" s="1"/>
      <c r="K18" s="1" t="s">
        <v>1796</v>
      </c>
      <c r="L18" s="10">
        <v>85163</v>
      </c>
      <c r="M18" s="10">
        <v>112135</v>
      </c>
      <c r="N18" s="1">
        <v>1</v>
      </c>
      <c r="O18" s="2">
        <v>1</v>
      </c>
      <c r="P18" s="4"/>
      <c r="Q18" s="2">
        <v>1</v>
      </c>
      <c r="R18" s="4">
        <v>0.20869666925481295</v>
      </c>
      <c r="S18" s="2"/>
      <c r="T18" s="4">
        <v>0.2144560906690485</v>
      </c>
      <c r="U18" s="2"/>
      <c r="V18" s="4">
        <v>0.1</v>
      </c>
      <c r="W18" s="2"/>
      <c r="X18" s="4">
        <v>2.5231527599238617</v>
      </c>
    </row>
    <row r="19" spans="1:24" x14ac:dyDescent="0.25">
      <c r="A19" s="1" t="s">
        <v>872</v>
      </c>
      <c r="B19" s="1" t="s">
        <v>871</v>
      </c>
      <c r="C19" s="1" t="s">
        <v>611</v>
      </c>
      <c r="D19" s="1" t="s">
        <v>76</v>
      </c>
      <c r="E19" s="1"/>
      <c r="F19" s="1" t="s">
        <v>866</v>
      </c>
      <c r="G19" s="1" t="s">
        <v>1778</v>
      </c>
      <c r="H19" s="2">
        <v>5</v>
      </c>
      <c r="I19" s="1"/>
      <c r="J19" s="1" t="s">
        <v>1797</v>
      </c>
      <c r="K19" s="1"/>
      <c r="L19" s="10"/>
      <c r="M19" s="10">
        <v>160100</v>
      </c>
      <c r="N19" s="1">
        <v>3</v>
      </c>
      <c r="O19" s="2">
        <v>1</v>
      </c>
      <c r="P19" s="4"/>
      <c r="Q19" s="2"/>
      <c r="R19" s="4"/>
      <c r="S19" s="2">
        <v>1</v>
      </c>
      <c r="T19" s="4">
        <v>0.31317002093027563</v>
      </c>
      <c r="U19" s="2"/>
      <c r="V19" s="4">
        <v>0.2</v>
      </c>
      <c r="W19" s="2"/>
      <c r="X19" s="4">
        <v>2.5131700209302759</v>
      </c>
    </row>
    <row r="20" spans="1:24" x14ac:dyDescent="0.25">
      <c r="A20" s="1" t="s">
        <v>808</v>
      </c>
      <c r="B20" s="1" t="s">
        <v>32</v>
      </c>
      <c r="C20" s="1" t="s">
        <v>611</v>
      </c>
      <c r="D20" s="1" t="s">
        <v>76</v>
      </c>
      <c r="E20" s="1"/>
      <c r="F20" s="1" t="s">
        <v>793</v>
      </c>
      <c r="G20" s="1" t="s">
        <v>1772</v>
      </c>
      <c r="H20" s="2">
        <v>3</v>
      </c>
      <c r="I20" s="2" t="s">
        <v>1764</v>
      </c>
      <c r="J20" s="1"/>
      <c r="K20" s="1" t="s">
        <v>806</v>
      </c>
      <c r="L20" s="10">
        <v>83017</v>
      </c>
      <c r="M20" s="10">
        <v>48895</v>
      </c>
      <c r="N20" s="1">
        <v>2</v>
      </c>
      <c r="O20" s="2">
        <v>1</v>
      </c>
      <c r="P20" s="4"/>
      <c r="Q20" s="2">
        <v>1</v>
      </c>
      <c r="R20" s="4">
        <v>0.20335612892950289</v>
      </c>
      <c r="S20" s="2"/>
      <c r="T20" s="4">
        <v>8.4305586140329569E-2</v>
      </c>
      <c r="U20" s="2"/>
      <c r="V20" s="4">
        <v>0.1</v>
      </c>
      <c r="W20" s="2"/>
      <c r="X20" s="4">
        <v>2.3876617150698327</v>
      </c>
    </row>
    <row r="21" spans="1:24" x14ac:dyDescent="0.25">
      <c r="A21" s="1" t="s">
        <v>718</v>
      </c>
      <c r="B21" s="1" t="s">
        <v>1798</v>
      </c>
      <c r="C21" s="1" t="s">
        <v>268</v>
      </c>
      <c r="D21" s="1" t="s">
        <v>76</v>
      </c>
      <c r="E21" s="1"/>
      <c r="F21" s="1" t="s">
        <v>624</v>
      </c>
      <c r="G21" s="1" t="s">
        <v>1799</v>
      </c>
      <c r="H21" s="2">
        <v>5</v>
      </c>
      <c r="I21" s="1"/>
      <c r="J21" s="1"/>
      <c r="K21" s="1" t="s">
        <v>1800</v>
      </c>
      <c r="L21" s="10">
        <v>113712</v>
      </c>
      <c r="M21" s="10"/>
      <c r="N21" s="1">
        <v>1</v>
      </c>
      <c r="O21" s="2">
        <v>1</v>
      </c>
      <c r="P21" s="4"/>
      <c r="Q21" s="2">
        <v>1</v>
      </c>
      <c r="R21" s="4">
        <v>0.27974377351729079</v>
      </c>
      <c r="S21" s="2"/>
      <c r="T21" s="4"/>
      <c r="U21" s="2"/>
      <c r="V21" s="4">
        <v>0.1</v>
      </c>
      <c r="W21" s="2"/>
      <c r="X21" s="4">
        <v>2.3797437735172911</v>
      </c>
    </row>
    <row r="22" spans="1:24" x14ac:dyDescent="0.25">
      <c r="A22" s="1" t="s">
        <v>681</v>
      </c>
      <c r="B22" s="1" t="s">
        <v>1801</v>
      </c>
      <c r="C22" s="1" t="s">
        <v>1802</v>
      </c>
      <c r="D22" s="1" t="s">
        <v>76</v>
      </c>
      <c r="E22" s="1"/>
      <c r="F22" s="1" t="s">
        <v>624</v>
      </c>
      <c r="G22" s="1" t="s">
        <v>1772</v>
      </c>
      <c r="H22" s="2">
        <v>3</v>
      </c>
      <c r="I22" s="1"/>
      <c r="J22" s="1"/>
      <c r="K22" s="1" t="s">
        <v>1803</v>
      </c>
      <c r="L22" s="10">
        <v>105820</v>
      </c>
      <c r="M22" s="10"/>
      <c r="N22" s="1">
        <v>2</v>
      </c>
      <c r="O22" s="2">
        <v>1</v>
      </c>
      <c r="P22" s="4"/>
      <c r="Q22" s="2">
        <v>1</v>
      </c>
      <c r="R22" s="4">
        <v>0.26010372493977585</v>
      </c>
      <c r="S22" s="2"/>
      <c r="T22" s="4"/>
      <c r="U22" s="2"/>
      <c r="V22" s="4">
        <v>0.1</v>
      </c>
      <c r="W22" s="2"/>
      <c r="X22" s="4">
        <v>2.3601037249397758</v>
      </c>
    </row>
    <row r="23" spans="1:24" x14ac:dyDescent="0.25">
      <c r="A23" s="1" t="s">
        <v>1804</v>
      </c>
      <c r="B23" s="1" t="s">
        <v>534</v>
      </c>
      <c r="C23" s="1" t="s">
        <v>611</v>
      </c>
      <c r="D23" s="1" t="s">
        <v>71</v>
      </c>
      <c r="E23" s="1" t="s">
        <v>1764</v>
      </c>
      <c r="F23" s="1" t="s">
        <v>397</v>
      </c>
      <c r="G23" s="1" t="s">
        <v>1790</v>
      </c>
      <c r="H23" s="2">
        <v>5</v>
      </c>
      <c r="I23" s="1"/>
      <c r="J23" s="1" t="s">
        <v>1775</v>
      </c>
      <c r="K23" s="1"/>
      <c r="L23" s="10"/>
      <c r="M23" s="10"/>
      <c r="N23" s="1">
        <v>3</v>
      </c>
      <c r="O23" s="2">
        <v>1</v>
      </c>
      <c r="P23" s="4">
        <v>0.5</v>
      </c>
      <c r="Q23" s="2"/>
      <c r="R23" s="4"/>
      <c r="S23" s="2">
        <v>1</v>
      </c>
      <c r="T23" s="4"/>
      <c r="U23" s="2"/>
      <c r="V23" s="4">
        <v>0.2</v>
      </c>
      <c r="W23" s="2"/>
      <c r="X23" s="4">
        <v>2.7</v>
      </c>
    </row>
    <row r="24" spans="1:24" x14ac:dyDescent="0.25">
      <c r="A24" s="1" t="s">
        <v>544</v>
      </c>
      <c r="B24" s="1" t="s">
        <v>543</v>
      </c>
      <c r="C24" s="1" t="s">
        <v>1777</v>
      </c>
      <c r="D24" s="1" t="s">
        <v>76</v>
      </c>
      <c r="E24" s="1"/>
      <c r="F24" s="1" t="s">
        <v>397</v>
      </c>
      <c r="G24" s="1" t="s">
        <v>1779</v>
      </c>
      <c r="H24" s="2" t="s">
        <v>1780</v>
      </c>
      <c r="I24" s="1"/>
      <c r="J24" s="1"/>
      <c r="K24" s="1" t="s">
        <v>1805</v>
      </c>
      <c r="L24" s="10">
        <v>37518</v>
      </c>
      <c r="M24" s="10">
        <v>11306</v>
      </c>
      <c r="N24" s="1">
        <v>1</v>
      </c>
      <c r="O24" s="2">
        <v>1</v>
      </c>
      <c r="P24" s="4"/>
      <c r="Q24" s="2">
        <v>1</v>
      </c>
      <c r="R24" s="4">
        <v>9.0127217344561902E-2</v>
      </c>
      <c r="S24" s="2"/>
      <c r="T24" s="4">
        <v>6.9458879314425424E-3</v>
      </c>
      <c r="U24" s="2"/>
      <c r="V24" s="4">
        <v>0.1</v>
      </c>
      <c r="W24" s="2"/>
      <c r="X24" s="4">
        <v>2.1970731052760044</v>
      </c>
    </row>
    <row r="25" spans="1:24" x14ac:dyDescent="0.25">
      <c r="A25" s="1" t="s">
        <v>1520</v>
      </c>
      <c r="B25" s="1" t="s">
        <v>24</v>
      </c>
      <c r="C25" s="1" t="s">
        <v>1777</v>
      </c>
      <c r="D25" s="1" t="s">
        <v>76</v>
      </c>
      <c r="E25" s="1"/>
      <c r="F25" s="1" t="s">
        <v>349</v>
      </c>
      <c r="G25" s="1" t="s">
        <v>1772</v>
      </c>
      <c r="H25" s="2">
        <v>2</v>
      </c>
      <c r="I25" s="1"/>
      <c r="J25" s="1"/>
      <c r="K25" s="1" t="s">
        <v>1806</v>
      </c>
      <c r="L25" s="10">
        <v>28804</v>
      </c>
      <c r="M25" s="10"/>
      <c r="N25" s="1">
        <v>1</v>
      </c>
      <c r="O25" s="2">
        <v>1</v>
      </c>
      <c r="P25" s="4"/>
      <c r="Q25" s="2">
        <v>1</v>
      </c>
      <c r="R25" s="4">
        <v>6.844153775707261E-2</v>
      </c>
      <c r="S25" s="2"/>
      <c r="T25" s="4"/>
      <c r="U25" s="2"/>
      <c r="V25" s="4">
        <v>0.1</v>
      </c>
      <c r="W25" s="2"/>
      <c r="X25" s="4">
        <v>2.1684415377570727</v>
      </c>
    </row>
    <row r="26" spans="1:24" x14ac:dyDescent="0.25">
      <c r="A26" s="1" t="s">
        <v>1559</v>
      </c>
      <c r="B26" s="1" t="s">
        <v>38</v>
      </c>
      <c r="C26" s="1" t="s">
        <v>1777</v>
      </c>
      <c r="D26" s="1" t="s">
        <v>76</v>
      </c>
      <c r="E26" s="1"/>
      <c r="F26" s="1" t="s">
        <v>397</v>
      </c>
      <c r="G26" s="1" t="s">
        <v>1779</v>
      </c>
      <c r="H26" s="2" t="s">
        <v>1780</v>
      </c>
      <c r="I26" s="1"/>
      <c r="J26" s="1"/>
      <c r="K26" s="1" t="s">
        <v>1776</v>
      </c>
      <c r="L26" s="10">
        <v>28506</v>
      </c>
      <c r="M26" s="10"/>
      <c r="N26" s="1">
        <v>1</v>
      </c>
      <c r="O26" s="2">
        <v>1</v>
      </c>
      <c r="P26" s="4"/>
      <c r="Q26" s="2">
        <v>1</v>
      </c>
      <c r="R26" s="4">
        <v>6.7699934300901876E-2</v>
      </c>
      <c r="S26" s="2"/>
      <c r="T26" s="4"/>
      <c r="U26" s="2"/>
      <c r="V26" s="4">
        <v>0.1</v>
      </c>
      <c r="W26" s="2"/>
      <c r="X26" s="4">
        <v>2.1676999343009018</v>
      </c>
    </row>
    <row r="27" spans="1:24" x14ac:dyDescent="0.25">
      <c r="A27" s="1" t="s">
        <v>865</v>
      </c>
      <c r="B27" s="1" t="s">
        <v>864</v>
      </c>
      <c r="C27" s="1" t="s">
        <v>1807</v>
      </c>
      <c r="D27" s="1" t="s">
        <v>71</v>
      </c>
      <c r="E27" s="1" t="s">
        <v>1764</v>
      </c>
      <c r="F27" s="1" t="s">
        <v>349</v>
      </c>
      <c r="G27" s="1" t="s">
        <v>1808</v>
      </c>
      <c r="H27" s="2">
        <v>5</v>
      </c>
      <c r="I27" s="2" t="s">
        <v>1764</v>
      </c>
      <c r="J27" s="1" t="s">
        <v>1809</v>
      </c>
      <c r="K27" s="1" t="s">
        <v>1810</v>
      </c>
      <c r="L27" s="10">
        <v>52110</v>
      </c>
      <c r="M27" s="10"/>
      <c r="N27" s="1"/>
      <c r="O27" s="2"/>
      <c r="P27" s="4">
        <v>0.5</v>
      </c>
      <c r="Q27" s="2">
        <v>1</v>
      </c>
      <c r="R27" s="4">
        <v>0.12644090067490893</v>
      </c>
      <c r="S27" s="2">
        <v>1</v>
      </c>
      <c r="T27" s="4"/>
      <c r="U27" s="2"/>
      <c r="V27" s="4"/>
      <c r="W27" s="2"/>
      <c r="X27" s="4">
        <v>2.626440900674909</v>
      </c>
    </row>
    <row r="28" spans="1:24" x14ac:dyDescent="0.25">
      <c r="A28" s="1" t="s">
        <v>876</v>
      </c>
      <c r="B28" s="1" t="s">
        <v>875</v>
      </c>
      <c r="C28" s="1" t="s">
        <v>611</v>
      </c>
      <c r="D28" s="1" t="s">
        <v>71</v>
      </c>
      <c r="E28" s="1" t="s">
        <v>1764</v>
      </c>
      <c r="F28" s="1" t="s">
        <v>866</v>
      </c>
      <c r="G28" s="1" t="s">
        <v>1790</v>
      </c>
      <c r="H28" s="2" t="s">
        <v>1791</v>
      </c>
      <c r="I28" s="1"/>
      <c r="J28" s="1" t="s">
        <v>1811</v>
      </c>
      <c r="K28" s="1"/>
      <c r="L28" s="10"/>
      <c r="M28" s="10"/>
      <c r="N28" s="1">
        <v>2</v>
      </c>
      <c r="O28" s="2">
        <v>1</v>
      </c>
      <c r="P28" s="4">
        <v>0.5</v>
      </c>
      <c r="Q28" s="2"/>
      <c r="R28" s="4"/>
      <c r="S28" s="2">
        <v>1</v>
      </c>
      <c r="T28" s="4"/>
      <c r="U28" s="2"/>
      <c r="V28" s="4">
        <v>0.1</v>
      </c>
      <c r="W28" s="2"/>
      <c r="X28" s="4">
        <v>2.6</v>
      </c>
    </row>
    <row r="29" spans="1:24" x14ac:dyDescent="0.25">
      <c r="A29" s="1" t="s">
        <v>1124</v>
      </c>
      <c r="B29" s="1" t="s">
        <v>1122</v>
      </c>
      <c r="C29" s="1" t="s">
        <v>1123</v>
      </c>
      <c r="D29" s="1" t="s">
        <v>76</v>
      </c>
      <c r="E29" s="1"/>
      <c r="F29" s="1" t="s">
        <v>1812</v>
      </c>
      <c r="G29" s="1" t="s">
        <v>1772</v>
      </c>
      <c r="H29" s="2">
        <v>3</v>
      </c>
      <c r="I29" s="1"/>
      <c r="J29" s="1"/>
      <c r="K29" s="1" t="s">
        <v>1813</v>
      </c>
      <c r="L29" s="10">
        <v>398146</v>
      </c>
      <c r="M29" s="10"/>
      <c r="N29" s="1">
        <v>2</v>
      </c>
      <c r="O29" s="2"/>
      <c r="P29" s="4"/>
      <c r="Q29" s="2">
        <v>1</v>
      </c>
      <c r="R29" s="4">
        <v>0.98758685221684683</v>
      </c>
      <c r="S29" s="2"/>
      <c r="T29" s="4"/>
      <c r="U29" s="2"/>
      <c r="V29" s="4">
        <v>0.1</v>
      </c>
      <c r="W29" s="2"/>
      <c r="X29" s="4">
        <v>2.0875868522168468</v>
      </c>
    </row>
    <row r="30" spans="1:24" x14ac:dyDescent="0.25">
      <c r="A30" s="1" t="s">
        <v>1527</v>
      </c>
      <c r="B30" s="1" t="s">
        <v>1526</v>
      </c>
      <c r="C30" s="1" t="s">
        <v>1802</v>
      </c>
      <c r="D30" s="1" t="s">
        <v>76</v>
      </c>
      <c r="E30" s="1"/>
      <c r="F30" s="1" t="s">
        <v>349</v>
      </c>
      <c r="G30" s="1" t="s">
        <v>1772</v>
      </c>
      <c r="H30" s="2">
        <v>2</v>
      </c>
      <c r="I30" s="1"/>
      <c r="J30" s="1"/>
      <c r="K30" s="1" t="s">
        <v>1814</v>
      </c>
      <c r="L30" s="10">
        <v>30709</v>
      </c>
      <c r="M30" s="10"/>
      <c r="N30" s="1"/>
      <c r="O30" s="2">
        <v>1</v>
      </c>
      <c r="P30" s="4"/>
      <c r="Q30" s="2">
        <v>1</v>
      </c>
      <c r="R30" s="4">
        <v>7.3182324951721112E-2</v>
      </c>
      <c r="S30" s="2"/>
      <c r="T30" s="4"/>
      <c r="U30" s="2"/>
      <c r="V30" s="4"/>
      <c r="W30" s="2"/>
      <c r="X30" s="4">
        <v>2.0731823249517212</v>
      </c>
    </row>
    <row r="31" spans="1:24" x14ac:dyDescent="0.25">
      <c r="A31" s="1" t="s">
        <v>583</v>
      </c>
      <c r="B31" s="1" t="s">
        <v>582</v>
      </c>
      <c r="C31" s="1" t="s">
        <v>1777</v>
      </c>
      <c r="D31" s="1" t="s">
        <v>76</v>
      </c>
      <c r="E31" s="1"/>
      <c r="F31" s="1" t="s">
        <v>397</v>
      </c>
      <c r="G31" s="1" t="s">
        <v>1772</v>
      </c>
      <c r="H31" s="2">
        <v>3</v>
      </c>
      <c r="I31" s="2" t="s">
        <v>1764</v>
      </c>
      <c r="J31" s="1"/>
      <c r="K31" s="1"/>
      <c r="L31" s="10"/>
      <c r="M31" s="10">
        <v>321719</v>
      </c>
      <c r="N31" s="1">
        <v>5</v>
      </c>
      <c r="O31" s="2">
        <v>1</v>
      </c>
      <c r="P31" s="4"/>
      <c r="Q31" s="2"/>
      <c r="R31" s="4"/>
      <c r="S31" s="2"/>
      <c r="T31" s="4">
        <v>0.64578852806859044</v>
      </c>
      <c r="U31" s="2"/>
      <c r="V31" s="4">
        <v>0.4</v>
      </c>
      <c r="W31" s="2"/>
      <c r="X31" s="4">
        <v>2.0457885280685906</v>
      </c>
    </row>
    <row r="32" spans="1:24" x14ac:dyDescent="0.25">
      <c r="A32" s="1" t="s">
        <v>811</v>
      </c>
      <c r="B32" s="1" t="s">
        <v>31</v>
      </c>
      <c r="C32" s="1" t="s">
        <v>611</v>
      </c>
      <c r="D32" s="1" t="s">
        <v>76</v>
      </c>
      <c r="E32" s="1"/>
      <c r="F32" s="1" t="s">
        <v>793</v>
      </c>
      <c r="G32" s="1" t="s">
        <v>1815</v>
      </c>
      <c r="H32" s="2" t="s">
        <v>1791</v>
      </c>
      <c r="I32" s="2" t="s">
        <v>1764</v>
      </c>
      <c r="J32" s="1"/>
      <c r="K32" s="1" t="s">
        <v>1816</v>
      </c>
      <c r="L32" s="10">
        <v>14423</v>
      </c>
      <c r="M32" s="10"/>
      <c r="N32" s="1"/>
      <c r="O32" s="2">
        <v>1</v>
      </c>
      <c r="P32" s="4"/>
      <c r="Q32" s="2">
        <v>1</v>
      </c>
      <c r="R32" s="4">
        <v>3.2652949491329707E-2</v>
      </c>
      <c r="S32" s="2"/>
      <c r="T32" s="4"/>
      <c r="U32" s="2"/>
      <c r="V32" s="4"/>
      <c r="W32" s="2"/>
      <c r="X32" s="4">
        <v>2.0326529494913297</v>
      </c>
    </row>
    <row r="33" spans="1:24" x14ac:dyDescent="0.25">
      <c r="A33" s="1" t="s">
        <v>1173</v>
      </c>
      <c r="B33" s="1" t="s">
        <v>1172</v>
      </c>
      <c r="C33" s="1" t="s">
        <v>603</v>
      </c>
      <c r="D33" s="1" t="s">
        <v>71</v>
      </c>
      <c r="E33" s="1" t="s">
        <v>1764</v>
      </c>
      <c r="F33" s="1" t="s">
        <v>1817</v>
      </c>
      <c r="G33" s="1" t="s">
        <v>1818</v>
      </c>
      <c r="H33" s="2" t="s">
        <v>1780</v>
      </c>
      <c r="I33" s="2" t="s">
        <v>1764</v>
      </c>
      <c r="J33" s="1"/>
      <c r="K33" s="1" t="s">
        <v>1819</v>
      </c>
      <c r="L33" s="10">
        <v>12130</v>
      </c>
      <c r="M33" s="10"/>
      <c r="N33" s="1"/>
      <c r="O33" s="2"/>
      <c r="P33" s="4">
        <v>0.5</v>
      </c>
      <c r="Q33" s="2">
        <v>1</v>
      </c>
      <c r="R33" s="4">
        <v>2.6946584642338092E-2</v>
      </c>
      <c r="S33" s="2"/>
      <c r="T33" s="4"/>
      <c r="U33" s="2">
        <v>1</v>
      </c>
      <c r="V33" s="4"/>
      <c r="W33" s="2"/>
      <c r="X33" s="4">
        <v>2.5269465846423378</v>
      </c>
    </row>
    <row r="34" spans="1:24" x14ac:dyDescent="0.25">
      <c r="A34" s="1" t="s">
        <v>898</v>
      </c>
      <c r="B34" s="1" t="s">
        <v>1649</v>
      </c>
      <c r="C34" s="1" t="s">
        <v>611</v>
      </c>
      <c r="D34" s="1" t="s">
        <v>71</v>
      </c>
      <c r="E34" s="1" t="s">
        <v>1764</v>
      </c>
      <c r="F34" s="1" t="s">
        <v>866</v>
      </c>
      <c r="G34" s="1" t="s">
        <v>1820</v>
      </c>
      <c r="H34" s="2">
        <v>5</v>
      </c>
      <c r="I34" s="1"/>
      <c r="J34" s="1"/>
      <c r="K34" s="1" t="s">
        <v>1821</v>
      </c>
      <c r="L34" s="10">
        <v>9626</v>
      </c>
      <c r="M34" s="10"/>
      <c r="N34" s="1"/>
      <c r="O34" s="2">
        <v>1</v>
      </c>
      <c r="P34" s="4">
        <v>0.5</v>
      </c>
      <c r="Q34" s="2">
        <v>1</v>
      </c>
      <c r="R34" s="4">
        <v>2.071512472874236E-2</v>
      </c>
      <c r="S34" s="2"/>
      <c r="T34" s="4"/>
      <c r="U34" s="2"/>
      <c r="V34" s="4"/>
      <c r="W34" s="2"/>
      <c r="X34" s="4">
        <v>2.5207151247287425</v>
      </c>
    </row>
    <row r="35" spans="1:24" x14ac:dyDescent="0.25">
      <c r="A35" s="1" t="s">
        <v>636</v>
      </c>
      <c r="B35" s="1" t="s">
        <v>402</v>
      </c>
      <c r="C35" s="1" t="s">
        <v>287</v>
      </c>
      <c r="D35" s="1" t="s">
        <v>71</v>
      </c>
      <c r="E35" s="1" t="s">
        <v>1764</v>
      </c>
      <c r="F35" s="1" t="s">
        <v>621</v>
      </c>
      <c r="G35" s="1" t="s">
        <v>1799</v>
      </c>
      <c r="H35" s="2">
        <v>5</v>
      </c>
      <c r="I35" s="1"/>
      <c r="J35" s="1" t="s">
        <v>1822</v>
      </c>
      <c r="K35" s="1" t="s">
        <v>1823</v>
      </c>
      <c r="L35" s="10">
        <v>9265</v>
      </c>
      <c r="M35" s="10"/>
      <c r="N35" s="1"/>
      <c r="O35" s="2"/>
      <c r="P35" s="4">
        <v>0.5</v>
      </c>
      <c r="Q35" s="2">
        <v>1</v>
      </c>
      <c r="R35" s="4">
        <v>1.9816739333850964E-2</v>
      </c>
      <c r="S35" s="2">
        <v>1</v>
      </c>
      <c r="T35" s="4"/>
      <c r="U35" s="2"/>
      <c r="V35" s="4"/>
      <c r="W35" s="2"/>
      <c r="X35" s="4">
        <v>2.5198167393338506</v>
      </c>
    </row>
    <row r="36" spans="1:24" x14ac:dyDescent="0.25">
      <c r="A36" s="1" t="s">
        <v>1504</v>
      </c>
      <c r="B36" s="1" t="s">
        <v>1502</v>
      </c>
      <c r="C36" s="1" t="s">
        <v>268</v>
      </c>
      <c r="D36" s="1" t="s">
        <v>76</v>
      </c>
      <c r="E36" s="1"/>
      <c r="F36" s="1" t="s">
        <v>47</v>
      </c>
      <c r="G36" s="1" t="s">
        <v>1785</v>
      </c>
      <c r="H36" s="2">
        <v>5</v>
      </c>
      <c r="I36" s="2" t="s">
        <v>1764</v>
      </c>
      <c r="J36" s="1"/>
      <c r="K36" s="1"/>
      <c r="L36" s="10"/>
      <c r="M36" s="10"/>
      <c r="N36" s="1"/>
      <c r="O36" s="2">
        <v>1</v>
      </c>
      <c r="P36" s="4"/>
      <c r="Q36" s="2"/>
      <c r="R36" s="4"/>
      <c r="S36" s="2"/>
      <c r="T36" s="4"/>
      <c r="U36" s="2">
        <v>1</v>
      </c>
      <c r="V36" s="4"/>
      <c r="W36" s="2"/>
      <c r="X36" s="4">
        <v>2</v>
      </c>
    </row>
    <row r="37" spans="1:24" x14ac:dyDescent="0.25">
      <c r="A37" s="1" t="s">
        <v>1108</v>
      </c>
      <c r="B37" s="1" t="s">
        <v>1107</v>
      </c>
      <c r="C37" s="1" t="s">
        <v>287</v>
      </c>
      <c r="D37" s="1" t="s">
        <v>71</v>
      </c>
      <c r="E37" s="1" t="s">
        <v>1764</v>
      </c>
      <c r="F37" s="1" t="s">
        <v>621</v>
      </c>
      <c r="G37" s="1" t="s">
        <v>1824</v>
      </c>
      <c r="H37" s="2" t="s">
        <v>1780</v>
      </c>
      <c r="I37" s="1"/>
      <c r="J37" s="1"/>
      <c r="K37" s="1" t="s">
        <v>1825</v>
      </c>
      <c r="L37" s="10"/>
      <c r="M37" s="10"/>
      <c r="N37" s="1"/>
      <c r="O37" s="2"/>
      <c r="P37" s="4">
        <v>0.5</v>
      </c>
      <c r="Q37" s="2">
        <v>1</v>
      </c>
      <c r="R37" s="4"/>
      <c r="S37" s="2"/>
      <c r="T37" s="4"/>
      <c r="U37" s="2">
        <v>1</v>
      </c>
      <c r="V37" s="4"/>
      <c r="W37" s="2"/>
      <c r="X37" s="4">
        <v>2.5</v>
      </c>
    </row>
    <row r="38" spans="1:24" x14ac:dyDescent="0.25">
      <c r="A38" s="1" t="s">
        <v>1199</v>
      </c>
      <c r="B38" s="1" t="s">
        <v>1198</v>
      </c>
      <c r="C38" s="1" t="s">
        <v>287</v>
      </c>
      <c r="D38" s="1"/>
      <c r="E38" s="1"/>
      <c r="F38" s="1" t="s">
        <v>1817</v>
      </c>
      <c r="G38" s="1" t="s">
        <v>1785</v>
      </c>
      <c r="H38" s="2">
        <v>5</v>
      </c>
      <c r="I38" s="2" t="s">
        <v>1764</v>
      </c>
      <c r="J38" s="1"/>
      <c r="K38" s="1" t="s">
        <v>1826</v>
      </c>
      <c r="L38" s="10"/>
      <c r="M38" s="10"/>
      <c r="N38" s="1"/>
      <c r="O38" s="2"/>
      <c r="P38" s="4"/>
      <c r="Q38" s="2">
        <v>1</v>
      </c>
      <c r="R38" s="4"/>
      <c r="S38" s="2"/>
      <c r="T38" s="4"/>
      <c r="U38" s="2">
        <v>1</v>
      </c>
      <c r="V38" s="4"/>
      <c r="W38" s="2"/>
      <c r="X38" s="4">
        <v>2</v>
      </c>
    </row>
    <row r="39" spans="1:24" x14ac:dyDescent="0.25">
      <c r="A39" s="1" t="s">
        <v>834</v>
      </c>
      <c r="B39" s="1" t="s">
        <v>471</v>
      </c>
      <c r="C39" s="1" t="s">
        <v>1777</v>
      </c>
      <c r="D39" s="1" t="s">
        <v>71</v>
      </c>
      <c r="E39" s="1" t="s">
        <v>1764</v>
      </c>
      <c r="F39" s="1" t="s">
        <v>793</v>
      </c>
      <c r="G39" s="1" t="s">
        <v>1772</v>
      </c>
      <c r="H39" s="2">
        <v>2</v>
      </c>
      <c r="I39" s="1"/>
      <c r="J39" s="1" t="s">
        <v>1782</v>
      </c>
      <c r="K39" s="1"/>
      <c r="L39" s="10"/>
      <c r="M39" s="10"/>
      <c r="N39" s="1"/>
      <c r="O39" s="2">
        <v>1</v>
      </c>
      <c r="P39" s="4">
        <v>0.5</v>
      </c>
      <c r="Q39" s="2"/>
      <c r="R39" s="4"/>
      <c r="S39" s="2">
        <v>1</v>
      </c>
      <c r="T39" s="4"/>
      <c r="U39" s="2"/>
      <c r="V39" s="4"/>
      <c r="W39" s="2"/>
      <c r="X39" s="4">
        <v>2.5</v>
      </c>
    </row>
    <row r="40" spans="1:24" x14ac:dyDescent="0.25">
      <c r="A40" s="1" t="s">
        <v>878</v>
      </c>
      <c r="B40" s="1" t="s">
        <v>877</v>
      </c>
      <c r="C40" s="1" t="s">
        <v>611</v>
      </c>
      <c r="D40" s="1"/>
      <c r="E40" s="1"/>
      <c r="F40" s="1" t="s">
        <v>866</v>
      </c>
      <c r="G40" s="1" t="s">
        <v>1772</v>
      </c>
      <c r="H40" s="2">
        <v>3</v>
      </c>
      <c r="I40" s="1"/>
      <c r="J40" s="1" t="s">
        <v>1827</v>
      </c>
      <c r="K40" s="1"/>
      <c r="L40" s="10"/>
      <c r="M40" s="10"/>
      <c r="N40" s="1"/>
      <c r="O40" s="2">
        <v>1</v>
      </c>
      <c r="P40" s="4"/>
      <c r="Q40" s="2"/>
      <c r="R40" s="4"/>
      <c r="S40" s="2">
        <v>1</v>
      </c>
      <c r="T40" s="4"/>
      <c r="U40" s="2"/>
      <c r="V40" s="4"/>
      <c r="W40" s="2"/>
      <c r="X40" s="4">
        <v>2</v>
      </c>
    </row>
    <row r="41" spans="1:24" x14ac:dyDescent="0.25">
      <c r="A41" s="1" t="s">
        <v>923</v>
      </c>
      <c r="B41" s="1" t="s">
        <v>922</v>
      </c>
      <c r="C41" s="1" t="s">
        <v>611</v>
      </c>
      <c r="D41" s="1" t="s">
        <v>71</v>
      </c>
      <c r="E41" s="1" t="s">
        <v>1764</v>
      </c>
      <c r="F41" s="1" t="s">
        <v>866</v>
      </c>
      <c r="G41" s="1" t="s">
        <v>1772</v>
      </c>
      <c r="H41" s="2">
        <v>3</v>
      </c>
      <c r="I41" s="1"/>
      <c r="J41" s="1" t="s">
        <v>1828</v>
      </c>
      <c r="K41" s="1"/>
      <c r="L41" s="10"/>
      <c r="M41" s="10"/>
      <c r="N41" s="1"/>
      <c r="O41" s="2">
        <v>1</v>
      </c>
      <c r="P41" s="4">
        <v>0.5</v>
      </c>
      <c r="Q41" s="2"/>
      <c r="R41" s="4"/>
      <c r="S41" s="2">
        <v>1</v>
      </c>
      <c r="T41" s="4"/>
      <c r="U41" s="2"/>
      <c r="V41" s="4"/>
      <c r="W41" s="2"/>
      <c r="X41" s="4">
        <v>2.5</v>
      </c>
    </row>
    <row r="42" spans="1:24" x14ac:dyDescent="0.25">
      <c r="A42" s="1" t="s">
        <v>870</v>
      </c>
      <c r="B42" s="1" t="s">
        <v>869</v>
      </c>
      <c r="C42" s="1" t="s">
        <v>611</v>
      </c>
      <c r="D42" s="1"/>
      <c r="E42" s="1"/>
      <c r="F42" s="1" t="s">
        <v>866</v>
      </c>
      <c r="G42" s="1" t="s">
        <v>1772</v>
      </c>
      <c r="H42" s="2">
        <v>3</v>
      </c>
      <c r="I42" s="1"/>
      <c r="J42" s="1" t="s">
        <v>1827</v>
      </c>
      <c r="K42" s="1"/>
      <c r="L42" s="10"/>
      <c r="M42" s="10"/>
      <c r="N42" s="1"/>
      <c r="O42" s="2">
        <v>1</v>
      </c>
      <c r="P42" s="4"/>
      <c r="Q42" s="2"/>
      <c r="R42" s="4"/>
      <c r="S42" s="2">
        <v>1</v>
      </c>
      <c r="T42" s="4"/>
      <c r="U42" s="2"/>
      <c r="V42" s="4"/>
      <c r="W42" s="2"/>
      <c r="X42" s="4">
        <v>2</v>
      </c>
    </row>
    <row r="43" spans="1:24" x14ac:dyDescent="0.25">
      <c r="A43" s="1" t="s">
        <v>874</v>
      </c>
      <c r="B43" s="1" t="s">
        <v>873</v>
      </c>
      <c r="C43" s="1" t="s">
        <v>611</v>
      </c>
      <c r="D43" s="1" t="s">
        <v>71</v>
      </c>
      <c r="E43" s="1" t="s">
        <v>1764</v>
      </c>
      <c r="F43" s="1" t="s">
        <v>866</v>
      </c>
      <c r="G43" s="1" t="s">
        <v>1772</v>
      </c>
      <c r="H43" s="2">
        <v>3</v>
      </c>
      <c r="I43" s="1"/>
      <c r="J43" s="1" t="s">
        <v>1811</v>
      </c>
      <c r="K43" s="1"/>
      <c r="L43" s="10"/>
      <c r="M43" s="10"/>
      <c r="N43" s="1"/>
      <c r="O43" s="2">
        <v>1</v>
      </c>
      <c r="P43" s="4">
        <v>0.5</v>
      </c>
      <c r="Q43" s="2"/>
      <c r="R43" s="4"/>
      <c r="S43" s="2">
        <v>1</v>
      </c>
      <c r="T43" s="4"/>
      <c r="U43" s="2"/>
      <c r="V43" s="4"/>
      <c r="W43" s="2"/>
      <c r="X43" s="4">
        <v>2.5</v>
      </c>
    </row>
    <row r="44" spans="1:24" x14ac:dyDescent="0.25">
      <c r="A44" s="1" t="s">
        <v>353</v>
      </c>
      <c r="B44" s="1" t="s">
        <v>352</v>
      </c>
      <c r="C44" s="1" t="s">
        <v>611</v>
      </c>
      <c r="D44" s="1" t="s">
        <v>71</v>
      </c>
      <c r="E44" s="1" t="s">
        <v>1764</v>
      </c>
      <c r="F44" s="1" t="s">
        <v>349</v>
      </c>
      <c r="G44" s="1" t="s">
        <v>1772</v>
      </c>
      <c r="H44" s="2">
        <v>3</v>
      </c>
      <c r="I44" s="1"/>
      <c r="J44" s="1" t="s">
        <v>1811</v>
      </c>
      <c r="K44" s="1"/>
      <c r="L44" s="10"/>
      <c r="M44" s="10"/>
      <c r="N44" s="1"/>
      <c r="O44" s="2">
        <v>1</v>
      </c>
      <c r="P44" s="4">
        <v>0.5</v>
      </c>
      <c r="Q44" s="2"/>
      <c r="R44" s="4"/>
      <c r="S44" s="2">
        <v>1</v>
      </c>
      <c r="T44" s="4"/>
      <c r="U44" s="2"/>
      <c r="V44" s="4"/>
      <c r="W44" s="2"/>
      <c r="X44" s="4">
        <v>2.5</v>
      </c>
    </row>
    <row r="45" spans="1:24" x14ac:dyDescent="0.25">
      <c r="A45" s="1" t="s">
        <v>1739</v>
      </c>
      <c r="B45" s="1" t="s">
        <v>1738</v>
      </c>
      <c r="C45" s="1" t="s">
        <v>611</v>
      </c>
      <c r="D45" s="1"/>
      <c r="E45" s="1"/>
      <c r="F45" s="1" t="s">
        <v>349</v>
      </c>
      <c r="G45" s="1" t="s">
        <v>1772</v>
      </c>
      <c r="H45" s="2">
        <v>3</v>
      </c>
      <c r="I45" s="1"/>
      <c r="J45" s="1" t="s">
        <v>1811</v>
      </c>
      <c r="K45" s="1"/>
      <c r="L45" s="10"/>
      <c r="M45" s="10"/>
      <c r="N45" s="1"/>
      <c r="O45" s="2">
        <v>1</v>
      </c>
      <c r="P45" s="4"/>
      <c r="Q45" s="2"/>
      <c r="R45" s="4"/>
      <c r="S45" s="2">
        <v>1</v>
      </c>
      <c r="T45" s="4"/>
      <c r="U45" s="2"/>
      <c r="V45" s="4"/>
      <c r="W45" s="2"/>
      <c r="X45" s="4">
        <v>2</v>
      </c>
    </row>
    <row r="46" spans="1:24" x14ac:dyDescent="0.25">
      <c r="A46" s="1" t="s">
        <v>351</v>
      </c>
      <c r="B46" s="1" t="s">
        <v>350</v>
      </c>
      <c r="C46" s="1" t="s">
        <v>611</v>
      </c>
      <c r="D46" s="1" t="s">
        <v>71</v>
      </c>
      <c r="E46" s="1" t="s">
        <v>1764</v>
      </c>
      <c r="F46" s="1" t="s">
        <v>349</v>
      </c>
      <c r="G46" s="1" t="s">
        <v>1772</v>
      </c>
      <c r="H46" s="2">
        <v>3</v>
      </c>
      <c r="I46" s="1"/>
      <c r="J46" s="1" t="s">
        <v>1811</v>
      </c>
      <c r="K46" s="1"/>
      <c r="L46" s="10"/>
      <c r="M46" s="10"/>
      <c r="N46" s="1"/>
      <c r="O46" s="2">
        <v>1</v>
      </c>
      <c r="P46" s="4">
        <v>0.5</v>
      </c>
      <c r="Q46" s="2"/>
      <c r="R46" s="4"/>
      <c r="S46" s="2">
        <v>1</v>
      </c>
      <c r="T46" s="4"/>
      <c r="U46" s="2"/>
      <c r="V46" s="4"/>
      <c r="W46" s="2"/>
      <c r="X46" s="4">
        <v>2.5</v>
      </c>
    </row>
    <row r="47" spans="1:24" x14ac:dyDescent="0.25">
      <c r="A47" s="1" t="s">
        <v>1829</v>
      </c>
      <c r="B47" s="1" t="s">
        <v>1830</v>
      </c>
      <c r="C47" s="1" t="s">
        <v>611</v>
      </c>
      <c r="D47" s="1" t="s">
        <v>71</v>
      </c>
      <c r="E47" s="1" t="s">
        <v>1764</v>
      </c>
      <c r="F47" s="1" t="s">
        <v>397</v>
      </c>
      <c r="G47" s="1" t="s">
        <v>1785</v>
      </c>
      <c r="H47" s="2">
        <v>5</v>
      </c>
      <c r="I47" s="1"/>
      <c r="J47" s="1"/>
      <c r="K47" s="1"/>
      <c r="L47" s="10"/>
      <c r="M47" s="10"/>
      <c r="N47" s="1"/>
      <c r="O47" s="2">
        <v>1</v>
      </c>
      <c r="P47" s="4">
        <v>0.5</v>
      </c>
      <c r="Q47" s="2"/>
      <c r="R47" s="4"/>
      <c r="S47" s="2"/>
      <c r="T47" s="4"/>
      <c r="U47" s="2">
        <v>1</v>
      </c>
      <c r="V47" s="4"/>
      <c r="W47" s="2"/>
      <c r="X47" s="4">
        <v>2.5</v>
      </c>
    </row>
    <row r="48" spans="1:24" x14ac:dyDescent="0.25">
      <c r="A48" s="1" t="s">
        <v>1829</v>
      </c>
      <c r="B48" s="1" t="s">
        <v>1830</v>
      </c>
      <c r="C48" s="1" t="s">
        <v>611</v>
      </c>
      <c r="D48" s="1" t="s">
        <v>71</v>
      </c>
      <c r="E48" s="1" t="s">
        <v>1764</v>
      </c>
      <c r="F48" s="1" t="s">
        <v>397</v>
      </c>
      <c r="G48" s="1" t="s">
        <v>1785</v>
      </c>
      <c r="H48" s="2">
        <v>5</v>
      </c>
      <c r="I48" s="1"/>
      <c r="J48" s="1"/>
      <c r="K48" s="1"/>
      <c r="L48" s="10"/>
      <c r="M48" s="10"/>
      <c r="N48" s="1"/>
      <c r="O48" s="2">
        <v>1</v>
      </c>
      <c r="P48" s="4">
        <v>0.5</v>
      </c>
      <c r="Q48" s="2"/>
      <c r="R48" s="4"/>
      <c r="S48" s="2"/>
      <c r="T48" s="4"/>
      <c r="U48" s="2">
        <v>1</v>
      </c>
      <c r="V48" s="4"/>
      <c r="W48" s="2"/>
      <c r="X48" s="4">
        <v>2.5</v>
      </c>
    </row>
    <row r="49" spans="1:24" x14ac:dyDescent="0.25">
      <c r="A49" s="1" t="s">
        <v>1829</v>
      </c>
      <c r="B49" s="1" t="s">
        <v>1830</v>
      </c>
      <c r="C49" s="1" t="s">
        <v>611</v>
      </c>
      <c r="D49" s="1" t="s">
        <v>71</v>
      </c>
      <c r="E49" s="1" t="s">
        <v>1764</v>
      </c>
      <c r="F49" s="1" t="s">
        <v>397</v>
      </c>
      <c r="G49" s="1" t="s">
        <v>1785</v>
      </c>
      <c r="H49" s="2">
        <v>5</v>
      </c>
      <c r="I49" s="1"/>
      <c r="J49" s="1"/>
      <c r="K49" s="1"/>
      <c r="L49" s="10"/>
      <c r="M49" s="10"/>
      <c r="N49" s="1"/>
      <c r="O49" s="2">
        <v>1</v>
      </c>
      <c r="P49" s="4">
        <v>0.5</v>
      </c>
      <c r="Q49" s="2"/>
      <c r="R49" s="4"/>
      <c r="S49" s="2"/>
      <c r="T49" s="4"/>
      <c r="U49" s="2">
        <v>1</v>
      </c>
      <c r="V49" s="4"/>
      <c r="W49" s="2"/>
      <c r="X49" s="4">
        <v>2.5</v>
      </c>
    </row>
    <row r="50" spans="1:24" x14ac:dyDescent="0.25">
      <c r="A50" s="1" t="s">
        <v>1829</v>
      </c>
      <c r="B50" s="1" t="s">
        <v>1830</v>
      </c>
      <c r="C50" s="1" t="s">
        <v>611</v>
      </c>
      <c r="D50" s="1" t="s">
        <v>71</v>
      </c>
      <c r="E50" s="1" t="s">
        <v>1764</v>
      </c>
      <c r="F50" s="1" t="s">
        <v>397</v>
      </c>
      <c r="G50" s="1" t="s">
        <v>1785</v>
      </c>
      <c r="H50" s="2">
        <v>5</v>
      </c>
      <c r="I50" s="1"/>
      <c r="J50" s="1"/>
      <c r="K50" s="1"/>
      <c r="L50" s="10"/>
      <c r="M50" s="10"/>
      <c r="N50" s="1"/>
      <c r="O50" s="2">
        <v>1</v>
      </c>
      <c r="P50" s="4">
        <v>0.5</v>
      </c>
      <c r="Q50" s="2"/>
      <c r="R50" s="4"/>
      <c r="S50" s="2"/>
      <c r="T50" s="4"/>
      <c r="U50" s="2">
        <v>1</v>
      </c>
      <c r="V50" s="4"/>
      <c r="W50" s="2"/>
      <c r="X50" s="4">
        <v>2.5</v>
      </c>
    </row>
    <row r="51" spans="1:24" x14ac:dyDescent="0.25">
      <c r="A51" s="1" t="s">
        <v>1033</v>
      </c>
      <c r="B51" s="1" t="s">
        <v>1032</v>
      </c>
      <c r="C51" s="1" t="s">
        <v>611</v>
      </c>
      <c r="D51" s="1" t="s">
        <v>71</v>
      </c>
      <c r="E51" s="1" t="s">
        <v>1764</v>
      </c>
      <c r="F51" s="1" t="s">
        <v>866</v>
      </c>
      <c r="G51" s="1" t="s">
        <v>1772</v>
      </c>
      <c r="H51" s="2">
        <v>3</v>
      </c>
      <c r="I51" s="1"/>
      <c r="J51" s="1" t="s">
        <v>1792</v>
      </c>
      <c r="K51" s="1"/>
      <c r="L51" s="10"/>
      <c r="M51" s="10"/>
      <c r="N51" s="1"/>
      <c r="O51" s="2">
        <v>1</v>
      </c>
      <c r="P51" s="4">
        <v>0.5</v>
      </c>
      <c r="Q51" s="2"/>
      <c r="R51" s="4"/>
      <c r="S51" s="2">
        <v>1</v>
      </c>
      <c r="T51" s="4"/>
      <c r="U51" s="2"/>
      <c r="V51" s="4"/>
      <c r="W51" s="2"/>
      <c r="X51" s="4">
        <v>2.5</v>
      </c>
    </row>
    <row r="52" spans="1:24" x14ac:dyDescent="0.25">
      <c r="A52" s="1" t="s">
        <v>1735</v>
      </c>
      <c r="B52" s="1" t="s">
        <v>1734</v>
      </c>
      <c r="C52" s="1" t="s">
        <v>611</v>
      </c>
      <c r="D52" s="1"/>
      <c r="E52" s="1"/>
      <c r="F52" s="1" t="s">
        <v>866</v>
      </c>
      <c r="G52" s="1" t="s">
        <v>1772</v>
      </c>
      <c r="H52" s="2">
        <v>3</v>
      </c>
      <c r="I52" s="1"/>
      <c r="J52" s="1" t="s">
        <v>1811</v>
      </c>
      <c r="K52" s="1"/>
      <c r="L52" s="10"/>
      <c r="M52" s="10"/>
      <c r="N52" s="1"/>
      <c r="O52" s="2">
        <v>1</v>
      </c>
      <c r="P52" s="4"/>
      <c r="Q52" s="2"/>
      <c r="R52" s="4"/>
      <c r="S52" s="2">
        <v>1</v>
      </c>
      <c r="T52" s="4"/>
      <c r="U52" s="2"/>
      <c r="V52" s="4"/>
      <c r="W52" s="2"/>
      <c r="X52" s="4">
        <v>2</v>
      </c>
    </row>
    <row r="53" spans="1:24" x14ac:dyDescent="0.25">
      <c r="A53" s="1" t="s">
        <v>1737</v>
      </c>
      <c r="B53" s="1" t="s">
        <v>1736</v>
      </c>
      <c r="C53" s="1" t="s">
        <v>611</v>
      </c>
      <c r="D53" s="1" t="s">
        <v>71</v>
      </c>
      <c r="E53" s="1" t="s">
        <v>1764</v>
      </c>
      <c r="F53" s="1" t="s">
        <v>866</v>
      </c>
      <c r="G53" s="1" t="s">
        <v>1769</v>
      </c>
      <c r="H53" s="2">
        <v>5</v>
      </c>
      <c r="I53" s="1"/>
      <c r="J53" s="1" t="s">
        <v>1792</v>
      </c>
      <c r="K53" s="1"/>
      <c r="L53" s="10"/>
      <c r="M53" s="10"/>
      <c r="N53" s="1"/>
      <c r="O53" s="2">
        <v>1</v>
      </c>
      <c r="P53" s="4">
        <v>0.5</v>
      </c>
      <c r="Q53" s="2"/>
      <c r="R53" s="4"/>
      <c r="S53" s="2">
        <v>1</v>
      </c>
      <c r="T53" s="4"/>
      <c r="U53" s="2"/>
      <c r="V53" s="4"/>
      <c r="W53" s="2"/>
      <c r="X53" s="4">
        <v>2.5</v>
      </c>
    </row>
    <row r="54" spans="1:24" x14ac:dyDescent="0.25">
      <c r="A54" s="1" t="s">
        <v>1412</v>
      </c>
      <c r="B54" s="1" t="s">
        <v>1411</v>
      </c>
      <c r="C54" s="1" t="s">
        <v>244</v>
      </c>
      <c r="D54" s="1" t="s">
        <v>71</v>
      </c>
      <c r="E54" s="1" t="s">
        <v>1764</v>
      </c>
      <c r="F54" s="1" t="s">
        <v>47</v>
      </c>
      <c r="G54" s="1" t="s">
        <v>1772</v>
      </c>
      <c r="H54" s="2">
        <v>3</v>
      </c>
      <c r="I54" s="1"/>
      <c r="J54" s="1"/>
      <c r="K54" s="1" t="s">
        <v>49</v>
      </c>
      <c r="L54" s="10">
        <v>403134</v>
      </c>
      <c r="M54" s="10"/>
      <c r="N54" s="1"/>
      <c r="O54" s="2"/>
      <c r="P54" s="4">
        <v>0.5</v>
      </c>
      <c r="Q54" s="2">
        <v>1</v>
      </c>
      <c r="R54" s="4">
        <v>1</v>
      </c>
      <c r="S54" s="2"/>
      <c r="T54" s="4"/>
      <c r="U54" s="2"/>
      <c r="V54" s="4"/>
      <c r="W54" s="2"/>
      <c r="X54" s="4">
        <v>2.5</v>
      </c>
    </row>
    <row r="55" spans="1:24" x14ac:dyDescent="0.25">
      <c r="A55" s="1" t="s">
        <v>1418</v>
      </c>
      <c r="B55" s="1" t="s">
        <v>1417</v>
      </c>
      <c r="C55" s="1" t="s">
        <v>244</v>
      </c>
      <c r="D55" s="1" t="s">
        <v>71</v>
      </c>
      <c r="E55" s="1" t="s">
        <v>1764</v>
      </c>
      <c r="F55" s="1" t="s">
        <v>47</v>
      </c>
      <c r="G55" s="1" t="s">
        <v>1799</v>
      </c>
      <c r="H55" s="2">
        <v>5</v>
      </c>
      <c r="I55" s="2" t="s">
        <v>1764</v>
      </c>
      <c r="J55" s="1"/>
      <c r="K55" s="1" t="s">
        <v>49</v>
      </c>
      <c r="L55" s="10">
        <v>403134</v>
      </c>
      <c r="M55" s="10"/>
      <c r="N55" s="1"/>
      <c r="O55" s="2"/>
      <c r="P55" s="4">
        <v>0.5</v>
      </c>
      <c r="Q55" s="2">
        <v>1</v>
      </c>
      <c r="R55" s="4">
        <v>1</v>
      </c>
      <c r="S55" s="2"/>
      <c r="T55" s="4"/>
      <c r="U55" s="2"/>
      <c r="V55" s="4"/>
      <c r="W55" s="2"/>
      <c r="X55" s="4">
        <v>2.5</v>
      </c>
    </row>
    <row r="56" spans="1:24" x14ac:dyDescent="0.25">
      <c r="A56" s="1" t="s">
        <v>1429</v>
      </c>
      <c r="B56" s="1" t="s">
        <v>1428</v>
      </c>
      <c r="C56" s="1" t="s">
        <v>244</v>
      </c>
      <c r="D56" s="1" t="s">
        <v>71</v>
      </c>
      <c r="E56" s="1" t="s">
        <v>1764</v>
      </c>
      <c r="F56" s="1" t="s">
        <v>47</v>
      </c>
      <c r="G56" s="1" t="s">
        <v>1831</v>
      </c>
      <c r="H56" s="2">
        <v>5</v>
      </c>
      <c r="I56" s="2" t="s">
        <v>1764</v>
      </c>
      <c r="J56" s="1"/>
      <c r="K56" s="1" t="s">
        <v>49</v>
      </c>
      <c r="L56" s="10">
        <v>403134</v>
      </c>
      <c r="M56" s="10"/>
      <c r="N56" s="1"/>
      <c r="O56" s="2"/>
      <c r="P56" s="4">
        <v>0.5</v>
      </c>
      <c r="Q56" s="2">
        <v>1</v>
      </c>
      <c r="R56" s="4">
        <v>1</v>
      </c>
      <c r="S56" s="2"/>
      <c r="T56" s="4"/>
      <c r="U56" s="2"/>
      <c r="V56" s="4"/>
      <c r="W56" s="2"/>
      <c r="X56" s="4">
        <v>2.5</v>
      </c>
    </row>
    <row r="57" spans="1:24" x14ac:dyDescent="0.25">
      <c r="A57" s="1" t="s">
        <v>1432</v>
      </c>
      <c r="B57" s="1" t="s">
        <v>1431</v>
      </c>
      <c r="C57" s="1" t="s">
        <v>244</v>
      </c>
      <c r="D57" s="1" t="s">
        <v>71</v>
      </c>
      <c r="E57" s="1" t="s">
        <v>1764</v>
      </c>
      <c r="F57" s="1" t="s">
        <v>47</v>
      </c>
      <c r="G57" s="1" t="s">
        <v>1832</v>
      </c>
      <c r="H57" s="2">
        <v>5</v>
      </c>
      <c r="I57" s="2" t="s">
        <v>1764</v>
      </c>
      <c r="J57" s="1"/>
      <c r="K57" s="1" t="s">
        <v>49</v>
      </c>
      <c r="L57" s="10">
        <v>403134</v>
      </c>
      <c r="M57" s="10"/>
      <c r="N57" s="1"/>
      <c r="O57" s="2"/>
      <c r="P57" s="4">
        <v>0.5</v>
      </c>
      <c r="Q57" s="2">
        <v>1</v>
      </c>
      <c r="R57" s="4">
        <v>1</v>
      </c>
      <c r="S57" s="2"/>
      <c r="T57" s="4"/>
      <c r="U57" s="2"/>
      <c r="V57" s="4"/>
      <c r="W57" s="2"/>
      <c r="X57" s="4">
        <v>2.5</v>
      </c>
    </row>
    <row r="58" spans="1:24" x14ac:dyDescent="0.25">
      <c r="A58" s="1" t="s">
        <v>1204</v>
      </c>
      <c r="B58" s="1" t="s">
        <v>1203</v>
      </c>
      <c r="C58" s="1" t="s">
        <v>287</v>
      </c>
      <c r="D58" s="1" t="s">
        <v>71</v>
      </c>
      <c r="E58" s="1" t="s">
        <v>1764</v>
      </c>
      <c r="F58" s="1" t="s">
        <v>1817</v>
      </c>
      <c r="G58" s="1" t="s">
        <v>1833</v>
      </c>
      <c r="H58" s="2" t="s">
        <v>1791</v>
      </c>
      <c r="I58" s="2" t="s">
        <v>1764</v>
      </c>
      <c r="J58" s="1"/>
      <c r="K58" s="1" t="s">
        <v>1826</v>
      </c>
      <c r="L58" s="10"/>
      <c r="M58" s="10"/>
      <c r="N58" s="1"/>
      <c r="O58" s="2"/>
      <c r="P58" s="4">
        <v>0.5</v>
      </c>
      <c r="Q58" s="2">
        <v>1</v>
      </c>
      <c r="R58" s="4"/>
      <c r="S58" s="2"/>
      <c r="T58" s="4"/>
      <c r="U58" s="2">
        <v>1</v>
      </c>
      <c r="V58" s="4"/>
      <c r="W58" s="2"/>
      <c r="X58" s="4">
        <v>2.5</v>
      </c>
    </row>
    <row r="59" spans="1:24" x14ac:dyDescent="0.25">
      <c r="A59" s="1" t="s">
        <v>1132</v>
      </c>
      <c r="B59" s="1" t="s">
        <v>1130</v>
      </c>
      <c r="C59" s="1" t="s">
        <v>1131</v>
      </c>
      <c r="D59" s="1" t="s">
        <v>76</v>
      </c>
      <c r="E59" s="1"/>
      <c r="F59" s="1" t="s">
        <v>1812</v>
      </c>
      <c r="G59" s="1" t="s">
        <v>1772</v>
      </c>
      <c r="H59" s="2">
        <v>3</v>
      </c>
      <c r="I59" s="1"/>
      <c r="J59" s="1"/>
      <c r="K59" s="1" t="s">
        <v>1813</v>
      </c>
      <c r="L59" s="10">
        <v>398146</v>
      </c>
      <c r="M59" s="10"/>
      <c r="N59" s="1"/>
      <c r="O59" s="2"/>
      <c r="P59" s="4"/>
      <c r="Q59" s="2">
        <v>1</v>
      </c>
      <c r="R59" s="4">
        <v>0.98758685221684683</v>
      </c>
      <c r="S59" s="2"/>
      <c r="T59" s="4"/>
      <c r="U59" s="2"/>
      <c r="V59" s="4"/>
      <c r="W59" s="2"/>
      <c r="X59" s="4">
        <v>1.9875868522168467</v>
      </c>
    </row>
    <row r="60" spans="1:24" x14ac:dyDescent="0.25">
      <c r="A60" s="1" t="s">
        <v>1129</v>
      </c>
      <c r="B60" s="1" t="s">
        <v>1128</v>
      </c>
      <c r="C60" s="1" t="s">
        <v>239</v>
      </c>
      <c r="D60" s="1" t="s">
        <v>76</v>
      </c>
      <c r="E60" s="1"/>
      <c r="F60" s="1" t="s">
        <v>1812</v>
      </c>
      <c r="G60" s="1" t="s">
        <v>1772</v>
      </c>
      <c r="H60" s="2">
        <v>3</v>
      </c>
      <c r="I60" s="1"/>
      <c r="J60" s="1"/>
      <c r="K60" s="1" t="s">
        <v>5</v>
      </c>
      <c r="L60" s="10">
        <v>297837</v>
      </c>
      <c r="M60" s="10"/>
      <c r="N60" s="1">
        <v>1</v>
      </c>
      <c r="O60" s="2"/>
      <c r="P60" s="4"/>
      <c r="Q60" s="2">
        <v>1</v>
      </c>
      <c r="R60" s="4">
        <v>0.73795765394493218</v>
      </c>
      <c r="S60" s="2"/>
      <c r="T60" s="4"/>
      <c r="U60" s="2"/>
      <c r="V60" s="4">
        <v>0.1</v>
      </c>
      <c r="W60" s="2"/>
      <c r="X60" s="4">
        <v>1.8379576539449323</v>
      </c>
    </row>
    <row r="61" spans="1:24" x14ac:dyDescent="0.25">
      <c r="A61" s="1" t="s">
        <v>1414</v>
      </c>
      <c r="B61" s="1" t="s">
        <v>1413</v>
      </c>
      <c r="C61" s="1" t="s">
        <v>244</v>
      </c>
      <c r="D61" s="1" t="s">
        <v>71</v>
      </c>
      <c r="E61" s="1" t="s">
        <v>1764</v>
      </c>
      <c r="F61" s="1" t="s">
        <v>47</v>
      </c>
      <c r="G61" s="1" t="s">
        <v>1834</v>
      </c>
      <c r="H61" s="2">
        <v>5</v>
      </c>
      <c r="I61" s="2" t="s">
        <v>1764</v>
      </c>
      <c r="J61" s="1"/>
      <c r="K61" s="1" t="s">
        <v>1786</v>
      </c>
      <c r="L61" s="10">
        <v>336229</v>
      </c>
      <c r="M61" s="10"/>
      <c r="N61" s="1"/>
      <c r="O61" s="2"/>
      <c r="P61" s="4">
        <v>0.5</v>
      </c>
      <c r="Q61" s="2">
        <v>1</v>
      </c>
      <c r="R61" s="4">
        <v>0.83350006968086165</v>
      </c>
      <c r="S61" s="2"/>
      <c r="T61" s="4"/>
      <c r="U61" s="2"/>
      <c r="V61" s="4"/>
      <c r="W61" s="2"/>
      <c r="X61" s="4">
        <v>2.3335000696808619</v>
      </c>
    </row>
    <row r="62" spans="1:24" x14ac:dyDescent="0.25">
      <c r="A62" s="1" t="s">
        <v>1412</v>
      </c>
      <c r="B62" s="1" t="s">
        <v>1411</v>
      </c>
      <c r="C62" s="1" t="s">
        <v>244</v>
      </c>
      <c r="D62" s="1" t="s">
        <v>71</v>
      </c>
      <c r="E62" s="1" t="s">
        <v>1764</v>
      </c>
      <c r="F62" s="1" t="s">
        <v>47</v>
      </c>
      <c r="G62" s="1" t="s">
        <v>1772</v>
      </c>
      <c r="H62" s="2">
        <v>3</v>
      </c>
      <c r="I62" s="1"/>
      <c r="J62" s="1"/>
      <c r="K62" s="1" t="s">
        <v>48</v>
      </c>
      <c r="L62" s="10">
        <v>283744</v>
      </c>
      <c r="M62" s="10"/>
      <c r="N62" s="1"/>
      <c r="O62" s="2"/>
      <c r="P62" s="4">
        <v>0.5</v>
      </c>
      <c r="Q62" s="2">
        <v>1</v>
      </c>
      <c r="R62" s="4">
        <v>0.70288578311334093</v>
      </c>
      <c r="S62" s="2"/>
      <c r="T62" s="4"/>
      <c r="U62" s="2"/>
      <c r="V62" s="4"/>
      <c r="W62" s="2"/>
      <c r="X62" s="4">
        <v>2.202885783113341</v>
      </c>
    </row>
    <row r="63" spans="1:24" x14ac:dyDescent="0.25">
      <c r="A63" s="1" t="s">
        <v>1446</v>
      </c>
      <c r="B63" s="1" t="s">
        <v>1445</v>
      </c>
      <c r="C63" s="1" t="s">
        <v>244</v>
      </c>
      <c r="D63" s="1" t="s">
        <v>71</v>
      </c>
      <c r="E63" s="1" t="s">
        <v>1764</v>
      </c>
      <c r="F63" s="1" t="s">
        <v>47</v>
      </c>
      <c r="G63" s="1" t="s">
        <v>1772</v>
      </c>
      <c r="H63" s="2">
        <v>1</v>
      </c>
      <c r="I63" s="1"/>
      <c r="J63" s="1"/>
      <c r="K63" s="1" t="s">
        <v>48</v>
      </c>
      <c r="L63" s="10">
        <v>283744</v>
      </c>
      <c r="M63" s="10"/>
      <c r="N63" s="1"/>
      <c r="O63" s="2"/>
      <c r="P63" s="4">
        <v>0.5</v>
      </c>
      <c r="Q63" s="2">
        <v>1</v>
      </c>
      <c r="R63" s="4">
        <v>0.70288578311334093</v>
      </c>
      <c r="S63" s="2"/>
      <c r="T63" s="4"/>
      <c r="U63" s="2"/>
      <c r="V63" s="4"/>
      <c r="W63" s="2"/>
      <c r="X63" s="4">
        <v>2.202885783113341</v>
      </c>
    </row>
    <row r="64" spans="1:24" x14ac:dyDescent="0.25">
      <c r="A64" s="1" t="s">
        <v>1399</v>
      </c>
      <c r="B64" s="1" t="s">
        <v>1398</v>
      </c>
      <c r="C64" s="1" t="s">
        <v>244</v>
      </c>
      <c r="D64" s="1" t="s">
        <v>71</v>
      </c>
      <c r="E64" s="1" t="s">
        <v>1764</v>
      </c>
      <c r="F64" s="1" t="s">
        <v>47</v>
      </c>
      <c r="G64" s="1" t="s">
        <v>1835</v>
      </c>
      <c r="H64" s="2">
        <v>5</v>
      </c>
      <c r="I64" s="2" t="s">
        <v>1764</v>
      </c>
      <c r="J64" s="1"/>
      <c r="K64" s="1" t="s">
        <v>48</v>
      </c>
      <c r="L64" s="10">
        <v>283744</v>
      </c>
      <c r="M64" s="10"/>
      <c r="N64" s="1"/>
      <c r="O64" s="2"/>
      <c r="P64" s="4">
        <v>0.5</v>
      </c>
      <c r="Q64" s="2">
        <v>1</v>
      </c>
      <c r="R64" s="4">
        <v>0.70288578311334093</v>
      </c>
      <c r="S64" s="2"/>
      <c r="T64" s="4"/>
      <c r="U64" s="2"/>
      <c r="V64" s="4"/>
      <c r="W64" s="2"/>
      <c r="X64" s="4">
        <v>2.202885783113341</v>
      </c>
    </row>
    <row r="65" spans="1:24" x14ac:dyDescent="0.25">
      <c r="A65" s="1" t="s">
        <v>1390</v>
      </c>
      <c r="B65" s="1" t="s">
        <v>1389</v>
      </c>
      <c r="C65" s="1" t="s">
        <v>244</v>
      </c>
      <c r="D65" s="1" t="s">
        <v>71</v>
      </c>
      <c r="E65" s="1" t="s">
        <v>1764</v>
      </c>
      <c r="F65" s="1" t="s">
        <v>47</v>
      </c>
      <c r="G65" s="1" t="s">
        <v>1772</v>
      </c>
      <c r="H65" s="2">
        <v>3</v>
      </c>
      <c r="I65" s="2" t="s">
        <v>1764</v>
      </c>
      <c r="J65" s="1"/>
      <c r="K65" s="1" t="s">
        <v>48</v>
      </c>
      <c r="L65" s="10">
        <v>283744</v>
      </c>
      <c r="M65" s="10"/>
      <c r="N65" s="1"/>
      <c r="O65" s="2"/>
      <c r="P65" s="4">
        <v>0.5</v>
      </c>
      <c r="Q65" s="2">
        <v>1</v>
      </c>
      <c r="R65" s="4">
        <v>0.70288578311334093</v>
      </c>
      <c r="S65" s="2"/>
      <c r="T65" s="4"/>
      <c r="U65" s="2"/>
      <c r="V65" s="4"/>
      <c r="W65" s="2"/>
      <c r="X65" s="4">
        <v>2.202885783113341</v>
      </c>
    </row>
    <row r="66" spans="1:24" x14ac:dyDescent="0.25">
      <c r="A66" s="1" t="s">
        <v>173</v>
      </c>
      <c r="B66" s="1" t="s">
        <v>172</v>
      </c>
      <c r="C66" s="1" t="s">
        <v>287</v>
      </c>
      <c r="D66" s="1" t="s">
        <v>71</v>
      </c>
      <c r="E66" s="1" t="s">
        <v>1764</v>
      </c>
      <c r="F66" s="1" t="s">
        <v>1</v>
      </c>
      <c r="G66" s="1" t="s">
        <v>1772</v>
      </c>
      <c r="H66" s="2">
        <v>2</v>
      </c>
      <c r="I66" s="1"/>
      <c r="J66" s="1"/>
      <c r="K66" s="1" t="s">
        <v>2</v>
      </c>
      <c r="L66" s="10">
        <v>249782</v>
      </c>
      <c r="M66" s="10"/>
      <c r="N66" s="1"/>
      <c r="O66" s="2"/>
      <c r="P66" s="4">
        <v>0.5</v>
      </c>
      <c r="Q66" s="2">
        <v>1</v>
      </c>
      <c r="R66" s="4">
        <v>0.61836787513189595</v>
      </c>
      <c r="S66" s="2"/>
      <c r="T66" s="4"/>
      <c r="U66" s="2"/>
      <c r="V66" s="4"/>
      <c r="W66" s="2"/>
      <c r="X66" s="4">
        <v>2.1183678751318959</v>
      </c>
    </row>
    <row r="67" spans="1:24" x14ac:dyDescent="0.25">
      <c r="A67" s="1" t="s">
        <v>169</v>
      </c>
      <c r="B67" s="1" t="s">
        <v>168</v>
      </c>
      <c r="C67" s="1" t="s">
        <v>287</v>
      </c>
      <c r="D67" s="1" t="s">
        <v>71</v>
      </c>
      <c r="E67" s="1" t="s">
        <v>1764</v>
      </c>
      <c r="F67" s="1" t="s">
        <v>1</v>
      </c>
      <c r="G67" s="1" t="s">
        <v>1836</v>
      </c>
      <c r="H67" s="2">
        <v>5</v>
      </c>
      <c r="I67" s="2" t="s">
        <v>1764</v>
      </c>
      <c r="J67" s="1"/>
      <c r="K67" s="1" t="s">
        <v>2</v>
      </c>
      <c r="L67" s="10">
        <v>249782</v>
      </c>
      <c r="M67" s="10"/>
      <c r="N67" s="1"/>
      <c r="O67" s="2"/>
      <c r="P67" s="4">
        <v>0.5</v>
      </c>
      <c r="Q67" s="2">
        <v>1</v>
      </c>
      <c r="R67" s="4">
        <v>0.61836787513189595</v>
      </c>
      <c r="S67" s="2"/>
      <c r="T67" s="4"/>
      <c r="U67" s="2"/>
      <c r="V67" s="4"/>
      <c r="W67" s="2"/>
      <c r="X67" s="4">
        <v>2.1183678751318959</v>
      </c>
    </row>
    <row r="68" spans="1:24" x14ac:dyDescent="0.25">
      <c r="A68" s="1" t="s">
        <v>175</v>
      </c>
      <c r="B68" s="1" t="s">
        <v>174</v>
      </c>
      <c r="C68" s="1" t="s">
        <v>287</v>
      </c>
      <c r="D68" s="1" t="s">
        <v>71</v>
      </c>
      <c r="E68" s="1" t="s">
        <v>1764</v>
      </c>
      <c r="F68" s="1" t="s">
        <v>1</v>
      </c>
      <c r="G68" s="1" t="s">
        <v>1835</v>
      </c>
      <c r="H68" s="2">
        <v>5</v>
      </c>
      <c r="I68" s="2" t="s">
        <v>1764</v>
      </c>
      <c r="J68" s="1"/>
      <c r="K68" s="1" t="s">
        <v>2</v>
      </c>
      <c r="L68" s="10">
        <v>249782</v>
      </c>
      <c r="M68" s="10"/>
      <c r="N68" s="1"/>
      <c r="O68" s="2"/>
      <c r="P68" s="4">
        <v>0.5</v>
      </c>
      <c r="Q68" s="2">
        <v>1</v>
      </c>
      <c r="R68" s="4">
        <v>0.61836787513189595</v>
      </c>
      <c r="S68" s="2"/>
      <c r="T68" s="4"/>
      <c r="U68" s="2"/>
      <c r="V68" s="4"/>
      <c r="W68" s="2"/>
      <c r="X68" s="4">
        <v>2.1183678751318959</v>
      </c>
    </row>
    <row r="69" spans="1:24" x14ac:dyDescent="0.25">
      <c r="A69" s="1" t="s">
        <v>771</v>
      </c>
      <c r="B69" s="1" t="s">
        <v>16</v>
      </c>
      <c r="C69" s="1" t="s">
        <v>287</v>
      </c>
      <c r="D69" s="1" t="s">
        <v>76</v>
      </c>
      <c r="E69" s="1"/>
      <c r="F69" s="1" t="s">
        <v>624</v>
      </c>
      <c r="G69" s="1" t="s">
        <v>1837</v>
      </c>
      <c r="H69" s="2" t="s">
        <v>1780</v>
      </c>
      <c r="I69" s="1"/>
      <c r="J69" s="1"/>
      <c r="K69" s="1" t="s">
        <v>163</v>
      </c>
      <c r="L69" s="10">
        <v>31360</v>
      </c>
      <c r="M69" s="10">
        <v>92576</v>
      </c>
      <c r="N69" s="1">
        <v>1</v>
      </c>
      <c r="O69" s="2"/>
      <c r="P69" s="4"/>
      <c r="Q69" s="2">
        <v>1</v>
      </c>
      <c r="R69" s="4">
        <v>7.4802404985167936E-2</v>
      </c>
      <c r="S69" s="2"/>
      <c r="T69" s="4">
        <v>0.17420286932057896</v>
      </c>
      <c r="U69" s="2"/>
      <c r="V69" s="4">
        <v>0.1</v>
      </c>
      <c r="W69" s="2"/>
      <c r="X69" s="4">
        <v>1.349005274305747</v>
      </c>
    </row>
    <row r="70" spans="1:24" x14ac:dyDescent="0.25">
      <c r="A70" s="1" t="s">
        <v>1386</v>
      </c>
      <c r="B70" s="1" t="s">
        <v>1385</v>
      </c>
      <c r="C70" s="1" t="s">
        <v>287</v>
      </c>
      <c r="D70" s="1" t="s">
        <v>71</v>
      </c>
      <c r="E70" s="1" t="s">
        <v>1764</v>
      </c>
      <c r="F70" s="1" t="s">
        <v>47</v>
      </c>
      <c r="G70" s="1" t="s">
        <v>1835</v>
      </c>
      <c r="H70" s="2">
        <v>5</v>
      </c>
      <c r="I70" s="1"/>
      <c r="J70" s="1"/>
      <c r="K70" s="1" t="s">
        <v>47</v>
      </c>
      <c r="L70" s="10">
        <v>132954</v>
      </c>
      <c r="M70" s="10"/>
      <c r="N70" s="1"/>
      <c r="O70" s="2"/>
      <c r="P70" s="4">
        <v>0.5</v>
      </c>
      <c r="Q70" s="2">
        <v>1</v>
      </c>
      <c r="R70" s="4">
        <v>0.32762945708654362</v>
      </c>
      <c r="S70" s="2"/>
      <c r="T70" s="4"/>
      <c r="U70" s="2"/>
      <c r="V70" s="4"/>
      <c r="W70" s="2"/>
      <c r="X70" s="4">
        <v>1.8276294570865437</v>
      </c>
    </row>
    <row r="71" spans="1:24" x14ac:dyDescent="0.25">
      <c r="A71" s="1" t="s">
        <v>1516</v>
      </c>
      <c r="B71" s="1" t="s">
        <v>26</v>
      </c>
      <c r="C71" s="1" t="s">
        <v>244</v>
      </c>
      <c r="D71" s="1" t="s">
        <v>76</v>
      </c>
      <c r="E71" s="1"/>
      <c r="F71" s="1" t="s">
        <v>349</v>
      </c>
      <c r="G71" s="1" t="s">
        <v>1838</v>
      </c>
      <c r="H71" s="2" t="s">
        <v>1791</v>
      </c>
      <c r="I71" s="1"/>
      <c r="J71" s="1"/>
      <c r="K71" s="1" t="s">
        <v>1839</v>
      </c>
      <c r="L71" s="10">
        <v>21859</v>
      </c>
      <c r="M71" s="10">
        <v>88843</v>
      </c>
      <c r="N71" s="1">
        <v>1</v>
      </c>
      <c r="O71" s="2"/>
      <c r="P71" s="4"/>
      <c r="Q71" s="2">
        <v>1</v>
      </c>
      <c r="R71" s="4">
        <v>5.115819546477135E-2</v>
      </c>
      <c r="S71" s="2"/>
      <c r="T71" s="4">
        <v>0.16652020275818638</v>
      </c>
      <c r="U71" s="2"/>
      <c r="V71" s="4">
        <v>0.1</v>
      </c>
      <c r="W71" s="2"/>
      <c r="X71" s="4">
        <v>1.3176783982229578</v>
      </c>
    </row>
    <row r="72" spans="1:24" x14ac:dyDescent="0.25">
      <c r="A72" s="1" t="s">
        <v>521</v>
      </c>
      <c r="B72" s="1" t="s">
        <v>520</v>
      </c>
      <c r="C72" s="1" t="s">
        <v>244</v>
      </c>
      <c r="D72" s="1" t="s">
        <v>76</v>
      </c>
      <c r="E72" s="1"/>
      <c r="F72" s="1" t="s">
        <v>397</v>
      </c>
      <c r="G72" s="1" t="s">
        <v>1815</v>
      </c>
      <c r="H72" s="2" t="s">
        <v>1791</v>
      </c>
      <c r="I72" s="1"/>
      <c r="J72" s="1"/>
      <c r="K72" s="1"/>
      <c r="L72" s="10"/>
      <c r="M72" s="10">
        <v>493830</v>
      </c>
      <c r="N72" s="1">
        <v>4</v>
      </c>
      <c r="O72" s="2"/>
      <c r="P72" s="4"/>
      <c r="Q72" s="2"/>
      <c r="R72" s="4"/>
      <c r="S72" s="2"/>
      <c r="T72" s="4">
        <v>1</v>
      </c>
      <c r="U72" s="2"/>
      <c r="V72" s="4">
        <v>0.3</v>
      </c>
      <c r="W72" s="2"/>
      <c r="X72" s="4">
        <v>1.3</v>
      </c>
    </row>
    <row r="73" spans="1:24" x14ac:dyDescent="0.25">
      <c r="A73" s="1" t="s">
        <v>308</v>
      </c>
      <c r="B73" s="1" t="s">
        <v>307</v>
      </c>
      <c r="C73" s="1" t="s">
        <v>244</v>
      </c>
      <c r="D73" s="1" t="s">
        <v>71</v>
      </c>
      <c r="E73" s="1" t="s">
        <v>1764</v>
      </c>
      <c r="F73" s="1" t="s">
        <v>74</v>
      </c>
      <c r="G73" s="1" t="s">
        <v>1772</v>
      </c>
      <c r="H73" s="2">
        <v>2</v>
      </c>
      <c r="I73" s="2" t="s">
        <v>1764</v>
      </c>
      <c r="J73" s="1"/>
      <c r="K73" s="1" t="s">
        <v>1789</v>
      </c>
      <c r="L73" s="10">
        <v>118557</v>
      </c>
      <c r="M73" s="10"/>
      <c r="N73" s="1"/>
      <c r="O73" s="2"/>
      <c r="P73" s="4">
        <v>0.5</v>
      </c>
      <c r="Q73" s="2">
        <v>1</v>
      </c>
      <c r="R73" s="4">
        <v>0.29180105118557009</v>
      </c>
      <c r="S73" s="2"/>
      <c r="T73" s="4"/>
      <c r="U73" s="2"/>
      <c r="V73" s="4"/>
      <c r="W73" s="2"/>
      <c r="X73" s="4">
        <v>1.79180105118557</v>
      </c>
    </row>
    <row r="74" spans="1:24" x14ac:dyDescent="0.25">
      <c r="A74" s="1" t="s">
        <v>306</v>
      </c>
      <c r="B74" s="1" t="s">
        <v>305</v>
      </c>
      <c r="C74" s="1" t="s">
        <v>244</v>
      </c>
      <c r="D74" s="1" t="s">
        <v>71</v>
      </c>
      <c r="E74" s="1" t="s">
        <v>1764</v>
      </c>
      <c r="F74" s="1" t="s">
        <v>74</v>
      </c>
      <c r="G74" s="1" t="s">
        <v>1772</v>
      </c>
      <c r="H74" s="2">
        <v>3</v>
      </c>
      <c r="I74" s="2" t="s">
        <v>1764</v>
      </c>
      <c r="J74" s="1"/>
      <c r="K74" s="1" t="s">
        <v>1789</v>
      </c>
      <c r="L74" s="10">
        <v>118557</v>
      </c>
      <c r="M74" s="10"/>
      <c r="N74" s="1"/>
      <c r="O74" s="2"/>
      <c r="P74" s="4">
        <v>0.5</v>
      </c>
      <c r="Q74" s="2">
        <v>1</v>
      </c>
      <c r="R74" s="4">
        <v>0.29180105118557009</v>
      </c>
      <c r="S74" s="2"/>
      <c r="T74" s="4"/>
      <c r="U74" s="2"/>
      <c r="V74" s="4"/>
      <c r="W74" s="2"/>
      <c r="X74" s="4">
        <v>1.79180105118557</v>
      </c>
    </row>
    <row r="75" spans="1:24" x14ac:dyDescent="0.25">
      <c r="A75" s="1" t="s">
        <v>253</v>
      </c>
      <c r="B75" s="1" t="s">
        <v>252</v>
      </c>
      <c r="C75" s="1" t="s">
        <v>244</v>
      </c>
      <c r="D75" s="1" t="s">
        <v>71</v>
      </c>
      <c r="E75" s="1" t="s">
        <v>1764</v>
      </c>
      <c r="F75" s="1" t="s">
        <v>74</v>
      </c>
      <c r="G75" s="1" t="s">
        <v>1772</v>
      </c>
      <c r="H75" s="2">
        <v>3</v>
      </c>
      <c r="I75" s="2" t="s">
        <v>1764</v>
      </c>
      <c r="J75" s="1"/>
      <c r="K75" s="1" t="s">
        <v>1789</v>
      </c>
      <c r="L75" s="10">
        <v>118557</v>
      </c>
      <c r="M75" s="10"/>
      <c r="N75" s="1"/>
      <c r="O75" s="2"/>
      <c r="P75" s="4">
        <v>0.5</v>
      </c>
      <c r="Q75" s="2">
        <v>1</v>
      </c>
      <c r="R75" s="4">
        <v>0.29180105118557009</v>
      </c>
      <c r="S75" s="2"/>
      <c r="T75" s="4"/>
      <c r="U75" s="2"/>
      <c r="V75" s="4"/>
      <c r="W75" s="2"/>
      <c r="X75" s="4">
        <v>1.79180105118557</v>
      </c>
    </row>
    <row r="76" spans="1:24" x14ac:dyDescent="0.25">
      <c r="A76" s="1" t="s">
        <v>283</v>
      </c>
      <c r="B76" s="1" t="s">
        <v>282</v>
      </c>
      <c r="C76" s="1" t="s">
        <v>244</v>
      </c>
      <c r="D76" s="1" t="s">
        <v>71</v>
      </c>
      <c r="E76" s="1" t="s">
        <v>1764</v>
      </c>
      <c r="F76" s="1" t="s">
        <v>74</v>
      </c>
      <c r="G76" s="1" t="s">
        <v>1840</v>
      </c>
      <c r="H76" s="2">
        <v>5</v>
      </c>
      <c r="I76" s="2" t="s">
        <v>1764</v>
      </c>
      <c r="J76" s="1"/>
      <c r="K76" s="1" t="s">
        <v>1789</v>
      </c>
      <c r="L76" s="10">
        <v>118557</v>
      </c>
      <c r="M76" s="10"/>
      <c r="N76" s="1"/>
      <c r="O76" s="2"/>
      <c r="P76" s="4">
        <v>0.5</v>
      </c>
      <c r="Q76" s="2">
        <v>1</v>
      </c>
      <c r="R76" s="4">
        <v>0.29180105118557009</v>
      </c>
      <c r="S76" s="2"/>
      <c r="T76" s="4"/>
      <c r="U76" s="2"/>
      <c r="V76" s="4"/>
      <c r="W76" s="2"/>
      <c r="X76" s="4">
        <v>1.79180105118557</v>
      </c>
    </row>
    <row r="77" spans="1:24" x14ac:dyDescent="0.25">
      <c r="A77" s="1" t="s">
        <v>1447</v>
      </c>
      <c r="B77" s="1" t="s">
        <v>8</v>
      </c>
      <c r="C77" s="1" t="s">
        <v>1841</v>
      </c>
      <c r="D77" s="1" t="s">
        <v>76</v>
      </c>
      <c r="E77" s="1"/>
      <c r="F77" s="1" t="s">
        <v>1</v>
      </c>
      <c r="G77" s="1" t="s">
        <v>1795</v>
      </c>
      <c r="H77" s="2" t="s">
        <v>1780</v>
      </c>
      <c r="I77" s="2" t="s">
        <v>1764</v>
      </c>
      <c r="J77" s="1"/>
      <c r="K77" s="1" t="s">
        <v>1842</v>
      </c>
      <c r="L77" s="10">
        <v>75074</v>
      </c>
      <c r="M77" s="10"/>
      <c r="N77" s="1">
        <v>1</v>
      </c>
      <c r="O77" s="2"/>
      <c r="P77" s="4"/>
      <c r="Q77" s="2">
        <v>1</v>
      </c>
      <c r="R77" s="4">
        <v>0.18358916163969022</v>
      </c>
      <c r="S77" s="2"/>
      <c r="T77" s="4"/>
      <c r="U77" s="2"/>
      <c r="V77" s="4">
        <v>0.1</v>
      </c>
      <c r="W77" s="2"/>
      <c r="X77" s="4">
        <v>1.2835891616396904</v>
      </c>
    </row>
    <row r="78" spans="1:24" x14ac:dyDescent="0.25">
      <c r="A78" s="1" t="s">
        <v>1843</v>
      </c>
      <c r="B78" s="1" t="s">
        <v>1844</v>
      </c>
      <c r="C78" s="1" t="s">
        <v>287</v>
      </c>
      <c r="D78" s="1" t="s">
        <v>71</v>
      </c>
      <c r="E78" s="1" t="s">
        <v>1764</v>
      </c>
      <c r="F78" s="1" t="s">
        <v>624</v>
      </c>
      <c r="G78" s="1" t="s">
        <v>1836</v>
      </c>
      <c r="H78" s="2">
        <v>5</v>
      </c>
      <c r="I78" s="1"/>
      <c r="J78" s="1"/>
      <c r="K78" s="1" t="s">
        <v>1800</v>
      </c>
      <c r="L78" s="10">
        <v>113712</v>
      </c>
      <c r="M78" s="10"/>
      <c r="N78" s="1"/>
      <c r="O78" s="2"/>
      <c r="P78" s="4">
        <v>0.5</v>
      </c>
      <c r="Q78" s="2">
        <v>1</v>
      </c>
      <c r="R78" s="4">
        <v>0.27974377351729079</v>
      </c>
      <c r="S78" s="2"/>
      <c r="T78" s="4"/>
      <c r="U78" s="2"/>
      <c r="V78" s="4"/>
      <c r="W78" s="2"/>
      <c r="X78" s="4">
        <v>1.7797437735172907</v>
      </c>
    </row>
    <row r="79" spans="1:24" x14ac:dyDescent="0.25">
      <c r="A79" s="1" t="s">
        <v>662</v>
      </c>
      <c r="B79" s="1" t="s">
        <v>661</v>
      </c>
      <c r="C79" s="1" t="s">
        <v>598</v>
      </c>
      <c r="D79" s="1" t="s">
        <v>71</v>
      </c>
      <c r="E79" s="1" t="s">
        <v>1764</v>
      </c>
      <c r="F79" s="1" t="s">
        <v>624</v>
      </c>
      <c r="G79" s="1" t="s">
        <v>1772</v>
      </c>
      <c r="H79" s="2">
        <v>1</v>
      </c>
      <c r="I79" s="1"/>
      <c r="J79" s="1"/>
      <c r="K79" s="1" t="s">
        <v>1803</v>
      </c>
      <c r="L79" s="10">
        <v>105820</v>
      </c>
      <c r="M79" s="10"/>
      <c r="N79" s="1"/>
      <c r="O79" s="2"/>
      <c r="P79" s="4">
        <v>0.5</v>
      </c>
      <c r="Q79" s="2">
        <v>1</v>
      </c>
      <c r="R79" s="4">
        <v>0.26010372493977585</v>
      </c>
      <c r="S79" s="2"/>
      <c r="T79" s="4"/>
      <c r="U79" s="2"/>
      <c r="V79" s="4"/>
      <c r="W79" s="2"/>
      <c r="X79" s="4">
        <v>1.7601037249397757</v>
      </c>
    </row>
    <row r="80" spans="1:24" x14ac:dyDescent="0.25">
      <c r="A80" s="1" t="s">
        <v>1704</v>
      </c>
      <c r="B80" s="1" t="s">
        <v>1703</v>
      </c>
      <c r="C80" s="1" t="s">
        <v>598</v>
      </c>
      <c r="D80" s="1" t="s">
        <v>71</v>
      </c>
      <c r="E80" s="1" t="s">
        <v>1764</v>
      </c>
      <c r="F80" s="1" t="s">
        <v>624</v>
      </c>
      <c r="G80" s="1" t="s">
        <v>1772</v>
      </c>
      <c r="H80" s="2">
        <v>3</v>
      </c>
      <c r="I80" s="1"/>
      <c r="J80" s="1"/>
      <c r="K80" s="1" t="s">
        <v>1803</v>
      </c>
      <c r="L80" s="10">
        <v>105820</v>
      </c>
      <c r="M80" s="10"/>
      <c r="N80" s="1"/>
      <c r="O80" s="2"/>
      <c r="P80" s="4">
        <v>0.5</v>
      </c>
      <c r="Q80" s="2">
        <v>1</v>
      </c>
      <c r="R80" s="4">
        <v>0.26010372493977585</v>
      </c>
      <c r="S80" s="2"/>
      <c r="T80" s="4"/>
      <c r="U80" s="2"/>
      <c r="V80" s="4"/>
      <c r="W80" s="2"/>
      <c r="X80" s="4">
        <v>1.7601037249397757</v>
      </c>
    </row>
    <row r="81" spans="1:24" x14ac:dyDescent="0.25">
      <c r="A81" s="1" t="s">
        <v>683</v>
      </c>
      <c r="B81" s="1" t="s">
        <v>682</v>
      </c>
      <c r="C81" s="1" t="s">
        <v>598</v>
      </c>
      <c r="D81" s="1" t="s">
        <v>71</v>
      </c>
      <c r="E81" s="1" t="s">
        <v>1764</v>
      </c>
      <c r="F81" s="1" t="s">
        <v>624</v>
      </c>
      <c r="G81" s="1" t="s">
        <v>1772</v>
      </c>
      <c r="H81" s="2">
        <v>3</v>
      </c>
      <c r="I81" s="1"/>
      <c r="J81" s="1"/>
      <c r="K81" s="1" t="s">
        <v>1803</v>
      </c>
      <c r="L81" s="10">
        <v>105820</v>
      </c>
      <c r="M81" s="10"/>
      <c r="N81" s="1"/>
      <c r="O81" s="2"/>
      <c r="P81" s="4">
        <v>0.5</v>
      </c>
      <c r="Q81" s="2">
        <v>1</v>
      </c>
      <c r="R81" s="4">
        <v>0.26010372493977585</v>
      </c>
      <c r="S81" s="2"/>
      <c r="T81" s="4"/>
      <c r="U81" s="2"/>
      <c r="V81" s="4"/>
      <c r="W81" s="2"/>
      <c r="X81" s="4">
        <v>1.7601037249397757</v>
      </c>
    </row>
    <row r="82" spans="1:24" x14ac:dyDescent="0.25">
      <c r="A82" s="1" t="s">
        <v>687</v>
      </c>
      <c r="B82" s="1" t="s">
        <v>686</v>
      </c>
      <c r="C82" s="1" t="s">
        <v>598</v>
      </c>
      <c r="D82" s="1" t="s">
        <v>71</v>
      </c>
      <c r="E82" s="1" t="s">
        <v>1764</v>
      </c>
      <c r="F82" s="1" t="s">
        <v>624</v>
      </c>
      <c r="G82" s="1" t="s">
        <v>1772</v>
      </c>
      <c r="H82" s="2">
        <v>3</v>
      </c>
      <c r="I82" s="1"/>
      <c r="J82" s="1"/>
      <c r="K82" s="1" t="s">
        <v>1803</v>
      </c>
      <c r="L82" s="10">
        <v>105820</v>
      </c>
      <c r="M82" s="10"/>
      <c r="N82" s="1"/>
      <c r="O82" s="2"/>
      <c r="P82" s="4">
        <v>0.5</v>
      </c>
      <c r="Q82" s="2">
        <v>1</v>
      </c>
      <c r="R82" s="4">
        <v>0.26010372493977585</v>
      </c>
      <c r="S82" s="2"/>
      <c r="T82" s="4"/>
      <c r="U82" s="2"/>
      <c r="V82" s="4"/>
      <c r="W82" s="2"/>
      <c r="X82" s="4">
        <v>1.7601037249397757</v>
      </c>
    </row>
    <row r="83" spans="1:24" x14ac:dyDescent="0.25">
      <c r="A83" s="1" t="s">
        <v>512</v>
      </c>
      <c r="B83" s="1" t="s">
        <v>1845</v>
      </c>
      <c r="C83" s="1" t="s">
        <v>244</v>
      </c>
      <c r="D83" s="1" t="s">
        <v>71</v>
      </c>
      <c r="E83" s="1" t="s">
        <v>1764</v>
      </c>
      <c r="F83" s="1" t="s">
        <v>397</v>
      </c>
      <c r="G83" s="1" t="s">
        <v>1772</v>
      </c>
      <c r="H83" s="2">
        <v>3</v>
      </c>
      <c r="I83" s="1"/>
      <c r="J83" s="1"/>
      <c r="K83" s="1" t="s">
        <v>1788</v>
      </c>
      <c r="L83" s="10">
        <v>100489</v>
      </c>
      <c r="M83" s="10"/>
      <c r="N83" s="1"/>
      <c r="O83" s="2"/>
      <c r="P83" s="4">
        <v>0.5</v>
      </c>
      <c r="Q83" s="2">
        <v>1</v>
      </c>
      <c r="R83" s="4">
        <v>0.24683698660136574</v>
      </c>
      <c r="S83" s="2"/>
      <c r="T83" s="4"/>
      <c r="U83" s="2"/>
      <c r="V83" s="4"/>
      <c r="W83" s="2"/>
      <c r="X83" s="4">
        <v>1.7468369866013658</v>
      </c>
    </row>
    <row r="84" spans="1:24" x14ac:dyDescent="0.25">
      <c r="A84" s="1" t="s">
        <v>509</v>
      </c>
      <c r="B84" s="1" t="s">
        <v>508</v>
      </c>
      <c r="C84" s="1" t="s">
        <v>244</v>
      </c>
      <c r="D84" s="1"/>
      <c r="E84" s="1"/>
      <c r="F84" s="1" t="s">
        <v>397</v>
      </c>
      <c r="G84" s="1" t="s">
        <v>1772</v>
      </c>
      <c r="H84" s="2">
        <v>2</v>
      </c>
      <c r="I84" s="1"/>
      <c r="J84" s="1"/>
      <c r="K84" s="1" t="s">
        <v>1788</v>
      </c>
      <c r="L84" s="10">
        <v>100489</v>
      </c>
      <c r="M84" s="10"/>
      <c r="N84" s="1"/>
      <c r="O84" s="2"/>
      <c r="P84" s="4"/>
      <c r="Q84" s="2">
        <v>1</v>
      </c>
      <c r="R84" s="4">
        <v>0.24683698660136574</v>
      </c>
      <c r="S84" s="2"/>
      <c r="T84" s="4"/>
      <c r="U84" s="2"/>
      <c r="V84" s="4"/>
      <c r="W84" s="2"/>
      <c r="X84" s="4">
        <v>1.2468369866013658</v>
      </c>
    </row>
    <row r="85" spans="1:24" x14ac:dyDescent="0.25">
      <c r="A85" s="1" t="s">
        <v>468</v>
      </c>
      <c r="B85" s="1" t="s">
        <v>467</v>
      </c>
      <c r="C85" s="1" t="s">
        <v>244</v>
      </c>
      <c r="D85" s="1" t="s">
        <v>71</v>
      </c>
      <c r="E85" s="1" t="s">
        <v>1764</v>
      </c>
      <c r="F85" s="1" t="s">
        <v>397</v>
      </c>
      <c r="G85" s="1" t="s">
        <v>1778</v>
      </c>
      <c r="H85" s="2">
        <v>5</v>
      </c>
      <c r="I85" s="1"/>
      <c r="J85" s="1"/>
      <c r="K85" s="1" t="s">
        <v>1788</v>
      </c>
      <c r="L85" s="10">
        <v>100489</v>
      </c>
      <c r="M85" s="10"/>
      <c r="N85" s="1"/>
      <c r="O85" s="2"/>
      <c r="P85" s="4">
        <v>0.5</v>
      </c>
      <c r="Q85" s="2">
        <v>1</v>
      </c>
      <c r="R85" s="4">
        <v>0.24683698660136574</v>
      </c>
      <c r="S85" s="2"/>
      <c r="T85" s="4"/>
      <c r="U85" s="2"/>
      <c r="V85" s="4"/>
      <c r="W85" s="2"/>
      <c r="X85" s="4">
        <v>1.7468369866013658</v>
      </c>
    </row>
    <row r="86" spans="1:24" x14ac:dyDescent="0.25">
      <c r="A86" s="1" t="s">
        <v>466</v>
      </c>
      <c r="B86" s="1" t="s">
        <v>465</v>
      </c>
      <c r="C86" s="1" t="s">
        <v>244</v>
      </c>
      <c r="D86" s="1" t="s">
        <v>71</v>
      </c>
      <c r="E86" s="1" t="s">
        <v>1764</v>
      </c>
      <c r="F86" s="1" t="s">
        <v>397</v>
      </c>
      <c r="G86" s="1" t="s">
        <v>1772</v>
      </c>
      <c r="H86" s="2">
        <v>3</v>
      </c>
      <c r="I86" s="1"/>
      <c r="J86" s="1"/>
      <c r="K86" s="1" t="s">
        <v>1788</v>
      </c>
      <c r="L86" s="10">
        <v>100489</v>
      </c>
      <c r="M86" s="10"/>
      <c r="N86" s="1"/>
      <c r="O86" s="2"/>
      <c r="P86" s="4">
        <v>0.5</v>
      </c>
      <c r="Q86" s="2">
        <v>1</v>
      </c>
      <c r="R86" s="4">
        <v>0.24683698660136574</v>
      </c>
      <c r="S86" s="2"/>
      <c r="T86" s="4"/>
      <c r="U86" s="2"/>
      <c r="V86" s="4"/>
      <c r="W86" s="2"/>
      <c r="X86" s="4">
        <v>1.7468369866013658</v>
      </c>
    </row>
    <row r="87" spans="1:24" x14ac:dyDescent="0.25">
      <c r="A87" s="1" t="s">
        <v>247</v>
      </c>
      <c r="B87" s="1" t="s">
        <v>246</v>
      </c>
      <c r="C87" s="1" t="s">
        <v>244</v>
      </c>
      <c r="D87" s="1" t="s">
        <v>71</v>
      </c>
      <c r="E87" s="1" t="s">
        <v>1764</v>
      </c>
      <c r="F87" s="1" t="s">
        <v>74</v>
      </c>
      <c r="G87" s="1" t="s">
        <v>1846</v>
      </c>
      <c r="H87" s="2" t="s">
        <v>1780</v>
      </c>
      <c r="I87" s="2" t="s">
        <v>1764</v>
      </c>
      <c r="J87" s="1"/>
      <c r="K87" s="1" t="s">
        <v>1796</v>
      </c>
      <c r="L87" s="10">
        <v>85163</v>
      </c>
      <c r="M87" s="10"/>
      <c r="N87" s="1"/>
      <c r="O87" s="2"/>
      <c r="P87" s="4">
        <v>0.5</v>
      </c>
      <c r="Q87" s="2">
        <v>1</v>
      </c>
      <c r="R87" s="4">
        <v>0.20869666925481295</v>
      </c>
      <c r="S87" s="2"/>
      <c r="T87" s="4"/>
      <c r="U87" s="2"/>
      <c r="V87" s="4"/>
      <c r="W87" s="2"/>
      <c r="X87" s="4">
        <v>1.7086966692548129</v>
      </c>
    </row>
    <row r="88" spans="1:24" x14ac:dyDescent="0.25">
      <c r="A88" s="1" t="s">
        <v>1847</v>
      </c>
      <c r="B88" s="1" t="s">
        <v>1848</v>
      </c>
      <c r="C88" s="1" t="s">
        <v>244</v>
      </c>
      <c r="D88" s="1" t="s">
        <v>71</v>
      </c>
      <c r="E88" s="1" t="s">
        <v>1764</v>
      </c>
      <c r="F88" s="1" t="s">
        <v>74</v>
      </c>
      <c r="G88" s="1" t="s">
        <v>1772</v>
      </c>
      <c r="H88" s="2">
        <v>3</v>
      </c>
      <c r="I88" s="1"/>
      <c r="J88" s="1"/>
      <c r="K88" s="1" t="s">
        <v>1796</v>
      </c>
      <c r="L88" s="10">
        <v>85163</v>
      </c>
      <c r="M88" s="10"/>
      <c r="N88" s="1"/>
      <c r="O88" s="2"/>
      <c r="P88" s="4">
        <v>0.5</v>
      </c>
      <c r="Q88" s="2">
        <v>1</v>
      </c>
      <c r="R88" s="4">
        <v>0.20869666925481295</v>
      </c>
      <c r="S88" s="2"/>
      <c r="T88" s="4"/>
      <c r="U88" s="2"/>
      <c r="V88" s="4"/>
      <c r="W88" s="2"/>
      <c r="X88" s="4">
        <v>1.7086966692548129</v>
      </c>
    </row>
    <row r="89" spans="1:24" x14ac:dyDescent="0.25">
      <c r="A89" s="1" t="s">
        <v>254</v>
      </c>
      <c r="B89" s="1" t="s">
        <v>326</v>
      </c>
      <c r="C89" s="1" t="s">
        <v>244</v>
      </c>
      <c r="D89" s="1" t="s">
        <v>71</v>
      </c>
      <c r="E89" s="1" t="s">
        <v>1764</v>
      </c>
      <c r="F89" s="1" t="s">
        <v>74</v>
      </c>
      <c r="G89" s="1" t="s">
        <v>1772</v>
      </c>
      <c r="H89" s="2">
        <v>2</v>
      </c>
      <c r="I89" s="2" t="s">
        <v>1764</v>
      </c>
      <c r="J89" s="1"/>
      <c r="K89" s="1" t="s">
        <v>1796</v>
      </c>
      <c r="L89" s="10">
        <v>85163</v>
      </c>
      <c r="M89" s="10"/>
      <c r="N89" s="1"/>
      <c r="O89" s="2"/>
      <c r="P89" s="4">
        <v>0.5</v>
      </c>
      <c r="Q89" s="2">
        <v>1</v>
      </c>
      <c r="R89" s="4">
        <v>0.20869666925481295</v>
      </c>
      <c r="S89" s="2"/>
      <c r="T89" s="4"/>
      <c r="U89" s="2"/>
      <c r="V89" s="4"/>
      <c r="W89" s="2"/>
      <c r="X89" s="4">
        <v>1.7086966692548129</v>
      </c>
    </row>
    <row r="90" spans="1:24" x14ac:dyDescent="0.25">
      <c r="A90" s="1" t="s">
        <v>807</v>
      </c>
      <c r="B90" s="1" t="s">
        <v>806</v>
      </c>
      <c r="C90" s="1" t="s">
        <v>244</v>
      </c>
      <c r="D90" s="1" t="s">
        <v>71</v>
      </c>
      <c r="E90" s="1" t="s">
        <v>1764</v>
      </c>
      <c r="F90" s="1" t="s">
        <v>793</v>
      </c>
      <c r="G90" s="1" t="s">
        <v>1772</v>
      </c>
      <c r="H90" s="2">
        <v>2</v>
      </c>
      <c r="I90" s="1"/>
      <c r="J90" s="1"/>
      <c r="K90" s="1" t="s">
        <v>806</v>
      </c>
      <c r="L90" s="10">
        <v>83017</v>
      </c>
      <c r="M90" s="10"/>
      <c r="N90" s="1"/>
      <c r="O90" s="2"/>
      <c r="P90" s="4">
        <v>0.5</v>
      </c>
      <c r="Q90" s="2">
        <v>1</v>
      </c>
      <c r="R90" s="4">
        <v>0.20335612892950289</v>
      </c>
      <c r="S90" s="2"/>
      <c r="T90" s="4"/>
      <c r="U90" s="2"/>
      <c r="V90" s="4"/>
      <c r="W90" s="2"/>
      <c r="X90" s="4">
        <v>1.7033561289295029</v>
      </c>
    </row>
    <row r="91" spans="1:24" x14ac:dyDescent="0.25">
      <c r="A91" s="1" t="s">
        <v>801</v>
      </c>
      <c r="B91" s="1" t="s">
        <v>800</v>
      </c>
      <c r="C91" s="1" t="s">
        <v>598</v>
      </c>
      <c r="D91" s="1" t="s">
        <v>71</v>
      </c>
      <c r="E91" s="1" t="s">
        <v>1764</v>
      </c>
      <c r="F91" s="1" t="s">
        <v>793</v>
      </c>
      <c r="G91" s="1" t="s">
        <v>1849</v>
      </c>
      <c r="H91" s="2">
        <v>5</v>
      </c>
      <c r="I91" s="1"/>
      <c r="J91" s="1"/>
      <c r="K91" s="1" t="s">
        <v>806</v>
      </c>
      <c r="L91" s="10">
        <v>83017</v>
      </c>
      <c r="M91" s="10"/>
      <c r="N91" s="1"/>
      <c r="O91" s="2"/>
      <c r="P91" s="4">
        <v>0.5</v>
      </c>
      <c r="Q91" s="2">
        <v>1</v>
      </c>
      <c r="R91" s="4">
        <v>0.20335612892950289</v>
      </c>
      <c r="S91" s="2"/>
      <c r="T91" s="4"/>
      <c r="U91" s="2"/>
      <c r="V91" s="4"/>
      <c r="W91" s="2"/>
      <c r="X91" s="4">
        <v>1.7033561289295029</v>
      </c>
    </row>
    <row r="92" spans="1:24" x14ac:dyDescent="0.25">
      <c r="A92" s="1" t="s">
        <v>1722</v>
      </c>
      <c r="B92" s="1" t="s">
        <v>1721</v>
      </c>
      <c r="C92" s="1" t="s">
        <v>1807</v>
      </c>
      <c r="D92" s="1" t="s">
        <v>71</v>
      </c>
      <c r="E92" s="1" t="s">
        <v>1764</v>
      </c>
      <c r="F92" s="1" t="s">
        <v>793</v>
      </c>
      <c r="G92" s="1" t="s">
        <v>1836</v>
      </c>
      <c r="H92" s="2">
        <v>5</v>
      </c>
      <c r="I92" s="1"/>
      <c r="J92" s="1"/>
      <c r="K92" s="1" t="s">
        <v>1850</v>
      </c>
      <c r="L92" s="10">
        <v>82427</v>
      </c>
      <c r="M92" s="10"/>
      <c r="N92" s="1"/>
      <c r="O92" s="2"/>
      <c r="P92" s="4">
        <v>0.5</v>
      </c>
      <c r="Q92" s="2">
        <v>1</v>
      </c>
      <c r="R92" s="4">
        <v>0.2018878536303729</v>
      </c>
      <c r="S92" s="2"/>
      <c r="T92" s="4"/>
      <c r="U92" s="2"/>
      <c r="V92" s="4"/>
      <c r="W92" s="2"/>
      <c r="X92" s="4">
        <v>1.701887853630373</v>
      </c>
    </row>
    <row r="93" spans="1:24" x14ac:dyDescent="0.25">
      <c r="A93" s="1" t="s">
        <v>387</v>
      </c>
      <c r="B93" s="1" t="s">
        <v>386</v>
      </c>
      <c r="C93" s="1" t="s">
        <v>611</v>
      </c>
      <c r="D93" s="1" t="s">
        <v>71</v>
      </c>
      <c r="E93" s="1" t="s">
        <v>1764</v>
      </c>
      <c r="F93" s="1" t="s">
        <v>349</v>
      </c>
      <c r="G93" s="1" t="s">
        <v>1772</v>
      </c>
      <c r="H93" s="2">
        <v>2</v>
      </c>
      <c r="I93" s="1"/>
      <c r="J93" s="1"/>
      <c r="K93" s="1"/>
      <c r="L93" s="10"/>
      <c r="M93" s="10"/>
      <c r="N93" s="1">
        <v>3</v>
      </c>
      <c r="O93" s="2">
        <v>1</v>
      </c>
      <c r="P93" s="4">
        <v>0.5</v>
      </c>
      <c r="Q93" s="2"/>
      <c r="R93" s="4"/>
      <c r="S93" s="2"/>
      <c r="T93" s="4"/>
      <c r="U93" s="2"/>
      <c r="V93" s="4">
        <v>0.2</v>
      </c>
      <c r="W93" s="2"/>
      <c r="X93" s="4">
        <v>1.7</v>
      </c>
    </row>
    <row r="94" spans="1:24" x14ac:dyDescent="0.25">
      <c r="A94" s="1" t="s">
        <v>1851</v>
      </c>
      <c r="B94" s="1" t="s">
        <v>1772</v>
      </c>
      <c r="C94" s="1" t="s">
        <v>1841</v>
      </c>
      <c r="D94" s="1" t="s">
        <v>71</v>
      </c>
      <c r="E94" s="1" t="s">
        <v>1764</v>
      </c>
      <c r="F94" s="1" t="s">
        <v>1</v>
      </c>
      <c r="G94" s="1" t="s">
        <v>1772</v>
      </c>
      <c r="H94" s="2">
        <v>2</v>
      </c>
      <c r="I94" s="1"/>
      <c r="J94" s="1"/>
      <c r="K94" s="1" t="s">
        <v>1842</v>
      </c>
      <c r="L94" s="10">
        <v>75074</v>
      </c>
      <c r="M94" s="10"/>
      <c r="N94" s="1"/>
      <c r="O94" s="2"/>
      <c r="P94" s="4">
        <v>0.5</v>
      </c>
      <c r="Q94" s="2">
        <v>1</v>
      </c>
      <c r="R94" s="4">
        <v>0.18358916163969022</v>
      </c>
      <c r="S94" s="2"/>
      <c r="T94" s="4"/>
      <c r="U94" s="2"/>
      <c r="V94" s="4"/>
      <c r="W94" s="2"/>
      <c r="X94" s="4">
        <v>1.6835891616396903</v>
      </c>
    </row>
    <row r="95" spans="1:24" x14ac:dyDescent="0.25">
      <c r="A95" s="1" t="s">
        <v>148</v>
      </c>
      <c r="B95" s="1" t="s">
        <v>147</v>
      </c>
      <c r="C95" s="1" t="s">
        <v>1841</v>
      </c>
      <c r="D95" s="1" t="s">
        <v>71</v>
      </c>
      <c r="E95" s="1" t="s">
        <v>1764</v>
      </c>
      <c r="F95" s="1" t="s">
        <v>1</v>
      </c>
      <c r="G95" s="1" t="s">
        <v>1772</v>
      </c>
      <c r="H95" s="2">
        <v>3</v>
      </c>
      <c r="I95" s="2" t="s">
        <v>1764</v>
      </c>
      <c r="J95" s="1"/>
      <c r="K95" s="1" t="s">
        <v>1842</v>
      </c>
      <c r="L95" s="10">
        <v>75074</v>
      </c>
      <c r="M95" s="10"/>
      <c r="N95" s="1"/>
      <c r="O95" s="2"/>
      <c r="P95" s="4">
        <v>0.5</v>
      </c>
      <c r="Q95" s="2">
        <v>1</v>
      </c>
      <c r="R95" s="4">
        <v>0.18358916163969022</v>
      </c>
      <c r="S95" s="2"/>
      <c r="T95" s="4"/>
      <c r="U95" s="2"/>
      <c r="V95" s="4"/>
      <c r="W95" s="2"/>
      <c r="X95" s="4">
        <v>1.6835891616396903</v>
      </c>
    </row>
    <row r="96" spans="1:24" x14ac:dyDescent="0.25">
      <c r="A96" s="1" t="s">
        <v>1852</v>
      </c>
      <c r="B96" s="1" t="s">
        <v>1853</v>
      </c>
      <c r="C96" s="1" t="s">
        <v>1841</v>
      </c>
      <c r="D96" s="1" t="s">
        <v>76</v>
      </c>
      <c r="E96" s="1"/>
      <c r="F96" s="1" t="s">
        <v>1</v>
      </c>
      <c r="G96" s="1" t="s">
        <v>1772</v>
      </c>
      <c r="H96" s="2">
        <v>3</v>
      </c>
      <c r="I96" s="1"/>
      <c r="J96" s="1"/>
      <c r="K96" s="1" t="s">
        <v>1842</v>
      </c>
      <c r="L96" s="10">
        <v>75074</v>
      </c>
      <c r="M96" s="10"/>
      <c r="N96" s="1"/>
      <c r="O96" s="2"/>
      <c r="P96" s="4"/>
      <c r="Q96" s="2">
        <v>1</v>
      </c>
      <c r="R96" s="4">
        <v>0.18358916163969022</v>
      </c>
      <c r="S96" s="2"/>
      <c r="T96" s="4"/>
      <c r="U96" s="2"/>
      <c r="V96" s="4"/>
      <c r="W96" s="2"/>
      <c r="X96" s="4">
        <v>1.1835891616396903</v>
      </c>
    </row>
    <row r="97" spans="1:24" x14ac:dyDescent="0.25">
      <c r="A97" s="1" t="s">
        <v>131</v>
      </c>
      <c r="B97" s="1" t="s">
        <v>130</v>
      </c>
      <c r="C97" s="1" t="s">
        <v>1841</v>
      </c>
      <c r="D97" s="1" t="s">
        <v>71</v>
      </c>
      <c r="E97" s="1" t="s">
        <v>1764</v>
      </c>
      <c r="F97" s="1" t="s">
        <v>1</v>
      </c>
      <c r="G97" s="1" t="s">
        <v>1836</v>
      </c>
      <c r="H97" s="2">
        <v>5</v>
      </c>
      <c r="I97" s="2" t="s">
        <v>1764</v>
      </c>
      <c r="J97" s="1"/>
      <c r="K97" s="1" t="s">
        <v>1842</v>
      </c>
      <c r="L97" s="10">
        <v>75074</v>
      </c>
      <c r="M97" s="10"/>
      <c r="N97" s="1"/>
      <c r="O97" s="2"/>
      <c r="P97" s="4">
        <v>0.5</v>
      </c>
      <c r="Q97" s="2">
        <v>1</v>
      </c>
      <c r="R97" s="4">
        <v>0.18358916163969022</v>
      </c>
      <c r="S97" s="2"/>
      <c r="T97" s="4"/>
      <c r="U97" s="2"/>
      <c r="V97" s="4"/>
      <c r="W97" s="2"/>
      <c r="X97" s="4">
        <v>1.6835891616396903</v>
      </c>
    </row>
    <row r="98" spans="1:24" x14ac:dyDescent="0.25">
      <c r="A98" s="1" t="s">
        <v>116</v>
      </c>
      <c r="B98" s="1" t="s">
        <v>1854</v>
      </c>
      <c r="C98" s="1" t="s">
        <v>1841</v>
      </c>
      <c r="D98" s="1" t="s">
        <v>71</v>
      </c>
      <c r="E98" s="1" t="s">
        <v>1764</v>
      </c>
      <c r="F98" s="1" t="s">
        <v>1</v>
      </c>
      <c r="G98" s="1" t="s">
        <v>1855</v>
      </c>
      <c r="H98" s="2" t="s">
        <v>1780</v>
      </c>
      <c r="I98" s="2" t="s">
        <v>1764</v>
      </c>
      <c r="J98" s="1"/>
      <c r="K98" s="1" t="s">
        <v>1842</v>
      </c>
      <c r="L98" s="10">
        <v>75074</v>
      </c>
      <c r="M98" s="10"/>
      <c r="N98" s="1"/>
      <c r="O98" s="2"/>
      <c r="P98" s="4">
        <v>0.5</v>
      </c>
      <c r="Q98" s="2">
        <v>1</v>
      </c>
      <c r="R98" s="4">
        <v>0.18358916163969022</v>
      </c>
      <c r="S98" s="2"/>
      <c r="T98" s="4"/>
      <c r="U98" s="2"/>
      <c r="V98" s="4"/>
      <c r="W98" s="2"/>
      <c r="X98" s="4">
        <v>1.6835891616396903</v>
      </c>
    </row>
    <row r="99" spans="1:24" x14ac:dyDescent="0.25">
      <c r="A99" s="1" t="s">
        <v>146</v>
      </c>
      <c r="B99" s="1" t="s">
        <v>145</v>
      </c>
      <c r="C99" s="1" t="s">
        <v>1841</v>
      </c>
      <c r="D99" s="1" t="s">
        <v>71</v>
      </c>
      <c r="E99" s="1" t="s">
        <v>1764</v>
      </c>
      <c r="F99" s="1" t="s">
        <v>1</v>
      </c>
      <c r="G99" s="1" t="s">
        <v>1772</v>
      </c>
      <c r="H99" s="2">
        <v>3</v>
      </c>
      <c r="I99" s="2" t="s">
        <v>1764</v>
      </c>
      <c r="J99" s="1"/>
      <c r="K99" s="1" t="s">
        <v>1842</v>
      </c>
      <c r="L99" s="10">
        <v>75074</v>
      </c>
      <c r="M99" s="10"/>
      <c r="N99" s="1"/>
      <c r="O99" s="2"/>
      <c r="P99" s="4">
        <v>0.5</v>
      </c>
      <c r="Q99" s="2">
        <v>1</v>
      </c>
      <c r="R99" s="4">
        <v>0.18358916163969022</v>
      </c>
      <c r="S99" s="2"/>
      <c r="T99" s="4"/>
      <c r="U99" s="2"/>
      <c r="V99" s="4"/>
      <c r="W99" s="2"/>
      <c r="X99" s="4">
        <v>1.6835891616396903</v>
      </c>
    </row>
    <row r="100" spans="1:24" x14ac:dyDescent="0.25">
      <c r="A100" s="1" t="s">
        <v>371</v>
      </c>
      <c r="B100" s="1" t="s">
        <v>370</v>
      </c>
      <c r="C100" s="1" t="s">
        <v>244</v>
      </c>
      <c r="D100" s="1" t="s">
        <v>71</v>
      </c>
      <c r="E100" s="1" t="s">
        <v>1764</v>
      </c>
      <c r="F100" s="1" t="s">
        <v>349</v>
      </c>
      <c r="G100" s="1" t="s">
        <v>1772</v>
      </c>
      <c r="H100" s="2">
        <v>2</v>
      </c>
      <c r="I100" s="1"/>
      <c r="J100" s="1"/>
      <c r="K100" s="1" t="s">
        <v>1806</v>
      </c>
      <c r="L100" s="10">
        <v>28804</v>
      </c>
      <c r="M100" s="10"/>
      <c r="N100" s="1">
        <v>1</v>
      </c>
      <c r="O100" s="2"/>
      <c r="P100" s="4">
        <v>0.5</v>
      </c>
      <c r="Q100" s="2">
        <v>1</v>
      </c>
      <c r="R100" s="4">
        <v>6.844153775707261E-2</v>
      </c>
      <c r="S100" s="2"/>
      <c r="T100" s="4"/>
      <c r="U100" s="2"/>
      <c r="V100" s="4">
        <v>0.1</v>
      </c>
      <c r="W100" s="2"/>
      <c r="X100" s="4">
        <v>1.6684415377570727</v>
      </c>
    </row>
    <row r="101" spans="1:24" x14ac:dyDescent="0.25">
      <c r="A101" s="1" t="s">
        <v>333</v>
      </c>
      <c r="B101" s="1" t="s">
        <v>332</v>
      </c>
      <c r="C101" s="1" t="s">
        <v>244</v>
      </c>
      <c r="D101" s="1" t="s">
        <v>76</v>
      </c>
      <c r="E101" s="1"/>
      <c r="F101" s="1" t="s">
        <v>74</v>
      </c>
      <c r="G101" s="1" t="s">
        <v>1772</v>
      </c>
      <c r="H101" s="2">
        <v>2</v>
      </c>
      <c r="I101" s="1"/>
      <c r="J101" s="1"/>
      <c r="K101" s="1" t="s">
        <v>1856</v>
      </c>
      <c r="L101" s="10">
        <v>17170</v>
      </c>
      <c r="M101" s="10"/>
      <c r="N101" s="1">
        <v>1</v>
      </c>
      <c r="O101" s="2"/>
      <c r="P101" s="4"/>
      <c r="Q101" s="2">
        <v>1</v>
      </c>
      <c r="R101" s="4">
        <v>3.9489139739990839E-2</v>
      </c>
      <c r="S101" s="2"/>
      <c r="T101" s="4"/>
      <c r="U101" s="2"/>
      <c r="V101" s="4">
        <v>0.1</v>
      </c>
      <c r="W101" s="2"/>
      <c r="X101" s="4">
        <v>1.1394891397399909</v>
      </c>
    </row>
    <row r="102" spans="1:24" x14ac:dyDescent="0.25">
      <c r="A102" s="1" t="s">
        <v>335</v>
      </c>
      <c r="B102" s="1" t="s">
        <v>334</v>
      </c>
      <c r="C102" s="1" t="s">
        <v>244</v>
      </c>
      <c r="D102" s="1" t="s">
        <v>71</v>
      </c>
      <c r="E102" s="1" t="s">
        <v>1764</v>
      </c>
      <c r="F102" s="1" t="s">
        <v>74</v>
      </c>
      <c r="G102" s="1" t="s">
        <v>1772</v>
      </c>
      <c r="H102" s="2">
        <v>3</v>
      </c>
      <c r="I102" s="1"/>
      <c r="J102" s="1"/>
      <c r="K102" s="1" t="s">
        <v>1856</v>
      </c>
      <c r="L102" s="10">
        <v>17170</v>
      </c>
      <c r="M102" s="10"/>
      <c r="N102" s="1">
        <v>1</v>
      </c>
      <c r="O102" s="2"/>
      <c r="P102" s="4">
        <v>0.5</v>
      </c>
      <c r="Q102" s="2">
        <v>1</v>
      </c>
      <c r="R102" s="4">
        <v>3.9489139739990839E-2</v>
      </c>
      <c r="S102" s="2"/>
      <c r="T102" s="4"/>
      <c r="U102" s="2"/>
      <c r="V102" s="4">
        <v>0.1</v>
      </c>
      <c r="W102" s="2"/>
      <c r="X102" s="4">
        <v>1.6394891397399909</v>
      </c>
    </row>
    <row r="103" spans="1:24" x14ac:dyDescent="0.25">
      <c r="A103" s="1" t="s">
        <v>814</v>
      </c>
      <c r="B103" s="1" t="s">
        <v>813</v>
      </c>
      <c r="C103" s="1" t="s">
        <v>287</v>
      </c>
      <c r="D103" s="1" t="s">
        <v>71</v>
      </c>
      <c r="E103" s="1" t="s">
        <v>1764</v>
      </c>
      <c r="F103" s="1" t="s">
        <v>793</v>
      </c>
      <c r="G103" s="1" t="s">
        <v>1836</v>
      </c>
      <c r="H103" s="2">
        <v>5</v>
      </c>
      <c r="I103" s="1"/>
      <c r="J103" s="1"/>
      <c r="K103" s="1" t="s">
        <v>1816</v>
      </c>
      <c r="L103" s="10">
        <v>14423</v>
      </c>
      <c r="M103" s="10"/>
      <c r="N103" s="1">
        <v>1</v>
      </c>
      <c r="O103" s="2"/>
      <c r="P103" s="4">
        <v>0.5</v>
      </c>
      <c r="Q103" s="2">
        <v>1</v>
      </c>
      <c r="R103" s="4">
        <v>3.2652949491329707E-2</v>
      </c>
      <c r="S103" s="2"/>
      <c r="T103" s="4"/>
      <c r="U103" s="2"/>
      <c r="V103" s="4">
        <v>0.1</v>
      </c>
      <c r="W103" s="2"/>
      <c r="X103" s="4">
        <v>1.6326529494913298</v>
      </c>
    </row>
    <row r="104" spans="1:24" x14ac:dyDescent="0.25">
      <c r="A104" s="1" t="s">
        <v>340</v>
      </c>
      <c r="B104" s="1" t="s">
        <v>34</v>
      </c>
      <c r="C104" s="1" t="s">
        <v>1777</v>
      </c>
      <c r="D104" s="1" t="s">
        <v>76</v>
      </c>
      <c r="E104" s="1"/>
      <c r="F104" s="1" t="s">
        <v>74</v>
      </c>
      <c r="G104" s="1" t="s">
        <v>1795</v>
      </c>
      <c r="H104" s="2" t="s">
        <v>1780</v>
      </c>
      <c r="I104" s="1"/>
      <c r="J104" s="1"/>
      <c r="K104" s="1"/>
      <c r="L104" s="10"/>
      <c r="M104" s="10">
        <v>17816</v>
      </c>
      <c r="N104" s="1">
        <v>1</v>
      </c>
      <c r="O104" s="2">
        <v>1</v>
      </c>
      <c r="P104" s="4"/>
      <c r="Q104" s="2"/>
      <c r="R104" s="4"/>
      <c r="S104" s="2"/>
      <c r="T104" s="4">
        <v>2.0343733985869493E-2</v>
      </c>
      <c r="U104" s="2"/>
      <c r="V104" s="4">
        <v>0.1</v>
      </c>
      <c r="W104" s="2"/>
      <c r="X104" s="4">
        <v>1.1203437339858695</v>
      </c>
    </row>
    <row r="105" spans="1:24" x14ac:dyDescent="0.25">
      <c r="A105" s="1" t="s">
        <v>314</v>
      </c>
      <c r="B105" s="1" t="s">
        <v>313</v>
      </c>
      <c r="C105" s="1" t="s">
        <v>1777</v>
      </c>
      <c r="D105" s="1" t="s">
        <v>76</v>
      </c>
      <c r="E105" s="1"/>
      <c r="F105" s="1" t="s">
        <v>74</v>
      </c>
      <c r="G105" s="1" t="s">
        <v>1795</v>
      </c>
      <c r="H105" s="2" t="s">
        <v>1780</v>
      </c>
      <c r="I105" s="2" t="s">
        <v>1764</v>
      </c>
      <c r="J105" s="1"/>
      <c r="K105" s="1"/>
      <c r="L105" s="10"/>
      <c r="M105" s="10"/>
      <c r="N105" s="1">
        <v>2</v>
      </c>
      <c r="O105" s="2">
        <v>1</v>
      </c>
      <c r="P105" s="4"/>
      <c r="Q105" s="2"/>
      <c r="R105" s="4"/>
      <c r="S105" s="2"/>
      <c r="T105" s="4"/>
      <c r="U105" s="2"/>
      <c r="V105" s="4">
        <v>0.1</v>
      </c>
      <c r="W105" s="2"/>
      <c r="X105" s="4">
        <v>1.1000000000000001</v>
      </c>
    </row>
    <row r="106" spans="1:24" x14ac:dyDescent="0.25">
      <c r="A106" s="1" t="s">
        <v>399</v>
      </c>
      <c r="B106" s="1" t="s">
        <v>398</v>
      </c>
      <c r="C106" s="1" t="s">
        <v>611</v>
      </c>
      <c r="D106" s="1" t="s">
        <v>71</v>
      </c>
      <c r="E106" s="1" t="s">
        <v>1764</v>
      </c>
      <c r="F106" s="1" t="s">
        <v>397</v>
      </c>
      <c r="G106" s="1" t="s">
        <v>1772</v>
      </c>
      <c r="H106" s="2">
        <v>3</v>
      </c>
      <c r="I106" s="1"/>
      <c r="J106" s="1"/>
      <c r="K106" s="1"/>
      <c r="L106" s="10"/>
      <c r="M106" s="10"/>
      <c r="N106" s="1">
        <v>2</v>
      </c>
      <c r="O106" s="2">
        <v>1</v>
      </c>
      <c r="P106" s="4">
        <v>0.5</v>
      </c>
      <c r="Q106" s="2"/>
      <c r="R106" s="4"/>
      <c r="S106" s="2"/>
      <c r="T106" s="4"/>
      <c r="U106" s="2"/>
      <c r="V106" s="4">
        <v>0.1</v>
      </c>
      <c r="W106" s="2"/>
      <c r="X106" s="4">
        <v>1.6</v>
      </c>
    </row>
    <row r="107" spans="1:24" x14ac:dyDescent="0.25">
      <c r="A107" s="1" t="s">
        <v>560</v>
      </c>
      <c r="B107" s="1" t="s">
        <v>559</v>
      </c>
      <c r="C107" s="1" t="s">
        <v>268</v>
      </c>
      <c r="D107" s="1" t="s">
        <v>71</v>
      </c>
      <c r="E107" s="1" t="s">
        <v>1764</v>
      </c>
      <c r="F107" s="1" t="s">
        <v>397</v>
      </c>
      <c r="G107" s="1" t="s">
        <v>1772</v>
      </c>
      <c r="H107" s="2">
        <v>2</v>
      </c>
      <c r="I107" s="1"/>
      <c r="J107" s="1"/>
      <c r="K107" s="1"/>
      <c r="L107" s="10"/>
      <c r="M107" s="10"/>
      <c r="N107" s="1">
        <v>2</v>
      </c>
      <c r="O107" s="2">
        <v>1</v>
      </c>
      <c r="P107" s="4">
        <v>0.5</v>
      </c>
      <c r="Q107" s="2"/>
      <c r="R107" s="4"/>
      <c r="S107" s="2"/>
      <c r="T107" s="4"/>
      <c r="U107" s="2"/>
      <c r="V107" s="4">
        <v>0.1</v>
      </c>
      <c r="W107" s="2"/>
      <c r="X107" s="4">
        <v>1.6</v>
      </c>
    </row>
    <row r="108" spans="1:24" x14ac:dyDescent="0.25">
      <c r="A108" s="1" t="s">
        <v>770</v>
      </c>
      <c r="B108" s="1" t="s">
        <v>769</v>
      </c>
      <c r="C108" s="1" t="s">
        <v>287</v>
      </c>
      <c r="D108" s="1" t="s">
        <v>76</v>
      </c>
      <c r="E108" s="1"/>
      <c r="F108" s="1" t="s">
        <v>624</v>
      </c>
      <c r="G108" s="1" t="s">
        <v>1857</v>
      </c>
      <c r="H108" s="2">
        <v>5</v>
      </c>
      <c r="I108" s="1"/>
      <c r="J108" s="1"/>
      <c r="K108" s="1" t="s">
        <v>18</v>
      </c>
      <c r="L108" s="10">
        <v>1302</v>
      </c>
      <c r="M108" s="10"/>
      <c r="N108" s="1">
        <v>1</v>
      </c>
      <c r="O108" s="2"/>
      <c r="P108" s="4"/>
      <c r="Q108" s="2">
        <v>1</v>
      </c>
      <c r="R108" s="4">
        <v>0</v>
      </c>
      <c r="S108" s="2"/>
      <c r="T108" s="4"/>
      <c r="U108" s="2"/>
      <c r="V108" s="4">
        <v>0.1</v>
      </c>
      <c r="W108" s="2"/>
      <c r="X108" s="4">
        <v>1.1000000000000001</v>
      </c>
    </row>
    <row r="109" spans="1:24" x14ac:dyDescent="0.25">
      <c r="A109" s="1" t="s">
        <v>1600</v>
      </c>
      <c r="B109" s="1" t="s">
        <v>1599</v>
      </c>
      <c r="C109" s="1" t="s">
        <v>1841</v>
      </c>
      <c r="D109" s="1" t="s">
        <v>76</v>
      </c>
      <c r="E109" s="1"/>
      <c r="F109" s="1" t="s">
        <v>621</v>
      </c>
      <c r="G109" s="1" t="s">
        <v>1858</v>
      </c>
      <c r="H109" s="2" t="s">
        <v>1780</v>
      </c>
      <c r="I109" s="1"/>
      <c r="J109" s="1"/>
      <c r="K109" s="1" t="s">
        <v>1825</v>
      </c>
      <c r="L109" s="10"/>
      <c r="M109" s="10"/>
      <c r="N109" s="1">
        <v>1</v>
      </c>
      <c r="O109" s="2"/>
      <c r="P109" s="4"/>
      <c r="Q109" s="2">
        <v>1</v>
      </c>
      <c r="R109" s="4"/>
      <c r="S109" s="2"/>
      <c r="T109" s="4"/>
      <c r="U109" s="2"/>
      <c r="V109" s="4">
        <v>0.1</v>
      </c>
      <c r="W109" s="2"/>
      <c r="X109" s="4">
        <v>1.1000000000000001</v>
      </c>
    </row>
    <row r="110" spans="1:24" x14ac:dyDescent="0.25">
      <c r="A110" s="1" t="s">
        <v>1647</v>
      </c>
      <c r="B110" s="1" t="s">
        <v>28</v>
      </c>
      <c r="C110" s="1" t="s">
        <v>611</v>
      </c>
      <c r="D110" s="1" t="s">
        <v>76</v>
      </c>
      <c r="E110" s="1"/>
      <c r="F110" s="1" t="s">
        <v>793</v>
      </c>
      <c r="G110" s="1" t="s">
        <v>1772</v>
      </c>
      <c r="H110" s="2">
        <v>2</v>
      </c>
      <c r="I110" s="2" t="s">
        <v>1764</v>
      </c>
      <c r="J110" s="1"/>
      <c r="K110" s="1"/>
      <c r="L110" s="10"/>
      <c r="M110" s="10"/>
      <c r="N110" s="1">
        <v>1</v>
      </c>
      <c r="O110" s="2">
        <v>1</v>
      </c>
      <c r="P110" s="4"/>
      <c r="Q110" s="2"/>
      <c r="R110" s="4"/>
      <c r="S110" s="2"/>
      <c r="T110" s="4"/>
      <c r="U110" s="2"/>
      <c r="V110" s="4">
        <v>0.1</v>
      </c>
      <c r="W110" s="2"/>
      <c r="X110" s="4">
        <v>1.1000000000000001</v>
      </c>
    </row>
    <row r="111" spans="1:24" x14ac:dyDescent="0.25">
      <c r="A111" s="1" t="s">
        <v>374</v>
      </c>
      <c r="B111" s="1" t="s">
        <v>373</v>
      </c>
      <c r="C111" s="1" t="s">
        <v>268</v>
      </c>
      <c r="D111" s="1" t="s">
        <v>76</v>
      </c>
      <c r="E111" s="1"/>
      <c r="F111" s="1" t="s">
        <v>349</v>
      </c>
      <c r="G111" s="1" t="s">
        <v>1772</v>
      </c>
      <c r="H111" s="2">
        <v>3</v>
      </c>
      <c r="I111" s="1"/>
      <c r="J111" s="1"/>
      <c r="K111" s="1"/>
      <c r="L111" s="10"/>
      <c r="M111" s="10"/>
      <c r="N111" s="1">
        <v>1</v>
      </c>
      <c r="O111" s="2">
        <v>1</v>
      </c>
      <c r="P111" s="4"/>
      <c r="Q111" s="2"/>
      <c r="R111" s="4"/>
      <c r="S111" s="2"/>
      <c r="T111" s="4"/>
      <c r="U111" s="2"/>
      <c r="V111" s="4">
        <v>0.1</v>
      </c>
      <c r="W111" s="2"/>
      <c r="X111" s="4">
        <v>1.1000000000000001</v>
      </c>
    </row>
    <row r="112" spans="1:24" x14ac:dyDescent="0.25">
      <c r="A112" s="1" t="s">
        <v>892</v>
      </c>
      <c r="B112" s="1" t="s">
        <v>891</v>
      </c>
      <c r="C112" s="1" t="s">
        <v>611</v>
      </c>
      <c r="D112" s="1" t="s">
        <v>71</v>
      </c>
      <c r="E112" s="1" t="s">
        <v>1764</v>
      </c>
      <c r="F112" s="1" t="s">
        <v>866</v>
      </c>
      <c r="G112" s="1" t="s">
        <v>1859</v>
      </c>
      <c r="H112" s="2">
        <v>5</v>
      </c>
      <c r="I112" s="1"/>
      <c r="J112" s="1"/>
      <c r="K112" s="1"/>
      <c r="L112" s="10"/>
      <c r="M112" s="10"/>
      <c r="N112" s="1">
        <v>1</v>
      </c>
      <c r="O112" s="2">
        <v>1</v>
      </c>
      <c r="P112" s="4">
        <v>0.5</v>
      </c>
      <c r="Q112" s="2"/>
      <c r="R112" s="4"/>
      <c r="S112" s="2"/>
      <c r="T112" s="4"/>
      <c r="U112" s="2"/>
      <c r="V112" s="4">
        <v>0.1</v>
      </c>
      <c r="W112" s="2"/>
      <c r="X112" s="4">
        <v>1.6</v>
      </c>
    </row>
    <row r="113" spans="1:24" x14ac:dyDescent="0.25">
      <c r="A113" s="1" t="s">
        <v>1860</v>
      </c>
      <c r="B113" s="1" t="s">
        <v>458</v>
      </c>
      <c r="C113" s="1" t="s">
        <v>598</v>
      </c>
      <c r="D113" s="1" t="s">
        <v>71</v>
      </c>
      <c r="E113" s="1" t="s">
        <v>1764</v>
      </c>
      <c r="F113" s="1" t="s">
        <v>397</v>
      </c>
      <c r="G113" s="1" t="s">
        <v>1861</v>
      </c>
      <c r="H113" s="2" t="s">
        <v>1780</v>
      </c>
      <c r="I113" s="1"/>
      <c r="J113" s="1"/>
      <c r="K113" s="1"/>
      <c r="L113" s="10"/>
      <c r="M113" s="10"/>
      <c r="N113" s="1">
        <v>1</v>
      </c>
      <c r="O113" s="2"/>
      <c r="P113" s="4">
        <v>0.5</v>
      </c>
      <c r="Q113" s="2"/>
      <c r="R113" s="4"/>
      <c r="S113" s="2"/>
      <c r="T113" s="4"/>
      <c r="U113" s="2">
        <v>1</v>
      </c>
      <c r="V113" s="4">
        <v>0.1</v>
      </c>
      <c r="W113" s="2"/>
      <c r="X113" s="4">
        <v>1.6</v>
      </c>
    </row>
    <row r="114" spans="1:24" x14ac:dyDescent="0.25">
      <c r="A114" s="1" t="s">
        <v>1060</v>
      </c>
      <c r="B114" s="1" t="s">
        <v>1059</v>
      </c>
      <c r="C114" s="1" t="s">
        <v>611</v>
      </c>
      <c r="D114" s="1" t="s">
        <v>71</v>
      </c>
      <c r="E114" s="1" t="s">
        <v>1764</v>
      </c>
      <c r="F114" s="1" t="s">
        <v>866</v>
      </c>
      <c r="G114" s="1" t="s">
        <v>1790</v>
      </c>
      <c r="H114" s="2" t="s">
        <v>1791</v>
      </c>
      <c r="I114" s="1"/>
      <c r="J114" s="1"/>
      <c r="K114" s="1"/>
      <c r="L114" s="10"/>
      <c r="M114" s="10"/>
      <c r="N114" s="1">
        <v>1</v>
      </c>
      <c r="O114" s="2">
        <v>1</v>
      </c>
      <c r="P114" s="4">
        <v>0.5</v>
      </c>
      <c r="Q114" s="2"/>
      <c r="R114" s="4"/>
      <c r="S114" s="2"/>
      <c r="T114" s="4"/>
      <c r="U114" s="2"/>
      <c r="V114" s="4">
        <v>0.1</v>
      </c>
      <c r="W114" s="2"/>
      <c r="X114" s="4">
        <v>1.6</v>
      </c>
    </row>
    <row r="115" spans="1:24" x14ac:dyDescent="0.25">
      <c r="A115" s="1" t="s">
        <v>1862</v>
      </c>
      <c r="B115" s="1" t="s">
        <v>542</v>
      </c>
      <c r="C115" s="1" t="s">
        <v>598</v>
      </c>
      <c r="D115" s="1" t="s">
        <v>71</v>
      </c>
      <c r="E115" s="1" t="s">
        <v>1764</v>
      </c>
      <c r="F115" s="1" t="s">
        <v>397</v>
      </c>
      <c r="G115" s="1" t="s">
        <v>1863</v>
      </c>
      <c r="H115" s="2">
        <v>5</v>
      </c>
      <c r="I115" s="1"/>
      <c r="J115" s="1"/>
      <c r="K115" s="1" t="s">
        <v>1805</v>
      </c>
      <c r="L115" s="10">
        <v>37518</v>
      </c>
      <c r="M115" s="10"/>
      <c r="N115" s="1"/>
      <c r="O115" s="2"/>
      <c r="P115" s="4">
        <v>0.5</v>
      </c>
      <c r="Q115" s="2">
        <v>1</v>
      </c>
      <c r="R115" s="4">
        <v>9.0127217344561902E-2</v>
      </c>
      <c r="S115" s="2"/>
      <c r="T115" s="4"/>
      <c r="U115" s="2"/>
      <c r="V115" s="4"/>
      <c r="W115" s="2"/>
      <c r="X115" s="4">
        <v>1.590127217344562</v>
      </c>
    </row>
    <row r="116" spans="1:24" x14ac:dyDescent="0.25">
      <c r="A116" s="1" t="s">
        <v>756</v>
      </c>
      <c r="B116" s="1" t="s">
        <v>755</v>
      </c>
      <c r="C116" s="1" t="s">
        <v>287</v>
      </c>
      <c r="D116" s="1" t="s">
        <v>71</v>
      </c>
      <c r="E116" s="1" t="s">
        <v>1764</v>
      </c>
      <c r="F116" s="1" t="s">
        <v>624</v>
      </c>
      <c r="G116" s="1" t="s">
        <v>1864</v>
      </c>
      <c r="H116" s="2">
        <v>5</v>
      </c>
      <c r="I116" s="1"/>
      <c r="J116" s="1"/>
      <c r="K116" s="1" t="s">
        <v>163</v>
      </c>
      <c r="L116" s="10">
        <v>31360</v>
      </c>
      <c r="M116" s="10"/>
      <c r="N116" s="1"/>
      <c r="O116" s="2"/>
      <c r="P116" s="4">
        <v>0.5</v>
      </c>
      <c r="Q116" s="2">
        <v>1</v>
      </c>
      <c r="R116" s="4">
        <v>7.4802404985167936E-2</v>
      </c>
      <c r="S116" s="2"/>
      <c r="T116" s="4"/>
      <c r="U116" s="2"/>
      <c r="V116" s="4"/>
      <c r="W116" s="2"/>
      <c r="X116" s="4">
        <v>1.5748024049851679</v>
      </c>
    </row>
    <row r="117" spans="1:24" x14ac:dyDescent="0.25">
      <c r="A117" s="1" t="s">
        <v>364</v>
      </c>
      <c r="B117" s="1" t="s">
        <v>1865</v>
      </c>
      <c r="C117" s="1" t="s">
        <v>244</v>
      </c>
      <c r="D117" s="1" t="s">
        <v>71</v>
      </c>
      <c r="E117" s="1" t="s">
        <v>1764</v>
      </c>
      <c r="F117" s="1" t="s">
        <v>349</v>
      </c>
      <c r="G117" s="1" t="s">
        <v>1866</v>
      </c>
      <c r="H117" s="2" t="s">
        <v>1780</v>
      </c>
      <c r="I117" s="1"/>
      <c r="J117" s="1"/>
      <c r="K117" s="1" t="s">
        <v>1814</v>
      </c>
      <c r="L117" s="10">
        <v>30709</v>
      </c>
      <c r="M117" s="10"/>
      <c r="N117" s="1"/>
      <c r="O117" s="2"/>
      <c r="P117" s="4">
        <v>0.5</v>
      </c>
      <c r="Q117" s="2">
        <v>1</v>
      </c>
      <c r="R117" s="4">
        <v>7.3182324951721112E-2</v>
      </c>
      <c r="S117" s="2"/>
      <c r="T117" s="4"/>
      <c r="U117" s="2"/>
      <c r="V117" s="4"/>
      <c r="W117" s="2"/>
      <c r="X117" s="4">
        <v>1.5731823249517212</v>
      </c>
    </row>
    <row r="118" spans="1:24" x14ac:dyDescent="0.25">
      <c r="A118" s="1" t="s">
        <v>1867</v>
      </c>
      <c r="B118" s="1" t="s">
        <v>556</v>
      </c>
      <c r="C118" s="1" t="s">
        <v>244</v>
      </c>
      <c r="D118" s="1" t="s">
        <v>71</v>
      </c>
      <c r="E118" s="1" t="s">
        <v>1764</v>
      </c>
      <c r="F118" s="1" t="s">
        <v>397</v>
      </c>
      <c r="G118" s="1" t="s">
        <v>1832</v>
      </c>
      <c r="H118" s="2">
        <v>5</v>
      </c>
      <c r="I118" s="1"/>
      <c r="J118" s="1"/>
      <c r="K118" s="1" t="s">
        <v>1776</v>
      </c>
      <c r="L118" s="10">
        <v>28506</v>
      </c>
      <c r="M118" s="10"/>
      <c r="N118" s="1"/>
      <c r="O118" s="2"/>
      <c r="P118" s="4">
        <v>0.5</v>
      </c>
      <c r="Q118" s="2">
        <v>1</v>
      </c>
      <c r="R118" s="4">
        <v>6.7699934300901876E-2</v>
      </c>
      <c r="S118" s="2"/>
      <c r="T118" s="4"/>
      <c r="U118" s="2"/>
      <c r="V118" s="4"/>
      <c r="W118" s="2"/>
      <c r="X118" s="4">
        <v>1.5676999343009019</v>
      </c>
    </row>
    <row r="119" spans="1:24" x14ac:dyDescent="0.25">
      <c r="A119" s="1" t="s">
        <v>419</v>
      </c>
      <c r="B119" s="1" t="s">
        <v>418</v>
      </c>
      <c r="C119" s="1" t="s">
        <v>244</v>
      </c>
      <c r="D119" s="1" t="s">
        <v>71</v>
      </c>
      <c r="E119" s="1" t="s">
        <v>1764</v>
      </c>
      <c r="F119" s="1" t="s">
        <v>349</v>
      </c>
      <c r="G119" s="1" t="s">
        <v>1840</v>
      </c>
      <c r="H119" s="2">
        <v>5</v>
      </c>
      <c r="I119" s="1"/>
      <c r="J119" s="1"/>
      <c r="K119" s="1" t="s">
        <v>1839</v>
      </c>
      <c r="L119" s="10">
        <v>21859</v>
      </c>
      <c r="M119" s="10"/>
      <c r="N119" s="1"/>
      <c r="O119" s="2"/>
      <c r="P119" s="4">
        <v>0.5</v>
      </c>
      <c r="Q119" s="2">
        <v>1</v>
      </c>
      <c r="R119" s="4">
        <v>5.115819546477135E-2</v>
      </c>
      <c r="S119" s="2"/>
      <c r="T119" s="4"/>
      <c r="U119" s="2"/>
      <c r="V119" s="4"/>
      <c r="W119" s="2"/>
      <c r="X119" s="4">
        <v>1.5511581954647713</v>
      </c>
    </row>
    <row r="120" spans="1:24" x14ac:dyDescent="0.25">
      <c r="A120" s="1" t="s">
        <v>1710</v>
      </c>
      <c r="B120" s="1" t="s">
        <v>1709</v>
      </c>
      <c r="C120" s="1" t="s">
        <v>598</v>
      </c>
      <c r="D120" s="1"/>
      <c r="E120" s="1"/>
      <c r="F120" s="1" t="s">
        <v>349</v>
      </c>
      <c r="G120" s="1" t="s">
        <v>1772</v>
      </c>
      <c r="H120" s="2">
        <v>3</v>
      </c>
      <c r="I120" s="1"/>
      <c r="J120" s="1"/>
      <c r="K120" s="1" t="s">
        <v>1868</v>
      </c>
      <c r="L120" s="10">
        <v>20824</v>
      </c>
      <c r="M120" s="10"/>
      <c r="N120" s="1"/>
      <c r="O120" s="2"/>
      <c r="P120" s="4"/>
      <c r="Q120" s="2">
        <v>1</v>
      </c>
      <c r="R120" s="4">
        <v>4.8582492185789083E-2</v>
      </c>
      <c r="S120" s="2"/>
      <c r="T120" s="4"/>
      <c r="U120" s="2"/>
      <c r="V120" s="4"/>
      <c r="W120" s="2"/>
      <c r="X120" s="4">
        <v>1.0485824921857891</v>
      </c>
    </row>
    <row r="121" spans="1:24" x14ac:dyDescent="0.25">
      <c r="A121" s="1" t="s">
        <v>1658</v>
      </c>
      <c r="B121" s="1" t="s">
        <v>1657</v>
      </c>
      <c r="C121" s="1" t="s">
        <v>287</v>
      </c>
      <c r="D121" s="1"/>
      <c r="E121" s="1"/>
      <c r="F121" s="1" t="s">
        <v>349</v>
      </c>
      <c r="G121" s="1" t="s">
        <v>1772</v>
      </c>
      <c r="H121" s="2">
        <v>3</v>
      </c>
      <c r="I121" s="1"/>
      <c r="J121" s="1"/>
      <c r="K121" s="1" t="s">
        <v>1868</v>
      </c>
      <c r="L121" s="10">
        <v>20824</v>
      </c>
      <c r="M121" s="10"/>
      <c r="N121" s="1"/>
      <c r="O121" s="2"/>
      <c r="P121" s="4"/>
      <c r="Q121" s="2">
        <v>1</v>
      </c>
      <c r="R121" s="4">
        <v>4.8582492185789083E-2</v>
      </c>
      <c r="S121" s="2"/>
      <c r="T121" s="4"/>
      <c r="U121" s="2"/>
      <c r="V121" s="4"/>
      <c r="W121" s="2"/>
      <c r="X121" s="4">
        <v>1.0485824921857891</v>
      </c>
    </row>
    <row r="122" spans="1:24" x14ac:dyDescent="0.25">
      <c r="A122" s="1" t="s">
        <v>1658</v>
      </c>
      <c r="B122" s="1" t="s">
        <v>1657</v>
      </c>
      <c r="C122" s="1" t="s">
        <v>287</v>
      </c>
      <c r="D122" s="1"/>
      <c r="E122" s="1"/>
      <c r="F122" s="1" t="s">
        <v>349</v>
      </c>
      <c r="G122" s="1" t="s">
        <v>1772</v>
      </c>
      <c r="H122" s="2">
        <v>3</v>
      </c>
      <c r="I122" s="1"/>
      <c r="J122" s="1"/>
      <c r="K122" s="1" t="s">
        <v>1868</v>
      </c>
      <c r="L122" s="10">
        <v>20824</v>
      </c>
      <c r="M122" s="10"/>
      <c r="N122" s="1"/>
      <c r="O122" s="2"/>
      <c r="P122" s="4"/>
      <c r="Q122" s="2">
        <v>1</v>
      </c>
      <c r="R122" s="4">
        <v>4.8582492185789083E-2</v>
      </c>
      <c r="S122" s="2"/>
      <c r="T122" s="4"/>
      <c r="U122" s="2"/>
      <c r="V122" s="4"/>
      <c r="W122" s="2"/>
      <c r="X122" s="4">
        <v>1.0485824921857891</v>
      </c>
    </row>
    <row r="123" spans="1:24" x14ac:dyDescent="0.25">
      <c r="A123" s="1" t="s">
        <v>950</v>
      </c>
      <c r="B123" s="1" t="s">
        <v>949</v>
      </c>
      <c r="C123" s="1" t="s">
        <v>598</v>
      </c>
      <c r="D123" s="1" t="s">
        <v>71</v>
      </c>
      <c r="E123" s="1" t="s">
        <v>1764</v>
      </c>
      <c r="F123" s="1" t="s">
        <v>349</v>
      </c>
      <c r="G123" s="1" t="s">
        <v>1869</v>
      </c>
      <c r="H123" s="2">
        <v>5</v>
      </c>
      <c r="I123" s="2" t="s">
        <v>1764</v>
      </c>
      <c r="J123" s="1"/>
      <c r="K123" s="1" t="s">
        <v>1868</v>
      </c>
      <c r="L123" s="10">
        <v>20824</v>
      </c>
      <c r="M123" s="10"/>
      <c r="N123" s="1"/>
      <c r="O123" s="2"/>
      <c r="P123" s="4">
        <v>0.5</v>
      </c>
      <c r="Q123" s="2">
        <v>1</v>
      </c>
      <c r="R123" s="4">
        <v>4.8582492185789083E-2</v>
      </c>
      <c r="S123" s="2"/>
      <c r="T123" s="4"/>
      <c r="U123" s="2"/>
      <c r="V123" s="4"/>
      <c r="W123" s="2"/>
      <c r="X123" s="4">
        <v>1.5485824921857891</v>
      </c>
    </row>
    <row r="124" spans="1:24" x14ac:dyDescent="0.25">
      <c r="A124" s="1" t="s">
        <v>931</v>
      </c>
      <c r="B124" s="1" t="s">
        <v>930</v>
      </c>
      <c r="C124" s="1" t="s">
        <v>287</v>
      </c>
      <c r="D124" s="1" t="s">
        <v>71</v>
      </c>
      <c r="E124" s="1" t="s">
        <v>1764</v>
      </c>
      <c r="F124" s="1" t="s">
        <v>349</v>
      </c>
      <c r="G124" s="1" t="s">
        <v>1772</v>
      </c>
      <c r="H124" s="2">
        <v>3</v>
      </c>
      <c r="I124" s="1"/>
      <c r="J124" s="1"/>
      <c r="K124" s="1" t="s">
        <v>1868</v>
      </c>
      <c r="L124" s="10">
        <v>20824</v>
      </c>
      <c r="M124" s="10"/>
      <c r="N124" s="1"/>
      <c r="O124" s="2"/>
      <c r="P124" s="4">
        <v>0.5</v>
      </c>
      <c r="Q124" s="2">
        <v>1</v>
      </c>
      <c r="R124" s="4">
        <v>4.8582492185789083E-2</v>
      </c>
      <c r="S124" s="2"/>
      <c r="T124" s="4"/>
      <c r="U124" s="2"/>
      <c r="V124" s="4"/>
      <c r="W124" s="2"/>
      <c r="X124" s="4">
        <v>1.5485824921857891</v>
      </c>
    </row>
    <row r="125" spans="1:24" x14ac:dyDescent="0.25">
      <c r="A125" s="1" t="s">
        <v>736</v>
      </c>
      <c r="B125" s="1" t="s">
        <v>735</v>
      </c>
      <c r="C125" s="1" t="s">
        <v>287</v>
      </c>
      <c r="D125" s="1" t="s">
        <v>71</v>
      </c>
      <c r="E125" s="1" t="s">
        <v>1764</v>
      </c>
      <c r="F125" s="1" t="s">
        <v>624</v>
      </c>
      <c r="G125" s="1" t="s">
        <v>1870</v>
      </c>
      <c r="H125" s="2">
        <v>5</v>
      </c>
      <c r="I125" s="1"/>
      <c r="J125" s="1"/>
      <c r="K125" s="1" t="s">
        <v>1871</v>
      </c>
      <c r="L125" s="10">
        <v>17550</v>
      </c>
      <c r="M125" s="10"/>
      <c r="N125" s="1"/>
      <c r="O125" s="2"/>
      <c r="P125" s="4">
        <v>0.5</v>
      </c>
      <c r="Q125" s="2">
        <v>1</v>
      </c>
      <c r="R125" s="4">
        <v>4.0434808576718627E-2</v>
      </c>
      <c r="S125" s="2"/>
      <c r="T125" s="4"/>
      <c r="U125" s="2"/>
      <c r="V125" s="4"/>
      <c r="W125" s="2"/>
      <c r="X125" s="4">
        <v>1.5404348085767186</v>
      </c>
    </row>
    <row r="126" spans="1:24" x14ac:dyDescent="0.25">
      <c r="A126" s="1" t="s">
        <v>336</v>
      </c>
      <c r="B126" s="1" t="s">
        <v>1872</v>
      </c>
      <c r="C126" s="1" t="s">
        <v>244</v>
      </c>
      <c r="D126" s="1" t="s">
        <v>71</v>
      </c>
      <c r="E126" s="1" t="s">
        <v>1764</v>
      </c>
      <c r="F126" s="1" t="s">
        <v>74</v>
      </c>
      <c r="G126" s="1" t="s">
        <v>1772</v>
      </c>
      <c r="H126" s="2">
        <v>3</v>
      </c>
      <c r="I126" s="1"/>
      <c r="J126" s="1"/>
      <c r="K126" s="1" t="s">
        <v>1856</v>
      </c>
      <c r="L126" s="10">
        <v>17170</v>
      </c>
      <c r="M126" s="10"/>
      <c r="N126" s="1"/>
      <c r="O126" s="2"/>
      <c r="P126" s="4">
        <v>0.5</v>
      </c>
      <c r="Q126" s="2">
        <v>1</v>
      </c>
      <c r="R126" s="4">
        <v>3.9489139739990839E-2</v>
      </c>
      <c r="S126" s="2"/>
      <c r="T126" s="4"/>
      <c r="U126" s="2"/>
      <c r="V126" s="4"/>
      <c r="W126" s="2"/>
      <c r="X126" s="4">
        <v>1.5394891397399908</v>
      </c>
    </row>
    <row r="127" spans="1:24" x14ac:dyDescent="0.25">
      <c r="A127" s="1" t="s">
        <v>799</v>
      </c>
      <c r="B127" s="1" t="s">
        <v>798</v>
      </c>
      <c r="C127" s="1" t="s">
        <v>1873</v>
      </c>
      <c r="D127" s="1" t="s">
        <v>71</v>
      </c>
      <c r="E127" s="1" t="s">
        <v>1764</v>
      </c>
      <c r="F127" s="1" t="s">
        <v>793</v>
      </c>
      <c r="G127" s="1" t="s">
        <v>1874</v>
      </c>
      <c r="H127" s="2" t="s">
        <v>1780</v>
      </c>
      <c r="I127" s="1"/>
      <c r="J127" s="1"/>
      <c r="K127" s="1" t="s">
        <v>1816</v>
      </c>
      <c r="L127" s="10">
        <v>14423</v>
      </c>
      <c r="M127" s="10"/>
      <c r="N127" s="1"/>
      <c r="O127" s="2"/>
      <c r="P127" s="4">
        <v>0.5</v>
      </c>
      <c r="Q127" s="2">
        <v>1</v>
      </c>
      <c r="R127" s="4">
        <v>3.2652949491329707E-2</v>
      </c>
      <c r="S127" s="2"/>
      <c r="T127" s="4"/>
      <c r="U127" s="2"/>
      <c r="V127" s="4"/>
      <c r="W127" s="2"/>
      <c r="X127" s="4">
        <v>1.5326529494913297</v>
      </c>
    </row>
    <row r="128" spans="1:24" x14ac:dyDescent="0.25">
      <c r="A128" s="1" t="s">
        <v>1875</v>
      </c>
      <c r="B128" s="1" t="s">
        <v>1876</v>
      </c>
      <c r="C128" s="1" t="s">
        <v>287</v>
      </c>
      <c r="D128" s="1"/>
      <c r="E128" s="1"/>
      <c r="F128" s="1" t="s">
        <v>624</v>
      </c>
      <c r="G128" s="1" t="s">
        <v>1772</v>
      </c>
      <c r="H128" s="2">
        <v>3</v>
      </c>
      <c r="I128" s="1"/>
      <c r="J128" s="1"/>
      <c r="K128" s="1" t="s">
        <v>1877</v>
      </c>
      <c r="L128" s="10">
        <v>7956</v>
      </c>
      <c r="M128" s="10"/>
      <c r="N128" s="1"/>
      <c r="O128" s="2"/>
      <c r="P128" s="4"/>
      <c r="Q128" s="2">
        <v>1</v>
      </c>
      <c r="R128" s="4">
        <v>1.6559159051543929E-2</v>
      </c>
      <c r="S128" s="2"/>
      <c r="T128" s="4"/>
      <c r="U128" s="2"/>
      <c r="V128" s="4"/>
      <c r="W128" s="2"/>
      <c r="X128" s="4">
        <v>1.0165591590515439</v>
      </c>
    </row>
    <row r="129" spans="1:24" x14ac:dyDescent="0.25">
      <c r="A129" s="1" t="s">
        <v>768</v>
      </c>
      <c r="B129" s="1" t="s">
        <v>18</v>
      </c>
      <c r="C129" s="1" t="s">
        <v>287</v>
      </c>
      <c r="D129" s="1" t="s">
        <v>71</v>
      </c>
      <c r="E129" s="1" t="s">
        <v>1764</v>
      </c>
      <c r="F129" s="1" t="s">
        <v>624</v>
      </c>
      <c r="G129" s="1" t="s">
        <v>1772</v>
      </c>
      <c r="H129" s="2">
        <v>3</v>
      </c>
      <c r="I129" s="1"/>
      <c r="J129" s="1"/>
      <c r="K129" s="1" t="s">
        <v>18</v>
      </c>
      <c r="L129" s="10">
        <v>1302</v>
      </c>
      <c r="M129" s="10"/>
      <c r="N129" s="1"/>
      <c r="O129" s="2"/>
      <c r="P129" s="4">
        <v>0.5</v>
      </c>
      <c r="Q129" s="2">
        <v>1</v>
      </c>
      <c r="R129" s="4">
        <v>0</v>
      </c>
      <c r="S129" s="2"/>
      <c r="T129" s="4"/>
      <c r="U129" s="2"/>
      <c r="V129" s="4"/>
      <c r="W129" s="2"/>
      <c r="X129" s="4">
        <v>1.5</v>
      </c>
    </row>
    <row r="130" spans="1:24" x14ac:dyDescent="0.25">
      <c r="A130" s="1" t="s">
        <v>500</v>
      </c>
      <c r="B130" s="1" t="s">
        <v>44</v>
      </c>
      <c r="C130" s="1" t="s">
        <v>1777</v>
      </c>
      <c r="D130" s="1" t="s">
        <v>76</v>
      </c>
      <c r="E130" s="1"/>
      <c r="F130" s="1" t="s">
        <v>397</v>
      </c>
      <c r="G130" s="1" t="s">
        <v>1772</v>
      </c>
      <c r="H130" s="2">
        <v>3</v>
      </c>
      <c r="I130" s="1"/>
      <c r="J130" s="1"/>
      <c r="K130" s="1"/>
      <c r="L130" s="10"/>
      <c r="M130" s="10"/>
      <c r="N130" s="1"/>
      <c r="O130" s="2">
        <v>1</v>
      </c>
      <c r="P130" s="4"/>
      <c r="Q130" s="2"/>
      <c r="R130" s="4"/>
      <c r="S130" s="2"/>
      <c r="T130" s="4"/>
      <c r="U130" s="2"/>
      <c r="V130" s="4"/>
      <c r="W130" s="2"/>
      <c r="X130" s="4">
        <v>1</v>
      </c>
    </row>
    <row r="131" spans="1:24" x14ac:dyDescent="0.25">
      <c r="A131" s="1" t="s">
        <v>1543</v>
      </c>
      <c r="B131" s="1" t="s">
        <v>39</v>
      </c>
      <c r="C131" s="1" t="s">
        <v>268</v>
      </c>
      <c r="D131" s="1" t="s">
        <v>76</v>
      </c>
      <c r="E131" s="1"/>
      <c r="F131" s="1" t="s">
        <v>397</v>
      </c>
      <c r="G131" s="1" t="s">
        <v>1772</v>
      </c>
      <c r="H131" s="2">
        <v>2</v>
      </c>
      <c r="I131" s="1"/>
      <c r="J131" s="1"/>
      <c r="K131" s="1"/>
      <c r="L131" s="10"/>
      <c r="M131" s="10"/>
      <c r="N131" s="1"/>
      <c r="O131" s="2">
        <v>1</v>
      </c>
      <c r="P131" s="4"/>
      <c r="Q131" s="2"/>
      <c r="R131" s="4"/>
      <c r="S131" s="2"/>
      <c r="T131" s="4"/>
      <c r="U131" s="2"/>
      <c r="V131" s="4"/>
      <c r="W131" s="2"/>
      <c r="X131" s="4">
        <v>1</v>
      </c>
    </row>
    <row r="132" spans="1:24" x14ac:dyDescent="0.25">
      <c r="A132" s="1" t="s">
        <v>1550</v>
      </c>
      <c r="B132" s="1" t="s">
        <v>40</v>
      </c>
      <c r="C132" s="1" t="s">
        <v>268</v>
      </c>
      <c r="D132" s="1" t="s">
        <v>76</v>
      </c>
      <c r="E132" s="1"/>
      <c r="F132" s="1" t="s">
        <v>397</v>
      </c>
      <c r="G132" s="1" t="s">
        <v>1772</v>
      </c>
      <c r="H132" s="2">
        <v>2</v>
      </c>
      <c r="I132" s="1"/>
      <c r="J132" s="1"/>
      <c r="K132" s="1"/>
      <c r="L132" s="10"/>
      <c r="M132" s="10"/>
      <c r="N132" s="1"/>
      <c r="O132" s="2">
        <v>1</v>
      </c>
      <c r="P132" s="4"/>
      <c r="Q132" s="2"/>
      <c r="R132" s="4"/>
      <c r="S132" s="2"/>
      <c r="T132" s="4"/>
      <c r="U132" s="2"/>
      <c r="V132" s="4"/>
      <c r="W132" s="2"/>
      <c r="X132" s="4">
        <v>1</v>
      </c>
    </row>
    <row r="133" spans="1:24" x14ac:dyDescent="0.25">
      <c r="A133" s="1" t="s">
        <v>1596</v>
      </c>
      <c r="B133" s="1" t="s">
        <v>43</v>
      </c>
      <c r="C133" s="1" t="s">
        <v>268</v>
      </c>
      <c r="D133" s="1" t="s">
        <v>76</v>
      </c>
      <c r="E133" s="1"/>
      <c r="F133" s="1" t="s">
        <v>397</v>
      </c>
      <c r="G133" s="1" t="s">
        <v>1840</v>
      </c>
      <c r="H133" s="2">
        <v>5</v>
      </c>
      <c r="I133" s="1"/>
      <c r="J133" s="1"/>
      <c r="K133" s="1"/>
      <c r="L133" s="10"/>
      <c r="M133" s="10"/>
      <c r="N133" s="1"/>
      <c r="O133" s="2">
        <v>1</v>
      </c>
      <c r="P133" s="4"/>
      <c r="Q133" s="2"/>
      <c r="R133" s="4"/>
      <c r="S133" s="2"/>
      <c r="T133" s="4"/>
      <c r="U133" s="2"/>
      <c r="V133" s="4"/>
      <c r="W133" s="2"/>
      <c r="X133" s="4">
        <v>1</v>
      </c>
    </row>
    <row r="134" spans="1:24" x14ac:dyDescent="0.25">
      <c r="A134" s="1" t="s">
        <v>648</v>
      </c>
      <c r="B134" s="1" t="s">
        <v>647</v>
      </c>
      <c r="C134" s="1" t="s">
        <v>287</v>
      </c>
      <c r="D134" s="1" t="s">
        <v>71</v>
      </c>
      <c r="E134" s="1" t="s">
        <v>1764</v>
      </c>
      <c r="F134" s="1" t="s">
        <v>621</v>
      </c>
      <c r="G134" s="1" t="s">
        <v>1878</v>
      </c>
      <c r="H134" s="2">
        <v>5</v>
      </c>
      <c r="I134" s="1"/>
      <c r="J134" s="1"/>
      <c r="K134" s="1"/>
      <c r="L134" s="10"/>
      <c r="M134" s="10"/>
      <c r="N134" s="1"/>
      <c r="O134" s="2"/>
      <c r="P134" s="4">
        <v>0.5</v>
      </c>
      <c r="Q134" s="2"/>
      <c r="R134" s="4"/>
      <c r="S134" s="2"/>
      <c r="T134" s="4"/>
      <c r="U134" s="2">
        <v>1</v>
      </c>
      <c r="V134" s="4"/>
      <c r="W134" s="2"/>
      <c r="X134" s="4">
        <v>1.5</v>
      </c>
    </row>
    <row r="135" spans="1:24" x14ac:dyDescent="0.25">
      <c r="A135" s="1" t="s">
        <v>730</v>
      </c>
      <c r="B135" s="1" t="s">
        <v>729</v>
      </c>
      <c r="C135" s="1" t="s">
        <v>287</v>
      </c>
      <c r="D135" s="1" t="s">
        <v>71</v>
      </c>
      <c r="E135" s="1" t="s">
        <v>1764</v>
      </c>
      <c r="F135" s="1" t="s">
        <v>624</v>
      </c>
      <c r="G135" s="1" t="s">
        <v>1785</v>
      </c>
      <c r="H135" s="2">
        <v>5</v>
      </c>
      <c r="I135" s="1"/>
      <c r="J135" s="1"/>
      <c r="K135" s="1"/>
      <c r="L135" s="10"/>
      <c r="M135" s="10"/>
      <c r="N135" s="1"/>
      <c r="O135" s="2"/>
      <c r="P135" s="4">
        <v>0.5</v>
      </c>
      <c r="Q135" s="2"/>
      <c r="R135" s="4"/>
      <c r="S135" s="2"/>
      <c r="T135" s="4"/>
      <c r="U135" s="2">
        <v>1</v>
      </c>
      <c r="V135" s="4"/>
      <c r="W135" s="2"/>
      <c r="X135" s="4">
        <v>1.5</v>
      </c>
    </row>
    <row r="136" spans="1:24" x14ac:dyDescent="0.25">
      <c r="A136" s="1" t="s">
        <v>722</v>
      </c>
      <c r="B136" s="1" t="s">
        <v>721</v>
      </c>
      <c r="C136" s="1" t="s">
        <v>304</v>
      </c>
      <c r="D136" s="1" t="s">
        <v>71</v>
      </c>
      <c r="E136" s="1" t="s">
        <v>1764</v>
      </c>
      <c r="F136" s="1" t="s">
        <v>624</v>
      </c>
      <c r="G136" s="1" t="s">
        <v>1879</v>
      </c>
      <c r="H136" s="2" t="s">
        <v>1780</v>
      </c>
      <c r="I136" s="1"/>
      <c r="J136" s="1"/>
      <c r="K136" s="1"/>
      <c r="L136" s="10"/>
      <c r="M136" s="10"/>
      <c r="N136" s="1"/>
      <c r="O136" s="2"/>
      <c r="P136" s="4">
        <v>0.5</v>
      </c>
      <c r="Q136" s="2"/>
      <c r="R136" s="4"/>
      <c r="S136" s="2"/>
      <c r="T136" s="4"/>
      <c r="U136" s="2">
        <v>1</v>
      </c>
      <c r="V136" s="4"/>
      <c r="W136" s="2"/>
      <c r="X136" s="4">
        <v>1.5</v>
      </c>
    </row>
    <row r="137" spans="1:24" x14ac:dyDescent="0.25">
      <c r="A137" s="1" t="s">
        <v>722</v>
      </c>
      <c r="B137" s="1" t="s">
        <v>721</v>
      </c>
      <c r="C137" s="1" t="s">
        <v>304</v>
      </c>
      <c r="D137" s="1" t="s">
        <v>71</v>
      </c>
      <c r="E137" s="1" t="s">
        <v>1764</v>
      </c>
      <c r="F137" s="1" t="s">
        <v>624</v>
      </c>
      <c r="G137" s="1" t="s">
        <v>1879</v>
      </c>
      <c r="H137" s="2" t="s">
        <v>1780</v>
      </c>
      <c r="I137" s="1"/>
      <c r="J137" s="1"/>
      <c r="K137" s="1"/>
      <c r="L137" s="10"/>
      <c r="M137" s="10"/>
      <c r="N137" s="1"/>
      <c r="O137" s="2"/>
      <c r="P137" s="4">
        <v>0.5</v>
      </c>
      <c r="Q137" s="2"/>
      <c r="R137" s="4"/>
      <c r="S137" s="2"/>
      <c r="T137" s="4"/>
      <c r="U137" s="2">
        <v>1</v>
      </c>
      <c r="V137" s="4"/>
      <c r="W137" s="2"/>
      <c r="X137" s="4">
        <v>1.5</v>
      </c>
    </row>
    <row r="138" spans="1:24" x14ac:dyDescent="0.25">
      <c r="A138" s="1" t="s">
        <v>775</v>
      </c>
      <c r="B138" s="1" t="s">
        <v>774</v>
      </c>
      <c r="C138" s="1" t="s">
        <v>287</v>
      </c>
      <c r="D138" s="1" t="s">
        <v>71</v>
      </c>
      <c r="E138" s="1" t="s">
        <v>1764</v>
      </c>
      <c r="F138" s="1" t="s">
        <v>624</v>
      </c>
      <c r="G138" s="1" t="s">
        <v>1772</v>
      </c>
      <c r="H138" s="2">
        <v>3</v>
      </c>
      <c r="I138" s="1"/>
      <c r="J138" s="1" t="s">
        <v>1809</v>
      </c>
      <c r="K138" s="1"/>
      <c r="L138" s="10"/>
      <c r="M138" s="10"/>
      <c r="N138" s="1"/>
      <c r="O138" s="2"/>
      <c r="P138" s="4">
        <v>0.5</v>
      </c>
      <c r="Q138" s="2"/>
      <c r="R138" s="4"/>
      <c r="S138" s="2">
        <v>1</v>
      </c>
      <c r="T138" s="4"/>
      <c r="U138" s="2"/>
      <c r="V138" s="4"/>
      <c r="W138" s="2"/>
      <c r="X138" s="4">
        <v>1.5</v>
      </c>
    </row>
    <row r="139" spans="1:24" x14ac:dyDescent="0.25">
      <c r="A139" s="1" t="s">
        <v>691</v>
      </c>
      <c r="B139" s="1" t="s">
        <v>690</v>
      </c>
      <c r="C139" s="1" t="s">
        <v>287</v>
      </c>
      <c r="D139" s="1" t="s">
        <v>71</v>
      </c>
      <c r="E139" s="1" t="s">
        <v>1764</v>
      </c>
      <c r="F139" s="1" t="s">
        <v>624</v>
      </c>
      <c r="G139" s="1" t="s">
        <v>1835</v>
      </c>
      <c r="H139" s="2">
        <v>5</v>
      </c>
      <c r="I139" s="1"/>
      <c r="J139" s="1" t="s">
        <v>1809</v>
      </c>
      <c r="K139" s="1"/>
      <c r="L139" s="10"/>
      <c r="M139" s="10"/>
      <c r="N139" s="1"/>
      <c r="O139" s="2"/>
      <c r="P139" s="4">
        <v>0.5</v>
      </c>
      <c r="Q139" s="2"/>
      <c r="R139" s="4"/>
      <c r="S139" s="2">
        <v>1</v>
      </c>
      <c r="T139" s="4"/>
      <c r="U139" s="2"/>
      <c r="V139" s="4"/>
      <c r="W139" s="2"/>
      <c r="X139" s="4">
        <v>1.5</v>
      </c>
    </row>
    <row r="140" spans="1:24" x14ac:dyDescent="0.25">
      <c r="A140" s="1" t="s">
        <v>710</v>
      </c>
      <c r="B140" s="1" t="s">
        <v>709</v>
      </c>
      <c r="C140" s="1" t="s">
        <v>287</v>
      </c>
      <c r="D140" s="1" t="s">
        <v>71</v>
      </c>
      <c r="E140" s="1" t="s">
        <v>1764</v>
      </c>
      <c r="F140" s="1" t="s">
        <v>624</v>
      </c>
      <c r="G140" s="1" t="s">
        <v>1781</v>
      </c>
      <c r="H140" s="2">
        <v>5</v>
      </c>
      <c r="I140" s="1"/>
      <c r="J140" s="1"/>
      <c r="K140" s="1"/>
      <c r="L140" s="10"/>
      <c r="M140" s="10"/>
      <c r="N140" s="1"/>
      <c r="O140" s="2"/>
      <c r="P140" s="4">
        <v>0.5</v>
      </c>
      <c r="Q140" s="2"/>
      <c r="R140" s="4"/>
      <c r="S140" s="2"/>
      <c r="T140" s="4"/>
      <c r="U140" s="2">
        <v>1</v>
      </c>
      <c r="V140" s="4"/>
      <c r="W140" s="2"/>
      <c r="X140" s="4">
        <v>1.5</v>
      </c>
    </row>
    <row r="141" spans="1:24" x14ac:dyDescent="0.25">
      <c r="A141" s="1" t="s">
        <v>789</v>
      </c>
      <c r="B141" s="1" t="s">
        <v>788</v>
      </c>
      <c r="C141" s="1" t="s">
        <v>287</v>
      </c>
      <c r="D141" s="1" t="s">
        <v>71</v>
      </c>
      <c r="E141" s="1" t="s">
        <v>1764</v>
      </c>
      <c r="F141" s="1" t="s">
        <v>624</v>
      </c>
      <c r="G141" s="1" t="s">
        <v>1772</v>
      </c>
      <c r="H141" s="2">
        <v>2</v>
      </c>
      <c r="I141" s="1"/>
      <c r="J141" s="1" t="s">
        <v>1822</v>
      </c>
      <c r="K141" s="1"/>
      <c r="L141" s="10"/>
      <c r="M141" s="10"/>
      <c r="N141" s="1"/>
      <c r="O141" s="2"/>
      <c r="P141" s="4">
        <v>0.5</v>
      </c>
      <c r="Q141" s="2"/>
      <c r="R141" s="4"/>
      <c r="S141" s="2">
        <v>1</v>
      </c>
      <c r="T141" s="4"/>
      <c r="U141" s="2"/>
      <c r="V141" s="4"/>
      <c r="W141" s="2"/>
      <c r="X141" s="4">
        <v>1.5</v>
      </c>
    </row>
    <row r="142" spans="1:24" x14ac:dyDescent="0.25">
      <c r="A142" s="1" t="s">
        <v>791</v>
      </c>
      <c r="B142" s="1" t="s">
        <v>790</v>
      </c>
      <c r="C142" s="1" t="s">
        <v>244</v>
      </c>
      <c r="D142" s="1" t="s">
        <v>71</v>
      </c>
      <c r="E142" s="1" t="s">
        <v>1764</v>
      </c>
      <c r="F142" s="1" t="s">
        <v>624</v>
      </c>
      <c r="G142" s="1" t="s">
        <v>1772</v>
      </c>
      <c r="H142" s="2">
        <v>3</v>
      </c>
      <c r="I142" s="1"/>
      <c r="J142" s="1" t="s">
        <v>1822</v>
      </c>
      <c r="K142" s="1"/>
      <c r="L142" s="10"/>
      <c r="M142" s="10"/>
      <c r="N142" s="1"/>
      <c r="O142" s="2"/>
      <c r="P142" s="4">
        <v>0.5</v>
      </c>
      <c r="Q142" s="2"/>
      <c r="R142" s="4"/>
      <c r="S142" s="2">
        <v>1</v>
      </c>
      <c r="T142" s="4"/>
      <c r="U142" s="2"/>
      <c r="V142" s="4"/>
      <c r="W142" s="2"/>
      <c r="X142" s="4">
        <v>1.5</v>
      </c>
    </row>
    <row r="143" spans="1:24" x14ac:dyDescent="0.25">
      <c r="A143" s="1" t="s">
        <v>1091</v>
      </c>
      <c r="B143" s="1" t="s">
        <v>1880</v>
      </c>
      <c r="C143" s="1" t="s">
        <v>1881</v>
      </c>
      <c r="D143" s="1" t="s">
        <v>71</v>
      </c>
      <c r="E143" s="1" t="s">
        <v>1764</v>
      </c>
      <c r="F143" s="1" t="s">
        <v>1882</v>
      </c>
      <c r="G143" s="1" t="s">
        <v>1883</v>
      </c>
      <c r="H143" s="2">
        <v>5</v>
      </c>
      <c r="I143" s="2" t="s">
        <v>1764</v>
      </c>
      <c r="J143" s="1" t="s">
        <v>1884</v>
      </c>
      <c r="K143" s="1"/>
      <c r="L143" s="10"/>
      <c r="M143" s="10"/>
      <c r="N143" s="1"/>
      <c r="O143" s="2"/>
      <c r="P143" s="4">
        <v>0.5</v>
      </c>
      <c r="Q143" s="2"/>
      <c r="R143" s="4"/>
      <c r="S143" s="2">
        <v>1</v>
      </c>
      <c r="T143" s="4"/>
      <c r="U143" s="2"/>
      <c r="V143" s="4"/>
      <c r="W143" s="2"/>
      <c r="X143" s="4">
        <v>1.5</v>
      </c>
    </row>
    <row r="144" spans="1:24" x14ac:dyDescent="0.25">
      <c r="A144" s="1" t="s">
        <v>1194</v>
      </c>
      <c r="B144" s="1" t="s">
        <v>1193</v>
      </c>
      <c r="C144" s="1" t="s">
        <v>287</v>
      </c>
      <c r="D144" s="1" t="s">
        <v>71</v>
      </c>
      <c r="E144" s="1" t="s">
        <v>1764</v>
      </c>
      <c r="F144" s="1" t="s">
        <v>1817</v>
      </c>
      <c r="G144" s="1" t="s">
        <v>1835</v>
      </c>
      <c r="H144" s="2">
        <v>5</v>
      </c>
      <c r="I144" s="2" t="s">
        <v>1764</v>
      </c>
      <c r="J144" s="1"/>
      <c r="K144" s="1" t="s">
        <v>1826</v>
      </c>
      <c r="L144" s="10"/>
      <c r="M144" s="10"/>
      <c r="N144" s="1"/>
      <c r="O144" s="2"/>
      <c r="P144" s="4">
        <v>0.5</v>
      </c>
      <c r="Q144" s="2">
        <v>1</v>
      </c>
      <c r="R144" s="4"/>
      <c r="S144" s="2"/>
      <c r="T144" s="4"/>
      <c r="U144" s="2"/>
      <c r="V144" s="4"/>
      <c r="W144" s="2"/>
      <c r="X144" s="4">
        <v>1.5</v>
      </c>
    </row>
    <row r="145" spans="1:24" x14ac:dyDescent="0.25">
      <c r="A145" s="1" t="s">
        <v>1280</v>
      </c>
      <c r="B145" s="1" t="s">
        <v>1279</v>
      </c>
      <c r="C145" s="1" t="s">
        <v>1881</v>
      </c>
      <c r="D145" s="1" t="s">
        <v>71</v>
      </c>
      <c r="E145" s="1" t="s">
        <v>1764</v>
      </c>
      <c r="F145" s="1" t="s">
        <v>1817</v>
      </c>
      <c r="G145" s="1" t="s">
        <v>1785</v>
      </c>
      <c r="H145" s="2">
        <v>5</v>
      </c>
      <c r="I145" s="2" t="s">
        <v>1764</v>
      </c>
      <c r="J145" s="1"/>
      <c r="K145" s="1"/>
      <c r="L145" s="10"/>
      <c r="M145" s="10"/>
      <c r="N145" s="1"/>
      <c r="O145" s="2"/>
      <c r="P145" s="4">
        <v>0.5</v>
      </c>
      <c r="Q145" s="2"/>
      <c r="R145" s="4"/>
      <c r="S145" s="2"/>
      <c r="T145" s="4"/>
      <c r="U145" s="2">
        <v>1</v>
      </c>
      <c r="V145" s="4"/>
      <c r="W145" s="2"/>
      <c r="X145" s="4">
        <v>1.5</v>
      </c>
    </row>
    <row r="146" spans="1:24" x14ac:dyDescent="0.25">
      <c r="A146" s="1" t="s">
        <v>1235</v>
      </c>
      <c r="B146" s="1" t="s">
        <v>1234</v>
      </c>
      <c r="C146" s="1" t="s">
        <v>1807</v>
      </c>
      <c r="D146" s="1" t="s">
        <v>71</v>
      </c>
      <c r="E146" s="1" t="s">
        <v>1764</v>
      </c>
      <c r="F146" s="1" t="s">
        <v>1817</v>
      </c>
      <c r="G146" s="1" t="s">
        <v>1787</v>
      </c>
      <c r="H146" s="2">
        <v>5</v>
      </c>
      <c r="I146" s="1"/>
      <c r="J146" s="1"/>
      <c r="K146" s="1"/>
      <c r="L146" s="10"/>
      <c r="M146" s="10"/>
      <c r="N146" s="1"/>
      <c r="O146" s="2"/>
      <c r="P146" s="4">
        <v>0.5</v>
      </c>
      <c r="Q146" s="2"/>
      <c r="R146" s="4"/>
      <c r="S146" s="2"/>
      <c r="T146" s="4"/>
      <c r="U146" s="2">
        <v>1</v>
      </c>
      <c r="V146" s="4"/>
      <c r="W146" s="2"/>
      <c r="X146" s="4">
        <v>1.5</v>
      </c>
    </row>
    <row r="147" spans="1:24" x14ac:dyDescent="0.25">
      <c r="A147" s="1" t="s">
        <v>1220</v>
      </c>
      <c r="B147" s="1" t="s">
        <v>1219</v>
      </c>
      <c r="C147" s="1" t="s">
        <v>1885</v>
      </c>
      <c r="D147" s="1" t="s">
        <v>71</v>
      </c>
      <c r="E147" s="1" t="s">
        <v>1764</v>
      </c>
      <c r="F147" s="1" t="s">
        <v>1817</v>
      </c>
      <c r="G147" s="1" t="s">
        <v>1787</v>
      </c>
      <c r="H147" s="2">
        <v>5</v>
      </c>
      <c r="I147" s="2" t="s">
        <v>1764</v>
      </c>
      <c r="J147" s="1"/>
      <c r="K147" s="1"/>
      <c r="L147" s="10"/>
      <c r="M147" s="10"/>
      <c r="N147" s="1"/>
      <c r="O147" s="2"/>
      <c r="P147" s="4">
        <v>0.5</v>
      </c>
      <c r="Q147" s="2"/>
      <c r="R147" s="4"/>
      <c r="S147" s="2"/>
      <c r="T147" s="4"/>
      <c r="U147" s="2">
        <v>1</v>
      </c>
      <c r="V147" s="4"/>
      <c r="W147" s="2"/>
      <c r="X147" s="4">
        <v>1.5</v>
      </c>
    </row>
    <row r="148" spans="1:24" x14ac:dyDescent="0.25">
      <c r="A148" s="1" t="s">
        <v>1272</v>
      </c>
      <c r="B148" s="1" t="s">
        <v>1271</v>
      </c>
      <c r="C148" s="1" t="s">
        <v>1881</v>
      </c>
      <c r="D148" s="1" t="s">
        <v>71</v>
      </c>
      <c r="E148" s="1" t="s">
        <v>1764</v>
      </c>
      <c r="F148" s="1" t="s">
        <v>1817</v>
      </c>
      <c r="G148" s="1" t="s">
        <v>1886</v>
      </c>
      <c r="H148" s="2">
        <v>5</v>
      </c>
      <c r="I148" s="2" t="s">
        <v>1764</v>
      </c>
      <c r="J148" s="1"/>
      <c r="K148" s="1"/>
      <c r="L148" s="10"/>
      <c r="M148" s="10"/>
      <c r="N148" s="1"/>
      <c r="O148" s="2"/>
      <c r="P148" s="4">
        <v>0.5</v>
      </c>
      <c r="Q148" s="2"/>
      <c r="R148" s="4"/>
      <c r="S148" s="2"/>
      <c r="T148" s="4"/>
      <c r="U148" s="2">
        <v>1</v>
      </c>
      <c r="V148" s="4"/>
      <c r="W148" s="2"/>
      <c r="X148" s="4">
        <v>1.5</v>
      </c>
    </row>
    <row r="149" spans="1:24" x14ac:dyDescent="0.25">
      <c r="A149" s="1" t="s">
        <v>1272</v>
      </c>
      <c r="B149" s="1" t="s">
        <v>1271</v>
      </c>
      <c r="C149" s="1" t="s">
        <v>1881</v>
      </c>
      <c r="D149" s="1" t="s">
        <v>71</v>
      </c>
      <c r="E149" s="1" t="s">
        <v>1764</v>
      </c>
      <c r="F149" s="1" t="s">
        <v>1817</v>
      </c>
      <c r="G149" s="1" t="s">
        <v>1886</v>
      </c>
      <c r="H149" s="2">
        <v>5</v>
      </c>
      <c r="I149" s="2" t="s">
        <v>1764</v>
      </c>
      <c r="J149" s="1"/>
      <c r="K149" s="1"/>
      <c r="L149" s="10"/>
      <c r="M149" s="10"/>
      <c r="N149" s="1"/>
      <c r="O149" s="2"/>
      <c r="P149" s="4">
        <v>0.5</v>
      </c>
      <c r="Q149" s="2"/>
      <c r="R149" s="4"/>
      <c r="S149" s="2"/>
      <c r="T149" s="4"/>
      <c r="U149" s="2">
        <v>1</v>
      </c>
      <c r="V149" s="4"/>
      <c r="W149" s="2"/>
      <c r="X149" s="4">
        <v>1.5</v>
      </c>
    </row>
    <row r="150" spans="1:24" x14ac:dyDescent="0.25">
      <c r="A150" s="1" t="s">
        <v>1256</v>
      </c>
      <c r="B150" s="1" t="s">
        <v>1255</v>
      </c>
      <c r="C150" s="1" t="s">
        <v>287</v>
      </c>
      <c r="D150" s="1" t="s">
        <v>71</v>
      </c>
      <c r="E150" s="1" t="s">
        <v>1764</v>
      </c>
      <c r="F150" s="1" t="s">
        <v>1817</v>
      </c>
      <c r="G150" s="1" t="s">
        <v>1887</v>
      </c>
      <c r="H150" s="2">
        <v>5</v>
      </c>
      <c r="I150" s="2" t="s">
        <v>1764</v>
      </c>
      <c r="J150" s="1"/>
      <c r="K150" s="1"/>
      <c r="L150" s="10"/>
      <c r="M150" s="10"/>
      <c r="N150" s="1"/>
      <c r="O150" s="2"/>
      <c r="P150" s="4">
        <v>0.5</v>
      </c>
      <c r="Q150" s="2"/>
      <c r="R150" s="4"/>
      <c r="S150" s="2"/>
      <c r="T150" s="4"/>
      <c r="U150" s="2">
        <v>1</v>
      </c>
      <c r="V150" s="4"/>
      <c r="W150" s="2"/>
      <c r="X150" s="4">
        <v>1.5</v>
      </c>
    </row>
    <row r="151" spans="1:24" x14ac:dyDescent="0.25">
      <c r="A151" s="1" t="s">
        <v>1247</v>
      </c>
      <c r="B151" s="1" t="s">
        <v>1246</v>
      </c>
      <c r="C151" s="1" t="s">
        <v>287</v>
      </c>
      <c r="D151" s="1" t="s">
        <v>71</v>
      </c>
      <c r="E151" s="1" t="s">
        <v>1764</v>
      </c>
      <c r="F151" s="1" t="s">
        <v>1817</v>
      </c>
      <c r="G151" s="1" t="s">
        <v>1888</v>
      </c>
      <c r="H151" s="2">
        <v>5</v>
      </c>
      <c r="I151" s="2" t="s">
        <v>1764</v>
      </c>
      <c r="J151" s="1"/>
      <c r="K151" s="1"/>
      <c r="L151" s="10"/>
      <c r="M151" s="10"/>
      <c r="N151" s="1"/>
      <c r="O151" s="2"/>
      <c r="P151" s="4">
        <v>0.5</v>
      </c>
      <c r="Q151" s="2"/>
      <c r="R151" s="4"/>
      <c r="S151" s="2"/>
      <c r="T151" s="4"/>
      <c r="U151" s="2">
        <v>1</v>
      </c>
      <c r="V151" s="4"/>
      <c r="W151" s="2"/>
      <c r="X151" s="4">
        <v>1.5</v>
      </c>
    </row>
    <row r="152" spans="1:24" x14ac:dyDescent="0.25">
      <c r="A152" s="1" t="s">
        <v>1237</v>
      </c>
      <c r="B152" s="1" t="s">
        <v>1236</v>
      </c>
      <c r="C152" s="1" t="s">
        <v>287</v>
      </c>
      <c r="D152" s="1" t="s">
        <v>71</v>
      </c>
      <c r="E152" s="1" t="s">
        <v>1764</v>
      </c>
      <c r="F152" s="1" t="s">
        <v>1817</v>
      </c>
      <c r="G152" s="1" t="s">
        <v>1787</v>
      </c>
      <c r="H152" s="2">
        <v>5</v>
      </c>
      <c r="I152" s="2" t="s">
        <v>1764</v>
      </c>
      <c r="J152" s="1"/>
      <c r="K152" s="1"/>
      <c r="L152" s="10"/>
      <c r="M152" s="10"/>
      <c r="N152" s="1"/>
      <c r="O152" s="2"/>
      <c r="P152" s="4">
        <v>0.5</v>
      </c>
      <c r="Q152" s="2"/>
      <c r="R152" s="4"/>
      <c r="S152" s="2"/>
      <c r="T152" s="4"/>
      <c r="U152" s="2">
        <v>1</v>
      </c>
      <c r="V152" s="4"/>
      <c r="W152" s="2"/>
      <c r="X152" s="4">
        <v>1.5</v>
      </c>
    </row>
    <row r="153" spans="1:24" x14ac:dyDescent="0.25">
      <c r="A153" s="1" t="s">
        <v>1266</v>
      </c>
      <c r="B153" s="1" t="s">
        <v>1265</v>
      </c>
      <c r="C153" s="1" t="s">
        <v>287</v>
      </c>
      <c r="D153" s="1" t="s">
        <v>71</v>
      </c>
      <c r="E153" s="1" t="s">
        <v>1764</v>
      </c>
      <c r="F153" s="1" t="s">
        <v>1817</v>
      </c>
      <c r="G153" s="1" t="s">
        <v>1783</v>
      </c>
      <c r="H153" s="2">
        <v>5</v>
      </c>
      <c r="I153" s="2" t="s">
        <v>1764</v>
      </c>
      <c r="J153" s="1"/>
      <c r="K153" s="1"/>
      <c r="L153" s="10"/>
      <c r="M153" s="10"/>
      <c r="N153" s="1"/>
      <c r="O153" s="2"/>
      <c r="P153" s="4">
        <v>0.5</v>
      </c>
      <c r="Q153" s="2"/>
      <c r="R153" s="4"/>
      <c r="S153" s="2"/>
      <c r="T153" s="4"/>
      <c r="U153" s="2">
        <v>1</v>
      </c>
      <c r="V153" s="4"/>
      <c r="W153" s="2"/>
      <c r="X153" s="4">
        <v>1.5</v>
      </c>
    </row>
    <row r="154" spans="1:24" x14ac:dyDescent="0.25">
      <c r="A154" s="1" t="s">
        <v>1233</v>
      </c>
      <c r="B154" s="1" t="s">
        <v>1232</v>
      </c>
      <c r="C154" s="1" t="s">
        <v>598</v>
      </c>
      <c r="D154" s="1"/>
      <c r="E154" s="1"/>
      <c r="F154" s="1" t="s">
        <v>1817</v>
      </c>
      <c r="G154" s="1" t="s">
        <v>1889</v>
      </c>
      <c r="H154" s="2">
        <v>5</v>
      </c>
      <c r="I154" s="1"/>
      <c r="J154" s="1"/>
      <c r="K154" s="1"/>
      <c r="L154" s="10"/>
      <c r="M154" s="10"/>
      <c r="N154" s="1"/>
      <c r="O154" s="2"/>
      <c r="P154" s="4"/>
      <c r="Q154" s="2"/>
      <c r="R154" s="4"/>
      <c r="S154" s="2"/>
      <c r="T154" s="4"/>
      <c r="U154" s="2">
        <v>1</v>
      </c>
      <c r="V154" s="4"/>
      <c r="W154" s="2"/>
      <c r="X154" s="4">
        <v>1</v>
      </c>
    </row>
    <row r="155" spans="1:24" x14ac:dyDescent="0.25">
      <c r="A155" s="1" t="s">
        <v>1187</v>
      </c>
      <c r="B155" s="1" t="s">
        <v>1186</v>
      </c>
      <c r="C155" s="1" t="s">
        <v>598</v>
      </c>
      <c r="D155" s="1" t="s">
        <v>71</v>
      </c>
      <c r="E155" s="1" t="s">
        <v>1764</v>
      </c>
      <c r="F155" s="1" t="s">
        <v>1817</v>
      </c>
      <c r="G155" s="1" t="s">
        <v>1890</v>
      </c>
      <c r="H155" s="2" t="s">
        <v>1780</v>
      </c>
      <c r="I155" s="1"/>
      <c r="J155" s="1"/>
      <c r="K155" s="1"/>
      <c r="L155" s="10"/>
      <c r="M155" s="10"/>
      <c r="N155" s="1"/>
      <c r="O155" s="2"/>
      <c r="P155" s="4">
        <v>0.5</v>
      </c>
      <c r="Q155" s="2"/>
      <c r="R155" s="4"/>
      <c r="S155" s="2"/>
      <c r="T155" s="4"/>
      <c r="U155" s="2">
        <v>1</v>
      </c>
      <c r="V155" s="4"/>
      <c r="W155" s="2"/>
      <c r="X155" s="4">
        <v>1.5</v>
      </c>
    </row>
    <row r="156" spans="1:24" x14ac:dyDescent="0.25">
      <c r="A156" s="1" t="s">
        <v>1184</v>
      </c>
      <c r="B156" s="1" t="s">
        <v>1183</v>
      </c>
      <c r="C156" s="1" t="s">
        <v>603</v>
      </c>
      <c r="D156" s="1" t="s">
        <v>71</v>
      </c>
      <c r="E156" s="1" t="s">
        <v>1764</v>
      </c>
      <c r="F156" s="1" t="s">
        <v>1817</v>
      </c>
      <c r="G156" s="1" t="s">
        <v>1891</v>
      </c>
      <c r="H156" s="2" t="s">
        <v>1780</v>
      </c>
      <c r="I156" s="2" t="s">
        <v>1764</v>
      </c>
      <c r="J156" s="1"/>
      <c r="K156" s="1"/>
      <c r="L156" s="10"/>
      <c r="M156" s="10"/>
      <c r="N156" s="1"/>
      <c r="O156" s="2"/>
      <c r="P156" s="4">
        <v>0.5</v>
      </c>
      <c r="Q156" s="2"/>
      <c r="R156" s="4"/>
      <c r="S156" s="2"/>
      <c r="T156" s="4"/>
      <c r="U156" s="2">
        <v>1</v>
      </c>
      <c r="V156" s="4"/>
      <c r="W156" s="2"/>
      <c r="X156" s="4">
        <v>1.5</v>
      </c>
    </row>
    <row r="157" spans="1:24" x14ac:dyDescent="0.25">
      <c r="A157" s="1" t="s">
        <v>1423</v>
      </c>
      <c r="B157" s="1" t="s">
        <v>1422</v>
      </c>
      <c r="C157" s="1" t="s">
        <v>244</v>
      </c>
      <c r="D157" s="1" t="s">
        <v>71</v>
      </c>
      <c r="E157" s="1" t="s">
        <v>1764</v>
      </c>
      <c r="F157" s="1" t="s">
        <v>47</v>
      </c>
      <c r="G157" s="1" t="s">
        <v>1785</v>
      </c>
      <c r="H157" s="2">
        <v>5</v>
      </c>
      <c r="I157" s="2" t="s">
        <v>1764</v>
      </c>
      <c r="J157" s="1"/>
      <c r="K157" s="1"/>
      <c r="L157" s="10"/>
      <c r="M157" s="10"/>
      <c r="N157" s="1"/>
      <c r="O157" s="2"/>
      <c r="P157" s="4">
        <v>0.5</v>
      </c>
      <c r="Q157" s="2"/>
      <c r="R157" s="4"/>
      <c r="S157" s="2"/>
      <c r="T157" s="4"/>
      <c r="U157" s="2">
        <v>1</v>
      </c>
      <c r="V157" s="4"/>
      <c r="W157" s="2"/>
      <c r="X157" s="4">
        <v>1.5</v>
      </c>
    </row>
    <row r="158" spans="1:24" x14ac:dyDescent="0.25">
      <c r="A158" s="1" t="s">
        <v>1406</v>
      </c>
      <c r="B158" s="1" t="s">
        <v>1405</v>
      </c>
      <c r="C158" s="1" t="s">
        <v>244</v>
      </c>
      <c r="D158" s="1" t="s">
        <v>71</v>
      </c>
      <c r="E158" s="1" t="s">
        <v>1764</v>
      </c>
      <c r="F158" s="1" t="s">
        <v>47</v>
      </c>
      <c r="G158" s="1" t="s">
        <v>1785</v>
      </c>
      <c r="H158" s="2">
        <v>5</v>
      </c>
      <c r="I158" s="2" t="s">
        <v>1764</v>
      </c>
      <c r="J158" s="1"/>
      <c r="K158" s="1"/>
      <c r="L158" s="10"/>
      <c r="M158" s="10"/>
      <c r="N158" s="1"/>
      <c r="O158" s="2"/>
      <c r="P158" s="4">
        <v>0.5</v>
      </c>
      <c r="Q158" s="2"/>
      <c r="R158" s="4"/>
      <c r="S158" s="2"/>
      <c r="T158" s="4"/>
      <c r="U158" s="2">
        <v>1</v>
      </c>
      <c r="V158" s="4"/>
      <c r="W158" s="2"/>
      <c r="X158" s="4">
        <v>1.5</v>
      </c>
    </row>
    <row r="159" spans="1:24" x14ac:dyDescent="0.25">
      <c r="A159" s="1" t="s">
        <v>1296</v>
      </c>
      <c r="B159" s="1" t="s">
        <v>1295</v>
      </c>
      <c r="C159" s="1" t="s">
        <v>287</v>
      </c>
      <c r="D159" s="1" t="s">
        <v>71</v>
      </c>
      <c r="E159" s="1" t="s">
        <v>1764</v>
      </c>
      <c r="F159" s="1" t="s">
        <v>47</v>
      </c>
      <c r="G159" s="1" t="s">
        <v>1772</v>
      </c>
      <c r="H159" s="2">
        <v>3</v>
      </c>
      <c r="I159" s="1"/>
      <c r="J159" s="1" t="s">
        <v>1892</v>
      </c>
      <c r="K159" s="1"/>
      <c r="L159" s="10"/>
      <c r="M159" s="10"/>
      <c r="N159" s="1"/>
      <c r="O159" s="2"/>
      <c r="P159" s="4">
        <v>0.5</v>
      </c>
      <c r="Q159" s="2"/>
      <c r="R159" s="4"/>
      <c r="S159" s="2">
        <v>1</v>
      </c>
      <c r="T159" s="4"/>
      <c r="U159" s="2"/>
      <c r="V159" s="4"/>
      <c r="W159" s="2"/>
      <c r="X159" s="4">
        <v>1.5</v>
      </c>
    </row>
    <row r="160" spans="1:24" x14ac:dyDescent="0.25">
      <c r="A160" s="1" t="s">
        <v>1165</v>
      </c>
      <c r="B160" s="1" t="s">
        <v>1164</v>
      </c>
      <c r="C160" s="1" t="s">
        <v>287</v>
      </c>
      <c r="D160" s="1"/>
      <c r="E160" s="1"/>
      <c r="F160" s="1" t="s">
        <v>74</v>
      </c>
      <c r="G160" s="1" t="s">
        <v>1893</v>
      </c>
      <c r="H160" s="2">
        <v>5</v>
      </c>
      <c r="I160" s="2" t="s">
        <v>1764</v>
      </c>
      <c r="J160" s="1"/>
      <c r="K160" s="1"/>
      <c r="L160" s="10"/>
      <c r="M160" s="10"/>
      <c r="N160" s="1"/>
      <c r="O160" s="2"/>
      <c r="P160" s="4"/>
      <c r="Q160" s="2"/>
      <c r="R160" s="4"/>
      <c r="S160" s="2"/>
      <c r="T160" s="4"/>
      <c r="U160" s="2">
        <v>1</v>
      </c>
      <c r="V160" s="4"/>
      <c r="W160" s="2"/>
      <c r="X160" s="4">
        <v>1</v>
      </c>
    </row>
    <row r="161" spans="1:24" x14ac:dyDescent="0.25">
      <c r="A161" s="1" t="s">
        <v>1157</v>
      </c>
      <c r="B161" s="1" t="s">
        <v>1156</v>
      </c>
      <c r="C161" s="1" t="s">
        <v>287</v>
      </c>
      <c r="D161" s="1" t="s">
        <v>71</v>
      </c>
      <c r="E161" s="1" t="s">
        <v>1764</v>
      </c>
      <c r="F161" s="1" t="s">
        <v>74</v>
      </c>
      <c r="G161" s="1" t="s">
        <v>1894</v>
      </c>
      <c r="H161" s="2">
        <v>5</v>
      </c>
      <c r="I161" s="2" t="s">
        <v>1764</v>
      </c>
      <c r="J161" s="1"/>
      <c r="K161" s="1"/>
      <c r="L161" s="10"/>
      <c r="M161" s="10"/>
      <c r="N161" s="1"/>
      <c r="O161" s="2"/>
      <c r="P161" s="4">
        <v>0.5</v>
      </c>
      <c r="Q161" s="2"/>
      <c r="R161" s="4"/>
      <c r="S161" s="2"/>
      <c r="T161" s="4"/>
      <c r="U161" s="2">
        <v>1</v>
      </c>
      <c r="V161" s="4"/>
      <c r="W161" s="2"/>
      <c r="X161" s="4">
        <v>1.5</v>
      </c>
    </row>
    <row r="162" spans="1:24" x14ac:dyDescent="0.25">
      <c r="A162" s="1" t="s">
        <v>1145</v>
      </c>
      <c r="B162" s="1" t="s">
        <v>1144</v>
      </c>
      <c r="C162" s="1" t="s">
        <v>598</v>
      </c>
      <c r="D162" s="1" t="s">
        <v>71</v>
      </c>
      <c r="E162" s="1" t="s">
        <v>1764</v>
      </c>
      <c r="F162" s="1" t="s">
        <v>74</v>
      </c>
      <c r="G162" s="1" t="s">
        <v>1895</v>
      </c>
      <c r="H162" s="2">
        <v>5</v>
      </c>
      <c r="I162" s="2" t="s">
        <v>1764</v>
      </c>
      <c r="J162" s="1"/>
      <c r="K162" s="1"/>
      <c r="L162" s="10"/>
      <c r="M162" s="10"/>
      <c r="N162" s="1"/>
      <c r="O162" s="2"/>
      <c r="P162" s="4">
        <v>0.5</v>
      </c>
      <c r="Q162" s="2"/>
      <c r="R162" s="4"/>
      <c r="S162" s="2"/>
      <c r="T162" s="4"/>
      <c r="U162" s="2">
        <v>1</v>
      </c>
      <c r="V162" s="4"/>
      <c r="W162" s="2"/>
      <c r="X162" s="4">
        <v>1.5</v>
      </c>
    </row>
    <row r="163" spans="1:24" x14ac:dyDescent="0.25">
      <c r="A163" s="1" t="s">
        <v>1138</v>
      </c>
      <c r="B163" s="1" t="s">
        <v>1137</v>
      </c>
      <c r="C163" s="1" t="s">
        <v>598</v>
      </c>
      <c r="D163" s="1" t="s">
        <v>71</v>
      </c>
      <c r="E163" s="1" t="s">
        <v>1764</v>
      </c>
      <c r="F163" s="1" t="s">
        <v>74</v>
      </c>
      <c r="G163" s="1" t="s">
        <v>1895</v>
      </c>
      <c r="H163" s="2">
        <v>5</v>
      </c>
      <c r="I163" s="2" t="s">
        <v>1764</v>
      </c>
      <c r="J163" s="1"/>
      <c r="K163" s="1"/>
      <c r="L163" s="10"/>
      <c r="M163" s="10"/>
      <c r="N163" s="1"/>
      <c r="O163" s="2"/>
      <c r="P163" s="4">
        <v>0.5</v>
      </c>
      <c r="Q163" s="2"/>
      <c r="R163" s="4"/>
      <c r="S163" s="2"/>
      <c r="T163" s="4"/>
      <c r="U163" s="2">
        <v>1</v>
      </c>
      <c r="V163" s="4"/>
      <c r="W163" s="2"/>
      <c r="X163" s="4">
        <v>1.5</v>
      </c>
    </row>
    <row r="164" spans="1:24" x14ac:dyDescent="0.25">
      <c r="A164" s="1" t="s">
        <v>1136</v>
      </c>
      <c r="B164" s="1" t="s">
        <v>1135</v>
      </c>
      <c r="C164" s="1" t="s">
        <v>598</v>
      </c>
      <c r="D164" s="1" t="s">
        <v>71</v>
      </c>
      <c r="E164" s="1" t="s">
        <v>1764</v>
      </c>
      <c r="F164" s="1" t="s">
        <v>74</v>
      </c>
      <c r="G164" s="1" t="s">
        <v>1895</v>
      </c>
      <c r="H164" s="2">
        <v>5</v>
      </c>
      <c r="I164" s="2" t="s">
        <v>1764</v>
      </c>
      <c r="J164" s="1"/>
      <c r="K164" s="1"/>
      <c r="L164" s="10"/>
      <c r="M164" s="10"/>
      <c r="N164" s="1"/>
      <c r="O164" s="2"/>
      <c r="P164" s="4">
        <v>0.5</v>
      </c>
      <c r="Q164" s="2"/>
      <c r="R164" s="4"/>
      <c r="S164" s="2"/>
      <c r="T164" s="4"/>
      <c r="U164" s="2">
        <v>1</v>
      </c>
      <c r="V164" s="4"/>
      <c r="W164" s="2"/>
      <c r="X164" s="4">
        <v>1.5</v>
      </c>
    </row>
    <row r="165" spans="1:24" x14ac:dyDescent="0.25">
      <c r="A165" s="1" t="s">
        <v>269</v>
      </c>
      <c r="B165" s="1" t="s">
        <v>267</v>
      </c>
      <c r="C165" s="1" t="s">
        <v>268</v>
      </c>
      <c r="D165" s="1" t="s">
        <v>71</v>
      </c>
      <c r="E165" s="1" t="s">
        <v>1764</v>
      </c>
      <c r="F165" s="1" t="s">
        <v>74</v>
      </c>
      <c r="G165" s="1" t="s">
        <v>1772</v>
      </c>
      <c r="H165" s="2">
        <v>1</v>
      </c>
      <c r="I165" s="2" t="s">
        <v>1764</v>
      </c>
      <c r="J165" s="1"/>
      <c r="K165" s="1"/>
      <c r="L165" s="10"/>
      <c r="M165" s="10"/>
      <c r="N165" s="1"/>
      <c r="O165" s="2">
        <v>1</v>
      </c>
      <c r="P165" s="4">
        <v>0.5</v>
      </c>
      <c r="Q165" s="2"/>
      <c r="R165" s="4"/>
      <c r="S165" s="2"/>
      <c r="T165" s="4"/>
      <c r="U165" s="2"/>
      <c r="V165" s="4"/>
      <c r="W165" s="2"/>
      <c r="X165" s="4">
        <v>1.5</v>
      </c>
    </row>
    <row r="166" spans="1:24" x14ac:dyDescent="0.25">
      <c r="A166" s="1" t="s">
        <v>139</v>
      </c>
      <c r="B166" s="1" t="s">
        <v>138</v>
      </c>
      <c r="C166" s="1" t="s">
        <v>287</v>
      </c>
      <c r="D166" s="1" t="s">
        <v>71</v>
      </c>
      <c r="E166" s="1" t="s">
        <v>1764</v>
      </c>
      <c r="F166" s="1" t="s">
        <v>1</v>
      </c>
      <c r="G166" s="1" t="s">
        <v>1896</v>
      </c>
      <c r="H166" s="2">
        <v>5</v>
      </c>
      <c r="I166" s="2" t="s">
        <v>1764</v>
      </c>
      <c r="J166" s="1"/>
      <c r="K166" s="1"/>
      <c r="L166" s="10"/>
      <c r="M166" s="10"/>
      <c r="N166" s="1"/>
      <c r="O166" s="2"/>
      <c r="P166" s="4">
        <v>0.5</v>
      </c>
      <c r="Q166" s="2"/>
      <c r="R166" s="4"/>
      <c r="S166" s="2"/>
      <c r="T166" s="4"/>
      <c r="U166" s="2">
        <v>1</v>
      </c>
      <c r="V166" s="4"/>
      <c r="W166" s="2"/>
      <c r="X166" s="4">
        <v>1.5</v>
      </c>
    </row>
    <row r="167" spans="1:24" x14ac:dyDescent="0.25">
      <c r="A167" s="1" t="s">
        <v>144</v>
      </c>
      <c r="B167" s="1" t="s">
        <v>143</v>
      </c>
      <c r="C167" s="1" t="s">
        <v>287</v>
      </c>
      <c r="D167" s="1" t="s">
        <v>71</v>
      </c>
      <c r="E167" s="1" t="s">
        <v>1764</v>
      </c>
      <c r="F167" s="1" t="s">
        <v>1</v>
      </c>
      <c r="G167" s="1" t="s">
        <v>1897</v>
      </c>
      <c r="H167" s="2">
        <v>5</v>
      </c>
      <c r="I167" s="2" t="s">
        <v>1764</v>
      </c>
      <c r="J167" s="1"/>
      <c r="K167" s="1"/>
      <c r="L167" s="10"/>
      <c r="M167" s="10"/>
      <c r="N167" s="1"/>
      <c r="O167" s="2"/>
      <c r="P167" s="4">
        <v>0.5</v>
      </c>
      <c r="Q167" s="2"/>
      <c r="R167" s="4"/>
      <c r="S167" s="2"/>
      <c r="T167" s="4"/>
      <c r="U167" s="2">
        <v>1</v>
      </c>
      <c r="V167" s="4"/>
      <c r="W167" s="2"/>
      <c r="X167" s="4">
        <v>1.5</v>
      </c>
    </row>
    <row r="168" spans="1:24" x14ac:dyDescent="0.25">
      <c r="A168" s="1" t="s">
        <v>181</v>
      </c>
      <c r="B168" s="1" t="s">
        <v>180</v>
      </c>
      <c r="C168" s="1" t="s">
        <v>287</v>
      </c>
      <c r="D168" s="1" t="s">
        <v>71</v>
      </c>
      <c r="E168" s="1" t="s">
        <v>1764</v>
      </c>
      <c r="F168" s="1" t="s">
        <v>1</v>
      </c>
      <c r="G168" s="1" t="s">
        <v>1781</v>
      </c>
      <c r="H168" s="2">
        <v>5</v>
      </c>
      <c r="I168" s="2" t="s">
        <v>1764</v>
      </c>
      <c r="J168" s="1"/>
      <c r="K168" s="1"/>
      <c r="L168" s="10"/>
      <c r="M168" s="10"/>
      <c r="N168" s="1"/>
      <c r="O168" s="2"/>
      <c r="P168" s="4">
        <v>0.5</v>
      </c>
      <c r="Q168" s="2"/>
      <c r="R168" s="4"/>
      <c r="S168" s="2"/>
      <c r="T168" s="4"/>
      <c r="U168" s="2">
        <v>1</v>
      </c>
      <c r="V168" s="4"/>
      <c r="W168" s="2"/>
      <c r="X168" s="4">
        <v>1.5</v>
      </c>
    </row>
    <row r="169" spans="1:24" x14ac:dyDescent="0.25">
      <c r="A169" s="1" t="s">
        <v>187</v>
      </c>
      <c r="B169" s="1" t="s">
        <v>186</v>
      </c>
      <c r="C169" s="1" t="s">
        <v>287</v>
      </c>
      <c r="D169" s="1" t="s">
        <v>71</v>
      </c>
      <c r="E169" s="1" t="s">
        <v>1764</v>
      </c>
      <c r="F169" s="1" t="s">
        <v>1</v>
      </c>
      <c r="G169" s="1" t="s">
        <v>1785</v>
      </c>
      <c r="H169" s="2">
        <v>5</v>
      </c>
      <c r="I169" s="1"/>
      <c r="J169" s="1"/>
      <c r="K169" s="1"/>
      <c r="L169" s="10"/>
      <c r="M169" s="10"/>
      <c r="N169" s="1"/>
      <c r="O169" s="2"/>
      <c r="P169" s="4">
        <v>0.5</v>
      </c>
      <c r="Q169" s="2"/>
      <c r="R169" s="4"/>
      <c r="S169" s="2"/>
      <c r="T169" s="4"/>
      <c r="U169" s="2">
        <v>1</v>
      </c>
      <c r="V169" s="4"/>
      <c r="W169" s="2"/>
      <c r="X169" s="4">
        <v>1.5</v>
      </c>
    </row>
    <row r="170" spans="1:24" x14ac:dyDescent="0.25">
      <c r="A170" s="1" t="s">
        <v>849</v>
      </c>
      <c r="B170" s="1" t="s">
        <v>848</v>
      </c>
      <c r="C170" s="1" t="s">
        <v>1898</v>
      </c>
      <c r="D170" s="1" t="s">
        <v>71</v>
      </c>
      <c r="E170" s="1" t="s">
        <v>1764</v>
      </c>
      <c r="F170" s="1" t="s">
        <v>793</v>
      </c>
      <c r="G170" s="1" t="s">
        <v>1772</v>
      </c>
      <c r="H170" s="2">
        <v>2</v>
      </c>
      <c r="I170" s="1"/>
      <c r="J170" s="1" t="s">
        <v>1782</v>
      </c>
      <c r="K170" s="1"/>
      <c r="L170" s="10"/>
      <c r="M170" s="10"/>
      <c r="N170" s="1"/>
      <c r="O170" s="2"/>
      <c r="P170" s="4">
        <v>0.5</v>
      </c>
      <c r="Q170" s="2"/>
      <c r="R170" s="4"/>
      <c r="S170" s="2">
        <v>1</v>
      </c>
      <c r="T170" s="4"/>
      <c r="U170" s="2"/>
      <c r="V170" s="4"/>
      <c r="W170" s="2"/>
      <c r="X170" s="4">
        <v>1.5</v>
      </c>
    </row>
    <row r="171" spans="1:24" x14ac:dyDescent="0.25">
      <c r="A171" s="1" t="s">
        <v>845</v>
      </c>
      <c r="B171" s="1" t="s">
        <v>844</v>
      </c>
      <c r="C171" s="1" t="s">
        <v>287</v>
      </c>
      <c r="D171" s="1" t="s">
        <v>71</v>
      </c>
      <c r="E171" s="1" t="s">
        <v>1764</v>
      </c>
      <c r="F171" s="1" t="s">
        <v>793</v>
      </c>
      <c r="G171" s="1" t="s">
        <v>1772</v>
      </c>
      <c r="H171" s="2">
        <v>3</v>
      </c>
      <c r="I171" s="1"/>
      <c r="J171" s="1" t="s">
        <v>1782</v>
      </c>
      <c r="K171" s="1"/>
      <c r="L171" s="10"/>
      <c r="M171" s="10"/>
      <c r="N171" s="1"/>
      <c r="O171" s="2"/>
      <c r="P171" s="4">
        <v>0.5</v>
      </c>
      <c r="Q171" s="2"/>
      <c r="R171" s="4"/>
      <c r="S171" s="2">
        <v>1</v>
      </c>
      <c r="T171" s="4"/>
      <c r="U171" s="2"/>
      <c r="V171" s="4"/>
      <c r="W171" s="2"/>
      <c r="X171" s="4">
        <v>1.5</v>
      </c>
    </row>
    <row r="172" spans="1:24" x14ac:dyDescent="0.25">
      <c r="A172" s="1" t="s">
        <v>827</v>
      </c>
      <c r="B172" s="1" t="s">
        <v>826</v>
      </c>
      <c r="C172" s="1" t="s">
        <v>1898</v>
      </c>
      <c r="D172" s="1" t="s">
        <v>71</v>
      </c>
      <c r="E172" s="1" t="s">
        <v>1764</v>
      </c>
      <c r="F172" s="1" t="s">
        <v>793</v>
      </c>
      <c r="G172" s="1" t="s">
        <v>1899</v>
      </c>
      <c r="H172" s="2">
        <v>5</v>
      </c>
      <c r="I172" s="2" t="s">
        <v>1764</v>
      </c>
      <c r="J172" s="1" t="s">
        <v>1782</v>
      </c>
      <c r="K172" s="1"/>
      <c r="L172" s="10"/>
      <c r="M172" s="10"/>
      <c r="N172" s="1"/>
      <c r="O172" s="2"/>
      <c r="P172" s="4">
        <v>0.5</v>
      </c>
      <c r="Q172" s="2"/>
      <c r="R172" s="4"/>
      <c r="S172" s="2">
        <v>1</v>
      </c>
      <c r="T172" s="4"/>
      <c r="U172" s="2"/>
      <c r="V172" s="4"/>
      <c r="W172" s="2"/>
      <c r="X172" s="4">
        <v>1.5</v>
      </c>
    </row>
    <row r="173" spans="1:24" x14ac:dyDescent="0.25">
      <c r="A173" s="1" t="s">
        <v>829</v>
      </c>
      <c r="B173" s="1" t="s">
        <v>828</v>
      </c>
      <c r="C173" s="1" t="s">
        <v>1898</v>
      </c>
      <c r="D173" s="1" t="s">
        <v>71</v>
      </c>
      <c r="E173" s="1" t="s">
        <v>1764</v>
      </c>
      <c r="F173" s="1" t="s">
        <v>793</v>
      </c>
      <c r="G173" s="1" t="s">
        <v>1772</v>
      </c>
      <c r="H173" s="2">
        <v>2</v>
      </c>
      <c r="I173" s="1"/>
      <c r="J173" s="1" t="s">
        <v>1782</v>
      </c>
      <c r="K173" s="1"/>
      <c r="L173" s="10"/>
      <c r="M173" s="10"/>
      <c r="N173" s="1"/>
      <c r="O173" s="2"/>
      <c r="P173" s="4">
        <v>0.5</v>
      </c>
      <c r="Q173" s="2"/>
      <c r="R173" s="4"/>
      <c r="S173" s="2">
        <v>1</v>
      </c>
      <c r="T173" s="4"/>
      <c r="U173" s="2"/>
      <c r="V173" s="4"/>
      <c r="W173" s="2"/>
      <c r="X173" s="4">
        <v>1.5</v>
      </c>
    </row>
    <row r="174" spans="1:24" x14ac:dyDescent="0.25">
      <c r="A174" s="1" t="s">
        <v>822</v>
      </c>
      <c r="B174" s="1" t="s">
        <v>821</v>
      </c>
      <c r="C174" s="1" t="s">
        <v>598</v>
      </c>
      <c r="D174" s="1" t="s">
        <v>71</v>
      </c>
      <c r="E174" s="1" t="s">
        <v>1764</v>
      </c>
      <c r="F174" s="1" t="s">
        <v>793</v>
      </c>
      <c r="G174" s="1" t="s">
        <v>1835</v>
      </c>
      <c r="H174" s="2">
        <v>5</v>
      </c>
      <c r="I174" s="2" t="s">
        <v>1764</v>
      </c>
      <c r="J174" s="1" t="s">
        <v>1782</v>
      </c>
      <c r="K174" s="1"/>
      <c r="L174" s="10"/>
      <c r="M174" s="10"/>
      <c r="N174" s="1"/>
      <c r="O174" s="2"/>
      <c r="P174" s="4">
        <v>0.5</v>
      </c>
      <c r="Q174" s="2"/>
      <c r="R174" s="4"/>
      <c r="S174" s="2">
        <v>1</v>
      </c>
      <c r="T174" s="4"/>
      <c r="U174" s="2"/>
      <c r="V174" s="4"/>
      <c r="W174" s="2"/>
      <c r="X174" s="4">
        <v>1.5</v>
      </c>
    </row>
    <row r="175" spans="1:24" x14ac:dyDescent="0.25">
      <c r="A175" s="1" t="s">
        <v>818</v>
      </c>
      <c r="B175" s="1" t="s">
        <v>817</v>
      </c>
      <c r="C175" s="1" t="s">
        <v>287</v>
      </c>
      <c r="D175" s="1" t="s">
        <v>71</v>
      </c>
      <c r="E175" s="1" t="s">
        <v>1764</v>
      </c>
      <c r="F175" s="1" t="s">
        <v>793</v>
      </c>
      <c r="G175" s="1" t="s">
        <v>1772</v>
      </c>
      <c r="H175" s="2">
        <v>2</v>
      </c>
      <c r="I175" s="1"/>
      <c r="J175" s="1" t="s">
        <v>1782</v>
      </c>
      <c r="K175" s="1"/>
      <c r="L175" s="10"/>
      <c r="M175" s="10"/>
      <c r="N175" s="1"/>
      <c r="O175" s="2"/>
      <c r="P175" s="4">
        <v>0.5</v>
      </c>
      <c r="Q175" s="2"/>
      <c r="R175" s="4"/>
      <c r="S175" s="2">
        <v>1</v>
      </c>
      <c r="T175" s="4"/>
      <c r="U175" s="2"/>
      <c r="V175" s="4"/>
      <c r="W175" s="2"/>
      <c r="X175" s="4">
        <v>1.5</v>
      </c>
    </row>
    <row r="176" spans="1:24" x14ac:dyDescent="0.25">
      <c r="A176" s="1" t="s">
        <v>820</v>
      </c>
      <c r="B176" s="1" t="s">
        <v>819</v>
      </c>
      <c r="C176" s="1" t="s">
        <v>287</v>
      </c>
      <c r="D176" s="1" t="s">
        <v>71</v>
      </c>
      <c r="E176" s="1" t="s">
        <v>1764</v>
      </c>
      <c r="F176" s="1" t="s">
        <v>793</v>
      </c>
      <c r="G176" s="1" t="s">
        <v>1772</v>
      </c>
      <c r="H176" s="2">
        <v>3</v>
      </c>
      <c r="I176" s="1"/>
      <c r="J176" s="1" t="s">
        <v>1782</v>
      </c>
      <c r="K176" s="1"/>
      <c r="L176" s="10"/>
      <c r="M176" s="10"/>
      <c r="N176" s="1"/>
      <c r="O176" s="2"/>
      <c r="P176" s="4">
        <v>0.5</v>
      </c>
      <c r="Q176" s="2"/>
      <c r="R176" s="4"/>
      <c r="S176" s="2">
        <v>1</v>
      </c>
      <c r="T176" s="4"/>
      <c r="U176" s="2"/>
      <c r="V176" s="4"/>
      <c r="W176" s="2"/>
      <c r="X176" s="4">
        <v>1.5</v>
      </c>
    </row>
    <row r="177" spans="1:24" x14ac:dyDescent="0.25">
      <c r="A177" s="1" t="s">
        <v>1900</v>
      </c>
      <c r="B177" s="1" t="s">
        <v>883</v>
      </c>
      <c r="C177" s="1" t="s">
        <v>611</v>
      </c>
      <c r="D177" s="1" t="s">
        <v>71</v>
      </c>
      <c r="E177" s="1" t="s">
        <v>1764</v>
      </c>
      <c r="F177" s="1" t="s">
        <v>866</v>
      </c>
      <c r="G177" s="1" t="s">
        <v>1772</v>
      </c>
      <c r="H177" s="2" t="s">
        <v>1772</v>
      </c>
      <c r="I177" s="1"/>
      <c r="J177" s="1"/>
      <c r="K177" s="1"/>
      <c r="L177" s="10"/>
      <c r="M177" s="10"/>
      <c r="N177" s="1"/>
      <c r="O177" s="2">
        <v>1</v>
      </c>
      <c r="P177" s="4">
        <v>0.5</v>
      </c>
      <c r="Q177" s="2"/>
      <c r="R177" s="4"/>
      <c r="S177" s="2"/>
      <c r="T177" s="4"/>
      <c r="U177" s="2"/>
      <c r="V177" s="4"/>
      <c r="W177" s="2"/>
      <c r="X177" s="4">
        <v>1.5</v>
      </c>
    </row>
    <row r="178" spans="1:24" x14ac:dyDescent="0.25">
      <c r="A178" s="1" t="s">
        <v>908</v>
      </c>
      <c r="B178" s="1" t="s">
        <v>907</v>
      </c>
      <c r="C178" s="1" t="s">
        <v>611</v>
      </c>
      <c r="D178" s="1" t="s">
        <v>71</v>
      </c>
      <c r="E178" s="1" t="s">
        <v>1764</v>
      </c>
      <c r="F178" s="1" t="s">
        <v>866</v>
      </c>
      <c r="G178" s="1" t="s">
        <v>1790</v>
      </c>
      <c r="H178" s="2">
        <v>5</v>
      </c>
      <c r="I178" s="1"/>
      <c r="J178" s="1"/>
      <c r="K178" s="1"/>
      <c r="L178" s="10"/>
      <c r="M178" s="10"/>
      <c r="N178" s="1"/>
      <c r="O178" s="2">
        <v>1</v>
      </c>
      <c r="P178" s="4">
        <v>0.5</v>
      </c>
      <c r="Q178" s="2"/>
      <c r="R178" s="4"/>
      <c r="S178" s="2"/>
      <c r="T178" s="4"/>
      <c r="U178" s="2"/>
      <c r="V178" s="4"/>
      <c r="W178" s="2"/>
      <c r="X178" s="4">
        <v>1.5</v>
      </c>
    </row>
    <row r="179" spans="1:24" x14ac:dyDescent="0.25">
      <c r="A179" s="1" t="s">
        <v>910</v>
      </c>
      <c r="B179" s="1" t="s">
        <v>909</v>
      </c>
      <c r="C179" s="1" t="s">
        <v>611</v>
      </c>
      <c r="D179" s="1" t="s">
        <v>71</v>
      </c>
      <c r="E179" s="1" t="s">
        <v>1764</v>
      </c>
      <c r="F179" s="1" t="s">
        <v>866</v>
      </c>
      <c r="G179" s="1" t="s">
        <v>1772</v>
      </c>
      <c r="H179" s="2">
        <v>2</v>
      </c>
      <c r="I179" s="1"/>
      <c r="J179" s="1"/>
      <c r="K179" s="1"/>
      <c r="L179" s="10"/>
      <c r="M179" s="10"/>
      <c r="N179" s="1"/>
      <c r="O179" s="2">
        <v>1</v>
      </c>
      <c r="P179" s="4">
        <v>0.5</v>
      </c>
      <c r="Q179" s="2"/>
      <c r="R179" s="4"/>
      <c r="S179" s="2"/>
      <c r="T179" s="4"/>
      <c r="U179" s="2"/>
      <c r="V179" s="4"/>
      <c r="W179" s="2"/>
      <c r="X179" s="4">
        <v>1.5</v>
      </c>
    </row>
    <row r="180" spans="1:24" x14ac:dyDescent="0.25">
      <c r="A180" s="1" t="s">
        <v>912</v>
      </c>
      <c r="B180" s="1" t="s">
        <v>911</v>
      </c>
      <c r="C180" s="1" t="s">
        <v>611</v>
      </c>
      <c r="D180" s="1" t="s">
        <v>71</v>
      </c>
      <c r="E180" s="1" t="s">
        <v>1764</v>
      </c>
      <c r="F180" s="1" t="s">
        <v>866</v>
      </c>
      <c r="G180" s="1" t="s">
        <v>1772</v>
      </c>
      <c r="H180" s="2">
        <v>3</v>
      </c>
      <c r="I180" s="1"/>
      <c r="J180" s="1"/>
      <c r="K180" s="1"/>
      <c r="L180" s="10"/>
      <c r="M180" s="10"/>
      <c r="N180" s="1"/>
      <c r="O180" s="2">
        <v>1</v>
      </c>
      <c r="P180" s="4">
        <v>0.5</v>
      </c>
      <c r="Q180" s="2"/>
      <c r="R180" s="4"/>
      <c r="S180" s="2"/>
      <c r="T180" s="4"/>
      <c r="U180" s="2"/>
      <c r="V180" s="4"/>
      <c r="W180" s="2"/>
      <c r="X180" s="4">
        <v>1.5</v>
      </c>
    </row>
    <row r="181" spans="1:24" x14ac:dyDescent="0.25">
      <c r="A181" s="1" t="s">
        <v>885</v>
      </c>
      <c r="B181" s="1" t="s">
        <v>884</v>
      </c>
      <c r="C181" s="1" t="s">
        <v>611</v>
      </c>
      <c r="D181" s="1" t="s">
        <v>71</v>
      </c>
      <c r="E181" s="1" t="s">
        <v>1764</v>
      </c>
      <c r="F181" s="1" t="s">
        <v>866</v>
      </c>
      <c r="G181" s="1" t="s">
        <v>1901</v>
      </c>
      <c r="H181" s="2">
        <v>5</v>
      </c>
      <c r="I181" s="1"/>
      <c r="J181" s="1"/>
      <c r="K181" s="1"/>
      <c r="L181" s="10"/>
      <c r="M181" s="10"/>
      <c r="N181" s="1"/>
      <c r="O181" s="2">
        <v>1</v>
      </c>
      <c r="P181" s="4">
        <v>0.5</v>
      </c>
      <c r="Q181" s="2"/>
      <c r="R181" s="4"/>
      <c r="S181" s="2"/>
      <c r="T181" s="4"/>
      <c r="U181" s="2"/>
      <c r="V181" s="4"/>
      <c r="W181" s="2"/>
      <c r="X181" s="4">
        <v>1.5</v>
      </c>
    </row>
    <row r="182" spans="1:24" x14ac:dyDescent="0.25">
      <c r="A182" s="1" t="s">
        <v>906</v>
      </c>
      <c r="B182" s="1" t="s">
        <v>905</v>
      </c>
      <c r="C182" s="1" t="s">
        <v>611</v>
      </c>
      <c r="D182" s="1" t="s">
        <v>71</v>
      </c>
      <c r="E182" s="1" t="s">
        <v>1764</v>
      </c>
      <c r="F182" s="1" t="s">
        <v>866</v>
      </c>
      <c r="G182" s="1" t="s">
        <v>1772</v>
      </c>
      <c r="H182" s="2" t="s">
        <v>1772</v>
      </c>
      <c r="I182" s="1"/>
      <c r="J182" s="1"/>
      <c r="K182" s="1"/>
      <c r="L182" s="10"/>
      <c r="M182" s="10"/>
      <c r="N182" s="1"/>
      <c r="O182" s="2">
        <v>1</v>
      </c>
      <c r="P182" s="4">
        <v>0.5</v>
      </c>
      <c r="Q182" s="2"/>
      <c r="R182" s="4"/>
      <c r="S182" s="2"/>
      <c r="T182" s="4"/>
      <c r="U182" s="2"/>
      <c r="V182" s="4"/>
      <c r="W182" s="2"/>
      <c r="X182" s="4">
        <v>1.5</v>
      </c>
    </row>
    <row r="183" spans="1:24" x14ac:dyDescent="0.25">
      <c r="A183" s="1" t="s">
        <v>887</v>
      </c>
      <c r="B183" s="1" t="s">
        <v>886</v>
      </c>
      <c r="C183" s="1" t="s">
        <v>611</v>
      </c>
      <c r="D183" s="1" t="s">
        <v>71</v>
      </c>
      <c r="E183" s="1" t="s">
        <v>1764</v>
      </c>
      <c r="F183" s="1" t="s">
        <v>866</v>
      </c>
      <c r="G183" s="1" t="s">
        <v>1902</v>
      </c>
      <c r="H183" s="2" t="s">
        <v>1780</v>
      </c>
      <c r="I183" s="1"/>
      <c r="J183" s="1"/>
      <c r="K183" s="1"/>
      <c r="L183" s="10"/>
      <c r="M183" s="10"/>
      <c r="N183" s="1"/>
      <c r="O183" s="2">
        <v>1</v>
      </c>
      <c r="P183" s="4">
        <v>0.5</v>
      </c>
      <c r="Q183" s="2"/>
      <c r="R183" s="4"/>
      <c r="S183" s="2"/>
      <c r="T183" s="4"/>
      <c r="U183" s="2"/>
      <c r="V183" s="4"/>
      <c r="W183" s="2"/>
      <c r="X183" s="4">
        <v>1.5</v>
      </c>
    </row>
    <row r="184" spans="1:24" x14ac:dyDescent="0.25">
      <c r="A184" s="1" t="s">
        <v>896</v>
      </c>
      <c r="B184" s="1" t="s">
        <v>895</v>
      </c>
      <c r="C184" s="1" t="s">
        <v>611</v>
      </c>
      <c r="D184" s="1" t="s">
        <v>71</v>
      </c>
      <c r="E184" s="1" t="s">
        <v>1764</v>
      </c>
      <c r="F184" s="1" t="s">
        <v>866</v>
      </c>
      <c r="G184" s="1" t="s">
        <v>1903</v>
      </c>
      <c r="H184" s="2" t="s">
        <v>1780</v>
      </c>
      <c r="I184" s="1"/>
      <c r="J184" s="1"/>
      <c r="K184" s="1"/>
      <c r="L184" s="10"/>
      <c r="M184" s="10"/>
      <c r="N184" s="1"/>
      <c r="O184" s="2">
        <v>1</v>
      </c>
      <c r="P184" s="4">
        <v>0.5</v>
      </c>
      <c r="Q184" s="2"/>
      <c r="R184" s="4"/>
      <c r="S184" s="2"/>
      <c r="T184" s="4"/>
      <c r="U184" s="2"/>
      <c r="V184" s="4"/>
      <c r="W184" s="2"/>
      <c r="X184" s="4">
        <v>1.5</v>
      </c>
    </row>
    <row r="185" spans="1:24" x14ac:dyDescent="0.25">
      <c r="A185" s="1" t="s">
        <v>902</v>
      </c>
      <c r="B185" s="1" t="s">
        <v>901</v>
      </c>
      <c r="C185" s="1" t="s">
        <v>611</v>
      </c>
      <c r="D185" s="1" t="s">
        <v>71</v>
      </c>
      <c r="E185" s="1" t="s">
        <v>1764</v>
      </c>
      <c r="F185" s="1" t="s">
        <v>866</v>
      </c>
      <c r="G185" s="1" t="s">
        <v>1772</v>
      </c>
      <c r="H185" s="2">
        <v>3</v>
      </c>
      <c r="I185" s="1"/>
      <c r="J185" s="1"/>
      <c r="K185" s="1"/>
      <c r="L185" s="10"/>
      <c r="M185" s="10"/>
      <c r="N185" s="1"/>
      <c r="O185" s="2">
        <v>1</v>
      </c>
      <c r="P185" s="4">
        <v>0.5</v>
      </c>
      <c r="Q185" s="2"/>
      <c r="R185" s="4"/>
      <c r="S185" s="2"/>
      <c r="T185" s="4"/>
      <c r="U185" s="2"/>
      <c r="V185" s="4"/>
      <c r="W185" s="2"/>
      <c r="X185" s="4">
        <v>1.5</v>
      </c>
    </row>
    <row r="186" spans="1:24" x14ac:dyDescent="0.25">
      <c r="A186" s="1" t="s">
        <v>1904</v>
      </c>
      <c r="B186" s="1" t="s">
        <v>1905</v>
      </c>
      <c r="C186" s="1" t="s">
        <v>611</v>
      </c>
      <c r="D186" s="1" t="s">
        <v>71</v>
      </c>
      <c r="E186" s="1" t="s">
        <v>1764</v>
      </c>
      <c r="F186" s="1" t="s">
        <v>866</v>
      </c>
      <c r="G186" s="1" t="s">
        <v>1772</v>
      </c>
      <c r="H186" s="2">
        <v>3</v>
      </c>
      <c r="I186" s="1"/>
      <c r="J186" s="1"/>
      <c r="K186" s="1"/>
      <c r="L186" s="10"/>
      <c r="M186" s="10"/>
      <c r="N186" s="1"/>
      <c r="O186" s="2">
        <v>1</v>
      </c>
      <c r="P186" s="4">
        <v>0.5</v>
      </c>
      <c r="Q186" s="2"/>
      <c r="R186" s="4"/>
      <c r="S186" s="2"/>
      <c r="T186" s="4"/>
      <c r="U186" s="2"/>
      <c r="V186" s="4"/>
      <c r="W186" s="2"/>
      <c r="X186" s="4">
        <v>1.5</v>
      </c>
    </row>
    <row r="187" spans="1:24" x14ac:dyDescent="0.25">
      <c r="A187" s="1" t="s">
        <v>900</v>
      </c>
      <c r="B187" s="1" t="s">
        <v>899</v>
      </c>
      <c r="C187" s="1" t="s">
        <v>611</v>
      </c>
      <c r="D187" s="1"/>
      <c r="E187" s="1"/>
      <c r="F187" s="1" t="s">
        <v>866</v>
      </c>
      <c r="G187" s="1" t="s">
        <v>1772</v>
      </c>
      <c r="H187" s="2">
        <v>2</v>
      </c>
      <c r="I187" s="1"/>
      <c r="J187" s="1"/>
      <c r="K187" s="1"/>
      <c r="L187" s="10"/>
      <c r="M187" s="10"/>
      <c r="N187" s="1"/>
      <c r="O187" s="2">
        <v>1</v>
      </c>
      <c r="P187" s="4"/>
      <c r="Q187" s="2"/>
      <c r="R187" s="4"/>
      <c r="S187" s="2"/>
      <c r="T187" s="4"/>
      <c r="U187" s="2"/>
      <c r="V187" s="4"/>
      <c r="W187" s="2"/>
      <c r="X187" s="4">
        <v>1</v>
      </c>
    </row>
    <row r="188" spans="1:24" x14ac:dyDescent="0.25">
      <c r="A188" s="1" t="s">
        <v>889</v>
      </c>
      <c r="B188" s="1" t="s">
        <v>888</v>
      </c>
      <c r="C188" s="1" t="s">
        <v>611</v>
      </c>
      <c r="D188" s="1" t="s">
        <v>71</v>
      </c>
      <c r="E188" s="1" t="s">
        <v>1764</v>
      </c>
      <c r="F188" s="1" t="s">
        <v>866</v>
      </c>
      <c r="G188" s="1" t="s">
        <v>1772</v>
      </c>
      <c r="H188" s="2">
        <v>3</v>
      </c>
      <c r="I188" s="1"/>
      <c r="J188" s="1"/>
      <c r="K188" s="1"/>
      <c r="L188" s="10"/>
      <c r="M188" s="10"/>
      <c r="N188" s="1"/>
      <c r="O188" s="2">
        <v>1</v>
      </c>
      <c r="P188" s="4">
        <v>0.5</v>
      </c>
      <c r="Q188" s="2"/>
      <c r="R188" s="4"/>
      <c r="S188" s="2"/>
      <c r="T188" s="4"/>
      <c r="U188" s="2"/>
      <c r="V188" s="4"/>
      <c r="W188" s="2"/>
      <c r="X188" s="4">
        <v>1.5</v>
      </c>
    </row>
    <row r="189" spans="1:24" x14ac:dyDescent="0.25">
      <c r="A189" s="1" t="s">
        <v>1731</v>
      </c>
      <c r="B189" s="1" t="s">
        <v>1730</v>
      </c>
      <c r="C189" s="1" t="s">
        <v>1807</v>
      </c>
      <c r="D189" s="1" t="s">
        <v>71</v>
      </c>
      <c r="E189" s="1" t="s">
        <v>1764</v>
      </c>
      <c r="F189" s="1" t="s">
        <v>349</v>
      </c>
      <c r="G189" s="1" t="s">
        <v>1772</v>
      </c>
      <c r="H189" s="2">
        <v>1</v>
      </c>
      <c r="I189" s="1"/>
      <c r="J189" s="1" t="s">
        <v>1809</v>
      </c>
      <c r="K189" s="1"/>
      <c r="L189" s="10"/>
      <c r="M189" s="10"/>
      <c r="N189" s="1"/>
      <c r="O189" s="2"/>
      <c r="P189" s="4">
        <v>0.5</v>
      </c>
      <c r="Q189" s="2"/>
      <c r="R189" s="4"/>
      <c r="S189" s="2">
        <v>1</v>
      </c>
      <c r="T189" s="4"/>
      <c r="U189" s="2"/>
      <c r="V189" s="4"/>
      <c r="W189" s="2"/>
      <c r="X189" s="4">
        <v>1.5</v>
      </c>
    </row>
    <row r="190" spans="1:24" x14ac:dyDescent="0.25">
      <c r="A190" s="1" t="s">
        <v>862</v>
      </c>
      <c r="B190" s="1" t="s">
        <v>861</v>
      </c>
      <c r="C190" s="1" t="s">
        <v>1807</v>
      </c>
      <c r="D190" s="1" t="s">
        <v>71</v>
      </c>
      <c r="E190" s="1" t="s">
        <v>1764</v>
      </c>
      <c r="F190" s="1" t="s">
        <v>349</v>
      </c>
      <c r="G190" s="1" t="s">
        <v>1808</v>
      </c>
      <c r="H190" s="2">
        <v>5</v>
      </c>
      <c r="I190" s="2" t="s">
        <v>1764</v>
      </c>
      <c r="J190" s="1" t="s">
        <v>1809</v>
      </c>
      <c r="K190" s="1"/>
      <c r="L190" s="10"/>
      <c r="M190" s="10"/>
      <c r="N190" s="1"/>
      <c r="O190" s="2"/>
      <c r="P190" s="4">
        <v>0.5</v>
      </c>
      <c r="Q190" s="2"/>
      <c r="R190" s="4"/>
      <c r="S190" s="2">
        <v>1</v>
      </c>
      <c r="T190" s="4"/>
      <c r="U190" s="2"/>
      <c r="V190" s="4"/>
      <c r="W190" s="2"/>
      <c r="X190" s="4">
        <v>1.5</v>
      </c>
    </row>
    <row r="191" spans="1:24" x14ac:dyDescent="0.25">
      <c r="A191" s="1" t="s">
        <v>1906</v>
      </c>
      <c r="B191" s="1" t="s">
        <v>1907</v>
      </c>
      <c r="C191" s="1" t="s">
        <v>598</v>
      </c>
      <c r="D191" s="1"/>
      <c r="E191" s="1"/>
      <c r="F191" s="1" t="s">
        <v>349</v>
      </c>
      <c r="G191" s="1" t="s">
        <v>1772</v>
      </c>
      <c r="H191" s="2">
        <v>3</v>
      </c>
      <c r="I191" s="1"/>
      <c r="J191" s="1" t="s">
        <v>1766</v>
      </c>
      <c r="K191" s="1"/>
      <c r="L191" s="10"/>
      <c r="M191" s="10"/>
      <c r="N191" s="1"/>
      <c r="O191" s="2"/>
      <c r="P191" s="4"/>
      <c r="Q191" s="2"/>
      <c r="R191" s="4"/>
      <c r="S191" s="2">
        <v>1</v>
      </c>
      <c r="T191" s="4"/>
      <c r="U191" s="2"/>
      <c r="V191" s="4"/>
      <c r="W191" s="2"/>
      <c r="X191" s="4">
        <v>1</v>
      </c>
    </row>
    <row r="192" spans="1:24" x14ac:dyDescent="0.25">
      <c r="A192" s="1" t="s">
        <v>1908</v>
      </c>
      <c r="B192" s="1" t="s">
        <v>1909</v>
      </c>
      <c r="C192" s="1" t="s">
        <v>598</v>
      </c>
      <c r="D192" s="1" t="s">
        <v>71</v>
      </c>
      <c r="E192" s="1" t="s">
        <v>1764</v>
      </c>
      <c r="F192" s="1" t="s">
        <v>866</v>
      </c>
      <c r="G192" s="1" t="s">
        <v>1772</v>
      </c>
      <c r="H192" s="2">
        <v>3</v>
      </c>
      <c r="I192" s="1"/>
      <c r="J192" s="1" t="s">
        <v>1797</v>
      </c>
      <c r="K192" s="1"/>
      <c r="L192" s="10"/>
      <c r="M192" s="10"/>
      <c r="N192" s="1"/>
      <c r="O192" s="2"/>
      <c r="P192" s="4">
        <v>0.5</v>
      </c>
      <c r="Q192" s="2"/>
      <c r="R192" s="4"/>
      <c r="S192" s="2">
        <v>1</v>
      </c>
      <c r="T192" s="4"/>
      <c r="U192" s="2"/>
      <c r="V192" s="4"/>
      <c r="W192" s="2"/>
      <c r="X192" s="4">
        <v>1.5</v>
      </c>
    </row>
    <row r="193" spans="1:24" x14ac:dyDescent="0.25">
      <c r="A193" s="1" t="s">
        <v>1908</v>
      </c>
      <c r="B193" s="1" t="s">
        <v>1909</v>
      </c>
      <c r="C193" s="1" t="s">
        <v>598</v>
      </c>
      <c r="D193" s="1" t="s">
        <v>71</v>
      </c>
      <c r="E193" s="1" t="s">
        <v>1764</v>
      </c>
      <c r="F193" s="1" t="s">
        <v>866</v>
      </c>
      <c r="G193" s="1" t="s">
        <v>1772</v>
      </c>
      <c r="H193" s="2">
        <v>3</v>
      </c>
      <c r="I193" s="1"/>
      <c r="J193" s="1" t="s">
        <v>1797</v>
      </c>
      <c r="K193" s="1"/>
      <c r="L193" s="10"/>
      <c r="M193" s="10"/>
      <c r="N193" s="1"/>
      <c r="O193" s="2"/>
      <c r="P193" s="4">
        <v>0.5</v>
      </c>
      <c r="Q193" s="2"/>
      <c r="R193" s="4"/>
      <c r="S193" s="2">
        <v>1</v>
      </c>
      <c r="T193" s="4"/>
      <c r="U193" s="2"/>
      <c r="V193" s="4"/>
      <c r="W193" s="2"/>
      <c r="X193" s="4">
        <v>1.5</v>
      </c>
    </row>
    <row r="194" spans="1:24" x14ac:dyDescent="0.25">
      <c r="A194" s="1" t="s">
        <v>1908</v>
      </c>
      <c r="B194" s="1" t="s">
        <v>1909</v>
      </c>
      <c r="C194" s="1" t="s">
        <v>598</v>
      </c>
      <c r="D194" s="1" t="s">
        <v>71</v>
      </c>
      <c r="E194" s="1" t="s">
        <v>1764</v>
      </c>
      <c r="F194" s="1" t="s">
        <v>866</v>
      </c>
      <c r="G194" s="1" t="s">
        <v>1772</v>
      </c>
      <c r="H194" s="2">
        <v>3</v>
      </c>
      <c r="I194" s="1"/>
      <c r="J194" s="1" t="s">
        <v>1797</v>
      </c>
      <c r="K194" s="1"/>
      <c r="L194" s="10"/>
      <c r="M194" s="10"/>
      <c r="N194" s="1"/>
      <c r="O194" s="2"/>
      <c r="P194" s="4">
        <v>0.5</v>
      </c>
      <c r="Q194" s="2"/>
      <c r="R194" s="4"/>
      <c r="S194" s="2">
        <v>1</v>
      </c>
      <c r="T194" s="4"/>
      <c r="U194" s="2"/>
      <c r="V194" s="4"/>
      <c r="W194" s="2"/>
      <c r="X194" s="4">
        <v>1.5</v>
      </c>
    </row>
    <row r="195" spans="1:24" x14ac:dyDescent="0.25">
      <c r="A195" s="1" t="s">
        <v>1908</v>
      </c>
      <c r="B195" s="1" t="s">
        <v>1909</v>
      </c>
      <c r="C195" s="1" t="s">
        <v>598</v>
      </c>
      <c r="D195" s="1" t="s">
        <v>71</v>
      </c>
      <c r="E195" s="1" t="s">
        <v>1764</v>
      </c>
      <c r="F195" s="1" t="s">
        <v>866</v>
      </c>
      <c r="G195" s="1" t="s">
        <v>1772</v>
      </c>
      <c r="H195" s="2">
        <v>3</v>
      </c>
      <c r="I195" s="1"/>
      <c r="J195" s="1" t="s">
        <v>1797</v>
      </c>
      <c r="K195" s="1"/>
      <c r="L195" s="10"/>
      <c r="M195" s="10"/>
      <c r="N195" s="1"/>
      <c r="O195" s="2"/>
      <c r="P195" s="4">
        <v>0.5</v>
      </c>
      <c r="Q195" s="2"/>
      <c r="R195" s="4"/>
      <c r="S195" s="2">
        <v>1</v>
      </c>
      <c r="T195" s="4"/>
      <c r="U195" s="2"/>
      <c r="V195" s="4"/>
      <c r="W195" s="2"/>
      <c r="X195" s="4">
        <v>1.5</v>
      </c>
    </row>
    <row r="196" spans="1:24" x14ac:dyDescent="0.25">
      <c r="A196" s="1" t="s">
        <v>1716</v>
      </c>
      <c r="B196" s="1" t="s">
        <v>1715</v>
      </c>
      <c r="C196" s="1" t="s">
        <v>598</v>
      </c>
      <c r="D196" s="1"/>
      <c r="E196" s="1"/>
      <c r="F196" s="1" t="s">
        <v>349</v>
      </c>
      <c r="G196" s="1" t="s">
        <v>1772</v>
      </c>
      <c r="H196" s="2">
        <v>3</v>
      </c>
      <c r="I196" s="1"/>
      <c r="J196" s="1" t="s">
        <v>1766</v>
      </c>
      <c r="K196" s="1"/>
      <c r="L196" s="10"/>
      <c r="M196" s="10"/>
      <c r="N196" s="1"/>
      <c r="O196" s="2"/>
      <c r="P196" s="4"/>
      <c r="Q196" s="2"/>
      <c r="R196" s="4"/>
      <c r="S196" s="2">
        <v>1</v>
      </c>
      <c r="T196" s="4"/>
      <c r="U196" s="2"/>
      <c r="V196" s="4"/>
      <c r="W196" s="2"/>
      <c r="X196" s="4">
        <v>1</v>
      </c>
    </row>
    <row r="197" spans="1:24" x14ac:dyDescent="0.25">
      <c r="A197" s="1" t="s">
        <v>1716</v>
      </c>
      <c r="B197" s="1" t="s">
        <v>1715</v>
      </c>
      <c r="C197" s="1" t="s">
        <v>598</v>
      </c>
      <c r="D197" s="1"/>
      <c r="E197" s="1"/>
      <c r="F197" s="1" t="s">
        <v>349</v>
      </c>
      <c r="G197" s="1" t="s">
        <v>1772</v>
      </c>
      <c r="H197" s="2">
        <v>3</v>
      </c>
      <c r="I197" s="1"/>
      <c r="J197" s="1" t="s">
        <v>1766</v>
      </c>
      <c r="K197" s="1"/>
      <c r="L197" s="10"/>
      <c r="M197" s="10"/>
      <c r="N197" s="1"/>
      <c r="O197" s="2"/>
      <c r="P197" s="4"/>
      <c r="Q197" s="2"/>
      <c r="R197" s="4"/>
      <c r="S197" s="2">
        <v>1</v>
      </c>
      <c r="T197" s="4"/>
      <c r="U197" s="2"/>
      <c r="V197" s="4"/>
      <c r="W197" s="2"/>
      <c r="X197" s="4">
        <v>1</v>
      </c>
    </row>
    <row r="198" spans="1:24" x14ac:dyDescent="0.25">
      <c r="A198" s="1" t="s">
        <v>1718</v>
      </c>
      <c r="B198" s="1" t="s">
        <v>1717</v>
      </c>
      <c r="C198" s="1" t="s">
        <v>598</v>
      </c>
      <c r="D198" s="1" t="s">
        <v>71</v>
      </c>
      <c r="E198" s="1" t="s">
        <v>1764</v>
      </c>
      <c r="F198" s="1" t="s">
        <v>349</v>
      </c>
      <c r="G198" s="1" t="s">
        <v>1772</v>
      </c>
      <c r="H198" s="2">
        <v>3</v>
      </c>
      <c r="I198" s="1"/>
      <c r="J198" s="1" t="s">
        <v>1766</v>
      </c>
      <c r="K198" s="1"/>
      <c r="L198" s="10"/>
      <c r="M198" s="10"/>
      <c r="N198" s="1"/>
      <c r="O198" s="2"/>
      <c r="P198" s="4">
        <v>0.5</v>
      </c>
      <c r="Q198" s="2"/>
      <c r="R198" s="4"/>
      <c r="S198" s="2">
        <v>1</v>
      </c>
      <c r="T198" s="4"/>
      <c r="U198" s="2"/>
      <c r="V198" s="4"/>
      <c r="W198" s="2"/>
      <c r="X198" s="4">
        <v>1.5</v>
      </c>
    </row>
    <row r="199" spans="1:24" x14ac:dyDescent="0.25">
      <c r="A199" s="1" t="s">
        <v>1724</v>
      </c>
      <c r="B199" s="1" t="s">
        <v>1723</v>
      </c>
      <c r="C199" s="1" t="s">
        <v>598</v>
      </c>
      <c r="D199" s="1" t="s">
        <v>71</v>
      </c>
      <c r="E199" s="1" t="s">
        <v>1764</v>
      </c>
      <c r="F199" s="1" t="s">
        <v>349</v>
      </c>
      <c r="G199" s="1" t="s">
        <v>1869</v>
      </c>
      <c r="H199" s="2">
        <v>5</v>
      </c>
      <c r="I199" s="1"/>
      <c r="J199" s="1" t="s">
        <v>1766</v>
      </c>
      <c r="K199" s="1"/>
      <c r="L199" s="10"/>
      <c r="M199" s="10"/>
      <c r="N199" s="1"/>
      <c r="O199" s="2"/>
      <c r="P199" s="4">
        <v>0.5</v>
      </c>
      <c r="Q199" s="2"/>
      <c r="R199" s="4"/>
      <c r="S199" s="2">
        <v>1</v>
      </c>
      <c r="T199" s="4"/>
      <c r="U199" s="2"/>
      <c r="V199" s="4"/>
      <c r="W199" s="2"/>
      <c r="X199" s="4">
        <v>1.5</v>
      </c>
    </row>
    <row r="200" spans="1:24" x14ac:dyDescent="0.25">
      <c r="A200" s="1" t="s">
        <v>1910</v>
      </c>
      <c r="B200" s="1" t="s">
        <v>1911</v>
      </c>
      <c r="C200" s="1" t="s">
        <v>598</v>
      </c>
      <c r="D200" s="1"/>
      <c r="E200" s="1"/>
      <c r="F200" s="1" t="s">
        <v>349</v>
      </c>
      <c r="G200" s="1" t="s">
        <v>1772</v>
      </c>
      <c r="H200" s="2">
        <v>3</v>
      </c>
      <c r="I200" s="1"/>
      <c r="J200" s="1" t="s">
        <v>1766</v>
      </c>
      <c r="K200" s="1"/>
      <c r="L200" s="10"/>
      <c r="M200" s="10"/>
      <c r="N200" s="1"/>
      <c r="O200" s="2"/>
      <c r="P200" s="4"/>
      <c r="Q200" s="2"/>
      <c r="R200" s="4"/>
      <c r="S200" s="2">
        <v>1</v>
      </c>
      <c r="T200" s="4"/>
      <c r="U200" s="2"/>
      <c r="V200" s="4"/>
      <c r="W200" s="2"/>
      <c r="X200" s="4">
        <v>1</v>
      </c>
    </row>
    <row r="201" spans="1:24" x14ac:dyDescent="0.25">
      <c r="A201" s="1" t="s">
        <v>1729</v>
      </c>
      <c r="B201" s="1" t="s">
        <v>1094</v>
      </c>
      <c r="C201" s="1" t="s">
        <v>598</v>
      </c>
      <c r="D201" s="1"/>
      <c r="E201" s="1"/>
      <c r="F201" s="1" t="s">
        <v>349</v>
      </c>
      <c r="G201" s="1" t="s">
        <v>1772</v>
      </c>
      <c r="H201" s="2">
        <v>3</v>
      </c>
      <c r="I201" s="1"/>
      <c r="J201" s="1" t="s">
        <v>1766</v>
      </c>
      <c r="K201" s="1"/>
      <c r="L201" s="10"/>
      <c r="M201" s="10"/>
      <c r="N201" s="1"/>
      <c r="O201" s="2"/>
      <c r="P201" s="4"/>
      <c r="Q201" s="2"/>
      <c r="R201" s="4"/>
      <c r="S201" s="2">
        <v>1</v>
      </c>
      <c r="T201" s="4"/>
      <c r="U201" s="2"/>
      <c r="V201" s="4"/>
      <c r="W201" s="2"/>
      <c r="X201" s="4">
        <v>1</v>
      </c>
    </row>
    <row r="202" spans="1:24" x14ac:dyDescent="0.25">
      <c r="A202" s="1" t="s">
        <v>1726</v>
      </c>
      <c r="B202" s="1" t="s">
        <v>1725</v>
      </c>
      <c r="C202" s="1" t="s">
        <v>598</v>
      </c>
      <c r="D202" s="1" t="s">
        <v>71</v>
      </c>
      <c r="E202" s="1" t="s">
        <v>1764</v>
      </c>
      <c r="F202" s="1" t="s">
        <v>349</v>
      </c>
      <c r="G202" s="1" t="s">
        <v>1912</v>
      </c>
      <c r="H202" s="2">
        <v>5</v>
      </c>
      <c r="I202" s="1"/>
      <c r="J202" s="1" t="s">
        <v>1766</v>
      </c>
      <c r="K202" s="1"/>
      <c r="L202" s="10"/>
      <c r="M202" s="10"/>
      <c r="N202" s="1"/>
      <c r="O202" s="2"/>
      <c r="P202" s="4">
        <v>0.5</v>
      </c>
      <c r="Q202" s="2"/>
      <c r="R202" s="4"/>
      <c r="S202" s="2">
        <v>1</v>
      </c>
      <c r="T202" s="4"/>
      <c r="U202" s="2"/>
      <c r="V202" s="4"/>
      <c r="W202" s="2"/>
      <c r="X202" s="4">
        <v>1.5</v>
      </c>
    </row>
    <row r="203" spans="1:24" x14ac:dyDescent="0.25">
      <c r="A203" s="1" t="s">
        <v>946</v>
      </c>
      <c r="B203" s="1" t="s">
        <v>945</v>
      </c>
      <c r="C203" s="1" t="s">
        <v>598</v>
      </c>
      <c r="D203" s="1"/>
      <c r="E203" s="1"/>
      <c r="F203" s="1" t="s">
        <v>349</v>
      </c>
      <c r="G203" s="1" t="s">
        <v>1772</v>
      </c>
      <c r="H203" s="2">
        <v>3</v>
      </c>
      <c r="I203" s="1"/>
      <c r="J203" s="1" t="s">
        <v>1766</v>
      </c>
      <c r="K203" s="1"/>
      <c r="L203" s="10"/>
      <c r="M203" s="10"/>
      <c r="N203" s="1"/>
      <c r="O203" s="2"/>
      <c r="P203" s="4"/>
      <c r="Q203" s="2"/>
      <c r="R203" s="4"/>
      <c r="S203" s="2">
        <v>1</v>
      </c>
      <c r="T203" s="4"/>
      <c r="U203" s="2"/>
      <c r="V203" s="4"/>
      <c r="W203" s="2"/>
      <c r="X203" s="4">
        <v>1</v>
      </c>
    </row>
    <row r="204" spans="1:24" x14ac:dyDescent="0.25">
      <c r="A204" s="1" t="s">
        <v>1714</v>
      </c>
      <c r="B204" s="1" t="s">
        <v>1713</v>
      </c>
      <c r="C204" s="1" t="s">
        <v>598</v>
      </c>
      <c r="D204" s="1" t="s">
        <v>71</v>
      </c>
      <c r="E204" s="1" t="s">
        <v>1764</v>
      </c>
      <c r="F204" s="1" t="s">
        <v>349</v>
      </c>
      <c r="G204" s="1" t="s">
        <v>1772</v>
      </c>
      <c r="H204" s="2">
        <v>3</v>
      </c>
      <c r="I204" s="1"/>
      <c r="J204" s="1" t="s">
        <v>1766</v>
      </c>
      <c r="K204" s="1"/>
      <c r="L204" s="10"/>
      <c r="M204" s="10"/>
      <c r="N204" s="1"/>
      <c r="O204" s="2"/>
      <c r="P204" s="4">
        <v>0.5</v>
      </c>
      <c r="Q204" s="2"/>
      <c r="R204" s="4"/>
      <c r="S204" s="2">
        <v>1</v>
      </c>
      <c r="T204" s="4"/>
      <c r="U204" s="2"/>
      <c r="V204" s="4"/>
      <c r="W204" s="2"/>
      <c r="X204" s="4">
        <v>1.5</v>
      </c>
    </row>
    <row r="205" spans="1:24" x14ac:dyDescent="0.25">
      <c r="A205" s="1" t="s">
        <v>1708</v>
      </c>
      <c r="B205" s="1" t="s">
        <v>1707</v>
      </c>
      <c r="C205" s="1" t="s">
        <v>598</v>
      </c>
      <c r="D205" s="1"/>
      <c r="E205" s="1"/>
      <c r="F205" s="1" t="s">
        <v>349</v>
      </c>
      <c r="G205" s="1" t="s">
        <v>1772</v>
      </c>
      <c r="H205" s="2">
        <v>3</v>
      </c>
      <c r="I205" s="1"/>
      <c r="J205" s="1" t="s">
        <v>1784</v>
      </c>
      <c r="K205" s="1"/>
      <c r="L205" s="10"/>
      <c r="M205" s="10"/>
      <c r="N205" s="1"/>
      <c r="O205" s="2"/>
      <c r="P205" s="4"/>
      <c r="Q205" s="2"/>
      <c r="R205" s="4"/>
      <c r="S205" s="2">
        <v>1</v>
      </c>
      <c r="T205" s="4"/>
      <c r="U205" s="2"/>
      <c r="V205" s="4"/>
      <c r="W205" s="2"/>
      <c r="X205" s="4">
        <v>1</v>
      </c>
    </row>
    <row r="206" spans="1:24" x14ac:dyDescent="0.25">
      <c r="A206" s="1" t="s">
        <v>1712</v>
      </c>
      <c r="B206" s="1" t="s">
        <v>1711</v>
      </c>
      <c r="C206" s="1" t="s">
        <v>598</v>
      </c>
      <c r="D206" s="1" t="s">
        <v>71</v>
      </c>
      <c r="E206" s="1" t="s">
        <v>1764</v>
      </c>
      <c r="F206" s="1" t="s">
        <v>349</v>
      </c>
      <c r="G206" s="1" t="s">
        <v>1772</v>
      </c>
      <c r="H206" s="2">
        <v>3</v>
      </c>
      <c r="I206" s="1"/>
      <c r="J206" s="1" t="s">
        <v>1766</v>
      </c>
      <c r="K206" s="1"/>
      <c r="L206" s="10"/>
      <c r="M206" s="10"/>
      <c r="N206" s="1"/>
      <c r="O206" s="2"/>
      <c r="P206" s="4">
        <v>0.5</v>
      </c>
      <c r="Q206" s="2"/>
      <c r="R206" s="4"/>
      <c r="S206" s="2">
        <v>1</v>
      </c>
      <c r="T206" s="4"/>
      <c r="U206" s="2"/>
      <c r="V206" s="4"/>
      <c r="W206" s="2"/>
      <c r="X206" s="4">
        <v>1.5</v>
      </c>
    </row>
    <row r="207" spans="1:24" x14ac:dyDescent="0.25">
      <c r="A207" s="1" t="s">
        <v>948</v>
      </c>
      <c r="B207" s="1" t="s">
        <v>947</v>
      </c>
      <c r="C207" s="1" t="s">
        <v>598</v>
      </c>
      <c r="D207" s="1" t="s">
        <v>71</v>
      </c>
      <c r="E207" s="1" t="s">
        <v>1764</v>
      </c>
      <c r="F207" s="1" t="s">
        <v>349</v>
      </c>
      <c r="G207" s="1" t="s">
        <v>1772</v>
      </c>
      <c r="H207" s="2">
        <v>3</v>
      </c>
      <c r="I207" s="1"/>
      <c r="J207" s="1" t="s">
        <v>1766</v>
      </c>
      <c r="K207" s="1"/>
      <c r="L207" s="10"/>
      <c r="M207" s="10"/>
      <c r="N207" s="1"/>
      <c r="O207" s="2"/>
      <c r="P207" s="4">
        <v>0.5</v>
      </c>
      <c r="Q207" s="2"/>
      <c r="R207" s="4"/>
      <c r="S207" s="2">
        <v>1</v>
      </c>
      <c r="T207" s="4"/>
      <c r="U207" s="2"/>
      <c r="V207" s="4"/>
      <c r="W207" s="2"/>
      <c r="X207" s="4">
        <v>1.5</v>
      </c>
    </row>
    <row r="208" spans="1:24" x14ac:dyDescent="0.25">
      <c r="A208" s="1" t="s">
        <v>957</v>
      </c>
      <c r="B208" s="1" t="s">
        <v>1913</v>
      </c>
      <c r="C208" s="1" t="s">
        <v>1807</v>
      </c>
      <c r="D208" s="1" t="s">
        <v>71</v>
      </c>
      <c r="E208" s="1" t="s">
        <v>1764</v>
      </c>
      <c r="F208" s="1" t="s">
        <v>349</v>
      </c>
      <c r="G208" s="1" t="s">
        <v>1772</v>
      </c>
      <c r="H208" s="2">
        <v>3</v>
      </c>
      <c r="I208" s="1"/>
      <c r="J208" s="1" t="s">
        <v>1766</v>
      </c>
      <c r="K208" s="1"/>
      <c r="L208" s="10"/>
      <c r="M208" s="10"/>
      <c r="N208" s="1"/>
      <c r="O208" s="2"/>
      <c r="P208" s="4">
        <v>0.5</v>
      </c>
      <c r="Q208" s="2"/>
      <c r="R208" s="4"/>
      <c r="S208" s="2">
        <v>1</v>
      </c>
      <c r="T208" s="4"/>
      <c r="U208" s="2"/>
      <c r="V208" s="4"/>
      <c r="W208" s="2"/>
      <c r="X208" s="4">
        <v>1.5</v>
      </c>
    </row>
    <row r="209" spans="1:24" x14ac:dyDescent="0.25">
      <c r="A209" s="1" t="s">
        <v>956</v>
      </c>
      <c r="B209" s="1" t="s">
        <v>955</v>
      </c>
      <c r="C209" s="1" t="s">
        <v>1807</v>
      </c>
      <c r="D209" s="1" t="s">
        <v>71</v>
      </c>
      <c r="E209" s="1" t="s">
        <v>1764</v>
      </c>
      <c r="F209" s="1" t="s">
        <v>349</v>
      </c>
      <c r="G209" s="1" t="s">
        <v>1769</v>
      </c>
      <c r="H209" s="2">
        <v>5</v>
      </c>
      <c r="I209" s="1"/>
      <c r="J209" s="1" t="s">
        <v>1766</v>
      </c>
      <c r="K209" s="1"/>
      <c r="L209" s="10"/>
      <c r="M209" s="10"/>
      <c r="N209" s="1"/>
      <c r="O209" s="2"/>
      <c r="P209" s="4">
        <v>0.5</v>
      </c>
      <c r="Q209" s="2"/>
      <c r="R209" s="4"/>
      <c r="S209" s="2">
        <v>1</v>
      </c>
      <c r="T209" s="4"/>
      <c r="U209" s="2"/>
      <c r="V209" s="4"/>
      <c r="W209" s="2"/>
      <c r="X209" s="4">
        <v>1.5</v>
      </c>
    </row>
    <row r="210" spans="1:24" x14ac:dyDescent="0.25">
      <c r="A210" s="1" t="s">
        <v>988</v>
      </c>
      <c r="B210" s="1" t="s">
        <v>987</v>
      </c>
      <c r="C210" s="1" t="s">
        <v>1777</v>
      </c>
      <c r="D210" s="1" t="s">
        <v>71</v>
      </c>
      <c r="E210" s="1" t="s">
        <v>1764</v>
      </c>
      <c r="F210" s="1" t="s">
        <v>349</v>
      </c>
      <c r="G210" s="1" t="s">
        <v>1772</v>
      </c>
      <c r="H210" s="2">
        <v>1</v>
      </c>
      <c r="I210" s="1"/>
      <c r="J210" s="1"/>
      <c r="K210" s="1"/>
      <c r="L210" s="10"/>
      <c r="M210" s="10"/>
      <c r="N210" s="1"/>
      <c r="O210" s="2">
        <v>1</v>
      </c>
      <c r="P210" s="4">
        <v>0.5</v>
      </c>
      <c r="Q210" s="2"/>
      <c r="R210" s="4"/>
      <c r="S210" s="2"/>
      <c r="T210" s="4"/>
      <c r="U210" s="2"/>
      <c r="V210" s="4"/>
      <c r="W210" s="2"/>
      <c r="X210" s="4">
        <v>1.5</v>
      </c>
    </row>
    <row r="211" spans="1:24" x14ac:dyDescent="0.25">
      <c r="A211" s="1" t="s">
        <v>936</v>
      </c>
      <c r="B211" s="1" t="s">
        <v>935</v>
      </c>
      <c r="C211" s="1" t="s">
        <v>1898</v>
      </c>
      <c r="D211" s="1" t="s">
        <v>71</v>
      </c>
      <c r="E211" s="1" t="s">
        <v>1764</v>
      </c>
      <c r="F211" s="1" t="s">
        <v>349</v>
      </c>
      <c r="G211" s="1" t="s">
        <v>1769</v>
      </c>
      <c r="H211" s="2" t="s">
        <v>1791</v>
      </c>
      <c r="I211" s="1"/>
      <c r="J211" s="1" t="s">
        <v>1784</v>
      </c>
      <c r="K211" s="1"/>
      <c r="L211" s="10"/>
      <c r="M211" s="10"/>
      <c r="N211" s="1"/>
      <c r="O211" s="2"/>
      <c r="P211" s="4">
        <v>0.5</v>
      </c>
      <c r="Q211" s="2"/>
      <c r="R211" s="4"/>
      <c r="S211" s="2">
        <v>1</v>
      </c>
      <c r="T211" s="4"/>
      <c r="U211" s="2"/>
      <c r="V211" s="4"/>
      <c r="W211" s="2"/>
      <c r="X211" s="4">
        <v>1.5</v>
      </c>
    </row>
    <row r="212" spans="1:24" x14ac:dyDescent="0.25">
      <c r="A212" s="1" t="s">
        <v>938</v>
      </c>
      <c r="B212" s="1" t="s">
        <v>937</v>
      </c>
      <c r="C212" s="1" t="s">
        <v>1807</v>
      </c>
      <c r="D212" s="1" t="s">
        <v>71</v>
      </c>
      <c r="E212" s="1" t="s">
        <v>1764</v>
      </c>
      <c r="F212" s="1" t="s">
        <v>349</v>
      </c>
      <c r="G212" s="1" t="s">
        <v>1772</v>
      </c>
      <c r="H212" s="2">
        <v>2</v>
      </c>
      <c r="I212" s="1"/>
      <c r="J212" s="1" t="s">
        <v>1784</v>
      </c>
      <c r="K212" s="1"/>
      <c r="L212" s="10"/>
      <c r="M212" s="10"/>
      <c r="N212" s="1"/>
      <c r="O212" s="2"/>
      <c r="P212" s="4">
        <v>0.5</v>
      </c>
      <c r="Q212" s="2"/>
      <c r="R212" s="4"/>
      <c r="S212" s="2">
        <v>1</v>
      </c>
      <c r="T212" s="4"/>
      <c r="U212" s="2"/>
      <c r="V212" s="4"/>
      <c r="W212" s="2"/>
      <c r="X212" s="4">
        <v>1.5</v>
      </c>
    </row>
    <row r="213" spans="1:24" x14ac:dyDescent="0.25">
      <c r="A213" s="1" t="s">
        <v>978</v>
      </c>
      <c r="B213" s="1" t="s">
        <v>977</v>
      </c>
      <c r="C213" s="1" t="s">
        <v>244</v>
      </c>
      <c r="D213" s="1" t="s">
        <v>71</v>
      </c>
      <c r="E213" s="1" t="s">
        <v>1764</v>
      </c>
      <c r="F213" s="1" t="s">
        <v>349</v>
      </c>
      <c r="G213" s="1" t="s">
        <v>1799</v>
      </c>
      <c r="H213" s="2">
        <v>5</v>
      </c>
      <c r="I213" s="1"/>
      <c r="J213" s="1" t="s">
        <v>1784</v>
      </c>
      <c r="K213" s="1"/>
      <c r="L213" s="10"/>
      <c r="M213" s="10"/>
      <c r="N213" s="1"/>
      <c r="O213" s="2"/>
      <c r="P213" s="4">
        <v>0.5</v>
      </c>
      <c r="Q213" s="2"/>
      <c r="R213" s="4"/>
      <c r="S213" s="2">
        <v>1</v>
      </c>
      <c r="T213" s="4"/>
      <c r="U213" s="2"/>
      <c r="V213" s="4"/>
      <c r="W213" s="2"/>
      <c r="X213" s="4">
        <v>1.5</v>
      </c>
    </row>
    <row r="214" spans="1:24" x14ac:dyDescent="0.25">
      <c r="A214" s="1" t="s">
        <v>982</v>
      </c>
      <c r="B214" s="1" t="s">
        <v>981</v>
      </c>
      <c r="C214" s="1" t="s">
        <v>1807</v>
      </c>
      <c r="D214" s="1" t="s">
        <v>71</v>
      </c>
      <c r="E214" s="1" t="s">
        <v>1764</v>
      </c>
      <c r="F214" s="1" t="s">
        <v>349</v>
      </c>
      <c r="G214" s="1" t="s">
        <v>1772</v>
      </c>
      <c r="H214" s="2">
        <v>3</v>
      </c>
      <c r="I214" s="1"/>
      <c r="J214" s="1" t="s">
        <v>1784</v>
      </c>
      <c r="K214" s="1"/>
      <c r="L214" s="10"/>
      <c r="M214" s="10"/>
      <c r="N214" s="1"/>
      <c r="O214" s="2"/>
      <c r="P214" s="4">
        <v>0.5</v>
      </c>
      <c r="Q214" s="2"/>
      <c r="R214" s="4"/>
      <c r="S214" s="2">
        <v>1</v>
      </c>
      <c r="T214" s="4"/>
      <c r="U214" s="2"/>
      <c r="V214" s="4"/>
      <c r="W214" s="2"/>
      <c r="X214" s="4">
        <v>1.5</v>
      </c>
    </row>
    <row r="215" spans="1:24" x14ac:dyDescent="0.25">
      <c r="A215" s="1" t="s">
        <v>964</v>
      </c>
      <c r="B215" s="1" t="s">
        <v>963</v>
      </c>
      <c r="C215" s="1" t="s">
        <v>1885</v>
      </c>
      <c r="D215" s="1" t="s">
        <v>71</v>
      </c>
      <c r="E215" s="1" t="s">
        <v>1764</v>
      </c>
      <c r="F215" s="1" t="s">
        <v>349</v>
      </c>
      <c r="G215" s="1" t="s">
        <v>1799</v>
      </c>
      <c r="H215" s="2">
        <v>5</v>
      </c>
      <c r="I215" s="1"/>
      <c r="J215" s="1" t="s">
        <v>1784</v>
      </c>
      <c r="K215" s="1"/>
      <c r="L215" s="10"/>
      <c r="M215" s="10"/>
      <c r="N215" s="1"/>
      <c r="O215" s="2"/>
      <c r="P215" s="4">
        <v>0.5</v>
      </c>
      <c r="Q215" s="2"/>
      <c r="R215" s="4"/>
      <c r="S215" s="2">
        <v>1</v>
      </c>
      <c r="T215" s="4"/>
      <c r="U215" s="2"/>
      <c r="V215" s="4"/>
      <c r="W215" s="2"/>
      <c r="X215" s="4">
        <v>1.5</v>
      </c>
    </row>
    <row r="216" spans="1:24" x14ac:dyDescent="0.25">
      <c r="A216" s="1" t="s">
        <v>927</v>
      </c>
      <c r="B216" s="1" t="s">
        <v>926</v>
      </c>
      <c r="C216" s="1" t="s">
        <v>1777</v>
      </c>
      <c r="D216" s="1" t="s">
        <v>71</v>
      </c>
      <c r="E216" s="1" t="s">
        <v>1764</v>
      </c>
      <c r="F216" s="1" t="s">
        <v>349</v>
      </c>
      <c r="G216" s="1" t="s">
        <v>1772</v>
      </c>
      <c r="H216" s="2">
        <v>1</v>
      </c>
      <c r="I216" s="1"/>
      <c r="J216" s="1"/>
      <c r="K216" s="1"/>
      <c r="L216" s="10"/>
      <c r="M216" s="10"/>
      <c r="N216" s="1"/>
      <c r="O216" s="2">
        <v>1</v>
      </c>
      <c r="P216" s="4">
        <v>0.5</v>
      </c>
      <c r="Q216" s="2"/>
      <c r="R216" s="4"/>
      <c r="S216" s="2"/>
      <c r="T216" s="4"/>
      <c r="U216" s="2"/>
      <c r="V216" s="4"/>
      <c r="W216" s="2"/>
      <c r="X216" s="4">
        <v>1.5</v>
      </c>
    </row>
    <row r="217" spans="1:24" x14ac:dyDescent="0.25">
      <c r="A217" s="1" t="s">
        <v>958</v>
      </c>
      <c r="B217" s="1" t="s">
        <v>930</v>
      </c>
      <c r="C217" s="1" t="s">
        <v>1777</v>
      </c>
      <c r="D217" s="1" t="s">
        <v>71</v>
      </c>
      <c r="E217" s="1" t="s">
        <v>1764</v>
      </c>
      <c r="F217" s="1" t="s">
        <v>349</v>
      </c>
      <c r="G217" s="1" t="s">
        <v>1772</v>
      </c>
      <c r="H217" s="2">
        <v>3</v>
      </c>
      <c r="I217" s="1"/>
      <c r="J217" s="1"/>
      <c r="K217" s="1"/>
      <c r="L217" s="10"/>
      <c r="M217" s="10"/>
      <c r="N217" s="1"/>
      <c r="O217" s="2">
        <v>1</v>
      </c>
      <c r="P217" s="4">
        <v>0.5</v>
      </c>
      <c r="Q217" s="2"/>
      <c r="R217" s="4"/>
      <c r="S217" s="2"/>
      <c r="T217" s="4"/>
      <c r="U217" s="2"/>
      <c r="V217" s="4"/>
      <c r="W217" s="2"/>
      <c r="X217" s="4">
        <v>1.5</v>
      </c>
    </row>
    <row r="218" spans="1:24" x14ac:dyDescent="0.25">
      <c r="A218" s="1" t="s">
        <v>960</v>
      </c>
      <c r="B218" s="1" t="s">
        <v>959</v>
      </c>
      <c r="C218" s="1" t="s">
        <v>1777</v>
      </c>
      <c r="D218" s="1" t="s">
        <v>71</v>
      </c>
      <c r="E218" s="1" t="s">
        <v>1764</v>
      </c>
      <c r="F218" s="1" t="s">
        <v>349</v>
      </c>
      <c r="G218" s="1" t="s">
        <v>1837</v>
      </c>
      <c r="H218" s="2" t="s">
        <v>1780</v>
      </c>
      <c r="I218" s="2" t="s">
        <v>1764</v>
      </c>
      <c r="J218" s="1"/>
      <c r="K218" s="1"/>
      <c r="L218" s="10"/>
      <c r="M218" s="10"/>
      <c r="N218" s="1"/>
      <c r="O218" s="2">
        <v>1</v>
      </c>
      <c r="P218" s="4">
        <v>0.5</v>
      </c>
      <c r="Q218" s="2"/>
      <c r="R218" s="4"/>
      <c r="S218" s="2"/>
      <c r="T218" s="4"/>
      <c r="U218" s="2"/>
      <c r="V218" s="4"/>
      <c r="W218" s="2"/>
      <c r="X218" s="4">
        <v>1.5</v>
      </c>
    </row>
    <row r="219" spans="1:24" x14ac:dyDescent="0.25">
      <c r="A219" s="1" t="s">
        <v>966</v>
      </c>
      <c r="B219" s="1" t="s">
        <v>965</v>
      </c>
      <c r="C219" s="1" t="s">
        <v>1777</v>
      </c>
      <c r="D219" s="1" t="s">
        <v>71</v>
      </c>
      <c r="E219" s="1" t="s">
        <v>1764</v>
      </c>
      <c r="F219" s="1" t="s">
        <v>349</v>
      </c>
      <c r="G219" s="1" t="s">
        <v>1772</v>
      </c>
      <c r="H219" s="2">
        <v>1</v>
      </c>
      <c r="I219" s="1"/>
      <c r="J219" s="1"/>
      <c r="K219" s="1"/>
      <c r="L219" s="10"/>
      <c r="M219" s="10"/>
      <c r="N219" s="1"/>
      <c r="O219" s="2">
        <v>1</v>
      </c>
      <c r="P219" s="4">
        <v>0.5</v>
      </c>
      <c r="Q219" s="2"/>
      <c r="R219" s="4"/>
      <c r="S219" s="2"/>
      <c r="T219" s="4"/>
      <c r="U219" s="2"/>
      <c r="V219" s="4"/>
      <c r="W219" s="2"/>
      <c r="X219" s="4">
        <v>1.5</v>
      </c>
    </row>
    <row r="220" spans="1:24" x14ac:dyDescent="0.25">
      <c r="A220" s="1" t="s">
        <v>1668</v>
      </c>
      <c r="B220" s="1" t="s">
        <v>1667</v>
      </c>
      <c r="C220" s="1" t="s">
        <v>1777</v>
      </c>
      <c r="D220" s="1" t="s">
        <v>71</v>
      </c>
      <c r="E220" s="1" t="s">
        <v>1764</v>
      </c>
      <c r="F220" s="1" t="s">
        <v>349</v>
      </c>
      <c r="G220" s="1" t="s">
        <v>1772</v>
      </c>
      <c r="H220" s="2">
        <v>1</v>
      </c>
      <c r="I220" s="1"/>
      <c r="J220" s="1"/>
      <c r="K220" s="1"/>
      <c r="L220" s="10"/>
      <c r="M220" s="10"/>
      <c r="N220" s="1"/>
      <c r="O220" s="2">
        <v>1</v>
      </c>
      <c r="P220" s="4">
        <v>0.5</v>
      </c>
      <c r="Q220" s="2"/>
      <c r="R220" s="4"/>
      <c r="S220" s="2"/>
      <c r="T220" s="4"/>
      <c r="U220" s="2"/>
      <c r="V220" s="4"/>
      <c r="W220" s="2"/>
      <c r="X220" s="4">
        <v>1.5</v>
      </c>
    </row>
    <row r="221" spans="1:24" x14ac:dyDescent="0.25">
      <c r="A221" s="1" t="s">
        <v>1672</v>
      </c>
      <c r="B221" s="1" t="s">
        <v>1671</v>
      </c>
      <c r="C221" s="1" t="s">
        <v>1777</v>
      </c>
      <c r="D221" s="1" t="s">
        <v>71</v>
      </c>
      <c r="E221" s="1" t="s">
        <v>1764</v>
      </c>
      <c r="F221" s="1" t="s">
        <v>349</v>
      </c>
      <c r="G221" s="1" t="s">
        <v>1914</v>
      </c>
      <c r="H221" s="2">
        <v>5</v>
      </c>
      <c r="I221" s="1"/>
      <c r="J221" s="1"/>
      <c r="K221" s="1"/>
      <c r="L221" s="10"/>
      <c r="M221" s="10"/>
      <c r="N221" s="1"/>
      <c r="O221" s="2">
        <v>1</v>
      </c>
      <c r="P221" s="4">
        <v>0.5</v>
      </c>
      <c r="Q221" s="2"/>
      <c r="R221" s="4"/>
      <c r="S221" s="2"/>
      <c r="T221" s="4"/>
      <c r="U221" s="2"/>
      <c r="V221" s="4"/>
      <c r="W221" s="2"/>
      <c r="X221" s="4">
        <v>1.5</v>
      </c>
    </row>
    <row r="222" spans="1:24" x14ac:dyDescent="0.25">
      <c r="A222" s="1" t="s">
        <v>986</v>
      </c>
      <c r="B222" s="1" t="s">
        <v>985</v>
      </c>
      <c r="C222" s="1" t="s">
        <v>1777</v>
      </c>
      <c r="D222" s="1" t="s">
        <v>71</v>
      </c>
      <c r="E222" s="1" t="s">
        <v>1764</v>
      </c>
      <c r="F222" s="1" t="s">
        <v>349</v>
      </c>
      <c r="G222" s="1" t="s">
        <v>1772</v>
      </c>
      <c r="H222" s="2">
        <v>3</v>
      </c>
      <c r="I222" s="1"/>
      <c r="J222" s="1"/>
      <c r="K222" s="1"/>
      <c r="L222" s="10"/>
      <c r="M222" s="10"/>
      <c r="N222" s="1"/>
      <c r="O222" s="2">
        <v>1</v>
      </c>
      <c r="P222" s="4">
        <v>0.5</v>
      </c>
      <c r="Q222" s="2"/>
      <c r="R222" s="4"/>
      <c r="S222" s="2"/>
      <c r="T222" s="4"/>
      <c r="U222" s="2"/>
      <c r="V222" s="4"/>
      <c r="W222" s="2"/>
      <c r="X222" s="4">
        <v>1.5</v>
      </c>
    </row>
    <row r="223" spans="1:24" x14ac:dyDescent="0.25">
      <c r="A223" s="1" t="s">
        <v>974</v>
      </c>
      <c r="B223" s="1" t="s">
        <v>973</v>
      </c>
      <c r="C223" s="1" t="s">
        <v>598</v>
      </c>
      <c r="D223" s="1" t="s">
        <v>71</v>
      </c>
      <c r="E223" s="1" t="s">
        <v>1764</v>
      </c>
      <c r="F223" s="1" t="s">
        <v>349</v>
      </c>
      <c r="G223" s="1" t="s">
        <v>1772</v>
      </c>
      <c r="H223" s="2">
        <v>3</v>
      </c>
      <c r="I223" s="1"/>
      <c r="J223" s="1" t="s">
        <v>1766</v>
      </c>
      <c r="K223" s="1"/>
      <c r="L223" s="10"/>
      <c r="M223" s="10"/>
      <c r="N223" s="1"/>
      <c r="O223" s="2"/>
      <c r="P223" s="4">
        <v>0.5</v>
      </c>
      <c r="Q223" s="2"/>
      <c r="R223" s="4"/>
      <c r="S223" s="2">
        <v>1</v>
      </c>
      <c r="T223" s="4"/>
      <c r="U223" s="2"/>
      <c r="V223" s="4"/>
      <c r="W223" s="2"/>
      <c r="X223" s="4">
        <v>1.5</v>
      </c>
    </row>
    <row r="224" spans="1:24" x14ac:dyDescent="0.25">
      <c r="A224" s="1" t="s">
        <v>972</v>
      </c>
      <c r="B224" s="1" t="s">
        <v>971</v>
      </c>
      <c r="C224" s="1" t="s">
        <v>598</v>
      </c>
      <c r="D224" s="1" t="s">
        <v>71</v>
      </c>
      <c r="E224" s="1" t="s">
        <v>1764</v>
      </c>
      <c r="F224" s="1" t="s">
        <v>349</v>
      </c>
      <c r="G224" s="1" t="s">
        <v>1772</v>
      </c>
      <c r="H224" s="2">
        <v>3</v>
      </c>
      <c r="I224" s="1"/>
      <c r="J224" s="1" t="s">
        <v>1766</v>
      </c>
      <c r="K224" s="1"/>
      <c r="L224" s="10"/>
      <c r="M224" s="10"/>
      <c r="N224" s="1"/>
      <c r="O224" s="2"/>
      <c r="P224" s="4">
        <v>0.5</v>
      </c>
      <c r="Q224" s="2"/>
      <c r="R224" s="4"/>
      <c r="S224" s="2">
        <v>1</v>
      </c>
      <c r="T224" s="4"/>
      <c r="U224" s="2"/>
      <c r="V224" s="4"/>
      <c r="W224" s="2"/>
      <c r="X224" s="4">
        <v>1.5</v>
      </c>
    </row>
    <row r="225" spans="1:24" x14ac:dyDescent="0.25">
      <c r="A225" s="1" t="s">
        <v>1654</v>
      </c>
      <c r="B225" s="1" t="s">
        <v>1915</v>
      </c>
      <c r="C225" s="1" t="s">
        <v>598</v>
      </c>
      <c r="D225" s="1"/>
      <c r="E225" s="1"/>
      <c r="F225" s="1" t="s">
        <v>349</v>
      </c>
      <c r="G225" s="1" t="s">
        <v>1772</v>
      </c>
      <c r="H225" s="2">
        <v>3</v>
      </c>
      <c r="I225" s="1"/>
      <c r="J225" s="1" t="s">
        <v>1766</v>
      </c>
      <c r="K225" s="1"/>
      <c r="L225" s="10"/>
      <c r="M225" s="10"/>
      <c r="N225" s="1"/>
      <c r="O225" s="2"/>
      <c r="P225" s="4"/>
      <c r="Q225" s="2"/>
      <c r="R225" s="4"/>
      <c r="S225" s="2">
        <v>1</v>
      </c>
      <c r="T225" s="4"/>
      <c r="U225" s="2"/>
      <c r="V225" s="4"/>
      <c r="W225" s="2"/>
      <c r="X225" s="4">
        <v>1</v>
      </c>
    </row>
    <row r="226" spans="1:24" x14ac:dyDescent="0.25">
      <c r="A226" s="1" t="s">
        <v>1653</v>
      </c>
      <c r="B226" s="1" t="s">
        <v>1652</v>
      </c>
      <c r="C226" s="1" t="s">
        <v>598</v>
      </c>
      <c r="D226" s="1"/>
      <c r="E226" s="1"/>
      <c r="F226" s="1" t="s">
        <v>349</v>
      </c>
      <c r="G226" s="1" t="s">
        <v>1772</v>
      </c>
      <c r="H226" s="2">
        <v>3</v>
      </c>
      <c r="I226" s="1"/>
      <c r="J226" s="1" t="s">
        <v>1766</v>
      </c>
      <c r="K226" s="1"/>
      <c r="L226" s="10"/>
      <c r="M226" s="10"/>
      <c r="N226" s="1"/>
      <c r="O226" s="2"/>
      <c r="P226" s="4"/>
      <c r="Q226" s="2"/>
      <c r="R226" s="4"/>
      <c r="S226" s="2">
        <v>1</v>
      </c>
      <c r="T226" s="4"/>
      <c r="U226" s="2"/>
      <c r="V226" s="4"/>
      <c r="W226" s="2"/>
      <c r="X226" s="4">
        <v>1</v>
      </c>
    </row>
    <row r="227" spans="1:24" x14ac:dyDescent="0.25">
      <c r="A227" s="1" t="s">
        <v>868</v>
      </c>
      <c r="B227" s="1" t="s">
        <v>867</v>
      </c>
      <c r="C227" s="1" t="s">
        <v>598</v>
      </c>
      <c r="D227" s="1"/>
      <c r="E227" s="1"/>
      <c r="F227" s="1" t="s">
        <v>349</v>
      </c>
      <c r="G227" s="1" t="s">
        <v>1772</v>
      </c>
      <c r="H227" s="2">
        <v>3</v>
      </c>
      <c r="I227" s="1"/>
      <c r="J227" s="1" t="s">
        <v>1784</v>
      </c>
      <c r="K227" s="1"/>
      <c r="L227" s="10"/>
      <c r="M227" s="10"/>
      <c r="N227" s="1"/>
      <c r="O227" s="2"/>
      <c r="P227" s="4"/>
      <c r="Q227" s="2"/>
      <c r="R227" s="4"/>
      <c r="S227" s="2">
        <v>1</v>
      </c>
      <c r="T227" s="4"/>
      <c r="U227" s="2"/>
      <c r="V227" s="4"/>
      <c r="W227" s="2"/>
      <c r="X227" s="4">
        <v>1</v>
      </c>
    </row>
    <row r="228" spans="1:24" x14ac:dyDescent="0.25">
      <c r="A228" s="1" t="s">
        <v>980</v>
      </c>
      <c r="B228" s="1" t="s">
        <v>979</v>
      </c>
      <c r="C228" s="1" t="s">
        <v>598</v>
      </c>
      <c r="D228" s="1"/>
      <c r="E228" s="1"/>
      <c r="F228" s="1" t="s">
        <v>349</v>
      </c>
      <c r="G228" s="1" t="s">
        <v>1772</v>
      </c>
      <c r="H228" s="2">
        <v>1</v>
      </c>
      <c r="I228" s="2" t="s">
        <v>1764</v>
      </c>
      <c r="J228" s="1" t="s">
        <v>1784</v>
      </c>
      <c r="K228" s="1"/>
      <c r="L228" s="10"/>
      <c r="M228" s="10"/>
      <c r="N228" s="1"/>
      <c r="O228" s="2"/>
      <c r="P228" s="4"/>
      <c r="Q228" s="2"/>
      <c r="R228" s="4"/>
      <c r="S228" s="2">
        <v>1</v>
      </c>
      <c r="T228" s="4"/>
      <c r="U228" s="2"/>
      <c r="V228" s="4"/>
      <c r="W228" s="2"/>
      <c r="X228" s="4">
        <v>1</v>
      </c>
    </row>
    <row r="229" spans="1:24" x14ac:dyDescent="0.25">
      <c r="A229" s="1" t="s">
        <v>1916</v>
      </c>
      <c r="B229" s="1" t="s">
        <v>1917</v>
      </c>
      <c r="C229" s="1" t="s">
        <v>611</v>
      </c>
      <c r="D229" s="1" t="s">
        <v>76</v>
      </c>
      <c r="E229" s="1"/>
      <c r="F229" s="1" t="s">
        <v>349</v>
      </c>
      <c r="G229" s="1" t="s">
        <v>1836</v>
      </c>
      <c r="H229" s="2">
        <v>5</v>
      </c>
      <c r="I229" s="1"/>
      <c r="J229" s="1"/>
      <c r="K229" s="1"/>
      <c r="L229" s="10"/>
      <c r="M229" s="10"/>
      <c r="N229" s="1"/>
      <c r="O229" s="2">
        <v>1</v>
      </c>
      <c r="P229" s="4"/>
      <c r="Q229" s="2"/>
      <c r="R229" s="4"/>
      <c r="S229" s="2"/>
      <c r="T229" s="4"/>
      <c r="U229" s="2"/>
      <c r="V229" s="4"/>
      <c r="W229" s="2"/>
      <c r="X229" s="4">
        <v>1</v>
      </c>
    </row>
    <row r="230" spans="1:24" x14ac:dyDescent="0.25">
      <c r="A230" s="1" t="s">
        <v>356</v>
      </c>
      <c r="B230" s="1" t="s">
        <v>1918</v>
      </c>
      <c r="C230" s="1" t="s">
        <v>611</v>
      </c>
      <c r="D230" s="1" t="s">
        <v>71</v>
      </c>
      <c r="E230" s="1" t="s">
        <v>1764</v>
      </c>
      <c r="F230" s="1" t="s">
        <v>349</v>
      </c>
      <c r="G230" s="1" t="s">
        <v>1772</v>
      </c>
      <c r="H230" s="2">
        <v>3</v>
      </c>
      <c r="I230" s="1"/>
      <c r="J230" s="1"/>
      <c r="K230" s="1"/>
      <c r="L230" s="10"/>
      <c r="M230" s="10"/>
      <c r="N230" s="1"/>
      <c r="O230" s="2">
        <v>1</v>
      </c>
      <c r="P230" s="4">
        <v>0.5</v>
      </c>
      <c r="Q230" s="2"/>
      <c r="R230" s="4"/>
      <c r="S230" s="2"/>
      <c r="T230" s="4"/>
      <c r="U230" s="2"/>
      <c r="V230" s="4"/>
      <c r="W230" s="2"/>
      <c r="X230" s="4">
        <v>1.5</v>
      </c>
    </row>
    <row r="231" spans="1:24" x14ac:dyDescent="0.25">
      <c r="A231" s="1" t="s">
        <v>429</v>
      </c>
      <c r="B231" s="1" t="s">
        <v>428</v>
      </c>
      <c r="C231" s="1" t="s">
        <v>611</v>
      </c>
      <c r="D231" s="1" t="s">
        <v>71</v>
      </c>
      <c r="E231" s="1" t="s">
        <v>1764</v>
      </c>
      <c r="F231" s="1" t="s">
        <v>397</v>
      </c>
      <c r="G231" s="1" t="s">
        <v>1772</v>
      </c>
      <c r="H231" s="2">
        <v>3</v>
      </c>
      <c r="I231" s="1"/>
      <c r="J231" s="1"/>
      <c r="K231" s="1"/>
      <c r="L231" s="10"/>
      <c r="M231" s="10"/>
      <c r="N231" s="1"/>
      <c r="O231" s="2">
        <v>1</v>
      </c>
      <c r="P231" s="4">
        <v>0.5</v>
      </c>
      <c r="Q231" s="2"/>
      <c r="R231" s="4"/>
      <c r="S231" s="2"/>
      <c r="T231" s="4"/>
      <c r="U231" s="2"/>
      <c r="V231" s="4"/>
      <c r="W231" s="2"/>
      <c r="X231" s="4">
        <v>1.5</v>
      </c>
    </row>
    <row r="232" spans="1:24" x14ac:dyDescent="0.25">
      <c r="A232" s="1" t="s">
        <v>421</v>
      </c>
      <c r="B232" s="1" t="s">
        <v>420</v>
      </c>
      <c r="C232" s="1" t="s">
        <v>611</v>
      </c>
      <c r="D232" s="1" t="s">
        <v>71</v>
      </c>
      <c r="E232" s="1" t="s">
        <v>1764</v>
      </c>
      <c r="F232" s="1" t="s">
        <v>397</v>
      </c>
      <c r="G232" s="1" t="s">
        <v>1772</v>
      </c>
      <c r="H232" s="2">
        <v>3</v>
      </c>
      <c r="I232" s="1"/>
      <c r="J232" s="1"/>
      <c r="K232" s="1"/>
      <c r="L232" s="10"/>
      <c r="M232" s="10"/>
      <c r="N232" s="1"/>
      <c r="O232" s="2">
        <v>1</v>
      </c>
      <c r="P232" s="4">
        <v>0.5</v>
      </c>
      <c r="Q232" s="2"/>
      <c r="R232" s="4"/>
      <c r="S232" s="2"/>
      <c r="T232" s="4"/>
      <c r="U232" s="2"/>
      <c r="V232" s="4"/>
      <c r="W232" s="2"/>
      <c r="X232" s="4">
        <v>1.5</v>
      </c>
    </row>
    <row r="233" spans="1:24" x14ac:dyDescent="0.25">
      <c r="A233" s="1" t="s">
        <v>421</v>
      </c>
      <c r="B233" s="1" t="s">
        <v>420</v>
      </c>
      <c r="C233" s="1" t="s">
        <v>611</v>
      </c>
      <c r="D233" s="1" t="s">
        <v>71</v>
      </c>
      <c r="E233" s="1" t="s">
        <v>1764</v>
      </c>
      <c r="F233" s="1" t="s">
        <v>397</v>
      </c>
      <c r="G233" s="1" t="s">
        <v>1772</v>
      </c>
      <c r="H233" s="2">
        <v>3</v>
      </c>
      <c r="I233" s="1"/>
      <c r="J233" s="1"/>
      <c r="K233" s="1"/>
      <c r="L233" s="10"/>
      <c r="M233" s="10"/>
      <c r="N233" s="1"/>
      <c r="O233" s="2">
        <v>1</v>
      </c>
      <c r="P233" s="4">
        <v>0.5</v>
      </c>
      <c r="Q233" s="2"/>
      <c r="R233" s="4"/>
      <c r="S233" s="2"/>
      <c r="T233" s="4"/>
      <c r="U233" s="2"/>
      <c r="V233" s="4"/>
      <c r="W233" s="2"/>
      <c r="X233" s="4">
        <v>1.5</v>
      </c>
    </row>
    <row r="234" spans="1:24" x14ac:dyDescent="0.25">
      <c r="A234" s="1" t="s">
        <v>421</v>
      </c>
      <c r="B234" s="1" t="s">
        <v>420</v>
      </c>
      <c r="C234" s="1" t="s">
        <v>611</v>
      </c>
      <c r="D234" s="1" t="s">
        <v>71</v>
      </c>
      <c r="E234" s="1" t="s">
        <v>1764</v>
      </c>
      <c r="F234" s="1" t="s">
        <v>397</v>
      </c>
      <c r="G234" s="1" t="s">
        <v>1772</v>
      </c>
      <c r="H234" s="2">
        <v>3</v>
      </c>
      <c r="I234" s="1"/>
      <c r="J234" s="1"/>
      <c r="K234" s="1"/>
      <c r="L234" s="10"/>
      <c r="M234" s="10"/>
      <c r="N234" s="1"/>
      <c r="O234" s="2">
        <v>1</v>
      </c>
      <c r="P234" s="4">
        <v>0.5</v>
      </c>
      <c r="Q234" s="2"/>
      <c r="R234" s="4"/>
      <c r="S234" s="2"/>
      <c r="T234" s="4"/>
      <c r="U234" s="2"/>
      <c r="V234" s="4"/>
      <c r="W234" s="2"/>
      <c r="X234" s="4">
        <v>1.5</v>
      </c>
    </row>
    <row r="235" spans="1:24" x14ac:dyDescent="0.25">
      <c r="A235" s="1" t="s">
        <v>421</v>
      </c>
      <c r="B235" s="1" t="s">
        <v>420</v>
      </c>
      <c r="C235" s="1" t="s">
        <v>611</v>
      </c>
      <c r="D235" s="1" t="s">
        <v>71</v>
      </c>
      <c r="E235" s="1" t="s">
        <v>1764</v>
      </c>
      <c r="F235" s="1" t="s">
        <v>397</v>
      </c>
      <c r="G235" s="1" t="s">
        <v>1772</v>
      </c>
      <c r="H235" s="2">
        <v>3</v>
      </c>
      <c r="I235" s="1"/>
      <c r="J235" s="1"/>
      <c r="K235" s="1"/>
      <c r="L235" s="10"/>
      <c r="M235" s="10"/>
      <c r="N235" s="1"/>
      <c r="O235" s="2">
        <v>1</v>
      </c>
      <c r="P235" s="4">
        <v>0.5</v>
      </c>
      <c r="Q235" s="2"/>
      <c r="R235" s="4"/>
      <c r="S235" s="2"/>
      <c r="T235" s="4"/>
      <c r="U235" s="2"/>
      <c r="V235" s="4"/>
      <c r="W235" s="2"/>
      <c r="X235" s="4">
        <v>1.5</v>
      </c>
    </row>
    <row r="236" spans="1:24" x14ac:dyDescent="0.25">
      <c r="A236" s="1" t="s">
        <v>421</v>
      </c>
      <c r="B236" s="1" t="s">
        <v>420</v>
      </c>
      <c r="C236" s="1" t="s">
        <v>611</v>
      </c>
      <c r="D236" s="1" t="s">
        <v>71</v>
      </c>
      <c r="E236" s="1" t="s">
        <v>1764</v>
      </c>
      <c r="F236" s="1" t="s">
        <v>397</v>
      </c>
      <c r="G236" s="1" t="s">
        <v>1772</v>
      </c>
      <c r="H236" s="2">
        <v>3</v>
      </c>
      <c r="I236" s="1"/>
      <c r="J236" s="1"/>
      <c r="K236" s="1"/>
      <c r="L236" s="10"/>
      <c r="M236" s="10"/>
      <c r="N236" s="1"/>
      <c r="O236" s="2">
        <v>1</v>
      </c>
      <c r="P236" s="4">
        <v>0.5</v>
      </c>
      <c r="Q236" s="2"/>
      <c r="R236" s="4"/>
      <c r="S236" s="2"/>
      <c r="T236" s="4"/>
      <c r="U236" s="2"/>
      <c r="V236" s="4"/>
      <c r="W236" s="2"/>
      <c r="X236" s="4">
        <v>1.5</v>
      </c>
    </row>
    <row r="237" spans="1:24" x14ac:dyDescent="0.25">
      <c r="A237" s="1" t="s">
        <v>421</v>
      </c>
      <c r="B237" s="1" t="s">
        <v>420</v>
      </c>
      <c r="C237" s="1" t="s">
        <v>611</v>
      </c>
      <c r="D237" s="1" t="s">
        <v>71</v>
      </c>
      <c r="E237" s="1" t="s">
        <v>1764</v>
      </c>
      <c r="F237" s="1" t="s">
        <v>397</v>
      </c>
      <c r="G237" s="1" t="s">
        <v>1772</v>
      </c>
      <c r="H237" s="2">
        <v>3</v>
      </c>
      <c r="I237" s="1"/>
      <c r="J237" s="1"/>
      <c r="K237" s="1"/>
      <c r="L237" s="10"/>
      <c r="M237" s="10"/>
      <c r="N237" s="1"/>
      <c r="O237" s="2">
        <v>1</v>
      </c>
      <c r="P237" s="4">
        <v>0.5</v>
      </c>
      <c r="Q237" s="2"/>
      <c r="R237" s="4"/>
      <c r="S237" s="2"/>
      <c r="T237" s="4"/>
      <c r="U237" s="2"/>
      <c r="V237" s="4"/>
      <c r="W237" s="2"/>
      <c r="X237" s="4">
        <v>1.5</v>
      </c>
    </row>
    <row r="238" spans="1:24" x14ac:dyDescent="0.25">
      <c r="A238" s="1" t="s">
        <v>421</v>
      </c>
      <c r="B238" s="1" t="s">
        <v>420</v>
      </c>
      <c r="C238" s="1" t="s">
        <v>611</v>
      </c>
      <c r="D238" s="1" t="s">
        <v>71</v>
      </c>
      <c r="E238" s="1" t="s">
        <v>1764</v>
      </c>
      <c r="F238" s="1" t="s">
        <v>397</v>
      </c>
      <c r="G238" s="1" t="s">
        <v>1772</v>
      </c>
      <c r="H238" s="2">
        <v>3</v>
      </c>
      <c r="I238" s="1"/>
      <c r="J238" s="1"/>
      <c r="K238" s="1"/>
      <c r="L238" s="10"/>
      <c r="M238" s="10"/>
      <c r="N238" s="1"/>
      <c r="O238" s="2">
        <v>1</v>
      </c>
      <c r="P238" s="4">
        <v>0.5</v>
      </c>
      <c r="Q238" s="2"/>
      <c r="R238" s="4"/>
      <c r="S238" s="2"/>
      <c r="T238" s="4"/>
      <c r="U238" s="2"/>
      <c r="V238" s="4"/>
      <c r="W238" s="2"/>
      <c r="X238" s="4">
        <v>1.5</v>
      </c>
    </row>
    <row r="239" spans="1:24" x14ac:dyDescent="0.25">
      <c r="A239" s="1" t="s">
        <v>421</v>
      </c>
      <c r="B239" s="1" t="s">
        <v>420</v>
      </c>
      <c r="C239" s="1" t="s">
        <v>611</v>
      </c>
      <c r="D239" s="1" t="s">
        <v>71</v>
      </c>
      <c r="E239" s="1" t="s">
        <v>1764</v>
      </c>
      <c r="F239" s="1" t="s">
        <v>397</v>
      </c>
      <c r="G239" s="1" t="s">
        <v>1772</v>
      </c>
      <c r="H239" s="2">
        <v>3</v>
      </c>
      <c r="I239" s="1"/>
      <c r="J239" s="1"/>
      <c r="K239" s="1"/>
      <c r="L239" s="10"/>
      <c r="M239" s="10"/>
      <c r="N239" s="1"/>
      <c r="O239" s="2">
        <v>1</v>
      </c>
      <c r="P239" s="4">
        <v>0.5</v>
      </c>
      <c r="Q239" s="2"/>
      <c r="R239" s="4"/>
      <c r="S239" s="2"/>
      <c r="T239" s="4"/>
      <c r="U239" s="2"/>
      <c r="V239" s="4"/>
      <c r="W239" s="2"/>
      <c r="X239" s="4">
        <v>1.5</v>
      </c>
    </row>
    <row r="240" spans="1:24" x14ac:dyDescent="0.25">
      <c r="A240" s="1" t="s">
        <v>442</v>
      </c>
      <c r="B240" s="1" t="s">
        <v>441</v>
      </c>
      <c r="C240" s="1" t="s">
        <v>598</v>
      </c>
      <c r="D240" s="1" t="s">
        <v>71</v>
      </c>
      <c r="E240" s="1" t="s">
        <v>1764</v>
      </c>
      <c r="F240" s="1" t="s">
        <v>397</v>
      </c>
      <c r="G240" s="1" t="s">
        <v>1919</v>
      </c>
      <c r="H240" s="2" t="s">
        <v>1780</v>
      </c>
      <c r="I240" s="1"/>
      <c r="J240" s="1"/>
      <c r="K240" s="1"/>
      <c r="L240" s="10"/>
      <c r="M240" s="10"/>
      <c r="N240" s="1"/>
      <c r="O240" s="2"/>
      <c r="P240" s="4">
        <v>0.5</v>
      </c>
      <c r="Q240" s="2"/>
      <c r="R240" s="4"/>
      <c r="S240" s="2"/>
      <c r="T240" s="4"/>
      <c r="U240" s="2">
        <v>1</v>
      </c>
      <c r="V240" s="4"/>
      <c r="W240" s="2"/>
      <c r="X240" s="4">
        <v>1.5</v>
      </c>
    </row>
    <row r="241" spans="1:24" x14ac:dyDescent="0.25">
      <c r="A241" s="1" t="s">
        <v>455</v>
      </c>
      <c r="B241" s="1" t="s">
        <v>454</v>
      </c>
      <c r="C241" s="1" t="s">
        <v>598</v>
      </c>
      <c r="D241" s="1" t="s">
        <v>71</v>
      </c>
      <c r="E241" s="1" t="s">
        <v>1764</v>
      </c>
      <c r="F241" s="1" t="s">
        <v>397</v>
      </c>
      <c r="G241" s="1" t="s">
        <v>1861</v>
      </c>
      <c r="H241" s="2" t="s">
        <v>1780</v>
      </c>
      <c r="I241" s="1"/>
      <c r="J241" s="1"/>
      <c r="K241" s="1"/>
      <c r="L241" s="10"/>
      <c r="M241" s="10"/>
      <c r="N241" s="1"/>
      <c r="O241" s="2"/>
      <c r="P241" s="4">
        <v>0.5</v>
      </c>
      <c r="Q241" s="2"/>
      <c r="R241" s="4"/>
      <c r="S241" s="2"/>
      <c r="T241" s="4"/>
      <c r="U241" s="2">
        <v>1</v>
      </c>
      <c r="V241" s="4"/>
      <c r="W241" s="2"/>
      <c r="X241" s="4">
        <v>1.5</v>
      </c>
    </row>
    <row r="242" spans="1:24" x14ac:dyDescent="0.25">
      <c r="A242" s="1" t="s">
        <v>1920</v>
      </c>
      <c r="B242" s="1" t="s">
        <v>557</v>
      </c>
      <c r="C242" s="1" t="s">
        <v>1921</v>
      </c>
      <c r="D242" s="1" t="s">
        <v>71</v>
      </c>
      <c r="E242" s="1" t="s">
        <v>1764</v>
      </c>
      <c r="F242" s="1" t="s">
        <v>397</v>
      </c>
      <c r="G242" s="1" t="s">
        <v>1772</v>
      </c>
      <c r="H242" s="2">
        <v>3</v>
      </c>
      <c r="I242" s="1"/>
      <c r="J242" s="1" t="s">
        <v>1775</v>
      </c>
      <c r="K242" s="1"/>
      <c r="L242" s="10"/>
      <c r="M242" s="10"/>
      <c r="N242" s="1"/>
      <c r="O242" s="2"/>
      <c r="P242" s="4">
        <v>0.5</v>
      </c>
      <c r="Q242" s="2"/>
      <c r="R242" s="4"/>
      <c r="S242" s="2">
        <v>1</v>
      </c>
      <c r="T242" s="4"/>
      <c r="U242" s="2"/>
      <c r="V242" s="4"/>
      <c r="W242" s="2"/>
      <c r="X242" s="4">
        <v>1.5</v>
      </c>
    </row>
    <row r="243" spans="1:24" x14ac:dyDescent="0.25">
      <c r="A243" s="1" t="s">
        <v>1048</v>
      </c>
      <c r="B243" s="1" t="s">
        <v>1047</v>
      </c>
      <c r="C243" s="1" t="s">
        <v>611</v>
      </c>
      <c r="D243" s="1"/>
      <c r="E243" s="1"/>
      <c r="F243" s="1" t="s">
        <v>866</v>
      </c>
      <c r="G243" s="1" t="s">
        <v>1808</v>
      </c>
      <c r="H243" s="2">
        <v>5</v>
      </c>
      <c r="I243" s="1"/>
      <c r="J243" s="1"/>
      <c r="K243" s="1"/>
      <c r="L243" s="10"/>
      <c r="M243" s="10"/>
      <c r="N243" s="1"/>
      <c r="O243" s="2">
        <v>1</v>
      </c>
      <c r="P243" s="4"/>
      <c r="Q243" s="2"/>
      <c r="R243" s="4"/>
      <c r="S243" s="2"/>
      <c r="T243" s="4"/>
      <c r="U243" s="2"/>
      <c r="V243" s="4"/>
      <c r="W243" s="2"/>
      <c r="X243" s="4">
        <v>1</v>
      </c>
    </row>
    <row r="244" spans="1:24" x14ac:dyDescent="0.25">
      <c r="A244" s="1" t="s">
        <v>1004</v>
      </c>
      <c r="B244" s="1" t="s">
        <v>1005</v>
      </c>
      <c r="C244" s="1" t="s">
        <v>611</v>
      </c>
      <c r="D244" s="1"/>
      <c r="E244" s="1"/>
      <c r="F244" s="1" t="s">
        <v>866</v>
      </c>
      <c r="G244" s="1" t="s">
        <v>1772</v>
      </c>
      <c r="H244" s="2">
        <v>3</v>
      </c>
      <c r="I244" s="1"/>
      <c r="J244" s="1"/>
      <c r="K244" s="1"/>
      <c r="L244" s="10"/>
      <c r="M244" s="10"/>
      <c r="N244" s="1"/>
      <c r="O244" s="2">
        <v>1</v>
      </c>
      <c r="P244" s="4"/>
      <c r="Q244" s="2"/>
      <c r="R244" s="4"/>
      <c r="S244" s="2"/>
      <c r="T244" s="4"/>
      <c r="U244" s="2"/>
      <c r="V244" s="4"/>
      <c r="W244" s="2"/>
      <c r="X244" s="4">
        <v>1</v>
      </c>
    </row>
    <row r="245" spans="1:24" x14ac:dyDescent="0.25">
      <c r="A245" s="1" t="s">
        <v>1011</v>
      </c>
      <c r="B245" s="1" t="s">
        <v>1010</v>
      </c>
      <c r="C245" s="1" t="s">
        <v>611</v>
      </c>
      <c r="D245" s="1" t="s">
        <v>71</v>
      </c>
      <c r="E245" s="1" t="s">
        <v>1764</v>
      </c>
      <c r="F245" s="1" t="s">
        <v>866</v>
      </c>
      <c r="G245" s="1" t="s">
        <v>1835</v>
      </c>
      <c r="H245" s="2">
        <v>5</v>
      </c>
      <c r="I245" s="1"/>
      <c r="J245" s="1"/>
      <c r="K245" s="1"/>
      <c r="L245" s="10"/>
      <c r="M245" s="10"/>
      <c r="N245" s="1"/>
      <c r="O245" s="2">
        <v>1</v>
      </c>
      <c r="P245" s="4">
        <v>0.5</v>
      </c>
      <c r="Q245" s="2"/>
      <c r="R245" s="4"/>
      <c r="S245" s="2"/>
      <c r="T245" s="4"/>
      <c r="U245" s="2"/>
      <c r="V245" s="4"/>
      <c r="W245" s="2"/>
      <c r="X245" s="4">
        <v>1.5</v>
      </c>
    </row>
    <row r="246" spans="1:24" x14ac:dyDescent="0.25">
      <c r="A246" s="1" t="s">
        <v>1009</v>
      </c>
      <c r="B246" s="1" t="s">
        <v>1008</v>
      </c>
      <c r="C246" s="1" t="s">
        <v>611</v>
      </c>
      <c r="D246" s="1" t="s">
        <v>71</v>
      </c>
      <c r="E246" s="1" t="s">
        <v>1764</v>
      </c>
      <c r="F246" s="1" t="s">
        <v>866</v>
      </c>
      <c r="G246" s="1" t="s">
        <v>1772</v>
      </c>
      <c r="H246" s="2">
        <v>3</v>
      </c>
      <c r="I246" s="1"/>
      <c r="J246" s="1"/>
      <c r="K246" s="1"/>
      <c r="L246" s="10"/>
      <c r="M246" s="10"/>
      <c r="N246" s="1"/>
      <c r="O246" s="2">
        <v>1</v>
      </c>
      <c r="P246" s="4">
        <v>0.5</v>
      </c>
      <c r="Q246" s="2"/>
      <c r="R246" s="4"/>
      <c r="S246" s="2"/>
      <c r="T246" s="4"/>
      <c r="U246" s="2"/>
      <c r="V246" s="4"/>
      <c r="W246" s="2"/>
      <c r="X246" s="4">
        <v>1.5</v>
      </c>
    </row>
    <row r="247" spans="1:24" x14ac:dyDescent="0.25">
      <c r="A247" s="1" t="s">
        <v>1052</v>
      </c>
      <c r="B247" s="1" t="s">
        <v>1051</v>
      </c>
      <c r="C247" s="1" t="s">
        <v>611</v>
      </c>
      <c r="D247" s="1" t="s">
        <v>71</v>
      </c>
      <c r="E247" s="1" t="s">
        <v>1764</v>
      </c>
      <c r="F247" s="1" t="s">
        <v>866</v>
      </c>
      <c r="G247" s="1" t="s">
        <v>1772</v>
      </c>
      <c r="H247" s="2">
        <v>1</v>
      </c>
      <c r="I247" s="1"/>
      <c r="J247" s="1"/>
      <c r="K247" s="1"/>
      <c r="L247" s="10"/>
      <c r="M247" s="10"/>
      <c r="N247" s="1"/>
      <c r="O247" s="2">
        <v>1</v>
      </c>
      <c r="P247" s="4">
        <v>0.5</v>
      </c>
      <c r="Q247" s="2"/>
      <c r="R247" s="4"/>
      <c r="S247" s="2"/>
      <c r="T247" s="4"/>
      <c r="U247" s="2"/>
      <c r="V247" s="4"/>
      <c r="W247" s="2"/>
      <c r="X247" s="4">
        <v>1.5</v>
      </c>
    </row>
    <row r="248" spans="1:24" x14ac:dyDescent="0.25">
      <c r="A248" s="1" t="s">
        <v>1043</v>
      </c>
      <c r="B248" s="1" t="s">
        <v>1042</v>
      </c>
      <c r="C248" s="1" t="s">
        <v>611</v>
      </c>
      <c r="D248" s="1" t="s">
        <v>71</v>
      </c>
      <c r="E248" s="1" t="s">
        <v>1764</v>
      </c>
      <c r="F248" s="1" t="s">
        <v>866</v>
      </c>
      <c r="G248" s="1" t="s">
        <v>1772</v>
      </c>
      <c r="H248" s="2">
        <v>3</v>
      </c>
      <c r="I248" s="2" t="s">
        <v>1764</v>
      </c>
      <c r="J248" s="1"/>
      <c r="K248" s="1"/>
      <c r="L248" s="10"/>
      <c r="M248" s="10"/>
      <c r="N248" s="1"/>
      <c r="O248" s="2">
        <v>1</v>
      </c>
      <c r="P248" s="4">
        <v>0.5</v>
      </c>
      <c r="Q248" s="2"/>
      <c r="R248" s="4"/>
      <c r="S248" s="2"/>
      <c r="T248" s="4"/>
      <c r="U248" s="2"/>
      <c r="V248" s="4"/>
      <c r="W248" s="2"/>
      <c r="X248" s="4">
        <v>1.5</v>
      </c>
    </row>
    <row r="249" spans="1:24" x14ac:dyDescent="0.25">
      <c r="A249" s="1" t="s">
        <v>1023</v>
      </c>
      <c r="B249" s="1" t="s">
        <v>55</v>
      </c>
      <c r="C249" s="1" t="s">
        <v>244</v>
      </c>
      <c r="D249" s="1" t="s">
        <v>71</v>
      </c>
      <c r="E249" s="1" t="s">
        <v>1764</v>
      </c>
      <c r="F249" s="1" t="s">
        <v>866</v>
      </c>
      <c r="G249" s="1" t="s">
        <v>1922</v>
      </c>
      <c r="H249" s="2">
        <v>5</v>
      </c>
      <c r="I249" s="2" t="s">
        <v>1764</v>
      </c>
      <c r="J249" s="1"/>
      <c r="K249" s="1"/>
      <c r="L249" s="10"/>
      <c r="M249" s="10"/>
      <c r="N249" s="1"/>
      <c r="O249" s="2"/>
      <c r="P249" s="4">
        <v>0.5</v>
      </c>
      <c r="Q249" s="2"/>
      <c r="R249" s="4"/>
      <c r="S249" s="2"/>
      <c r="T249" s="4"/>
      <c r="U249" s="2">
        <v>1</v>
      </c>
      <c r="V249" s="4"/>
      <c r="W249" s="2"/>
      <c r="X249" s="4">
        <v>1.5</v>
      </c>
    </row>
    <row r="250" spans="1:24" x14ac:dyDescent="0.25">
      <c r="A250" s="1" t="s">
        <v>1050</v>
      </c>
      <c r="B250" s="1" t="s">
        <v>1049</v>
      </c>
      <c r="C250" s="1" t="s">
        <v>611</v>
      </c>
      <c r="D250" s="1" t="s">
        <v>71</v>
      </c>
      <c r="E250" s="1" t="s">
        <v>1764</v>
      </c>
      <c r="F250" s="1" t="s">
        <v>866</v>
      </c>
      <c r="G250" s="1" t="s">
        <v>1912</v>
      </c>
      <c r="H250" s="2" t="s">
        <v>1780</v>
      </c>
      <c r="I250" s="1"/>
      <c r="J250" s="1"/>
      <c r="K250" s="1"/>
      <c r="L250" s="10"/>
      <c r="M250" s="10"/>
      <c r="N250" s="1"/>
      <c r="O250" s="2">
        <v>1</v>
      </c>
      <c r="P250" s="4">
        <v>0.5</v>
      </c>
      <c r="Q250" s="2"/>
      <c r="R250" s="4"/>
      <c r="S250" s="2"/>
      <c r="T250" s="4"/>
      <c r="U250" s="2"/>
      <c r="V250" s="4"/>
      <c r="W250" s="2"/>
      <c r="X250" s="4">
        <v>1.5</v>
      </c>
    </row>
    <row r="251" spans="1:24" x14ac:dyDescent="0.25">
      <c r="A251" s="1" t="s">
        <v>1040</v>
      </c>
      <c r="B251" s="1" t="s">
        <v>1039</v>
      </c>
      <c r="C251" s="1" t="s">
        <v>611</v>
      </c>
      <c r="D251" s="1" t="s">
        <v>71</v>
      </c>
      <c r="E251" s="1" t="s">
        <v>1764</v>
      </c>
      <c r="F251" s="1" t="s">
        <v>866</v>
      </c>
      <c r="G251" s="1" t="s">
        <v>1835</v>
      </c>
      <c r="H251" s="2">
        <v>5</v>
      </c>
      <c r="I251" s="2" t="s">
        <v>1764</v>
      </c>
      <c r="J251" s="1"/>
      <c r="K251" s="1"/>
      <c r="L251" s="10"/>
      <c r="M251" s="10"/>
      <c r="N251" s="1"/>
      <c r="O251" s="2">
        <v>1</v>
      </c>
      <c r="P251" s="4">
        <v>0.5</v>
      </c>
      <c r="Q251" s="2"/>
      <c r="R251" s="4"/>
      <c r="S251" s="2"/>
      <c r="T251" s="4"/>
      <c r="U251" s="2"/>
      <c r="V251" s="4"/>
      <c r="W251" s="2"/>
      <c r="X251" s="4">
        <v>1.5</v>
      </c>
    </row>
    <row r="252" spans="1:24" x14ac:dyDescent="0.25">
      <c r="A252" s="1" t="s">
        <v>1037</v>
      </c>
      <c r="B252" s="1" t="s">
        <v>1036</v>
      </c>
      <c r="C252" s="1" t="s">
        <v>611</v>
      </c>
      <c r="D252" s="1" t="s">
        <v>71</v>
      </c>
      <c r="E252" s="1" t="s">
        <v>1764</v>
      </c>
      <c r="F252" s="1" t="s">
        <v>866</v>
      </c>
      <c r="G252" s="1" t="s">
        <v>1772</v>
      </c>
      <c r="H252" s="2">
        <v>2</v>
      </c>
      <c r="I252" s="1"/>
      <c r="J252" s="1"/>
      <c r="K252" s="1"/>
      <c r="L252" s="10"/>
      <c r="M252" s="10"/>
      <c r="N252" s="1"/>
      <c r="O252" s="2">
        <v>1</v>
      </c>
      <c r="P252" s="4">
        <v>0.5</v>
      </c>
      <c r="Q252" s="2"/>
      <c r="R252" s="4"/>
      <c r="S252" s="2"/>
      <c r="T252" s="4"/>
      <c r="U252" s="2"/>
      <c r="V252" s="4"/>
      <c r="W252" s="2"/>
      <c r="X252" s="4">
        <v>1.5</v>
      </c>
    </row>
    <row r="253" spans="1:24" x14ac:dyDescent="0.25">
      <c r="A253" s="1" t="s">
        <v>1016</v>
      </c>
      <c r="B253" s="1" t="s">
        <v>1015</v>
      </c>
      <c r="C253" s="1" t="s">
        <v>244</v>
      </c>
      <c r="D253" s="1" t="s">
        <v>71</v>
      </c>
      <c r="E253" s="1" t="s">
        <v>1764</v>
      </c>
      <c r="F253" s="1" t="s">
        <v>866</v>
      </c>
      <c r="G253" s="1" t="s">
        <v>1923</v>
      </c>
      <c r="H253" s="2" t="s">
        <v>1780</v>
      </c>
      <c r="I253" s="2" t="s">
        <v>1764</v>
      </c>
      <c r="J253" s="1"/>
      <c r="K253" s="1"/>
      <c r="L253" s="10"/>
      <c r="M253" s="10"/>
      <c r="N253" s="1"/>
      <c r="O253" s="2"/>
      <c r="P253" s="4">
        <v>0.5</v>
      </c>
      <c r="Q253" s="2"/>
      <c r="R253" s="4"/>
      <c r="S253" s="2"/>
      <c r="T253" s="4"/>
      <c r="U253" s="2">
        <v>1</v>
      </c>
      <c r="V253" s="4"/>
      <c r="W253" s="2"/>
      <c r="X253" s="4">
        <v>1.5</v>
      </c>
    </row>
    <row r="254" spans="1:24" x14ac:dyDescent="0.25">
      <c r="A254" s="1" t="s">
        <v>1031</v>
      </c>
      <c r="B254" s="1" t="s">
        <v>1030</v>
      </c>
      <c r="C254" s="1" t="s">
        <v>611</v>
      </c>
      <c r="D254" s="1" t="s">
        <v>71</v>
      </c>
      <c r="E254" s="1" t="s">
        <v>1764</v>
      </c>
      <c r="F254" s="1" t="s">
        <v>866</v>
      </c>
      <c r="G254" s="1" t="s">
        <v>1772</v>
      </c>
      <c r="H254" s="2">
        <v>2</v>
      </c>
      <c r="I254" s="1"/>
      <c r="J254" s="1"/>
      <c r="K254" s="1"/>
      <c r="L254" s="10"/>
      <c r="M254" s="10"/>
      <c r="N254" s="1"/>
      <c r="O254" s="2">
        <v>1</v>
      </c>
      <c r="P254" s="4">
        <v>0.5</v>
      </c>
      <c r="Q254" s="2"/>
      <c r="R254" s="4"/>
      <c r="S254" s="2"/>
      <c r="T254" s="4"/>
      <c r="U254" s="2"/>
      <c r="V254" s="4"/>
      <c r="W254" s="2"/>
      <c r="X254" s="4">
        <v>1.5</v>
      </c>
    </row>
    <row r="255" spans="1:24" x14ac:dyDescent="0.25">
      <c r="A255" s="1" t="s">
        <v>1035</v>
      </c>
      <c r="B255" s="1" t="s">
        <v>897</v>
      </c>
      <c r="C255" s="1" t="s">
        <v>611</v>
      </c>
      <c r="D255" s="1" t="s">
        <v>71</v>
      </c>
      <c r="E255" s="1" t="s">
        <v>1764</v>
      </c>
      <c r="F255" s="1" t="s">
        <v>866</v>
      </c>
      <c r="G255" s="1" t="s">
        <v>1808</v>
      </c>
      <c r="H255" s="2">
        <v>5</v>
      </c>
      <c r="I255" s="1"/>
      <c r="J255" s="1"/>
      <c r="K255" s="1"/>
      <c r="L255" s="10"/>
      <c r="M255" s="10"/>
      <c r="N255" s="1"/>
      <c r="O255" s="2">
        <v>1</v>
      </c>
      <c r="P255" s="4">
        <v>0.5</v>
      </c>
      <c r="Q255" s="2"/>
      <c r="R255" s="4"/>
      <c r="S255" s="2"/>
      <c r="T255" s="4"/>
      <c r="U255" s="2"/>
      <c r="V255" s="4"/>
      <c r="W255" s="2"/>
      <c r="X255" s="4">
        <v>1.5</v>
      </c>
    </row>
    <row r="256" spans="1:24" x14ac:dyDescent="0.25">
      <c r="A256" s="1" t="s">
        <v>894</v>
      </c>
      <c r="B256" s="1" t="s">
        <v>893</v>
      </c>
      <c r="C256" s="1" t="s">
        <v>611</v>
      </c>
      <c r="D256" s="1" t="s">
        <v>71</v>
      </c>
      <c r="E256" s="1" t="s">
        <v>1764</v>
      </c>
      <c r="F256" s="1" t="s">
        <v>866</v>
      </c>
      <c r="G256" s="1" t="s">
        <v>1799</v>
      </c>
      <c r="H256" s="2">
        <v>5</v>
      </c>
      <c r="I256" s="1"/>
      <c r="J256" s="1"/>
      <c r="K256" s="1"/>
      <c r="L256" s="10"/>
      <c r="M256" s="10"/>
      <c r="N256" s="1"/>
      <c r="O256" s="2">
        <v>1</v>
      </c>
      <c r="P256" s="4">
        <v>0.5</v>
      </c>
      <c r="Q256" s="2"/>
      <c r="R256" s="4"/>
      <c r="S256" s="2"/>
      <c r="T256" s="4"/>
      <c r="U256" s="2"/>
      <c r="V256" s="4"/>
      <c r="W256" s="2"/>
      <c r="X256" s="4">
        <v>1.5</v>
      </c>
    </row>
    <row r="257" spans="1:24" x14ac:dyDescent="0.25">
      <c r="A257" s="1" t="s">
        <v>1924</v>
      </c>
      <c r="B257" s="1" t="s">
        <v>1925</v>
      </c>
      <c r="C257" s="1" t="s">
        <v>611</v>
      </c>
      <c r="D257" s="1"/>
      <c r="E257" s="1"/>
      <c r="F257" s="1" t="s">
        <v>866</v>
      </c>
      <c r="G257" s="1" t="s">
        <v>1772</v>
      </c>
      <c r="H257" s="2">
        <v>3</v>
      </c>
      <c r="I257" s="1"/>
      <c r="J257" s="1"/>
      <c r="K257" s="1"/>
      <c r="L257" s="10"/>
      <c r="M257" s="10"/>
      <c r="N257" s="1"/>
      <c r="O257" s="2">
        <v>1</v>
      </c>
      <c r="P257" s="4"/>
      <c r="Q257" s="2"/>
      <c r="R257" s="4"/>
      <c r="S257" s="2"/>
      <c r="T257" s="4"/>
      <c r="U257" s="2"/>
      <c r="V257" s="4"/>
      <c r="W257" s="2"/>
      <c r="X257" s="4">
        <v>1</v>
      </c>
    </row>
    <row r="258" spans="1:24" x14ac:dyDescent="0.25">
      <c r="A258" s="1" t="s">
        <v>1926</v>
      </c>
      <c r="B258" s="1" t="s">
        <v>1927</v>
      </c>
      <c r="C258" s="1" t="s">
        <v>611</v>
      </c>
      <c r="D258" s="1" t="s">
        <v>71</v>
      </c>
      <c r="E258" s="1" t="s">
        <v>1764</v>
      </c>
      <c r="F258" s="1" t="s">
        <v>866</v>
      </c>
      <c r="G258" s="1" t="s">
        <v>1790</v>
      </c>
      <c r="H258" s="2" t="s">
        <v>1791</v>
      </c>
      <c r="I258" s="1"/>
      <c r="J258" s="1"/>
      <c r="K258" s="1"/>
      <c r="L258" s="10"/>
      <c r="M258" s="10"/>
      <c r="N258" s="1"/>
      <c r="O258" s="2">
        <v>1</v>
      </c>
      <c r="P258" s="4">
        <v>0.5</v>
      </c>
      <c r="Q258" s="2"/>
      <c r="R258" s="4"/>
      <c r="S258" s="2"/>
      <c r="T258" s="4"/>
      <c r="U258" s="2"/>
      <c r="V258" s="4"/>
      <c r="W258" s="2"/>
      <c r="X258" s="4">
        <v>1.5</v>
      </c>
    </row>
    <row r="259" spans="1:24" x14ac:dyDescent="0.25">
      <c r="A259" s="1" t="s">
        <v>984</v>
      </c>
      <c r="B259" s="1" t="s">
        <v>983</v>
      </c>
      <c r="C259" s="1" t="s">
        <v>287</v>
      </c>
      <c r="D259" s="1" t="s">
        <v>76</v>
      </c>
      <c r="E259" s="1"/>
      <c r="F259" s="1" t="s">
        <v>349</v>
      </c>
      <c r="G259" s="1" t="s">
        <v>1772</v>
      </c>
      <c r="H259" s="2">
        <v>2</v>
      </c>
      <c r="I259" s="1"/>
      <c r="J259" s="1"/>
      <c r="K259" s="1"/>
      <c r="L259" s="10"/>
      <c r="M259" s="10">
        <v>88630</v>
      </c>
      <c r="N259" s="1">
        <v>4</v>
      </c>
      <c r="O259" s="2"/>
      <c r="P259" s="4"/>
      <c r="Q259" s="2"/>
      <c r="R259" s="4"/>
      <c r="S259" s="2"/>
      <c r="T259" s="4">
        <v>0.16608184005317977</v>
      </c>
      <c r="U259" s="2"/>
      <c r="V259" s="4">
        <v>0.3</v>
      </c>
      <c r="W259" s="2"/>
      <c r="X259" s="4">
        <v>0.46608184005317976</v>
      </c>
    </row>
    <row r="260" spans="1:24" x14ac:dyDescent="0.25">
      <c r="A260" s="1" t="s">
        <v>1641</v>
      </c>
      <c r="B260" s="1" t="s">
        <v>1640</v>
      </c>
      <c r="C260" s="1" t="s">
        <v>287</v>
      </c>
      <c r="D260" s="1" t="s">
        <v>76</v>
      </c>
      <c r="E260" s="1"/>
      <c r="F260" s="1" t="s">
        <v>624</v>
      </c>
      <c r="G260" s="1" t="s">
        <v>1815</v>
      </c>
      <c r="H260" s="2" t="s">
        <v>1791</v>
      </c>
      <c r="I260" s="1"/>
      <c r="J260" s="1"/>
      <c r="K260" s="1"/>
      <c r="L260" s="10"/>
      <c r="M260" s="10">
        <v>108129</v>
      </c>
      <c r="N260" s="1">
        <v>2</v>
      </c>
      <c r="O260" s="2"/>
      <c r="P260" s="4"/>
      <c r="Q260" s="2"/>
      <c r="R260" s="4"/>
      <c r="S260" s="2"/>
      <c r="T260" s="4">
        <v>0.20621157894953479</v>
      </c>
      <c r="U260" s="2"/>
      <c r="V260" s="4">
        <v>0.1</v>
      </c>
      <c r="W260" s="2"/>
      <c r="X260" s="4">
        <v>0.30621157894953477</v>
      </c>
    </row>
    <row r="261" spans="1:24" x14ac:dyDescent="0.25">
      <c r="A261" s="1" t="s">
        <v>78</v>
      </c>
      <c r="B261" s="1" t="s">
        <v>77</v>
      </c>
      <c r="C261" s="1" t="s">
        <v>287</v>
      </c>
      <c r="D261" s="1" t="s">
        <v>76</v>
      </c>
      <c r="E261" s="1"/>
      <c r="F261" s="1" t="s">
        <v>1</v>
      </c>
      <c r="G261" s="1" t="s">
        <v>1858</v>
      </c>
      <c r="H261" s="2" t="s">
        <v>1780</v>
      </c>
      <c r="I261" s="2" t="s">
        <v>1764</v>
      </c>
      <c r="J261" s="1"/>
      <c r="K261" s="1"/>
      <c r="L261" s="10"/>
      <c r="M261" s="10">
        <v>76379</v>
      </c>
      <c r="N261" s="1">
        <v>1</v>
      </c>
      <c r="O261" s="2"/>
      <c r="P261" s="4"/>
      <c r="Q261" s="2"/>
      <c r="R261" s="4"/>
      <c r="S261" s="2"/>
      <c r="T261" s="4">
        <v>0.1408687813722605</v>
      </c>
      <c r="U261" s="2"/>
      <c r="V261" s="4">
        <v>0.1</v>
      </c>
      <c r="W261" s="2"/>
      <c r="X261" s="4">
        <v>0.2408687813722605</v>
      </c>
    </row>
    <row r="262" spans="1:24" x14ac:dyDescent="0.25">
      <c r="A262" s="1" t="s">
        <v>161</v>
      </c>
      <c r="B262" s="1" t="s">
        <v>160</v>
      </c>
      <c r="C262" s="1" t="s">
        <v>603</v>
      </c>
      <c r="D262" s="1" t="s">
        <v>76</v>
      </c>
      <c r="E262" s="1"/>
      <c r="F262" s="1" t="s">
        <v>1</v>
      </c>
      <c r="G262" s="1" t="s">
        <v>1815</v>
      </c>
      <c r="H262" s="2" t="s">
        <v>1791</v>
      </c>
      <c r="I262" s="2" t="s">
        <v>1764</v>
      </c>
      <c r="J262" s="1"/>
      <c r="K262" s="1"/>
      <c r="L262" s="10"/>
      <c r="M262" s="10"/>
      <c r="N262" s="1">
        <v>3</v>
      </c>
      <c r="O262" s="2"/>
      <c r="P262" s="4"/>
      <c r="Q262" s="2"/>
      <c r="R262" s="4"/>
      <c r="S262" s="2"/>
      <c r="T262" s="4"/>
      <c r="U262" s="2"/>
      <c r="V262" s="4">
        <v>0.2</v>
      </c>
      <c r="W262" s="2"/>
      <c r="X262" s="4">
        <v>0.2</v>
      </c>
    </row>
    <row r="263" spans="1:24" x14ac:dyDescent="0.25">
      <c r="A263" s="1" t="s">
        <v>538</v>
      </c>
      <c r="B263" s="1" t="s">
        <v>37</v>
      </c>
      <c r="C263" s="1" t="s">
        <v>598</v>
      </c>
      <c r="D263" s="1" t="s">
        <v>76</v>
      </c>
      <c r="E263" s="1"/>
      <c r="F263" s="1" t="s">
        <v>397</v>
      </c>
      <c r="G263" s="1" t="s">
        <v>1928</v>
      </c>
      <c r="H263" s="2">
        <v>5</v>
      </c>
      <c r="I263" s="1"/>
      <c r="J263" s="1"/>
      <c r="K263" s="1"/>
      <c r="L263" s="10"/>
      <c r="M263" s="10">
        <v>42016</v>
      </c>
      <c r="N263" s="1">
        <v>1</v>
      </c>
      <c r="O263" s="2"/>
      <c r="P263" s="4"/>
      <c r="Q263" s="2"/>
      <c r="R263" s="4"/>
      <c r="S263" s="2"/>
      <c r="T263" s="4">
        <v>7.0148323005398236E-2</v>
      </c>
      <c r="U263" s="2"/>
      <c r="V263" s="4">
        <v>0.1</v>
      </c>
      <c r="W263" s="2"/>
      <c r="X263" s="4">
        <v>0.17014832300539823</v>
      </c>
    </row>
    <row r="264" spans="1:24" x14ac:dyDescent="0.25">
      <c r="A264" s="1" t="s">
        <v>1513</v>
      </c>
      <c r="B264" s="1" t="s">
        <v>1929</v>
      </c>
      <c r="C264" s="1" t="s">
        <v>244</v>
      </c>
      <c r="D264" s="1" t="s">
        <v>76</v>
      </c>
      <c r="E264" s="1"/>
      <c r="F264" s="1" t="s">
        <v>74</v>
      </c>
      <c r="G264" s="1" t="s">
        <v>1772</v>
      </c>
      <c r="H264" s="2">
        <v>2</v>
      </c>
      <c r="I264" s="1"/>
      <c r="J264" s="1"/>
      <c r="K264" s="1"/>
      <c r="L264" s="10"/>
      <c r="M264" s="10"/>
      <c r="N264" s="1">
        <v>2</v>
      </c>
      <c r="O264" s="2"/>
      <c r="P264" s="4"/>
      <c r="Q264" s="2"/>
      <c r="R264" s="4"/>
      <c r="S264" s="2"/>
      <c r="T264" s="4"/>
      <c r="U264" s="2"/>
      <c r="V264" s="4">
        <v>0.1</v>
      </c>
      <c r="W264" s="2"/>
      <c r="X264" s="4">
        <v>0.1</v>
      </c>
    </row>
    <row r="265" spans="1:24" x14ac:dyDescent="0.25">
      <c r="A265" s="1" t="s">
        <v>1575</v>
      </c>
      <c r="B265" s="1" t="s">
        <v>1574</v>
      </c>
      <c r="C265" s="1" t="s">
        <v>287</v>
      </c>
      <c r="D265" s="1" t="s">
        <v>76</v>
      </c>
      <c r="E265" s="1"/>
      <c r="F265" s="1" t="s">
        <v>397</v>
      </c>
      <c r="G265" s="1" t="s">
        <v>1772</v>
      </c>
      <c r="H265" s="2">
        <v>2</v>
      </c>
      <c r="I265" s="1"/>
      <c r="J265" s="1"/>
      <c r="K265" s="1"/>
      <c r="L265" s="10"/>
      <c r="M265" s="10"/>
      <c r="N265" s="1">
        <v>2</v>
      </c>
      <c r="O265" s="2"/>
      <c r="P265" s="4"/>
      <c r="Q265" s="2"/>
      <c r="R265" s="4"/>
      <c r="S265" s="2"/>
      <c r="T265" s="4"/>
      <c r="U265" s="2"/>
      <c r="V265" s="4">
        <v>0.1</v>
      </c>
      <c r="W265" s="2"/>
      <c r="X265" s="4">
        <v>0.1</v>
      </c>
    </row>
    <row r="266" spans="1:24" x14ac:dyDescent="0.25">
      <c r="A266" s="1" t="s">
        <v>231</v>
      </c>
      <c r="B266" s="1" t="s">
        <v>230</v>
      </c>
      <c r="C266" s="1" t="s">
        <v>304</v>
      </c>
      <c r="D266" s="1" t="s">
        <v>71</v>
      </c>
      <c r="E266" s="1" t="s">
        <v>1764</v>
      </c>
      <c r="F266" s="1" t="s">
        <v>74</v>
      </c>
      <c r="G266" s="1" t="s">
        <v>1930</v>
      </c>
      <c r="H266" s="2">
        <v>5</v>
      </c>
      <c r="I266" s="2" t="s">
        <v>1764</v>
      </c>
      <c r="J266" s="1"/>
      <c r="K266" s="1"/>
      <c r="L266" s="10"/>
      <c r="M266" s="10"/>
      <c r="N266" s="1">
        <v>2</v>
      </c>
      <c r="O266" s="2"/>
      <c r="P266" s="4">
        <v>0.5</v>
      </c>
      <c r="Q266" s="2"/>
      <c r="R266" s="4"/>
      <c r="S266" s="2"/>
      <c r="T266" s="4"/>
      <c r="U266" s="2"/>
      <c r="V266" s="4">
        <v>0.1</v>
      </c>
      <c r="W266" s="2"/>
      <c r="X266" s="4">
        <v>0.6</v>
      </c>
    </row>
    <row r="267" spans="1:24" x14ac:dyDescent="0.25">
      <c r="A267" s="1" t="s">
        <v>95</v>
      </c>
      <c r="B267" s="1" t="s">
        <v>94</v>
      </c>
      <c r="C267" s="1" t="s">
        <v>603</v>
      </c>
      <c r="D267" s="1" t="s">
        <v>71</v>
      </c>
      <c r="E267" s="1" t="s">
        <v>1764</v>
      </c>
      <c r="F267" s="1" t="s">
        <v>1</v>
      </c>
      <c r="G267" s="1" t="s">
        <v>1931</v>
      </c>
      <c r="H267" s="2">
        <v>5</v>
      </c>
      <c r="I267" s="2" t="s">
        <v>1764</v>
      </c>
      <c r="J267" s="1"/>
      <c r="K267" s="1"/>
      <c r="L267" s="10"/>
      <c r="M267" s="10"/>
      <c r="N267" s="1">
        <v>2</v>
      </c>
      <c r="O267" s="2"/>
      <c r="P267" s="4">
        <v>0.5</v>
      </c>
      <c r="Q267" s="2"/>
      <c r="R267" s="4"/>
      <c r="S267" s="2"/>
      <c r="T267" s="4"/>
      <c r="U267" s="2"/>
      <c r="V267" s="4">
        <v>0.1</v>
      </c>
      <c r="W267" s="2"/>
      <c r="X267" s="4">
        <v>0.6</v>
      </c>
    </row>
    <row r="268" spans="1:24" x14ac:dyDescent="0.25">
      <c r="A268" s="1" t="s">
        <v>1533</v>
      </c>
      <c r="B268" s="1" t="s">
        <v>1532</v>
      </c>
      <c r="C268" s="1" t="s">
        <v>287</v>
      </c>
      <c r="D268" s="1" t="s">
        <v>76</v>
      </c>
      <c r="E268" s="1"/>
      <c r="F268" s="1" t="s">
        <v>349</v>
      </c>
      <c r="G268" s="1" t="s">
        <v>1772</v>
      </c>
      <c r="H268" s="2">
        <v>2</v>
      </c>
      <c r="I268" s="1"/>
      <c r="J268" s="1"/>
      <c r="K268" s="1"/>
      <c r="L268" s="10"/>
      <c r="M268" s="10">
        <v>7931</v>
      </c>
      <c r="N268" s="1">
        <v>1</v>
      </c>
      <c r="O268" s="2"/>
      <c r="P268" s="4"/>
      <c r="Q268" s="2"/>
      <c r="R268" s="4"/>
      <c r="S268" s="2"/>
      <c r="T268" s="4">
        <v>0</v>
      </c>
      <c r="U268" s="2"/>
      <c r="V268" s="4">
        <v>0.1</v>
      </c>
      <c r="W268" s="2"/>
      <c r="X268" s="4">
        <v>0.1</v>
      </c>
    </row>
    <row r="269" spans="1:24" x14ac:dyDescent="0.25">
      <c r="A269" s="1" t="s">
        <v>1633</v>
      </c>
      <c r="B269" s="1" t="s">
        <v>1632</v>
      </c>
      <c r="C269" s="1" t="s">
        <v>287</v>
      </c>
      <c r="D269" s="1" t="s">
        <v>76</v>
      </c>
      <c r="E269" s="1"/>
      <c r="F269" s="1" t="s">
        <v>624</v>
      </c>
      <c r="G269" s="1" t="s">
        <v>1932</v>
      </c>
      <c r="H269" s="2" t="s">
        <v>1791</v>
      </c>
      <c r="I269" s="1"/>
      <c r="J269" s="1"/>
      <c r="K269" s="1"/>
      <c r="L269" s="10"/>
      <c r="M269" s="10"/>
      <c r="N269" s="1">
        <v>1</v>
      </c>
      <c r="O269" s="2"/>
      <c r="P269" s="4"/>
      <c r="Q269" s="2"/>
      <c r="R269" s="4"/>
      <c r="S269" s="2"/>
      <c r="T269" s="4"/>
      <c r="U269" s="2"/>
      <c r="V269" s="4">
        <v>0.1</v>
      </c>
      <c r="W269" s="2"/>
      <c r="X269" s="4">
        <v>0.1</v>
      </c>
    </row>
    <row r="270" spans="1:24" x14ac:dyDescent="0.25">
      <c r="A270" s="1" t="s">
        <v>1507</v>
      </c>
      <c r="B270" s="1" t="s">
        <v>1506</v>
      </c>
      <c r="C270" s="1" t="s">
        <v>598</v>
      </c>
      <c r="D270" s="1" t="s">
        <v>76</v>
      </c>
      <c r="E270" s="1"/>
      <c r="F270" s="1" t="s">
        <v>47</v>
      </c>
      <c r="G270" s="1" t="s">
        <v>1772</v>
      </c>
      <c r="H270" s="2">
        <v>3</v>
      </c>
      <c r="I270" s="1"/>
      <c r="J270" s="1"/>
      <c r="K270" s="1"/>
      <c r="L270" s="10"/>
      <c r="M270" s="10"/>
      <c r="N270" s="1">
        <v>1</v>
      </c>
      <c r="O270" s="2"/>
      <c r="P270" s="4"/>
      <c r="Q270" s="2"/>
      <c r="R270" s="4"/>
      <c r="S270" s="2"/>
      <c r="T270" s="4"/>
      <c r="U270" s="2"/>
      <c r="V270" s="4">
        <v>0.1</v>
      </c>
      <c r="W270" s="2"/>
      <c r="X270" s="4">
        <v>0.1</v>
      </c>
    </row>
    <row r="271" spans="1:24" x14ac:dyDescent="0.25">
      <c r="A271" s="1" t="s">
        <v>1660</v>
      </c>
      <c r="B271" s="1" t="s">
        <v>1659</v>
      </c>
      <c r="C271" s="1" t="s">
        <v>287</v>
      </c>
      <c r="D271" s="1" t="s">
        <v>76</v>
      </c>
      <c r="E271" s="1"/>
      <c r="F271" s="1" t="s">
        <v>349</v>
      </c>
      <c r="G271" s="1" t="s">
        <v>1933</v>
      </c>
      <c r="H271" s="2">
        <v>5</v>
      </c>
      <c r="I271" s="1"/>
      <c r="J271" s="1"/>
      <c r="K271" s="1"/>
      <c r="L271" s="10"/>
      <c r="M271" s="10"/>
      <c r="N271" s="1">
        <v>1</v>
      </c>
      <c r="O271" s="2"/>
      <c r="P271" s="4"/>
      <c r="Q271" s="2"/>
      <c r="R271" s="4"/>
      <c r="S271" s="2"/>
      <c r="T271" s="4"/>
      <c r="U271" s="2"/>
      <c r="V271" s="4">
        <v>0.1</v>
      </c>
      <c r="W271" s="2"/>
      <c r="X271" s="4">
        <v>0.1</v>
      </c>
    </row>
    <row r="272" spans="1:24" x14ac:dyDescent="0.25">
      <c r="A272" s="1" t="s">
        <v>1656</v>
      </c>
      <c r="B272" s="1" t="s">
        <v>1655</v>
      </c>
      <c r="C272" s="1" t="s">
        <v>287</v>
      </c>
      <c r="D272" s="1" t="s">
        <v>76</v>
      </c>
      <c r="E272" s="1"/>
      <c r="F272" s="1" t="s">
        <v>349</v>
      </c>
      <c r="G272" s="1" t="s">
        <v>1772</v>
      </c>
      <c r="H272" s="2">
        <v>2</v>
      </c>
      <c r="I272" s="1"/>
      <c r="J272" s="1"/>
      <c r="K272" s="1"/>
      <c r="L272" s="10"/>
      <c r="M272" s="10"/>
      <c r="N272" s="1">
        <v>1</v>
      </c>
      <c r="O272" s="2"/>
      <c r="P272" s="4"/>
      <c r="Q272" s="2"/>
      <c r="R272" s="4"/>
      <c r="S272" s="2"/>
      <c r="T272" s="4"/>
      <c r="U272" s="2"/>
      <c r="V272" s="4">
        <v>0.1</v>
      </c>
      <c r="W272" s="2"/>
      <c r="X272" s="4">
        <v>0.1</v>
      </c>
    </row>
    <row r="273" spans="1:24" x14ac:dyDescent="0.25">
      <c r="A273" s="1" t="s">
        <v>1674</v>
      </c>
      <c r="B273" s="1" t="s">
        <v>1673</v>
      </c>
      <c r="C273" s="1" t="s">
        <v>287</v>
      </c>
      <c r="D273" s="1" t="s">
        <v>76</v>
      </c>
      <c r="E273" s="1"/>
      <c r="F273" s="1" t="s">
        <v>349</v>
      </c>
      <c r="G273" s="1" t="s">
        <v>1932</v>
      </c>
      <c r="H273" s="2" t="s">
        <v>1791</v>
      </c>
      <c r="I273" s="1"/>
      <c r="J273" s="1"/>
      <c r="K273" s="1"/>
      <c r="L273" s="10"/>
      <c r="M273" s="10"/>
      <c r="N273" s="1">
        <v>1</v>
      </c>
      <c r="O273" s="2"/>
      <c r="P273" s="4"/>
      <c r="Q273" s="2"/>
      <c r="R273" s="4"/>
      <c r="S273" s="2"/>
      <c r="T273" s="4"/>
      <c r="U273" s="2"/>
      <c r="V273" s="4">
        <v>0.1</v>
      </c>
      <c r="W273" s="2"/>
      <c r="X273" s="4">
        <v>0.1</v>
      </c>
    </row>
    <row r="274" spans="1:24" x14ac:dyDescent="0.25">
      <c r="A274" s="1" t="s">
        <v>1523</v>
      </c>
      <c r="B274" s="1" t="s">
        <v>1522</v>
      </c>
      <c r="C274" s="1" t="s">
        <v>287</v>
      </c>
      <c r="D274" s="1" t="s">
        <v>76</v>
      </c>
      <c r="E274" s="1"/>
      <c r="F274" s="1" t="s">
        <v>349</v>
      </c>
      <c r="G274" s="1" t="s">
        <v>1772</v>
      </c>
      <c r="H274" s="2">
        <v>2</v>
      </c>
      <c r="I274" s="1"/>
      <c r="J274" s="1"/>
      <c r="K274" s="1"/>
      <c r="L274" s="10"/>
      <c r="M274" s="10"/>
      <c r="N274" s="1">
        <v>1</v>
      </c>
      <c r="O274" s="2"/>
      <c r="P274" s="4"/>
      <c r="Q274" s="2"/>
      <c r="R274" s="4"/>
      <c r="S274" s="2"/>
      <c r="T274" s="4"/>
      <c r="U274" s="2"/>
      <c r="V274" s="4">
        <v>0.1</v>
      </c>
      <c r="W274" s="2"/>
      <c r="X274" s="4">
        <v>0.1</v>
      </c>
    </row>
    <row r="275" spans="1:24" x14ac:dyDescent="0.25">
      <c r="A275" s="1" t="s">
        <v>1558</v>
      </c>
      <c r="B275" s="1" t="s">
        <v>1557</v>
      </c>
      <c r="C275" s="1" t="s">
        <v>244</v>
      </c>
      <c r="D275" s="1" t="s">
        <v>76</v>
      </c>
      <c r="E275" s="1"/>
      <c r="F275" s="1" t="s">
        <v>397</v>
      </c>
      <c r="G275" s="1" t="s">
        <v>1772</v>
      </c>
      <c r="H275" s="2">
        <v>3</v>
      </c>
      <c r="I275" s="1"/>
      <c r="J275" s="1"/>
      <c r="K275" s="1"/>
      <c r="L275" s="10"/>
      <c r="M275" s="10"/>
      <c r="N275" s="1">
        <v>1</v>
      </c>
      <c r="O275" s="2"/>
      <c r="P275" s="4"/>
      <c r="Q275" s="2"/>
      <c r="R275" s="4"/>
      <c r="S275" s="2"/>
      <c r="T275" s="4"/>
      <c r="U275" s="2"/>
      <c r="V275" s="4">
        <v>0.1</v>
      </c>
      <c r="W275" s="2"/>
      <c r="X275" s="4">
        <v>0.1</v>
      </c>
    </row>
    <row r="276" spans="1:24" x14ac:dyDescent="0.25">
      <c r="A276" s="1" t="s">
        <v>1569</v>
      </c>
      <c r="B276" s="1" t="s">
        <v>36</v>
      </c>
      <c r="C276" s="1" t="s">
        <v>287</v>
      </c>
      <c r="D276" s="1" t="s">
        <v>76</v>
      </c>
      <c r="E276" s="1"/>
      <c r="F276" s="1" t="s">
        <v>397</v>
      </c>
      <c r="G276" s="1" t="s">
        <v>1934</v>
      </c>
      <c r="H276" s="2" t="s">
        <v>1780</v>
      </c>
      <c r="I276" s="1"/>
      <c r="J276" s="1"/>
      <c r="K276" s="1"/>
      <c r="L276" s="10"/>
      <c r="M276" s="10"/>
      <c r="N276" s="1">
        <v>1</v>
      </c>
      <c r="O276" s="2"/>
      <c r="P276" s="4"/>
      <c r="Q276" s="2"/>
      <c r="R276" s="4"/>
      <c r="S276" s="2"/>
      <c r="T276" s="4"/>
      <c r="U276" s="2"/>
      <c r="V276" s="4">
        <v>0.1</v>
      </c>
      <c r="W276" s="2"/>
      <c r="X276" s="4">
        <v>0.1</v>
      </c>
    </row>
    <row r="277" spans="1:24" x14ac:dyDescent="0.25">
      <c r="A277" s="1" t="s">
        <v>1572</v>
      </c>
      <c r="B277" s="1" t="s">
        <v>1571</v>
      </c>
      <c r="C277" s="1" t="s">
        <v>287</v>
      </c>
      <c r="D277" s="1" t="s">
        <v>76</v>
      </c>
      <c r="E277" s="1"/>
      <c r="F277" s="1" t="s">
        <v>397</v>
      </c>
      <c r="G277" s="1" t="s">
        <v>1795</v>
      </c>
      <c r="H277" s="2" t="s">
        <v>1780</v>
      </c>
      <c r="I277" s="1"/>
      <c r="J277" s="1"/>
      <c r="K277" s="1"/>
      <c r="L277" s="10"/>
      <c r="M277" s="10"/>
      <c r="N277" s="1">
        <v>1</v>
      </c>
      <c r="O277" s="2"/>
      <c r="P277" s="4"/>
      <c r="Q277" s="2"/>
      <c r="R277" s="4"/>
      <c r="S277" s="2"/>
      <c r="T277" s="4"/>
      <c r="U277" s="2"/>
      <c r="V277" s="4">
        <v>0.1</v>
      </c>
      <c r="W277" s="2"/>
      <c r="X277" s="4">
        <v>0.1</v>
      </c>
    </row>
    <row r="278" spans="1:24" x14ac:dyDescent="0.25">
      <c r="A278" s="1" t="s">
        <v>1579</v>
      </c>
      <c r="B278" s="1" t="s">
        <v>1576</v>
      </c>
      <c r="C278" s="1" t="s">
        <v>244</v>
      </c>
      <c r="D278" s="1" t="s">
        <v>76</v>
      </c>
      <c r="E278" s="1"/>
      <c r="F278" s="1" t="s">
        <v>397</v>
      </c>
      <c r="G278" s="1" t="s">
        <v>1772</v>
      </c>
      <c r="H278" s="2">
        <v>3</v>
      </c>
      <c r="I278" s="1"/>
      <c r="J278" s="1"/>
      <c r="K278" s="1"/>
      <c r="L278" s="10"/>
      <c r="M278" s="10"/>
      <c r="N278" s="1">
        <v>1</v>
      </c>
      <c r="O278" s="2"/>
      <c r="P278" s="4"/>
      <c r="Q278" s="2"/>
      <c r="R278" s="4"/>
      <c r="S278" s="2"/>
      <c r="T278" s="4"/>
      <c r="U278" s="2"/>
      <c r="V278" s="4">
        <v>0.1</v>
      </c>
      <c r="W278" s="2"/>
      <c r="X278" s="4">
        <v>0.1</v>
      </c>
    </row>
    <row r="279" spans="1:24" x14ac:dyDescent="0.25">
      <c r="A279" s="1" t="s">
        <v>1566</v>
      </c>
      <c r="B279" s="1" t="s">
        <v>1565</v>
      </c>
      <c r="C279" s="1" t="s">
        <v>287</v>
      </c>
      <c r="D279" s="1" t="s">
        <v>76</v>
      </c>
      <c r="E279" s="1"/>
      <c r="F279" s="1" t="s">
        <v>397</v>
      </c>
      <c r="G279" s="1" t="s">
        <v>1772</v>
      </c>
      <c r="H279" s="2">
        <v>3</v>
      </c>
      <c r="I279" s="1"/>
      <c r="J279" s="1"/>
      <c r="K279" s="1"/>
      <c r="L279" s="10"/>
      <c r="M279" s="10"/>
      <c r="N279" s="1">
        <v>1</v>
      </c>
      <c r="O279" s="2"/>
      <c r="P279" s="4"/>
      <c r="Q279" s="2"/>
      <c r="R279" s="4"/>
      <c r="S279" s="2"/>
      <c r="T279" s="4"/>
      <c r="U279" s="2"/>
      <c r="V279" s="4">
        <v>0.1</v>
      </c>
      <c r="W279" s="2"/>
      <c r="X279" s="4">
        <v>0.1</v>
      </c>
    </row>
    <row r="280" spans="1:24" x14ac:dyDescent="0.25">
      <c r="A280" s="1" t="s">
        <v>1578</v>
      </c>
      <c r="B280" s="1" t="s">
        <v>1577</v>
      </c>
      <c r="C280" s="1" t="s">
        <v>287</v>
      </c>
      <c r="D280" s="1" t="s">
        <v>76</v>
      </c>
      <c r="E280" s="1"/>
      <c r="F280" s="1" t="s">
        <v>397</v>
      </c>
      <c r="G280" s="1" t="s">
        <v>1772</v>
      </c>
      <c r="H280" s="2">
        <v>2</v>
      </c>
      <c r="I280" s="1"/>
      <c r="J280" s="1"/>
      <c r="K280" s="1"/>
      <c r="L280" s="10"/>
      <c r="M280" s="10"/>
      <c r="N280" s="1">
        <v>1</v>
      </c>
      <c r="O280" s="2"/>
      <c r="P280" s="4"/>
      <c r="Q280" s="2"/>
      <c r="R280" s="4"/>
      <c r="S280" s="2"/>
      <c r="T280" s="4"/>
      <c r="U280" s="2"/>
      <c r="V280" s="4">
        <v>0.1</v>
      </c>
      <c r="W280" s="2"/>
      <c r="X280" s="4">
        <v>0.1</v>
      </c>
    </row>
    <row r="281" spans="1:24" x14ac:dyDescent="0.25">
      <c r="A281" s="1" t="s">
        <v>1581</v>
      </c>
      <c r="B281" s="1" t="s">
        <v>1580</v>
      </c>
      <c r="C281" s="1" t="s">
        <v>287</v>
      </c>
      <c r="D281" s="1" t="s">
        <v>76</v>
      </c>
      <c r="E281" s="1"/>
      <c r="F281" s="1" t="s">
        <v>397</v>
      </c>
      <c r="G281" s="1" t="s">
        <v>1772</v>
      </c>
      <c r="H281" s="2">
        <v>2</v>
      </c>
      <c r="I281" s="1"/>
      <c r="J281" s="1"/>
      <c r="K281" s="1"/>
      <c r="L281" s="10"/>
      <c r="M281" s="10"/>
      <c r="N281" s="1">
        <v>1</v>
      </c>
      <c r="O281" s="2"/>
      <c r="P281" s="4"/>
      <c r="Q281" s="2"/>
      <c r="R281" s="4"/>
      <c r="S281" s="2"/>
      <c r="T281" s="4"/>
      <c r="U281" s="2"/>
      <c r="V281" s="4">
        <v>0.1</v>
      </c>
      <c r="W281" s="2"/>
      <c r="X281" s="4">
        <v>0.1</v>
      </c>
    </row>
    <row r="282" spans="1:24" x14ac:dyDescent="0.25">
      <c r="A282" s="1" t="s">
        <v>640</v>
      </c>
      <c r="B282" s="1" t="s">
        <v>639</v>
      </c>
      <c r="C282" s="1" t="s">
        <v>287</v>
      </c>
      <c r="D282" s="1" t="s">
        <v>71</v>
      </c>
      <c r="E282" s="1" t="s">
        <v>1764</v>
      </c>
      <c r="F282" s="1" t="s">
        <v>621</v>
      </c>
      <c r="G282" s="1" t="s">
        <v>1772</v>
      </c>
      <c r="H282" s="2">
        <v>3</v>
      </c>
      <c r="I282" s="1"/>
      <c r="J282" s="1"/>
      <c r="K282" s="1"/>
      <c r="L282" s="10"/>
      <c r="M282" s="10"/>
      <c r="N282" s="1">
        <v>1</v>
      </c>
      <c r="O282" s="2"/>
      <c r="P282" s="4">
        <v>0.5</v>
      </c>
      <c r="Q282" s="2"/>
      <c r="R282" s="4"/>
      <c r="S282" s="2"/>
      <c r="T282" s="4"/>
      <c r="U282" s="2"/>
      <c r="V282" s="4">
        <v>0.1</v>
      </c>
      <c r="W282" s="2"/>
      <c r="X282" s="4">
        <v>0.6</v>
      </c>
    </row>
    <row r="283" spans="1:24" x14ac:dyDescent="0.25">
      <c r="A283" s="1" t="s">
        <v>109</v>
      </c>
      <c r="B283" s="1" t="s">
        <v>108</v>
      </c>
      <c r="C283" s="1" t="s">
        <v>603</v>
      </c>
      <c r="D283" s="1" t="s">
        <v>71</v>
      </c>
      <c r="E283" s="1" t="s">
        <v>1764</v>
      </c>
      <c r="F283" s="1" t="s">
        <v>1</v>
      </c>
      <c r="G283" s="1" t="s">
        <v>1935</v>
      </c>
      <c r="H283" s="2" t="s">
        <v>1780</v>
      </c>
      <c r="I283" s="2" t="s">
        <v>1764</v>
      </c>
      <c r="J283" s="1"/>
      <c r="K283" s="1"/>
      <c r="L283" s="10"/>
      <c r="M283" s="10"/>
      <c r="N283" s="1">
        <v>1</v>
      </c>
      <c r="O283" s="2"/>
      <c r="P283" s="4">
        <v>0.5</v>
      </c>
      <c r="Q283" s="2"/>
      <c r="R283" s="4"/>
      <c r="S283" s="2"/>
      <c r="T283" s="4"/>
      <c r="U283" s="2"/>
      <c r="V283" s="4">
        <v>0.1</v>
      </c>
      <c r="W283" s="2"/>
      <c r="X283" s="4">
        <v>0.6</v>
      </c>
    </row>
    <row r="284" spans="1:24" x14ac:dyDescent="0.25">
      <c r="A284" s="1" t="s">
        <v>578</v>
      </c>
      <c r="B284" s="1" t="s">
        <v>577</v>
      </c>
      <c r="C284" s="1" t="s">
        <v>1921</v>
      </c>
      <c r="D284" s="1" t="s">
        <v>71</v>
      </c>
      <c r="E284" s="1" t="s">
        <v>1764</v>
      </c>
      <c r="F284" s="1" t="s">
        <v>397</v>
      </c>
      <c r="G284" s="1" t="s">
        <v>1772</v>
      </c>
      <c r="H284" s="2">
        <v>3</v>
      </c>
      <c r="I284" s="1"/>
      <c r="J284" s="1"/>
      <c r="K284" s="1"/>
      <c r="L284" s="10"/>
      <c r="M284" s="10"/>
      <c r="N284" s="1">
        <v>1</v>
      </c>
      <c r="O284" s="2"/>
      <c r="P284" s="4">
        <v>0.5</v>
      </c>
      <c r="Q284" s="2"/>
      <c r="R284" s="4"/>
      <c r="S284" s="2"/>
      <c r="T284" s="4"/>
      <c r="U284" s="2"/>
      <c r="V284" s="4">
        <v>0.1</v>
      </c>
      <c r="W284" s="2"/>
      <c r="X284" s="4">
        <v>0.6</v>
      </c>
    </row>
    <row r="285" spans="1:24" x14ac:dyDescent="0.25">
      <c r="A285" s="1" t="s">
        <v>593</v>
      </c>
      <c r="B285" s="1" t="s">
        <v>592</v>
      </c>
      <c r="C285" s="1" t="s">
        <v>287</v>
      </c>
      <c r="D285" s="1" t="s">
        <v>71</v>
      </c>
      <c r="E285" s="1" t="s">
        <v>1764</v>
      </c>
      <c r="F285" s="1" t="s">
        <v>397</v>
      </c>
      <c r="G285" s="1" t="s">
        <v>1772</v>
      </c>
      <c r="H285" s="2">
        <v>3</v>
      </c>
      <c r="I285" s="1"/>
      <c r="J285" s="1"/>
      <c r="K285" s="1"/>
      <c r="L285" s="10"/>
      <c r="M285" s="10"/>
      <c r="N285" s="1">
        <v>1</v>
      </c>
      <c r="O285" s="2"/>
      <c r="P285" s="4">
        <v>0.5</v>
      </c>
      <c r="Q285" s="2"/>
      <c r="R285" s="4"/>
      <c r="S285" s="2"/>
      <c r="T285" s="4"/>
      <c r="U285" s="2"/>
      <c r="V285" s="4">
        <v>0.1</v>
      </c>
      <c r="W285" s="2"/>
      <c r="X285" s="4">
        <v>0.6</v>
      </c>
    </row>
    <row r="286" spans="1:24" x14ac:dyDescent="0.25">
      <c r="A286" s="1" t="s">
        <v>381</v>
      </c>
      <c r="B286" s="1" t="s">
        <v>380</v>
      </c>
      <c r="C286" s="1" t="s">
        <v>287</v>
      </c>
      <c r="D286" s="1" t="s">
        <v>76</v>
      </c>
      <c r="E286" s="1"/>
      <c r="F286" s="1" t="s">
        <v>349</v>
      </c>
      <c r="G286" s="1" t="s">
        <v>1772</v>
      </c>
      <c r="H286" s="2">
        <v>2</v>
      </c>
      <c r="I286" s="1"/>
      <c r="J286" s="1"/>
      <c r="K286" s="1"/>
      <c r="L286" s="10"/>
      <c r="M286" s="10">
        <v>11511</v>
      </c>
      <c r="N286" s="1"/>
      <c r="O286" s="2"/>
      <c r="P286" s="4"/>
      <c r="Q286" s="2"/>
      <c r="R286" s="4"/>
      <c r="S286" s="2"/>
      <c r="T286" s="4">
        <v>7.367786309500534E-3</v>
      </c>
      <c r="U286" s="2"/>
      <c r="V286" s="4"/>
      <c r="W286" s="2"/>
      <c r="X286" s="4">
        <v>7.367786309500534E-3</v>
      </c>
    </row>
    <row r="287" spans="1:24" x14ac:dyDescent="0.25">
      <c r="A287" s="1" t="s">
        <v>1610</v>
      </c>
      <c r="B287" s="1" t="s">
        <v>1609</v>
      </c>
      <c r="C287" s="1" t="s">
        <v>1921</v>
      </c>
      <c r="D287" s="1" t="s">
        <v>76</v>
      </c>
      <c r="E287" s="1"/>
      <c r="F287" s="1" t="s">
        <v>621</v>
      </c>
      <c r="G287" s="1" t="s">
        <v>1936</v>
      </c>
      <c r="H287" s="2" t="s">
        <v>1791</v>
      </c>
      <c r="I287" s="1"/>
      <c r="J287" s="1"/>
      <c r="K287" s="1"/>
      <c r="L287" s="10"/>
      <c r="M287" s="10"/>
      <c r="N287" s="1"/>
      <c r="O287" s="2"/>
      <c r="P287" s="4"/>
      <c r="Q287" s="2"/>
      <c r="R287" s="4"/>
      <c r="S287" s="2"/>
      <c r="T287" s="4"/>
      <c r="U287" s="2"/>
      <c r="V287" s="4"/>
      <c r="W287" s="2"/>
      <c r="X287" s="4">
        <v>0</v>
      </c>
    </row>
    <row r="288" spans="1:24" x14ac:dyDescent="0.25">
      <c r="A288" s="1" t="s">
        <v>1608</v>
      </c>
      <c r="B288" s="1" t="s">
        <v>1607</v>
      </c>
      <c r="C288" s="1" t="s">
        <v>287</v>
      </c>
      <c r="D288" s="1" t="s">
        <v>76</v>
      </c>
      <c r="E288" s="1"/>
      <c r="F288" s="1" t="s">
        <v>621</v>
      </c>
      <c r="G288" s="1" t="s">
        <v>1815</v>
      </c>
      <c r="H288" s="2" t="s">
        <v>1791</v>
      </c>
      <c r="I288" s="1"/>
      <c r="J288" s="1"/>
      <c r="K288" s="1"/>
      <c r="L288" s="10"/>
      <c r="M288" s="10"/>
      <c r="N288" s="1"/>
      <c r="O288" s="2"/>
      <c r="P288" s="4"/>
      <c r="Q288" s="2"/>
      <c r="R288" s="4"/>
      <c r="S288" s="2"/>
      <c r="T288" s="4"/>
      <c r="U288" s="2"/>
      <c r="V288" s="4"/>
      <c r="W288" s="2"/>
      <c r="X288" s="4">
        <v>0</v>
      </c>
    </row>
    <row r="289" spans="1:24" x14ac:dyDescent="0.25">
      <c r="A289" s="1" t="s">
        <v>1602</v>
      </c>
      <c r="B289" s="1" t="s">
        <v>1601</v>
      </c>
      <c r="C289" s="1" t="s">
        <v>287</v>
      </c>
      <c r="D289" s="1" t="s">
        <v>76</v>
      </c>
      <c r="E289" s="1"/>
      <c r="F289" s="1" t="s">
        <v>621</v>
      </c>
      <c r="G289" s="1" t="s">
        <v>1778</v>
      </c>
      <c r="H289" s="2">
        <v>5</v>
      </c>
      <c r="I289" s="1"/>
      <c r="J289" s="1"/>
      <c r="K289" s="1"/>
      <c r="L289" s="10"/>
      <c r="M289" s="10"/>
      <c r="N289" s="1"/>
      <c r="O289" s="2"/>
      <c r="P289" s="4"/>
      <c r="Q289" s="2"/>
      <c r="R289" s="4"/>
      <c r="S289" s="2"/>
      <c r="T289" s="4"/>
      <c r="U289" s="2"/>
      <c r="V289" s="4"/>
      <c r="W289" s="2"/>
      <c r="X289" s="4">
        <v>0</v>
      </c>
    </row>
    <row r="290" spans="1:24" x14ac:dyDescent="0.25">
      <c r="A290" s="1" t="s">
        <v>1604</v>
      </c>
      <c r="B290" s="1" t="s">
        <v>1603</v>
      </c>
      <c r="C290" s="1" t="s">
        <v>287</v>
      </c>
      <c r="D290" s="1" t="s">
        <v>76</v>
      </c>
      <c r="E290" s="1"/>
      <c r="F290" s="1" t="s">
        <v>621</v>
      </c>
      <c r="G290" s="1" t="s">
        <v>1772</v>
      </c>
      <c r="H290" s="2">
        <v>2</v>
      </c>
      <c r="I290" s="1"/>
      <c r="J290" s="1"/>
      <c r="K290" s="1"/>
      <c r="L290" s="10"/>
      <c r="M290" s="10"/>
      <c r="N290" s="1"/>
      <c r="O290" s="2"/>
      <c r="P290" s="4"/>
      <c r="Q290" s="2"/>
      <c r="R290" s="4"/>
      <c r="S290" s="2"/>
      <c r="T290" s="4"/>
      <c r="U290" s="2"/>
      <c r="V290" s="4"/>
      <c r="W290" s="2"/>
      <c r="X290" s="4">
        <v>0</v>
      </c>
    </row>
    <row r="291" spans="1:24" x14ac:dyDescent="0.25">
      <c r="A291" s="1" t="s">
        <v>1606</v>
      </c>
      <c r="B291" s="1" t="s">
        <v>1605</v>
      </c>
      <c r="C291" s="1" t="s">
        <v>287</v>
      </c>
      <c r="D291" s="1" t="s">
        <v>76</v>
      </c>
      <c r="E291" s="1"/>
      <c r="F291" s="1" t="s">
        <v>621</v>
      </c>
      <c r="G291" s="1" t="s">
        <v>1815</v>
      </c>
      <c r="H291" s="2" t="s">
        <v>1791</v>
      </c>
      <c r="I291" s="1"/>
      <c r="J291" s="1"/>
      <c r="K291" s="1"/>
      <c r="L291" s="10"/>
      <c r="M291" s="10"/>
      <c r="N291" s="1"/>
      <c r="O291" s="2"/>
      <c r="P291" s="4"/>
      <c r="Q291" s="2"/>
      <c r="R291" s="4"/>
      <c r="S291" s="2"/>
      <c r="T291" s="4"/>
      <c r="U291" s="2"/>
      <c r="V291" s="4"/>
      <c r="W291" s="2"/>
      <c r="X291" s="4">
        <v>0</v>
      </c>
    </row>
    <row r="292" spans="1:24" x14ac:dyDescent="0.25">
      <c r="A292" s="1" t="s">
        <v>1613</v>
      </c>
      <c r="B292" s="1" t="s">
        <v>1937</v>
      </c>
      <c r="C292" s="1" t="s">
        <v>287</v>
      </c>
      <c r="D292" s="1" t="s">
        <v>76</v>
      </c>
      <c r="E292" s="1"/>
      <c r="F292" s="1" t="s">
        <v>621</v>
      </c>
      <c r="G292" s="1" t="s">
        <v>1932</v>
      </c>
      <c r="H292" s="2">
        <v>5</v>
      </c>
      <c r="I292" s="1"/>
      <c r="J292" s="1"/>
      <c r="K292" s="1"/>
      <c r="L292" s="10"/>
      <c r="M292" s="10"/>
      <c r="N292" s="1"/>
      <c r="O292" s="2"/>
      <c r="P292" s="4"/>
      <c r="Q292" s="2"/>
      <c r="R292" s="4"/>
      <c r="S292" s="2"/>
      <c r="T292" s="4"/>
      <c r="U292" s="2"/>
      <c r="V292" s="4"/>
      <c r="W292" s="2"/>
      <c r="X292" s="4">
        <v>0</v>
      </c>
    </row>
    <row r="293" spans="1:24" x14ac:dyDescent="0.25">
      <c r="A293" s="1" t="s">
        <v>1617</v>
      </c>
      <c r="B293" s="1" t="s">
        <v>1616</v>
      </c>
      <c r="C293" s="1" t="s">
        <v>287</v>
      </c>
      <c r="D293" s="1" t="s">
        <v>76</v>
      </c>
      <c r="E293" s="1"/>
      <c r="F293" s="1" t="s">
        <v>621</v>
      </c>
      <c r="G293" s="1" t="s">
        <v>1772</v>
      </c>
      <c r="H293" s="2">
        <v>2</v>
      </c>
      <c r="I293" s="1"/>
      <c r="J293" s="1"/>
      <c r="K293" s="1"/>
      <c r="L293" s="10"/>
      <c r="M293" s="10"/>
      <c r="N293" s="1"/>
      <c r="O293" s="2"/>
      <c r="P293" s="4"/>
      <c r="Q293" s="2"/>
      <c r="R293" s="4"/>
      <c r="S293" s="2"/>
      <c r="T293" s="4"/>
      <c r="U293" s="2"/>
      <c r="V293" s="4"/>
      <c r="W293" s="2"/>
      <c r="X293" s="4">
        <v>0</v>
      </c>
    </row>
    <row r="294" spans="1:24" x14ac:dyDescent="0.25">
      <c r="A294" s="1" t="s">
        <v>646</v>
      </c>
      <c r="B294" s="1" t="s">
        <v>645</v>
      </c>
      <c r="C294" s="1" t="s">
        <v>287</v>
      </c>
      <c r="D294" s="1" t="s">
        <v>76</v>
      </c>
      <c r="E294" s="1"/>
      <c r="F294" s="1" t="s">
        <v>621</v>
      </c>
      <c r="G294" s="1" t="s">
        <v>1938</v>
      </c>
      <c r="H294" s="2" t="s">
        <v>1780</v>
      </c>
      <c r="I294" s="1"/>
      <c r="J294" s="1"/>
      <c r="K294" s="1"/>
      <c r="L294" s="10"/>
      <c r="M294" s="10"/>
      <c r="N294" s="1"/>
      <c r="O294" s="2"/>
      <c r="P294" s="4"/>
      <c r="Q294" s="2"/>
      <c r="R294" s="4"/>
      <c r="S294" s="2"/>
      <c r="T294" s="4"/>
      <c r="U294" s="2"/>
      <c r="V294" s="4"/>
      <c r="W294" s="2"/>
      <c r="X294" s="4">
        <v>0</v>
      </c>
    </row>
    <row r="295" spans="1:24" x14ac:dyDescent="0.25">
      <c r="A295" s="1" t="s">
        <v>650</v>
      </c>
      <c r="B295" s="1" t="s">
        <v>649</v>
      </c>
      <c r="C295" s="1" t="s">
        <v>287</v>
      </c>
      <c r="D295" s="1" t="s">
        <v>76</v>
      </c>
      <c r="E295" s="1"/>
      <c r="F295" s="1" t="s">
        <v>621</v>
      </c>
      <c r="G295" s="1" t="s">
        <v>1933</v>
      </c>
      <c r="H295" s="2">
        <v>5</v>
      </c>
      <c r="I295" s="1"/>
      <c r="J295" s="1"/>
      <c r="K295" s="1"/>
      <c r="L295" s="10"/>
      <c r="M295" s="10"/>
      <c r="N295" s="1"/>
      <c r="O295" s="2"/>
      <c r="P295" s="4"/>
      <c r="Q295" s="2"/>
      <c r="R295" s="4"/>
      <c r="S295" s="2"/>
      <c r="T295" s="4"/>
      <c r="U295" s="2"/>
      <c r="V295" s="4"/>
      <c r="W295" s="2"/>
      <c r="X295" s="4">
        <v>0</v>
      </c>
    </row>
    <row r="296" spans="1:24" x14ac:dyDescent="0.25">
      <c r="A296" s="1" t="s">
        <v>663</v>
      </c>
      <c r="B296" s="1" t="s">
        <v>1939</v>
      </c>
      <c r="C296" s="1" t="s">
        <v>598</v>
      </c>
      <c r="D296" s="1" t="s">
        <v>76</v>
      </c>
      <c r="E296" s="1"/>
      <c r="F296" s="1" t="s">
        <v>624</v>
      </c>
      <c r="G296" s="1" t="s">
        <v>1772</v>
      </c>
      <c r="H296" s="2">
        <v>2</v>
      </c>
      <c r="I296" s="1"/>
      <c r="J296" s="1"/>
      <c r="K296" s="1"/>
      <c r="L296" s="10"/>
      <c r="M296" s="10"/>
      <c r="N296" s="1"/>
      <c r="O296" s="2"/>
      <c r="P296" s="4"/>
      <c r="Q296" s="2"/>
      <c r="R296" s="4"/>
      <c r="S296" s="2"/>
      <c r="T296" s="4"/>
      <c r="U296" s="2"/>
      <c r="V296" s="4"/>
      <c r="W296" s="2"/>
      <c r="X296" s="4">
        <v>0</v>
      </c>
    </row>
    <row r="297" spans="1:24" x14ac:dyDescent="0.25">
      <c r="A297" s="1" t="s">
        <v>658</v>
      </c>
      <c r="B297" s="1" t="s">
        <v>52</v>
      </c>
      <c r="C297" s="1" t="s">
        <v>598</v>
      </c>
      <c r="D297" s="1" t="s">
        <v>76</v>
      </c>
      <c r="E297" s="1"/>
      <c r="F297" s="1" t="s">
        <v>624</v>
      </c>
      <c r="G297" s="1" t="s">
        <v>1772</v>
      </c>
      <c r="H297" s="2">
        <v>2</v>
      </c>
      <c r="I297" s="1"/>
      <c r="J297" s="1"/>
      <c r="K297" s="1"/>
      <c r="L297" s="10"/>
      <c r="M297" s="10"/>
      <c r="N297" s="1"/>
      <c r="O297" s="2"/>
      <c r="P297" s="4"/>
      <c r="Q297" s="2"/>
      <c r="R297" s="4"/>
      <c r="S297" s="2"/>
      <c r="T297" s="4"/>
      <c r="U297" s="2"/>
      <c r="V297" s="4"/>
      <c r="W297" s="2"/>
      <c r="X297" s="4">
        <v>0</v>
      </c>
    </row>
    <row r="298" spans="1:24" x14ac:dyDescent="0.25">
      <c r="A298" s="1" t="s">
        <v>1621</v>
      </c>
      <c r="B298" s="1" t="s">
        <v>1620</v>
      </c>
      <c r="C298" s="1" t="s">
        <v>1807</v>
      </c>
      <c r="D298" s="1" t="s">
        <v>76</v>
      </c>
      <c r="E298" s="1"/>
      <c r="F298" s="1" t="s">
        <v>624</v>
      </c>
      <c r="G298" s="1" t="s">
        <v>1772</v>
      </c>
      <c r="H298" s="2">
        <v>2</v>
      </c>
      <c r="I298" s="1"/>
      <c r="J298" s="1"/>
      <c r="K298" s="1"/>
      <c r="L298" s="10"/>
      <c r="M298" s="10"/>
      <c r="N298" s="1"/>
      <c r="O298" s="2"/>
      <c r="P298" s="4"/>
      <c r="Q298" s="2"/>
      <c r="R298" s="4"/>
      <c r="S298" s="2"/>
      <c r="T298" s="4"/>
      <c r="U298" s="2"/>
      <c r="V298" s="4"/>
      <c r="W298" s="2"/>
      <c r="X298" s="4">
        <v>0</v>
      </c>
    </row>
    <row r="299" spans="1:24" x14ac:dyDescent="0.25">
      <c r="A299" s="1" t="s">
        <v>1619</v>
      </c>
      <c r="B299" s="1" t="s">
        <v>1618</v>
      </c>
      <c r="C299" s="1" t="s">
        <v>287</v>
      </c>
      <c r="D299" s="1" t="s">
        <v>76</v>
      </c>
      <c r="E299" s="1"/>
      <c r="F299" s="1" t="s">
        <v>624</v>
      </c>
      <c r="G299" s="1" t="s">
        <v>1940</v>
      </c>
      <c r="H299" s="2">
        <v>5</v>
      </c>
      <c r="I299" s="1"/>
      <c r="J299" s="1"/>
      <c r="K299" s="1"/>
      <c r="L299" s="10"/>
      <c r="M299" s="10"/>
      <c r="N299" s="1"/>
      <c r="O299" s="2"/>
      <c r="P299" s="4"/>
      <c r="Q299" s="2"/>
      <c r="R299" s="4"/>
      <c r="S299" s="2"/>
      <c r="T299" s="4"/>
      <c r="U299" s="2"/>
      <c r="V299" s="4"/>
      <c r="W299" s="2"/>
      <c r="X299" s="4">
        <v>0</v>
      </c>
    </row>
    <row r="300" spans="1:24" x14ac:dyDescent="0.25">
      <c r="A300" s="1" t="s">
        <v>1625</v>
      </c>
      <c r="B300" s="1" t="s">
        <v>1624</v>
      </c>
      <c r="C300" s="1" t="s">
        <v>287</v>
      </c>
      <c r="D300" s="1" t="s">
        <v>76</v>
      </c>
      <c r="E300" s="1"/>
      <c r="F300" s="1" t="s">
        <v>624</v>
      </c>
      <c r="G300" s="1" t="s">
        <v>1772</v>
      </c>
      <c r="H300" s="2">
        <v>2</v>
      </c>
      <c r="I300" s="1"/>
      <c r="J300" s="1"/>
      <c r="K300" s="1"/>
      <c r="L300" s="10"/>
      <c r="M300" s="10"/>
      <c r="N300" s="1"/>
      <c r="O300" s="2"/>
      <c r="P300" s="4"/>
      <c r="Q300" s="2"/>
      <c r="R300" s="4"/>
      <c r="S300" s="2"/>
      <c r="T300" s="4"/>
      <c r="U300" s="2"/>
      <c r="V300" s="4"/>
      <c r="W300" s="2"/>
      <c r="X300" s="4">
        <v>0</v>
      </c>
    </row>
    <row r="301" spans="1:24" x14ac:dyDescent="0.25">
      <c r="A301" s="1" t="s">
        <v>1623</v>
      </c>
      <c r="B301" s="1" t="s">
        <v>1622</v>
      </c>
      <c r="C301" s="1" t="s">
        <v>598</v>
      </c>
      <c r="D301" s="1" t="s">
        <v>76</v>
      </c>
      <c r="E301" s="1"/>
      <c r="F301" s="1" t="s">
        <v>624</v>
      </c>
      <c r="G301" s="1" t="s">
        <v>1772</v>
      </c>
      <c r="H301" s="2">
        <v>2</v>
      </c>
      <c r="I301" s="1"/>
      <c r="J301" s="1"/>
      <c r="K301" s="1"/>
      <c r="L301" s="10"/>
      <c r="M301" s="10"/>
      <c r="N301" s="1"/>
      <c r="O301" s="2"/>
      <c r="P301" s="4"/>
      <c r="Q301" s="2"/>
      <c r="R301" s="4"/>
      <c r="S301" s="2"/>
      <c r="T301" s="4"/>
      <c r="U301" s="2"/>
      <c r="V301" s="4"/>
      <c r="W301" s="2"/>
      <c r="X301" s="4">
        <v>0</v>
      </c>
    </row>
    <row r="302" spans="1:24" x14ac:dyDescent="0.25">
      <c r="A302" s="1" t="s">
        <v>1629</v>
      </c>
      <c r="B302" s="1" t="s">
        <v>1628</v>
      </c>
      <c r="C302" s="1" t="s">
        <v>287</v>
      </c>
      <c r="D302" s="1" t="s">
        <v>76</v>
      </c>
      <c r="E302" s="1"/>
      <c r="F302" s="1" t="s">
        <v>624</v>
      </c>
      <c r="G302" s="1" t="s">
        <v>1928</v>
      </c>
      <c r="H302" s="2">
        <v>5</v>
      </c>
      <c r="I302" s="1"/>
      <c r="J302" s="1"/>
      <c r="K302" s="1"/>
      <c r="L302" s="10"/>
      <c r="M302" s="10"/>
      <c r="N302" s="1"/>
      <c r="O302" s="2"/>
      <c r="P302" s="4"/>
      <c r="Q302" s="2"/>
      <c r="R302" s="4"/>
      <c r="S302" s="2"/>
      <c r="T302" s="4"/>
      <c r="U302" s="2"/>
      <c r="V302" s="4"/>
      <c r="W302" s="2"/>
      <c r="X302" s="4">
        <v>0</v>
      </c>
    </row>
    <row r="303" spans="1:24" x14ac:dyDescent="0.25">
      <c r="A303" s="1" t="s">
        <v>1627</v>
      </c>
      <c r="B303" s="1" t="s">
        <v>1626</v>
      </c>
      <c r="C303" s="1" t="s">
        <v>287</v>
      </c>
      <c r="D303" s="1" t="s">
        <v>76</v>
      </c>
      <c r="E303" s="1"/>
      <c r="F303" s="1" t="s">
        <v>624</v>
      </c>
      <c r="G303" s="1" t="s">
        <v>1772</v>
      </c>
      <c r="H303" s="2">
        <v>2</v>
      </c>
      <c r="I303" s="1"/>
      <c r="J303" s="1"/>
      <c r="K303" s="1"/>
      <c r="L303" s="10"/>
      <c r="M303" s="10"/>
      <c r="N303" s="1"/>
      <c r="O303" s="2"/>
      <c r="P303" s="4"/>
      <c r="Q303" s="2"/>
      <c r="R303" s="4"/>
      <c r="S303" s="2"/>
      <c r="T303" s="4"/>
      <c r="U303" s="2"/>
      <c r="V303" s="4"/>
      <c r="W303" s="2"/>
      <c r="X303" s="4">
        <v>0</v>
      </c>
    </row>
    <row r="304" spans="1:24" x14ac:dyDescent="0.25">
      <c r="A304" s="1" t="s">
        <v>1635</v>
      </c>
      <c r="B304" s="1" t="s">
        <v>1634</v>
      </c>
      <c r="C304" s="1" t="s">
        <v>287</v>
      </c>
      <c r="D304" s="1" t="s">
        <v>76</v>
      </c>
      <c r="E304" s="1"/>
      <c r="F304" s="1" t="s">
        <v>624</v>
      </c>
      <c r="G304" s="1" t="s">
        <v>1778</v>
      </c>
      <c r="H304" s="2">
        <v>5</v>
      </c>
      <c r="I304" s="1"/>
      <c r="J304" s="1"/>
      <c r="K304" s="1"/>
      <c r="L304" s="10"/>
      <c r="M304" s="10"/>
      <c r="N304" s="1"/>
      <c r="O304" s="2"/>
      <c r="P304" s="4"/>
      <c r="Q304" s="2"/>
      <c r="R304" s="4"/>
      <c r="S304" s="2"/>
      <c r="T304" s="4"/>
      <c r="U304" s="2"/>
      <c r="V304" s="4"/>
      <c r="W304" s="2"/>
      <c r="X304" s="4">
        <v>0</v>
      </c>
    </row>
    <row r="305" spans="1:24" x14ac:dyDescent="0.25">
      <c r="A305" s="1" t="s">
        <v>1631</v>
      </c>
      <c r="B305" s="1" t="s">
        <v>1630</v>
      </c>
      <c r="C305" s="1" t="s">
        <v>287</v>
      </c>
      <c r="D305" s="1" t="s">
        <v>76</v>
      </c>
      <c r="E305" s="1"/>
      <c r="F305" s="1" t="s">
        <v>624</v>
      </c>
      <c r="G305" s="1" t="s">
        <v>1941</v>
      </c>
      <c r="H305" s="2" t="s">
        <v>1780</v>
      </c>
      <c r="I305" s="1"/>
      <c r="J305" s="1"/>
      <c r="K305" s="1"/>
      <c r="L305" s="10"/>
      <c r="M305" s="10"/>
      <c r="N305" s="1"/>
      <c r="O305" s="2"/>
      <c r="P305" s="4"/>
      <c r="Q305" s="2"/>
      <c r="R305" s="4"/>
      <c r="S305" s="2"/>
      <c r="T305" s="4"/>
      <c r="U305" s="2"/>
      <c r="V305" s="4"/>
      <c r="W305" s="2"/>
      <c r="X305" s="4">
        <v>0</v>
      </c>
    </row>
    <row r="306" spans="1:24" x14ac:dyDescent="0.25">
      <c r="A306" s="1" t="s">
        <v>773</v>
      </c>
      <c r="B306" s="1" t="s">
        <v>772</v>
      </c>
      <c r="C306" s="1" t="s">
        <v>287</v>
      </c>
      <c r="D306" s="1" t="s">
        <v>76</v>
      </c>
      <c r="E306" s="1"/>
      <c r="F306" s="1" t="s">
        <v>624</v>
      </c>
      <c r="G306" s="1" t="s">
        <v>1772</v>
      </c>
      <c r="H306" s="2">
        <v>3</v>
      </c>
      <c r="I306" s="1"/>
      <c r="J306" s="1"/>
      <c r="K306" s="1"/>
      <c r="L306" s="10"/>
      <c r="M306" s="10"/>
      <c r="N306" s="1"/>
      <c r="O306" s="2"/>
      <c r="P306" s="4"/>
      <c r="Q306" s="2"/>
      <c r="R306" s="4"/>
      <c r="S306" s="2"/>
      <c r="T306" s="4"/>
      <c r="U306" s="2"/>
      <c r="V306" s="4"/>
      <c r="W306" s="2"/>
      <c r="X306" s="4">
        <v>0</v>
      </c>
    </row>
    <row r="307" spans="1:24" x14ac:dyDescent="0.25">
      <c r="A307" s="1" t="s">
        <v>1637</v>
      </c>
      <c r="B307" s="1" t="s">
        <v>1636</v>
      </c>
      <c r="C307" s="1" t="s">
        <v>287</v>
      </c>
      <c r="D307" s="1" t="s">
        <v>76</v>
      </c>
      <c r="E307" s="1"/>
      <c r="F307" s="1" t="s">
        <v>624</v>
      </c>
      <c r="G307" s="1" t="s">
        <v>1942</v>
      </c>
      <c r="H307" s="2">
        <v>5</v>
      </c>
      <c r="I307" s="1"/>
      <c r="J307" s="1"/>
      <c r="K307" s="1"/>
      <c r="L307" s="10"/>
      <c r="M307" s="10"/>
      <c r="N307" s="1"/>
      <c r="O307" s="2"/>
      <c r="P307" s="4"/>
      <c r="Q307" s="2"/>
      <c r="R307" s="4"/>
      <c r="S307" s="2"/>
      <c r="T307" s="4"/>
      <c r="U307" s="2"/>
      <c r="V307" s="4"/>
      <c r="W307" s="2"/>
      <c r="X307" s="4">
        <v>0</v>
      </c>
    </row>
    <row r="308" spans="1:24" x14ac:dyDescent="0.25">
      <c r="A308" s="1" t="s">
        <v>1127</v>
      </c>
      <c r="B308" s="1" t="s">
        <v>1125</v>
      </c>
      <c r="C308" s="1" t="s">
        <v>1126</v>
      </c>
      <c r="D308" s="1" t="s">
        <v>76</v>
      </c>
      <c r="E308" s="1"/>
      <c r="F308" s="1" t="s">
        <v>1812</v>
      </c>
      <c r="G308" s="1" t="s">
        <v>1772</v>
      </c>
      <c r="H308" s="2">
        <v>3</v>
      </c>
      <c r="I308" s="1"/>
      <c r="J308" s="1"/>
      <c r="K308" s="1"/>
      <c r="L308" s="10"/>
      <c r="M308" s="10"/>
      <c r="N308" s="1"/>
      <c r="O308" s="2"/>
      <c r="P308" s="4"/>
      <c r="Q308" s="2"/>
      <c r="R308" s="4"/>
      <c r="S308" s="2"/>
      <c r="T308" s="4"/>
      <c r="U308" s="2"/>
      <c r="V308" s="4"/>
      <c r="W308" s="2"/>
      <c r="X308" s="4">
        <v>0</v>
      </c>
    </row>
    <row r="309" spans="1:24" x14ac:dyDescent="0.25">
      <c r="A309" s="1" t="s">
        <v>1693</v>
      </c>
      <c r="B309" s="1" t="s">
        <v>1692</v>
      </c>
      <c r="C309" s="1" t="s">
        <v>287</v>
      </c>
      <c r="D309" s="1" t="s">
        <v>76</v>
      </c>
      <c r="E309" s="1"/>
      <c r="F309" s="1" t="s">
        <v>1882</v>
      </c>
      <c r="G309" s="1" t="s">
        <v>1772</v>
      </c>
      <c r="H309" s="2">
        <v>2</v>
      </c>
      <c r="I309" s="1"/>
      <c r="J309" s="1"/>
      <c r="K309" s="1"/>
      <c r="L309" s="10"/>
      <c r="M309" s="10"/>
      <c r="N309" s="1"/>
      <c r="O309" s="2"/>
      <c r="P309" s="4"/>
      <c r="Q309" s="2"/>
      <c r="R309" s="4"/>
      <c r="S309" s="2"/>
      <c r="T309" s="4"/>
      <c r="U309" s="2"/>
      <c r="V309" s="4"/>
      <c r="W309" s="2"/>
      <c r="X309" s="4">
        <v>0</v>
      </c>
    </row>
    <row r="310" spans="1:24" x14ac:dyDescent="0.25">
      <c r="A310" s="1" t="s">
        <v>1689</v>
      </c>
      <c r="B310" s="1" t="s">
        <v>1688</v>
      </c>
      <c r="C310" s="1" t="s">
        <v>287</v>
      </c>
      <c r="D310" s="1" t="s">
        <v>76</v>
      </c>
      <c r="E310" s="1"/>
      <c r="F310" s="1" t="s">
        <v>1882</v>
      </c>
      <c r="G310" s="1" t="s">
        <v>1772</v>
      </c>
      <c r="H310" s="2">
        <v>3</v>
      </c>
      <c r="I310" s="1"/>
      <c r="J310" s="1"/>
      <c r="K310" s="1"/>
      <c r="L310" s="10"/>
      <c r="M310" s="10"/>
      <c r="N310" s="1"/>
      <c r="O310" s="2"/>
      <c r="P310" s="4"/>
      <c r="Q310" s="2"/>
      <c r="R310" s="4"/>
      <c r="S310" s="2"/>
      <c r="T310" s="4"/>
      <c r="U310" s="2"/>
      <c r="V310" s="4"/>
      <c r="W310" s="2"/>
      <c r="X310" s="4">
        <v>0</v>
      </c>
    </row>
    <row r="311" spans="1:24" x14ac:dyDescent="0.25">
      <c r="A311" s="1" t="s">
        <v>1687</v>
      </c>
      <c r="B311" s="1" t="s">
        <v>1686</v>
      </c>
      <c r="C311" s="1" t="s">
        <v>598</v>
      </c>
      <c r="D311" s="1" t="s">
        <v>76</v>
      </c>
      <c r="E311" s="1"/>
      <c r="F311" s="1" t="s">
        <v>1882</v>
      </c>
      <c r="G311" s="1" t="s">
        <v>1769</v>
      </c>
      <c r="H311" s="2">
        <v>5</v>
      </c>
      <c r="I311" s="1"/>
      <c r="J311" s="1"/>
      <c r="K311" s="1"/>
      <c r="L311" s="10"/>
      <c r="M311" s="10"/>
      <c r="N311" s="1"/>
      <c r="O311" s="2"/>
      <c r="P311" s="4"/>
      <c r="Q311" s="2"/>
      <c r="R311" s="4"/>
      <c r="S311" s="2"/>
      <c r="T311" s="4"/>
      <c r="U311" s="2"/>
      <c r="V311" s="4"/>
      <c r="W311" s="2"/>
      <c r="X311" s="4">
        <v>0</v>
      </c>
    </row>
    <row r="312" spans="1:24" x14ac:dyDescent="0.25">
      <c r="A312" s="1" t="s">
        <v>1099</v>
      </c>
      <c r="B312" s="1" t="s">
        <v>1098</v>
      </c>
      <c r="C312" s="1" t="s">
        <v>1943</v>
      </c>
      <c r="D312" s="1" t="s">
        <v>76</v>
      </c>
      <c r="E312" s="1"/>
      <c r="F312" s="1" t="s">
        <v>1882</v>
      </c>
      <c r="G312" s="1" t="s">
        <v>1772</v>
      </c>
      <c r="H312" s="2">
        <v>2</v>
      </c>
      <c r="I312" s="1"/>
      <c r="J312" s="1"/>
      <c r="K312" s="1"/>
      <c r="L312" s="10"/>
      <c r="M312" s="10"/>
      <c r="N312" s="1"/>
      <c r="O312" s="2"/>
      <c r="P312" s="4"/>
      <c r="Q312" s="2"/>
      <c r="R312" s="4"/>
      <c r="S312" s="2"/>
      <c r="T312" s="4"/>
      <c r="U312" s="2"/>
      <c r="V312" s="4"/>
      <c r="W312" s="2"/>
      <c r="X312" s="4">
        <v>0</v>
      </c>
    </row>
    <row r="313" spans="1:24" x14ac:dyDescent="0.25">
      <c r="A313" s="1" t="s">
        <v>1217</v>
      </c>
      <c r="B313" s="1" t="s">
        <v>1216</v>
      </c>
      <c r="C313" s="1" t="s">
        <v>1885</v>
      </c>
      <c r="D313" s="1" t="s">
        <v>76</v>
      </c>
      <c r="E313" s="1"/>
      <c r="F313" s="1" t="s">
        <v>1817</v>
      </c>
      <c r="G313" s="1" t="s">
        <v>1772</v>
      </c>
      <c r="H313" s="2">
        <v>2</v>
      </c>
      <c r="I313" s="1"/>
      <c r="J313" s="1"/>
      <c r="K313" s="1"/>
      <c r="L313" s="10"/>
      <c r="M313" s="10"/>
      <c r="N313" s="1"/>
      <c r="O313" s="2"/>
      <c r="P313" s="4"/>
      <c r="Q313" s="2"/>
      <c r="R313" s="4"/>
      <c r="S313" s="2"/>
      <c r="T313" s="4"/>
      <c r="U313" s="2"/>
      <c r="V313" s="4"/>
      <c r="W313" s="2"/>
      <c r="X313" s="4">
        <v>0</v>
      </c>
    </row>
    <row r="314" spans="1:24" x14ac:dyDescent="0.25">
      <c r="A314" s="1" t="s">
        <v>1476</v>
      </c>
      <c r="B314" s="1" t="s">
        <v>1475</v>
      </c>
      <c r="C314" s="1" t="s">
        <v>1885</v>
      </c>
      <c r="D314" s="1" t="s">
        <v>76</v>
      </c>
      <c r="E314" s="1"/>
      <c r="F314" s="1" t="s">
        <v>1817</v>
      </c>
      <c r="G314" s="1" t="s">
        <v>1772</v>
      </c>
      <c r="H314" s="2">
        <v>2</v>
      </c>
      <c r="I314" s="1"/>
      <c r="J314" s="1"/>
      <c r="K314" s="1"/>
      <c r="L314" s="10"/>
      <c r="M314" s="10"/>
      <c r="N314" s="1"/>
      <c r="O314" s="2"/>
      <c r="P314" s="4"/>
      <c r="Q314" s="2"/>
      <c r="R314" s="4"/>
      <c r="S314" s="2"/>
      <c r="T314" s="4"/>
      <c r="U314" s="2"/>
      <c r="V314" s="4"/>
      <c r="W314" s="2"/>
      <c r="X314" s="4">
        <v>0</v>
      </c>
    </row>
    <row r="315" spans="1:24" x14ac:dyDescent="0.25">
      <c r="A315" s="1" t="s">
        <v>1501</v>
      </c>
      <c r="B315" s="1" t="s">
        <v>1500</v>
      </c>
      <c r="C315" s="1" t="s">
        <v>287</v>
      </c>
      <c r="D315" s="1" t="s">
        <v>76</v>
      </c>
      <c r="E315" s="1"/>
      <c r="F315" s="1" t="s">
        <v>47</v>
      </c>
      <c r="G315" s="1" t="s">
        <v>1772</v>
      </c>
      <c r="H315" s="2">
        <v>2</v>
      </c>
      <c r="I315" s="1"/>
      <c r="J315" s="1"/>
      <c r="K315" s="1"/>
      <c r="L315" s="10"/>
      <c r="M315" s="10"/>
      <c r="N315" s="1"/>
      <c r="O315" s="2"/>
      <c r="P315" s="4"/>
      <c r="Q315" s="2"/>
      <c r="R315" s="4"/>
      <c r="S315" s="2"/>
      <c r="T315" s="4"/>
      <c r="U315" s="2"/>
      <c r="V315" s="4"/>
      <c r="W315" s="2"/>
      <c r="X315" s="4">
        <v>0</v>
      </c>
    </row>
    <row r="316" spans="1:24" x14ac:dyDescent="0.25">
      <c r="A316" s="1" t="s">
        <v>1497</v>
      </c>
      <c r="B316" s="1" t="s">
        <v>1496</v>
      </c>
      <c r="C316" s="1" t="s">
        <v>287</v>
      </c>
      <c r="D316" s="1" t="s">
        <v>76</v>
      </c>
      <c r="E316" s="1"/>
      <c r="F316" s="1" t="s">
        <v>47</v>
      </c>
      <c r="G316" s="1" t="s">
        <v>1772</v>
      </c>
      <c r="H316" s="2">
        <v>2</v>
      </c>
      <c r="I316" s="1"/>
      <c r="J316" s="1"/>
      <c r="K316" s="1"/>
      <c r="L316" s="10"/>
      <c r="M316" s="10"/>
      <c r="N316" s="1"/>
      <c r="O316" s="2"/>
      <c r="P316" s="4"/>
      <c r="Q316" s="2"/>
      <c r="R316" s="4"/>
      <c r="S316" s="2"/>
      <c r="T316" s="4"/>
      <c r="U316" s="2"/>
      <c r="V316" s="4"/>
      <c r="W316" s="2"/>
      <c r="X316" s="4">
        <v>0</v>
      </c>
    </row>
    <row r="317" spans="1:24" x14ac:dyDescent="0.25">
      <c r="A317" s="1" t="s">
        <v>1495</v>
      </c>
      <c r="B317" s="1" t="s">
        <v>1494</v>
      </c>
      <c r="C317" s="1" t="s">
        <v>287</v>
      </c>
      <c r="D317" s="1" t="s">
        <v>76</v>
      </c>
      <c r="E317" s="1"/>
      <c r="F317" s="1" t="s">
        <v>47</v>
      </c>
      <c r="G317" s="1" t="s">
        <v>1928</v>
      </c>
      <c r="H317" s="2">
        <v>5</v>
      </c>
      <c r="I317" s="1"/>
      <c r="J317" s="1"/>
      <c r="K317" s="1"/>
      <c r="L317" s="10"/>
      <c r="M317" s="10"/>
      <c r="N317" s="1"/>
      <c r="O317" s="2"/>
      <c r="P317" s="4"/>
      <c r="Q317" s="2"/>
      <c r="R317" s="4"/>
      <c r="S317" s="2"/>
      <c r="T317" s="4"/>
      <c r="U317" s="2"/>
      <c r="V317" s="4"/>
      <c r="W317" s="2"/>
      <c r="X317" s="4">
        <v>0</v>
      </c>
    </row>
    <row r="318" spans="1:24" x14ac:dyDescent="0.25">
      <c r="A318" s="1" t="s">
        <v>1499</v>
      </c>
      <c r="B318" s="1" t="s">
        <v>1498</v>
      </c>
      <c r="C318" s="1" t="s">
        <v>244</v>
      </c>
      <c r="D318" s="1" t="s">
        <v>76</v>
      </c>
      <c r="E318" s="1"/>
      <c r="F318" s="1" t="s">
        <v>47</v>
      </c>
      <c r="G318" s="1" t="s">
        <v>1772</v>
      </c>
      <c r="H318" s="2">
        <v>2</v>
      </c>
      <c r="I318" s="1"/>
      <c r="J318" s="1"/>
      <c r="K318" s="1"/>
      <c r="L318" s="10"/>
      <c r="M318" s="10"/>
      <c r="N318" s="1"/>
      <c r="O318" s="2"/>
      <c r="P318" s="4"/>
      <c r="Q318" s="2"/>
      <c r="R318" s="4"/>
      <c r="S318" s="2"/>
      <c r="T318" s="4"/>
      <c r="U318" s="2"/>
      <c r="V318" s="4"/>
      <c r="W318" s="2"/>
      <c r="X318" s="4">
        <v>0</v>
      </c>
    </row>
    <row r="319" spans="1:24" x14ac:dyDescent="0.25">
      <c r="A319" s="1" t="s">
        <v>1326</v>
      </c>
      <c r="B319" s="1" t="s">
        <v>1325</v>
      </c>
      <c r="C319" s="1" t="s">
        <v>287</v>
      </c>
      <c r="D319" s="1" t="s">
        <v>76</v>
      </c>
      <c r="E319" s="1"/>
      <c r="F319" s="1" t="s">
        <v>47</v>
      </c>
      <c r="G319" s="1" t="s">
        <v>1944</v>
      </c>
      <c r="H319" s="2">
        <v>5</v>
      </c>
      <c r="I319" s="2" t="s">
        <v>1764</v>
      </c>
      <c r="J319" s="1"/>
      <c r="K319" s="1"/>
      <c r="L319" s="10"/>
      <c r="M319" s="10"/>
      <c r="N319" s="1"/>
      <c r="O319" s="2"/>
      <c r="P319" s="4"/>
      <c r="Q319" s="2"/>
      <c r="R319" s="4"/>
      <c r="S319" s="2"/>
      <c r="T319" s="4"/>
      <c r="U319" s="2"/>
      <c r="V319" s="4"/>
      <c r="W319" s="2"/>
      <c r="X319" s="4">
        <v>0</v>
      </c>
    </row>
    <row r="320" spans="1:24" x14ac:dyDescent="0.25">
      <c r="A320" s="1" t="s">
        <v>1480</v>
      </c>
      <c r="B320" s="1" t="s">
        <v>1479</v>
      </c>
      <c r="C320" s="1" t="s">
        <v>287</v>
      </c>
      <c r="D320" s="1" t="s">
        <v>76</v>
      </c>
      <c r="E320" s="1"/>
      <c r="F320" s="1" t="s">
        <v>47</v>
      </c>
      <c r="G320" s="1" t="s">
        <v>1772</v>
      </c>
      <c r="H320" s="2">
        <v>2</v>
      </c>
      <c r="I320" s="1"/>
      <c r="J320" s="1"/>
      <c r="K320" s="1"/>
      <c r="L320" s="10"/>
      <c r="M320" s="10"/>
      <c r="N320" s="1"/>
      <c r="O320" s="2"/>
      <c r="P320" s="4"/>
      <c r="Q320" s="2"/>
      <c r="R320" s="4"/>
      <c r="S320" s="2"/>
      <c r="T320" s="4"/>
      <c r="U320" s="2"/>
      <c r="V320" s="4"/>
      <c r="W320" s="2"/>
      <c r="X320" s="4">
        <v>0</v>
      </c>
    </row>
    <row r="321" spans="1:24" x14ac:dyDescent="0.25">
      <c r="A321" s="1" t="s">
        <v>1478</v>
      </c>
      <c r="B321" s="1" t="s">
        <v>1477</v>
      </c>
      <c r="C321" s="1" t="s">
        <v>287</v>
      </c>
      <c r="D321" s="1" t="s">
        <v>76</v>
      </c>
      <c r="E321" s="1"/>
      <c r="F321" s="1" t="s">
        <v>47</v>
      </c>
      <c r="G321" s="1" t="s">
        <v>1772</v>
      </c>
      <c r="H321" s="2">
        <v>2</v>
      </c>
      <c r="I321" s="1"/>
      <c r="J321" s="1"/>
      <c r="K321" s="1"/>
      <c r="L321" s="10"/>
      <c r="M321" s="10"/>
      <c r="N321" s="1"/>
      <c r="O321" s="2"/>
      <c r="P321" s="4"/>
      <c r="Q321" s="2"/>
      <c r="R321" s="4"/>
      <c r="S321" s="2"/>
      <c r="T321" s="4"/>
      <c r="U321" s="2"/>
      <c r="V321" s="4"/>
      <c r="W321" s="2"/>
      <c r="X321" s="4">
        <v>0</v>
      </c>
    </row>
    <row r="322" spans="1:24" x14ac:dyDescent="0.25">
      <c r="A322" s="1" t="s">
        <v>1945</v>
      </c>
      <c r="B322" s="1" t="s">
        <v>1946</v>
      </c>
      <c r="C322" s="1" t="s">
        <v>603</v>
      </c>
      <c r="D322" s="1" t="s">
        <v>76</v>
      </c>
      <c r="E322" s="1"/>
      <c r="F322" s="1" t="s">
        <v>47</v>
      </c>
      <c r="G322" s="1" t="s">
        <v>1947</v>
      </c>
      <c r="H322" s="2">
        <v>5</v>
      </c>
      <c r="I322" s="1"/>
      <c r="J322" s="1"/>
      <c r="K322" s="1"/>
      <c r="L322" s="10"/>
      <c r="M322" s="10"/>
      <c r="N322" s="1"/>
      <c r="O322" s="2"/>
      <c r="P322" s="4"/>
      <c r="Q322" s="2"/>
      <c r="R322" s="4"/>
      <c r="S322" s="2"/>
      <c r="T322" s="4"/>
      <c r="U322" s="2"/>
      <c r="V322" s="4"/>
      <c r="W322" s="2"/>
      <c r="X322" s="4">
        <v>0</v>
      </c>
    </row>
    <row r="323" spans="1:24" x14ac:dyDescent="0.25">
      <c r="A323" s="1" t="s">
        <v>213</v>
      </c>
      <c r="B323" s="1" t="s">
        <v>1772</v>
      </c>
      <c r="C323" s="1" t="s">
        <v>603</v>
      </c>
      <c r="D323" s="1" t="s">
        <v>76</v>
      </c>
      <c r="E323" s="1"/>
      <c r="F323" s="1" t="s">
        <v>47</v>
      </c>
      <c r="G323" s="1" t="s">
        <v>1772</v>
      </c>
      <c r="H323" s="2" t="s">
        <v>1772</v>
      </c>
      <c r="I323" s="1"/>
      <c r="J323" s="1"/>
      <c r="K323" s="1"/>
      <c r="L323" s="10"/>
      <c r="M323" s="10"/>
      <c r="N323" s="1"/>
      <c r="O323" s="2"/>
      <c r="P323" s="4"/>
      <c r="Q323" s="2"/>
      <c r="R323" s="4"/>
      <c r="S323" s="2"/>
      <c r="T323" s="4"/>
      <c r="U323" s="2"/>
      <c r="V323" s="4"/>
      <c r="W323" s="2"/>
      <c r="X323" s="4">
        <v>0</v>
      </c>
    </row>
    <row r="324" spans="1:24" x14ac:dyDescent="0.25">
      <c r="A324" s="1" t="s">
        <v>322</v>
      </c>
      <c r="B324" s="1" t="s">
        <v>321</v>
      </c>
      <c r="C324" s="1" t="s">
        <v>287</v>
      </c>
      <c r="D324" s="1" t="s">
        <v>76</v>
      </c>
      <c r="E324" s="1"/>
      <c r="F324" s="1" t="s">
        <v>74</v>
      </c>
      <c r="G324" s="1" t="s">
        <v>1772</v>
      </c>
      <c r="H324" s="2">
        <v>2</v>
      </c>
      <c r="I324" s="2" t="s">
        <v>1764</v>
      </c>
      <c r="J324" s="1"/>
      <c r="K324" s="1"/>
      <c r="L324" s="10"/>
      <c r="M324" s="10"/>
      <c r="N324" s="1"/>
      <c r="O324" s="2"/>
      <c r="P324" s="4"/>
      <c r="Q324" s="2"/>
      <c r="R324" s="4"/>
      <c r="S324" s="2"/>
      <c r="T324" s="4"/>
      <c r="U324" s="2"/>
      <c r="V324" s="4"/>
      <c r="W324" s="2"/>
      <c r="X324" s="4">
        <v>0</v>
      </c>
    </row>
    <row r="325" spans="1:24" x14ac:dyDescent="0.25">
      <c r="A325" s="1" t="s">
        <v>1449</v>
      </c>
      <c r="B325" s="1" t="s">
        <v>1448</v>
      </c>
      <c r="C325" s="1" t="s">
        <v>287</v>
      </c>
      <c r="D325" s="1" t="s">
        <v>76</v>
      </c>
      <c r="E325" s="1"/>
      <c r="F325" s="1" t="s">
        <v>1</v>
      </c>
      <c r="G325" s="1" t="s">
        <v>1933</v>
      </c>
      <c r="H325" s="2">
        <v>5</v>
      </c>
      <c r="I325" s="1"/>
      <c r="J325" s="1"/>
      <c r="K325" s="1"/>
      <c r="L325" s="10"/>
      <c r="M325" s="10"/>
      <c r="N325" s="1"/>
      <c r="O325" s="2"/>
      <c r="P325" s="4"/>
      <c r="Q325" s="2"/>
      <c r="R325" s="4"/>
      <c r="S325" s="2"/>
      <c r="T325" s="4"/>
      <c r="U325" s="2"/>
      <c r="V325" s="4"/>
      <c r="W325" s="2"/>
      <c r="X325" s="4">
        <v>0</v>
      </c>
    </row>
    <row r="326" spans="1:24" x14ac:dyDescent="0.25">
      <c r="A326" s="1" t="s">
        <v>156</v>
      </c>
      <c r="B326" s="1" t="s">
        <v>155</v>
      </c>
      <c r="C326" s="1" t="s">
        <v>287</v>
      </c>
      <c r="D326" s="1" t="s">
        <v>76</v>
      </c>
      <c r="E326" s="1"/>
      <c r="F326" s="1" t="s">
        <v>1</v>
      </c>
      <c r="G326" s="1" t="s">
        <v>1799</v>
      </c>
      <c r="H326" s="2">
        <v>5</v>
      </c>
      <c r="I326" s="1"/>
      <c r="J326" s="1"/>
      <c r="K326" s="1"/>
      <c r="L326" s="10"/>
      <c r="M326" s="10"/>
      <c r="N326" s="1"/>
      <c r="O326" s="2"/>
      <c r="P326" s="4"/>
      <c r="Q326" s="2"/>
      <c r="R326" s="4"/>
      <c r="S326" s="2"/>
      <c r="T326" s="4"/>
      <c r="U326" s="2"/>
      <c r="V326" s="4"/>
      <c r="W326" s="2"/>
      <c r="X326" s="4">
        <v>0</v>
      </c>
    </row>
    <row r="327" spans="1:24" x14ac:dyDescent="0.25">
      <c r="A327" s="1" t="s">
        <v>105</v>
      </c>
      <c r="B327" s="1" t="s">
        <v>104</v>
      </c>
      <c r="C327" s="1" t="s">
        <v>287</v>
      </c>
      <c r="D327" s="1" t="s">
        <v>76</v>
      </c>
      <c r="E327" s="1"/>
      <c r="F327" s="1" t="s">
        <v>1</v>
      </c>
      <c r="G327" s="1" t="s">
        <v>1795</v>
      </c>
      <c r="H327" s="2" t="s">
        <v>1780</v>
      </c>
      <c r="I327" s="2" t="s">
        <v>1764</v>
      </c>
      <c r="J327" s="1"/>
      <c r="K327" s="1"/>
      <c r="L327" s="10"/>
      <c r="M327" s="10"/>
      <c r="N327" s="1"/>
      <c r="O327" s="2"/>
      <c r="P327" s="4"/>
      <c r="Q327" s="2"/>
      <c r="R327" s="4"/>
      <c r="S327" s="2"/>
      <c r="T327" s="4"/>
      <c r="U327" s="2"/>
      <c r="V327" s="4"/>
      <c r="W327" s="2"/>
      <c r="X327" s="4">
        <v>0</v>
      </c>
    </row>
    <row r="328" spans="1:24" x14ac:dyDescent="0.25">
      <c r="A328" s="1" t="s">
        <v>1462</v>
      </c>
      <c r="B328" s="1" t="s">
        <v>1461</v>
      </c>
      <c r="C328" s="1" t="s">
        <v>287</v>
      </c>
      <c r="D328" s="1" t="s">
        <v>76</v>
      </c>
      <c r="E328" s="1"/>
      <c r="F328" s="1" t="s">
        <v>1</v>
      </c>
      <c r="G328" s="1" t="s">
        <v>1772</v>
      </c>
      <c r="H328" s="2">
        <v>2</v>
      </c>
      <c r="I328" s="1"/>
      <c r="J328" s="1"/>
      <c r="K328" s="1"/>
      <c r="L328" s="10"/>
      <c r="M328" s="10"/>
      <c r="N328" s="1"/>
      <c r="O328" s="2"/>
      <c r="P328" s="4"/>
      <c r="Q328" s="2"/>
      <c r="R328" s="4"/>
      <c r="S328" s="2"/>
      <c r="T328" s="4"/>
      <c r="U328" s="2"/>
      <c r="V328" s="4"/>
      <c r="W328" s="2"/>
      <c r="X328" s="4">
        <v>0</v>
      </c>
    </row>
    <row r="329" spans="1:24" x14ac:dyDescent="0.25">
      <c r="A329" s="1" t="s">
        <v>1452</v>
      </c>
      <c r="B329" s="1" t="s">
        <v>1451</v>
      </c>
      <c r="C329" s="1" t="s">
        <v>287</v>
      </c>
      <c r="D329" s="1" t="s">
        <v>76</v>
      </c>
      <c r="E329" s="1"/>
      <c r="F329" s="1" t="s">
        <v>1</v>
      </c>
      <c r="G329" s="1" t="s">
        <v>1772</v>
      </c>
      <c r="H329" s="2">
        <v>2</v>
      </c>
      <c r="I329" s="1"/>
      <c r="J329" s="1"/>
      <c r="K329" s="1"/>
      <c r="L329" s="10"/>
      <c r="M329" s="10"/>
      <c r="N329" s="1"/>
      <c r="O329" s="2"/>
      <c r="P329" s="4"/>
      <c r="Q329" s="2"/>
      <c r="R329" s="4"/>
      <c r="S329" s="2"/>
      <c r="T329" s="4"/>
      <c r="U329" s="2"/>
      <c r="V329" s="4"/>
      <c r="W329" s="2"/>
      <c r="X329" s="4">
        <v>0</v>
      </c>
    </row>
    <row r="330" spans="1:24" x14ac:dyDescent="0.25">
      <c r="A330" s="1" t="s">
        <v>1460</v>
      </c>
      <c r="B330" s="1" t="s">
        <v>1948</v>
      </c>
      <c r="C330" s="1" t="s">
        <v>287</v>
      </c>
      <c r="D330" s="1" t="s">
        <v>76</v>
      </c>
      <c r="E330" s="1"/>
      <c r="F330" s="1" t="s">
        <v>1</v>
      </c>
      <c r="G330" s="1" t="s">
        <v>1772</v>
      </c>
      <c r="H330" s="2">
        <v>2</v>
      </c>
      <c r="I330" s="1"/>
      <c r="J330" s="1"/>
      <c r="K330" s="1"/>
      <c r="L330" s="10"/>
      <c r="M330" s="10"/>
      <c r="N330" s="1"/>
      <c r="O330" s="2"/>
      <c r="P330" s="4"/>
      <c r="Q330" s="2"/>
      <c r="R330" s="4"/>
      <c r="S330" s="2"/>
      <c r="T330" s="4"/>
      <c r="U330" s="2"/>
      <c r="V330" s="4"/>
      <c r="W330" s="2"/>
      <c r="X330" s="4">
        <v>0</v>
      </c>
    </row>
    <row r="331" spans="1:24" x14ac:dyDescent="0.25">
      <c r="A331" s="1" t="s">
        <v>1455</v>
      </c>
      <c r="B331" s="1" t="s">
        <v>1949</v>
      </c>
      <c r="C331" s="1" t="s">
        <v>287</v>
      </c>
      <c r="D331" s="1" t="s">
        <v>76</v>
      </c>
      <c r="E331" s="1"/>
      <c r="F331" s="1" t="s">
        <v>1</v>
      </c>
      <c r="G331" s="1" t="s">
        <v>1772</v>
      </c>
      <c r="H331" s="2">
        <v>2</v>
      </c>
      <c r="I331" s="1"/>
      <c r="J331" s="1"/>
      <c r="K331" s="1"/>
      <c r="L331" s="10"/>
      <c r="M331" s="10"/>
      <c r="N331" s="1"/>
      <c r="O331" s="2"/>
      <c r="P331" s="4"/>
      <c r="Q331" s="2"/>
      <c r="R331" s="4"/>
      <c r="S331" s="2"/>
      <c r="T331" s="4"/>
      <c r="U331" s="2"/>
      <c r="V331" s="4"/>
      <c r="W331" s="2"/>
      <c r="X331" s="4">
        <v>0</v>
      </c>
    </row>
    <row r="332" spans="1:24" x14ac:dyDescent="0.25">
      <c r="A332" s="1" t="s">
        <v>847</v>
      </c>
      <c r="B332" s="1" t="s">
        <v>846</v>
      </c>
      <c r="C332" s="1" t="s">
        <v>287</v>
      </c>
      <c r="D332" s="1" t="s">
        <v>76</v>
      </c>
      <c r="E332" s="1"/>
      <c r="F332" s="1" t="s">
        <v>793</v>
      </c>
      <c r="G332" s="1" t="s">
        <v>1772</v>
      </c>
      <c r="H332" s="2">
        <v>2</v>
      </c>
      <c r="I332" s="1"/>
      <c r="J332" s="1"/>
      <c r="K332" s="1"/>
      <c r="L332" s="10"/>
      <c r="M332" s="10"/>
      <c r="N332" s="1"/>
      <c r="O332" s="2"/>
      <c r="P332" s="4"/>
      <c r="Q332" s="2"/>
      <c r="R332" s="4"/>
      <c r="S332" s="2"/>
      <c r="T332" s="4"/>
      <c r="U332" s="2"/>
      <c r="V332" s="4"/>
      <c r="W332" s="2"/>
      <c r="X332" s="4">
        <v>0</v>
      </c>
    </row>
    <row r="333" spans="1:24" x14ac:dyDescent="0.25">
      <c r="A333" s="1" t="s">
        <v>1645</v>
      </c>
      <c r="B333" s="1" t="s">
        <v>1644</v>
      </c>
      <c r="C333" s="1" t="s">
        <v>287</v>
      </c>
      <c r="D333" s="1" t="s">
        <v>76</v>
      </c>
      <c r="E333" s="1"/>
      <c r="F333" s="1" t="s">
        <v>793</v>
      </c>
      <c r="G333" s="1" t="s">
        <v>1795</v>
      </c>
      <c r="H333" s="2" t="s">
        <v>1780</v>
      </c>
      <c r="I333" s="1"/>
      <c r="J333" s="1"/>
      <c r="K333" s="1"/>
      <c r="L333" s="10"/>
      <c r="M333" s="10"/>
      <c r="N333" s="1"/>
      <c r="O333" s="2"/>
      <c r="P333" s="4"/>
      <c r="Q333" s="2"/>
      <c r="R333" s="4"/>
      <c r="S333" s="2"/>
      <c r="T333" s="4"/>
      <c r="U333" s="2"/>
      <c r="V333" s="4"/>
      <c r="W333" s="2"/>
      <c r="X333" s="4">
        <v>0</v>
      </c>
    </row>
    <row r="334" spans="1:24" x14ac:dyDescent="0.25">
      <c r="A334" s="1" t="s">
        <v>1678</v>
      </c>
      <c r="B334" s="1" t="s">
        <v>1677</v>
      </c>
      <c r="C334" s="1" t="s">
        <v>244</v>
      </c>
      <c r="D334" s="1" t="s">
        <v>76</v>
      </c>
      <c r="E334" s="1"/>
      <c r="F334" s="1" t="s">
        <v>866</v>
      </c>
      <c r="G334" s="1" t="s">
        <v>1772</v>
      </c>
      <c r="H334" s="2">
        <v>2</v>
      </c>
      <c r="I334" s="1"/>
      <c r="J334" s="1"/>
      <c r="K334" s="1"/>
      <c r="L334" s="10"/>
      <c r="M334" s="10"/>
      <c r="N334" s="1"/>
      <c r="O334" s="2"/>
      <c r="P334" s="4"/>
      <c r="Q334" s="2"/>
      <c r="R334" s="4"/>
      <c r="S334" s="2"/>
      <c r="T334" s="4"/>
      <c r="U334" s="2"/>
      <c r="V334" s="4"/>
      <c r="W334" s="2"/>
      <c r="X334" s="4">
        <v>0</v>
      </c>
    </row>
    <row r="335" spans="1:24" x14ac:dyDescent="0.25">
      <c r="A335" s="1" t="s">
        <v>1651</v>
      </c>
      <c r="B335" s="1" t="s">
        <v>1650</v>
      </c>
      <c r="C335" s="1" t="s">
        <v>287</v>
      </c>
      <c r="D335" s="1" t="s">
        <v>76</v>
      </c>
      <c r="E335" s="1"/>
      <c r="F335" s="1" t="s">
        <v>866</v>
      </c>
      <c r="G335" s="1" t="s">
        <v>1942</v>
      </c>
      <c r="H335" s="2">
        <v>5</v>
      </c>
      <c r="I335" s="1"/>
      <c r="J335" s="1"/>
      <c r="K335" s="1"/>
      <c r="L335" s="10"/>
      <c r="M335" s="10"/>
      <c r="N335" s="1"/>
      <c r="O335" s="2"/>
      <c r="P335" s="4"/>
      <c r="Q335" s="2"/>
      <c r="R335" s="4"/>
      <c r="S335" s="2"/>
      <c r="T335" s="4"/>
      <c r="U335" s="2"/>
      <c r="V335" s="4"/>
      <c r="W335" s="2"/>
      <c r="X335" s="4">
        <v>0</v>
      </c>
    </row>
    <row r="336" spans="1:24" x14ac:dyDescent="0.25">
      <c r="A336" s="1" t="s">
        <v>1676</v>
      </c>
      <c r="B336" s="1" t="s">
        <v>1675</v>
      </c>
      <c r="C336" s="1" t="s">
        <v>287</v>
      </c>
      <c r="D336" s="1" t="s">
        <v>76</v>
      </c>
      <c r="E336" s="1"/>
      <c r="F336" s="1" t="s">
        <v>866</v>
      </c>
      <c r="G336" s="1" t="s">
        <v>1772</v>
      </c>
      <c r="H336" s="2">
        <v>3</v>
      </c>
      <c r="I336" s="1"/>
      <c r="J336" s="1"/>
      <c r="K336" s="1"/>
      <c r="L336" s="10"/>
      <c r="M336" s="10"/>
      <c r="N336" s="1"/>
      <c r="O336" s="2"/>
      <c r="P336" s="4"/>
      <c r="Q336" s="2"/>
      <c r="R336" s="4"/>
      <c r="S336" s="2"/>
      <c r="T336" s="4"/>
      <c r="U336" s="2"/>
      <c r="V336" s="4"/>
      <c r="W336" s="2"/>
      <c r="X336" s="4">
        <v>0</v>
      </c>
    </row>
    <row r="337" spans="1:24" x14ac:dyDescent="0.25">
      <c r="A337" s="1" t="s">
        <v>1648</v>
      </c>
      <c r="B337" s="1" t="s">
        <v>1950</v>
      </c>
      <c r="C337" s="1" t="s">
        <v>244</v>
      </c>
      <c r="D337" s="1" t="s">
        <v>76</v>
      </c>
      <c r="E337" s="1"/>
      <c r="F337" s="1" t="s">
        <v>866</v>
      </c>
      <c r="G337" s="1" t="s">
        <v>1799</v>
      </c>
      <c r="H337" s="2">
        <v>5</v>
      </c>
      <c r="I337" s="1"/>
      <c r="J337" s="1"/>
      <c r="K337" s="1"/>
      <c r="L337" s="10"/>
      <c r="M337" s="10"/>
      <c r="N337" s="1"/>
      <c r="O337" s="2"/>
      <c r="P337" s="4"/>
      <c r="Q337" s="2"/>
      <c r="R337" s="4"/>
      <c r="S337" s="2"/>
      <c r="T337" s="4"/>
      <c r="U337" s="2"/>
      <c r="V337" s="4"/>
      <c r="W337" s="2"/>
      <c r="X337" s="4">
        <v>0</v>
      </c>
    </row>
    <row r="338" spans="1:24" x14ac:dyDescent="0.25">
      <c r="A338" s="1" t="s">
        <v>1662</v>
      </c>
      <c r="B338" s="1" t="s">
        <v>1661</v>
      </c>
      <c r="C338" s="1" t="s">
        <v>287</v>
      </c>
      <c r="D338" s="1" t="s">
        <v>76</v>
      </c>
      <c r="E338" s="1"/>
      <c r="F338" s="1" t="s">
        <v>349</v>
      </c>
      <c r="G338" s="1" t="s">
        <v>1940</v>
      </c>
      <c r="H338" s="2">
        <v>5</v>
      </c>
      <c r="I338" s="1"/>
      <c r="J338" s="1"/>
      <c r="K338" s="1"/>
      <c r="L338" s="10"/>
      <c r="M338" s="10"/>
      <c r="N338" s="1"/>
      <c r="O338" s="2"/>
      <c r="P338" s="4"/>
      <c r="Q338" s="2"/>
      <c r="R338" s="4"/>
      <c r="S338" s="2"/>
      <c r="T338" s="4"/>
      <c r="U338" s="2"/>
      <c r="V338" s="4"/>
      <c r="W338" s="2"/>
      <c r="X338" s="4">
        <v>0</v>
      </c>
    </row>
    <row r="339" spans="1:24" x14ac:dyDescent="0.25">
      <c r="A339" s="1" t="s">
        <v>968</v>
      </c>
      <c r="B339" s="1" t="s">
        <v>967</v>
      </c>
      <c r="C339" s="1" t="s">
        <v>287</v>
      </c>
      <c r="D339" s="1" t="s">
        <v>76</v>
      </c>
      <c r="E339" s="1"/>
      <c r="F339" s="1" t="s">
        <v>349</v>
      </c>
      <c r="G339" s="1" t="s">
        <v>1772</v>
      </c>
      <c r="H339" s="2">
        <v>2</v>
      </c>
      <c r="I339" s="1"/>
      <c r="J339" s="1"/>
      <c r="K339" s="1"/>
      <c r="L339" s="10"/>
      <c r="M339" s="10"/>
      <c r="N339" s="1"/>
      <c r="O339" s="2"/>
      <c r="P339" s="4"/>
      <c r="Q339" s="2"/>
      <c r="R339" s="4"/>
      <c r="S339" s="2"/>
      <c r="T339" s="4"/>
      <c r="U339" s="2"/>
      <c r="V339" s="4"/>
      <c r="W339" s="2"/>
      <c r="X339" s="4">
        <v>0</v>
      </c>
    </row>
    <row r="340" spans="1:24" x14ac:dyDescent="0.25">
      <c r="A340" s="1" t="s">
        <v>1670</v>
      </c>
      <c r="B340" s="1" t="s">
        <v>1669</v>
      </c>
      <c r="C340" s="1" t="s">
        <v>287</v>
      </c>
      <c r="D340" s="1" t="s">
        <v>76</v>
      </c>
      <c r="E340" s="1"/>
      <c r="F340" s="1" t="s">
        <v>349</v>
      </c>
      <c r="G340" s="1" t="s">
        <v>1815</v>
      </c>
      <c r="H340" s="2" t="s">
        <v>1791</v>
      </c>
      <c r="I340" s="1"/>
      <c r="J340" s="1"/>
      <c r="K340" s="1"/>
      <c r="L340" s="10"/>
      <c r="M340" s="10"/>
      <c r="N340" s="1"/>
      <c r="O340" s="2"/>
      <c r="P340" s="4"/>
      <c r="Q340" s="2"/>
      <c r="R340" s="4"/>
      <c r="S340" s="2"/>
      <c r="T340" s="4"/>
      <c r="U340" s="2"/>
      <c r="V340" s="4"/>
      <c r="W340" s="2"/>
      <c r="X340" s="4">
        <v>0</v>
      </c>
    </row>
    <row r="341" spans="1:24" x14ac:dyDescent="0.25">
      <c r="A341" s="1" t="s">
        <v>1664</v>
      </c>
      <c r="B341" s="1" t="s">
        <v>1663</v>
      </c>
      <c r="C341" s="1" t="s">
        <v>287</v>
      </c>
      <c r="D341" s="1" t="s">
        <v>76</v>
      </c>
      <c r="E341" s="1"/>
      <c r="F341" s="1" t="s">
        <v>349</v>
      </c>
      <c r="G341" s="1" t="s">
        <v>1772</v>
      </c>
      <c r="H341" s="2">
        <v>2</v>
      </c>
      <c r="I341" s="1"/>
      <c r="J341" s="1"/>
      <c r="K341" s="1"/>
      <c r="L341" s="10"/>
      <c r="M341" s="10"/>
      <c r="N341" s="1"/>
      <c r="O341" s="2"/>
      <c r="P341" s="4"/>
      <c r="Q341" s="2"/>
      <c r="R341" s="4"/>
      <c r="S341" s="2"/>
      <c r="T341" s="4"/>
      <c r="U341" s="2"/>
      <c r="V341" s="4"/>
      <c r="W341" s="2"/>
      <c r="X341" s="4">
        <v>0</v>
      </c>
    </row>
    <row r="342" spans="1:24" x14ac:dyDescent="0.25">
      <c r="A342" s="1" t="s">
        <v>1666</v>
      </c>
      <c r="B342" s="1" t="s">
        <v>1665</v>
      </c>
      <c r="C342" s="1" t="s">
        <v>287</v>
      </c>
      <c r="D342" s="1" t="s">
        <v>76</v>
      </c>
      <c r="E342" s="1"/>
      <c r="F342" s="1" t="s">
        <v>349</v>
      </c>
      <c r="G342" s="1" t="s">
        <v>1928</v>
      </c>
      <c r="H342" s="2" t="s">
        <v>1780</v>
      </c>
      <c r="I342" s="1"/>
      <c r="J342" s="1"/>
      <c r="K342" s="1"/>
      <c r="L342" s="10"/>
      <c r="M342" s="10"/>
      <c r="N342" s="1"/>
      <c r="O342" s="2"/>
      <c r="P342" s="4"/>
      <c r="Q342" s="2"/>
      <c r="R342" s="4"/>
      <c r="S342" s="2"/>
      <c r="T342" s="4"/>
      <c r="U342" s="2"/>
      <c r="V342" s="4"/>
      <c r="W342" s="2"/>
      <c r="X342" s="4">
        <v>0</v>
      </c>
    </row>
    <row r="343" spans="1:24" x14ac:dyDescent="0.25">
      <c r="A343" s="1" t="s">
        <v>541</v>
      </c>
      <c r="B343" s="1" t="s">
        <v>540</v>
      </c>
      <c r="C343" s="1" t="s">
        <v>1951</v>
      </c>
      <c r="D343" s="1" t="s">
        <v>76</v>
      </c>
      <c r="E343" s="1"/>
      <c r="F343" s="1" t="s">
        <v>397</v>
      </c>
      <c r="G343" s="1" t="s">
        <v>1790</v>
      </c>
      <c r="H343" s="2">
        <v>5</v>
      </c>
      <c r="I343" s="1"/>
      <c r="J343" s="1"/>
      <c r="K343" s="1"/>
      <c r="L343" s="10"/>
      <c r="M343" s="10"/>
      <c r="N343" s="1"/>
      <c r="O343" s="2"/>
      <c r="P343" s="4"/>
      <c r="Q343" s="2"/>
      <c r="R343" s="4"/>
      <c r="S343" s="2"/>
      <c r="T343" s="4"/>
      <c r="U343" s="2"/>
      <c r="V343" s="4"/>
      <c r="W343" s="2"/>
      <c r="X343" s="4">
        <v>0</v>
      </c>
    </row>
    <row r="344" spans="1:24" x14ac:dyDescent="0.25">
      <c r="A344" s="1" t="s">
        <v>1564</v>
      </c>
      <c r="B344" s="1" t="s">
        <v>1563</v>
      </c>
      <c r="C344" s="1" t="s">
        <v>287</v>
      </c>
      <c r="D344" s="1" t="s">
        <v>76</v>
      </c>
      <c r="E344" s="1"/>
      <c r="F344" s="1" t="s">
        <v>397</v>
      </c>
      <c r="G344" s="1" t="s">
        <v>1772</v>
      </c>
      <c r="H344" s="2">
        <v>3</v>
      </c>
      <c r="I344" s="1"/>
      <c r="J344" s="1"/>
      <c r="K344" s="1"/>
      <c r="L344" s="10"/>
      <c r="M344" s="10"/>
      <c r="N344" s="1"/>
      <c r="O344" s="2"/>
      <c r="P344" s="4"/>
      <c r="Q344" s="2"/>
      <c r="R344" s="4"/>
      <c r="S344" s="2"/>
      <c r="T344" s="4"/>
      <c r="U344" s="2"/>
      <c r="V344" s="4"/>
      <c r="W344" s="2"/>
      <c r="X344" s="4">
        <v>0</v>
      </c>
    </row>
    <row r="345" spans="1:24" x14ac:dyDescent="0.25">
      <c r="A345" s="1" t="s">
        <v>1562</v>
      </c>
      <c r="B345" s="1" t="s">
        <v>1561</v>
      </c>
      <c r="C345" s="1" t="s">
        <v>287</v>
      </c>
      <c r="D345" s="1" t="s">
        <v>76</v>
      </c>
      <c r="E345" s="1"/>
      <c r="F345" s="1" t="s">
        <v>397</v>
      </c>
      <c r="G345" s="1" t="s">
        <v>1772</v>
      </c>
      <c r="H345" s="2">
        <v>3</v>
      </c>
      <c r="I345" s="1"/>
      <c r="J345" s="1"/>
      <c r="K345" s="1"/>
      <c r="L345" s="10"/>
      <c r="M345" s="10"/>
      <c r="N345" s="1"/>
      <c r="O345" s="2"/>
      <c r="P345" s="4"/>
      <c r="Q345" s="2"/>
      <c r="R345" s="4"/>
      <c r="S345" s="2"/>
      <c r="T345" s="4"/>
      <c r="U345" s="2"/>
      <c r="V345" s="4"/>
      <c r="W345" s="2"/>
      <c r="X345" s="4">
        <v>0</v>
      </c>
    </row>
    <row r="346" spans="1:24" x14ac:dyDescent="0.25">
      <c r="A346" s="1" t="s">
        <v>549</v>
      </c>
      <c r="B346" s="1" t="s">
        <v>548</v>
      </c>
      <c r="C346" s="1" t="s">
        <v>244</v>
      </c>
      <c r="D346" s="1" t="s">
        <v>76</v>
      </c>
      <c r="E346" s="1"/>
      <c r="F346" s="1" t="s">
        <v>397</v>
      </c>
      <c r="G346" s="1" t="s">
        <v>1772</v>
      </c>
      <c r="H346" s="2">
        <v>2</v>
      </c>
      <c r="I346" s="1"/>
      <c r="J346" s="1"/>
      <c r="K346" s="1"/>
      <c r="L346" s="10"/>
      <c r="M346" s="10"/>
      <c r="N346" s="1"/>
      <c r="O346" s="2"/>
      <c r="P346" s="4"/>
      <c r="Q346" s="2"/>
      <c r="R346" s="4"/>
      <c r="S346" s="2"/>
      <c r="T346" s="4"/>
      <c r="U346" s="2"/>
      <c r="V346" s="4"/>
      <c r="W346" s="2"/>
      <c r="X346" s="4">
        <v>0</v>
      </c>
    </row>
    <row r="347" spans="1:24" x14ac:dyDescent="0.25">
      <c r="A347" s="1" t="s">
        <v>1538</v>
      </c>
      <c r="B347" s="1" t="s">
        <v>1537</v>
      </c>
      <c r="C347" s="1" t="s">
        <v>287</v>
      </c>
      <c r="D347" s="1" t="s">
        <v>76</v>
      </c>
      <c r="E347" s="1"/>
      <c r="F347" s="1" t="s">
        <v>397</v>
      </c>
      <c r="G347" s="1" t="s">
        <v>1779</v>
      </c>
      <c r="H347" s="2" t="s">
        <v>1780</v>
      </c>
      <c r="I347" s="1"/>
      <c r="J347" s="1"/>
      <c r="K347" s="1"/>
      <c r="L347" s="10"/>
      <c r="M347" s="10"/>
      <c r="N347" s="1"/>
      <c r="O347" s="2"/>
      <c r="P347" s="4"/>
      <c r="Q347" s="2"/>
      <c r="R347" s="4"/>
      <c r="S347" s="2"/>
      <c r="T347" s="4"/>
      <c r="U347" s="2"/>
      <c r="V347" s="4"/>
      <c r="W347" s="2"/>
      <c r="X347" s="4">
        <v>0</v>
      </c>
    </row>
    <row r="348" spans="1:24" x14ac:dyDescent="0.25">
      <c r="A348" s="1" t="s">
        <v>1531</v>
      </c>
      <c r="B348" s="1" t="s">
        <v>1530</v>
      </c>
      <c r="C348" s="1" t="s">
        <v>287</v>
      </c>
      <c r="D348" s="1" t="s">
        <v>76</v>
      </c>
      <c r="E348" s="1"/>
      <c r="F348" s="1" t="s">
        <v>349</v>
      </c>
      <c r="G348" s="1" t="s">
        <v>1772</v>
      </c>
      <c r="H348" s="2">
        <v>2</v>
      </c>
      <c r="I348" s="1"/>
      <c r="J348" s="1"/>
      <c r="K348" s="1"/>
      <c r="L348" s="10"/>
      <c r="M348" s="10"/>
      <c r="N348" s="1"/>
      <c r="O348" s="2"/>
      <c r="P348" s="4"/>
      <c r="Q348" s="2"/>
      <c r="R348" s="4"/>
      <c r="S348" s="2"/>
      <c r="T348" s="4"/>
      <c r="U348" s="2"/>
      <c r="V348" s="4"/>
      <c r="W348" s="2"/>
      <c r="X348" s="4">
        <v>0</v>
      </c>
    </row>
    <row r="349" spans="1:24" x14ac:dyDescent="0.25">
      <c r="A349" s="1" t="s">
        <v>1529</v>
      </c>
      <c r="B349" s="1" t="s">
        <v>1528</v>
      </c>
      <c r="C349" s="1" t="s">
        <v>287</v>
      </c>
      <c r="D349" s="1" t="s">
        <v>76</v>
      </c>
      <c r="E349" s="1"/>
      <c r="F349" s="1" t="s">
        <v>349</v>
      </c>
      <c r="G349" s="1" t="s">
        <v>1772</v>
      </c>
      <c r="H349" s="2">
        <v>2</v>
      </c>
      <c r="I349" s="1"/>
      <c r="J349" s="1"/>
      <c r="K349" s="1"/>
      <c r="L349" s="10"/>
      <c r="M349" s="10"/>
      <c r="N349" s="1"/>
      <c r="O349" s="2"/>
      <c r="P349" s="4"/>
      <c r="Q349" s="2"/>
      <c r="R349" s="4"/>
      <c r="S349" s="2"/>
      <c r="T349" s="4"/>
      <c r="U349" s="2"/>
      <c r="V349" s="4"/>
      <c r="W349" s="2"/>
      <c r="X349" s="4">
        <v>0</v>
      </c>
    </row>
    <row r="350" spans="1:24" x14ac:dyDescent="0.25">
      <c r="A350" s="1" t="s">
        <v>1525</v>
      </c>
      <c r="B350" s="1" t="s">
        <v>1524</v>
      </c>
      <c r="C350" s="1" t="s">
        <v>244</v>
      </c>
      <c r="D350" s="1" t="s">
        <v>76</v>
      </c>
      <c r="E350" s="1"/>
      <c r="F350" s="1" t="s">
        <v>349</v>
      </c>
      <c r="G350" s="1" t="s">
        <v>1772</v>
      </c>
      <c r="H350" s="2">
        <v>2</v>
      </c>
      <c r="I350" s="1"/>
      <c r="J350" s="1"/>
      <c r="K350" s="1"/>
      <c r="L350" s="10"/>
      <c r="M350" s="10"/>
      <c r="N350" s="1"/>
      <c r="O350" s="2"/>
      <c r="P350" s="4"/>
      <c r="Q350" s="2"/>
      <c r="R350" s="4"/>
      <c r="S350" s="2"/>
      <c r="T350" s="4"/>
      <c r="U350" s="2"/>
      <c r="V350" s="4"/>
      <c r="W350" s="2"/>
      <c r="X350" s="4">
        <v>0</v>
      </c>
    </row>
    <row r="351" spans="1:24" x14ac:dyDescent="0.25">
      <c r="A351" s="1" t="s">
        <v>1535</v>
      </c>
      <c r="B351" s="1" t="s">
        <v>1534</v>
      </c>
      <c r="C351" s="1" t="s">
        <v>244</v>
      </c>
      <c r="D351" s="1" t="s">
        <v>76</v>
      </c>
      <c r="E351" s="1"/>
      <c r="F351" s="1" t="s">
        <v>349</v>
      </c>
      <c r="G351" s="1" t="s">
        <v>1932</v>
      </c>
      <c r="H351" s="2">
        <v>5</v>
      </c>
      <c r="I351" s="1"/>
      <c r="J351" s="1"/>
      <c r="K351" s="1"/>
      <c r="L351" s="10"/>
      <c r="M351" s="10"/>
      <c r="N351" s="1"/>
      <c r="O351" s="2"/>
      <c r="P351" s="4"/>
      <c r="Q351" s="2"/>
      <c r="R351" s="4"/>
      <c r="S351" s="2"/>
      <c r="T351" s="4"/>
      <c r="U351" s="2"/>
      <c r="V351" s="4"/>
      <c r="W351" s="2"/>
      <c r="X351" s="4">
        <v>0</v>
      </c>
    </row>
    <row r="352" spans="1:24" x14ac:dyDescent="0.25">
      <c r="A352" s="1" t="s">
        <v>1536</v>
      </c>
      <c r="B352" s="1" t="s">
        <v>1952</v>
      </c>
      <c r="C352" s="1" t="s">
        <v>244</v>
      </c>
      <c r="D352" s="1" t="s">
        <v>76</v>
      </c>
      <c r="E352" s="1"/>
      <c r="F352" s="1" t="s">
        <v>349</v>
      </c>
      <c r="G352" s="1" t="s">
        <v>1772</v>
      </c>
      <c r="H352" s="2">
        <v>2</v>
      </c>
      <c r="I352" s="1"/>
      <c r="J352" s="1"/>
      <c r="K352" s="1"/>
      <c r="L352" s="10"/>
      <c r="M352" s="10"/>
      <c r="N352" s="1"/>
      <c r="O352" s="2"/>
      <c r="P352" s="4"/>
      <c r="Q352" s="2"/>
      <c r="R352" s="4"/>
      <c r="S352" s="2"/>
      <c r="T352" s="4"/>
      <c r="U352" s="2"/>
      <c r="V352" s="4"/>
      <c r="W352" s="2"/>
      <c r="X352" s="4">
        <v>0</v>
      </c>
    </row>
    <row r="353" spans="1:24" x14ac:dyDescent="0.25">
      <c r="A353" s="1" t="s">
        <v>511</v>
      </c>
      <c r="B353" s="1" t="s">
        <v>510</v>
      </c>
      <c r="C353" s="1" t="s">
        <v>244</v>
      </c>
      <c r="D353" s="1" t="s">
        <v>76</v>
      </c>
      <c r="E353" s="1"/>
      <c r="F353" s="1" t="s">
        <v>397</v>
      </c>
      <c r="G353" s="1" t="s">
        <v>1953</v>
      </c>
      <c r="H353" s="2">
        <v>5</v>
      </c>
      <c r="I353" s="1"/>
      <c r="J353" s="1"/>
      <c r="K353" s="1"/>
      <c r="L353" s="10"/>
      <c r="M353" s="10"/>
      <c r="N353" s="1"/>
      <c r="O353" s="2"/>
      <c r="P353" s="4"/>
      <c r="Q353" s="2"/>
      <c r="R353" s="4"/>
      <c r="S353" s="2"/>
      <c r="T353" s="4"/>
      <c r="U353" s="2"/>
      <c r="V353" s="4"/>
      <c r="W353" s="2"/>
      <c r="X353" s="4">
        <v>0</v>
      </c>
    </row>
    <row r="354" spans="1:24" x14ac:dyDescent="0.25">
      <c r="A354" s="1" t="s">
        <v>1554</v>
      </c>
      <c r="B354" s="1" t="s">
        <v>1553</v>
      </c>
      <c r="C354" s="1" t="s">
        <v>287</v>
      </c>
      <c r="D354" s="1" t="s">
        <v>76</v>
      </c>
      <c r="E354" s="1"/>
      <c r="F354" s="1" t="s">
        <v>397</v>
      </c>
      <c r="G354" s="1" t="s">
        <v>1772</v>
      </c>
      <c r="H354" s="2">
        <v>3</v>
      </c>
      <c r="I354" s="1"/>
      <c r="J354" s="1"/>
      <c r="K354" s="1"/>
      <c r="L354" s="10"/>
      <c r="M354" s="10"/>
      <c r="N354" s="1"/>
      <c r="O354" s="2"/>
      <c r="P354" s="4"/>
      <c r="Q354" s="2"/>
      <c r="R354" s="4"/>
      <c r="S354" s="2"/>
      <c r="T354" s="4"/>
      <c r="U354" s="2"/>
      <c r="V354" s="4"/>
      <c r="W354" s="2"/>
      <c r="X354" s="4">
        <v>0</v>
      </c>
    </row>
    <row r="355" spans="1:24" x14ac:dyDescent="0.25">
      <c r="A355" s="1" t="s">
        <v>1540</v>
      </c>
      <c r="B355" s="1" t="s">
        <v>1539</v>
      </c>
      <c r="C355" s="1" t="s">
        <v>287</v>
      </c>
      <c r="D355" s="1" t="s">
        <v>76</v>
      </c>
      <c r="E355" s="1"/>
      <c r="F355" s="1" t="s">
        <v>397</v>
      </c>
      <c r="G355" s="1" t="s">
        <v>1772</v>
      </c>
      <c r="H355" s="2">
        <v>3</v>
      </c>
      <c r="I355" s="1"/>
      <c r="J355" s="1"/>
      <c r="K355" s="1"/>
      <c r="L355" s="10"/>
      <c r="M355" s="10"/>
      <c r="N355" s="1"/>
      <c r="O355" s="2"/>
      <c r="P355" s="4"/>
      <c r="Q355" s="2"/>
      <c r="R355" s="4"/>
      <c r="S355" s="2"/>
      <c r="T355" s="4"/>
      <c r="U355" s="2"/>
      <c r="V355" s="4"/>
      <c r="W355" s="2"/>
      <c r="X355" s="4">
        <v>0</v>
      </c>
    </row>
    <row r="356" spans="1:24" x14ac:dyDescent="0.25">
      <c r="A356" s="1" t="s">
        <v>489</v>
      </c>
      <c r="B356" s="1" t="s">
        <v>488</v>
      </c>
      <c r="C356" s="1" t="s">
        <v>244</v>
      </c>
      <c r="D356" s="1" t="s">
        <v>76</v>
      </c>
      <c r="E356" s="1"/>
      <c r="F356" s="1" t="s">
        <v>397</v>
      </c>
      <c r="G356" s="1" t="s">
        <v>1772</v>
      </c>
      <c r="H356" s="2">
        <v>2</v>
      </c>
      <c r="I356" s="1"/>
      <c r="J356" s="1"/>
      <c r="K356" s="1"/>
      <c r="L356" s="10"/>
      <c r="M356" s="10"/>
      <c r="N356" s="1"/>
      <c r="O356" s="2"/>
      <c r="P356" s="4"/>
      <c r="Q356" s="2"/>
      <c r="R356" s="4"/>
      <c r="S356" s="2"/>
      <c r="T356" s="4"/>
      <c r="U356" s="2"/>
      <c r="V356" s="4"/>
      <c r="W356" s="2"/>
      <c r="X356" s="4">
        <v>0</v>
      </c>
    </row>
    <row r="357" spans="1:24" x14ac:dyDescent="0.25">
      <c r="A357" s="1" t="s">
        <v>1552</v>
      </c>
      <c r="B357" s="1" t="s">
        <v>1551</v>
      </c>
      <c r="C357" s="1" t="s">
        <v>287</v>
      </c>
      <c r="D357" s="1" t="s">
        <v>76</v>
      </c>
      <c r="E357" s="1"/>
      <c r="F357" s="1" t="s">
        <v>397</v>
      </c>
      <c r="G357" s="1" t="s">
        <v>1778</v>
      </c>
      <c r="H357" s="2">
        <v>5</v>
      </c>
      <c r="I357" s="1"/>
      <c r="J357" s="1"/>
      <c r="K357" s="1"/>
      <c r="L357" s="10"/>
      <c r="M357" s="10"/>
      <c r="N357" s="1"/>
      <c r="O357" s="2"/>
      <c r="P357" s="4"/>
      <c r="Q357" s="2"/>
      <c r="R357" s="4"/>
      <c r="S357" s="2"/>
      <c r="T357" s="4"/>
      <c r="U357" s="2"/>
      <c r="V357" s="4"/>
      <c r="W357" s="2"/>
      <c r="X357" s="4">
        <v>0</v>
      </c>
    </row>
    <row r="358" spans="1:24" x14ac:dyDescent="0.25">
      <c r="A358" s="1" t="s">
        <v>1542</v>
      </c>
      <c r="B358" s="1" t="s">
        <v>1541</v>
      </c>
      <c r="C358" s="1" t="s">
        <v>244</v>
      </c>
      <c r="D358" s="1" t="s">
        <v>76</v>
      </c>
      <c r="E358" s="1"/>
      <c r="F358" s="1" t="s">
        <v>397</v>
      </c>
      <c r="G358" s="1" t="s">
        <v>1836</v>
      </c>
      <c r="H358" s="2">
        <v>5</v>
      </c>
      <c r="I358" s="1"/>
      <c r="J358" s="1"/>
      <c r="K358" s="1"/>
      <c r="L358" s="10"/>
      <c r="M358" s="10"/>
      <c r="N358" s="1"/>
      <c r="O358" s="2"/>
      <c r="P358" s="4"/>
      <c r="Q358" s="2"/>
      <c r="R358" s="4"/>
      <c r="S358" s="2"/>
      <c r="T358" s="4"/>
      <c r="U358" s="2"/>
      <c r="V358" s="4"/>
      <c r="W358" s="2"/>
      <c r="X358" s="4">
        <v>0</v>
      </c>
    </row>
    <row r="359" spans="1:24" x14ac:dyDescent="0.25">
      <c r="A359" s="1" t="s">
        <v>1547</v>
      </c>
      <c r="B359" s="1" t="s">
        <v>1546</v>
      </c>
      <c r="C359" s="1" t="s">
        <v>287</v>
      </c>
      <c r="D359" s="1" t="s">
        <v>76</v>
      </c>
      <c r="E359" s="1"/>
      <c r="F359" s="1" t="s">
        <v>397</v>
      </c>
      <c r="G359" s="1" t="s">
        <v>1772</v>
      </c>
      <c r="H359" s="2">
        <v>2</v>
      </c>
      <c r="I359" s="1"/>
      <c r="J359" s="1"/>
      <c r="K359" s="1"/>
      <c r="L359" s="10"/>
      <c r="M359" s="10"/>
      <c r="N359" s="1"/>
      <c r="O359" s="2"/>
      <c r="P359" s="4"/>
      <c r="Q359" s="2"/>
      <c r="R359" s="4"/>
      <c r="S359" s="2"/>
      <c r="T359" s="4"/>
      <c r="U359" s="2"/>
      <c r="V359" s="4"/>
      <c r="W359" s="2"/>
      <c r="X359" s="4">
        <v>0</v>
      </c>
    </row>
    <row r="360" spans="1:24" x14ac:dyDescent="0.25">
      <c r="A360" s="1" t="s">
        <v>1545</v>
      </c>
      <c r="B360" s="1" t="s">
        <v>1544</v>
      </c>
      <c r="C360" s="1" t="s">
        <v>287</v>
      </c>
      <c r="D360" s="1" t="s">
        <v>76</v>
      </c>
      <c r="E360" s="1"/>
      <c r="F360" s="1" t="s">
        <v>397</v>
      </c>
      <c r="G360" s="1" t="s">
        <v>1772</v>
      </c>
      <c r="H360" s="2">
        <v>2</v>
      </c>
      <c r="I360" s="1"/>
      <c r="J360" s="1"/>
      <c r="K360" s="1"/>
      <c r="L360" s="10"/>
      <c r="M360" s="10"/>
      <c r="N360" s="1"/>
      <c r="O360" s="2"/>
      <c r="P360" s="4"/>
      <c r="Q360" s="2"/>
      <c r="R360" s="4"/>
      <c r="S360" s="2"/>
      <c r="T360" s="4"/>
      <c r="U360" s="2"/>
      <c r="V360" s="4"/>
      <c r="W360" s="2"/>
      <c r="X360" s="4">
        <v>0</v>
      </c>
    </row>
    <row r="361" spans="1:24" x14ac:dyDescent="0.25">
      <c r="A361" s="1" t="s">
        <v>1549</v>
      </c>
      <c r="B361" s="1" t="s">
        <v>1548</v>
      </c>
      <c r="C361" s="1" t="s">
        <v>287</v>
      </c>
      <c r="D361" s="1" t="s">
        <v>76</v>
      </c>
      <c r="E361" s="1"/>
      <c r="F361" s="1" t="s">
        <v>397</v>
      </c>
      <c r="G361" s="1" t="s">
        <v>1772</v>
      </c>
      <c r="H361" s="2">
        <v>2</v>
      </c>
      <c r="I361" s="1"/>
      <c r="J361" s="1"/>
      <c r="K361" s="1"/>
      <c r="L361" s="10"/>
      <c r="M361" s="10"/>
      <c r="N361" s="1"/>
      <c r="O361" s="2"/>
      <c r="P361" s="4"/>
      <c r="Q361" s="2"/>
      <c r="R361" s="4"/>
      <c r="S361" s="2"/>
      <c r="T361" s="4"/>
      <c r="U361" s="2"/>
      <c r="V361" s="4"/>
      <c r="W361" s="2"/>
      <c r="X361" s="4">
        <v>0</v>
      </c>
    </row>
    <row r="362" spans="1:24" x14ac:dyDescent="0.25">
      <c r="A362" s="1" t="s">
        <v>1587</v>
      </c>
      <c r="B362" s="1" t="s">
        <v>1586</v>
      </c>
      <c r="C362" s="1" t="s">
        <v>287</v>
      </c>
      <c r="D362" s="1" t="s">
        <v>76</v>
      </c>
      <c r="E362" s="1"/>
      <c r="F362" s="1" t="s">
        <v>397</v>
      </c>
      <c r="G362" s="1" t="s">
        <v>1772</v>
      </c>
      <c r="H362" s="2">
        <v>2</v>
      </c>
      <c r="I362" s="1"/>
      <c r="J362" s="1"/>
      <c r="K362" s="1"/>
      <c r="L362" s="10"/>
      <c r="M362" s="10"/>
      <c r="N362" s="1"/>
      <c r="O362" s="2"/>
      <c r="P362" s="4"/>
      <c r="Q362" s="2"/>
      <c r="R362" s="4"/>
      <c r="S362" s="2"/>
      <c r="T362" s="4"/>
      <c r="U362" s="2"/>
      <c r="V362" s="4"/>
      <c r="W362" s="2"/>
      <c r="X362" s="4">
        <v>0</v>
      </c>
    </row>
    <row r="363" spans="1:24" x14ac:dyDescent="0.25">
      <c r="A363" s="1" t="s">
        <v>1593</v>
      </c>
      <c r="B363" s="1" t="s">
        <v>1592</v>
      </c>
      <c r="C363" s="1" t="s">
        <v>287</v>
      </c>
      <c r="D363" s="1" t="s">
        <v>76</v>
      </c>
      <c r="E363" s="1"/>
      <c r="F363" s="1" t="s">
        <v>397</v>
      </c>
      <c r="G363" s="1" t="s">
        <v>1836</v>
      </c>
      <c r="H363" s="2">
        <v>5</v>
      </c>
      <c r="I363" s="1"/>
      <c r="J363" s="1"/>
      <c r="K363" s="1"/>
      <c r="L363" s="10"/>
      <c r="M363" s="10"/>
      <c r="N363" s="1"/>
      <c r="O363" s="2"/>
      <c r="P363" s="4"/>
      <c r="Q363" s="2"/>
      <c r="R363" s="4"/>
      <c r="S363" s="2"/>
      <c r="T363" s="4"/>
      <c r="U363" s="2"/>
      <c r="V363" s="4"/>
      <c r="W363" s="2"/>
      <c r="X363" s="4">
        <v>0</v>
      </c>
    </row>
    <row r="364" spans="1:24" x14ac:dyDescent="0.25">
      <c r="A364" s="1" t="s">
        <v>1589</v>
      </c>
      <c r="B364" s="1" t="s">
        <v>1588</v>
      </c>
      <c r="C364" s="1" t="s">
        <v>287</v>
      </c>
      <c r="D364" s="1" t="s">
        <v>76</v>
      </c>
      <c r="E364" s="1"/>
      <c r="F364" s="1" t="s">
        <v>397</v>
      </c>
      <c r="G364" s="1" t="s">
        <v>1942</v>
      </c>
      <c r="H364" s="2">
        <v>5</v>
      </c>
      <c r="I364" s="1"/>
      <c r="J364" s="1"/>
      <c r="K364" s="1"/>
      <c r="L364" s="10"/>
      <c r="M364" s="10"/>
      <c r="N364" s="1"/>
      <c r="O364" s="2"/>
      <c r="P364" s="4"/>
      <c r="Q364" s="2"/>
      <c r="R364" s="4"/>
      <c r="S364" s="2"/>
      <c r="T364" s="4"/>
      <c r="U364" s="2"/>
      <c r="V364" s="4"/>
      <c r="W364" s="2"/>
      <c r="X364" s="4">
        <v>0</v>
      </c>
    </row>
    <row r="365" spans="1:24" x14ac:dyDescent="0.25">
      <c r="A365" s="1" t="s">
        <v>1591</v>
      </c>
      <c r="B365" s="1" t="s">
        <v>1590</v>
      </c>
      <c r="C365" s="1" t="s">
        <v>287</v>
      </c>
      <c r="D365" s="1" t="s">
        <v>76</v>
      </c>
      <c r="E365" s="1"/>
      <c r="F365" s="1" t="s">
        <v>397</v>
      </c>
      <c r="G365" s="1" t="s">
        <v>1772</v>
      </c>
      <c r="H365" s="2">
        <v>2</v>
      </c>
      <c r="I365" s="1"/>
      <c r="J365" s="1"/>
      <c r="K365" s="1"/>
      <c r="L365" s="10"/>
      <c r="M365" s="10"/>
      <c r="N365" s="1"/>
      <c r="O365" s="2"/>
      <c r="P365" s="4"/>
      <c r="Q365" s="2"/>
      <c r="R365" s="4"/>
      <c r="S365" s="2"/>
      <c r="T365" s="4"/>
      <c r="U365" s="2"/>
      <c r="V365" s="4"/>
      <c r="W365" s="2"/>
      <c r="X365" s="4">
        <v>0</v>
      </c>
    </row>
    <row r="366" spans="1:24" x14ac:dyDescent="0.25">
      <c r="A366" s="1" t="s">
        <v>1595</v>
      </c>
      <c r="B366" s="1" t="s">
        <v>1594</v>
      </c>
      <c r="C366" s="1" t="s">
        <v>287</v>
      </c>
      <c r="D366" s="1" t="s">
        <v>76</v>
      </c>
      <c r="E366" s="1"/>
      <c r="F366" s="1" t="s">
        <v>397</v>
      </c>
      <c r="G366" s="1" t="s">
        <v>1772</v>
      </c>
      <c r="H366" s="2">
        <v>2</v>
      </c>
      <c r="I366" s="1"/>
      <c r="J366" s="1"/>
      <c r="K366" s="1"/>
      <c r="L366" s="10"/>
      <c r="M366" s="10"/>
      <c r="N366" s="1"/>
      <c r="O366" s="2"/>
      <c r="P366" s="4"/>
      <c r="Q366" s="2"/>
      <c r="R366" s="4"/>
      <c r="S366" s="2"/>
      <c r="T366" s="4"/>
      <c r="U366" s="2"/>
      <c r="V366" s="4"/>
      <c r="W366" s="2"/>
      <c r="X366" s="4">
        <v>0</v>
      </c>
    </row>
    <row r="367" spans="1:24" x14ac:dyDescent="0.25">
      <c r="A367" s="1" t="s">
        <v>1583</v>
      </c>
      <c r="B367" s="1" t="s">
        <v>1582</v>
      </c>
      <c r="C367" s="1" t="s">
        <v>287</v>
      </c>
      <c r="D367" s="1" t="s">
        <v>76</v>
      </c>
      <c r="E367" s="1"/>
      <c r="F367" s="1" t="s">
        <v>397</v>
      </c>
      <c r="G367" s="1" t="s">
        <v>1772</v>
      </c>
      <c r="H367" s="2">
        <v>2</v>
      </c>
      <c r="I367" s="1"/>
      <c r="J367" s="1"/>
      <c r="K367" s="1"/>
      <c r="L367" s="10"/>
      <c r="M367" s="10"/>
      <c r="N367" s="1"/>
      <c r="O367" s="2"/>
      <c r="P367" s="4"/>
      <c r="Q367" s="2"/>
      <c r="R367" s="4"/>
      <c r="S367" s="2"/>
      <c r="T367" s="4"/>
      <c r="U367" s="2"/>
      <c r="V367" s="4"/>
      <c r="W367" s="2"/>
      <c r="X367" s="4">
        <v>0</v>
      </c>
    </row>
    <row r="368" spans="1:24" x14ac:dyDescent="0.25">
      <c r="A368" s="1" t="s">
        <v>1585</v>
      </c>
      <c r="B368" s="1" t="s">
        <v>1584</v>
      </c>
      <c r="C368" s="1" t="s">
        <v>287</v>
      </c>
      <c r="D368" s="1" t="s">
        <v>76</v>
      </c>
      <c r="E368" s="1"/>
      <c r="F368" s="1" t="s">
        <v>397</v>
      </c>
      <c r="G368" s="1" t="s">
        <v>1772</v>
      </c>
      <c r="H368" s="2">
        <v>3</v>
      </c>
      <c r="I368" s="1"/>
      <c r="J368" s="1"/>
      <c r="K368" s="1"/>
      <c r="L368" s="10"/>
      <c r="M368" s="10"/>
      <c r="N368" s="1"/>
      <c r="O368" s="2"/>
      <c r="P368" s="4"/>
      <c r="Q368" s="2"/>
      <c r="R368" s="4"/>
      <c r="S368" s="2"/>
      <c r="T368" s="4"/>
      <c r="U368" s="2"/>
      <c r="V368" s="4"/>
      <c r="W368" s="2"/>
      <c r="X368" s="4">
        <v>0</v>
      </c>
    </row>
    <row r="369" spans="1:24" x14ac:dyDescent="0.25">
      <c r="A369" s="1" t="s">
        <v>1680</v>
      </c>
      <c r="B369" s="1" t="s">
        <v>1679</v>
      </c>
      <c r="C369" s="1" t="s">
        <v>287</v>
      </c>
      <c r="D369" s="1" t="s">
        <v>76</v>
      </c>
      <c r="E369" s="1"/>
      <c r="F369" s="1" t="s">
        <v>866</v>
      </c>
      <c r="G369" s="1" t="s">
        <v>1772</v>
      </c>
      <c r="H369" s="2">
        <v>2</v>
      </c>
      <c r="I369" s="2" t="s">
        <v>1764</v>
      </c>
      <c r="J369" s="1"/>
      <c r="K369" s="1"/>
      <c r="L369" s="10"/>
      <c r="M369" s="10"/>
      <c r="N369" s="1"/>
      <c r="O369" s="2"/>
      <c r="P369" s="4"/>
      <c r="Q369" s="2"/>
      <c r="R369" s="4"/>
      <c r="S369" s="2"/>
      <c r="T369" s="4"/>
      <c r="U369" s="2"/>
      <c r="V369" s="4"/>
      <c r="W369" s="2"/>
      <c r="X369" s="4">
        <v>0</v>
      </c>
    </row>
    <row r="370" spans="1:24" x14ac:dyDescent="0.25">
      <c r="A370" s="1" t="s">
        <v>1684</v>
      </c>
      <c r="B370" s="1" t="s">
        <v>1683</v>
      </c>
      <c r="C370" s="1" t="s">
        <v>244</v>
      </c>
      <c r="D370" s="1" t="s">
        <v>76</v>
      </c>
      <c r="E370" s="1"/>
      <c r="F370" s="1" t="s">
        <v>866</v>
      </c>
      <c r="G370" s="1" t="s">
        <v>1772</v>
      </c>
      <c r="H370" s="2">
        <v>2</v>
      </c>
      <c r="I370" s="1"/>
      <c r="J370" s="1"/>
      <c r="K370" s="1"/>
      <c r="L370" s="10"/>
      <c r="M370" s="10"/>
      <c r="N370" s="1"/>
      <c r="O370" s="2"/>
      <c r="P370" s="4"/>
      <c r="Q370" s="2"/>
      <c r="R370" s="4"/>
      <c r="S370" s="2"/>
      <c r="T370" s="4"/>
      <c r="U370" s="2"/>
      <c r="V370" s="4"/>
      <c r="W370" s="2"/>
      <c r="X370" s="4">
        <v>0</v>
      </c>
    </row>
    <row r="371" spans="1:24" x14ac:dyDescent="0.25">
      <c r="A371" s="1" t="s">
        <v>1115</v>
      </c>
      <c r="B371" s="1" t="s">
        <v>196</v>
      </c>
      <c r="C371" s="1" t="s">
        <v>287</v>
      </c>
      <c r="D371" s="1" t="s">
        <v>71</v>
      </c>
      <c r="E371" s="1" t="s">
        <v>1764</v>
      </c>
      <c r="F371" s="1" t="s">
        <v>1882</v>
      </c>
      <c r="G371" s="1" t="s">
        <v>1772</v>
      </c>
      <c r="H371" s="2">
        <v>2</v>
      </c>
      <c r="I371" s="1"/>
      <c r="J371" s="1"/>
      <c r="K371" s="1"/>
      <c r="L371" s="10"/>
      <c r="M371" s="10"/>
      <c r="N371" s="1"/>
      <c r="O371" s="2"/>
      <c r="P371" s="4">
        <v>0.5</v>
      </c>
      <c r="Q371" s="2"/>
      <c r="R371" s="4"/>
      <c r="S371" s="2"/>
      <c r="T371" s="4"/>
      <c r="U371" s="2"/>
      <c r="V371" s="4"/>
      <c r="W371" s="2"/>
      <c r="X371" s="4">
        <v>0.5</v>
      </c>
    </row>
    <row r="372" spans="1:24" x14ac:dyDescent="0.25">
      <c r="A372" s="1" t="s">
        <v>1116</v>
      </c>
      <c r="B372" s="1" t="s">
        <v>473</v>
      </c>
      <c r="C372" s="1" t="s">
        <v>287</v>
      </c>
      <c r="D372" s="1" t="s">
        <v>71</v>
      </c>
      <c r="E372" s="1" t="s">
        <v>1764</v>
      </c>
      <c r="F372" s="1" t="s">
        <v>1882</v>
      </c>
      <c r="G372" s="1" t="s">
        <v>1772</v>
      </c>
      <c r="H372" s="2">
        <v>2</v>
      </c>
      <c r="I372" s="1"/>
      <c r="J372" s="1"/>
      <c r="K372" s="1"/>
      <c r="L372" s="10"/>
      <c r="M372" s="10"/>
      <c r="N372" s="1"/>
      <c r="O372" s="2"/>
      <c r="P372" s="4">
        <v>0.5</v>
      </c>
      <c r="Q372" s="2"/>
      <c r="R372" s="4"/>
      <c r="S372" s="2"/>
      <c r="T372" s="4"/>
      <c r="U372" s="2"/>
      <c r="V372" s="4"/>
      <c r="W372" s="2"/>
      <c r="X372" s="4">
        <v>0.5</v>
      </c>
    </row>
    <row r="373" spans="1:24" x14ac:dyDescent="0.25">
      <c r="A373" s="1" t="s">
        <v>1118</v>
      </c>
      <c r="B373" s="1" t="s">
        <v>1117</v>
      </c>
      <c r="C373" s="1" t="s">
        <v>287</v>
      </c>
      <c r="D373" s="1" t="s">
        <v>71</v>
      </c>
      <c r="E373" s="1" t="s">
        <v>1764</v>
      </c>
      <c r="F373" s="1" t="s">
        <v>1882</v>
      </c>
      <c r="G373" s="1" t="s">
        <v>1772</v>
      </c>
      <c r="H373" s="2">
        <v>3</v>
      </c>
      <c r="I373" s="1"/>
      <c r="J373" s="1"/>
      <c r="K373" s="1"/>
      <c r="L373" s="10"/>
      <c r="M373" s="10"/>
      <c r="N373" s="1"/>
      <c r="O373" s="2"/>
      <c r="P373" s="4">
        <v>0.5</v>
      </c>
      <c r="Q373" s="2"/>
      <c r="R373" s="4"/>
      <c r="S373" s="2"/>
      <c r="T373" s="4"/>
      <c r="U373" s="2"/>
      <c r="V373" s="4"/>
      <c r="W373" s="2"/>
      <c r="X373" s="4">
        <v>0.5</v>
      </c>
    </row>
    <row r="374" spans="1:24" x14ac:dyDescent="0.25">
      <c r="A374" s="1" t="s">
        <v>1118</v>
      </c>
      <c r="B374" s="1" t="s">
        <v>1117</v>
      </c>
      <c r="C374" s="1" t="s">
        <v>287</v>
      </c>
      <c r="D374" s="1" t="s">
        <v>71</v>
      </c>
      <c r="E374" s="1" t="s">
        <v>1764</v>
      </c>
      <c r="F374" s="1" t="s">
        <v>1882</v>
      </c>
      <c r="G374" s="1" t="s">
        <v>1772</v>
      </c>
      <c r="H374" s="2">
        <v>3</v>
      </c>
      <c r="I374" s="1"/>
      <c r="J374" s="1"/>
      <c r="K374" s="1"/>
      <c r="L374" s="10"/>
      <c r="M374" s="10"/>
      <c r="N374" s="1"/>
      <c r="O374" s="2"/>
      <c r="P374" s="4">
        <v>0.5</v>
      </c>
      <c r="Q374" s="2"/>
      <c r="R374" s="4"/>
      <c r="S374" s="2"/>
      <c r="T374" s="4"/>
      <c r="U374" s="2"/>
      <c r="V374" s="4"/>
      <c r="W374" s="2"/>
      <c r="X374" s="4">
        <v>0.5</v>
      </c>
    </row>
    <row r="375" spans="1:24" x14ac:dyDescent="0.25">
      <c r="A375" s="1" t="s">
        <v>1121</v>
      </c>
      <c r="B375" s="1" t="s">
        <v>1120</v>
      </c>
      <c r="C375" s="1" t="s">
        <v>287</v>
      </c>
      <c r="D375" s="1" t="s">
        <v>71</v>
      </c>
      <c r="E375" s="1" t="s">
        <v>1764</v>
      </c>
      <c r="F375" s="1" t="s">
        <v>1882</v>
      </c>
      <c r="G375" s="1" t="s">
        <v>1772</v>
      </c>
      <c r="H375" s="2">
        <v>3</v>
      </c>
      <c r="I375" s="1"/>
      <c r="J375" s="1"/>
      <c r="K375" s="1"/>
      <c r="L375" s="10"/>
      <c r="M375" s="10"/>
      <c r="N375" s="1"/>
      <c r="O375" s="2"/>
      <c r="P375" s="4">
        <v>0.5</v>
      </c>
      <c r="Q375" s="2"/>
      <c r="R375" s="4"/>
      <c r="S375" s="2"/>
      <c r="T375" s="4"/>
      <c r="U375" s="2"/>
      <c r="V375" s="4"/>
      <c r="W375" s="2"/>
      <c r="X375" s="4">
        <v>0.5</v>
      </c>
    </row>
    <row r="376" spans="1:24" x14ac:dyDescent="0.25">
      <c r="A376" s="1" t="s">
        <v>1954</v>
      </c>
      <c r="B376" s="1" t="s">
        <v>1955</v>
      </c>
      <c r="C376" s="1" t="s">
        <v>287</v>
      </c>
      <c r="D376" s="1" t="s">
        <v>71</v>
      </c>
      <c r="E376" s="1" t="s">
        <v>1764</v>
      </c>
      <c r="F376" s="1" t="s">
        <v>1882</v>
      </c>
      <c r="G376" s="1" t="s">
        <v>1772</v>
      </c>
      <c r="H376" s="2">
        <v>3</v>
      </c>
      <c r="I376" s="1"/>
      <c r="J376" s="1"/>
      <c r="K376" s="1"/>
      <c r="L376" s="10"/>
      <c r="M376" s="10"/>
      <c r="N376" s="1"/>
      <c r="O376" s="2"/>
      <c r="P376" s="4">
        <v>0.5</v>
      </c>
      <c r="Q376" s="2"/>
      <c r="R376" s="4"/>
      <c r="S376" s="2"/>
      <c r="T376" s="4"/>
      <c r="U376" s="2"/>
      <c r="V376" s="4"/>
      <c r="W376" s="2"/>
      <c r="X376" s="4">
        <v>0.5</v>
      </c>
    </row>
    <row r="377" spans="1:24" x14ac:dyDescent="0.25">
      <c r="A377" s="1" t="s">
        <v>1119</v>
      </c>
      <c r="B377" s="1" t="s">
        <v>903</v>
      </c>
      <c r="C377" s="1" t="s">
        <v>287</v>
      </c>
      <c r="D377" s="1" t="s">
        <v>71</v>
      </c>
      <c r="E377" s="1" t="s">
        <v>1764</v>
      </c>
      <c r="F377" s="1" t="s">
        <v>1882</v>
      </c>
      <c r="G377" s="1" t="s">
        <v>1772</v>
      </c>
      <c r="H377" s="2">
        <v>3</v>
      </c>
      <c r="I377" s="1"/>
      <c r="J377" s="1"/>
      <c r="K377" s="1"/>
      <c r="L377" s="10"/>
      <c r="M377" s="10"/>
      <c r="N377" s="1"/>
      <c r="O377" s="2"/>
      <c r="P377" s="4">
        <v>0.5</v>
      </c>
      <c r="Q377" s="2"/>
      <c r="R377" s="4"/>
      <c r="S377" s="2"/>
      <c r="T377" s="4"/>
      <c r="U377" s="2"/>
      <c r="V377" s="4"/>
      <c r="W377" s="2"/>
      <c r="X377" s="4">
        <v>0.5</v>
      </c>
    </row>
    <row r="378" spans="1:24" x14ac:dyDescent="0.25">
      <c r="A378" s="1" t="s">
        <v>1112</v>
      </c>
      <c r="B378" s="1" t="s">
        <v>1111</v>
      </c>
      <c r="C378" s="1" t="s">
        <v>287</v>
      </c>
      <c r="D378" s="1" t="s">
        <v>71</v>
      </c>
      <c r="E378" s="1" t="s">
        <v>1764</v>
      </c>
      <c r="F378" s="1" t="s">
        <v>1882</v>
      </c>
      <c r="G378" s="1" t="s">
        <v>1772</v>
      </c>
      <c r="H378" s="2">
        <v>2</v>
      </c>
      <c r="I378" s="1"/>
      <c r="J378" s="1"/>
      <c r="K378" s="1"/>
      <c r="L378" s="10"/>
      <c r="M378" s="10"/>
      <c r="N378" s="1"/>
      <c r="O378" s="2"/>
      <c r="P378" s="4">
        <v>0.5</v>
      </c>
      <c r="Q378" s="2"/>
      <c r="R378" s="4"/>
      <c r="S378" s="2"/>
      <c r="T378" s="4"/>
      <c r="U378" s="2"/>
      <c r="V378" s="4"/>
      <c r="W378" s="2"/>
      <c r="X378" s="4">
        <v>0.5</v>
      </c>
    </row>
    <row r="379" spans="1:24" x14ac:dyDescent="0.25">
      <c r="A379" s="1" t="s">
        <v>1114</v>
      </c>
      <c r="B379" s="1" t="s">
        <v>1113</v>
      </c>
      <c r="C379" s="1" t="s">
        <v>287</v>
      </c>
      <c r="D379" s="1" t="s">
        <v>71</v>
      </c>
      <c r="E379" s="1" t="s">
        <v>1764</v>
      </c>
      <c r="F379" s="1" t="s">
        <v>1882</v>
      </c>
      <c r="G379" s="1" t="s">
        <v>1772</v>
      </c>
      <c r="H379" s="2">
        <v>3</v>
      </c>
      <c r="I379" s="1"/>
      <c r="J379" s="1"/>
      <c r="K379" s="1"/>
      <c r="L379" s="10"/>
      <c r="M379" s="10"/>
      <c r="N379" s="1"/>
      <c r="O379" s="2"/>
      <c r="P379" s="4">
        <v>0.5</v>
      </c>
      <c r="Q379" s="2"/>
      <c r="R379" s="4"/>
      <c r="S379" s="2"/>
      <c r="T379" s="4"/>
      <c r="U379" s="2"/>
      <c r="V379" s="4"/>
      <c r="W379" s="2"/>
      <c r="X379" s="4">
        <v>0.5</v>
      </c>
    </row>
    <row r="380" spans="1:24" x14ac:dyDescent="0.25">
      <c r="A380" s="1" t="s">
        <v>1110</v>
      </c>
      <c r="B380" s="1" t="s">
        <v>1109</v>
      </c>
      <c r="C380" s="1" t="s">
        <v>287</v>
      </c>
      <c r="D380" s="1" t="s">
        <v>71</v>
      </c>
      <c r="E380" s="1" t="s">
        <v>1764</v>
      </c>
      <c r="F380" s="1" t="s">
        <v>1882</v>
      </c>
      <c r="G380" s="1" t="s">
        <v>1772</v>
      </c>
      <c r="H380" s="2">
        <v>2</v>
      </c>
      <c r="I380" s="1"/>
      <c r="J380" s="1"/>
      <c r="K380" s="1"/>
      <c r="L380" s="10"/>
      <c r="M380" s="10"/>
      <c r="N380" s="1"/>
      <c r="O380" s="2"/>
      <c r="P380" s="4">
        <v>0.5</v>
      </c>
      <c r="Q380" s="2"/>
      <c r="R380" s="4"/>
      <c r="S380" s="2"/>
      <c r="T380" s="4"/>
      <c r="U380" s="2"/>
      <c r="V380" s="4"/>
      <c r="W380" s="2"/>
      <c r="X380" s="4">
        <v>0.5</v>
      </c>
    </row>
    <row r="381" spans="1:24" x14ac:dyDescent="0.25">
      <c r="A381" s="1" t="s">
        <v>623</v>
      </c>
      <c r="B381" s="1" t="s">
        <v>622</v>
      </c>
      <c r="C381" s="1" t="s">
        <v>287</v>
      </c>
      <c r="D381" s="1" t="s">
        <v>71</v>
      </c>
      <c r="E381" s="1" t="s">
        <v>1764</v>
      </c>
      <c r="F381" s="1" t="s">
        <v>621</v>
      </c>
      <c r="G381" s="1" t="s">
        <v>1772</v>
      </c>
      <c r="H381" s="2">
        <v>3</v>
      </c>
      <c r="I381" s="1"/>
      <c r="J381" s="1"/>
      <c r="K381" s="1"/>
      <c r="L381" s="10"/>
      <c r="M381" s="10"/>
      <c r="N381" s="1"/>
      <c r="O381" s="2"/>
      <c r="P381" s="4">
        <v>0.5</v>
      </c>
      <c r="Q381" s="2"/>
      <c r="R381" s="4"/>
      <c r="S381" s="2"/>
      <c r="T381" s="4"/>
      <c r="U381" s="2"/>
      <c r="V381" s="4"/>
      <c r="W381" s="2"/>
      <c r="X381" s="4">
        <v>0.5</v>
      </c>
    </row>
    <row r="382" spans="1:24" x14ac:dyDescent="0.25">
      <c r="A382" s="1" t="s">
        <v>634</v>
      </c>
      <c r="B382" s="1" t="s">
        <v>633</v>
      </c>
      <c r="C382" s="1" t="s">
        <v>287</v>
      </c>
      <c r="D382" s="1" t="s">
        <v>71</v>
      </c>
      <c r="E382" s="1" t="s">
        <v>1764</v>
      </c>
      <c r="F382" s="1" t="s">
        <v>621</v>
      </c>
      <c r="G382" s="1" t="s">
        <v>1772</v>
      </c>
      <c r="H382" s="2">
        <v>3</v>
      </c>
      <c r="I382" s="1"/>
      <c r="J382" s="1"/>
      <c r="K382" s="1"/>
      <c r="L382" s="10"/>
      <c r="M382" s="10"/>
      <c r="N382" s="1"/>
      <c r="O382" s="2"/>
      <c r="P382" s="4">
        <v>0.5</v>
      </c>
      <c r="Q382" s="2"/>
      <c r="R382" s="4"/>
      <c r="S382" s="2"/>
      <c r="T382" s="4"/>
      <c r="U382" s="2"/>
      <c r="V382" s="4"/>
      <c r="W382" s="2"/>
      <c r="X382" s="4">
        <v>0.5</v>
      </c>
    </row>
    <row r="383" spans="1:24" x14ac:dyDescent="0.25">
      <c r="A383" s="1" t="s">
        <v>1598</v>
      </c>
      <c r="B383" s="1" t="s">
        <v>1597</v>
      </c>
      <c r="C383" s="1" t="s">
        <v>287</v>
      </c>
      <c r="D383" s="1" t="s">
        <v>71</v>
      </c>
      <c r="E383" s="1" t="s">
        <v>1764</v>
      </c>
      <c r="F383" s="1" t="s">
        <v>621</v>
      </c>
      <c r="G383" s="1" t="s">
        <v>1772</v>
      </c>
      <c r="H383" s="2">
        <v>3</v>
      </c>
      <c r="I383" s="1"/>
      <c r="J383" s="1"/>
      <c r="K383" s="1"/>
      <c r="L383" s="10"/>
      <c r="M383" s="10"/>
      <c r="N383" s="1"/>
      <c r="O383" s="2"/>
      <c r="P383" s="4">
        <v>0.5</v>
      </c>
      <c r="Q383" s="2"/>
      <c r="R383" s="4"/>
      <c r="S383" s="2"/>
      <c r="T383" s="4"/>
      <c r="U383" s="2"/>
      <c r="V383" s="4"/>
      <c r="W383" s="2"/>
      <c r="X383" s="4">
        <v>0.5</v>
      </c>
    </row>
    <row r="384" spans="1:24" x14ac:dyDescent="0.25">
      <c r="A384" s="1" t="s">
        <v>635</v>
      </c>
      <c r="B384" s="1" t="s">
        <v>1956</v>
      </c>
      <c r="C384" s="1" t="s">
        <v>1957</v>
      </c>
      <c r="D384" s="1" t="s">
        <v>71</v>
      </c>
      <c r="E384" s="1" t="s">
        <v>1764</v>
      </c>
      <c r="F384" s="1" t="s">
        <v>621</v>
      </c>
      <c r="G384" s="1" t="s">
        <v>1772</v>
      </c>
      <c r="H384" s="2">
        <v>2</v>
      </c>
      <c r="I384" s="1"/>
      <c r="J384" s="1"/>
      <c r="K384" s="1"/>
      <c r="L384" s="10"/>
      <c r="M384" s="10"/>
      <c r="N384" s="1"/>
      <c r="O384" s="2"/>
      <c r="P384" s="4">
        <v>0.5</v>
      </c>
      <c r="Q384" s="2"/>
      <c r="R384" s="4"/>
      <c r="S384" s="2"/>
      <c r="T384" s="4"/>
      <c r="U384" s="2"/>
      <c r="V384" s="4"/>
      <c r="W384" s="2"/>
      <c r="X384" s="4">
        <v>0.5</v>
      </c>
    </row>
    <row r="385" spans="1:24" x14ac:dyDescent="0.25">
      <c r="A385" s="1" t="s">
        <v>1612</v>
      </c>
      <c r="B385" s="1" t="s">
        <v>1611</v>
      </c>
      <c r="C385" s="1" t="s">
        <v>287</v>
      </c>
      <c r="D385" s="1" t="s">
        <v>71</v>
      </c>
      <c r="E385" s="1" t="s">
        <v>1764</v>
      </c>
      <c r="F385" s="1" t="s">
        <v>621</v>
      </c>
      <c r="G385" s="1" t="s">
        <v>1772</v>
      </c>
      <c r="H385" s="2">
        <v>3</v>
      </c>
      <c r="I385" s="1"/>
      <c r="J385" s="1"/>
      <c r="K385" s="1"/>
      <c r="L385" s="10"/>
      <c r="M385" s="10"/>
      <c r="N385" s="1"/>
      <c r="O385" s="2"/>
      <c r="P385" s="4">
        <v>0.5</v>
      </c>
      <c r="Q385" s="2"/>
      <c r="R385" s="4"/>
      <c r="S385" s="2"/>
      <c r="T385" s="4"/>
      <c r="U385" s="2"/>
      <c r="V385" s="4"/>
      <c r="W385" s="2"/>
      <c r="X385" s="4">
        <v>0.5</v>
      </c>
    </row>
    <row r="386" spans="1:24" x14ac:dyDescent="0.25">
      <c r="A386" s="1" t="s">
        <v>1615</v>
      </c>
      <c r="B386" s="1" t="s">
        <v>1614</v>
      </c>
      <c r="C386" s="1" t="s">
        <v>287</v>
      </c>
      <c r="D386" s="1" t="s">
        <v>71</v>
      </c>
      <c r="E386" s="1" t="s">
        <v>1764</v>
      </c>
      <c r="F386" s="1" t="s">
        <v>621</v>
      </c>
      <c r="G386" s="1" t="s">
        <v>1772</v>
      </c>
      <c r="H386" s="2">
        <v>2</v>
      </c>
      <c r="I386" s="1"/>
      <c r="J386" s="1"/>
      <c r="K386" s="1"/>
      <c r="L386" s="10"/>
      <c r="M386" s="10"/>
      <c r="N386" s="1"/>
      <c r="O386" s="2"/>
      <c r="P386" s="4">
        <v>0.5</v>
      </c>
      <c r="Q386" s="2"/>
      <c r="R386" s="4"/>
      <c r="S386" s="2"/>
      <c r="T386" s="4"/>
      <c r="U386" s="2"/>
      <c r="V386" s="4"/>
      <c r="W386" s="2"/>
      <c r="X386" s="4">
        <v>0.5</v>
      </c>
    </row>
    <row r="387" spans="1:24" x14ac:dyDescent="0.25">
      <c r="A387" s="1" t="s">
        <v>644</v>
      </c>
      <c r="B387" s="1" t="s">
        <v>643</v>
      </c>
      <c r="C387" s="1" t="s">
        <v>287</v>
      </c>
      <c r="D387" s="1" t="s">
        <v>71</v>
      </c>
      <c r="E387" s="1" t="s">
        <v>1764</v>
      </c>
      <c r="F387" s="1" t="s">
        <v>621</v>
      </c>
      <c r="G387" s="1" t="s">
        <v>1772</v>
      </c>
      <c r="H387" s="2">
        <v>3</v>
      </c>
      <c r="I387" s="1"/>
      <c r="J387" s="1"/>
      <c r="K387" s="1"/>
      <c r="L387" s="10"/>
      <c r="M387" s="10"/>
      <c r="N387" s="1"/>
      <c r="O387" s="2"/>
      <c r="P387" s="4">
        <v>0.5</v>
      </c>
      <c r="Q387" s="2"/>
      <c r="R387" s="4"/>
      <c r="S387" s="2"/>
      <c r="T387" s="4"/>
      <c r="U387" s="2"/>
      <c r="V387" s="4"/>
      <c r="W387" s="2"/>
      <c r="X387" s="4">
        <v>0.5</v>
      </c>
    </row>
    <row r="388" spans="1:24" x14ac:dyDescent="0.25">
      <c r="A388" s="1" t="s">
        <v>638</v>
      </c>
      <c r="B388" s="1" t="s">
        <v>1958</v>
      </c>
      <c r="C388" s="1" t="s">
        <v>287</v>
      </c>
      <c r="D388" s="1" t="s">
        <v>71</v>
      </c>
      <c r="E388" s="1" t="s">
        <v>1764</v>
      </c>
      <c r="F388" s="1" t="s">
        <v>621</v>
      </c>
      <c r="G388" s="1" t="s">
        <v>1772</v>
      </c>
      <c r="H388" s="2">
        <v>2</v>
      </c>
      <c r="I388" s="1"/>
      <c r="J388" s="1"/>
      <c r="K388" s="1"/>
      <c r="L388" s="10"/>
      <c r="M388" s="10"/>
      <c r="N388" s="1"/>
      <c r="O388" s="2"/>
      <c r="P388" s="4">
        <v>0.5</v>
      </c>
      <c r="Q388" s="2"/>
      <c r="R388" s="4"/>
      <c r="S388" s="2"/>
      <c r="T388" s="4"/>
      <c r="U388" s="2"/>
      <c r="V388" s="4"/>
      <c r="W388" s="2"/>
      <c r="X388" s="4">
        <v>0.5</v>
      </c>
    </row>
    <row r="389" spans="1:24" x14ac:dyDescent="0.25">
      <c r="A389" s="1" t="s">
        <v>642</v>
      </c>
      <c r="B389" s="1" t="s">
        <v>641</v>
      </c>
      <c r="C389" s="1" t="s">
        <v>287</v>
      </c>
      <c r="D389" s="1" t="s">
        <v>71</v>
      </c>
      <c r="E389" s="1" t="s">
        <v>1764</v>
      </c>
      <c r="F389" s="1" t="s">
        <v>621</v>
      </c>
      <c r="G389" s="1" t="s">
        <v>1772</v>
      </c>
      <c r="H389" s="2">
        <v>2</v>
      </c>
      <c r="I389" s="1"/>
      <c r="J389" s="1"/>
      <c r="K389" s="1"/>
      <c r="L389" s="10"/>
      <c r="M389" s="10"/>
      <c r="N389" s="1"/>
      <c r="O389" s="2"/>
      <c r="P389" s="4">
        <v>0.5</v>
      </c>
      <c r="Q389" s="2"/>
      <c r="R389" s="4"/>
      <c r="S389" s="2"/>
      <c r="T389" s="4"/>
      <c r="U389" s="2"/>
      <c r="V389" s="4"/>
      <c r="W389" s="2"/>
      <c r="X389" s="4">
        <v>0.5</v>
      </c>
    </row>
    <row r="390" spans="1:24" x14ac:dyDescent="0.25">
      <c r="A390" s="1" t="s">
        <v>1959</v>
      </c>
      <c r="B390" s="1" t="s">
        <v>1960</v>
      </c>
      <c r="C390" s="1" t="s">
        <v>287</v>
      </c>
      <c r="D390" s="1"/>
      <c r="E390" s="1"/>
      <c r="F390" s="1" t="s">
        <v>624</v>
      </c>
      <c r="G390" s="1" t="s">
        <v>1772</v>
      </c>
      <c r="H390" s="2" t="s">
        <v>1772</v>
      </c>
      <c r="I390" s="1"/>
      <c r="J390" s="1"/>
      <c r="K390" s="1"/>
      <c r="L390" s="10"/>
      <c r="M390" s="10"/>
      <c r="N390" s="1"/>
      <c r="O390" s="2"/>
      <c r="P390" s="4"/>
      <c r="Q390" s="2"/>
      <c r="R390" s="4"/>
      <c r="S390" s="2"/>
      <c r="T390" s="4"/>
      <c r="U390" s="2"/>
      <c r="V390" s="4"/>
      <c r="W390" s="2"/>
      <c r="X390" s="4">
        <v>0</v>
      </c>
    </row>
    <row r="391" spans="1:24" x14ac:dyDescent="0.25">
      <c r="A391" s="1" t="s">
        <v>656</v>
      </c>
      <c r="B391" s="1" t="s">
        <v>655</v>
      </c>
      <c r="C391" s="1" t="s">
        <v>598</v>
      </c>
      <c r="D391" s="1"/>
      <c r="E391" s="1"/>
      <c r="F391" s="1" t="s">
        <v>624</v>
      </c>
      <c r="G391" s="1" t="s">
        <v>1772</v>
      </c>
      <c r="H391" s="2">
        <v>3</v>
      </c>
      <c r="I391" s="1"/>
      <c r="J391" s="1"/>
      <c r="K391" s="1"/>
      <c r="L391" s="10"/>
      <c r="M391" s="10"/>
      <c r="N391" s="1"/>
      <c r="O391" s="2"/>
      <c r="P391" s="4"/>
      <c r="Q391" s="2"/>
      <c r="R391" s="4"/>
      <c r="S391" s="2"/>
      <c r="T391" s="4"/>
      <c r="U391" s="2"/>
      <c r="V391" s="4"/>
      <c r="W391" s="2"/>
      <c r="X391" s="4">
        <v>0</v>
      </c>
    </row>
    <row r="392" spans="1:24" x14ac:dyDescent="0.25">
      <c r="A392" s="1" t="s">
        <v>654</v>
      </c>
      <c r="B392" s="1" t="s">
        <v>653</v>
      </c>
      <c r="C392" s="1" t="s">
        <v>1807</v>
      </c>
      <c r="D392" s="1" t="s">
        <v>71</v>
      </c>
      <c r="E392" s="1" t="s">
        <v>1764</v>
      </c>
      <c r="F392" s="1" t="s">
        <v>624</v>
      </c>
      <c r="G392" s="1" t="s">
        <v>1772</v>
      </c>
      <c r="H392" s="2">
        <v>1</v>
      </c>
      <c r="I392" s="1"/>
      <c r="J392" s="1"/>
      <c r="K392" s="1"/>
      <c r="L392" s="10"/>
      <c r="M392" s="10"/>
      <c r="N392" s="1"/>
      <c r="O392" s="2"/>
      <c r="P392" s="4">
        <v>0.5</v>
      </c>
      <c r="Q392" s="2"/>
      <c r="R392" s="4"/>
      <c r="S392" s="2"/>
      <c r="T392" s="4"/>
      <c r="U392" s="2"/>
      <c r="V392" s="4"/>
      <c r="W392" s="2"/>
      <c r="X392" s="4">
        <v>0.5</v>
      </c>
    </row>
    <row r="393" spans="1:24" x14ac:dyDescent="0.25">
      <c r="A393" s="1" t="s">
        <v>660</v>
      </c>
      <c r="B393" s="1" t="s">
        <v>659</v>
      </c>
      <c r="C393" s="1" t="s">
        <v>598</v>
      </c>
      <c r="D393" s="1" t="s">
        <v>71</v>
      </c>
      <c r="E393" s="1" t="s">
        <v>1764</v>
      </c>
      <c r="F393" s="1" t="s">
        <v>624</v>
      </c>
      <c r="G393" s="1" t="s">
        <v>1961</v>
      </c>
      <c r="H393" s="2" t="s">
        <v>1780</v>
      </c>
      <c r="I393" s="1"/>
      <c r="J393" s="1"/>
      <c r="K393" s="1"/>
      <c r="L393" s="10"/>
      <c r="M393" s="10"/>
      <c r="N393" s="1"/>
      <c r="O393" s="2"/>
      <c r="P393" s="4">
        <v>0.5</v>
      </c>
      <c r="Q393" s="2"/>
      <c r="R393" s="4"/>
      <c r="S393" s="2"/>
      <c r="T393" s="4"/>
      <c r="U393" s="2"/>
      <c r="V393" s="4"/>
      <c r="W393" s="2"/>
      <c r="X393" s="4">
        <v>0.5</v>
      </c>
    </row>
    <row r="394" spans="1:24" x14ac:dyDescent="0.25">
      <c r="A394" s="1" t="s">
        <v>677</v>
      </c>
      <c r="B394" s="1" t="s">
        <v>676</v>
      </c>
      <c r="C394" s="1" t="s">
        <v>598</v>
      </c>
      <c r="D394" s="1" t="s">
        <v>71</v>
      </c>
      <c r="E394" s="1" t="s">
        <v>1764</v>
      </c>
      <c r="F394" s="1" t="s">
        <v>624</v>
      </c>
      <c r="G394" s="1" t="s">
        <v>1962</v>
      </c>
      <c r="H394" s="2" t="s">
        <v>1791</v>
      </c>
      <c r="I394" s="1"/>
      <c r="J394" s="1"/>
      <c r="K394" s="1"/>
      <c r="L394" s="10"/>
      <c r="M394" s="10"/>
      <c r="N394" s="1"/>
      <c r="O394" s="2"/>
      <c r="P394" s="4">
        <v>0.5</v>
      </c>
      <c r="Q394" s="2"/>
      <c r="R394" s="4"/>
      <c r="S394" s="2"/>
      <c r="T394" s="4"/>
      <c r="U394" s="2"/>
      <c r="V394" s="4"/>
      <c r="W394" s="2"/>
      <c r="X394" s="4">
        <v>0.5</v>
      </c>
    </row>
    <row r="395" spans="1:24" x14ac:dyDescent="0.25">
      <c r="A395" s="1" t="s">
        <v>679</v>
      </c>
      <c r="B395" s="1" t="s">
        <v>678</v>
      </c>
      <c r="C395" s="1" t="s">
        <v>598</v>
      </c>
      <c r="D395" s="1" t="s">
        <v>71</v>
      </c>
      <c r="E395" s="1" t="s">
        <v>1764</v>
      </c>
      <c r="F395" s="1" t="s">
        <v>624</v>
      </c>
      <c r="G395" s="1" t="s">
        <v>1835</v>
      </c>
      <c r="H395" s="2">
        <v>5</v>
      </c>
      <c r="I395" s="1"/>
      <c r="J395" s="1"/>
      <c r="K395" s="1"/>
      <c r="L395" s="10"/>
      <c r="M395" s="10"/>
      <c r="N395" s="1"/>
      <c r="O395" s="2"/>
      <c r="P395" s="4">
        <v>0.5</v>
      </c>
      <c r="Q395" s="2"/>
      <c r="R395" s="4"/>
      <c r="S395" s="2"/>
      <c r="T395" s="4"/>
      <c r="U395" s="2"/>
      <c r="V395" s="4"/>
      <c r="W395" s="2"/>
      <c r="X395" s="4">
        <v>0.5</v>
      </c>
    </row>
    <row r="396" spans="1:24" x14ac:dyDescent="0.25">
      <c r="A396" s="1" t="s">
        <v>667</v>
      </c>
      <c r="B396" s="1" t="s">
        <v>666</v>
      </c>
      <c r="C396" s="1" t="s">
        <v>287</v>
      </c>
      <c r="D396" s="1"/>
      <c r="E396" s="1"/>
      <c r="F396" s="1" t="s">
        <v>624</v>
      </c>
      <c r="G396" s="1" t="s">
        <v>1772</v>
      </c>
      <c r="H396" s="2">
        <v>3</v>
      </c>
      <c r="I396" s="1"/>
      <c r="J396" s="1"/>
      <c r="K396" s="1"/>
      <c r="L396" s="10"/>
      <c r="M396" s="10"/>
      <c r="N396" s="1"/>
      <c r="O396" s="2"/>
      <c r="P396" s="4"/>
      <c r="Q396" s="2"/>
      <c r="R396" s="4"/>
      <c r="S396" s="2"/>
      <c r="T396" s="4"/>
      <c r="U396" s="2"/>
      <c r="V396" s="4"/>
      <c r="W396" s="2"/>
      <c r="X396" s="4">
        <v>0</v>
      </c>
    </row>
    <row r="397" spans="1:24" x14ac:dyDescent="0.25">
      <c r="A397" s="1" t="s">
        <v>628</v>
      </c>
      <c r="B397" s="1" t="s">
        <v>627</v>
      </c>
      <c r="C397" s="1" t="s">
        <v>287</v>
      </c>
      <c r="D397" s="1" t="s">
        <v>71</v>
      </c>
      <c r="E397" s="1" t="s">
        <v>1764</v>
      </c>
      <c r="F397" s="1" t="s">
        <v>624</v>
      </c>
      <c r="G397" s="1" t="s">
        <v>1772</v>
      </c>
      <c r="H397" s="2">
        <v>2</v>
      </c>
      <c r="I397" s="1"/>
      <c r="J397" s="1"/>
      <c r="K397" s="1"/>
      <c r="L397" s="10"/>
      <c r="M397" s="10"/>
      <c r="N397" s="1"/>
      <c r="O397" s="2"/>
      <c r="P397" s="4">
        <v>0.5</v>
      </c>
      <c r="Q397" s="2"/>
      <c r="R397" s="4"/>
      <c r="S397" s="2"/>
      <c r="T397" s="4"/>
      <c r="U397" s="2"/>
      <c r="V397" s="4"/>
      <c r="W397" s="2"/>
      <c r="X397" s="4">
        <v>0.5</v>
      </c>
    </row>
    <row r="398" spans="1:24" x14ac:dyDescent="0.25">
      <c r="A398" s="1" t="s">
        <v>671</v>
      </c>
      <c r="B398" s="1" t="s">
        <v>670</v>
      </c>
      <c r="C398" s="1" t="s">
        <v>287</v>
      </c>
      <c r="D398" s="1" t="s">
        <v>71</v>
      </c>
      <c r="E398" s="1" t="s">
        <v>1764</v>
      </c>
      <c r="F398" s="1" t="s">
        <v>624</v>
      </c>
      <c r="G398" s="1" t="s">
        <v>1808</v>
      </c>
      <c r="H398" s="2">
        <v>5</v>
      </c>
      <c r="I398" s="1"/>
      <c r="J398" s="1"/>
      <c r="K398" s="1"/>
      <c r="L398" s="10"/>
      <c r="M398" s="10"/>
      <c r="N398" s="1"/>
      <c r="O398" s="2"/>
      <c r="P398" s="4">
        <v>0.5</v>
      </c>
      <c r="Q398" s="2"/>
      <c r="R398" s="4"/>
      <c r="S398" s="2"/>
      <c r="T398" s="4"/>
      <c r="U398" s="2"/>
      <c r="V398" s="4"/>
      <c r="W398" s="2"/>
      <c r="X398" s="4">
        <v>0.5</v>
      </c>
    </row>
    <row r="399" spans="1:24" x14ac:dyDescent="0.25">
      <c r="A399" s="1" t="s">
        <v>632</v>
      </c>
      <c r="B399" s="1" t="s">
        <v>631</v>
      </c>
      <c r="C399" s="1" t="s">
        <v>287</v>
      </c>
      <c r="D399" s="1" t="s">
        <v>71</v>
      </c>
      <c r="E399" s="1" t="s">
        <v>1764</v>
      </c>
      <c r="F399" s="1" t="s">
        <v>624</v>
      </c>
      <c r="G399" s="1" t="s">
        <v>1772</v>
      </c>
      <c r="H399" s="2">
        <v>1</v>
      </c>
      <c r="I399" s="1"/>
      <c r="J399" s="1"/>
      <c r="K399" s="1"/>
      <c r="L399" s="10"/>
      <c r="M399" s="10"/>
      <c r="N399" s="1"/>
      <c r="O399" s="2"/>
      <c r="P399" s="4">
        <v>0.5</v>
      </c>
      <c r="Q399" s="2"/>
      <c r="R399" s="4"/>
      <c r="S399" s="2"/>
      <c r="T399" s="4"/>
      <c r="U399" s="2"/>
      <c r="V399" s="4"/>
      <c r="W399" s="2"/>
      <c r="X399" s="4">
        <v>0.5</v>
      </c>
    </row>
    <row r="400" spans="1:24" x14ac:dyDescent="0.25">
      <c r="A400" s="1" t="s">
        <v>673</v>
      </c>
      <c r="B400" s="1" t="s">
        <v>672</v>
      </c>
      <c r="C400" s="1" t="s">
        <v>287</v>
      </c>
      <c r="D400" s="1" t="s">
        <v>71</v>
      </c>
      <c r="E400" s="1" t="s">
        <v>1764</v>
      </c>
      <c r="F400" s="1" t="s">
        <v>624</v>
      </c>
      <c r="G400" s="1" t="s">
        <v>1772</v>
      </c>
      <c r="H400" s="2">
        <v>2</v>
      </c>
      <c r="I400" s="1"/>
      <c r="J400" s="1"/>
      <c r="K400" s="1"/>
      <c r="L400" s="10"/>
      <c r="M400" s="10"/>
      <c r="N400" s="1"/>
      <c r="O400" s="2"/>
      <c r="P400" s="4">
        <v>0.5</v>
      </c>
      <c r="Q400" s="2"/>
      <c r="R400" s="4"/>
      <c r="S400" s="2"/>
      <c r="T400" s="4"/>
      <c r="U400" s="2"/>
      <c r="V400" s="4"/>
      <c r="W400" s="2"/>
      <c r="X400" s="4">
        <v>0.5</v>
      </c>
    </row>
    <row r="401" spans="1:24" x14ac:dyDescent="0.25">
      <c r="A401" s="1" t="s">
        <v>630</v>
      </c>
      <c r="B401" s="1" t="s">
        <v>629</v>
      </c>
      <c r="C401" s="1" t="s">
        <v>287</v>
      </c>
      <c r="D401" s="1" t="s">
        <v>71</v>
      </c>
      <c r="E401" s="1" t="s">
        <v>1764</v>
      </c>
      <c r="F401" s="1" t="s">
        <v>624</v>
      </c>
      <c r="G401" s="1" t="s">
        <v>1772</v>
      </c>
      <c r="H401" s="2">
        <v>3</v>
      </c>
      <c r="I401" s="1"/>
      <c r="J401" s="1"/>
      <c r="K401" s="1"/>
      <c r="L401" s="10"/>
      <c r="M401" s="10"/>
      <c r="N401" s="1"/>
      <c r="O401" s="2"/>
      <c r="P401" s="4">
        <v>0.5</v>
      </c>
      <c r="Q401" s="2"/>
      <c r="R401" s="4"/>
      <c r="S401" s="2"/>
      <c r="T401" s="4"/>
      <c r="U401" s="2"/>
      <c r="V401" s="4"/>
      <c r="W401" s="2"/>
      <c r="X401" s="4">
        <v>0.5</v>
      </c>
    </row>
    <row r="402" spans="1:24" x14ac:dyDescent="0.25">
      <c r="A402" s="1" t="s">
        <v>1963</v>
      </c>
      <c r="B402" s="1" t="s">
        <v>1964</v>
      </c>
      <c r="C402" s="1" t="s">
        <v>598</v>
      </c>
      <c r="D402" s="1"/>
      <c r="E402" s="1"/>
      <c r="F402" s="1" t="s">
        <v>624</v>
      </c>
      <c r="G402" s="1" t="s">
        <v>1772</v>
      </c>
      <c r="H402" s="2">
        <v>3</v>
      </c>
      <c r="I402" s="1"/>
      <c r="J402" s="1"/>
      <c r="K402" s="1"/>
      <c r="L402" s="10"/>
      <c r="M402" s="10"/>
      <c r="N402" s="1"/>
      <c r="O402" s="2"/>
      <c r="P402" s="4"/>
      <c r="Q402" s="2"/>
      <c r="R402" s="4"/>
      <c r="S402" s="2"/>
      <c r="T402" s="4"/>
      <c r="U402" s="2"/>
      <c r="V402" s="4"/>
      <c r="W402" s="2"/>
      <c r="X402" s="4">
        <v>0</v>
      </c>
    </row>
    <row r="403" spans="1:24" x14ac:dyDescent="0.25">
      <c r="A403" s="1" t="s">
        <v>1965</v>
      </c>
      <c r="B403" s="1" t="s">
        <v>1966</v>
      </c>
      <c r="C403" s="1" t="s">
        <v>287</v>
      </c>
      <c r="D403" s="1" t="s">
        <v>71</v>
      </c>
      <c r="E403" s="1" t="s">
        <v>1764</v>
      </c>
      <c r="F403" s="1" t="s">
        <v>624</v>
      </c>
      <c r="G403" s="1" t="s">
        <v>1772</v>
      </c>
      <c r="H403" s="2">
        <v>3</v>
      </c>
      <c r="I403" s="1"/>
      <c r="J403" s="1"/>
      <c r="K403" s="1"/>
      <c r="L403" s="10"/>
      <c r="M403" s="10"/>
      <c r="N403" s="1"/>
      <c r="O403" s="2"/>
      <c r="P403" s="4">
        <v>0.5</v>
      </c>
      <c r="Q403" s="2"/>
      <c r="R403" s="4"/>
      <c r="S403" s="2"/>
      <c r="T403" s="4"/>
      <c r="U403" s="2"/>
      <c r="V403" s="4"/>
      <c r="W403" s="2"/>
      <c r="X403" s="4">
        <v>0.5</v>
      </c>
    </row>
    <row r="404" spans="1:24" x14ac:dyDescent="0.25">
      <c r="A404" s="1" t="s">
        <v>626</v>
      </c>
      <c r="B404" s="1" t="s">
        <v>625</v>
      </c>
      <c r="C404" s="1" t="s">
        <v>598</v>
      </c>
      <c r="D404" s="1" t="s">
        <v>71</v>
      </c>
      <c r="E404" s="1" t="s">
        <v>1764</v>
      </c>
      <c r="F404" s="1" t="s">
        <v>624</v>
      </c>
      <c r="G404" s="1" t="s">
        <v>1772</v>
      </c>
      <c r="H404" s="2">
        <v>3</v>
      </c>
      <c r="I404" s="1"/>
      <c r="J404" s="1"/>
      <c r="K404" s="1"/>
      <c r="L404" s="10"/>
      <c r="M404" s="10"/>
      <c r="N404" s="1"/>
      <c r="O404" s="2"/>
      <c r="P404" s="4">
        <v>0.5</v>
      </c>
      <c r="Q404" s="2"/>
      <c r="R404" s="4"/>
      <c r="S404" s="2"/>
      <c r="T404" s="4"/>
      <c r="U404" s="2"/>
      <c r="V404" s="4"/>
      <c r="W404" s="2"/>
      <c r="X404" s="4">
        <v>0.5</v>
      </c>
    </row>
    <row r="405" spans="1:24" x14ac:dyDescent="0.25">
      <c r="A405" s="1" t="s">
        <v>1967</v>
      </c>
      <c r="B405" s="1" t="s">
        <v>1968</v>
      </c>
      <c r="C405" s="1" t="s">
        <v>287</v>
      </c>
      <c r="D405" s="1" t="s">
        <v>71</v>
      </c>
      <c r="E405" s="1" t="s">
        <v>1764</v>
      </c>
      <c r="F405" s="1" t="s">
        <v>624</v>
      </c>
      <c r="G405" s="1" t="s">
        <v>1772</v>
      </c>
      <c r="H405" s="2">
        <v>3</v>
      </c>
      <c r="I405" s="1"/>
      <c r="J405" s="1"/>
      <c r="K405" s="1"/>
      <c r="L405" s="10"/>
      <c r="M405" s="10"/>
      <c r="N405" s="1"/>
      <c r="O405" s="2"/>
      <c r="P405" s="4">
        <v>0.5</v>
      </c>
      <c r="Q405" s="2"/>
      <c r="R405" s="4"/>
      <c r="S405" s="2"/>
      <c r="T405" s="4"/>
      <c r="U405" s="2"/>
      <c r="V405" s="4"/>
      <c r="W405" s="2"/>
      <c r="X405" s="4">
        <v>0.5</v>
      </c>
    </row>
    <row r="406" spans="1:24" x14ac:dyDescent="0.25">
      <c r="A406" s="1" t="s">
        <v>1969</v>
      </c>
      <c r="B406" s="1" t="s">
        <v>1970</v>
      </c>
      <c r="C406" s="1" t="s">
        <v>598</v>
      </c>
      <c r="D406" s="1"/>
      <c r="E406" s="1"/>
      <c r="F406" s="1" t="s">
        <v>624</v>
      </c>
      <c r="G406" s="1" t="s">
        <v>1772</v>
      </c>
      <c r="H406" s="2">
        <v>3</v>
      </c>
      <c r="I406" s="1"/>
      <c r="J406" s="1"/>
      <c r="K406" s="1"/>
      <c r="L406" s="10"/>
      <c r="M406" s="10"/>
      <c r="N406" s="1"/>
      <c r="O406" s="2"/>
      <c r="P406" s="4"/>
      <c r="Q406" s="2"/>
      <c r="R406" s="4"/>
      <c r="S406" s="2"/>
      <c r="T406" s="4"/>
      <c r="U406" s="2"/>
      <c r="V406" s="4"/>
      <c r="W406" s="2"/>
      <c r="X406" s="4">
        <v>0</v>
      </c>
    </row>
    <row r="407" spans="1:24" x14ac:dyDescent="0.25">
      <c r="A407" s="1" t="s">
        <v>669</v>
      </c>
      <c r="B407" s="1" t="s">
        <v>668</v>
      </c>
      <c r="C407" s="1" t="s">
        <v>287</v>
      </c>
      <c r="D407" s="1" t="s">
        <v>71</v>
      </c>
      <c r="E407" s="1" t="s">
        <v>1764</v>
      </c>
      <c r="F407" s="1" t="s">
        <v>624</v>
      </c>
      <c r="G407" s="1" t="s">
        <v>1772</v>
      </c>
      <c r="H407" s="2">
        <v>2</v>
      </c>
      <c r="I407" s="1"/>
      <c r="J407" s="1"/>
      <c r="K407" s="1"/>
      <c r="L407" s="10"/>
      <c r="M407" s="10"/>
      <c r="N407" s="1"/>
      <c r="O407" s="2"/>
      <c r="P407" s="4">
        <v>0.5</v>
      </c>
      <c r="Q407" s="2"/>
      <c r="R407" s="4"/>
      <c r="S407" s="2"/>
      <c r="T407" s="4"/>
      <c r="U407" s="2"/>
      <c r="V407" s="4"/>
      <c r="W407" s="2"/>
      <c r="X407" s="4">
        <v>0.5</v>
      </c>
    </row>
    <row r="408" spans="1:24" x14ac:dyDescent="0.25">
      <c r="A408" s="1" t="s">
        <v>675</v>
      </c>
      <c r="B408" s="1" t="s">
        <v>674</v>
      </c>
      <c r="C408" s="1" t="s">
        <v>287</v>
      </c>
      <c r="D408" s="1" t="s">
        <v>71</v>
      </c>
      <c r="E408" s="1" t="s">
        <v>1764</v>
      </c>
      <c r="F408" s="1" t="s">
        <v>624</v>
      </c>
      <c r="G408" s="1" t="s">
        <v>1772</v>
      </c>
      <c r="H408" s="2">
        <v>3</v>
      </c>
      <c r="I408" s="1"/>
      <c r="J408" s="1"/>
      <c r="K408" s="1"/>
      <c r="L408" s="10"/>
      <c r="M408" s="10"/>
      <c r="N408" s="1"/>
      <c r="O408" s="2"/>
      <c r="P408" s="4">
        <v>0.5</v>
      </c>
      <c r="Q408" s="2"/>
      <c r="R408" s="4"/>
      <c r="S408" s="2"/>
      <c r="T408" s="4"/>
      <c r="U408" s="2"/>
      <c r="V408" s="4"/>
      <c r="W408" s="2"/>
      <c r="X408" s="4">
        <v>0.5</v>
      </c>
    </row>
    <row r="409" spans="1:24" x14ac:dyDescent="0.25">
      <c r="A409" s="1" t="s">
        <v>1697</v>
      </c>
      <c r="B409" s="1" t="s">
        <v>1696</v>
      </c>
      <c r="C409" s="1" t="s">
        <v>287</v>
      </c>
      <c r="D409" s="1" t="s">
        <v>71</v>
      </c>
      <c r="E409" s="1" t="s">
        <v>1764</v>
      </c>
      <c r="F409" s="1" t="s">
        <v>624</v>
      </c>
      <c r="G409" s="1" t="s">
        <v>1772</v>
      </c>
      <c r="H409" s="2">
        <v>3</v>
      </c>
      <c r="I409" s="1"/>
      <c r="J409" s="1"/>
      <c r="K409" s="1"/>
      <c r="L409" s="10"/>
      <c r="M409" s="10"/>
      <c r="N409" s="1"/>
      <c r="O409" s="2"/>
      <c r="P409" s="4">
        <v>0.5</v>
      </c>
      <c r="Q409" s="2"/>
      <c r="R409" s="4"/>
      <c r="S409" s="2"/>
      <c r="T409" s="4"/>
      <c r="U409" s="2"/>
      <c r="V409" s="4"/>
      <c r="W409" s="2"/>
      <c r="X409" s="4">
        <v>0.5</v>
      </c>
    </row>
    <row r="410" spans="1:24" x14ac:dyDescent="0.25">
      <c r="A410" s="1" t="s">
        <v>1971</v>
      </c>
      <c r="B410" s="1" t="s">
        <v>1972</v>
      </c>
      <c r="C410" s="1" t="s">
        <v>598</v>
      </c>
      <c r="D410" s="1"/>
      <c r="E410" s="1"/>
      <c r="F410" s="1" t="s">
        <v>624</v>
      </c>
      <c r="G410" s="1" t="s">
        <v>1772</v>
      </c>
      <c r="H410" s="2">
        <v>3</v>
      </c>
      <c r="I410" s="1"/>
      <c r="J410" s="1"/>
      <c r="K410" s="1"/>
      <c r="L410" s="10"/>
      <c r="M410" s="10"/>
      <c r="N410" s="1"/>
      <c r="O410" s="2"/>
      <c r="P410" s="4"/>
      <c r="Q410" s="2"/>
      <c r="R410" s="4"/>
      <c r="S410" s="2"/>
      <c r="T410" s="4"/>
      <c r="U410" s="2"/>
      <c r="V410" s="4"/>
      <c r="W410" s="2"/>
      <c r="X410" s="4">
        <v>0</v>
      </c>
    </row>
    <row r="411" spans="1:24" x14ac:dyDescent="0.25">
      <c r="A411" s="1" t="s">
        <v>1973</v>
      </c>
      <c r="B411" s="1" t="s">
        <v>1974</v>
      </c>
      <c r="C411" s="1" t="s">
        <v>287</v>
      </c>
      <c r="D411" s="1"/>
      <c r="E411" s="1"/>
      <c r="F411" s="1" t="s">
        <v>624</v>
      </c>
      <c r="G411" s="1" t="s">
        <v>1772</v>
      </c>
      <c r="H411" s="2">
        <v>3</v>
      </c>
      <c r="I411" s="1"/>
      <c r="J411" s="1"/>
      <c r="K411" s="1"/>
      <c r="L411" s="10"/>
      <c r="M411" s="10"/>
      <c r="N411" s="1"/>
      <c r="O411" s="2"/>
      <c r="P411" s="4"/>
      <c r="Q411" s="2"/>
      <c r="R411" s="4"/>
      <c r="S411" s="2"/>
      <c r="T411" s="4"/>
      <c r="U411" s="2"/>
      <c r="V411" s="4"/>
      <c r="W411" s="2"/>
      <c r="X411" s="4">
        <v>0</v>
      </c>
    </row>
    <row r="412" spans="1:24" x14ac:dyDescent="0.25">
      <c r="A412" s="1" t="s">
        <v>665</v>
      </c>
      <c r="B412" s="1" t="s">
        <v>664</v>
      </c>
      <c r="C412" s="1" t="s">
        <v>1975</v>
      </c>
      <c r="D412" s="1" t="s">
        <v>71</v>
      </c>
      <c r="E412" s="1" t="s">
        <v>1764</v>
      </c>
      <c r="F412" s="1" t="s">
        <v>624</v>
      </c>
      <c r="G412" s="1" t="s">
        <v>1772</v>
      </c>
      <c r="H412" s="2">
        <v>3</v>
      </c>
      <c r="I412" s="1"/>
      <c r="J412" s="1"/>
      <c r="K412" s="1"/>
      <c r="L412" s="10"/>
      <c r="M412" s="10"/>
      <c r="N412" s="1"/>
      <c r="O412" s="2"/>
      <c r="P412" s="4">
        <v>0.5</v>
      </c>
      <c r="Q412" s="2"/>
      <c r="R412" s="4"/>
      <c r="S412" s="2"/>
      <c r="T412" s="4"/>
      <c r="U412" s="2"/>
      <c r="V412" s="4"/>
      <c r="W412" s="2"/>
      <c r="X412" s="4">
        <v>0.5</v>
      </c>
    </row>
    <row r="413" spans="1:24" x14ac:dyDescent="0.25">
      <c r="A413" s="1" t="s">
        <v>692</v>
      </c>
      <c r="B413" s="1" t="s">
        <v>117</v>
      </c>
      <c r="C413" s="1" t="s">
        <v>287</v>
      </c>
      <c r="D413" s="1" t="s">
        <v>71</v>
      </c>
      <c r="E413" s="1" t="s">
        <v>1764</v>
      </c>
      <c r="F413" s="1" t="s">
        <v>624</v>
      </c>
      <c r="G413" s="1" t="s">
        <v>1772</v>
      </c>
      <c r="H413" s="2">
        <v>3</v>
      </c>
      <c r="I413" s="1"/>
      <c r="J413" s="1"/>
      <c r="K413" s="1"/>
      <c r="L413" s="10"/>
      <c r="M413" s="10"/>
      <c r="N413" s="1"/>
      <c r="O413" s="2"/>
      <c r="P413" s="4">
        <v>0.5</v>
      </c>
      <c r="Q413" s="2"/>
      <c r="R413" s="4"/>
      <c r="S413" s="2"/>
      <c r="T413" s="4"/>
      <c r="U413" s="2"/>
      <c r="V413" s="4"/>
      <c r="W413" s="2"/>
      <c r="X413" s="4">
        <v>0.5</v>
      </c>
    </row>
    <row r="414" spans="1:24" x14ac:dyDescent="0.25">
      <c r="A414" s="1" t="s">
        <v>1097</v>
      </c>
      <c r="B414" s="1" t="s">
        <v>1096</v>
      </c>
      <c r="C414" s="1" t="s">
        <v>287</v>
      </c>
      <c r="D414" s="1" t="s">
        <v>71</v>
      </c>
      <c r="E414" s="1" t="s">
        <v>1764</v>
      </c>
      <c r="F414" s="1" t="s">
        <v>624</v>
      </c>
      <c r="G414" s="1" t="s">
        <v>1772</v>
      </c>
      <c r="H414" s="2">
        <v>3</v>
      </c>
      <c r="I414" s="1"/>
      <c r="J414" s="1"/>
      <c r="K414" s="1"/>
      <c r="L414" s="10"/>
      <c r="M414" s="10"/>
      <c r="N414" s="1"/>
      <c r="O414" s="2"/>
      <c r="P414" s="4">
        <v>0.5</v>
      </c>
      <c r="Q414" s="2"/>
      <c r="R414" s="4"/>
      <c r="S414" s="2"/>
      <c r="T414" s="4"/>
      <c r="U414" s="2"/>
      <c r="V414" s="4"/>
      <c r="W414" s="2"/>
      <c r="X414" s="4">
        <v>0.5</v>
      </c>
    </row>
    <row r="415" spans="1:24" x14ac:dyDescent="0.25">
      <c r="A415" s="1" t="s">
        <v>732</v>
      </c>
      <c r="B415" s="1" t="s">
        <v>731</v>
      </c>
      <c r="C415" s="1" t="s">
        <v>287</v>
      </c>
      <c r="D415" s="1" t="s">
        <v>71</v>
      </c>
      <c r="E415" s="1" t="s">
        <v>1764</v>
      </c>
      <c r="F415" s="1" t="s">
        <v>624</v>
      </c>
      <c r="G415" s="1" t="s">
        <v>1772</v>
      </c>
      <c r="H415" s="2">
        <v>1</v>
      </c>
      <c r="I415" s="1"/>
      <c r="J415" s="1"/>
      <c r="K415" s="1"/>
      <c r="L415" s="10"/>
      <c r="M415" s="10"/>
      <c r="N415" s="1"/>
      <c r="O415" s="2"/>
      <c r="P415" s="4">
        <v>0.5</v>
      </c>
      <c r="Q415" s="2"/>
      <c r="R415" s="4"/>
      <c r="S415" s="2"/>
      <c r="T415" s="4"/>
      <c r="U415" s="2"/>
      <c r="V415" s="4"/>
      <c r="W415" s="2"/>
      <c r="X415" s="4">
        <v>0.5</v>
      </c>
    </row>
    <row r="416" spans="1:24" x14ac:dyDescent="0.25">
      <c r="A416" s="1" t="s">
        <v>734</v>
      </c>
      <c r="B416" s="1" t="s">
        <v>733</v>
      </c>
      <c r="C416" s="1" t="s">
        <v>287</v>
      </c>
      <c r="D416" s="1" t="s">
        <v>71</v>
      </c>
      <c r="E416" s="1" t="s">
        <v>1764</v>
      </c>
      <c r="F416" s="1" t="s">
        <v>624</v>
      </c>
      <c r="G416" s="1" t="s">
        <v>1772</v>
      </c>
      <c r="H416" s="2">
        <v>2</v>
      </c>
      <c r="I416" s="1"/>
      <c r="J416" s="1"/>
      <c r="K416" s="1"/>
      <c r="L416" s="10"/>
      <c r="M416" s="10"/>
      <c r="N416" s="1"/>
      <c r="O416" s="2"/>
      <c r="P416" s="4">
        <v>0.5</v>
      </c>
      <c r="Q416" s="2"/>
      <c r="R416" s="4"/>
      <c r="S416" s="2"/>
      <c r="T416" s="4"/>
      <c r="U416" s="2"/>
      <c r="V416" s="4"/>
      <c r="W416" s="2"/>
      <c r="X416" s="4">
        <v>0.5</v>
      </c>
    </row>
    <row r="417" spans="1:24" x14ac:dyDescent="0.25">
      <c r="A417" s="1" t="s">
        <v>726</v>
      </c>
      <c r="B417" s="1" t="s">
        <v>725</v>
      </c>
      <c r="C417" s="1" t="s">
        <v>304</v>
      </c>
      <c r="D417" s="1" t="s">
        <v>71</v>
      </c>
      <c r="E417" s="1" t="s">
        <v>1764</v>
      </c>
      <c r="F417" s="1" t="s">
        <v>624</v>
      </c>
      <c r="G417" s="1" t="s">
        <v>1769</v>
      </c>
      <c r="H417" s="2">
        <v>5</v>
      </c>
      <c r="I417" s="1"/>
      <c r="J417" s="1"/>
      <c r="K417" s="1"/>
      <c r="L417" s="10"/>
      <c r="M417" s="10"/>
      <c r="N417" s="1"/>
      <c r="O417" s="2"/>
      <c r="P417" s="4">
        <v>0.5</v>
      </c>
      <c r="Q417" s="2"/>
      <c r="R417" s="4"/>
      <c r="S417" s="2"/>
      <c r="T417" s="4"/>
      <c r="U417" s="2"/>
      <c r="V417" s="4"/>
      <c r="W417" s="2"/>
      <c r="X417" s="4">
        <v>0.5</v>
      </c>
    </row>
    <row r="418" spans="1:24" x14ac:dyDescent="0.25">
      <c r="A418" s="1" t="s">
        <v>724</v>
      </c>
      <c r="B418" s="1" t="s">
        <v>723</v>
      </c>
      <c r="C418" s="1" t="s">
        <v>287</v>
      </c>
      <c r="D418" s="1" t="s">
        <v>71</v>
      </c>
      <c r="E418" s="1" t="s">
        <v>1764</v>
      </c>
      <c r="F418" s="1" t="s">
        <v>624</v>
      </c>
      <c r="G418" s="1" t="s">
        <v>1772</v>
      </c>
      <c r="H418" s="2">
        <v>2</v>
      </c>
      <c r="I418" s="1"/>
      <c r="J418" s="1"/>
      <c r="K418" s="1"/>
      <c r="L418" s="10"/>
      <c r="M418" s="10"/>
      <c r="N418" s="1"/>
      <c r="O418" s="2"/>
      <c r="P418" s="4">
        <v>0.5</v>
      </c>
      <c r="Q418" s="2"/>
      <c r="R418" s="4"/>
      <c r="S418" s="2"/>
      <c r="T418" s="4"/>
      <c r="U418" s="2"/>
      <c r="V418" s="4"/>
      <c r="W418" s="2"/>
      <c r="X418" s="4">
        <v>0.5</v>
      </c>
    </row>
    <row r="419" spans="1:24" x14ac:dyDescent="0.25">
      <c r="A419" s="1" t="s">
        <v>728</v>
      </c>
      <c r="B419" s="1" t="s">
        <v>727</v>
      </c>
      <c r="C419" s="1" t="s">
        <v>287</v>
      </c>
      <c r="D419" s="1" t="s">
        <v>71</v>
      </c>
      <c r="E419" s="1" t="s">
        <v>1764</v>
      </c>
      <c r="F419" s="1" t="s">
        <v>624</v>
      </c>
      <c r="G419" s="1" t="s">
        <v>1772</v>
      </c>
      <c r="H419" s="2">
        <v>2</v>
      </c>
      <c r="I419" s="1"/>
      <c r="J419" s="1"/>
      <c r="K419" s="1"/>
      <c r="L419" s="10"/>
      <c r="M419" s="10"/>
      <c r="N419" s="1"/>
      <c r="O419" s="2"/>
      <c r="P419" s="4">
        <v>0.5</v>
      </c>
      <c r="Q419" s="2"/>
      <c r="R419" s="4"/>
      <c r="S419" s="2"/>
      <c r="T419" s="4"/>
      <c r="U419" s="2"/>
      <c r="V419" s="4"/>
      <c r="W419" s="2"/>
      <c r="X419" s="4">
        <v>0.5</v>
      </c>
    </row>
    <row r="420" spans="1:24" x14ac:dyDescent="0.25">
      <c r="A420" s="1" t="s">
        <v>1976</v>
      </c>
      <c r="B420" s="1" t="s">
        <v>1977</v>
      </c>
      <c r="C420" s="1" t="s">
        <v>287</v>
      </c>
      <c r="D420" s="1" t="s">
        <v>71</v>
      </c>
      <c r="E420" s="1" t="s">
        <v>1764</v>
      </c>
      <c r="F420" s="1" t="s">
        <v>624</v>
      </c>
      <c r="G420" s="1" t="s">
        <v>1772</v>
      </c>
      <c r="H420" s="2">
        <v>2</v>
      </c>
      <c r="I420" s="1"/>
      <c r="J420" s="1"/>
      <c r="K420" s="1"/>
      <c r="L420" s="10"/>
      <c r="M420" s="10"/>
      <c r="N420" s="1"/>
      <c r="O420" s="2"/>
      <c r="P420" s="4">
        <v>0.5</v>
      </c>
      <c r="Q420" s="2"/>
      <c r="R420" s="4"/>
      <c r="S420" s="2"/>
      <c r="T420" s="4"/>
      <c r="U420" s="2"/>
      <c r="V420" s="4"/>
      <c r="W420" s="2"/>
      <c r="X420" s="4">
        <v>0.5</v>
      </c>
    </row>
    <row r="421" spans="1:24" x14ac:dyDescent="0.25">
      <c r="A421" s="1" t="s">
        <v>1976</v>
      </c>
      <c r="B421" s="1" t="s">
        <v>1977</v>
      </c>
      <c r="C421" s="1" t="s">
        <v>287</v>
      </c>
      <c r="D421" s="1" t="s">
        <v>71</v>
      </c>
      <c r="E421" s="1" t="s">
        <v>1764</v>
      </c>
      <c r="F421" s="1" t="s">
        <v>624</v>
      </c>
      <c r="G421" s="1" t="s">
        <v>1772</v>
      </c>
      <c r="H421" s="2">
        <v>2</v>
      </c>
      <c r="I421" s="1"/>
      <c r="J421" s="1"/>
      <c r="K421" s="1"/>
      <c r="L421" s="10"/>
      <c r="M421" s="10"/>
      <c r="N421" s="1"/>
      <c r="O421" s="2"/>
      <c r="P421" s="4">
        <v>0.5</v>
      </c>
      <c r="Q421" s="2"/>
      <c r="R421" s="4"/>
      <c r="S421" s="2"/>
      <c r="T421" s="4"/>
      <c r="U421" s="2"/>
      <c r="V421" s="4"/>
      <c r="W421" s="2"/>
      <c r="X421" s="4">
        <v>0.5</v>
      </c>
    </row>
    <row r="422" spans="1:24" x14ac:dyDescent="0.25">
      <c r="A422" s="1" t="s">
        <v>1978</v>
      </c>
      <c r="B422" s="1" t="s">
        <v>1974</v>
      </c>
      <c r="C422" s="1" t="s">
        <v>304</v>
      </c>
      <c r="D422" s="1" t="s">
        <v>71</v>
      </c>
      <c r="E422" s="1" t="s">
        <v>1764</v>
      </c>
      <c r="F422" s="1" t="s">
        <v>624</v>
      </c>
      <c r="G422" s="1" t="s">
        <v>1772</v>
      </c>
      <c r="H422" s="2">
        <v>3</v>
      </c>
      <c r="I422" s="1"/>
      <c r="J422" s="1"/>
      <c r="K422" s="1"/>
      <c r="L422" s="10"/>
      <c r="M422" s="10"/>
      <c r="N422" s="1"/>
      <c r="O422" s="2"/>
      <c r="P422" s="4">
        <v>0.5</v>
      </c>
      <c r="Q422" s="2"/>
      <c r="R422" s="4"/>
      <c r="S422" s="2"/>
      <c r="T422" s="4"/>
      <c r="U422" s="2"/>
      <c r="V422" s="4"/>
      <c r="W422" s="2"/>
      <c r="X422" s="4">
        <v>0.5</v>
      </c>
    </row>
    <row r="423" spans="1:24" x14ac:dyDescent="0.25">
      <c r="A423" s="1" t="s">
        <v>720</v>
      </c>
      <c r="B423" s="1" t="s">
        <v>719</v>
      </c>
      <c r="C423" s="1" t="s">
        <v>287</v>
      </c>
      <c r="D423" s="1" t="s">
        <v>71</v>
      </c>
      <c r="E423" s="1" t="s">
        <v>1764</v>
      </c>
      <c r="F423" s="1" t="s">
        <v>624</v>
      </c>
      <c r="G423" s="1" t="s">
        <v>1772</v>
      </c>
      <c r="H423" s="2">
        <v>2</v>
      </c>
      <c r="I423" s="1"/>
      <c r="J423" s="1"/>
      <c r="K423" s="1"/>
      <c r="L423" s="10"/>
      <c r="M423" s="10"/>
      <c r="N423" s="1"/>
      <c r="O423" s="2"/>
      <c r="P423" s="4">
        <v>0.5</v>
      </c>
      <c r="Q423" s="2"/>
      <c r="R423" s="4"/>
      <c r="S423" s="2"/>
      <c r="T423" s="4"/>
      <c r="U423" s="2"/>
      <c r="V423" s="4"/>
      <c r="W423" s="2"/>
      <c r="X423" s="4">
        <v>0.5</v>
      </c>
    </row>
    <row r="424" spans="1:24" x14ac:dyDescent="0.25">
      <c r="A424" s="1" t="s">
        <v>716</v>
      </c>
      <c r="B424" s="1" t="s">
        <v>715</v>
      </c>
      <c r="C424" s="1" t="s">
        <v>287</v>
      </c>
      <c r="D424" s="1" t="s">
        <v>71</v>
      </c>
      <c r="E424" s="1" t="s">
        <v>1764</v>
      </c>
      <c r="F424" s="1" t="s">
        <v>624</v>
      </c>
      <c r="G424" s="1" t="s">
        <v>1772</v>
      </c>
      <c r="H424" s="2">
        <v>2</v>
      </c>
      <c r="I424" s="1"/>
      <c r="J424" s="1"/>
      <c r="K424" s="1"/>
      <c r="L424" s="10"/>
      <c r="M424" s="10"/>
      <c r="N424" s="1"/>
      <c r="O424" s="2"/>
      <c r="P424" s="4">
        <v>0.5</v>
      </c>
      <c r="Q424" s="2"/>
      <c r="R424" s="4"/>
      <c r="S424" s="2"/>
      <c r="T424" s="4"/>
      <c r="U424" s="2"/>
      <c r="V424" s="4"/>
      <c r="W424" s="2"/>
      <c r="X424" s="4">
        <v>0.5</v>
      </c>
    </row>
    <row r="425" spans="1:24" x14ac:dyDescent="0.25">
      <c r="A425" s="1" t="s">
        <v>689</v>
      </c>
      <c r="B425" s="1" t="s">
        <v>688</v>
      </c>
      <c r="C425" s="1" t="s">
        <v>304</v>
      </c>
      <c r="D425" s="1" t="s">
        <v>71</v>
      </c>
      <c r="E425" s="1" t="s">
        <v>1764</v>
      </c>
      <c r="F425" s="1" t="s">
        <v>624</v>
      </c>
      <c r="G425" s="1" t="s">
        <v>1769</v>
      </c>
      <c r="H425" s="2" t="s">
        <v>1791</v>
      </c>
      <c r="I425" s="1"/>
      <c r="J425" s="1"/>
      <c r="K425" s="1"/>
      <c r="L425" s="10"/>
      <c r="M425" s="10"/>
      <c r="N425" s="1"/>
      <c r="O425" s="2"/>
      <c r="P425" s="4">
        <v>0.5</v>
      </c>
      <c r="Q425" s="2"/>
      <c r="R425" s="4"/>
      <c r="S425" s="2"/>
      <c r="T425" s="4"/>
      <c r="U425" s="2"/>
      <c r="V425" s="4"/>
      <c r="W425" s="2"/>
      <c r="X425" s="4">
        <v>0.5</v>
      </c>
    </row>
    <row r="426" spans="1:24" x14ac:dyDescent="0.25">
      <c r="A426" s="1" t="s">
        <v>742</v>
      </c>
      <c r="B426" s="1" t="s">
        <v>741</v>
      </c>
      <c r="C426" s="1" t="s">
        <v>598</v>
      </c>
      <c r="D426" s="1" t="s">
        <v>71</v>
      </c>
      <c r="E426" s="1" t="s">
        <v>1764</v>
      </c>
      <c r="F426" s="1" t="s">
        <v>624</v>
      </c>
      <c r="G426" s="1" t="s">
        <v>1979</v>
      </c>
      <c r="H426" s="2">
        <v>5</v>
      </c>
      <c r="I426" s="1"/>
      <c r="J426" s="1"/>
      <c r="K426" s="1"/>
      <c r="L426" s="10"/>
      <c r="M426" s="10"/>
      <c r="N426" s="1"/>
      <c r="O426" s="2"/>
      <c r="P426" s="4">
        <v>0.5</v>
      </c>
      <c r="Q426" s="2"/>
      <c r="R426" s="4"/>
      <c r="S426" s="2"/>
      <c r="T426" s="4"/>
      <c r="U426" s="2"/>
      <c r="V426" s="4"/>
      <c r="W426" s="2"/>
      <c r="X426" s="4">
        <v>0.5</v>
      </c>
    </row>
    <row r="427" spans="1:24" x14ac:dyDescent="0.25">
      <c r="A427" s="1" t="s">
        <v>767</v>
      </c>
      <c r="B427" s="1" t="s">
        <v>766</v>
      </c>
      <c r="C427" s="1" t="s">
        <v>287</v>
      </c>
      <c r="D427" s="1"/>
      <c r="E427" s="1"/>
      <c r="F427" s="1" t="s">
        <v>624</v>
      </c>
      <c r="G427" s="1" t="s">
        <v>1980</v>
      </c>
      <c r="H427" s="2">
        <v>5</v>
      </c>
      <c r="I427" s="1"/>
      <c r="J427" s="1"/>
      <c r="K427" s="1"/>
      <c r="L427" s="10"/>
      <c r="M427" s="10"/>
      <c r="N427" s="1"/>
      <c r="O427" s="2"/>
      <c r="P427" s="4"/>
      <c r="Q427" s="2"/>
      <c r="R427" s="4"/>
      <c r="S427" s="2"/>
      <c r="T427" s="4"/>
      <c r="U427" s="2"/>
      <c r="V427" s="4"/>
      <c r="W427" s="2"/>
      <c r="X427" s="4">
        <v>0</v>
      </c>
    </row>
    <row r="428" spans="1:24" x14ac:dyDescent="0.25">
      <c r="A428" s="1" t="s">
        <v>714</v>
      </c>
      <c r="B428" s="1" t="s">
        <v>713</v>
      </c>
      <c r="C428" s="1" t="s">
        <v>598</v>
      </c>
      <c r="D428" s="1" t="s">
        <v>71</v>
      </c>
      <c r="E428" s="1" t="s">
        <v>1764</v>
      </c>
      <c r="F428" s="1" t="s">
        <v>624</v>
      </c>
      <c r="G428" s="1" t="s">
        <v>1772</v>
      </c>
      <c r="H428" s="2">
        <v>3</v>
      </c>
      <c r="I428" s="1"/>
      <c r="J428" s="1"/>
      <c r="K428" s="1"/>
      <c r="L428" s="10"/>
      <c r="M428" s="10"/>
      <c r="N428" s="1"/>
      <c r="O428" s="2"/>
      <c r="P428" s="4">
        <v>0.5</v>
      </c>
      <c r="Q428" s="2"/>
      <c r="R428" s="4"/>
      <c r="S428" s="2"/>
      <c r="T428" s="4"/>
      <c r="U428" s="2"/>
      <c r="V428" s="4"/>
      <c r="W428" s="2"/>
      <c r="X428" s="4">
        <v>0.5</v>
      </c>
    </row>
    <row r="429" spans="1:24" x14ac:dyDescent="0.25">
      <c r="A429" s="1" t="s">
        <v>696</v>
      </c>
      <c r="B429" s="1" t="s">
        <v>695</v>
      </c>
      <c r="C429" s="1" t="s">
        <v>598</v>
      </c>
      <c r="D429" s="1" t="s">
        <v>71</v>
      </c>
      <c r="E429" s="1" t="s">
        <v>1764</v>
      </c>
      <c r="F429" s="1" t="s">
        <v>624</v>
      </c>
      <c r="G429" s="1" t="s">
        <v>1772</v>
      </c>
      <c r="H429" s="2">
        <v>3</v>
      </c>
      <c r="I429" s="1"/>
      <c r="J429" s="1"/>
      <c r="K429" s="1"/>
      <c r="L429" s="10"/>
      <c r="M429" s="10"/>
      <c r="N429" s="1"/>
      <c r="O429" s="2"/>
      <c r="P429" s="4">
        <v>0.5</v>
      </c>
      <c r="Q429" s="2"/>
      <c r="R429" s="4"/>
      <c r="S429" s="2"/>
      <c r="T429" s="4"/>
      <c r="U429" s="2"/>
      <c r="V429" s="4"/>
      <c r="W429" s="2"/>
      <c r="X429" s="4">
        <v>0.5</v>
      </c>
    </row>
    <row r="430" spans="1:24" x14ac:dyDescent="0.25">
      <c r="A430" s="1" t="s">
        <v>1700</v>
      </c>
      <c r="B430" s="1" t="s">
        <v>1699</v>
      </c>
      <c r="C430" s="1" t="s">
        <v>287</v>
      </c>
      <c r="D430" s="1" t="s">
        <v>71</v>
      </c>
      <c r="E430" s="1" t="s">
        <v>1764</v>
      </c>
      <c r="F430" s="1" t="s">
        <v>624</v>
      </c>
      <c r="G430" s="1" t="s">
        <v>1772</v>
      </c>
      <c r="H430" s="2">
        <v>3</v>
      </c>
      <c r="I430" s="1"/>
      <c r="J430" s="1"/>
      <c r="K430" s="1"/>
      <c r="L430" s="10"/>
      <c r="M430" s="10"/>
      <c r="N430" s="1"/>
      <c r="O430" s="2"/>
      <c r="P430" s="4">
        <v>0.5</v>
      </c>
      <c r="Q430" s="2"/>
      <c r="R430" s="4"/>
      <c r="S430" s="2"/>
      <c r="T430" s="4"/>
      <c r="U430" s="2"/>
      <c r="V430" s="4"/>
      <c r="W430" s="2"/>
      <c r="X430" s="4">
        <v>0.5</v>
      </c>
    </row>
    <row r="431" spans="1:24" x14ac:dyDescent="0.25">
      <c r="A431" s="1" t="s">
        <v>652</v>
      </c>
      <c r="B431" s="1" t="s">
        <v>651</v>
      </c>
      <c r="C431" s="1" t="s">
        <v>287</v>
      </c>
      <c r="D431" s="1" t="s">
        <v>71</v>
      </c>
      <c r="E431" s="1" t="s">
        <v>1764</v>
      </c>
      <c r="F431" s="1" t="s">
        <v>624</v>
      </c>
      <c r="G431" s="1" t="s">
        <v>1840</v>
      </c>
      <c r="H431" s="2">
        <v>5</v>
      </c>
      <c r="I431" s="1"/>
      <c r="J431" s="1"/>
      <c r="K431" s="1"/>
      <c r="L431" s="10"/>
      <c r="M431" s="10"/>
      <c r="N431" s="1"/>
      <c r="O431" s="2"/>
      <c r="P431" s="4">
        <v>0.5</v>
      </c>
      <c r="Q431" s="2"/>
      <c r="R431" s="4"/>
      <c r="S431" s="2"/>
      <c r="T431" s="4"/>
      <c r="U431" s="2"/>
      <c r="V431" s="4"/>
      <c r="W431" s="2"/>
      <c r="X431" s="4">
        <v>0.5</v>
      </c>
    </row>
    <row r="432" spans="1:24" x14ac:dyDescent="0.25">
      <c r="A432" s="1" t="s">
        <v>752</v>
      </c>
      <c r="B432" s="1" t="s">
        <v>751</v>
      </c>
      <c r="C432" s="1" t="s">
        <v>287</v>
      </c>
      <c r="D432" s="1" t="s">
        <v>71</v>
      </c>
      <c r="E432" s="1" t="s">
        <v>1764</v>
      </c>
      <c r="F432" s="1" t="s">
        <v>624</v>
      </c>
      <c r="G432" s="1" t="s">
        <v>1772</v>
      </c>
      <c r="H432" s="2">
        <v>1</v>
      </c>
      <c r="I432" s="1"/>
      <c r="J432" s="1"/>
      <c r="K432" s="1"/>
      <c r="L432" s="10"/>
      <c r="M432" s="10"/>
      <c r="N432" s="1"/>
      <c r="O432" s="2"/>
      <c r="P432" s="4">
        <v>0.5</v>
      </c>
      <c r="Q432" s="2"/>
      <c r="R432" s="4"/>
      <c r="S432" s="2"/>
      <c r="T432" s="4"/>
      <c r="U432" s="2"/>
      <c r="V432" s="4"/>
      <c r="W432" s="2"/>
      <c r="X432" s="4">
        <v>0.5</v>
      </c>
    </row>
    <row r="433" spans="1:24" x14ac:dyDescent="0.25">
      <c r="A433" s="1" t="s">
        <v>750</v>
      </c>
      <c r="B433" s="1" t="s">
        <v>749</v>
      </c>
      <c r="C433" s="1" t="s">
        <v>287</v>
      </c>
      <c r="D433" s="1" t="s">
        <v>71</v>
      </c>
      <c r="E433" s="1" t="s">
        <v>1764</v>
      </c>
      <c r="F433" s="1" t="s">
        <v>624</v>
      </c>
      <c r="G433" s="1" t="s">
        <v>1772</v>
      </c>
      <c r="H433" s="2">
        <v>3</v>
      </c>
      <c r="I433" s="1"/>
      <c r="J433" s="1"/>
      <c r="K433" s="1"/>
      <c r="L433" s="10"/>
      <c r="M433" s="10"/>
      <c r="N433" s="1"/>
      <c r="O433" s="2"/>
      <c r="P433" s="4">
        <v>0.5</v>
      </c>
      <c r="Q433" s="2"/>
      <c r="R433" s="4"/>
      <c r="S433" s="2"/>
      <c r="T433" s="4"/>
      <c r="U433" s="2"/>
      <c r="V433" s="4"/>
      <c r="W433" s="2"/>
      <c r="X433" s="4">
        <v>0.5</v>
      </c>
    </row>
    <row r="434" spans="1:24" x14ac:dyDescent="0.25">
      <c r="A434" s="1" t="s">
        <v>764</v>
      </c>
      <c r="B434" s="1" t="s">
        <v>763</v>
      </c>
      <c r="C434" s="1" t="s">
        <v>287</v>
      </c>
      <c r="D434" s="1" t="s">
        <v>71</v>
      </c>
      <c r="E434" s="1" t="s">
        <v>1764</v>
      </c>
      <c r="F434" s="1" t="s">
        <v>624</v>
      </c>
      <c r="G434" s="1" t="s">
        <v>1799</v>
      </c>
      <c r="H434" s="2">
        <v>5</v>
      </c>
      <c r="I434" s="1"/>
      <c r="J434" s="1"/>
      <c r="K434" s="1"/>
      <c r="L434" s="10"/>
      <c r="M434" s="10"/>
      <c r="N434" s="1"/>
      <c r="O434" s="2"/>
      <c r="P434" s="4">
        <v>0.5</v>
      </c>
      <c r="Q434" s="2"/>
      <c r="R434" s="4"/>
      <c r="S434" s="2"/>
      <c r="T434" s="4"/>
      <c r="U434" s="2"/>
      <c r="V434" s="4"/>
      <c r="W434" s="2"/>
      <c r="X434" s="4">
        <v>0.5</v>
      </c>
    </row>
    <row r="435" spans="1:24" x14ac:dyDescent="0.25">
      <c r="A435" s="1" t="s">
        <v>1702</v>
      </c>
      <c r="B435" s="1" t="s">
        <v>1701</v>
      </c>
      <c r="C435" s="1" t="s">
        <v>287</v>
      </c>
      <c r="D435" s="1" t="s">
        <v>71</v>
      </c>
      <c r="E435" s="1" t="s">
        <v>1764</v>
      </c>
      <c r="F435" s="1" t="s">
        <v>624</v>
      </c>
      <c r="G435" s="1" t="s">
        <v>1772</v>
      </c>
      <c r="H435" s="2">
        <v>3</v>
      </c>
      <c r="I435" s="1"/>
      <c r="J435" s="1"/>
      <c r="K435" s="1"/>
      <c r="L435" s="10"/>
      <c r="M435" s="10"/>
      <c r="N435" s="1"/>
      <c r="O435" s="2"/>
      <c r="P435" s="4">
        <v>0.5</v>
      </c>
      <c r="Q435" s="2"/>
      <c r="R435" s="4"/>
      <c r="S435" s="2"/>
      <c r="T435" s="4"/>
      <c r="U435" s="2"/>
      <c r="V435" s="4"/>
      <c r="W435" s="2"/>
      <c r="X435" s="4">
        <v>0.5</v>
      </c>
    </row>
    <row r="436" spans="1:24" x14ac:dyDescent="0.25">
      <c r="A436" s="1" t="s">
        <v>740</v>
      </c>
      <c r="B436" s="1" t="s">
        <v>739</v>
      </c>
      <c r="C436" s="1" t="s">
        <v>598</v>
      </c>
      <c r="D436" s="1" t="s">
        <v>71</v>
      </c>
      <c r="E436" s="1" t="s">
        <v>1764</v>
      </c>
      <c r="F436" s="1" t="s">
        <v>624</v>
      </c>
      <c r="G436" s="1" t="s">
        <v>1772</v>
      </c>
      <c r="H436" s="2">
        <v>3</v>
      </c>
      <c r="I436" s="1"/>
      <c r="J436" s="1"/>
      <c r="K436" s="1"/>
      <c r="L436" s="10"/>
      <c r="M436" s="10"/>
      <c r="N436" s="1"/>
      <c r="O436" s="2"/>
      <c r="P436" s="4">
        <v>0.5</v>
      </c>
      <c r="Q436" s="2"/>
      <c r="R436" s="4"/>
      <c r="S436" s="2"/>
      <c r="T436" s="4"/>
      <c r="U436" s="2"/>
      <c r="V436" s="4"/>
      <c r="W436" s="2"/>
      <c r="X436" s="4">
        <v>0.5</v>
      </c>
    </row>
    <row r="437" spans="1:24" x14ac:dyDescent="0.25">
      <c r="A437" s="1" t="s">
        <v>712</v>
      </c>
      <c r="B437" s="1" t="s">
        <v>711</v>
      </c>
      <c r="C437" s="1" t="s">
        <v>598</v>
      </c>
      <c r="D437" s="1" t="s">
        <v>71</v>
      </c>
      <c r="E437" s="1" t="s">
        <v>1764</v>
      </c>
      <c r="F437" s="1" t="s">
        <v>624</v>
      </c>
      <c r="G437" s="1" t="s">
        <v>1772</v>
      </c>
      <c r="H437" s="2">
        <v>2</v>
      </c>
      <c r="I437" s="1"/>
      <c r="J437" s="1"/>
      <c r="K437" s="1"/>
      <c r="L437" s="10"/>
      <c r="M437" s="10"/>
      <c r="N437" s="1"/>
      <c r="O437" s="2"/>
      <c r="P437" s="4">
        <v>0.5</v>
      </c>
      <c r="Q437" s="2"/>
      <c r="R437" s="4"/>
      <c r="S437" s="2"/>
      <c r="T437" s="4"/>
      <c r="U437" s="2"/>
      <c r="V437" s="4"/>
      <c r="W437" s="2"/>
      <c r="X437" s="4">
        <v>0.5</v>
      </c>
    </row>
    <row r="438" spans="1:24" x14ac:dyDescent="0.25">
      <c r="A438" s="1" t="s">
        <v>748</v>
      </c>
      <c r="B438" s="1" t="s">
        <v>747</v>
      </c>
      <c r="C438" s="1" t="s">
        <v>287</v>
      </c>
      <c r="D438" s="1" t="s">
        <v>71</v>
      </c>
      <c r="E438" s="1" t="s">
        <v>1764</v>
      </c>
      <c r="F438" s="1" t="s">
        <v>624</v>
      </c>
      <c r="G438" s="1" t="s">
        <v>1772</v>
      </c>
      <c r="H438" s="2">
        <v>3</v>
      </c>
      <c r="I438" s="1"/>
      <c r="J438" s="1"/>
      <c r="K438" s="1"/>
      <c r="L438" s="10"/>
      <c r="M438" s="10"/>
      <c r="N438" s="1"/>
      <c r="O438" s="2"/>
      <c r="P438" s="4">
        <v>0.5</v>
      </c>
      <c r="Q438" s="2"/>
      <c r="R438" s="4"/>
      <c r="S438" s="2"/>
      <c r="T438" s="4"/>
      <c r="U438" s="2"/>
      <c r="V438" s="4"/>
      <c r="W438" s="2"/>
      <c r="X438" s="4">
        <v>0.5</v>
      </c>
    </row>
    <row r="439" spans="1:24" x14ac:dyDescent="0.25">
      <c r="A439" s="1" t="s">
        <v>685</v>
      </c>
      <c r="B439" s="1" t="s">
        <v>684</v>
      </c>
      <c r="C439" s="1" t="s">
        <v>598</v>
      </c>
      <c r="D439" s="1" t="s">
        <v>71</v>
      </c>
      <c r="E439" s="1" t="s">
        <v>1764</v>
      </c>
      <c r="F439" s="1" t="s">
        <v>624</v>
      </c>
      <c r="G439" s="1" t="s">
        <v>1981</v>
      </c>
      <c r="H439" s="2" t="s">
        <v>1791</v>
      </c>
      <c r="I439" s="1"/>
      <c r="J439" s="1"/>
      <c r="K439" s="1"/>
      <c r="L439" s="10"/>
      <c r="M439" s="10"/>
      <c r="N439" s="1"/>
      <c r="O439" s="2"/>
      <c r="P439" s="4">
        <v>0.5</v>
      </c>
      <c r="Q439" s="2"/>
      <c r="R439" s="4"/>
      <c r="S439" s="2"/>
      <c r="T439" s="4"/>
      <c r="U439" s="2"/>
      <c r="V439" s="4"/>
      <c r="W439" s="2"/>
      <c r="X439" s="4">
        <v>0.5</v>
      </c>
    </row>
    <row r="440" spans="1:24" x14ac:dyDescent="0.25">
      <c r="A440" s="1" t="s">
        <v>1982</v>
      </c>
      <c r="B440" s="1" t="s">
        <v>1983</v>
      </c>
      <c r="C440" s="1" t="s">
        <v>287</v>
      </c>
      <c r="D440" s="1" t="s">
        <v>71</v>
      </c>
      <c r="E440" s="1" t="s">
        <v>1764</v>
      </c>
      <c r="F440" s="1" t="s">
        <v>624</v>
      </c>
      <c r="G440" s="1" t="s">
        <v>1772</v>
      </c>
      <c r="H440" s="2">
        <v>3</v>
      </c>
      <c r="I440" s="1"/>
      <c r="J440" s="1"/>
      <c r="K440" s="1"/>
      <c r="L440" s="10"/>
      <c r="M440" s="10"/>
      <c r="N440" s="1"/>
      <c r="O440" s="2"/>
      <c r="P440" s="4">
        <v>0.5</v>
      </c>
      <c r="Q440" s="2"/>
      <c r="R440" s="4"/>
      <c r="S440" s="2"/>
      <c r="T440" s="4"/>
      <c r="U440" s="2"/>
      <c r="V440" s="4"/>
      <c r="W440" s="2"/>
      <c r="X440" s="4">
        <v>0.5</v>
      </c>
    </row>
    <row r="441" spans="1:24" x14ac:dyDescent="0.25">
      <c r="A441" s="1" t="s">
        <v>708</v>
      </c>
      <c r="B441" s="1" t="s">
        <v>707</v>
      </c>
      <c r="C441" s="1" t="s">
        <v>287</v>
      </c>
      <c r="D441" s="1" t="s">
        <v>71</v>
      </c>
      <c r="E441" s="1" t="s">
        <v>1764</v>
      </c>
      <c r="F441" s="1" t="s">
        <v>624</v>
      </c>
      <c r="G441" s="1" t="s">
        <v>1772</v>
      </c>
      <c r="H441" s="2">
        <v>3</v>
      </c>
      <c r="I441" s="1"/>
      <c r="J441" s="1"/>
      <c r="K441" s="1"/>
      <c r="L441" s="10"/>
      <c r="M441" s="10"/>
      <c r="N441" s="1"/>
      <c r="O441" s="2"/>
      <c r="P441" s="4">
        <v>0.5</v>
      </c>
      <c r="Q441" s="2"/>
      <c r="R441" s="4"/>
      <c r="S441" s="2"/>
      <c r="T441" s="4"/>
      <c r="U441" s="2"/>
      <c r="V441" s="4"/>
      <c r="W441" s="2"/>
      <c r="X441" s="4">
        <v>0.5</v>
      </c>
    </row>
    <row r="442" spans="1:24" x14ac:dyDescent="0.25">
      <c r="A442" s="1" t="s">
        <v>1984</v>
      </c>
      <c r="B442" s="1" t="s">
        <v>1985</v>
      </c>
      <c r="C442" s="1" t="s">
        <v>287</v>
      </c>
      <c r="D442" s="1"/>
      <c r="E442" s="1"/>
      <c r="F442" s="1" t="s">
        <v>624</v>
      </c>
      <c r="G442" s="1" t="s">
        <v>1772</v>
      </c>
      <c r="H442" s="2">
        <v>3</v>
      </c>
      <c r="I442" s="1"/>
      <c r="J442" s="1"/>
      <c r="K442" s="1"/>
      <c r="L442" s="10"/>
      <c r="M442" s="10"/>
      <c r="N442" s="1"/>
      <c r="O442" s="2"/>
      <c r="P442" s="4"/>
      <c r="Q442" s="2"/>
      <c r="R442" s="4"/>
      <c r="S442" s="2"/>
      <c r="T442" s="4"/>
      <c r="U442" s="2"/>
      <c r="V442" s="4"/>
      <c r="W442" s="2"/>
      <c r="X442" s="4">
        <v>0</v>
      </c>
    </row>
    <row r="443" spans="1:24" x14ac:dyDescent="0.25">
      <c r="A443" s="1" t="s">
        <v>706</v>
      </c>
      <c r="B443" s="1" t="s">
        <v>705</v>
      </c>
      <c r="C443" s="1" t="s">
        <v>598</v>
      </c>
      <c r="D443" s="1" t="s">
        <v>71</v>
      </c>
      <c r="E443" s="1" t="s">
        <v>1764</v>
      </c>
      <c r="F443" s="1" t="s">
        <v>624</v>
      </c>
      <c r="G443" s="1" t="s">
        <v>1772</v>
      </c>
      <c r="H443" s="2">
        <v>3</v>
      </c>
      <c r="I443" s="1"/>
      <c r="J443" s="1"/>
      <c r="K443" s="1"/>
      <c r="L443" s="10"/>
      <c r="M443" s="10"/>
      <c r="N443" s="1"/>
      <c r="O443" s="2"/>
      <c r="P443" s="4">
        <v>0.5</v>
      </c>
      <c r="Q443" s="2"/>
      <c r="R443" s="4"/>
      <c r="S443" s="2"/>
      <c r="T443" s="4"/>
      <c r="U443" s="2"/>
      <c r="V443" s="4"/>
      <c r="W443" s="2"/>
      <c r="X443" s="4">
        <v>0.5</v>
      </c>
    </row>
    <row r="444" spans="1:24" x14ac:dyDescent="0.25">
      <c r="A444" s="1" t="s">
        <v>754</v>
      </c>
      <c r="B444" s="1" t="s">
        <v>753</v>
      </c>
      <c r="C444" s="1" t="s">
        <v>287</v>
      </c>
      <c r="D444" s="1" t="s">
        <v>71</v>
      </c>
      <c r="E444" s="1" t="s">
        <v>1764</v>
      </c>
      <c r="F444" s="1" t="s">
        <v>624</v>
      </c>
      <c r="G444" s="1" t="s">
        <v>1772</v>
      </c>
      <c r="H444" s="2">
        <v>3</v>
      </c>
      <c r="I444" s="1"/>
      <c r="J444" s="1"/>
      <c r="K444" s="1"/>
      <c r="L444" s="10"/>
      <c r="M444" s="10"/>
      <c r="N444" s="1"/>
      <c r="O444" s="2"/>
      <c r="P444" s="4">
        <v>0.5</v>
      </c>
      <c r="Q444" s="2"/>
      <c r="R444" s="4"/>
      <c r="S444" s="2"/>
      <c r="T444" s="4"/>
      <c r="U444" s="2"/>
      <c r="V444" s="4"/>
      <c r="W444" s="2"/>
      <c r="X444" s="4">
        <v>0.5</v>
      </c>
    </row>
    <row r="445" spans="1:24" x14ac:dyDescent="0.25">
      <c r="A445" s="1" t="s">
        <v>738</v>
      </c>
      <c r="B445" s="1" t="s">
        <v>737</v>
      </c>
      <c r="C445" s="1" t="s">
        <v>287</v>
      </c>
      <c r="D445" s="1" t="s">
        <v>71</v>
      </c>
      <c r="E445" s="1" t="s">
        <v>1764</v>
      </c>
      <c r="F445" s="1" t="s">
        <v>624</v>
      </c>
      <c r="G445" s="1" t="s">
        <v>1772</v>
      </c>
      <c r="H445" s="2">
        <v>3</v>
      </c>
      <c r="I445" s="1"/>
      <c r="J445" s="1"/>
      <c r="K445" s="1"/>
      <c r="L445" s="10"/>
      <c r="M445" s="10"/>
      <c r="N445" s="1"/>
      <c r="O445" s="2"/>
      <c r="P445" s="4">
        <v>0.5</v>
      </c>
      <c r="Q445" s="2"/>
      <c r="R445" s="4"/>
      <c r="S445" s="2"/>
      <c r="T445" s="4"/>
      <c r="U445" s="2"/>
      <c r="V445" s="4"/>
      <c r="W445" s="2"/>
      <c r="X445" s="4">
        <v>0.5</v>
      </c>
    </row>
    <row r="446" spans="1:24" x14ac:dyDescent="0.25">
      <c r="A446" s="1" t="s">
        <v>704</v>
      </c>
      <c r="B446" s="1" t="s">
        <v>703</v>
      </c>
      <c r="C446" s="1" t="s">
        <v>598</v>
      </c>
      <c r="D446" s="1" t="s">
        <v>71</v>
      </c>
      <c r="E446" s="1" t="s">
        <v>1764</v>
      </c>
      <c r="F446" s="1" t="s">
        <v>624</v>
      </c>
      <c r="G446" s="1" t="s">
        <v>1986</v>
      </c>
      <c r="H446" s="2">
        <v>5</v>
      </c>
      <c r="I446" s="1"/>
      <c r="J446" s="1"/>
      <c r="K446" s="1"/>
      <c r="L446" s="10"/>
      <c r="M446" s="10"/>
      <c r="N446" s="1"/>
      <c r="O446" s="2"/>
      <c r="P446" s="4">
        <v>0.5</v>
      </c>
      <c r="Q446" s="2"/>
      <c r="R446" s="4"/>
      <c r="S446" s="2"/>
      <c r="T446" s="4"/>
      <c r="U446" s="2"/>
      <c r="V446" s="4"/>
      <c r="W446" s="2"/>
      <c r="X446" s="4">
        <v>0.5</v>
      </c>
    </row>
    <row r="447" spans="1:24" x14ac:dyDescent="0.25">
      <c r="A447" s="1" t="s">
        <v>698</v>
      </c>
      <c r="B447" s="1" t="s">
        <v>697</v>
      </c>
      <c r="C447" s="1" t="s">
        <v>598</v>
      </c>
      <c r="D447" s="1" t="s">
        <v>71</v>
      </c>
      <c r="E447" s="1" t="s">
        <v>1764</v>
      </c>
      <c r="F447" s="1" t="s">
        <v>624</v>
      </c>
      <c r="G447" s="1" t="s">
        <v>1772</v>
      </c>
      <c r="H447" s="2">
        <v>3</v>
      </c>
      <c r="I447" s="1"/>
      <c r="J447" s="1"/>
      <c r="K447" s="1"/>
      <c r="L447" s="10"/>
      <c r="M447" s="10"/>
      <c r="N447" s="1"/>
      <c r="O447" s="2"/>
      <c r="P447" s="4">
        <v>0.5</v>
      </c>
      <c r="Q447" s="2"/>
      <c r="R447" s="4"/>
      <c r="S447" s="2"/>
      <c r="T447" s="4"/>
      <c r="U447" s="2"/>
      <c r="V447" s="4"/>
      <c r="W447" s="2"/>
      <c r="X447" s="4">
        <v>0.5</v>
      </c>
    </row>
    <row r="448" spans="1:24" x14ac:dyDescent="0.25">
      <c r="A448" s="1" t="s">
        <v>698</v>
      </c>
      <c r="B448" s="1" t="s">
        <v>697</v>
      </c>
      <c r="C448" s="1" t="s">
        <v>598</v>
      </c>
      <c r="D448" s="1" t="s">
        <v>71</v>
      </c>
      <c r="E448" s="1" t="s">
        <v>1764</v>
      </c>
      <c r="F448" s="1" t="s">
        <v>624</v>
      </c>
      <c r="G448" s="1" t="s">
        <v>1772</v>
      </c>
      <c r="H448" s="2">
        <v>3</v>
      </c>
      <c r="I448" s="1"/>
      <c r="J448" s="1"/>
      <c r="K448" s="1"/>
      <c r="L448" s="10"/>
      <c r="M448" s="10"/>
      <c r="N448" s="1"/>
      <c r="O448" s="2"/>
      <c r="P448" s="4">
        <v>0.5</v>
      </c>
      <c r="Q448" s="2"/>
      <c r="R448" s="4"/>
      <c r="S448" s="2"/>
      <c r="T448" s="4"/>
      <c r="U448" s="2"/>
      <c r="V448" s="4"/>
      <c r="W448" s="2"/>
      <c r="X448" s="4">
        <v>0.5</v>
      </c>
    </row>
    <row r="449" spans="1:24" x14ac:dyDescent="0.25">
      <c r="A449" s="1" t="s">
        <v>698</v>
      </c>
      <c r="B449" s="1" t="s">
        <v>697</v>
      </c>
      <c r="C449" s="1" t="s">
        <v>598</v>
      </c>
      <c r="D449" s="1" t="s">
        <v>71</v>
      </c>
      <c r="E449" s="1" t="s">
        <v>1764</v>
      </c>
      <c r="F449" s="1" t="s">
        <v>624</v>
      </c>
      <c r="G449" s="1" t="s">
        <v>1772</v>
      </c>
      <c r="H449" s="2">
        <v>3</v>
      </c>
      <c r="I449" s="1"/>
      <c r="J449" s="1"/>
      <c r="K449" s="1"/>
      <c r="L449" s="10"/>
      <c r="M449" s="10"/>
      <c r="N449" s="1"/>
      <c r="O449" s="2"/>
      <c r="P449" s="4">
        <v>0.5</v>
      </c>
      <c r="Q449" s="2"/>
      <c r="R449" s="4"/>
      <c r="S449" s="2"/>
      <c r="T449" s="4"/>
      <c r="U449" s="2"/>
      <c r="V449" s="4"/>
      <c r="W449" s="2"/>
      <c r="X449" s="4">
        <v>0.5</v>
      </c>
    </row>
    <row r="450" spans="1:24" x14ac:dyDescent="0.25">
      <c r="A450" s="1" t="s">
        <v>694</v>
      </c>
      <c r="B450" s="1" t="s">
        <v>693</v>
      </c>
      <c r="C450" s="1" t="s">
        <v>598</v>
      </c>
      <c r="D450" s="1" t="s">
        <v>71</v>
      </c>
      <c r="E450" s="1" t="s">
        <v>1764</v>
      </c>
      <c r="F450" s="1" t="s">
        <v>624</v>
      </c>
      <c r="G450" s="1" t="s">
        <v>1769</v>
      </c>
      <c r="H450" s="2" t="s">
        <v>1791</v>
      </c>
      <c r="I450" s="1"/>
      <c r="J450" s="1"/>
      <c r="K450" s="1"/>
      <c r="L450" s="10"/>
      <c r="M450" s="10"/>
      <c r="N450" s="1"/>
      <c r="O450" s="2"/>
      <c r="P450" s="4">
        <v>0.5</v>
      </c>
      <c r="Q450" s="2"/>
      <c r="R450" s="4"/>
      <c r="S450" s="2"/>
      <c r="T450" s="4"/>
      <c r="U450" s="2"/>
      <c r="V450" s="4"/>
      <c r="W450" s="2"/>
      <c r="X450" s="4">
        <v>0.5</v>
      </c>
    </row>
    <row r="451" spans="1:24" x14ac:dyDescent="0.25">
      <c r="A451" s="1" t="s">
        <v>1698</v>
      </c>
      <c r="B451" s="1" t="s">
        <v>1987</v>
      </c>
      <c r="C451" s="1" t="s">
        <v>287</v>
      </c>
      <c r="D451" s="1" t="s">
        <v>71</v>
      </c>
      <c r="E451" s="1" t="s">
        <v>1764</v>
      </c>
      <c r="F451" s="1" t="s">
        <v>624</v>
      </c>
      <c r="G451" s="1" t="s">
        <v>1772</v>
      </c>
      <c r="H451" s="2">
        <v>3</v>
      </c>
      <c r="I451" s="1"/>
      <c r="J451" s="1"/>
      <c r="K451" s="1"/>
      <c r="L451" s="10"/>
      <c r="M451" s="10"/>
      <c r="N451" s="1"/>
      <c r="O451" s="2"/>
      <c r="P451" s="4">
        <v>0.5</v>
      </c>
      <c r="Q451" s="2"/>
      <c r="R451" s="4"/>
      <c r="S451" s="2"/>
      <c r="T451" s="4"/>
      <c r="U451" s="2"/>
      <c r="V451" s="4"/>
      <c r="W451" s="2"/>
      <c r="X451" s="4">
        <v>0.5</v>
      </c>
    </row>
    <row r="452" spans="1:24" x14ac:dyDescent="0.25">
      <c r="A452" s="1" t="s">
        <v>781</v>
      </c>
      <c r="B452" s="1" t="s">
        <v>780</v>
      </c>
      <c r="C452" s="1" t="s">
        <v>287</v>
      </c>
      <c r="D452" s="1" t="s">
        <v>71</v>
      </c>
      <c r="E452" s="1" t="s">
        <v>1764</v>
      </c>
      <c r="F452" s="1" t="s">
        <v>624</v>
      </c>
      <c r="G452" s="1" t="s">
        <v>1772</v>
      </c>
      <c r="H452" s="2">
        <v>3</v>
      </c>
      <c r="I452" s="1"/>
      <c r="J452" s="1"/>
      <c r="K452" s="1"/>
      <c r="L452" s="10"/>
      <c r="M452" s="10"/>
      <c r="N452" s="1"/>
      <c r="O452" s="2"/>
      <c r="P452" s="4">
        <v>0.5</v>
      </c>
      <c r="Q452" s="2"/>
      <c r="R452" s="4"/>
      <c r="S452" s="2"/>
      <c r="T452" s="4"/>
      <c r="U452" s="2"/>
      <c r="V452" s="4"/>
      <c r="W452" s="2"/>
      <c r="X452" s="4">
        <v>0.5</v>
      </c>
    </row>
    <row r="453" spans="1:24" x14ac:dyDescent="0.25">
      <c r="A453" s="1" t="s">
        <v>792</v>
      </c>
      <c r="B453" s="1" t="s">
        <v>1988</v>
      </c>
      <c r="C453" s="1" t="s">
        <v>287</v>
      </c>
      <c r="D453" s="1" t="s">
        <v>71</v>
      </c>
      <c r="E453" s="1" t="s">
        <v>1764</v>
      </c>
      <c r="F453" s="1" t="s">
        <v>624</v>
      </c>
      <c r="G453" s="1" t="s">
        <v>1772</v>
      </c>
      <c r="H453" s="2">
        <v>3</v>
      </c>
      <c r="I453" s="1"/>
      <c r="J453" s="1"/>
      <c r="K453" s="1"/>
      <c r="L453" s="10"/>
      <c r="M453" s="10"/>
      <c r="N453" s="1"/>
      <c r="O453" s="2"/>
      <c r="P453" s="4">
        <v>0.5</v>
      </c>
      <c r="Q453" s="2"/>
      <c r="R453" s="4"/>
      <c r="S453" s="2"/>
      <c r="T453" s="4"/>
      <c r="U453" s="2"/>
      <c r="V453" s="4"/>
      <c r="W453" s="2"/>
      <c r="X453" s="4">
        <v>0.5</v>
      </c>
    </row>
    <row r="454" spans="1:24" x14ac:dyDescent="0.25">
      <c r="A454" s="1" t="s">
        <v>758</v>
      </c>
      <c r="B454" s="1" t="s">
        <v>757</v>
      </c>
      <c r="C454" s="1" t="s">
        <v>287</v>
      </c>
      <c r="D454" s="1" t="s">
        <v>71</v>
      </c>
      <c r="E454" s="1" t="s">
        <v>1764</v>
      </c>
      <c r="F454" s="1" t="s">
        <v>624</v>
      </c>
      <c r="G454" s="1" t="s">
        <v>1835</v>
      </c>
      <c r="H454" s="2">
        <v>5</v>
      </c>
      <c r="I454" s="1"/>
      <c r="J454" s="1"/>
      <c r="K454" s="1"/>
      <c r="L454" s="10"/>
      <c r="M454" s="10"/>
      <c r="N454" s="1"/>
      <c r="O454" s="2"/>
      <c r="P454" s="4">
        <v>0.5</v>
      </c>
      <c r="Q454" s="2"/>
      <c r="R454" s="4"/>
      <c r="S454" s="2"/>
      <c r="T454" s="4"/>
      <c r="U454" s="2"/>
      <c r="V454" s="4"/>
      <c r="W454" s="2"/>
      <c r="X454" s="4">
        <v>0.5</v>
      </c>
    </row>
    <row r="455" spans="1:24" x14ac:dyDescent="0.25">
      <c r="A455" s="1" t="s">
        <v>1989</v>
      </c>
      <c r="B455" s="1" t="s">
        <v>765</v>
      </c>
      <c r="C455" s="1" t="s">
        <v>287</v>
      </c>
      <c r="D455" s="1" t="s">
        <v>71</v>
      </c>
      <c r="E455" s="1" t="s">
        <v>1764</v>
      </c>
      <c r="F455" s="1" t="s">
        <v>624</v>
      </c>
      <c r="G455" s="1" t="s">
        <v>1857</v>
      </c>
      <c r="H455" s="2" t="s">
        <v>1780</v>
      </c>
      <c r="I455" s="1"/>
      <c r="J455" s="1"/>
      <c r="K455" s="1"/>
      <c r="L455" s="10"/>
      <c r="M455" s="10"/>
      <c r="N455" s="1"/>
      <c r="O455" s="2"/>
      <c r="P455" s="4">
        <v>0.5</v>
      </c>
      <c r="Q455" s="2"/>
      <c r="R455" s="4"/>
      <c r="S455" s="2"/>
      <c r="T455" s="4"/>
      <c r="U455" s="2"/>
      <c r="V455" s="4"/>
      <c r="W455" s="2"/>
      <c r="X455" s="4">
        <v>0.5</v>
      </c>
    </row>
    <row r="456" spans="1:24" x14ac:dyDescent="0.25">
      <c r="A456" s="1" t="s">
        <v>762</v>
      </c>
      <c r="B456" s="1" t="s">
        <v>761</v>
      </c>
      <c r="C456" s="1" t="s">
        <v>287</v>
      </c>
      <c r="D456" s="1" t="s">
        <v>71</v>
      </c>
      <c r="E456" s="1" t="s">
        <v>1764</v>
      </c>
      <c r="F456" s="1" t="s">
        <v>624</v>
      </c>
      <c r="G456" s="1" t="s">
        <v>1990</v>
      </c>
      <c r="H456" s="2" t="s">
        <v>1991</v>
      </c>
      <c r="I456" s="1"/>
      <c r="J456" s="1"/>
      <c r="K456" s="1"/>
      <c r="L456" s="10"/>
      <c r="M456" s="10"/>
      <c r="N456" s="1"/>
      <c r="O456" s="2"/>
      <c r="P456" s="4">
        <v>0.5</v>
      </c>
      <c r="Q456" s="2"/>
      <c r="R456" s="4"/>
      <c r="S456" s="2"/>
      <c r="T456" s="4"/>
      <c r="U456" s="2"/>
      <c r="V456" s="4"/>
      <c r="W456" s="2"/>
      <c r="X456" s="4">
        <v>0.5</v>
      </c>
    </row>
    <row r="457" spans="1:24" x14ac:dyDescent="0.25">
      <c r="A457" s="1" t="s">
        <v>760</v>
      </c>
      <c r="B457" s="1" t="s">
        <v>759</v>
      </c>
      <c r="C457" s="1" t="s">
        <v>287</v>
      </c>
      <c r="D457" s="1" t="s">
        <v>71</v>
      </c>
      <c r="E457" s="1" t="s">
        <v>1764</v>
      </c>
      <c r="F457" s="1" t="s">
        <v>624</v>
      </c>
      <c r="G457" s="1" t="s">
        <v>1935</v>
      </c>
      <c r="H457" s="2" t="s">
        <v>1791</v>
      </c>
      <c r="I457" s="1"/>
      <c r="J457" s="1"/>
      <c r="K457" s="1"/>
      <c r="L457" s="10"/>
      <c r="M457" s="10"/>
      <c r="N457" s="1"/>
      <c r="O457" s="2"/>
      <c r="P457" s="4">
        <v>0.5</v>
      </c>
      <c r="Q457" s="2"/>
      <c r="R457" s="4"/>
      <c r="S457" s="2"/>
      <c r="T457" s="4"/>
      <c r="U457" s="2"/>
      <c r="V457" s="4"/>
      <c r="W457" s="2"/>
      <c r="X457" s="4">
        <v>0.5</v>
      </c>
    </row>
    <row r="458" spans="1:24" x14ac:dyDescent="0.25">
      <c r="A458" s="1" t="s">
        <v>787</v>
      </c>
      <c r="B458" s="1" t="s">
        <v>786</v>
      </c>
      <c r="C458" s="1" t="s">
        <v>287</v>
      </c>
      <c r="D458" s="1" t="s">
        <v>71</v>
      </c>
      <c r="E458" s="1" t="s">
        <v>1764</v>
      </c>
      <c r="F458" s="1" t="s">
        <v>624</v>
      </c>
      <c r="G458" s="1" t="s">
        <v>1799</v>
      </c>
      <c r="H458" s="2">
        <v>5</v>
      </c>
      <c r="I458" s="1"/>
      <c r="J458" s="1"/>
      <c r="K458" s="1"/>
      <c r="L458" s="10"/>
      <c r="M458" s="10"/>
      <c r="N458" s="1"/>
      <c r="O458" s="2"/>
      <c r="P458" s="4">
        <v>0.5</v>
      </c>
      <c r="Q458" s="2"/>
      <c r="R458" s="4"/>
      <c r="S458" s="2"/>
      <c r="T458" s="4"/>
      <c r="U458" s="2"/>
      <c r="V458" s="4"/>
      <c r="W458" s="2"/>
      <c r="X458" s="4">
        <v>0.5</v>
      </c>
    </row>
    <row r="459" spans="1:24" x14ac:dyDescent="0.25">
      <c r="A459" s="1" t="s">
        <v>746</v>
      </c>
      <c r="B459" s="1" t="s">
        <v>745</v>
      </c>
      <c r="C459" s="1" t="s">
        <v>287</v>
      </c>
      <c r="D459" s="1" t="s">
        <v>71</v>
      </c>
      <c r="E459" s="1" t="s">
        <v>1764</v>
      </c>
      <c r="F459" s="1" t="s">
        <v>624</v>
      </c>
      <c r="G459" s="1" t="s">
        <v>1799</v>
      </c>
      <c r="H459" s="2">
        <v>5</v>
      </c>
      <c r="I459" s="1"/>
      <c r="J459" s="1"/>
      <c r="K459" s="1"/>
      <c r="L459" s="10"/>
      <c r="M459" s="10"/>
      <c r="N459" s="1"/>
      <c r="O459" s="2"/>
      <c r="P459" s="4">
        <v>0.5</v>
      </c>
      <c r="Q459" s="2"/>
      <c r="R459" s="4"/>
      <c r="S459" s="2"/>
      <c r="T459" s="4"/>
      <c r="U459" s="2"/>
      <c r="V459" s="4"/>
      <c r="W459" s="2"/>
      <c r="X459" s="4">
        <v>0.5</v>
      </c>
    </row>
    <row r="460" spans="1:24" x14ac:dyDescent="0.25">
      <c r="A460" s="1" t="s">
        <v>702</v>
      </c>
      <c r="B460" s="1" t="s">
        <v>701</v>
      </c>
      <c r="C460" s="1" t="s">
        <v>287</v>
      </c>
      <c r="D460" s="1" t="s">
        <v>71</v>
      </c>
      <c r="E460" s="1" t="s">
        <v>1764</v>
      </c>
      <c r="F460" s="1" t="s">
        <v>624</v>
      </c>
      <c r="G460" s="1" t="s">
        <v>1772</v>
      </c>
      <c r="H460" s="2">
        <v>1</v>
      </c>
      <c r="I460" s="1"/>
      <c r="J460" s="1"/>
      <c r="K460" s="1"/>
      <c r="L460" s="10"/>
      <c r="M460" s="10"/>
      <c r="N460" s="1"/>
      <c r="O460" s="2"/>
      <c r="P460" s="4">
        <v>0.5</v>
      </c>
      <c r="Q460" s="2"/>
      <c r="R460" s="4"/>
      <c r="S460" s="2"/>
      <c r="T460" s="4"/>
      <c r="U460" s="2"/>
      <c r="V460" s="4"/>
      <c r="W460" s="2"/>
      <c r="X460" s="4">
        <v>0.5</v>
      </c>
    </row>
    <row r="461" spans="1:24" x14ac:dyDescent="0.25">
      <c r="A461" s="1" t="s">
        <v>785</v>
      </c>
      <c r="B461" s="1" t="s">
        <v>784</v>
      </c>
      <c r="C461" s="1" t="s">
        <v>287</v>
      </c>
      <c r="D461" s="1" t="s">
        <v>71</v>
      </c>
      <c r="E461" s="1" t="s">
        <v>1764</v>
      </c>
      <c r="F461" s="1" t="s">
        <v>624</v>
      </c>
      <c r="G461" s="1" t="s">
        <v>1932</v>
      </c>
      <c r="H461" s="2" t="s">
        <v>1791</v>
      </c>
      <c r="I461" s="1"/>
      <c r="J461" s="1"/>
      <c r="K461" s="1"/>
      <c r="L461" s="10"/>
      <c r="M461" s="10"/>
      <c r="N461" s="1"/>
      <c r="O461" s="2"/>
      <c r="P461" s="4">
        <v>0.5</v>
      </c>
      <c r="Q461" s="2"/>
      <c r="R461" s="4"/>
      <c r="S461" s="2"/>
      <c r="T461" s="4"/>
      <c r="U461" s="2"/>
      <c r="V461" s="4"/>
      <c r="W461" s="2"/>
      <c r="X461" s="4">
        <v>0.5</v>
      </c>
    </row>
    <row r="462" spans="1:24" x14ac:dyDescent="0.25">
      <c r="A462" s="1" t="s">
        <v>1639</v>
      </c>
      <c r="B462" s="1" t="s">
        <v>1638</v>
      </c>
      <c r="C462" s="1" t="s">
        <v>287</v>
      </c>
      <c r="D462" s="1" t="s">
        <v>71</v>
      </c>
      <c r="E462" s="1" t="s">
        <v>1764</v>
      </c>
      <c r="F462" s="1" t="s">
        <v>624</v>
      </c>
      <c r="G462" s="1" t="s">
        <v>1799</v>
      </c>
      <c r="H462" s="2">
        <v>5</v>
      </c>
      <c r="I462" s="1"/>
      <c r="J462" s="1"/>
      <c r="K462" s="1"/>
      <c r="L462" s="10"/>
      <c r="M462" s="10"/>
      <c r="N462" s="1"/>
      <c r="O462" s="2"/>
      <c r="P462" s="4">
        <v>0.5</v>
      </c>
      <c r="Q462" s="2"/>
      <c r="R462" s="4"/>
      <c r="S462" s="2"/>
      <c r="T462" s="4"/>
      <c r="U462" s="2"/>
      <c r="V462" s="4"/>
      <c r="W462" s="2"/>
      <c r="X462" s="4">
        <v>0.5</v>
      </c>
    </row>
    <row r="463" spans="1:24" x14ac:dyDescent="0.25">
      <c r="A463" s="1" t="s">
        <v>744</v>
      </c>
      <c r="B463" s="1" t="s">
        <v>743</v>
      </c>
      <c r="C463" s="1" t="s">
        <v>287</v>
      </c>
      <c r="D463" s="1" t="s">
        <v>71</v>
      </c>
      <c r="E463" s="1" t="s">
        <v>1764</v>
      </c>
      <c r="F463" s="1" t="s">
        <v>624</v>
      </c>
      <c r="G463" s="1" t="s">
        <v>1992</v>
      </c>
      <c r="H463" s="2" t="s">
        <v>1780</v>
      </c>
      <c r="I463" s="1"/>
      <c r="J463" s="1"/>
      <c r="K463" s="1"/>
      <c r="L463" s="10"/>
      <c r="M463" s="10"/>
      <c r="N463" s="1"/>
      <c r="O463" s="2"/>
      <c r="P463" s="4">
        <v>0.5</v>
      </c>
      <c r="Q463" s="2"/>
      <c r="R463" s="4"/>
      <c r="S463" s="2"/>
      <c r="T463" s="4"/>
      <c r="U463" s="2"/>
      <c r="V463" s="4"/>
      <c r="W463" s="2"/>
      <c r="X463" s="4">
        <v>0.5</v>
      </c>
    </row>
    <row r="464" spans="1:24" x14ac:dyDescent="0.25">
      <c r="A464" s="1" t="s">
        <v>783</v>
      </c>
      <c r="B464" s="1" t="s">
        <v>782</v>
      </c>
      <c r="C464" s="1" t="s">
        <v>287</v>
      </c>
      <c r="D464" s="1" t="s">
        <v>71</v>
      </c>
      <c r="E464" s="1" t="s">
        <v>1764</v>
      </c>
      <c r="F464" s="1" t="s">
        <v>624</v>
      </c>
      <c r="G464" s="1" t="s">
        <v>1772</v>
      </c>
      <c r="H464" s="2">
        <v>2</v>
      </c>
      <c r="I464" s="1"/>
      <c r="J464" s="1"/>
      <c r="K464" s="1"/>
      <c r="L464" s="10"/>
      <c r="M464" s="10"/>
      <c r="N464" s="1"/>
      <c r="O464" s="2"/>
      <c r="P464" s="4">
        <v>0.5</v>
      </c>
      <c r="Q464" s="2"/>
      <c r="R464" s="4"/>
      <c r="S464" s="2"/>
      <c r="T464" s="4"/>
      <c r="U464" s="2"/>
      <c r="V464" s="4"/>
      <c r="W464" s="2"/>
      <c r="X464" s="4">
        <v>0.5</v>
      </c>
    </row>
    <row r="465" spans="1:24" x14ac:dyDescent="0.25">
      <c r="A465" s="1" t="s">
        <v>779</v>
      </c>
      <c r="B465" s="1" t="s">
        <v>778</v>
      </c>
      <c r="C465" s="1" t="s">
        <v>287</v>
      </c>
      <c r="D465" s="1" t="s">
        <v>71</v>
      </c>
      <c r="E465" s="1" t="s">
        <v>1764</v>
      </c>
      <c r="F465" s="1" t="s">
        <v>624</v>
      </c>
      <c r="G465" s="1" t="s">
        <v>1962</v>
      </c>
      <c r="H465" s="2" t="s">
        <v>1791</v>
      </c>
      <c r="I465" s="1"/>
      <c r="J465" s="1"/>
      <c r="K465" s="1"/>
      <c r="L465" s="10"/>
      <c r="M465" s="10"/>
      <c r="N465" s="1"/>
      <c r="O465" s="2"/>
      <c r="P465" s="4">
        <v>0.5</v>
      </c>
      <c r="Q465" s="2"/>
      <c r="R465" s="4"/>
      <c r="S465" s="2"/>
      <c r="T465" s="4"/>
      <c r="U465" s="2"/>
      <c r="V465" s="4"/>
      <c r="W465" s="2"/>
      <c r="X465" s="4">
        <v>0.5</v>
      </c>
    </row>
    <row r="466" spans="1:24" x14ac:dyDescent="0.25">
      <c r="A466" s="1" t="s">
        <v>700</v>
      </c>
      <c r="B466" s="1" t="s">
        <v>699</v>
      </c>
      <c r="C466" s="1" t="s">
        <v>287</v>
      </c>
      <c r="D466" s="1" t="s">
        <v>71</v>
      </c>
      <c r="E466" s="1" t="s">
        <v>1764</v>
      </c>
      <c r="F466" s="1" t="s">
        <v>624</v>
      </c>
      <c r="G466" s="1" t="s">
        <v>1993</v>
      </c>
      <c r="H466" s="2">
        <v>5</v>
      </c>
      <c r="I466" s="1"/>
      <c r="J466" s="1"/>
      <c r="K466" s="1"/>
      <c r="L466" s="10"/>
      <c r="M466" s="10"/>
      <c r="N466" s="1"/>
      <c r="O466" s="2"/>
      <c r="P466" s="4">
        <v>0.5</v>
      </c>
      <c r="Q466" s="2"/>
      <c r="R466" s="4"/>
      <c r="S466" s="2"/>
      <c r="T466" s="4"/>
      <c r="U466" s="2"/>
      <c r="V466" s="4"/>
      <c r="W466" s="2"/>
      <c r="X466" s="4">
        <v>0.5</v>
      </c>
    </row>
    <row r="467" spans="1:24" x14ac:dyDescent="0.25">
      <c r="A467" s="1" t="s">
        <v>777</v>
      </c>
      <c r="B467" s="1" t="s">
        <v>776</v>
      </c>
      <c r="C467" s="1" t="s">
        <v>287</v>
      </c>
      <c r="D467" s="1" t="s">
        <v>71</v>
      </c>
      <c r="E467" s="1" t="s">
        <v>1764</v>
      </c>
      <c r="F467" s="1" t="s">
        <v>624</v>
      </c>
      <c r="G467" s="1" t="s">
        <v>1772</v>
      </c>
      <c r="H467" s="2">
        <v>3</v>
      </c>
      <c r="I467" s="1"/>
      <c r="J467" s="1"/>
      <c r="K467" s="1"/>
      <c r="L467" s="10"/>
      <c r="M467" s="10"/>
      <c r="N467" s="1"/>
      <c r="O467" s="2"/>
      <c r="P467" s="4">
        <v>0.5</v>
      </c>
      <c r="Q467" s="2"/>
      <c r="R467" s="4"/>
      <c r="S467" s="2"/>
      <c r="T467" s="4"/>
      <c r="U467" s="2"/>
      <c r="V467" s="4"/>
      <c r="W467" s="2"/>
      <c r="X467" s="4">
        <v>0.5</v>
      </c>
    </row>
    <row r="468" spans="1:24" x14ac:dyDescent="0.25">
      <c r="A468" s="1" t="s">
        <v>1994</v>
      </c>
      <c r="B468" s="1" t="s">
        <v>1995</v>
      </c>
      <c r="C468" s="1" t="s">
        <v>287</v>
      </c>
      <c r="D468" s="1" t="s">
        <v>71</v>
      </c>
      <c r="E468" s="1" t="s">
        <v>1764</v>
      </c>
      <c r="F468" s="1" t="s">
        <v>624</v>
      </c>
      <c r="G468" s="1" t="s">
        <v>1772</v>
      </c>
      <c r="H468" s="2">
        <v>3</v>
      </c>
      <c r="I468" s="1"/>
      <c r="J468" s="1"/>
      <c r="K468" s="1"/>
      <c r="L468" s="10"/>
      <c r="M468" s="10"/>
      <c r="N468" s="1"/>
      <c r="O468" s="2"/>
      <c r="P468" s="4">
        <v>0.5</v>
      </c>
      <c r="Q468" s="2"/>
      <c r="R468" s="4"/>
      <c r="S468" s="2"/>
      <c r="T468" s="4"/>
      <c r="U468" s="2"/>
      <c r="V468" s="4"/>
      <c r="W468" s="2"/>
      <c r="X468" s="4">
        <v>0.5</v>
      </c>
    </row>
    <row r="469" spans="1:24" x14ac:dyDescent="0.25">
      <c r="A469" s="1" t="s">
        <v>1090</v>
      </c>
      <c r="B469" s="1" t="s">
        <v>471</v>
      </c>
      <c r="C469" s="1" t="s">
        <v>287</v>
      </c>
      <c r="D469" s="1" t="s">
        <v>71</v>
      </c>
      <c r="E469" s="1" t="s">
        <v>1764</v>
      </c>
      <c r="F469" s="1" t="s">
        <v>1882</v>
      </c>
      <c r="G469" s="1" t="s">
        <v>1772</v>
      </c>
      <c r="H469" s="2">
        <v>3</v>
      </c>
      <c r="I469" s="1"/>
      <c r="J469" s="1"/>
      <c r="K469" s="1"/>
      <c r="L469" s="10"/>
      <c r="M469" s="10"/>
      <c r="N469" s="1"/>
      <c r="O469" s="2"/>
      <c r="P469" s="4">
        <v>0.5</v>
      </c>
      <c r="Q469" s="2"/>
      <c r="R469" s="4"/>
      <c r="S469" s="2"/>
      <c r="T469" s="4"/>
      <c r="U469" s="2"/>
      <c r="V469" s="4"/>
      <c r="W469" s="2"/>
      <c r="X469" s="4">
        <v>0.5</v>
      </c>
    </row>
    <row r="470" spans="1:24" x14ac:dyDescent="0.25">
      <c r="A470" s="1" t="s">
        <v>1093</v>
      </c>
      <c r="B470" s="1" t="s">
        <v>1092</v>
      </c>
      <c r="C470" s="1" t="s">
        <v>287</v>
      </c>
      <c r="D470" s="1" t="s">
        <v>71</v>
      </c>
      <c r="E470" s="1" t="s">
        <v>1764</v>
      </c>
      <c r="F470" s="1" t="s">
        <v>1882</v>
      </c>
      <c r="G470" s="1" t="s">
        <v>1772</v>
      </c>
      <c r="H470" s="2">
        <v>3</v>
      </c>
      <c r="I470" s="1"/>
      <c r="J470" s="1"/>
      <c r="K470" s="1"/>
      <c r="L470" s="10"/>
      <c r="M470" s="10"/>
      <c r="N470" s="1"/>
      <c r="O470" s="2"/>
      <c r="P470" s="4">
        <v>0.5</v>
      </c>
      <c r="Q470" s="2"/>
      <c r="R470" s="4"/>
      <c r="S470" s="2"/>
      <c r="T470" s="4"/>
      <c r="U470" s="2"/>
      <c r="V470" s="4"/>
      <c r="W470" s="2"/>
      <c r="X470" s="4">
        <v>0.5</v>
      </c>
    </row>
    <row r="471" spans="1:24" x14ac:dyDescent="0.25">
      <c r="A471" s="1" t="s">
        <v>1996</v>
      </c>
      <c r="B471" s="1" t="s">
        <v>1727</v>
      </c>
      <c r="C471" s="1" t="s">
        <v>287</v>
      </c>
      <c r="D471" s="1" t="s">
        <v>71</v>
      </c>
      <c r="E471" s="1" t="s">
        <v>1764</v>
      </c>
      <c r="F471" s="1" t="s">
        <v>1882</v>
      </c>
      <c r="G471" s="1" t="s">
        <v>1772</v>
      </c>
      <c r="H471" s="2">
        <v>3</v>
      </c>
      <c r="I471" s="1"/>
      <c r="J471" s="1"/>
      <c r="K471" s="1"/>
      <c r="L471" s="10"/>
      <c r="M471" s="10"/>
      <c r="N471" s="1"/>
      <c r="O471" s="2"/>
      <c r="P471" s="4">
        <v>0.5</v>
      </c>
      <c r="Q471" s="2"/>
      <c r="R471" s="4"/>
      <c r="S471" s="2"/>
      <c r="T471" s="4"/>
      <c r="U471" s="2"/>
      <c r="V471" s="4"/>
      <c r="W471" s="2"/>
      <c r="X471" s="4">
        <v>0.5</v>
      </c>
    </row>
    <row r="472" spans="1:24" x14ac:dyDescent="0.25">
      <c r="A472" s="1" t="s">
        <v>1997</v>
      </c>
      <c r="B472" s="1" t="s">
        <v>196</v>
      </c>
      <c r="C472" s="1" t="s">
        <v>287</v>
      </c>
      <c r="D472" s="1" t="s">
        <v>71</v>
      </c>
      <c r="E472" s="1" t="s">
        <v>1764</v>
      </c>
      <c r="F472" s="1" t="s">
        <v>1882</v>
      </c>
      <c r="G472" s="1" t="s">
        <v>1772</v>
      </c>
      <c r="H472" s="2">
        <v>3</v>
      </c>
      <c r="I472" s="1"/>
      <c r="J472" s="1"/>
      <c r="K472" s="1"/>
      <c r="L472" s="10"/>
      <c r="M472" s="10"/>
      <c r="N472" s="1"/>
      <c r="O472" s="2"/>
      <c r="P472" s="4">
        <v>0.5</v>
      </c>
      <c r="Q472" s="2"/>
      <c r="R472" s="4"/>
      <c r="S472" s="2"/>
      <c r="T472" s="4"/>
      <c r="U472" s="2"/>
      <c r="V472" s="4"/>
      <c r="W472" s="2"/>
      <c r="X472" s="4">
        <v>0.5</v>
      </c>
    </row>
    <row r="473" spans="1:24" x14ac:dyDescent="0.25">
      <c r="A473" s="1" t="s">
        <v>1089</v>
      </c>
      <c r="B473" s="1" t="s">
        <v>1088</v>
      </c>
      <c r="C473" s="1" t="s">
        <v>287</v>
      </c>
      <c r="D473" s="1" t="s">
        <v>71</v>
      </c>
      <c r="E473" s="1" t="s">
        <v>1764</v>
      </c>
      <c r="F473" s="1" t="s">
        <v>1882</v>
      </c>
      <c r="G473" s="1" t="s">
        <v>1772</v>
      </c>
      <c r="H473" s="2">
        <v>2</v>
      </c>
      <c r="I473" s="1"/>
      <c r="J473" s="1"/>
      <c r="K473" s="1"/>
      <c r="L473" s="10"/>
      <c r="M473" s="10"/>
      <c r="N473" s="1"/>
      <c r="O473" s="2"/>
      <c r="P473" s="4">
        <v>0.5</v>
      </c>
      <c r="Q473" s="2"/>
      <c r="R473" s="4"/>
      <c r="S473" s="2"/>
      <c r="T473" s="4"/>
      <c r="U473" s="2"/>
      <c r="V473" s="4"/>
      <c r="W473" s="2"/>
      <c r="X473" s="4">
        <v>0.5</v>
      </c>
    </row>
    <row r="474" spans="1:24" x14ac:dyDescent="0.25">
      <c r="A474" s="1" t="s">
        <v>1998</v>
      </c>
      <c r="B474" s="1" t="s">
        <v>1999</v>
      </c>
      <c r="C474" s="1" t="s">
        <v>287</v>
      </c>
      <c r="D474" s="1" t="s">
        <v>71</v>
      </c>
      <c r="E474" s="1" t="s">
        <v>1764</v>
      </c>
      <c r="F474" s="1" t="s">
        <v>1882</v>
      </c>
      <c r="G474" s="1" t="s">
        <v>1772</v>
      </c>
      <c r="H474" s="2">
        <v>3</v>
      </c>
      <c r="I474" s="1"/>
      <c r="J474" s="1"/>
      <c r="K474" s="1"/>
      <c r="L474" s="10"/>
      <c r="M474" s="10"/>
      <c r="N474" s="1"/>
      <c r="O474" s="2"/>
      <c r="P474" s="4">
        <v>0.5</v>
      </c>
      <c r="Q474" s="2"/>
      <c r="R474" s="4"/>
      <c r="S474" s="2"/>
      <c r="T474" s="4"/>
      <c r="U474" s="2"/>
      <c r="V474" s="4"/>
      <c r="W474" s="2"/>
      <c r="X474" s="4">
        <v>0.5</v>
      </c>
    </row>
    <row r="475" spans="1:24" x14ac:dyDescent="0.25">
      <c r="A475" s="1" t="s">
        <v>1095</v>
      </c>
      <c r="B475" s="1" t="s">
        <v>1094</v>
      </c>
      <c r="C475" s="1" t="s">
        <v>287</v>
      </c>
      <c r="D475" s="1" t="s">
        <v>71</v>
      </c>
      <c r="E475" s="1" t="s">
        <v>1764</v>
      </c>
      <c r="F475" s="1" t="s">
        <v>1882</v>
      </c>
      <c r="G475" s="1" t="s">
        <v>1772</v>
      </c>
      <c r="H475" s="2">
        <v>3</v>
      </c>
      <c r="I475" s="1"/>
      <c r="J475" s="1"/>
      <c r="K475" s="1"/>
      <c r="L475" s="10"/>
      <c r="M475" s="10"/>
      <c r="N475" s="1"/>
      <c r="O475" s="2"/>
      <c r="P475" s="4">
        <v>0.5</v>
      </c>
      <c r="Q475" s="2"/>
      <c r="R475" s="4"/>
      <c r="S475" s="2"/>
      <c r="T475" s="4"/>
      <c r="U475" s="2"/>
      <c r="V475" s="4"/>
      <c r="W475" s="2"/>
      <c r="X475" s="4">
        <v>0.5</v>
      </c>
    </row>
    <row r="476" spans="1:24" x14ac:dyDescent="0.25">
      <c r="A476" s="1" t="s">
        <v>2000</v>
      </c>
      <c r="B476" s="1" t="s">
        <v>930</v>
      </c>
      <c r="C476" s="1" t="s">
        <v>287</v>
      </c>
      <c r="D476" s="1" t="s">
        <v>71</v>
      </c>
      <c r="E476" s="1" t="s">
        <v>1764</v>
      </c>
      <c r="F476" s="1" t="s">
        <v>1882</v>
      </c>
      <c r="G476" s="1" t="s">
        <v>1772</v>
      </c>
      <c r="H476" s="2">
        <v>3</v>
      </c>
      <c r="I476" s="1"/>
      <c r="J476" s="1"/>
      <c r="K476" s="1"/>
      <c r="L476" s="10"/>
      <c r="M476" s="10"/>
      <c r="N476" s="1"/>
      <c r="O476" s="2"/>
      <c r="P476" s="4">
        <v>0.5</v>
      </c>
      <c r="Q476" s="2"/>
      <c r="R476" s="4"/>
      <c r="S476" s="2"/>
      <c r="T476" s="4"/>
      <c r="U476" s="2"/>
      <c r="V476" s="4"/>
      <c r="W476" s="2"/>
      <c r="X476" s="4">
        <v>0.5</v>
      </c>
    </row>
    <row r="477" spans="1:24" x14ac:dyDescent="0.25">
      <c r="A477" s="1" t="s">
        <v>1087</v>
      </c>
      <c r="B477" s="1" t="s">
        <v>1086</v>
      </c>
      <c r="C477" s="1" t="s">
        <v>287</v>
      </c>
      <c r="D477" s="1" t="s">
        <v>71</v>
      </c>
      <c r="E477" s="1" t="s">
        <v>1764</v>
      </c>
      <c r="F477" s="1" t="s">
        <v>1882</v>
      </c>
      <c r="G477" s="1" t="s">
        <v>1772</v>
      </c>
      <c r="H477" s="2">
        <v>3</v>
      </c>
      <c r="I477" s="1"/>
      <c r="J477" s="1"/>
      <c r="K477" s="1"/>
      <c r="L477" s="10"/>
      <c r="M477" s="10"/>
      <c r="N477" s="1"/>
      <c r="O477" s="2"/>
      <c r="P477" s="4">
        <v>0.5</v>
      </c>
      <c r="Q477" s="2"/>
      <c r="R477" s="4"/>
      <c r="S477" s="2"/>
      <c r="T477" s="4"/>
      <c r="U477" s="2"/>
      <c r="V477" s="4"/>
      <c r="W477" s="2"/>
      <c r="X477" s="4">
        <v>0.5</v>
      </c>
    </row>
    <row r="478" spans="1:24" x14ac:dyDescent="0.25">
      <c r="A478" s="1" t="s">
        <v>1103</v>
      </c>
      <c r="B478" s="1" t="s">
        <v>1102</v>
      </c>
      <c r="C478" s="1" t="s">
        <v>244</v>
      </c>
      <c r="D478" s="1" t="s">
        <v>71</v>
      </c>
      <c r="E478" s="1" t="s">
        <v>1764</v>
      </c>
      <c r="F478" s="1" t="s">
        <v>1882</v>
      </c>
      <c r="G478" s="1" t="s">
        <v>1772</v>
      </c>
      <c r="H478" s="2">
        <v>3</v>
      </c>
      <c r="I478" s="1"/>
      <c r="J478" s="1"/>
      <c r="K478" s="1"/>
      <c r="L478" s="10"/>
      <c r="M478" s="10"/>
      <c r="N478" s="1"/>
      <c r="O478" s="2"/>
      <c r="P478" s="4">
        <v>0.5</v>
      </c>
      <c r="Q478" s="2"/>
      <c r="R478" s="4"/>
      <c r="S478" s="2"/>
      <c r="T478" s="4"/>
      <c r="U478" s="2"/>
      <c r="V478" s="4"/>
      <c r="W478" s="2"/>
      <c r="X478" s="4">
        <v>0.5</v>
      </c>
    </row>
    <row r="479" spans="1:24" x14ac:dyDescent="0.25">
      <c r="A479" s="1" t="s">
        <v>1101</v>
      </c>
      <c r="B479" s="1" t="s">
        <v>1100</v>
      </c>
      <c r="C479" s="1" t="s">
        <v>244</v>
      </c>
      <c r="D479" s="1" t="s">
        <v>71</v>
      </c>
      <c r="E479" s="1" t="s">
        <v>1764</v>
      </c>
      <c r="F479" s="1" t="s">
        <v>1882</v>
      </c>
      <c r="G479" s="1" t="s">
        <v>1772</v>
      </c>
      <c r="H479" s="2">
        <v>3</v>
      </c>
      <c r="I479" s="1"/>
      <c r="J479" s="1"/>
      <c r="K479" s="1"/>
      <c r="L479" s="10"/>
      <c r="M479" s="10"/>
      <c r="N479" s="1"/>
      <c r="O479" s="2"/>
      <c r="P479" s="4">
        <v>0.5</v>
      </c>
      <c r="Q479" s="2"/>
      <c r="R479" s="4"/>
      <c r="S479" s="2"/>
      <c r="T479" s="4"/>
      <c r="U479" s="2"/>
      <c r="V479" s="4"/>
      <c r="W479" s="2"/>
      <c r="X479" s="4">
        <v>0.5</v>
      </c>
    </row>
    <row r="480" spans="1:24" x14ac:dyDescent="0.25">
      <c r="A480" s="1" t="s">
        <v>1066</v>
      </c>
      <c r="B480" s="1" t="s">
        <v>471</v>
      </c>
      <c r="C480" s="1" t="s">
        <v>287</v>
      </c>
      <c r="D480" s="1" t="s">
        <v>71</v>
      </c>
      <c r="E480" s="1" t="s">
        <v>1764</v>
      </c>
      <c r="F480" s="1" t="s">
        <v>1882</v>
      </c>
      <c r="G480" s="1" t="s">
        <v>1772</v>
      </c>
      <c r="H480" s="2">
        <v>2</v>
      </c>
      <c r="I480" s="1"/>
      <c r="J480" s="1"/>
      <c r="K480" s="1"/>
      <c r="L480" s="10"/>
      <c r="M480" s="10"/>
      <c r="N480" s="1"/>
      <c r="O480" s="2"/>
      <c r="P480" s="4">
        <v>0.5</v>
      </c>
      <c r="Q480" s="2"/>
      <c r="R480" s="4"/>
      <c r="S480" s="2"/>
      <c r="T480" s="4"/>
      <c r="U480" s="2"/>
      <c r="V480" s="4"/>
      <c r="W480" s="2"/>
      <c r="X480" s="4">
        <v>0.5</v>
      </c>
    </row>
    <row r="481" spans="1:24" x14ac:dyDescent="0.25">
      <c r="A481" s="1" t="s">
        <v>1070</v>
      </c>
      <c r="B481" s="1" t="s">
        <v>1069</v>
      </c>
      <c r="C481" s="1" t="s">
        <v>287</v>
      </c>
      <c r="D481" s="1" t="s">
        <v>71</v>
      </c>
      <c r="E481" s="1" t="s">
        <v>1764</v>
      </c>
      <c r="F481" s="1" t="s">
        <v>1882</v>
      </c>
      <c r="G481" s="1" t="s">
        <v>1772</v>
      </c>
      <c r="H481" s="2">
        <v>3</v>
      </c>
      <c r="I481" s="1"/>
      <c r="J481" s="1"/>
      <c r="K481" s="1"/>
      <c r="L481" s="10"/>
      <c r="M481" s="10"/>
      <c r="N481" s="1"/>
      <c r="O481" s="2"/>
      <c r="P481" s="4">
        <v>0.5</v>
      </c>
      <c r="Q481" s="2"/>
      <c r="R481" s="4"/>
      <c r="S481" s="2"/>
      <c r="T481" s="4"/>
      <c r="U481" s="2"/>
      <c r="V481" s="4"/>
      <c r="W481" s="2"/>
      <c r="X481" s="4">
        <v>0.5</v>
      </c>
    </row>
    <row r="482" spans="1:24" x14ac:dyDescent="0.25">
      <c r="A482" s="1" t="s">
        <v>1073</v>
      </c>
      <c r="B482" s="1" t="s">
        <v>1072</v>
      </c>
      <c r="C482" s="1" t="s">
        <v>287</v>
      </c>
      <c r="D482" s="1" t="s">
        <v>71</v>
      </c>
      <c r="E482" s="1" t="s">
        <v>1764</v>
      </c>
      <c r="F482" s="1" t="s">
        <v>1882</v>
      </c>
      <c r="G482" s="1" t="s">
        <v>1772</v>
      </c>
      <c r="H482" s="2">
        <v>2</v>
      </c>
      <c r="I482" s="1"/>
      <c r="J482" s="1"/>
      <c r="K482" s="1"/>
      <c r="L482" s="10"/>
      <c r="M482" s="10"/>
      <c r="N482" s="1"/>
      <c r="O482" s="2"/>
      <c r="P482" s="4">
        <v>0.5</v>
      </c>
      <c r="Q482" s="2"/>
      <c r="R482" s="4"/>
      <c r="S482" s="2"/>
      <c r="T482" s="4"/>
      <c r="U482" s="2"/>
      <c r="V482" s="4"/>
      <c r="W482" s="2"/>
      <c r="X482" s="4">
        <v>0.5</v>
      </c>
    </row>
    <row r="483" spans="1:24" x14ac:dyDescent="0.25">
      <c r="A483" s="1" t="s">
        <v>1071</v>
      </c>
      <c r="B483" s="1" t="s">
        <v>1055</v>
      </c>
      <c r="C483" s="1" t="s">
        <v>287</v>
      </c>
      <c r="D483" s="1" t="s">
        <v>71</v>
      </c>
      <c r="E483" s="1" t="s">
        <v>1764</v>
      </c>
      <c r="F483" s="1" t="s">
        <v>1882</v>
      </c>
      <c r="G483" s="1" t="s">
        <v>1772</v>
      </c>
      <c r="H483" s="2">
        <v>2</v>
      </c>
      <c r="I483" s="1"/>
      <c r="J483" s="1"/>
      <c r="K483" s="1"/>
      <c r="L483" s="10"/>
      <c r="M483" s="10"/>
      <c r="N483" s="1"/>
      <c r="O483" s="2"/>
      <c r="P483" s="4">
        <v>0.5</v>
      </c>
      <c r="Q483" s="2"/>
      <c r="R483" s="4"/>
      <c r="S483" s="2"/>
      <c r="T483" s="4"/>
      <c r="U483" s="2"/>
      <c r="V483" s="4"/>
      <c r="W483" s="2"/>
      <c r="X483" s="4">
        <v>0.5</v>
      </c>
    </row>
    <row r="484" spans="1:24" x14ac:dyDescent="0.25">
      <c r="A484" s="1" t="s">
        <v>1068</v>
      </c>
      <c r="B484" s="1" t="s">
        <v>1067</v>
      </c>
      <c r="C484" s="1" t="s">
        <v>287</v>
      </c>
      <c r="D484" s="1" t="s">
        <v>71</v>
      </c>
      <c r="E484" s="1" t="s">
        <v>1764</v>
      </c>
      <c r="F484" s="1" t="s">
        <v>1882</v>
      </c>
      <c r="G484" s="1" t="s">
        <v>1772</v>
      </c>
      <c r="H484" s="2">
        <v>3</v>
      </c>
      <c r="I484" s="1"/>
      <c r="J484" s="1"/>
      <c r="K484" s="1"/>
      <c r="L484" s="10"/>
      <c r="M484" s="10"/>
      <c r="N484" s="1"/>
      <c r="O484" s="2"/>
      <c r="P484" s="4">
        <v>0.5</v>
      </c>
      <c r="Q484" s="2"/>
      <c r="R484" s="4"/>
      <c r="S484" s="2"/>
      <c r="T484" s="4"/>
      <c r="U484" s="2"/>
      <c r="V484" s="4"/>
      <c r="W484" s="2"/>
      <c r="X484" s="4">
        <v>0.5</v>
      </c>
    </row>
    <row r="485" spans="1:24" x14ac:dyDescent="0.25">
      <c r="A485" s="1" t="s">
        <v>1077</v>
      </c>
      <c r="B485" s="1" t="s">
        <v>1076</v>
      </c>
      <c r="C485" s="1" t="s">
        <v>287</v>
      </c>
      <c r="D485" s="1" t="s">
        <v>71</v>
      </c>
      <c r="E485" s="1" t="s">
        <v>1764</v>
      </c>
      <c r="F485" s="1" t="s">
        <v>1882</v>
      </c>
      <c r="G485" s="1" t="s">
        <v>1772</v>
      </c>
      <c r="H485" s="2">
        <v>3</v>
      </c>
      <c r="I485" s="1"/>
      <c r="J485" s="1"/>
      <c r="K485" s="1"/>
      <c r="L485" s="10"/>
      <c r="M485" s="10"/>
      <c r="N485" s="1"/>
      <c r="O485" s="2"/>
      <c r="P485" s="4">
        <v>0.5</v>
      </c>
      <c r="Q485" s="2"/>
      <c r="R485" s="4"/>
      <c r="S485" s="2"/>
      <c r="T485" s="4"/>
      <c r="U485" s="2"/>
      <c r="V485" s="4"/>
      <c r="W485" s="2"/>
      <c r="X485" s="4">
        <v>0.5</v>
      </c>
    </row>
    <row r="486" spans="1:24" x14ac:dyDescent="0.25">
      <c r="A486" s="1" t="s">
        <v>1075</v>
      </c>
      <c r="B486" s="1" t="s">
        <v>1074</v>
      </c>
      <c r="C486" s="1" t="s">
        <v>287</v>
      </c>
      <c r="D486" s="1" t="s">
        <v>71</v>
      </c>
      <c r="E486" s="1" t="s">
        <v>1764</v>
      </c>
      <c r="F486" s="1" t="s">
        <v>1882</v>
      </c>
      <c r="G486" s="1" t="s">
        <v>1772</v>
      </c>
      <c r="H486" s="2">
        <v>3</v>
      </c>
      <c r="I486" s="1"/>
      <c r="J486" s="1"/>
      <c r="K486" s="1"/>
      <c r="L486" s="10"/>
      <c r="M486" s="10"/>
      <c r="N486" s="1"/>
      <c r="O486" s="2"/>
      <c r="P486" s="4">
        <v>0.5</v>
      </c>
      <c r="Q486" s="2"/>
      <c r="R486" s="4"/>
      <c r="S486" s="2"/>
      <c r="T486" s="4"/>
      <c r="U486" s="2"/>
      <c r="V486" s="4"/>
      <c r="W486" s="2"/>
      <c r="X486" s="4">
        <v>0.5</v>
      </c>
    </row>
    <row r="487" spans="1:24" x14ac:dyDescent="0.25">
      <c r="A487" s="1" t="s">
        <v>1085</v>
      </c>
      <c r="B487" s="1" t="s">
        <v>1084</v>
      </c>
      <c r="C487" s="1" t="s">
        <v>287</v>
      </c>
      <c r="D487" s="1" t="s">
        <v>71</v>
      </c>
      <c r="E487" s="1" t="s">
        <v>1764</v>
      </c>
      <c r="F487" s="1" t="s">
        <v>1882</v>
      </c>
      <c r="G487" s="1" t="s">
        <v>1772</v>
      </c>
      <c r="H487" s="2">
        <v>3</v>
      </c>
      <c r="I487" s="1"/>
      <c r="J487" s="1"/>
      <c r="K487" s="1"/>
      <c r="L487" s="10"/>
      <c r="M487" s="10"/>
      <c r="N487" s="1"/>
      <c r="O487" s="2"/>
      <c r="P487" s="4">
        <v>0.5</v>
      </c>
      <c r="Q487" s="2"/>
      <c r="R487" s="4"/>
      <c r="S487" s="2"/>
      <c r="T487" s="4"/>
      <c r="U487" s="2"/>
      <c r="V487" s="4"/>
      <c r="W487" s="2"/>
      <c r="X487" s="4">
        <v>0.5</v>
      </c>
    </row>
    <row r="488" spans="1:24" x14ac:dyDescent="0.25">
      <c r="A488" s="1" t="s">
        <v>1083</v>
      </c>
      <c r="B488" s="1" t="s">
        <v>1082</v>
      </c>
      <c r="C488" s="1" t="s">
        <v>287</v>
      </c>
      <c r="D488" s="1" t="s">
        <v>71</v>
      </c>
      <c r="E488" s="1" t="s">
        <v>1764</v>
      </c>
      <c r="F488" s="1" t="s">
        <v>1882</v>
      </c>
      <c r="G488" s="1" t="s">
        <v>1772</v>
      </c>
      <c r="H488" s="2">
        <v>3</v>
      </c>
      <c r="I488" s="1"/>
      <c r="J488" s="1"/>
      <c r="K488" s="1"/>
      <c r="L488" s="10"/>
      <c r="M488" s="10"/>
      <c r="N488" s="1"/>
      <c r="O488" s="2"/>
      <c r="P488" s="4">
        <v>0.5</v>
      </c>
      <c r="Q488" s="2"/>
      <c r="R488" s="4"/>
      <c r="S488" s="2"/>
      <c r="T488" s="4"/>
      <c r="U488" s="2"/>
      <c r="V488" s="4"/>
      <c r="W488" s="2"/>
      <c r="X488" s="4">
        <v>0.5</v>
      </c>
    </row>
    <row r="489" spans="1:24" x14ac:dyDescent="0.25">
      <c r="A489" s="1" t="s">
        <v>2001</v>
      </c>
      <c r="B489" s="1" t="s">
        <v>2002</v>
      </c>
      <c r="C489" s="1" t="s">
        <v>244</v>
      </c>
      <c r="D489" s="1" t="s">
        <v>71</v>
      </c>
      <c r="E489" s="1" t="s">
        <v>1764</v>
      </c>
      <c r="F489" s="1" t="s">
        <v>1882</v>
      </c>
      <c r="G489" s="1" t="s">
        <v>1772</v>
      </c>
      <c r="H489" s="2">
        <v>3</v>
      </c>
      <c r="I489" s="1"/>
      <c r="J489" s="1"/>
      <c r="K489" s="1"/>
      <c r="L489" s="10"/>
      <c r="M489" s="10"/>
      <c r="N489" s="1"/>
      <c r="O489" s="2"/>
      <c r="P489" s="4">
        <v>0.5</v>
      </c>
      <c r="Q489" s="2"/>
      <c r="R489" s="4"/>
      <c r="S489" s="2"/>
      <c r="T489" s="4"/>
      <c r="U489" s="2"/>
      <c r="V489" s="4"/>
      <c r="W489" s="2"/>
      <c r="X489" s="4">
        <v>0.5</v>
      </c>
    </row>
    <row r="490" spans="1:24" x14ac:dyDescent="0.25">
      <c r="A490" s="1" t="s">
        <v>1079</v>
      </c>
      <c r="B490" s="1" t="s">
        <v>1078</v>
      </c>
      <c r="C490" s="1" t="s">
        <v>287</v>
      </c>
      <c r="D490" s="1" t="s">
        <v>71</v>
      </c>
      <c r="E490" s="1" t="s">
        <v>1764</v>
      </c>
      <c r="F490" s="1" t="s">
        <v>1882</v>
      </c>
      <c r="G490" s="1" t="s">
        <v>1772</v>
      </c>
      <c r="H490" s="2">
        <v>3</v>
      </c>
      <c r="I490" s="1"/>
      <c r="J490" s="1"/>
      <c r="K490" s="1"/>
      <c r="L490" s="10"/>
      <c r="M490" s="10"/>
      <c r="N490" s="1"/>
      <c r="O490" s="2"/>
      <c r="P490" s="4">
        <v>0.5</v>
      </c>
      <c r="Q490" s="2"/>
      <c r="R490" s="4"/>
      <c r="S490" s="2"/>
      <c r="T490" s="4"/>
      <c r="U490" s="2"/>
      <c r="V490" s="4"/>
      <c r="W490" s="2"/>
      <c r="X490" s="4">
        <v>0.5</v>
      </c>
    </row>
    <row r="491" spans="1:24" x14ac:dyDescent="0.25">
      <c r="A491" s="1" t="s">
        <v>1081</v>
      </c>
      <c r="B491" s="1" t="s">
        <v>1080</v>
      </c>
      <c r="C491" s="1" t="s">
        <v>287</v>
      </c>
      <c r="D491" s="1" t="s">
        <v>71</v>
      </c>
      <c r="E491" s="1" t="s">
        <v>1764</v>
      </c>
      <c r="F491" s="1" t="s">
        <v>1882</v>
      </c>
      <c r="G491" s="1" t="s">
        <v>1772</v>
      </c>
      <c r="H491" s="2">
        <v>3</v>
      </c>
      <c r="I491" s="1"/>
      <c r="J491" s="1"/>
      <c r="K491" s="1"/>
      <c r="L491" s="10"/>
      <c r="M491" s="10"/>
      <c r="N491" s="1"/>
      <c r="O491" s="2"/>
      <c r="P491" s="4">
        <v>0.5</v>
      </c>
      <c r="Q491" s="2"/>
      <c r="R491" s="4"/>
      <c r="S491" s="2"/>
      <c r="T491" s="4"/>
      <c r="U491" s="2"/>
      <c r="V491" s="4"/>
      <c r="W491" s="2"/>
      <c r="X491" s="4">
        <v>0.5</v>
      </c>
    </row>
    <row r="492" spans="1:24" x14ac:dyDescent="0.25">
      <c r="A492" s="1" t="s">
        <v>1105</v>
      </c>
      <c r="B492" s="1" t="s">
        <v>1104</v>
      </c>
      <c r="C492" s="1" t="s">
        <v>287</v>
      </c>
      <c r="D492" s="1" t="s">
        <v>71</v>
      </c>
      <c r="E492" s="1" t="s">
        <v>1764</v>
      </c>
      <c r="F492" s="1" t="s">
        <v>1882</v>
      </c>
      <c r="G492" s="1" t="s">
        <v>1799</v>
      </c>
      <c r="H492" s="2">
        <v>5</v>
      </c>
      <c r="I492" s="1"/>
      <c r="J492" s="1"/>
      <c r="K492" s="1"/>
      <c r="L492" s="10"/>
      <c r="M492" s="10"/>
      <c r="N492" s="1"/>
      <c r="O492" s="2"/>
      <c r="P492" s="4">
        <v>0.5</v>
      </c>
      <c r="Q492" s="2"/>
      <c r="R492" s="4"/>
      <c r="S492" s="2"/>
      <c r="T492" s="4"/>
      <c r="U492" s="2"/>
      <c r="V492" s="4"/>
      <c r="W492" s="2"/>
      <c r="X492" s="4">
        <v>0.5</v>
      </c>
    </row>
    <row r="493" spans="1:24" x14ac:dyDescent="0.25">
      <c r="A493" s="1" t="s">
        <v>1691</v>
      </c>
      <c r="B493" s="1" t="s">
        <v>1690</v>
      </c>
      <c r="C493" s="1" t="s">
        <v>287</v>
      </c>
      <c r="D493" s="1" t="s">
        <v>71</v>
      </c>
      <c r="E493" s="1" t="s">
        <v>1764</v>
      </c>
      <c r="F493" s="1" t="s">
        <v>1882</v>
      </c>
      <c r="G493" s="1" t="s">
        <v>1778</v>
      </c>
      <c r="H493" s="2">
        <v>5</v>
      </c>
      <c r="I493" s="1"/>
      <c r="J493" s="1"/>
      <c r="K493" s="1"/>
      <c r="L493" s="10"/>
      <c r="M493" s="10"/>
      <c r="N493" s="1"/>
      <c r="O493" s="2"/>
      <c r="P493" s="4">
        <v>0.5</v>
      </c>
      <c r="Q493" s="2"/>
      <c r="R493" s="4"/>
      <c r="S493" s="2"/>
      <c r="T493" s="4"/>
      <c r="U493" s="2"/>
      <c r="V493" s="4"/>
      <c r="W493" s="2"/>
      <c r="X493" s="4">
        <v>0.5</v>
      </c>
    </row>
    <row r="494" spans="1:24" x14ac:dyDescent="0.25">
      <c r="A494" s="1" t="s">
        <v>2003</v>
      </c>
      <c r="B494" s="1" t="s">
        <v>1106</v>
      </c>
      <c r="C494" s="1" t="s">
        <v>1881</v>
      </c>
      <c r="D494" s="1" t="s">
        <v>71</v>
      </c>
      <c r="E494" s="1" t="s">
        <v>1764</v>
      </c>
      <c r="F494" s="1" t="s">
        <v>1882</v>
      </c>
      <c r="G494" s="1" t="s">
        <v>1772</v>
      </c>
      <c r="H494" s="2">
        <v>3</v>
      </c>
      <c r="I494" s="1"/>
      <c r="J494" s="1"/>
      <c r="K494" s="1"/>
      <c r="L494" s="10"/>
      <c r="M494" s="10"/>
      <c r="N494" s="1"/>
      <c r="O494" s="2"/>
      <c r="P494" s="4">
        <v>0.5</v>
      </c>
      <c r="Q494" s="2"/>
      <c r="R494" s="4"/>
      <c r="S494" s="2"/>
      <c r="T494" s="4"/>
      <c r="U494" s="2"/>
      <c r="V494" s="4"/>
      <c r="W494" s="2"/>
      <c r="X494" s="4">
        <v>0.5</v>
      </c>
    </row>
    <row r="495" spans="1:24" x14ac:dyDescent="0.25">
      <c r="A495" s="1" t="s">
        <v>2004</v>
      </c>
      <c r="B495" s="1" t="s">
        <v>2005</v>
      </c>
      <c r="C495" s="1" t="s">
        <v>287</v>
      </c>
      <c r="D495" s="1" t="s">
        <v>71</v>
      </c>
      <c r="E495" s="1" t="s">
        <v>1764</v>
      </c>
      <c r="F495" s="1" t="s">
        <v>1882</v>
      </c>
      <c r="G495" s="1" t="s">
        <v>1772</v>
      </c>
      <c r="H495" s="2">
        <v>3</v>
      </c>
      <c r="I495" s="1"/>
      <c r="J495" s="1"/>
      <c r="K495" s="1"/>
      <c r="L495" s="10"/>
      <c r="M495" s="10"/>
      <c r="N495" s="1"/>
      <c r="O495" s="2"/>
      <c r="P495" s="4">
        <v>0.5</v>
      </c>
      <c r="Q495" s="2"/>
      <c r="R495" s="4"/>
      <c r="S495" s="2"/>
      <c r="T495" s="4"/>
      <c r="U495" s="2"/>
      <c r="V495" s="4"/>
      <c r="W495" s="2"/>
      <c r="X495" s="4">
        <v>0.5</v>
      </c>
    </row>
    <row r="496" spans="1:24" x14ac:dyDescent="0.25">
      <c r="A496" s="1" t="s">
        <v>1182</v>
      </c>
      <c r="B496" s="1" t="s">
        <v>1181</v>
      </c>
      <c r="C496" s="1" t="s">
        <v>73</v>
      </c>
      <c r="D496" s="1" t="s">
        <v>71</v>
      </c>
      <c r="E496" s="1" t="s">
        <v>1764</v>
      </c>
      <c r="F496" s="1" t="s">
        <v>1817</v>
      </c>
      <c r="G496" s="1" t="s">
        <v>1772</v>
      </c>
      <c r="H496" s="2">
        <v>3</v>
      </c>
      <c r="I496" s="2" t="s">
        <v>1764</v>
      </c>
      <c r="J496" s="1"/>
      <c r="K496" s="1"/>
      <c r="L496" s="10"/>
      <c r="M496" s="10"/>
      <c r="N496" s="1"/>
      <c r="O496" s="2"/>
      <c r="P496" s="4">
        <v>0.5</v>
      </c>
      <c r="Q496" s="2"/>
      <c r="R496" s="4"/>
      <c r="S496" s="2"/>
      <c r="T496" s="4"/>
      <c r="U496" s="2"/>
      <c r="V496" s="4"/>
      <c r="W496" s="2"/>
      <c r="X496" s="4">
        <v>0.5</v>
      </c>
    </row>
    <row r="497" spans="1:24" x14ac:dyDescent="0.25">
      <c r="A497" s="1" t="s">
        <v>1134</v>
      </c>
      <c r="B497" s="1" t="s">
        <v>1133</v>
      </c>
      <c r="C497" s="1" t="s">
        <v>603</v>
      </c>
      <c r="D497" s="1"/>
      <c r="E497" s="1"/>
      <c r="F497" s="1" t="s">
        <v>1817</v>
      </c>
      <c r="G497" s="1" t="s">
        <v>2006</v>
      </c>
      <c r="H497" s="2">
        <v>5</v>
      </c>
      <c r="I497" s="2" t="s">
        <v>1764</v>
      </c>
      <c r="J497" s="1"/>
      <c r="K497" s="1"/>
      <c r="L497" s="10"/>
      <c r="M497" s="10"/>
      <c r="N497" s="1"/>
      <c r="O497" s="2"/>
      <c r="P497" s="4"/>
      <c r="Q497" s="2"/>
      <c r="R497" s="4"/>
      <c r="S497" s="2"/>
      <c r="T497" s="4"/>
      <c r="U497" s="2"/>
      <c r="V497" s="4"/>
      <c r="W497" s="2"/>
      <c r="X497" s="4">
        <v>0</v>
      </c>
    </row>
    <row r="498" spans="1:24" x14ac:dyDescent="0.25">
      <c r="A498" s="1" t="s">
        <v>1180</v>
      </c>
      <c r="B498" s="1" t="s">
        <v>1179</v>
      </c>
      <c r="C498" s="1" t="s">
        <v>603</v>
      </c>
      <c r="D498" s="1" t="s">
        <v>71</v>
      </c>
      <c r="E498" s="1" t="s">
        <v>1764</v>
      </c>
      <c r="F498" s="1" t="s">
        <v>1817</v>
      </c>
      <c r="G498" s="1" t="s">
        <v>1772</v>
      </c>
      <c r="H498" s="2">
        <v>3</v>
      </c>
      <c r="I498" s="1"/>
      <c r="J498" s="1"/>
      <c r="K498" s="1"/>
      <c r="L498" s="10"/>
      <c r="M498" s="10"/>
      <c r="N498" s="1"/>
      <c r="O498" s="2"/>
      <c r="P498" s="4">
        <v>0.5</v>
      </c>
      <c r="Q498" s="2"/>
      <c r="R498" s="4"/>
      <c r="S498" s="2"/>
      <c r="T498" s="4"/>
      <c r="U498" s="2"/>
      <c r="V498" s="4"/>
      <c r="W498" s="2"/>
      <c r="X498" s="4">
        <v>0.5</v>
      </c>
    </row>
    <row r="499" spans="1:24" x14ac:dyDescent="0.25">
      <c r="A499" s="1" t="s">
        <v>2007</v>
      </c>
      <c r="B499" s="1" t="s">
        <v>2008</v>
      </c>
      <c r="C499" s="1" t="s">
        <v>1885</v>
      </c>
      <c r="D499" s="1" t="s">
        <v>71</v>
      </c>
      <c r="E499" s="1" t="s">
        <v>1764</v>
      </c>
      <c r="F499" s="1" t="s">
        <v>1817</v>
      </c>
      <c r="G499" s="1" t="s">
        <v>1772</v>
      </c>
      <c r="H499" s="2">
        <v>2</v>
      </c>
      <c r="I499" s="1"/>
      <c r="J499" s="1"/>
      <c r="K499" s="1"/>
      <c r="L499" s="10"/>
      <c r="M499" s="10"/>
      <c r="N499" s="1"/>
      <c r="O499" s="2"/>
      <c r="P499" s="4">
        <v>0.5</v>
      </c>
      <c r="Q499" s="2"/>
      <c r="R499" s="4"/>
      <c r="S499" s="2"/>
      <c r="T499" s="4"/>
      <c r="U499" s="2"/>
      <c r="V499" s="4"/>
      <c r="W499" s="2"/>
      <c r="X499" s="4">
        <v>0.5</v>
      </c>
    </row>
    <row r="500" spans="1:24" x14ac:dyDescent="0.25">
      <c r="A500" s="1" t="s">
        <v>2009</v>
      </c>
      <c r="B500" s="1" t="s">
        <v>2010</v>
      </c>
      <c r="C500" s="1" t="s">
        <v>1885</v>
      </c>
      <c r="D500" s="1" t="s">
        <v>71</v>
      </c>
      <c r="E500" s="1" t="s">
        <v>1764</v>
      </c>
      <c r="F500" s="1" t="s">
        <v>1817</v>
      </c>
      <c r="G500" s="1" t="s">
        <v>1772</v>
      </c>
      <c r="H500" s="2">
        <v>3</v>
      </c>
      <c r="I500" s="1"/>
      <c r="J500" s="1"/>
      <c r="K500" s="1"/>
      <c r="L500" s="10"/>
      <c r="M500" s="10"/>
      <c r="N500" s="1"/>
      <c r="O500" s="2"/>
      <c r="P500" s="4">
        <v>0.5</v>
      </c>
      <c r="Q500" s="2"/>
      <c r="R500" s="4"/>
      <c r="S500" s="2"/>
      <c r="T500" s="4"/>
      <c r="U500" s="2"/>
      <c r="V500" s="4"/>
      <c r="W500" s="2"/>
      <c r="X500" s="4">
        <v>0.5</v>
      </c>
    </row>
    <row r="501" spans="1:24" x14ac:dyDescent="0.25">
      <c r="A501" s="1" t="s">
        <v>2011</v>
      </c>
      <c r="B501" s="1" t="s">
        <v>2012</v>
      </c>
      <c r="C501" s="1" t="s">
        <v>1881</v>
      </c>
      <c r="D501" s="1" t="s">
        <v>71</v>
      </c>
      <c r="E501" s="1" t="s">
        <v>1764</v>
      </c>
      <c r="F501" s="1" t="s">
        <v>1817</v>
      </c>
      <c r="G501" s="1" t="s">
        <v>1772</v>
      </c>
      <c r="H501" s="2">
        <v>3</v>
      </c>
      <c r="I501" s="1"/>
      <c r="J501" s="1"/>
      <c r="K501" s="1"/>
      <c r="L501" s="10"/>
      <c r="M501" s="10"/>
      <c r="N501" s="1"/>
      <c r="O501" s="2"/>
      <c r="P501" s="4">
        <v>0.5</v>
      </c>
      <c r="Q501" s="2"/>
      <c r="R501" s="4"/>
      <c r="S501" s="2"/>
      <c r="T501" s="4"/>
      <c r="U501" s="2"/>
      <c r="V501" s="4"/>
      <c r="W501" s="2"/>
      <c r="X501" s="4">
        <v>0.5</v>
      </c>
    </row>
    <row r="502" spans="1:24" x14ac:dyDescent="0.25">
      <c r="A502" s="1" t="s">
        <v>2013</v>
      </c>
      <c r="B502" s="1" t="s">
        <v>2014</v>
      </c>
      <c r="C502" s="1" t="s">
        <v>1881</v>
      </c>
      <c r="D502" s="1" t="s">
        <v>71</v>
      </c>
      <c r="E502" s="1" t="s">
        <v>1764</v>
      </c>
      <c r="F502" s="1" t="s">
        <v>1817</v>
      </c>
      <c r="G502" s="1" t="s">
        <v>1772</v>
      </c>
      <c r="H502" s="2">
        <v>3</v>
      </c>
      <c r="I502" s="1"/>
      <c r="J502" s="1"/>
      <c r="K502" s="1"/>
      <c r="L502" s="10"/>
      <c r="M502" s="10"/>
      <c r="N502" s="1"/>
      <c r="O502" s="2"/>
      <c r="P502" s="4">
        <v>0.5</v>
      </c>
      <c r="Q502" s="2"/>
      <c r="R502" s="4"/>
      <c r="S502" s="2"/>
      <c r="T502" s="4"/>
      <c r="U502" s="2"/>
      <c r="V502" s="4"/>
      <c r="W502" s="2"/>
      <c r="X502" s="4">
        <v>0.5</v>
      </c>
    </row>
    <row r="503" spans="1:24" x14ac:dyDescent="0.25">
      <c r="A503" s="1" t="s">
        <v>1268</v>
      </c>
      <c r="B503" s="1" t="s">
        <v>1267</v>
      </c>
      <c r="C503" s="1" t="s">
        <v>1881</v>
      </c>
      <c r="D503" s="1" t="s">
        <v>71</v>
      </c>
      <c r="E503" s="1" t="s">
        <v>1764</v>
      </c>
      <c r="F503" s="1" t="s">
        <v>1817</v>
      </c>
      <c r="G503" s="1" t="s">
        <v>2015</v>
      </c>
      <c r="H503" s="2">
        <v>5</v>
      </c>
      <c r="I503" s="2" t="s">
        <v>1764</v>
      </c>
      <c r="J503" s="1"/>
      <c r="K503" s="1"/>
      <c r="L503" s="10"/>
      <c r="M503" s="10"/>
      <c r="N503" s="1"/>
      <c r="O503" s="2"/>
      <c r="P503" s="4">
        <v>0.5</v>
      </c>
      <c r="Q503" s="2"/>
      <c r="R503" s="4"/>
      <c r="S503" s="2"/>
      <c r="T503" s="4"/>
      <c r="U503" s="2"/>
      <c r="V503" s="4"/>
      <c r="W503" s="2"/>
      <c r="X503" s="4">
        <v>0.5</v>
      </c>
    </row>
    <row r="504" spans="1:24" x14ac:dyDescent="0.25">
      <c r="A504" s="1" t="s">
        <v>1261</v>
      </c>
      <c r="B504" s="1" t="s">
        <v>1260</v>
      </c>
      <c r="C504" s="1" t="s">
        <v>1885</v>
      </c>
      <c r="D504" s="1" t="s">
        <v>71</v>
      </c>
      <c r="E504" s="1" t="s">
        <v>1764</v>
      </c>
      <c r="F504" s="1" t="s">
        <v>1817</v>
      </c>
      <c r="G504" s="1" t="s">
        <v>2016</v>
      </c>
      <c r="H504" s="2" t="s">
        <v>1780</v>
      </c>
      <c r="I504" s="2" t="s">
        <v>1764</v>
      </c>
      <c r="J504" s="1"/>
      <c r="K504" s="1"/>
      <c r="L504" s="10"/>
      <c r="M504" s="10"/>
      <c r="N504" s="1"/>
      <c r="O504" s="2"/>
      <c r="P504" s="4">
        <v>0.5</v>
      </c>
      <c r="Q504" s="2"/>
      <c r="R504" s="4"/>
      <c r="S504" s="2"/>
      <c r="T504" s="4"/>
      <c r="U504" s="2"/>
      <c r="V504" s="4"/>
      <c r="W504" s="2"/>
      <c r="X504" s="4">
        <v>0.5</v>
      </c>
    </row>
    <row r="505" spans="1:24" x14ac:dyDescent="0.25">
      <c r="A505" s="1" t="s">
        <v>1251</v>
      </c>
      <c r="B505" s="1" t="s">
        <v>1250</v>
      </c>
      <c r="C505" s="1" t="s">
        <v>1885</v>
      </c>
      <c r="D505" s="1" t="s">
        <v>71</v>
      </c>
      <c r="E505" s="1" t="s">
        <v>1764</v>
      </c>
      <c r="F505" s="1" t="s">
        <v>1817</v>
      </c>
      <c r="G505" s="1" t="s">
        <v>2017</v>
      </c>
      <c r="H505" s="2">
        <v>5</v>
      </c>
      <c r="I505" s="2" t="s">
        <v>1764</v>
      </c>
      <c r="J505" s="1"/>
      <c r="K505" s="1"/>
      <c r="L505" s="10"/>
      <c r="M505" s="10"/>
      <c r="N505" s="1"/>
      <c r="O505" s="2"/>
      <c r="P505" s="4">
        <v>0.5</v>
      </c>
      <c r="Q505" s="2"/>
      <c r="R505" s="4"/>
      <c r="S505" s="2"/>
      <c r="T505" s="4"/>
      <c r="U505" s="2"/>
      <c r="V505" s="4"/>
      <c r="W505" s="2"/>
      <c r="X505" s="4">
        <v>0.5</v>
      </c>
    </row>
    <row r="506" spans="1:24" x14ac:dyDescent="0.25">
      <c r="A506" s="1" t="s">
        <v>1243</v>
      </c>
      <c r="B506" s="1" t="s">
        <v>1242</v>
      </c>
      <c r="C506" s="1" t="s">
        <v>287</v>
      </c>
      <c r="D506" s="1" t="s">
        <v>71</v>
      </c>
      <c r="E506" s="1" t="s">
        <v>1764</v>
      </c>
      <c r="F506" s="1" t="s">
        <v>1817</v>
      </c>
      <c r="G506" s="1" t="s">
        <v>1772</v>
      </c>
      <c r="H506" s="2">
        <v>2</v>
      </c>
      <c r="I506" s="2" t="s">
        <v>1764</v>
      </c>
      <c r="J506" s="1"/>
      <c r="K506" s="1"/>
      <c r="L506" s="10"/>
      <c r="M506" s="10"/>
      <c r="N506" s="1"/>
      <c r="O506" s="2"/>
      <c r="P506" s="4">
        <v>0.5</v>
      </c>
      <c r="Q506" s="2"/>
      <c r="R506" s="4"/>
      <c r="S506" s="2"/>
      <c r="T506" s="4"/>
      <c r="U506" s="2"/>
      <c r="V506" s="4"/>
      <c r="W506" s="2"/>
      <c r="X506" s="4">
        <v>0.5</v>
      </c>
    </row>
    <row r="507" spans="1:24" x14ac:dyDescent="0.25">
      <c r="A507" s="1" t="s">
        <v>1175</v>
      </c>
      <c r="B507" s="1" t="s">
        <v>1174</v>
      </c>
      <c r="C507" s="1" t="s">
        <v>287</v>
      </c>
      <c r="D507" s="1"/>
      <c r="E507" s="1"/>
      <c r="F507" s="1" t="s">
        <v>1817</v>
      </c>
      <c r="G507" s="1" t="s">
        <v>1772</v>
      </c>
      <c r="H507" s="2">
        <v>3</v>
      </c>
      <c r="I507" s="1"/>
      <c r="J507" s="1"/>
      <c r="K507" s="1"/>
      <c r="L507" s="10"/>
      <c r="M507" s="10"/>
      <c r="N507" s="1"/>
      <c r="O507" s="2"/>
      <c r="P507" s="4"/>
      <c r="Q507" s="2"/>
      <c r="R507" s="4"/>
      <c r="S507" s="2"/>
      <c r="T507" s="4"/>
      <c r="U507" s="2"/>
      <c r="V507" s="4"/>
      <c r="W507" s="2"/>
      <c r="X507" s="4">
        <v>0</v>
      </c>
    </row>
    <row r="508" spans="1:24" x14ac:dyDescent="0.25">
      <c r="A508" s="1" t="s">
        <v>1211</v>
      </c>
      <c r="B508" s="1" t="s">
        <v>1210</v>
      </c>
      <c r="C508" s="1" t="s">
        <v>1885</v>
      </c>
      <c r="D508" s="1" t="s">
        <v>71</v>
      </c>
      <c r="E508" s="1" t="s">
        <v>1764</v>
      </c>
      <c r="F508" s="1" t="s">
        <v>1817</v>
      </c>
      <c r="G508" s="1" t="s">
        <v>1772</v>
      </c>
      <c r="H508" s="2">
        <v>2</v>
      </c>
      <c r="I508" s="1"/>
      <c r="J508" s="1"/>
      <c r="K508" s="1"/>
      <c r="L508" s="10"/>
      <c r="M508" s="10"/>
      <c r="N508" s="1"/>
      <c r="O508" s="2"/>
      <c r="P508" s="4">
        <v>0.5</v>
      </c>
      <c r="Q508" s="2"/>
      <c r="R508" s="4"/>
      <c r="S508" s="2"/>
      <c r="T508" s="4"/>
      <c r="U508" s="2"/>
      <c r="V508" s="4"/>
      <c r="W508" s="2"/>
      <c r="X508" s="4">
        <v>0.5</v>
      </c>
    </row>
    <row r="509" spans="1:24" x14ac:dyDescent="0.25">
      <c r="A509" s="1" t="s">
        <v>1214</v>
      </c>
      <c r="B509" s="1" t="s">
        <v>1213</v>
      </c>
      <c r="C509" s="1" t="s">
        <v>1885</v>
      </c>
      <c r="D509" s="1" t="s">
        <v>71</v>
      </c>
      <c r="E509" s="1" t="s">
        <v>1764</v>
      </c>
      <c r="F509" s="1" t="s">
        <v>1817</v>
      </c>
      <c r="G509" s="1" t="s">
        <v>1772</v>
      </c>
      <c r="H509" s="2">
        <v>3</v>
      </c>
      <c r="I509" s="2" t="s">
        <v>1764</v>
      </c>
      <c r="J509" s="1"/>
      <c r="K509" s="1"/>
      <c r="L509" s="10"/>
      <c r="M509" s="10"/>
      <c r="N509" s="1"/>
      <c r="O509" s="2"/>
      <c r="P509" s="4">
        <v>0.5</v>
      </c>
      <c r="Q509" s="2"/>
      <c r="R509" s="4"/>
      <c r="S509" s="2"/>
      <c r="T509" s="4"/>
      <c r="U509" s="2"/>
      <c r="V509" s="4"/>
      <c r="W509" s="2"/>
      <c r="X509" s="4">
        <v>0.5</v>
      </c>
    </row>
    <row r="510" spans="1:24" x14ac:dyDescent="0.25">
      <c r="A510" s="1" t="s">
        <v>1222</v>
      </c>
      <c r="B510" s="1" t="s">
        <v>1221</v>
      </c>
      <c r="C510" s="1" t="s">
        <v>1885</v>
      </c>
      <c r="D510" s="1" t="s">
        <v>71</v>
      </c>
      <c r="E510" s="1" t="s">
        <v>1764</v>
      </c>
      <c r="F510" s="1" t="s">
        <v>1817</v>
      </c>
      <c r="G510" s="1" t="s">
        <v>2018</v>
      </c>
      <c r="H510" s="2">
        <v>5</v>
      </c>
      <c r="I510" s="2" t="s">
        <v>1764</v>
      </c>
      <c r="J510" s="1"/>
      <c r="K510" s="1"/>
      <c r="L510" s="10"/>
      <c r="M510" s="10"/>
      <c r="N510" s="1"/>
      <c r="O510" s="2"/>
      <c r="P510" s="4">
        <v>0.5</v>
      </c>
      <c r="Q510" s="2"/>
      <c r="R510" s="4"/>
      <c r="S510" s="2"/>
      <c r="T510" s="4"/>
      <c r="U510" s="2"/>
      <c r="V510" s="4"/>
      <c r="W510" s="2"/>
      <c r="X510" s="4">
        <v>0.5</v>
      </c>
    </row>
    <row r="511" spans="1:24" x14ac:dyDescent="0.25">
      <c r="A511" s="1" t="s">
        <v>1197</v>
      </c>
      <c r="B511" s="1" t="s">
        <v>2019</v>
      </c>
      <c r="C511" s="1" t="s">
        <v>1885</v>
      </c>
      <c r="D511" s="1" t="s">
        <v>71</v>
      </c>
      <c r="E511" s="1" t="s">
        <v>1764</v>
      </c>
      <c r="F511" s="1" t="s">
        <v>1817</v>
      </c>
      <c r="G511" s="1" t="s">
        <v>1772</v>
      </c>
      <c r="H511" s="2">
        <v>2</v>
      </c>
      <c r="I511" s="1"/>
      <c r="J511" s="1"/>
      <c r="K511" s="1"/>
      <c r="L511" s="10"/>
      <c r="M511" s="10"/>
      <c r="N511" s="1"/>
      <c r="O511" s="2"/>
      <c r="P511" s="4">
        <v>0.5</v>
      </c>
      <c r="Q511" s="2"/>
      <c r="R511" s="4"/>
      <c r="S511" s="2"/>
      <c r="T511" s="4"/>
      <c r="U511" s="2"/>
      <c r="V511" s="4"/>
      <c r="W511" s="2"/>
      <c r="X511" s="4">
        <v>0.5</v>
      </c>
    </row>
    <row r="512" spans="1:24" x14ac:dyDescent="0.25">
      <c r="A512" s="1" t="s">
        <v>1192</v>
      </c>
      <c r="B512" s="1" t="s">
        <v>1191</v>
      </c>
      <c r="C512" s="1" t="s">
        <v>1885</v>
      </c>
      <c r="D512" s="1" t="s">
        <v>71</v>
      </c>
      <c r="E512" s="1" t="s">
        <v>1764</v>
      </c>
      <c r="F512" s="1" t="s">
        <v>1817</v>
      </c>
      <c r="G512" s="1" t="s">
        <v>2018</v>
      </c>
      <c r="H512" s="2">
        <v>5</v>
      </c>
      <c r="I512" s="2" t="s">
        <v>1764</v>
      </c>
      <c r="J512" s="1"/>
      <c r="K512" s="1"/>
      <c r="L512" s="10"/>
      <c r="M512" s="10"/>
      <c r="N512" s="1"/>
      <c r="O512" s="2"/>
      <c r="P512" s="4">
        <v>0.5</v>
      </c>
      <c r="Q512" s="2"/>
      <c r="R512" s="4"/>
      <c r="S512" s="2"/>
      <c r="T512" s="4"/>
      <c r="U512" s="2"/>
      <c r="V512" s="4"/>
      <c r="W512" s="2"/>
      <c r="X512" s="4">
        <v>0.5</v>
      </c>
    </row>
    <row r="513" spans="1:24" x14ac:dyDescent="0.25">
      <c r="A513" s="1" t="s">
        <v>1178</v>
      </c>
      <c r="B513" s="1" t="s">
        <v>1177</v>
      </c>
      <c r="C513" s="1" t="s">
        <v>1921</v>
      </c>
      <c r="D513" s="1" t="s">
        <v>71</v>
      </c>
      <c r="E513" s="1" t="s">
        <v>1764</v>
      </c>
      <c r="F513" s="1" t="s">
        <v>1817</v>
      </c>
      <c r="G513" s="1" t="s">
        <v>1772</v>
      </c>
      <c r="H513" s="2">
        <v>3</v>
      </c>
      <c r="I513" s="2" t="s">
        <v>1764</v>
      </c>
      <c r="J513" s="1"/>
      <c r="K513" s="1"/>
      <c r="L513" s="10"/>
      <c r="M513" s="10"/>
      <c r="N513" s="1"/>
      <c r="O513" s="2"/>
      <c r="P513" s="4">
        <v>0.5</v>
      </c>
      <c r="Q513" s="2"/>
      <c r="R513" s="4"/>
      <c r="S513" s="2"/>
      <c r="T513" s="4"/>
      <c r="U513" s="2"/>
      <c r="V513" s="4"/>
      <c r="W513" s="2"/>
      <c r="X513" s="4">
        <v>0.5</v>
      </c>
    </row>
    <row r="514" spans="1:24" x14ac:dyDescent="0.25">
      <c r="A514" s="1" t="s">
        <v>1277</v>
      </c>
      <c r="B514" s="1" t="s">
        <v>1276</v>
      </c>
      <c r="C514" s="1" t="s">
        <v>287</v>
      </c>
      <c r="D514" s="1" t="s">
        <v>71</v>
      </c>
      <c r="E514" s="1" t="s">
        <v>1764</v>
      </c>
      <c r="F514" s="1" t="s">
        <v>1817</v>
      </c>
      <c r="G514" s="1" t="s">
        <v>1931</v>
      </c>
      <c r="H514" s="2">
        <v>5</v>
      </c>
      <c r="I514" s="1"/>
      <c r="J514" s="1"/>
      <c r="K514" s="1"/>
      <c r="L514" s="10"/>
      <c r="M514" s="10"/>
      <c r="N514" s="1"/>
      <c r="O514" s="2"/>
      <c r="P514" s="4">
        <v>0.5</v>
      </c>
      <c r="Q514" s="2"/>
      <c r="R514" s="4"/>
      <c r="S514" s="2"/>
      <c r="T514" s="4"/>
      <c r="U514" s="2"/>
      <c r="V514" s="4"/>
      <c r="W514" s="2"/>
      <c r="X514" s="4">
        <v>0.5</v>
      </c>
    </row>
    <row r="515" spans="1:24" x14ac:dyDescent="0.25">
      <c r="A515" s="1" t="s">
        <v>1231</v>
      </c>
      <c r="B515" s="1" t="s">
        <v>1230</v>
      </c>
      <c r="C515" s="1" t="s">
        <v>287</v>
      </c>
      <c r="D515" s="1" t="s">
        <v>71</v>
      </c>
      <c r="E515" s="1" t="s">
        <v>1764</v>
      </c>
      <c r="F515" s="1" t="s">
        <v>1817</v>
      </c>
      <c r="G515" s="1" t="s">
        <v>2020</v>
      </c>
      <c r="H515" s="2">
        <v>5</v>
      </c>
      <c r="I515" s="2" t="s">
        <v>1764</v>
      </c>
      <c r="J515" s="1"/>
      <c r="K515" s="1"/>
      <c r="L515" s="10"/>
      <c r="M515" s="10"/>
      <c r="N515" s="1"/>
      <c r="O515" s="2"/>
      <c r="P515" s="4">
        <v>0.5</v>
      </c>
      <c r="Q515" s="2"/>
      <c r="R515" s="4"/>
      <c r="S515" s="2"/>
      <c r="T515" s="4"/>
      <c r="U515" s="2"/>
      <c r="V515" s="4"/>
      <c r="W515" s="2"/>
      <c r="X515" s="4">
        <v>0.5</v>
      </c>
    </row>
    <row r="516" spans="1:24" x14ac:dyDescent="0.25">
      <c r="A516" s="1" t="s">
        <v>2021</v>
      </c>
      <c r="B516" s="1" t="s">
        <v>2022</v>
      </c>
      <c r="C516" s="1" t="s">
        <v>244</v>
      </c>
      <c r="D516" s="1"/>
      <c r="E516" s="1"/>
      <c r="F516" s="1" t="s">
        <v>47</v>
      </c>
      <c r="G516" s="1" t="s">
        <v>1772</v>
      </c>
      <c r="H516" s="2">
        <v>3</v>
      </c>
      <c r="I516" s="1"/>
      <c r="J516" s="1"/>
      <c r="K516" s="1"/>
      <c r="L516" s="10"/>
      <c r="M516" s="10"/>
      <c r="N516" s="1"/>
      <c r="O516" s="2"/>
      <c r="P516" s="4"/>
      <c r="Q516" s="2"/>
      <c r="R516" s="4"/>
      <c r="S516" s="2"/>
      <c r="T516" s="4"/>
      <c r="U516" s="2"/>
      <c r="V516" s="4"/>
      <c r="W516" s="2"/>
      <c r="X516" s="4">
        <v>0</v>
      </c>
    </row>
    <row r="517" spans="1:24" x14ac:dyDescent="0.25">
      <c r="A517" s="1" t="s">
        <v>2023</v>
      </c>
      <c r="B517" s="1" t="s">
        <v>2024</v>
      </c>
      <c r="C517" s="1" t="s">
        <v>244</v>
      </c>
      <c r="D517" s="1" t="s">
        <v>71</v>
      </c>
      <c r="E517" s="1" t="s">
        <v>1764</v>
      </c>
      <c r="F517" s="1" t="s">
        <v>47</v>
      </c>
      <c r="G517" s="1" t="s">
        <v>1772</v>
      </c>
      <c r="H517" s="2">
        <v>3</v>
      </c>
      <c r="I517" s="1"/>
      <c r="J517" s="1"/>
      <c r="K517" s="1"/>
      <c r="L517" s="10"/>
      <c r="M517" s="10"/>
      <c r="N517" s="1"/>
      <c r="O517" s="2"/>
      <c r="P517" s="4">
        <v>0.5</v>
      </c>
      <c r="Q517" s="2"/>
      <c r="R517" s="4"/>
      <c r="S517" s="2"/>
      <c r="T517" s="4"/>
      <c r="U517" s="2"/>
      <c r="V517" s="4"/>
      <c r="W517" s="2"/>
      <c r="X517" s="4">
        <v>0.5</v>
      </c>
    </row>
    <row r="518" spans="1:24" x14ac:dyDescent="0.25">
      <c r="A518" s="1" t="s">
        <v>2025</v>
      </c>
      <c r="B518" s="1" t="s">
        <v>2026</v>
      </c>
      <c r="C518" s="1" t="s">
        <v>244</v>
      </c>
      <c r="D518" s="1"/>
      <c r="E518" s="1"/>
      <c r="F518" s="1" t="s">
        <v>47</v>
      </c>
      <c r="G518" s="1" t="s">
        <v>1772</v>
      </c>
      <c r="H518" s="2">
        <v>3</v>
      </c>
      <c r="I518" s="1"/>
      <c r="J518" s="1"/>
      <c r="K518" s="1"/>
      <c r="L518" s="10"/>
      <c r="M518" s="10"/>
      <c r="N518" s="1"/>
      <c r="O518" s="2"/>
      <c r="P518" s="4"/>
      <c r="Q518" s="2"/>
      <c r="R518" s="4"/>
      <c r="S518" s="2"/>
      <c r="T518" s="4"/>
      <c r="U518" s="2"/>
      <c r="V518" s="4"/>
      <c r="W518" s="2"/>
      <c r="X518" s="4">
        <v>0</v>
      </c>
    </row>
    <row r="519" spans="1:24" x14ac:dyDescent="0.25">
      <c r="A519" s="1" t="s">
        <v>2027</v>
      </c>
      <c r="B519" s="1" t="s">
        <v>2028</v>
      </c>
      <c r="C519" s="1" t="s">
        <v>1885</v>
      </c>
      <c r="D519" s="1"/>
      <c r="E519" s="1"/>
      <c r="F519" s="1" t="s">
        <v>47</v>
      </c>
      <c r="G519" s="1" t="s">
        <v>1772</v>
      </c>
      <c r="H519" s="2">
        <v>3</v>
      </c>
      <c r="I519" s="1"/>
      <c r="J519" s="1"/>
      <c r="K519" s="1"/>
      <c r="L519" s="10"/>
      <c r="M519" s="10"/>
      <c r="N519" s="1"/>
      <c r="O519" s="2"/>
      <c r="P519" s="4"/>
      <c r="Q519" s="2"/>
      <c r="R519" s="4"/>
      <c r="S519" s="2"/>
      <c r="T519" s="4"/>
      <c r="U519" s="2"/>
      <c r="V519" s="4"/>
      <c r="W519" s="2"/>
      <c r="X519" s="4">
        <v>0</v>
      </c>
    </row>
    <row r="520" spans="1:24" x14ac:dyDescent="0.25">
      <c r="A520" s="1" t="s">
        <v>2029</v>
      </c>
      <c r="B520" s="1" t="s">
        <v>2030</v>
      </c>
      <c r="C520" s="1" t="s">
        <v>1885</v>
      </c>
      <c r="D520" s="1" t="s">
        <v>71</v>
      </c>
      <c r="E520" s="1" t="s">
        <v>1764</v>
      </c>
      <c r="F520" s="1" t="s">
        <v>47</v>
      </c>
      <c r="G520" s="1" t="s">
        <v>1772</v>
      </c>
      <c r="H520" s="2">
        <v>3</v>
      </c>
      <c r="I520" s="1"/>
      <c r="J520" s="1"/>
      <c r="K520" s="1"/>
      <c r="L520" s="10"/>
      <c r="M520" s="10"/>
      <c r="N520" s="1"/>
      <c r="O520" s="2"/>
      <c r="P520" s="4">
        <v>0.5</v>
      </c>
      <c r="Q520" s="2"/>
      <c r="R520" s="4"/>
      <c r="S520" s="2"/>
      <c r="T520" s="4"/>
      <c r="U520" s="2"/>
      <c r="V520" s="4"/>
      <c r="W520" s="2"/>
      <c r="X520" s="4">
        <v>0.5</v>
      </c>
    </row>
    <row r="521" spans="1:24" x14ac:dyDescent="0.25">
      <c r="A521" s="1" t="s">
        <v>2031</v>
      </c>
      <c r="B521" s="1" t="s">
        <v>1856</v>
      </c>
      <c r="C521" s="1" t="s">
        <v>1885</v>
      </c>
      <c r="D521" s="1"/>
      <c r="E521" s="1"/>
      <c r="F521" s="1" t="s">
        <v>47</v>
      </c>
      <c r="G521" s="1" t="s">
        <v>1772</v>
      </c>
      <c r="H521" s="2">
        <v>3</v>
      </c>
      <c r="I521" s="1"/>
      <c r="J521" s="1"/>
      <c r="K521" s="1"/>
      <c r="L521" s="10"/>
      <c r="M521" s="10"/>
      <c r="N521" s="1"/>
      <c r="O521" s="2"/>
      <c r="P521" s="4"/>
      <c r="Q521" s="2"/>
      <c r="R521" s="4"/>
      <c r="S521" s="2"/>
      <c r="T521" s="4"/>
      <c r="U521" s="2"/>
      <c r="V521" s="4"/>
      <c r="W521" s="2"/>
      <c r="X521" s="4">
        <v>0</v>
      </c>
    </row>
    <row r="522" spans="1:24" x14ac:dyDescent="0.25">
      <c r="A522" s="1" t="s">
        <v>1420</v>
      </c>
      <c r="B522" s="1" t="s">
        <v>1419</v>
      </c>
      <c r="C522" s="1" t="s">
        <v>244</v>
      </c>
      <c r="D522" s="1" t="s">
        <v>71</v>
      </c>
      <c r="E522" s="1" t="s">
        <v>1764</v>
      </c>
      <c r="F522" s="1" t="s">
        <v>47</v>
      </c>
      <c r="G522" s="1" t="s">
        <v>1772</v>
      </c>
      <c r="H522" s="2">
        <v>1</v>
      </c>
      <c r="I522" s="2" t="s">
        <v>1764</v>
      </c>
      <c r="J522" s="1"/>
      <c r="K522" s="1"/>
      <c r="L522" s="10"/>
      <c r="M522" s="10"/>
      <c r="N522" s="1"/>
      <c r="O522" s="2"/>
      <c r="P522" s="4">
        <v>0.5</v>
      </c>
      <c r="Q522" s="2"/>
      <c r="R522" s="4"/>
      <c r="S522" s="2"/>
      <c r="T522" s="4"/>
      <c r="U522" s="2"/>
      <c r="V522" s="4"/>
      <c r="W522" s="2"/>
      <c r="X522" s="4">
        <v>0.5</v>
      </c>
    </row>
    <row r="523" spans="1:24" x14ac:dyDescent="0.25">
      <c r="A523" s="1" t="s">
        <v>1442</v>
      </c>
      <c r="B523" s="1" t="s">
        <v>1441</v>
      </c>
      <c r="C523" s="1" t="s">
        <v>244</v>
      </c>
      <c r="D523" s="1" t="s">
        <v>71</v>
      </c>
      <c r="E523" s="1" t="s">
        <v>1764</v>
      </c>
      <c r="F523" s="1" t="s">
        <v>47</v>
      </c>
      <c r="G523" s="1" t="s">
        <v>1772</v>
      </c>
      <c r="H523" s="2">
        <v>3</v>
      </c>
      <c r="I523" s="1"/>
      <c r="J523" s="1"/>
      <c r="K523" s="1"/>
      <c r="L523" s="10"/>
      <c r="M523" s="10"/>
      <c r="N523" s="1"/>
      <c r="O523" s="2"/>
      <c r="P523" s="4">
        <v>0.5</v>
      </c>
      <c r="Q523" s="2"/>
      <c r="R523" s="4"/>
      <c r="S523" s="2"/>
      <c r="T523" s="4"/>
      <c r="U523" s="2"/>
      <c r="V523" s="4"/>
      <c r="W523" s="2"/>
      <c r="X523" s="4">
        <v>0.5</v>
      </c>
    </row>
    <row r="524" spans="1:24" x14ac:dyDescent="0.25">
      <c r="A524" s="1" t="s">
        <v>1440</v>
      </c>
      <c r="B524" s="1" t="s">
        <v>1439</v>
      </c>
      <c r="C524" s="1" t="s">
        <v>244</v>
      </c>
      <c r="D524" s="1" t="s">
        <v>71</v>
      </c>
      <c r="E524" s="1" t="s">
        <v>1764</v>
      </c>
      <c r="F524" s="1" t="s">
        <v>47</v>
      </c>
      <c r="G524" s="1" t="s">
        <v>1772</v>
      </c>
      <c r="H524" s="2">
        <v>2</v>
      </c>
      <c r="I524" s="1"/>
      <c r="J524" s="1"/>
      <c r="K524" s="1"/>
      <c r="L524" s="10"/>
      <c r="M524" s="10"/>
      <c r="N524" s="1"/>
      <c r="O524" s="2"/>
      <c r="P524" s="4">
        <v>0.5</v>
      </c>
      <c r="Q524" s="2"/>
      <c r="R524" s="4"/>
      <c r="S524" s="2"/>
      <c r="T524" s="4"/>
      <c r="U524" s="2"/>
      <c r="V524" s="4"/>
      <c r="W524" s="2"/>
      <c r="X524" s="4">
        <v>0.5</v>
      </c>
    </row>
    <row r="525" spans="1:24" x14ac:dyDescent="0.25">
      <c r="A525" s="1" t="s">
        <v>2032</v>
      </c>
      <c r="B525" s="1" t="s">
        <v>2033</v>
      </c>
      <c r="C525" s="1" t="s">
        <v>244</v>
      </c>
      <c r="D525" s="1" t="s">
        <v>71</v>
      </c>
      <c r="E525" s="1" t="s">
        <v>1764</v>
      </c>
      <c r="F525" s="1" t="s">
        <v>47</v>
      </c>
      <c r="G525" s="1" t="s">
        <v>1772</v>
      </c>
      <c r="H525" s="2">
        <v>2</v>
      </c>
      <c r="I525" s="1"/>
      <c r="J525" s="1"/>
      <c r="K525" s="1"/>
      <c r="L525" s="10"/>
      <c r="M525" s="10"/>
      <c r="N525" s="1"/>
      <c r="O525" s="2"/>
      <c r="P525" s="4">
        <v>0.5</v>
      </c>
      <c r="Q525" s="2"/>
      <c r="R525" s="4"/>
      <c r="S525" s="2"/>
      <c r="T525" s="4"/>
      <c r="U525" s="2"/>
      <c r="V525" s="4"/>
      <c r="W525" s="2"/>
      <c r="X525" s="4">
        <v>0.5</v>
      </c>
    </row>
    <row r="526" spans="1:24" x14ac:dyDescent="0.25">
      <c r="A526" s="1" t="s">
        <v>1464</v>
      </c>
      <c r="B526" s="1" t="s">
        <v>1463</v>
      </c>
      <c r="C526" s="1" t="s">
        <v>244</v>
      </c>
      <c r="D526" s="1" t="s">
        <v>71</v>
      </c>
      <c r="E526" s="1" t="s">
        <v>1764</v>
      </c>
      <c r="F526" s="1" t="s">
        <v>47</v>
      </c>
      <c r="G526" s="1" t="s">
        <v>1772</v>
      </c>
      <c r="H526" s="2">
        <v>2</v>
      </c>
      <c r="I526" s="2" t="s">
        <v>1764</v>
      </c>
      <c r="J526" s="1"/>
      <c r="K526" s="1"/>
      <c r="L526" s="10"/>
      <c r="M526" s="10"/>
      <c r="N526" s="1"/>
      <c r="O526" s="2"/>
      <c r="P526" s="4">
        <v>0.5</v>
      </c>
      <c r="Q526" s="2"/>
      <c r="R526" s="4"/>
      <c r="S526" s="2"/>
      <c r="T526" s="4"/>
      <c r="U526" s="2"/>
      <c r="V526" s="4"/>
      <c r="W526" s="2"/>
      <c r="X526" s="4">
        <v>0.5</v>
      </c>
    </row>
    <row r="527" spans="1:24" x14ac:dyDescent="0.25">
      <c r="A527" s="1" t="s">
        <v>1396</v>
      </c>
      <c r="B527" s="1" t="s">
        <v>1395</v>
      </c>
      <c r="C527" s="1" t="s">
        <v>244</v>
      </c>
      <c r="D527" s="1" t="s">
        <v>71</v>
      </c>
      <c r="E527" s="1" t="s">
        <v>1764</v>
      </c>
      <c r="F527" s="1" t="s">
        <v>47</v>
      </c>
      <c r="G527" s="1" t="s">
        <v>1772</v>
      </c>
      <c r="H527" s="2">
        <v>3</v>
      </c>
      <c r="I527" s="1"/>
      <c r="J527" s="1"/>
      <c r="K527" s="1"/>
      <c r="L527" s="10"/>
      <c r="M527" s="10"/>
      <c r="N527" s="1"/>
      <c r="O527" s="2"/>
      <c r="P527" s="4">
        <v>0.5</v>
      </c>
      <c r="Q527" s="2"/>
      <c r="R527" s="4"/>
      <c r="S527" s="2"/>
      <c r="T527" s="4"/>
      <c r="U527" s="2"/>
      <c r="V527" s="4"/>
      <c r="W527" s="2"/>
      <c r="X527" s="4">
        <v>0.5</v>
      </c>
    </row>
    <row r="528" spans="1:24" x14ac:dyDescent="0.25">
      <c r="A528" s="1" t="s">
        <v>1392</v>
      </c>
      <c r="B528" s="1" t="s">
        <v>1391</v>
      </c>
      <c r="C528" s="1" t="s">
        <v>244</v>
      </c>
      <c r="D528" s="1" t="s">
        <v>71</v>
      </c>
      <c r="E528" s="1" t="s">
        <v>1764</v>
      </c>
      <c r="F528" s="1" t="s">
        <v>47</v>
      </c>
      <c r="G528" s="1" t="s">
        <v>1772</v>
      </c>
      <c r="H528" s="2">
        <v>3</v>
      </c>
      <c r="I528" s="2" t="s">
        <v>1764</v>
      </c>
      <c r="J528" s="1"/>
      <c r="K528" s="1"/>
      <c r="L528" s="10"/>
      <c r="M528" s="10"/>
      <c r="N528" s="1"/>
      <c r="O528" s="2"/>
      <c r="P528" s="4">
        <v>0.5</v>
      </c>
      <c r="Q528" s="2"/>
      <c r="R528" s="4"/>
      <c r="S528" s="2"/>
      <c r="T528" s="4"/>
      <c r="U528" s="2"/>
      <c r="V528" s="4"/>
      <c r="W528" s="2"/>
      <c r="X528" s="4">
        <v>0.5</v>
      </c>
    </row>
    <row r="529" spans="1:24" x14ac:dyDescent="0.25">
      <c r="A529" s="1" t="s">
        <v>1437</v>
      </c>
      <c r="B529" s="1" t="s">
        <v>1436</v>
      </c>
      <c r="C529" s="1" t="s">
        <v>244</v>
      </c>
      <c r="D529" s="1" t="s">
        <v>71</v>
      </c>
      <c r="E529" s="1" t="s">
        <v>1764</v>
      </c>
      <c r="F529" s="1" t="s">
        <v>47</v>
      </c>
      <c r="G529" s="1" t="s">
        <v>2034</v>
      </c>
      <c r="H529" s="2">
        <v>5</v>
      </c>
      <c r="I529" s="2" t="s">
        <v>1764</v>
      </c>
      <c r="J529" s="1"/>
      <c r="K529" s="1"/>
      <c r="L529" s="10"/>
      <c r="M529" s="10"/>
      <c r="N529" s="1"/>
      <c r="O529" s="2"/>
      <c r="P529" s="4">
        <v>0.5</v>
      </c>
      <c r="Q529" s="2"/>
      <c r="R529" s="4"/>
      <c r="S529" s="2"/>
      <c r="T529" s="4"/>
      <c r="U529" s="2"/>
      <c r="V529" s="4"/>
      <c r="W529" s="2"/>
      <c r="X529" s="4">
        <v>0.5</v>
      </c>
    </row>
    <row r="530" spans="1:24" x14ac:dyDescent="0.25">
      <c r="A530" s="1" t="s">
        <v>209</v>
      </c>
      <c r="B530" s="1" t="s">
        <v>208</v>
      </c>
      <c r="C530" s="1" t="s">
        <v>244</v>
      </c>
      <c r="D530" s="1" t="s">
        <v>71</v>
      </c>
      <c r="E530" s="1" t="s">
        <v>1764</v>
      </c>
      <c r="F530" s="1" t="s">
        <v>47</v>
      </c>
      <c r="G530" s="1" t="s">
        <v>1772</v>
      </c>
      <c r="H530" s="2">
        <v>1</v>
      </c>
      <c r="I530" s="2" t="s">
        <v>1764</v>
      </c>
      <c r="J530" s="1"/>
      <c r="K530" s="1"/>
      <c r="L530" s="10"/>
      <c r="M530" s="10"/>
      <c r="N530" s="1"/>
      <c r="O530" s="2"/>
      <c r="P530" s="4">
        <v>0.5</v>
      </c>
      <c r="Q530" s="2"/>
      <c r="R530" s="4"/>
      <c r="S530" s="2"/>
      <c r="T530" s="4"/>
      <c r="U530" s="2"/>
      <c r="V530" s="4"/>
      <c r="W530" s="2"/>
      <c r="X530" s="4">
        <v>0.5</v>
      </c>
    </row>
    <row r="531" spans="1:24" x14ac:dyDescent="0.25">
      <c r="A531" s="1" t="s">
        <v>1378</v>
      </c>
      <c r="B531" s="1" t="s">
        <v>1377</v>
      </c>
      <c r="C531" s="1" t="s">
        <v>287</v>
      </c>
      <c r="D531" s="1" t="s">
        <v>71</v>
      </c>
      <c r="E531" s="1" t="s">
        <v>1764</v>
      </c>
      <c r="F531" s="1" t="s">
        <v>47</v>
      </c>
      <c r="G531" s="1" t="s">
        <v>2035</v>
      </c>
      <c r="H531" s="2">
        <v>5</v>
      </c>
      <c r="I531" s="1"/>
      <c r="J531" s="1"/>
      <c r="K531" s="1"/>
      <c r="L531" s="10"/>
      <c r="M531" s="10"/>
      <c r="N531" s="1"/>
      <c r="O531" s="2"/>
      <c r="P531" s="4">
        <v>0.5</v>
      </c>
      <c r="Q531" s="2"/>
      <c r="R531" s="4"/>
      <c r="S531" s="2"/>
      <c r="T531" s="4"/>
      <c r="U531" s="2"/>
      <c r="V531" s="4"/>
      <c r="W531" s="2"/>
      <c r="X531" s="4">
        <v>0.5</v>
      </c>
    </row>
    <row r="532" spans="1:24" x14ac:dyDescent="0.25">
      <c r="A532" s="1" t="s">
        <v>2036</v>
      </c>
      <c r="B532" s="1" t="s">
        <v>2037</v>
      </c>
      <c r="C532" s="1" t="s">
        <v>287</v>
      </c>
      <c r="D532" s="1"/>
      <c r="E532" s="1"/>
      <c r="F532" s="1" t="s">
        <v>47</v>
      </c>
      <c r="G532" s="1" t="s">
        <v>1772</v>
      </c>
      <c r="H532" s="2">
        <v>3</v>
      </c>
      <c r="I532" s="1"/>
      <c r="J532" s="1"/>
      <c r="K532" s="1"/>
      <c r="L532" s="10"/>
      <c r="M532" s="10"/>
      <c r="N532" s="1"/>
      <c r="O532" s="2"/>
      <c r="P532" s="4"/>
      <c r="Q532" s="2"/>
      <c r="R532" s="4"/>
      <c r="S532" s="2"/>
      <c r="T532" s="4"/>
      <c r="U532" s="2"/>
      <c r="V532" s="4"/>
      <c r="W532" s="2"/>
      <c r="X532" s="4">
        <v>0</v>
      </c>
    </row>
    <row r="533" spans="1:24" x14ac:dyDescent="0.25">
      <c r="A533" s="1" t="s">
        <v>2038</v>
      </c>
      <c r="B533" s="1" t="s">
        <v>2039</v>
      </c>
      <c r="C533" s="1" t="s">
        <v>287</v>
      </c>
      <c r="D533" s="1" t="s">
        <v>71</v>
      </c>
      <c r="E533" s="1" t="s">
        <v>1764</v>
      </c>
      <c r="F533" s="1" t="s">
        <v>47</v>
      </c>
      <c r="G533" s="1" t="s">
        <v>1772</v>
      </c>
      <c r="H533" s="2">
        <v>3</v>
      </c>
      <c r="I533" s="1"/>
      <c r="J533" s="1"/>
      <c r="K533" s="1"/>
      <c r="L533" s="10"/>
      <c r="M533" s="10"/>
      <c r="N533" s="1"/>
      <c r="O533" s="2"/>
      <c r="P533" s="4">
        <v>0.5</v>
      </c>
      <c r="Q533" s="2"/>
      <c r="R533" s="4"/>
      <c r="S533" s="2"/>
      <c r="T533" s="4"/>
      <c r="U533" s="2"/>
      <c r="V533" s="4"/>
      <c r="W533" s="2"/>
      <c r="X533" s="4">
        <v>0.5</v>
      </c>
    </row>
    <row r="534" spans="1:24" x14ac:dyDescent="0.25">
      <c r="A534" s="1" t="s">
        <v>2040</v>
      </c>
      <c r="B534" s="1" t="s">
        <v>2041</v>
      </c>
      <c r="C534" s="1" t="s">
        <v>287</v>
      </c>
      <c r="D534" s="1" t="s">
        <v>71</v>
      </c>
      <c r="E534" s="1" t="s">
        <v>1764</v>
      </c>
      <c r="F534" s="1" t="s">
        <v>47</v>
      </c>
      <c r="G534" s="1" t="s">
        <v>1772</v>
      </c>
      <c r="H534" s="2">
        <v>3</v>
      </c>
      <c r="I534" s="1"/>
      <c r="J534" s="1"/>
      <c r="K534" s="1"/>
      <c r="L534" s="10"/>
      <c r="M534" s="10"/>
      <c r="N534" s="1"/>
      <c r="O534" s="2"/>
      <c r="P534" s="4">
        <v>0.5</v>
      </c>
      <c r="Q534" s="2"/>
      <c r="R534" s="4"/>
      <c r="S534" s="2"/>
      <c r="T534" s="4"/>
      <c r="U534" s="2"/>
      <c r="V534" s="4"/>
      <c r="W534" s="2"/>
      <c r="X534" s="4">
        <v>0.5</v>
      </c>
    </row>
    <row r="535" spans="1:24" x14ac:dyDescent="0.25">
      <c r="A535" s="1" t="s">
        <v>2042</v>
      </c>
      <c r="B535" s="1" t="s">
        <v>2043</v>
      </c>
      <c r="C535" s="1" t="s">
        <v>287</v>
      </c>
      <c r="D535" s="1" t="s">
        <v>71</v>
      </c>
      <c r="E535" s="1" t="s">
        <v>1764</v>
      </c>
      <c r="F535" s="1" t="s">
        <v>47</v>
      </c>
      <c r="G535" s="1" t="s">
        <v>1772</v>
      </c>
      <c r="H535" s="2">
        <v>3</v>
      </c>
      <c r="I535" s="1"/>
      <c r="J535" s="1"/>
      <c r="K535" s="1"/>
      <c r="L535" s="10"/>
      <c r="M535" s="10"/>
      <c r="N535" s="1"/>
      <c r="O535" s="2"/>
      <c r="P535" s="4">
        <v>0.5</v>
      </c>
      <c r="Q535" s="2"/>
      <c r="R535" s="4"/>
      <c r="S535" s="2"/>
      <c r="T535" s="4"/>
      <c r="U535" s="2"/>
      <c r="V535" s="4"/>
      <c r="W535" s="2"/>
      <c r="X535" s="4">
        <v>0.5</v>
      </c>
    </row>
    <row r="536" spans="1:24" x14ac:dyDescent="0.25">
      <c r="A536" s="1" t="s">
        <v>1367</v>
      </c>
      <c r="B536" s="1" t="s">
        <v>1366</v>
      </c>
      <c r="C536" s="1" t="s">
        <v>1975</v>
      </c>
      <c r="D536" s="1"/>
      <c r="E536" s="1"/>
      <c r="F536" s="1" t="s">
        <v>47</v>
      </c>
      <c r="G536" s="1" t="s">
        <v>1772</v>
      </c>
      <c r="H536" s="2">
        <v>1</v>
      </c>
      <c r="I536" s="1"/>
      <c r="J536" s="1"/>
      <c r="K536" s="1"/>
      <c r="L536" s="10"/>
      <c r="M536" s="10"/>
      <c r="N536" s="1"/>
      <c r="O536" s="2"/>
      <c r="P536" s="4"/>
      <c r="Q536" s="2"/>
      <c r="R536" s="4"/>
      <c r="S536" s="2"/>
      <c r="T536" s="4"/>
      <c r="U536" s="2"/>
      <c r="V536" s="4"/>
      <c r="W536" s="2"/>
      <c r="X536" s="4">
        <v>0</v>
      </c>
    </row>
    <row r="537" spans="1:24" x14ac:dyDescent="0.25">
      <c r="A537" s="1" t="s">
        <v>2044</v>
      </c>
      <c r="B537" s="1" t="s">
        <v>2045</v>
      </c>
      <c r="C537" s="1" t="s">
        <v>287</v>
      </c>
      <c r="D537" s="1" t="s">
        <v>71</v>
      </c>
      <c r="E537" s="1" t="s">
        <v>1764</v>
      </c>
      <c r="F537" s="1" t="s">
        <v>47</v>
      </c>
      <c r="G537" s="1" t="s">
        <v>1772</v>
      </c>
      <c r="H537" s="2">
        <v>3</v>
      </c>
      <c r="I537" s="1"/>
      <c r="J537" s="1"/>
      <c r="K537" s="1"/>
      <c r="L537" s="10"/>
      <c r="M537" s="10"/>
      <c r="N537" s="1"/>
      <c r="O537" s="2"/>
      <c r="P537" s="4">
        <v>0.5</v>
      </c>
      <c r="Q537" s="2"/>
      <c r="R537" s="4"/>
      <c r="S537" s="2"/>
      <c r="T537" s="4"/>
      <c r="U537" s="2"/>
      <c r="V537" s="4"/>
      <c r="W537" s="2"/>
      <c r="X537" s="4">
        <v>0.5</v>
      </c>
    </row>
    <row r="538" spans="1:24" x14ac:dyDescent="0.25">
      <c r="A538" s="1" t="s">
        <v>2046</v>
      </c>
      <c r="B538" s="1" t="s">
        <v>2047</v>
      </c>
      <c r="C538" s="1" t="s">
        <v>287</v>
      </c>
      <c r="D538" s="1"/>
      <c r="E538" s="1"/>
      <c r="F538" s="1" t="s">
        <v>47</v>
      </c>
      <c r="G538" s="1" t="s">
        <v>1772</v>
      </c>
      <c r="H538" s="2">
        <v>3</v>
      </c>
      <c r="I538" s="1"/>
      <c r="J538" s="1"/>
      <c r="K538" s="1"/>
      <c r="L538" s="10"/>
      <c r="M538" s="10"/>
      <c r="N538" s="1"/>
      <c r="O538" s="2"/>
      <c r="P538" s="4"/>
      <c r="Q538" s="2"/>
      <c r="R538" s="4"/>
      <c r="S538" s="2"/>
      <c r="T538" s="4"/>
      <c r="U538" s="2"/>
      <c r="V538" s="4"/>
      <c r="W538" s="2"/>
      <c r="X538" s="4">
        <v>0</v>
      </c>
    </row>
    <row r="539" spans="1:24" x14ac:dyDescent="0.25">
      <c r="A539" s="1" t="s">
        <v>2048</v>
      </c>
      <c r="B539" s="1" t="s">
        <v>2049</v>
      </c>
      <c r="C539" s="1" t="s">
        <v>287</v>
      </c>
      <c r="D539" s="1"/>
      <c r="E539" s="1"/>
      <c r="F539" s="1" t="s">
        <v>47</v>
      </c>
      <c r="G539" s="1" t="s">
        <v>1772</v>
      </c>
      <c r="H539" s="2">
        <v>3</v>
      </c>
      <c r="I539" s="1"/>
      <c r="J539" s="1"/>
      <c r="K539" s="1"/>
      <c r="L539" s="10"/>
      <c r="M539" s="10"/>
      <c r="N539" s="1"/>
      <c r="O539" s="2"/>
      <c r="P539" s="4"/>
      <c r="Q539" s="2"/>
      <c r="R539" s="4"/>
      <c r="S539" s="2"/>
      <c r="T539" s="4"/>
      <c r="U539" s="2"/>
      <c r="V539" s="4"/>
      <c r="W539" s="2"/>
      <c r="X539" s="4">
        <v>0</v>
      </c>
    </row>
    <row r="540" spans="1:24" x14ac:dyDescent="0.25">
      <c r="A540" s="1" t="s">
        <v>2050</v>
      </c>
      <c r="B540" s="1" t="s">
        <v>2051</v>
      </c>
      <c r="C540" s="1" t="s">
        <v>287</v>
      </c>
      <c r="D540" s="1"/>
      <c r="E540" s="1"/>
      <c r="F540" s="1" t="s">
        <v>47</v>
      </c>
      <c r="G540" s="1" t="s">
        <v>1772</v>
      </c>
      <c r="H540" s="2">
        <v>3</v>
      </c>
      <c r="I540" s="1"/>
      <c r="J540" s="1"/>
      <c r="K540" s="1"/>
      <c r="L540" s="10"/>
      <c r="M540" s="10"/>
      <c r="N540" s="1"/>
      <c r="O540" s="2"/>
      <c r="P540" s="4"/>
      <c r="Q540" s="2"/>
      <c r="R540" s="4"/>
      <c r="S540" s="2"/>
      <c r="T540" s="4"/>
      <c r="U540" s="2"/>
      <c r="V540" s="4"/>
      <c r="W540" s="2"/>
      <c r="X540" s="4">
        <v>0</v>
      </c>
    </row>
    <row r="541" spans="1:24" x14ac:dyDescent="0.25">
      <c r="A541" s="1" t="s">
        <v>1320</v>
      </c>
      <c r="B541" s="1" t="s">
        <v>1319</v>
      </c>
      <c r="C541" s="1" t="s">
        <v>598</v>
      </c>
      <c r="D541" s="1" t="s">
        <v>71</v>
      </c>
      <c r="E541" s="1" t="s">
        <v>1764</v>
      </c>
      <c r="F541" s="1" t="s">
        <v>47</v>
      </c>
      <c r="G541" s="1" t="s">
        <v>2052</v>
      </c>
      <c r="H541" s="2">
        <v>5</v>
      </c>
      <c r="I541" s="1"/>
      <c r="J541" s="1"/>
      <c r="K541" s="1"/>
      <c r="L541" s="10"/>
      <c r="M541" s="10"/>
      <c r="N541" s="1"/>
      <c r="O541" s="2"/>
      <c r="P541" s="4">
        <v>0.5</v>
      </c>
      <c r="Q541" s="2"/>
      <c r="R541" s="4"/>
      <c r="S541" s="2"/>
      <c r="T541" s="4"/>
      <c r="U541" s="2"/>
      <c r="V541" s="4"/>
      <c r="W541" s="2"/>
      <c r="X541" s="4">
        <v>0.5</v>
      </c>
    </row>
    <row r="542" spans="1:24" x14ac:dyDescent="0.25">
      <c r="A542" s="1" t="s">
        <v>1323</v>
      </c>
      <c r="B542" s="1" t="s">
        <v>1322</v>
      </c>
      <c r="C542" s="1" t="s">
        <v>287</v>
      </c>
      <c r="D542" s="1" t="s">
        <v>71</v>
      </c>
      <c r="E542" s="1" t="s">
        <v>1764</v>
      </c>
      <c r="F542" s="1" t="s">
        <v>47</v>
      </c>
      <c r="G542" s="1" t="s">
        <v>1772</v>
      </c>
      <c r="H542" s="2">
        <v>2</v>
      </c>
      <c r="I542" s="1"/>
      <c r="J542" s="1"/>
      <c r="K542" s="1"/>
      <c r="L542" s="10"/>
      <c r="M542" s="10"/>
      <c r="N542" s="1"/>
      <c r="O542" s="2"/>
      <c r="P542" s="4">
        <v>0.5</v>
      </c>
      <c r="Q542" s="2"/>
      <c r="R542" s="4"/>
      <c r="S542" s="2"/>
      <c r="T542" s="4"/>
      <c r="U542" s="2"/>
      <c r="V542" s="4"/>
      <c r="W542" s="2"/>
      <c r="X542" s="4">
        <v>0.5</v>
      </c>
    </row>
    <row r="543" spans="1:24" x14ac:dyDescent="0.25">
      <c r="A543" s="1" t="s">
        <v>1318</v>
      </c>
      <c r="B543" s="1" t="s">
        <v>1317</v>
      </c>
      <c r="C543" s="1" t="s">
        <v>1807</v>
      </c>
      <c r="D543" s="1" t="s">
        <v>71</v>
      </c>
      <c r="E543" s="1" t="s">
        <v>1764</v>
      </c>
      <c r="F543" s="1" t="s">
        <v>47</v>
      </c>
      <c r="G543" s="1" t="s">
        <v>1930</v>
      </c>
      <c r="H543" s="2">
        <v>5</v>
      </c>
      <c r="I543" s="1"/>
      <c r="J543" s="1"/>
      <c r="K543" s="1"/>
      <c r="L543" s="10"/>
      <c r="M543" s="10"/>
      <c r="N543" s="1"/>
      <c r="O543" s="2"/>
      <c r="P543" s="4">
        <v>0.5</v>
      </c>
      <c r="Q543" s="2"/>
      <c r="R543" s="4"/>
      <c r="S543" s="2"/>
      <c r="T543" s="4"/>
      <c r="U543" s="2"/>
      <c r="V543" s="4"/>
      <c r="W543" s="2"/>
      <c r="X543" s="4">
        <v>0.5</v>
      </c>
    </row>
    <row r="544" spans="1:24" x14ac:dyDescent="0.25">
      <c r="A544" s="1" t="s">
        <v>1444</v>
      </c>
      <c r="B544" s="1" t="s">
        <v>1443</v>
      </c>
      <c r="C544" s="1" t="s">
        <v>598</v>
      </c>
      <c r="D544" s="1" t="s">
        <v>71</v>
      </c>
      <c r="E544" s="1" t="s">
        <v>1764</v>
      </c>
      <c r="F544" s="1" t="s">
        <v>47</v>
      </c>
      <c r="G544" s="1" t="s">
        <v>1772</v>
      </c>
      <c r="H544" s="2">
        <v>1</v>
      </c>
      <c r="I544" s="2" t="s">
        <v>1764</v>
      </c>
      <c r="J544" s="1"/>
      <c r="K544" s="1"/>
      <c r="L544" s="10"/>
      <c r="M544" s="10"/>
      <c r="N544" s="1"/>
      <c r="O544" s="2"/>
      <c r="P544" s="4">
        <v>0.5</v>
      </c>
      <c r="Q544" s="2"/>
      <c r="R544" s="4"/>
      <c r="S544" s="2"/>
      <c r="T544" s="4"/>
      <c r="U544" s="2"/>
      <c r="V544" s="4"/>
      <c r="W544" s="2"/>
      <c r="X544" s="4">
        <v>0.5</v>
      </c>
    </row>
    <row r="545" spans="1:24" x14ac:dyDescent="0.25">
      <c r="A545" s="1" t="s">
        <v>1348</v>
      </c>
      <c r="B545" s="1" t="s">
        <v>1347</v>
      </c>
      <c r="C545" s="1" t="s">
        <v>287</v>
      </c>
      <c r="D545" s="1" t="s">
        <v>71</v>
      </c>
      <c r="E545" s="1" t="s">
        <v>1764</v>
      </c>
      <c r="F545" s="1" t="s">
        <v>47</v>
      </c>
      <c r="G545" s="1" t="s">
        <v>1772</v>
      </c>
      <c r="H545" s="2">
        <v>3</v>
      </c>
      <c r="I545" s="1"/>
      <c r="J545" s="1"/>
      <c r="K545" s="1"/>
      <c r="L545" s="10"/>
      <c r="M545" s="10"/>
      <c r="N545" s="1"/>
      <c r="O545" s="2"/>
      <c r="P545" s="4">
        <v>0.5</v>
      </c>
      <c r="Q545" s="2"/>
      <c r="R545" s="4"/>
      <c r="S545" s="2"/>
      <c r="T545" s="4"/>
      <c r="U545" s="2"/>
      <c r="V545" s="4"/>
      <c r="W545" s="2"/>
      <c r="X545" s="4">
        <v>0.5</v>
      </c>
    </row>
    <row r="546" spans="1:24" x14ac:dyDescent="0.25">
      <c r="A546" s="1" t="s">
        <v>1346</v>
      </c>
      <c r="B546" s="1" t="s">
        <v>1345</v>
      </c>
      <c r="C546" s="1" t="s">
        <v>287</v>
      </c>
      <c r="D546" s="1" t="s">
        <v>71</v>
      </c>
      <c r="E546" s="1" t="s">
        <v>1764</v>
      </c>
      <c r="F546" s="1" t="s">
        <v>47</v>
      </c>
      <c r="G546" s="1" t="s">
        <v>1772</v>
      </c>
      <c r="H546" s="2">
        <v>3</v>
      </c>
      <c r="I546" s="1"/>
      <c r="J546" s="1"/>
      <c r="K546" s="1"/>
      <c r="L546" s="10"/>
      <c r="M546" s="10"/>
      <c r="N546" s="1"/>
      <c r="O546" s="2"/>
      <c r="P546" s="4">
        <v>0.5</v>
      </c>
      <c r="Q546" s="2"/>
      <c r="R546" s="4"/>
      <c r="S546" s="2"/>
      <c r="T546" s="4"/>
      <c r="U546" s="2"/>
      <c r="V546" s="4"/>
      <c r="W546" s="2"/>
      <c r="X546" s="4">
        <v>0.5</v>
      </c>
    </row>
    <row r="547" spans="1:24" x14ac:dyDescent="0.25">
      <c r="A547" s="1" t="s">
        <v>1350</v>
      </c>
      <c r="B547" s="1" t="s">
        <v>1349</v>
      </c>
      <c r="C547" s="1" t="s">
        <v>287</v>
      </c>
      <c r="D547" s="1" t="s">
        <v>71</v>
      </c>
      <c r="E547" s="1" t="s">
        <v>1764</v>
      </c>
      <c r="F547" s="1" t="s">
        <v>47</v>
      </c>
      <c r="G547" s="1" t="s">
        <v>1772</v>
      </c>
      <c r="H547" s="2">
        <v>2</v>
      </c>
      <c r="I547" s="1"/>
      <c r="J547" s="1"/>
      <c r="K547" s="1"/>
      <c r="L547" s="10"/>
      <c r="M547" s="10"/>
      <c r="N547" s="1"/>
      <c r="O547" s="2"/>
      <c r="P547" s="4">
        <v>0.5</v>
      </c>
      <c r="Q547" s="2"/>
      <c r="R547" s="4"/>
      <c r="S547" s="2"/>
      <c r="T547" s="4"/>
      <c r="U547" s="2"/>
      <c r="V547" s="4"/>
      <c r="W547" s="2"/>
      <c r="X547" s="4">
        <v>0.5</v>
      </c>
    </row>
    <row r="548" spans="1:24" x14ac:dyDescent="0.25">
      <c r="A548" s="1" t="s">
        <v>1344</v>
      </c>
      <c r="B548" s="1" t="s">
        <v>1343</v>
      </c>
      <c r="C548" s="1" t="s">
        <v>287</v>
      </c>
      <c r="D548" s="1" t="s">
        <v>71</v>
      </c>
      <c r="E548" s="1" t="s">
        <v>1764</v>
      </c>
      <c r="F548" s="1" t="s">
        <v>47</v>
      </c>
      <c r="G548" s="1" t="s">
        <v>2053</v>
      </c>
      <c r="H548" s="2" t="s">
        <v>1791</v>
      </c>
      <c r="I548" s="1"/>
      <c r="J548" s="1"/>
      <c r="K548" s="1"/>
      <c r="L548" s="10"/>
      <c r="M548" s="10"/>
      <c r="N548" s="1"/>
      <c r="O548" s="2"/>
      <c r="P548" s="4">
        <v>0.5</v>
      </c>
      <c r="Q548" s="2"/>
      <c r="R548" s="4"/>
      <c r="S548" s="2"/>
      <c r="T548" s="4"/>
      <c r="U548" s="2"/>
      <c r="V548" s="4"/>
      <c r="W548" s="2"/>
      <c r="X548" s="4">
        <v>0.5</v>
      </c>
    </row>
    <row r="549" spans="1:24" x14ac:dyDescent="0.25">
      <c r="A549" s="1" t="s">
        <v>2054</v>
      </c>
      <c r="B549" s="1" t="s">
        <v>2055</v>
      </c>
      <c r="C549" s="1" t="s">
        <v>287</v>
      </c>
      <c r="D549" s="1" t="s">
        <v>71</v>
      </c>
      <c r="E549" s="1" t="s">
        <v>1764</v>
      </c>
      <c r="F549" s="1" t="s">
        <v>47</v>
      </c>
      <c r="G549" s="1" t="s">
        <v>1772</v>
      </c>
      <c r="H549" s="2">
        <v>3</v>
      </c>
      <c r="I549" s="1"/>
      <c r="J549" s="1"/>
      <c r="K549" s="1"/>
      <c r="L549" s="10"/>
      <c r="M549" s="10"/>
      <c r="N549" s="1"/>
      <c r="O549" s="2"/>
      <c r="P549" s="4">
        <v>0.5</v>
      </c>
      <c r="Q549" s="2"/>
      <c r="R549" s="4"/>
      <c r="S549" s="2"/>
      <c r="T549" s="4"/>
      <c r="U549" s="2"/>
      <c r="V549" s="4"/>
      <c r="W549" s="2"/>
      <c r="X549" s="4">
        <v>0.5</v>
      </c>
    </row>
    <row r="550" spans="1:24" x14ac:dyDescent="0.25">
      <c r="A550" s="1" t="s">
        <v>1363</v>
      </c>
      <c r="B550" s="1" t="s">
        <v>1362</v>
      </c>
      <c r="C550" s="1" t="s">
        <v>287</v>
      </c>
      <c r="D550" s="1" t="s">
        <v>71</v>
      </c>
      <c r="E550" s="1" t="s">
        <v>1764</v>
      </c>
      <c r="F550" s="1" t="s">
        <v>47</v>
      </c>
      <c r="G550" s="1" t="s">
        <v>1772</v>
      </c>
      <c r="H550" s="2">
        <v>2</v>
      </c>
      <c r="I550" s="1"/>
      <c r="J550" s="1"/>
      <c r="K550" s="1"/>
      <c r="L550" s="10"/>
      <c r="M550" s="10"/>
      <c r="N550" s="1"/>
      <c r="O550" s="2"/>
      <c r="P550" s="4">
        <v>0.5</v>
      </c>
      <c r="Q550" s="2"/>
      <c r="R550" s="4"/>
      <c r="S550" s="2"/>
      <c r="T550" s="4"/>
      <c r="U550" s="2"/>
      <c r="V550" s="4"/>
      <c r="W550" s="2"/>
      <c r="X550" s="4">
        <v>0.5</v>
      </c>
    </row>
    <row r="551" spans="1:24" x14ac:dyDescent="0.25">
      <c r="A551" s="1" t="s">
        <v>1361</v>
      </c>
      <c r="B551" s="1" t="s">
        <v>1360</v>
      </c>
      <c r="C551" s="1" t="s">
        <v>287</v>
      </c>
      <c r="D551" s="1" t="s">
        <v>71</v>
      </c>
      <c r="E551" s="1" t="s">
        <v>1764</v>
      </c>
      <c r="F551" s="1" t="s">
        <v>47</v>
      </c>
      <c r="G551" s="1" t="s">
        <v>1835</v>
      </c>
      <c r="H551" s="2">
        <v>5</v>
      </c>
      <c r="I551" s="1"/>
      <c r="J551" s="1"/>
      <c r="K551" s="1"/>
      <c r="L551" s="10"/>
      <c r="M551" s="10"/>
      <c r="N551" s="1"/>
      <c r="O551" s="2"/>
      <c r="P551" s="4">
        <v>0.5</v>
      </c>
      <c r="Q551" s="2"/>
      <c r="R551" s="4"/>
      <c r="S551" s="2"/>
      <c r="T551" s="4"/>
      <c r="U551" s="2"/>
      <c r="V551" s="4"/>
      <c r="W551" s="2"/>
      <c r="X551" s="4">
        <v>0.5</v>
      </c>
    </row>
    <row r="552" spans="1:24" x14ac:dyDescent="0.25">
      <c r="A552" s="1" t="s">
        <v>2056</v>
      </c>
      <c r="B552" s="1" t="s">
        <v>2057</v>
      </c>
      <c r="C552" s="1" t="s">
        <v>287</v>
      </c>
      <c r="D552" s="1" t="s">
        <v>71</v>
      </c>
      <c r="E552" s="1" t="s">
        <v>1764</v>
      </c>
      <c r="F552" s="1" t="s">
        <v>47</v>
      </c>
      <c r="G552" s="1" t="s">
        <v>1772</v>
      </c>
      <c r="H552" s="2">
        <v>3</v>
      </c>
      <c r="I552" s="1"/>
      <c r="J552" s="1"/>
      <c r="K552" s="1"/>
      <c r="L552" s="10"/>
      <c r="M552" s="10"/>
      <c r="N552" s="1"/>
      <c r="O552" s="2"/>
      <c r="P552" s="4">
        <v>0.5</v>
      </c>
      <c r="Q552" s="2"/>
      <c r="R552" s="4"/>
      <c r="S552" s="2"/>
      <c r="T552" s="4"/>
      <c r="U552" s="2"/>
      <c r="V552" s="4"/>
      <c r="W552" s="2"/>
      <c r="X552" s="4">
        <v>0.5</v>
      </c>
    </row>
    <row r="553" spans="1:24" x14ac:dyDescent="0.25">
      <c r="A553" s="1" t="s">
        <v>1357</v>
      </c>
      <c r="B553" s="1" t="s">
        <v>1356</v>
      </c>
      <c r="C553" s="1" t="s">
        <v>287</v>
      </c>
      <c r="D553" s="1" t="s">
        <v>71</v>
      </c>
      <c r="E553" s="1" t="s">
        <v>1764</v>
      </c>
      <c r="F553" s="1" t="s">
        <v>47</v>
      </c>
      <c r="G553" s="1" t="s">
        <v>1772</v>
      </c>
      <c r="H553" s="2">
        <v>2</v>
      </c>
      <c r="I553" s="1"/>
      <c r="J553" s="1"/>
      <c r="K553" s="1"/>
      <c r="L553" s="10"/>
      <c r="M553" s="10"/>
      <c r="N553" s="1"/>
      <c r="O553" s="2"/>
      <c r="P553" s="4">
        <v>0.5</v>
      </c>
      <c r="Q553" s="2"/>
      <c r="R553" s="4"/>
      <c r="S553" s="2"/>
      <c r="T553" s="4"/>
      <c r="U553" s="2"/>
      <c r="V553" s="4"/>
      <c r="W553" s="2"/>
      <c r="X553" s="4">
        <v>0.5</v>
      </c>
    </row>
    <row r="554" spans="1:24" x14ac:dyDescent="0.25">
      <c r="A554" s="1" t="s">
        <v>1352</v>
      </c>
      <c r="B554" s="1" t="s">
        <v>1351</v>
      </c>
      <c r="C554" s="1" t="s">
        <v>287</v>
      </c>
      <c r="D554" s="1" t="s">
        <v>71</v>
      </c>
      <c r="E554" s="1" t="s">
        <v>1764</v>
      </c>
      <c r="F554" s="1" t="s">
        <v>47</v>
      </c>
      <c r="G554" s="1" t="s">
        <v>1772</v>
      </c>
      <c r="H554" s="2">
        <v>2</v>
      </c>
      <c r="I554" s="1"/>
      <c r="J554" s="1"/>
      <c r="K554" s="1"/>
      <c r="L554" s="10"/>
      <c r="M554" s="10"/>
      <c r="N554" s="1"/>
      <c r="O554" s="2"/>
      <c r="P554" s="4">
        <v>0.5</v>
      </c>
      <c r="Q554" s="2"/>
      <c r="R554" s="4"/>
      <c r="S554" s="2"/>
      <c r="T554" s="4"/>
      <c r="U554" s="2"/>
      <c r="V554" s="4"/>
      <c r="W554" s="2"/>
      <c r="X554" s="4">
        <v>0.5</v>
      </c>
    </row>
    <row r="555" spans="1:24" x14ac:dyDescent="0.25">
      <c r="A555" s="1" t="s">
        <v>1359</v>
      </c>
      <c r="B555" s="1" t="s">
        <v>1358</v>
      </c>
      <c r="C555" s="1" t="s">
        <v>287</v>
      </c>
      <c r="D555" s="1" t="s">
        <v>71</v>
      </c>
      <c r="E555" s="1" t="s">
        <v>1764</v>
      </c>
      <c r="F555" s="1" t="s">
        <v>47</v>
      </c>
      <c r="G555" s="1" t="s">
        <v>1772</v>
      </c>
      <c r="H555" s="2">
        <v>2</v>
      </c>
      <c r="I555" s="1"/>
      <c r="J555" s="1"/>
      <c r="K555" s="1"/>
      <c r="L555" s="10"/>
      <c r="M555" s="10"/>
      <c r="N555" s="1"/>
      <c r="O555" s="2"/>
      <c r="P555" s="4">
        <v>0.5</v>
      </c>
      <c r="Q555" s="2"/>
      <c r="R555" s="4"/>
      <c r="S555" s="2"/>
      <c r="T555" s="4"/>
      <c r="U555" s="2"/>
      <c r="V555" s="4"/>
      <c r="W555" s="2"/>
      <c r="X555" s="4">
        <v>0.5</v>
      </c>
    </row>
    <row r="556" spans="1:24" x14ac:dyDescent="0.25">
      <c r="A556" s="1" t="s">
        <v>1355</v>
      </c>
      <c r="B556" s="1" t="s">
        <v>592</v>
      </c>
      <c r="C556" s="1" t="s">
        <v>287</v>
      </c>
      <c r="D556" s="1" t="s">
        <v>71</v>
      </c>
      <c r="E556" s="1" t="s">
        <v>1764</v>
      </c>
      <c r="F556" s="1" t="s">
        <v>47</v>
      </c>
      <c r="G556" s="1" t="s">
        <v>1772</v>
      </c>
      <c r="H556" s="2">
        <v>3</v>
      </c>
      <c r="I556" s="1"/>
      <c r="J556" s="1"/>
      <c r="K556" s="1"/>
      <c r="L556" s="10"/>
      <c r="M556" s="10"/>
      <c r="N556" s="1"/>
      <c r="O556" s="2"/>
      <c r="P556" s="4">
        <v>0.5</v>
      </c>
      <c r="Q556" s="2"/>
      <c r="R556" s="4"/>
      <c r="S556" s="2"/>
      <c r="T556" s="4"/>
      <c r="U556" s="2"/>
      <c r="V556" s="4"/>
      <c r="W556" s="2"/>
      <c r="X556" s="4">
        <v>0.5</v>
      </c>
    </row>
    <row r="557" spans="1:24" x14ac:dyDescent="0.25">
      <c r="A557" s="1" t="s">
        <v>1365</v>
      </c>
      <c r="B557" s="1" t="s">
        <v>1364</v>
      </c>
      <c r="C557" s="1" t="s">
        <v>287</v>
      </c>
      <c r="D557" s="1" t="s">
        <v>71</v>
      </c>
      <c r="E557" s="1" t="s">
        <v>1764</v>
      </c>
      <c r="F557" s="1" t="s">
        <v>47</v>
      </c>
      <c r="G557" s="1" t="s">
        <v>1772</v>
      </c>
      <c r="H557" s="2">
        <v>1</v>
      </c>
      <c r="I557" s="1"/>
      <c r="J557" s="1"/>
      <c r="K557" s="1"/>
      <c r="L557" s="10"/>
      <c r="M557" s="10"/>
      <c r="N557" s="1"/>
      <c r="O557" s="2"/>
      <c r="P557" s="4">
        <v>0.5</v>
      </c>
      <c r="Q557" s="2"/>
      <c r="R557" s="4"/>
      <c r="S557" s="2"/>
      <c r="T557" s="4"/>
      <c r="U557" s="2"/>
      <c r="V557" s="4"/>
      <c r="W557" s="2"/>
      <c r="X557" s="4">
        <v>0.5</v>
      </c>
    </row>
    <row r="558" spans="1:24" x14ac:dyDescent="0.25">
      <c r="A558" s="1" t="s">
        <v>1354</v>
      </c>
      <c r="B558" s="1" t="s">
        <v>1353</v>
      </c>
      <c r="C558" s="1" t="s">
        <v>287</v>
      </c>
      <c r="D558" s="1" t="s">
        <v>71</v>
      </c>
      <c r="E558" s="1" t="s">
        <v>1764</v>
      </c>
      <c r="F558" s="1" t="s">
        <v>47</v>
      </c>
      <c r="G558" s="1" t="s">
        <v>2058</v>
      </c>
      <c r="H558" s="2" t="s">
        <v>1780</v>
      </c>
      <c r="I558" s="1"/>
      <c r="J558" s="1"/>
      <c r="K558" s="1"/>
      <c r="L558" s="10"/>
      <c r="M558" s="10"/>
      <c r="N558" s="1"/>
      <c r="O558" s="2"/>
      <c r="P558" s="4">
        <v>0.5</v>
      </c>
      <c r="Q558" s="2"/>
      <c r="R558" s="4"/>
      <c r="S558" s="2"/>
      <c r="T558" s="4"/>
      <c r="U558" s="2"/>
      <c r="V558" s="4"/>
      <c r="W558" s="2"/>
      <c r="X558" s="4">
        <v>0.5</v>
      </c>
    </row>
    <row r="559" spans="1:24" x14ac:dyDescent="0.25">
      <c r="A559" s="1" t="s">
        <v>2059</v>
      </c>
      <c r="B559" s="1" t="s">
        <v>1727</v>
      </c>
      <c r="C559" s="1" t="s">
        <v>287</v>
      </c>
      <c r="D559" s="1" t="s">
        <v>71</v>
      </c>
      <c r="E559" s="1" t="s">
        <v>1764</v>
      </c>
      <c r="F559" s="1" t="s">
        <v>47</v>
      </c>
      <c r="G559" s="1" t="s">
        <v>1772</v>
      </c>
      <c r="H559" s="2">
        <v>2</v>
      </c>
      <c r="I559" s="1"/>
      <c r="J559" s="1"/>
      <c r="K559" s="1"/>
      <c r="L559" s="10"/>
      <c r="M559" s="10"/>
      <c r="N559" s="1"/>
      <c r="O559" s="2"/>
      <c r="P559" s="4">
        <v>0.5</v>
      </c>
      <c r="Q559" s="2"/>
      <c r="R559" s="4"/>
      <c r="S559" s="2"/>
      <c r="T559" s="4"/>
      <c r="U559" s="2"/>
      <c r="V559" s="4"/>
      <c r="W559" s="2"/>
      <c r="X559" s="4">
        <v>0.5</v>
      </c>
    </row>
    <row r="560" spans="1:24" x14ac:dyDescent="0.25">
      <c r="A560" s="1" t="s">
        <v>1340</v>
      </c>
      <c r="B560" s="1" t="s">
        <v>1339</v>
      </c>
      <c r="C560" s="1" t="s">
        <v>287</v>
      </c>
      <c r="D560" s="1" t="s">
        <v>71</v>
      </c>
      <c r="E560" s="1" t="s">
        <v>1764</v>
      </c>
      <c r="F560" s="1" t="s">
        <v>47</v>
      </c>
      <c r="G560" s="1" t="s">
        <v>1772</v>
      </c>
      <c r="H560" s="2">
        <v>3</v>
      </c>
      <c r="I560" s="1"/>
      <c r="J560" s="1"/>
      <c r="K560" s="1"/>
      <c r="L560" s="10"/>
      <c r="M560" s="10"/>
      <c r="N560" s="1"/>
      <c r="O560" s="2"/>
      <c r="P560" s="4">
        <v>0.5</v>
      </c>
      <c r="Q560" s="2"/>
      <c r="R560" s="4"/>
      <c r="S560" s="2"/>
      <c r="T560" s="4"/>
      <c r="U560" s="2"/>
      <c r="V560" s="4"/>
      <c r="W560" s="2"/>
      <c r="X560" s="4">
        <v>0.5</v>
      </c>
    </row>
    <row r="561" spans="1:24" x14ac:dyDescent="0.25">
      <c r="A561" s="1" t="s">
        <v>1336</v>
      </c>
      <c r="B561" s="1" t="s">
        <v>1335</v>
      </c>
      <c r="C561" s="1" t="s">
        <v>287</v>
      </c>
      <c r="D561" s="1" t="s">
        <v>71</v>
      </c>
      <c r="E561" s="1" t="s">
        <v>1764</v>
      </c>
      <c r="F561" s="1" t="s">
        <v>47</v>
      </c>
      <c r="G561" s="1" t="s">
        <v>1772</v>
      </c>
      <c r="H561" s="2">
        <v>3</v>
      </c>
      <c r="I561" s="2" t="s">
        <v>1764</v>
      </c>
      <c r="J561" s="1"/>
      <c r="K561" s="1"/>
      <c r="L561" s="10"/>
      <c r="M561" s="10"/>
      <c r="N561" s="1"/>
      <c r="O561" s="2"/>
      <c r="P561" s="4">
        <v>0.5</v>
      </c>
      <c r="Q561" s="2"/>
      <c r="R561" s="4"/>
      <c r="S561" s="2"/>
      <c r="T561" s="4"/>
      <c r="U561" s="2"/>
      <c r="V561" s="4"/>
      <c r="W561" s="2"/>
      <c r="X561" s="4">
        <v>0.5</v>
      </c>
    </row>
    <row r="562" spans="1:24" x14ac:dyDescent="0.25">
      <c r="A562" s="1" t="s">
        <v>1342</v>
      </c>
      <c r="B562" s="1" t="s">
        <v>1341</v>
      </c>
      <c r="C562" s="1" t="s">
        <v>287</v>
      </c>
      <c r="D562" s="1" t="s">
        <v>71</v>
      </c>
      <c r="E562" s="1" t="s">
        <v>1764</v>
      </c>
      <c r="F562" s="1" t="s">
        <v>47</v>
      </c>
      <c r="G562" s="1" t="s">
        <v>1772</v>
      </c>
      <c r="H562" s="2">
        <v>3</v>
      </c>
      <c r="I562" s="1"/>
      <c r="J562" s="1"/>
      <c r="K562" s="1"/>
      <c r="L562" s="10"/>
      <c r="M562" s="10"/>
      <c r="N562" s="1"/>
      <c r="O562" s="2"/>
      <c r="P562" s="4">
        <v>0.5</v>
      </c>
      <c r="Q562" s="2"/>
      <c r="R562" s="4"/>
      <c r="S562" s="2"/>
      <c r="T562" s="4"/>
      <c r="U562" s="2"/>
      <c r="V562" s="4"/>
      <c r="W562" s="2"/>
      <c r="X562" s="4">
        <v>0.5</v>
      </c>
    </row>
    <row r="563" spans="1:24" x14ac:dyDescent="0.25">
      <c r="A563" s="1" t="s">
        <v>1338</v>
      </c>
      <c r="B563" s="1" t="s">
        <v>1337</v>
      </c>
      <c r="C563" s="1" t="s">
        <v>287</v>
      </c>
      <c r="D563" s="1" t="s">
        <v>71</v>
      </c>
      <c r="E563" s="1" t="s">
        <v>1764</v>
      </c>
      <c r="F563" s="1" t="s">
        <v>47</v>
      </c>
      <c r="G563" s="1" t="s">
        <v>1772</v>
      </c>
      <c r="H563" s="2">
        <v>3</v>
      </c>
      <c r="I563" s="1"/>
      <c r="J563" s="1"/>
      <c r="K563" s="1"/>
      <c r="L563" s="10"/>
      <c r="M563" s="10"/>
      <c r="N563" s="1"/>
      <c r="O563" s="2"/>
      <c r="P563" s="4">
        <v>0.5</v>
      </c>
      <c r="Q563" s="2"/>
      <c r="R563" s="4"/>
      <c r="S563" s="2"/>
      <c r="T563" s="4"/>
      <c r="U563" s="2"/>
      <c r="V563" s="4"/>
      <c r="W563" s="2"/>
      <c r="X563" s="4">
        <v>0.5</v>
      </c>
    </row>
    <row r="564" spans="1:24" x14ac:dyDescent="0.25">
      <c r="A564" s="1" t="s">
        <v>1334</v>
      </c>
      <c r="B564" s="1" t="s">
        <v>1333</v>
      </c>
      <c r="C564" s="1" t="s">
        <v>287</v>
      </c>
      <c r="D564" s="1" t="s">
        <v>71</v>
      </c>
      <c r="E564" s="1" t="s">
        <v>1764</v>
      </c>
      <c r="F564" s="1" t="s">
        <v>47</v>
      </c>
      <c r="G564" s="1" t="s">
        <v>1772</v>
      </c>
      <c r="H564" s="2">
        <v>3</v>
      </c>
      <c r="I564" s="2" t="s">
        <v>1764</v>
      </c>
      <c r="J564" s="1"/>
      <c r="K564" s="1"/>
      <c r="L564" s="10"/>
      <c r="M564" s="10"/>
      <c r="N564" s="1"/>
      <c r="O564" s="2"/>
      <c r="P564" s="4">
        <v>0.5</v>
      </c>
      <c r="Q564" s="2"/>
      <c r="R564" s="4"/>
      <c r="S564" s="2"/>
      <c r="T564" s="4"/>
      <c r="U564" s="2"/>
      <c r="V564" s="4"/>
      <c r="W564" s="2"/>
      <c r="X564" s="4">
        <v>0.5</v>
      </c>
    </row>
    <row r="565" spans="1:24" x14ac:dyDescent="0.25">
      <c r="A565" s="1" t="s">
        <v>1376</v>
      </c>
      <c r="B565" s="1" t="s">
        <v>1375</v>
      </c>
      <c r="C565" s="1" t="s">
        <v>287</v>
      </c>
      <c r="D565" s="1" t="s">
        <v>71</v>
      </c>
      <c r="E565" s="1" t="s">
        <v>1764</v>
      </c>
      <c r="F565" s="1" t="s">
        <v>47</v>
      </c>
      <c r="G565" s="1" t="s">
        <v>1772</v>
      </c>
      <c r="H565" s="2">
        <v>2</v>
      </c>
      <c r="I565" s="1"/>
      <c r="J565" s="1"/>
      <c r="K565" s="1"/>
      <c r="L565" s="10"/>
      <c r="M565" s="10"/>
      <c r="N565" s="1"/>
      <c r="O565" s="2"/>
      <c r="P565" s="4">
        <v>0.5</v>
      </c>
      <c r="Q565" s="2"/>
      <c r="R565" s="4"/>
      <c r="S565" s="2"/>
      <c r="T565" s="4"/>
      <c r="U565" s="2"/>
      <c r="V565" s="4"/>
      <c r="W565" s="2"/>
      <c r="X565" s="4">
        <v>0.5</v>
      </c>
    </row>
    <row r="566" spans="1:24" x14ac:dyDescent="0.25">
      <c r="A566" s="1" t="s">
        <v>1374</v>
      </c>
      <c r="B566" s="1" t="s">
        <v>1373</v>
      </c>
      <c r="C566" s="1" t="s">
        <v>287</v>
      </c>
      <c r="D566" s="1" t="s">
        <v>71</v>
      </c>
      <c r="E566" s="1" t="s">
        <v>1764</v>
      </c>
      <c r="F566" s="1" t="s">
        <v>47</v>
      </c>
      <c r="G566" s="1" t="s">
        <v>1772</v>
      </c>
      <c r="H566" s="2">
        <v>2</v>
      </c>
      <c r="I566" s="1"/>
      <c r="J566" s="1"/>
      <c r="K566" s="1"/>
      <c r="L566" s="10"/>
      <c r="M566" s="10"/>
      <c r="N566" s="1"/>
      <c r="O566" s="2"/>
      <c r="P566" s="4">
        <v>0.5</v>
      </c>
      <c r="Q566" s="2"/>
      <c r="R566" s="4"/>
      <c r="S566" s="2"/>
      <c r="T566" s="4"/>
      <c r="U566" s="2"/>
      <c r="V566" s="4"/>
      <c r="W566" s="2"/>
      <c r="X566" s="4">
        <v>0.5</v>
      </c>
    </row>
    <row r="567" spans="1:24" x14ac:dyDescent="0.25">
      <c r="A567" s="1" t="s">
        <v>1372</v>
      </c>
      <c r="B567" s="1" t="s">
        <v>1371</v>
      </c>
      <c r="C567" s="1" t="s">
        <v>287</v>
      </c>
      <c r="D567" s="1" t="s">
        <v>71</v>
      </c>
      <c r="E567" s="1" t="s">
        <v>1764</v>
      </c>
      <c r="F567" s="1" t="s">
        <v>47</v>
      </c>
      <c r="G567" s="1" t="s">
        <v>1778</v>
      </c>
      <c r="H567" s="2">
        <v>5</v>
      </c>
      <c r="I567" s="1"/>
      <c r="J567" s="1"/>
      <c r="K567" s="1"/>
      <c r="L567" s="10"/>
      <c r="M567" s="10"/>
      <c r="N567" s="1"/>
      <c r="O567" s="2"/>
      <c r="P567" s="4">
        <v>0.5</v>
      </c>
      <c r="Q567" s="2"/>
      <c r="R567" s="4"/>
      <c r="S567" s="2"/>
      <c r="T567" s="4"/>
      <c r="U567" s="2"/>
      <c r="V567" s="4"/>
      <c r="W567" s="2"/>
      <c r="X567" s="4">
        <v>0.5</v>
      </c>
    </row>
    <row r="568" spans="1:24" x14ac:dyDescent="0.25">
      <c r="A568" s="1" t="s">
        <v>1332</v>
      </c>
      <c r="B568" s="1" t="s">
        <v>1331</v>
      </c>
      <c r="C568" s="1" t="s">
        <v>287</v>
      </c>
      <c r="D568" s="1" t="s">
        <v>71</v>
      </c>
      <c r="E568" s="1" t="s">
        <v>1764</v>
      </c>
      <c r="F568" s="1" t="s">
        <v>47</v>
      </c>
      <c r="G568" s="1" t="s">
        <v>1772</v>
      </c>
      <c r="H568" s="2">
        <v>1</v>
      </c>
      <c r="I568" s="1"/>
      <c r="J568" s="1"/>
      <c r="K568" s="1"/>
      <c r="L568" s="10"/>
      <c r="M568" s="10"/>
      <c r="N568" s="1"/>
      <c r="O568" s="2"/>
      <c r="P568" s="4">
        <v>0.5</v>
      </c>
      <c r="Q568" s="2"/>
      <c r="R568" s="4"/>
      <c r="S568" s="2"/>
      <c r="T568" s="4"/>
      <c r="U568" s="2"/>
      <c r="V568" s="4"/>
      <c r="W568" s="2"/>
      <c r="X568" s="4">
        <v>0.5</v>
      </c>
    </row>
    <row r="569" spans="1:24" x14ac:dyDescent="0.25">
      <c r="A569" s="1" t="s">
        <v>1330</v>
      </c>
      <c r="B569" s="1" t="s">
        <v>1329</v>
      </c>
      <c r="C569" s="1" t="s">
        <v>603</v>
      </c>
      <c r="D569" s="1" t="s">
        <v>71</v>
      </c>
      <c r="E569" s="1" t="s">
        <v>1764</v>
      </c>
      <c r="F569" s="1" t="s">
        <v>47</v>
      </c>
      <c r="G569" s="1" t="s">
        <v>1772</v>
      </c>
      <c r="H569" s="2">
        <v>3</v>
      </c>
      <c r="I569" s="2" t="s">
        <v>1764</v>
      </c>
      <c r="J569" s="1"/>
      <c r="K569" s="1"/>
      <c r="L569" s="10"/>
      <c r="M569" s="10"/>
      <c r="N569" s="1"/>
      <c r="O569" s="2"/>
      <c r="P569" s="4">
        <v>0.5</v>
      </c>
      <c r="Q569" s="2"/>
      <c r="R569" s="4"/>
      <c r="S569" s="2"/>
      <c r="T569" s="4"/>
      <c r="U569" s="2"/>
      <c r="V569" s="4"/>
      <c r="W569" s="2"/>
      <c r="X569" s="4">
        <v>0.5</v>
      </c>
    </row>
    <row r="570" spans="1:24" x14ac:dyDescent="0.25">
      <c r="A570" s="1" t="s">
        <v>1308</v>
      </c>
      <c r="B570" s="1" t="s">
        <v>2060</v>
      </c>
      <c r="C570" s="1" t="s">
        <v>598</v>
      </c>
      <c r="D570" s="1" t="s">
        <v>71</v>
      </c>
      <c r="E570" s="1" t="s">
        <v>1764</v>
      </c>
      <c r="F570" s="1" t="s">
        <v>47</v>
      </c>
      <c r="G570" s="1" t="s">
        <v>1772</v>
      </c>
      <c r="H570" s="2">
        <v>1</v>
      </c>
      <c r="I570" s="1"/>
      <c r="J570" s="1"/>
      <c r="K570" s="1"/>
      <c r="L570" s="10"/>
      <c r="M570" s="10"/>
      <c r="N570" s="1"/>
      <c r="O570" s="2"/>
      <c r="P570" s="4">
        <v>0.5</v>
      </c>
      <c r="Q570" s="2"/>
      <c r="R570" s="4"/>
      <c r="S570" s="2"/>
      <c r="T570" s="4"/>
      <c r="U570" s="2"/>
      <c r="V570" s="4"/>
      <c r="W570" s="2"/>
      <c r="X570" s="4">
        <v>0.5</v>
      </c>
    </row>
    <row r="571" spans="1:24" x14ac:dyDescent="0.25">
      <c r="A571" s="1" t="s">
        <v>1292</v>
      </c>
      <c r="B571" s="1" t="s">
        <v>1291</v>
      </c>
      <c r="C571" s="1" t="s">
        <v>598</v>
      </c>
      <c r="D571" s="1" t="s">
        <v>71</v>
      </c>
      <c r="E571" s="1" t="s">
        <v>1764</v>
      </c>
      <c r="F571" s="1" t="s">
        <v>47</v>
      </c>
      <c r="G571" s="1" t="s">
        <v>1772</v>
      </c>
      <c r="H571" s="2">
        <v>1</v>
      </c>
      <c r="I571" s="1"/>
      <c r="J571" s="1"/>
      <c r="K571" s="1"/>
      <c r="L571" s="10"/>
      <c r="M571" s="10"/>
      <c r="N571" s="1"/>
      <c r="O571" s="2"/>
      <c r="P571" s="4">
        <v>0.5</v>
      </c>
      <c r="Q571" s="2"/>
      <c r="R571" s="4"/>
      <c r="S571" s="2"/>
      <c r="T571" s="4"/>
      <c r="U571" s="2"/>
      <c r="V571" s="4"/>
      <c r="W571" s="2"/>
      <c r="X571" s="4">
        <v>0.5</v>
      </c>
    </row>
    <row r="572" spans="1:24" x14ac:dyDescent="0.25">
      <c r="A572" s="1" t="s">
        <v>1286</v>
      </c>
      <c r="B572" s="1" t="s">
        <v>1285</v>
      </c>
      <c r="C572" s="1" t="s">
        <v>287</v>
      </c>
      <c r="D572" s="1" t="s">
        <v>71</v>
      </c>
      <c r="E572" s="1" t="s">
        <v>1764</v>
      </c>
      <c r="F572" s="1" t="s">
        <v>47</v>
      </c>
      <c r="G572" s="1" t="s">
        <v>1778</v>
      </c>
      <c r="H572" s="2">
        <v>5</v>
      </c>
      <c r="I572" s="1"/>
      <c r="J572" s="1"/>
      <c r="K572" s="1"/>
      <c r="L572" s="10"/>
      <c r="M572" s="10"/>
      <c r="N572" s="1"/>
      <c r="O572" s="2"/>
      <c r="P572" s="4">
        <v>0.5</v>
      </c>
      <c r="Q572" s="2"/>
      <c r="R572" s="4"/>
      <c r="S572" s="2"/>
      <c r="T572" s="4"/>
      <c r="U572" s="2"/>
      <c r="V572" s="4"/>
      <c r="W572" s="2"/>
      <c r="X572" s="4">
        <v>0.5</v>
      </c>
    </row>
    <row r="573" spans="1:24" x14ac:dyDescent="0.25">
      <c r="A573" s="1" t="s">
        <v>1509</v>
      </c>
      <c r="B573" s="1" t="s">
        <v>1508</v>
      </c>
      <c r="C573" s="1" t="s">
        <v>287</v>
      </c>
      <c r="D573" s="1" t="s">
        <v>71</v>
      </c>
      <c r="E573" s="1" t="s">
        <v>1764</v>
      </c>
      <c r="F573" s="1" t="s">
        <v>47</v>
      </c>
      <c r="G573" s="1" t="s">
        <v>1799</v>
      </c>
      <c r="H573" s="2">
        <v>5</v>
      </c>
      <c r="I573" s="1"/>
      <c r="J573" s="1"/>
      <c r="K573" s="1"/>
      <c r="L573" s="10"/>
      <c r="M573" s="10"/>
      <c r="N573" s="1"/>
      <c r="O573" s="2"/>
      <c r="P573" s="4">
        <v>0.5</v>
      </c>
      <c r="Q573" s="2"/>
      <c r="R573" s="4"/>
      <c r="S573" s="2"/>
      <c r="T573" s="4"/>
      <c r="U573" s="2"/>
      <c r="V573" s="4"/>
      <c r="W573" s="2"/>
      <c r="X573" s="4">
        <v>0.5</v>
      </c>
    </row>
    <row r="574" spans="1:24" x14ac:dyDescent="0.25">
      <c r="A574" s="1" t="s">
        <v>1380</v>
      </c>
      <c r="B574" s="1" t="s">
        <v>1379</v>
      </c>
      <c r="C574" s="1" t="s">
        <v>1807</v>
      </c>
      <c r="D574" s="1" t="s">
        <v>71</v>
      </c>
      <c r="E574" s="1" t="s">
        <v>1764</v>
      </c>
      <c r="F574" s="1" t="s">
        <v>47</v>
      </c>
      <c r="G574" s="1" t="s">
        <v>1772</v>
      </c>
      <c r="H574" s="2">
        <v>1</v>
      </c>
      <c r="I574" s="1"/>
      <c r="J574" s="1"/>
      <c r="K574" s="1"/>
      <c r="L574" s="10"/>
      <c r="M574" s="10"/>
      <c r="N574" s="1"/>
      <c r="O574" s="2"/>
      <c r="P574" s="4">
        <v>0.5</v>
      </c>
      <c r="Q574" s="2"/>
      <c r="R574" s="4"/>
      <c r="S574" s="2"/>
      <c r="T574" s="4"/>
      <c r="U574" s="2"/>
      <c r="V574" s="4"/>
      <c r="W574" s="2"/>
      <c r="X574" s="4">
        <v>0.5</v>
      </c>
    </row>
    <row r="575" spans="1:24" x14ac:dyDescent="0.25">
      <c r="A575" s="1" t="s">
        <v>1383</v>
      </c>
      <c r="B575" s="1" t="s">
        <v>1382</v>
      </c>
      <c r="C575" s="1" t="s">
        <v>598</v>
      </c>
      <c r="D575" s="1"/>
      <c r="E575" s="1"/>
      <c r="F575" s="1" t="s">
        <v>47</v>
      </c>
      <c r="G575" s="1" t="s">
        <v>1835</v>
      </c>
      <c r="H575" s="2">
        <v>5</v>
      </c>
      <c r="I575" s="1"/>
      <c r="J575" s="1"/>
      <c r="K575" s="1"/>
      <c r="L575" s="10"/>
      <c r="M575" s="10"/>
      <c r="N575" s="1"/>
      <c r="O575" s="2"/>
      <c r="P575" s="4"/>
      <c r="Q575" s="2"/>
      <c r="R575" s="4"/>
      <c r="S575" s="2"/>
      <c r="T575" s="4"/>
      <c r="U575" s="2"/>
      <c r="V575" s="4"/>
      <c r="W575" s="2"/>
      <c r="X575" s="4">
        <v>0</v>
      </c>
    </row>
    <row r="576" spans="1:24" x14ac:dyDescent="0.25">
      <c r="A576" s="1" t="s">
        <v>1301</v>
      </c>
      <c r="B576" s="1" t="s">
        <v>1300</v>
      </c>
      <c r="C576" s="1" t="s">
        <v>598</v>
      </c>
      <c r="D576" s="1" t="s">
        <v>71</v>
      </c>
      <c r="E576" s="1" t="s">
        <v>1764</v>
      </c>
      <c r="F576" s="1" t="s">
        <v>47</v>
      </c>
      <c r="G576" s="1" t="s">
        <v>1772</v>
      </c>
      <c r="H576" s="2" t="s">
        <v>1772</v>
      </c>
      <c r="I576" s="2" t="s">
        <v>1764</v>
      </c>
      <c r="J576" s="1"/>
      <c r="K576" s="1"/>
      <c r="L576" s="10"/>
      <c r="M576" s="10"/>
      <c r="N576" s="1"/>
      <c r="O576" s="2"/>
      <c r="P576" s="4">
        <v>0.5</v>
      </c>
      <c r="Q576" s="2"/>
      <c r="R576" s="4"/>
      <c r="S576" s="2"/>
      <c r="T576" s="4"/>
      <c r="U576" s="2"/>
      <c r="V576" s="4"/>
      <c r="W576" s="2"/>
      <c r="X576" s="4">
        <v>0.5</v>
      </c>
    </row>
    <row r="577" spans="1:24" x14ac:dyDescent="0.25">
      <c r="A577" s="1" t="s">
        <v>1305</v>
      </c>
      <c r="B577" s="1" t="s">
        <v>1304</v>
      </c>
      <c r="C577" s="1" t="s">
        <v>598</v>
      </c>
      <c r="D577" s="1"/>
      <c r="E577" s="1"/>
      <c r="F577" s="1" t="s">
        <v>47</v>
      </c>
      <c r="G577" s="1" t="s">
        <v>1840</v>
      </c>
      <c r="H577" s="2">
        <v>5</v>
      </c>
      <c r="I577" s="1"/>
      <c r="J577" s="1"/>
      <c r="K577" s="1"/>
      <c r="L577" s="10"/>
      <c r="M577" s="10"/>
      <c r="N577" s="1"/>
      <c r="O577" s="2"/>
      <c r="P577" s="4"/>
      <c r="Q577" s="2"/>
      <c r="R577" s="4"/>
      <c r="S577" s="2"/>
      <c r="T577" s="4"/>
      <c r="U577" s="2"/>
      <c r="V577" s="4"/>
      <c r="W577" s="2"/>
      <c r="X577" s="4">
        <v>0</v>
      </c>
    </row>
    <row r="578" spans="1:24" x14ac:dyDescent="0.25">
      <c r="A578" s="1" t="s">
        <v>1289</v>
      </c>
      <c r="B578" s="1" t="s">
        <v>1288</v>
      </c>
      <c r="C578" s="1" t="s">
        <v>287</v>
      </c>
      <c r="D578" s="1" t="s">
        <v>71</v>
      </c>
      <c r="E578" s="1" t="s">
        <v>1764</v>
      </c>
      <c r="F578" s="1" t="s">
        <v>47</v>
      </c>
      <c r="G578" s="1" t="s">
        <v>2018</v>
      </c>
      <c r="H578" s="2">
        <v>5</v>
      </c>
      <c r="I578" s="1"/>
      <c r="J578" s="1"/>
      <c r="K578" s="1"/>
      <c r="L578" s="10"/>
      <c r="M578" s="10"/>
      <c r="N578" s="1"/>
      <c r="O578" s="2"/>
      <c r="P578" s="4">
        <v>0.5</v>
      </c>
      <c r="Q578" s="2"/>
      <c r="R578" s="4"/>
      <c r="S578" s="2"/>
      <c r="T578" s="4"/>
      <c r="U578" s="2"/>
      <c r="V578" s="4"/>
      <c r="W578" s="2"/>
      <c r="X578" s="4">
        <v>0.5</v>
      </c>
    </row>
    <row r="579" spans="1:24" x14ac:dyDescent="0.25">
      <c r="A579" s="1" t="s">
        <v>1284</v>
      </c>
      <c r="B579" s="1" t="s">
        <v>1283</v>
      </c>
      <c r="C579" s="1" t="s">
        <v>1873</v>
      </c>
      <c r="D579" s="1" t="s">
        <v>71</v>
      </c>
      <c r="E579" s="1" t="s">
        <v>1764</v>
      </c>
      <c r="F579" s="1" t="s">
        <v>1817</v>
      </c>
      <c r="G579" s="1" t="s">
        <v>2061</v>
      </c>
      <c r="H579" s="2">
        <v>5</v>
      </c>
      <c r="I579" s="1"/>
      <c r="J579" s="1"/>
      <c r="K579" s="1"/>
      <c r="L579" s="10"/>
      <c r="M579" s="10"/>
      <c r="N579" s="1"/>
      <c r="O579" s="2"/>
      <c r="P579" s="4">
        <v>0.5</v>
      </c>
      <c r="Q579" s="2"/>
      <c r="R579" s="4"/>
      <c r="S579" s="2"/>
      <c r="T579" s="4"/>
      <c r="U579" s="2"/>
      <c r="V579" s="4"/>
      <c r="W579" s="2"/>
      <c r="X579" s="4">
        <v>0.5</v>
      </c>
    </row>
    <row r="580" spans="1:24" x14ac:dyDescent="0.25">
      <c r="A580" s="1" t="s">
        <v>1328</v>
      </c>
      <c r="B580" s="1" t="s">
        <v>1327</v>
      </c>
      <c r="C580" s="1" t="s">
        <v>287</v>
      </c>
      <c r="D580" s="1" t="s">
        <v>71</v>
      </c>
      <c r="E580" s="1" t="s">
        <v>1764</v>
      </c>
      <c r="F580" s="1" t="s">
        <v>47</v>
      </c>
      <c r="G580" s="1" t="s">
        <v>1772</v>
      </c>
      <c r="H580" s="2">
        <v>2</v>
      </c>
      <c r="I580" s="1"/>
      <c r="J580" s="1"/>
      <c r="K580" s="1"/>
      <c r="L580" s="10"/>
      <c r="M580" s="10"/>
      <c r="N580" s="1"/>
      <c r="O580" s="2"/>
      <c r="P580" s="4">
        <v>0.5</v>
      </c>
      <c r="Q580" s="2"/>
      <c r="R580" s="4"/>
      <c r="S580" s="2"/>
      <c r="T580" s="4"/>
      <c r="U580" s="2"/>
      <c r="V580" s="4"/>
      <c r="W580" s="2"/>
      <c r="X580" s="4">
        <v>0.5</v>
      </c>
    </row>
    <row r="581" spans="1:24" x14ac:dyDescent="0.25">
      <c r="A581" s="1" t="s">
        <v>1316</v>
      </c>
      <c r="B581" s="1" t="s">
        <v>1315</v>
      </c>
      <c r="C581" s="1" t="s">
        <v>287</v>
      </c>
      <c r="D581" s="1" t="s">
        <v>71</v>
      </c>
      <c r="E581" s="1" t="s">
        <v>1764</v>
      </c>
      <c r="F581" s="1" t="s">
        <v>47</v>
      </c>
      <c r="G581" s="1" t="s">
        <v>1772</v>
      </c>
      <c r="H581" s="2">
        <v>1</v>
      </c>
      <c r="I581" s="1"/>
      <c r="J581" s="1"/>
      <c r="K581" s="1"/>
      <c r="L581" s="10"/>
      <c r="M581" s="10"/>
      <c r="N581" s="1"/>
      <c r="O581" s="2"/>
      <c r="P581" s="4">
        <v>0.5</v>
      </c>
      <c r="Q581" s="2"/>
      <c r="R581" s="4"/>
      <c r="S581" s="2"/>
      <c r="T581" s="4"/>
      <c r="U581" s="2"/>
      <c r="V581" s="4"/>
      <c r="W581" s="2"/>
      <c r="X581" s="4">
        <v>0.5</v>
      </c>
    </row>
    <row r="582" spans="1:24" x14ac:dyDescent="0.25">
      <c r="A582" s="1" t="s">
        <v>1314</v>
      </c>
      <c r="B582" s="1" t="s">
        <v>1313</v>
      </c>
      <c r="C582" s="1" t="s">
        <v>287</v>
      </c>
      <c r="D582" s="1" t="s">
        <v>71</v>
      </c>
      <c r="E582" s="1" t="s">
        <v>1764</v>
      </c>
      <c r="F582" s="1" t="s">
        <v>47</v>
      </c>
      <c r="G582" s="1" t="s">
        <v>1778</v>
      </c>
      <c r="H582" s="2">
        <v>5</v>
      </c>
      <c r="I582" s="1"/>
      <c r="J582" s="1"/>
      <c r="K582" s="1"/>
      <c r="L582" s="10"/>
      <c r="M582" s="10"/>
      <c r="N582" s="1"/>
      <c r="O582" s="2"/>
      <c r="P582" s="4">
        <v>0.5</v>
      </c>
      <c r="Q582" s="2"/>
      <c r="R582" s="4"/>
      <c r="S582" s="2"/>
      <c r="T582" s="4"/>
      <c r="U582" s="2"/>
      <c r="V582" s="4"/>
      <c r="W582" s="2"/>
      <c r="X582" s="4">
        <v>0.5</v>
      </c>
    </row>
    <row r="583" spans="1:24" x14ac:dyDescent="0.25">
      <c r="A583" s="1" t="s">
        <v>1312</v>
      </c>
      <c r="B583" s="1" t="s">
        <v>1311</v>
      </c>
      <c r="C583" s="1" t="s">
        <v>287</v>
      </c>
      <c r="D583" s="1" t="s">
        <v>71</v>
      </c>
      <c r="E583" s="1" t="s">
        <v>1764</v>
      </c>
      <c r="F583" s="1" t="s">
        <v>47</v>
      </c>
      <c r="G583" s="1" t="s">
        <v>1772</v>
      </c>
      <c r="H583" s="2">
        <v>2</v>
      </c>
      <c r="I583" s="1"/>
      <c r="J583" s="1"/>
      <c r="K583" s="1"/>
      <c r="L583" s="10"/>
      <c r="M583" s="10"/>
      <c r="N583" s="1"/>
      <c r="O583" s="2"/>
      <c r="P583" s="4">
        <v>0.5</v>
      </c>
      <c r="Q583" s="2"/>
      <c r="R583" s="4"/>
      <c r="S583" s="2"/>
      <c r="T583" s="4"/>
      <c r="U583" s="2"/>
      <c r="V583" s="4"/>
      <c r="W583" s="2"/>
      <c r="X583" s="4">
        <v>0.5</v>
      </c>
    </row>
    <row r="584" spans="1:24" x14ac:dyDescent="0.25">
      <c r="A584" s="1" t="s">
        <v>1310</v>
      </c>
      <c r="B584" s="1" t="s">
        <v>1309</v>
      </c>
      <c r="C584" s="1" t="s">
        <v>287</v>
      </c>
      <c r="D584" s="1" t="s">
        <v>71</v>
      </c>
      <c r="E584" s="1" t="s">
        <v>1764</v>
      </c>
      <c r="F584" s="1" t="s">
        <v>47</v>
      </c>
      <c r="G584" s="1" t="s">
        <v>1799</v>
      </c>
      <c r="H584" s="2">
        <v>5</v>
      </c>
      <c r="I584" s="1"/>
      <c r="J584" s="1"/>
      <c r="K584" s="1"/>
      <c r="L584" s="10"/>
      <c r="M584" s="10"/>
      <c r="N584" s="1"/>
      <c r="O584" s="2"/>
      <c r="P584" s="4">
        <v>0.5</v>
      </c>
      <c r="Q584" s="2"/>
      <c r="R584" s="4"/>
      <c r="S584" s="2"/>
      <c r="T584" s="4"/>
      <c r="U584" s="2"/>
      <c r="V584" s="4"/>
      <c r="W584" s="2"/>
      <c r="X584" s="4">
        <v>0.5</v>
      </c>
    </row>
    <row r="585" spans="1:24" x14ac:dyDescent="0.25">
      <c r="A585" s="1" t="s">
        <v>1298</v>
      </c>
      <c r="B585" s="1" t="s">
        <v>1297</v>
      </c>
      <c r="C585" s="1" t="s">
        <v>287</v>
      </c>
      <c r="D585" s="1" t="s">
        <v>71</v>
      </c>
      <c r="E585" s="1" t="s">
        <v>1764</v>
      </c>
      <c r="F585" s="1" t="s">
        <v>47</v>
      </c>
      <c r="G585" s="1" t="s">
        <v>1772</v>
      </c>
      <c r="H585" s="2">
        <v>3</v>
      </c>
      <c r="I585" s="1"/>
      <c r="J585" s="1"/>
      <c r="K585" s="1"/>
      <c r="L585" s="10"/>
      <c r="M585" s="10"/>
      <c r="N585" s="1"/>
      <c r="O585" s="2"/>
      <c r="P585" s="4">
        <v>0.5</v>
      </c>
      <c r="Q585" s="2"/>
      <c r="R585" s="4"/>
      <c r="S585" s="2"/>
      <c r="T585" s="4"/>
      <c r="U585" s="2"/>
      <c r="V585" s="4"/>
      <c r="W585" s="2"/>
      <c r="X585" s="4">
        <v>0.5</v>
      </c>
    </row>
    <row r="586" spans="1:24" x14ac:dyDescent="0.25">
      <c r="A586" s="1" t="s">
        <v>233</v>
      </c>
      <c r="B586" s="1" t="s">
        <v>232</v>
      </c>
      <c r="C586" s="1" t="s">
        <v>1957</v>
      </c>
      <c r="D586" s="1" t="s">
        <v>71</v>
      </c>
      <c r="E586" s="1" t="s">
        <v>1764</v>
      </c>
      <c r="F586" s="1" t="s">
        <v>74</v>
      </c>
      <c r="G586" s="1" t="s">
        <v>1772</v>
      </c>
      <c r="H586" s="2">
        <v>3</v>
      </c>
      <c r="I586" s="1"/>
      <c r="J586" s="1"/>
      <c r="K586" s="1"/>
      <c r="L586" s="10"/>
      <c r="M586" s="10"/>
      <c r="N586" s="1"/>
      <c r="O586" s="2"/>
      <c r="P586" s="4">
        <v>0.5</v>
      </c>
      <c r="Q586" s="2"/>
      <c r="R586" s="4"/>
      <c r="S586" s="2"/>
      <c r="T586" s="4"/>
      <c r="U586" s="2"/>
      <c r="V586" s="4"/>
      <c r="W586" s="2"/>
      <c r="X586" s="4">
        <v>0.5</v>
      </c>
    </row>
    <row r="587" spans="1:24" x14ac:dyDescent="0.25">
      <c r="A587" s="1" t="s">
        <v>2062</v>
      </c>
      <c r="B587" s="1" t="s">
        <v>2063</v>
      </c>
      <c r="C587" s="1" t="s">
        <v>287</v>
      </c>
      <c r="D587" s="1" t="s">
        <v>71</v>
      </c>
      <c r="E587" s="1" t="s">
        <v>1764</v>
      </c>
      <c r="F587" s="1" t="s">
        <v>74</v>
      </c>
      <c r="G587" s="1" t="s">
        <v>1772</v>
      </c>
      <c r="H587" s="2">
        <v>3</v>
      </c>
      <c r="I587" s="1"/>
      <c r="J587" s="1"/>
      <c r="K587" s="1"/>
      <c r="L587" s="10"/>
      <c r="M587" s="10"/>
      <c r="N587" s="1"/>
      <c r="O587" s="2"/>
      <c r="P587" s="4">
        <v>0.5</v>
      </c>
      <c r="Q587" s="2"/>
      <c r="R587" s="4"/>
      <c r="S587" s="2"/>
      <c r="T587" s="4"/>
      <c r="U587" s="2"/>
      <c r="V587" s="4"/>
      <c r="W587" s="2"/>
      <c r="X587" s="4">
        <v>0.5</v>
      </c>
    </row>
    <row r="588" spans="1:24" x14ac:dyDescent="0.25">
      <c r="A588" s="1" t="s">
        <v>251</v>
      </c>
      <c r="B588" s="1" t="s">
        <v>250</v>
      </c>
      <c r="C588" s="1" t="s">
        <v>244</v>
      </c>
      <c r="D588" s="1" t="s">
        <v>71</v>
      </c>
      <c r="E588" s="1" t="s">
        <v>1764</v>
      </c>
      <c r="F588" s="1" t="s">
        <v>74</v>
      </c>
      <c r="G588" s="1" t="s">
        <v>1772</v>
      </c>
      <c r="H588" s="2">
        <v>2</v>
      </c>
      <c r="I588" s="2" t="s">
        <v>1764</v>
      </c>
      <c r="J588" s="1"/>
      <c r="K588" s="1"/>
      <c r="L588" s="10"/>
      <c r="M588" s="10"/>
      <c r="N588" s="1"/>
      <c r="O588" s="2"/>
      <c r="P588" s="4">
        <v>0.5</v>
      </c>
      <c r="Q588" s="2"/>
      <c r="R588" s="4"/>
      <c r="S588" s="2"/>
      <c r="T588" s="4"/>
      <c r="U588" s="2"/>
      <c r="V588" s="4"/>
      <c r="W588" s="2"/>
      <c r="X588" s="4">
        <v>0.5</v>
      </c>
    </row>
    <row r="589" spans="1:24" x14ac:dyDescent="0.25">
      <c r="A589" s="1" t="s">
        <v>331</v>
      </c>
      <c r="B589" s="1" t="s">
        <v>330</v>
      </c>
      <c r="C589" s="1" t="s">
        <v>244</v>
      </c>
      <c r="D589" s="1" t="s">
        <v>71</v>
      </c>
      <c r="E589" s="1" t="s">
        <v>1764</v>
      </c>
      <c r="F589" s="1" t="s">
        <v>74</v>
      </c>
      <c r="G589" s="1" t="s">
        <v>1772</v>
      </c>
      <c r="H589" s="2">
        <v>3</v>
      </c>
      <c r="I589" s="1"/>
      <c r="J589" s="1"/>
      <c r="K589" s="1"/>
      <c r="L589" s="10"/>
      <c r="M589" s="10"/>
      <c r="N589" s="1"/>
      <c r="O589" s="2"/>
      <c r="P589" s="4">
        <v>0.5</v>
      </c>
      <c r="Q589" s="2"/>
      <c r="R589" s="4"/>
      <c r="S589" s="2"/>
      <c r="T589" s="4"/>
      <c r="U589" s="2"/>
      <c r="V589" s="4"/>
      <c r="W589" s="2"/>
      <c r="X589" s="4">
        <v>0.5</v>
      </c>
    </row>
    <row r="590" spans="1:24" x14ac:dyDescent="0.25">
      <c r="A590" s="1" t="s">
        <v>1142</v>
      </c>
      <c r="B590" s="1" t="s">
        <v>1141</v>
      </c>
      <c r="C590" s="1" t="s">
        <v>1807</v>
      </c>
      <c r="D590" s="1"/>
      <c r="E590" s="1"/>
      <c r="F590" s="1" t="s">
        <v>74</v>
      </c>
      <c r="G590" s="1" t="s">
        <v>1772</v>
      </c>
      <c r="H590" s="2">
        <v>3</v>
      </c>
      <c r="I590" s="2" t="s">
        <v>1764</v>
      </c>
      <c r="J590" s="1"/>
      <c r="K590" s="1"/>
      <c r="L590" s="10"/>
      <c r="M590" s="10"/>
      <c r="N590" s="1"/>
      <c r="O590" s="2"/>
      <c r="P590" s="4"/>
      <c r="Q590" s="2"/>
      <c r="R590" s="4"/>
      <c r="S590" s="2"/>
      <c r="T590" s="4"/>
      <c r="U590" s="2"/>
      <c r="V590" s="4"/>
      <c r="W590" s="2"/>
      <c r="X590" s="4">
        <v>0</v>
      </c>
    </row>
    <row r="591" spans="1:24" x14ac:dyDescent="0.25">
      <c r="A591" s="1" t="s">
        <v>2064</v>
      </c>
      <c r="B591" s="1" t="s">
        <v>1151</v>
      </c>
      <c r="C591" s="1" t="s">
        <v>287</v>
      </c>
      <c r="D591" s="1" t="s">
        <v>71</v>
      </c>
      <c r="E591" s="1" t="s">
        <v>1764</v>
      </c>
      <c r="F591" s="1" t="s">
        <v>74</v>
      </c>
      <c r="G591" s="1" t="s">
        <v>1772</v>
      </c>
      <c r="H591" s="2">
        <v>3</v>
      </c>
      <c r="I591" s="1"/>
      <c r="J591" s="1"/>
      <c r="K591" s="1"/>
      <c r="L591" s="10"/>
      <c r="M591" s="10"/>
      <c r="N591" s="1"/>
      <c r="O591" s="2"/>
      <c r="P591" s="4">
        <v>0.5</v>
      </c>
      <c r="Q591" s="2"/>
      <c r="R591" s="4"/>
      <c r="S591" s="2"/>
      <c r="T591" s="4"/>
      <c r="U591" s="2"/>
      <c r="V591" s="4"/>
      <c r="W591" s="2"/>
      <c r="X591" s="4">
        <v>0.5</v>
      </c>
    </row>
    <row r="592" spans="1:24" x14ac:dyDescent="0.25">
      <c r="A592" s="1" t="s">
        <v>2065</v>
      </c>
      <c r="B592" s="1" t="s">
        <v>2066</v>
      </c>
      <c r="C592" s="1" t="s">
        <v>598</v>
      </c>
      <c r="D592" s="1"/>
      <c r="E592" s="1"/>
      <c r="F592" s="1" t="s">
        <v>74</v>
      </c>
      <c r="G592" s="1" t="s">
        <v>1772</v>
      </c>
      <c r="H592" s="2">
        <v>3</v>
      </c>
      <c r="I592" s="1"/>
      <c r="J592" s="1"/>
      <c r="K592" s="1"/>
      <c r="L592" s="10"/>
      <c r="M592" s="10"/>
      <c r="N592" s="1"/>
      <c r="O592" s="2"/>
      <c r="P592" s="4"/>
      <c r="Q592" s="2"/>
      <c r="R592" s="4"/>
      <c r="S592" s="2"/>
      <c r="T592" s="4"/>
      <c r="U592" s="2"/>
      <c r="V592" s="4"/>
      <c r="W592" s="2"/>
      <c r="X592" s="4">
        <v>0</v>
      </c>
    </row>
    <row r="593" spans="1:24" x14ac:dyDescent="0.25">
      <c r="A593" s="1" t="s">
        <v>1169</v>
      </c>
      <c r="B593" s="1" t="s">
        <v>1168</v>
      </c>
      <c r="C593" s="1" t="s">
        <v>598</v>
      </c>
      <c r="D593" s="1" t="s">
        <v>71</v>
      </c>
      <c r="E593" s="1" t="s">
        <v>1764</v>
      </c>
      <c r="F593" s="1" t="s">
        <v>74</v>
      </c>
      <c r="G593" s="1" t="s">
        <v>1979</v>
      </c>
      <c r="H593" s="2">
        <v>5</v>
      </c>
      <c r="I593" s="2" t="s">
        <v>1764</v>
      </c>
      <c r="J593" s="1"/>
      <c r="K593" s="1"/>
      <c r="L593" s="10"/>
      <c r="M593" s="10"/>
      <c r="N593" s="1"/>
      <c r="O593" s="2"/>
      <c r="P593" s="4">
        <v>0.5</v>
      </c>
      <c r="Q593" s="2"/>
      <c r="R593" s="4"/>
      <c r="S593" s="2"/>
      <c r="T593" s="4"/>
      <c r="U593" s="2"/>
      <c r="V593" s="4"/>
      <c r="W593" s="2"/>
      <c r="X593" s="4">
        <v>0.5</v>
      </c>
    </row>
    <row r="594" spans="1:24" x14ac:dyDescent="0.25">
      <c r="A594" s="1" t="s">
        <v>1171</v>
      </c>
      <c r="B594" s="1" t="s">
        <v>1170</v>
      </c>
      <c r="C594" s="1" t="s">
        <v>244</v>
      </c>
      <c r="D594" s="1" t="s">
        <v>71</v>
      </c>
      <c r="E594" s="1" t="s">
        <v>1764</v>
      </c>
      <c r="F594" s="1" t="s">
        <v>74</v>
      </c>
      <c r="G594" s="1" t="s">
        <v>2067</v>
      </c>
      <c r="H594" s="2">
        <v>5</v>
      </c>
      <c r="I594" s="2" t="s">
        <v>1764</v>
      </c>
      <c r="J594" s="1"/>
      <c r="K594" s="1"/>
      <c r="L594" s="10"/>
      <c r="M594" s="10"/>
      <c r="N594" s="1"/>
      <c r="O594" s="2"/>
      <c r="P594" s="4">
        <v>0.5</v>
      </c>
      <c r="Q594" s="2"/>
      <c r="R594" s="4"/>
      <c r="S594" s="2"/>
      <c r="T594" s="4"/>
      <c r="U594" s="2"/>
      <c r="V594" s="4"/>
      <c r="W594" s="2"/>
      <c r="X594" s="4">
        <v>0.5</v>
      </c>
    </row>
    <row r="595" spans="1:24" x14ac:dyDescent="0.25">
      <c r="A595" s="1" t="s">
        <v>310</v>
      </c>
      <c r="B595" s="1" t="s">
        <v>309</v>
      </c>
      <c r="C595" s="1" t="s">
        <v>244</v>
      </c>
      <c r="D595" s="1" t="s">
        <v>71</v>
      </c>
      <c r="E595" s="1" t="s">
        <v>1764</v>
      </c>
      <c r="F595" s="1" t="s">
        <v>74</v>
      </c>
      <c r="G595" s="1" t="s">
        <v>1772</v>
      </c>
      <c r="H595" s="2">
        <v>3</v>
      </c>
      <c r="I595" s="2" t="s">
        <v>1764</v>
      </c>
      <c r="J595" s="1"/>
      <c r="K595" s="1"/>
      <c r="L595" s="10"/>
      <c r="M595" s="10"/>
      <c r="N595" s="1"/>
      <c r="O595" s="2"/>
      <c r="P595" s="4">
        <v>0.5</v>
      </c>
      <c r="Q595" s="2"/>
      <c r="R595" s="4"/>
      <c r="S595" s="2"/>
      <c r="T595" s="4"/>
      <c r="U595" s="2"/>
      <c r="V595" s="4"/>
      <c r="W595" s="2"/>
      <c r="X595" s="4">
        <v>0.5</v>
      </c>
    </row>
    <row r="596" spans="1:24" x14ac:dyDescent="0.25">
      <c r="A596" s="1" t="s">
        <v>2068</v>
      </c>
      <c r="B596" s="1" t="s">
        <v>1167</v>
      </c>
      <c r="C596" s="1" t="s">
        <v>287</v>
      </c>
      <c r="D596" s="1" t="s">
        <v>71</v>
      </c>
      <c r="E596" s="1" t="s">
        <v>1764</v>
      </c>
      <c r="F596" s="1" t="s">
        <v>74</v>
      </c>
      <c r="G596" s="1" t="s">
        <v>1772</v>
      </c>
      <c r="H596" s="2">
        <v>3</v>
      </c>
      <c r="I596" s="1"/>
      <c r="J596" s="1"/>
      <c r="K596" s="1"/>
      <c r="L596" s="10"/>
      <c r="M596" s="10"/>
      <c r="N596" s="1"/>
      <c r="O596" s="2"/>
      <c r="P596" s="4">
        <v>0.5</v>
      </c>
      <c r="Q596" s="2"/>
      <c r="R596" s="4"/>
      <c r="S596" s="2"/>
      <c r="T596" s="4"/>
      <c r="U596" s="2"/>
      <c r="V596" s="4"/>
      <c r="W596" s="2"/>
      <c r="X596" s="4">
        <v>0.5</v>
      </c>
    </row>
    <row r="597" spans="1:24" x14ac:dyDescent="0.25">
      <c r="A597" s="1" t="s">
        <v>1163</v>
      </c>
      <c r="B597" s="1" t="s">
        <v>1162</v>
      </c>
      <c r="C597" s="1" t="s">
        <v>244</v>
      </c>
      <c r="D597" s="1" t="s">
        <v>71</v>
      </c>
      <c r="E597" s="1" t="s">
        <v>1764</v>
      </c>
      <c r="F597" s="1" t="s">
        <v>74</v>
      </c>
      <c r="G597" s="1" t="s">
        <v>2067</v>
      </c>
      <c r="H597" s="2">
        <v>5</v>
      </c>
      <c r="I597" s="2" t="s">
        <v>1764</v>
      </c>
      <c r="J597" s="1"/>
      <c r="K597" s="1"/>
      <c r="L597" s="10"/>
      <c r="M597" s="10"/>
      <c r="N597" s="1"/>
      <c r="O597" s="2"/>
      <c r="P597" s="4">
        <v>0.5</v>
      </c>
      <c r="Q597" s="2"/>
      <c r="R597" s="4"/>
      <c r="S597" s="2"/>
      <c r="T597" s="4"/>
      <c r="U597" s="2"/>
      <c r="V597" s="4"/>
      <c r="W597" s="2"/>
      <c r="X597" s="4">
        <v>0.5</v>
      </c>
    </row>
    <row r="598" spans="1:24" x14ac:dyDescent="0.25">
      <c r="A598" s="1" t="s">
        <v>1149</v>
      </c>
      <c r="B598" s="1" t="s">
        <v>1148</v>
      </c>
      <c r="C598" s="1" t="s">
        <v>287</v>
      </c>
      <c r="D598" s="1" t="s">
        <v>71</v>
      </c>
      <c r="E598" s="1" t="s">
        <v>1764</v>
      </c>
      <c r="F598" s="1" t="s">
        <v>74</v>
      </c>
      <c r="G598" s="1" t="s">
        <v>2067</v>
      </c>
      <c r="H598" s="2">
        <v>5</v>
      </c>
      <c r="I598" s="2" t="s">
        <v>1764</v>
      </c>
      <c r="J598" s="1"/>
      <c r="K598" s="1"/>
      <c r="L598" s="10"/>
      <c r="M598" s="10"/>
      <c r="N598" s="1"/>
      <c r="O598" s="2"/>
      <c r="P598" s="4">
        <v>0.5</v>
      </c>
      <c r="Q598" s="2"/>
      <c r="R598" s="4"/>
      <c r="S598" s="2"/>
      <c r="T598" s="4"/>
      <c r="U598" s="2"/>
      <c r="V598" s="4"/>
      <c r="W598" s="2"/>
      <c r="X598" s="4">
        <v>0.5</v>
      </c>
    </row>
    <row r="599" spans="1:24" x14ac:dyDescent="0.25">
      <c r="A599" s="1" t="s">
        <v>1149</v>
      </c>
      <c r="B599" s="1" t="s">
        <v>1148</v>
      </c>
      <c r="C599" s="1" t="s">
        <v>287</v>
      </c>
      <c r="D599" s="1" t="s">
        <v>71</v>
      </c>
      <c r="E599" s="1" t="s">
        <v>1764</v>
      </c>
      <c r="F599" s="1" t="s">
        <v>74</v>
      </c>
      <c r="G599" s="1" t="s">
        <v>2067</v>
      </c>
      <c r="H599" s="2">
        <v>5</v>
      </c>
      <c r="I599" s="2" t="s">
        <v>1764</v>
      </c>
      <c r="J599" s="1"/>
      <c r="K599" s="1"/>
      <c r="L599" s="10"/>
      <c r="M599" s="10"/>
      <c r="N599" s="1"/>
      <c r="O599" s="2"/>
      <c r="P599" s="4">
        <v>0.5</v>
      </c>
      <c r="Q599" s="2"/>
      <c r="R599" s="4"/>
      <c r="S599" s="2"/>
      <c r="T599" s="4"/>
      <c r="U599" s="2"/>
      <c r="V599" s="4"/>
      <c r="W599" s="2"/>
      <c r="X599" s="4">
        <v>0.5</v>
      </c>
    </row>
    <row r="600" spans="1:24" x14ac:dyDescent="0.25">
      <c r="A600" s="1" t="s">
        <v>2069</v>
      </c>
      <c r="B600" s="1" t="s">
        <v>1161</v>
      </c>
      <c r="C600" s="1" t="s">
        <v>244</v>
      </c>
      <c r="D600" s="1" t="s">
        <v>71</v>
      </c>
      <c r="E600" s="1" t="s">
        <v>1764</v>
      </c>
      <c r="F600" s="1" t="s">
        <v>74</v>
      </c>
      <c r="G600" s="1" t="s">
        <v>1772</v>
      </c>
      <c r="H600" s="2">
        <v>3</v>
      </c>
      <c r="I600" s="1"/>
      <c r="J600" s="1"/>
      <c r="K600" s="1"/>
      <c r="L600" s="10"/>
      <c r="M600" s="10"/>
      <c r="N600" s="1"/>
      <c r="O600" s="2"/>
      <c r="P600" s="4">
        <v>0.5</v>
      </c>
      <c r="Q600" s="2"/>
      <c r="R600" s="4"/>
      <c r="S600" s="2"/>
      <c r="T600" s="4"/>
      <c r="U600" s="2"/>
      <c r="V600" s="4"/>
      <c r="W600" s="2"/>
      <c r="X600" s="4">
        <v>0.5</v>
      </c>
    </row>
    <row r="601" spans="1:24" x14ac:dyDescent="0.25">
      <c r="A601" s="1" t="s">
        <v>2070</v>
      </c>
      <c r="B601" s="1" t="s">
        <v>1153</v>
      </c>
      <c r="C601" s="1" t="s">
        <v>287</v>
      </c>
      <c r="D601" s="1" t="s">
        <v>71</v>
      </c>
      <c r="E601" s="1" t="s">
        <v>1764</v>
      </c>
      <c r="F601" s="1" t="s">
        <v>74</v>
      </c>
      <c r="G601" s="1" t="s">
        <v>1772</v>
      </c>
      <c r="H601" s="2">
        <v>3</v>
      </c>
      <c r="I601" s="1"/>
      <c r="J601" s="1"/>
      <c r="K601" s="1"/>
      <c r="L601" s="10"/>
      <c r="M601" s="10"/>
      <c r="N601" s="1"/>
      <c r="O601" s="2"/>
      <c r="P601" s="4">
        <v>0.5</v>
      </c>
      <c r="Q601" s="2"/>
      <c r="R601" s="4"/>
      <c r="S601" s="2"/>
      <c r="T601" s="4"/>
      <c r="U601" s="2"/>
      <c r="V601" s="4"/>
      <c r="W601" s="2"/>
      <c r="X601" s="4">
        <v>0.5</v>
      </c>
    </row>
    <row r="602" spans="1:24" x14ac:dyDescent="0.25">
      <c r="A602" s="1" t="s">
        <v>2071</v>
      </c>
      <c r="B602" s="1" t="s">
        <v>1150</v>
      </c>
      <c r="C602" s="1" t="s">
        <v>244</v>
      </c>
      <c r="D602" s="1" t="s">
        <v>71</v>
      </c>
      <c r="E602" s="1" t="s">
        <v>1764</v>
      </c>
      <c r="F602" s="1" t="s">
        <v>74</v>
      </c>
      <c r="G602" s="1" t="s">
        <v>1772</v>
      </c>
      <c r="H602" s="2">
        <v>3</v>
      </c>
      <c r="I602" s="1"/>
      <c r="J602" s="1"/>
      <c r="K602" s="1"/>
      <c r="L602" s="10"/>
      <c r="M602" s="10"/>
      <c r="N602" s="1"/>
      <c r="O602" s="2"/>
      <c r="P602" s="4">
        <v>0.5</v>
      </c>
      <c r="Q602" s="2"/>
      <c r="R602" s="4"/>
      <c r="S602" s="2"/>
      <c r="T602" s="4"/>
      <c r="U602" s="2"/>
      <c r="V602" s="4"/>
      <c r="W602" s="2"/>
      <c r="X602" s="4">
        <v>0.5</v>
      </c>
    </row>
    <row r="603" spans="1:24" x14ac:dyDescent="0.25">
      <c r="A603" s="1" t="s">
        <v>1147</v>
      </c>
      <c r="B603" s="1" t="s">
        <v>1146</v>
      </c>
      <c r="C603" s="1" t="s">
        <v>244</v>
      </c>
      <c r="D603" s="1" t="s">
        <v>71</v>
      </c>
      <c r="E603" s="1" t="s">
        <v>1764</v>
      </c>
      <c r="F603" s="1" t="s">
        <v>74</v>
      </c>
      <c r="G603" s="1" t="s">
        <v>2072</v>
      </c>
      <c r="H603" s="2">
        <v>5</v>
      </c>
      <c r="I603" s="2" t="s">
        <v>1764</v>
      </c>
      <c r="J603" s="1"/>
      <c r="K603" s="1"/>
      <c r="L603" s="10"/>
      <c r="M603" s="10"/>
      <c r="N603" s="1"/>
      <c r="O603" s="2"/>
      <c r="P603" s="4">
        <v>0.5</v>
      </c>
      <c r="Q603" s="2"/>
      <c r="R603" s="4"/>
      <c r="S603" s="2"/>
      <c r="T603" s="4"/>
      <c r="U603" s="2"/>
      <c r="V603" s="4"/>
      <c r="W603" s="2"/>
      <c r="X603" s="4">
        <v>0.5</v>
      </c>
    </row>
    <row r="604" spans="1:24" x14ac:dyDescent="0.25">
      <c r="A604" s="1" t="s">
        <v>2073</v>
      </c>
      <c r="B604" s="1" t="s">
        <v>2074</v>
      </c>
      <c r="C604" s="1" t="s">
        <v>244</v>
      </c>
      <c r="D604" s="1"/>
      <c r="E604" s="1"/>
      <c r="F604" s="1" t="s">
        <v>74</v>
      </c>
      <c r="G604" s="1" t="s">
        <v>1772</v>
      </c>
      <c r="H604" s="2">
        <v>3</v>
      </c>
      <c r="I604" s="1"/>
      <c r="J604" s="1"/>
      <c r="K604" s="1"/>
      <c r="L604" s="10"/>
      <c r="M604" s="10"/>
      <c r="N604" s="1"/>
      <c r="O604" s="2"/>
      <c r="P604" s="4"/>
      <c r="Q604" s="2"/>
      <c r="R604" s="4"/>
      <c r="S604" s="2"/>
      <c r="T604" s="4"/>
      <c r="U604" s="2"/>
      <c r="V604" s="4"/>
      <c r="W604" s="2"/>
      <c r="X604" s="4">
        <v>0</v>
      </c>
    </row>
    <row r="605" spans="1:24" x14ac:dyDescent="0.25">
      <c r="A605" s="1" t="s">
        <v>2075</v>
      </c>
      <c r="B605" s="1" t="s">
        <v>1143</v>
      </c>
      <c r="C605" s="1" t="s">
        <v>244</v>
      </c>
      <c r="D605" s="1" t="s">
        <v>71</v>
      </c>
      <c r="E605" s="1" t="s">
        <v>1764</v>
      </c>
      <c r="F605" s="1" t="s">
        <v>74</v>
      </c>
      <c r="G605" s="1" t="s">
        <v>1772</v>
      </c>
      <c r="H605" s="2">
        <v>3</v>
      </c>
      <c r="I605" s="1"/>
      <c r="J605" s="1"/>
      <c r="K605" s="1"/>
      <c r="L605" s="10"/>
      <c r="M605" s="10"/>
      <c r="N605" s="1"/>
      <c r="O605" s="2"/>
      <c r="P605" s="4">
        <v>0.5</v>
      </c>
      <c r="Q605" s="2"/>
      <c r="R605" s="4"/>
      <c r="S605" s="2"/>
      <c r="T605" s="4"/>
      <c r="U605" s="2"/>
      <c r="V605" s="4"/>
      <c r="W605" s="2"/>
      <c r="X605" s="4">
        <v>0.5</v>
      </c>
    </row>
    <row r="606" spans="1:24" x14ac:dyDescent="0.25">
      <c r="A606" s="1" t="s">
        <v>1140</v>
      </c>
      <c r="B606" s="1" t="s">
        <v>1139</v>
      </c>
      <c r="C606" s="1" t="s">
        <v>244</v>
      </c>
      <c r="D606" s="1" t="s">
        <v>71</v>
      </c>
      <c r="E606" s="1" t="s">
        <v>1764</v>
      </c>
      <c r="F606" s="1" t="s">
        <v>74</v>
      </c>
      <c r="G606" s="1" t="s">
        <v>2067</v>
      </c>
      <c r="H606" s="2">
        <v>5</v>
      </c>
      <c r="I606" s="2" t="s">
        <v>1764</v>
      </c>
      <c r="J606" s="1"/>
      <c r="K606" s="1"/>
      <c r="L606" s="10"/>
      <c r="M606" s="10"/>
      <c r="N606" s="1"/>
      <c r="O606" s="2"/>
      <c r="P606" s="4">
        <v>0.5</v>
      </c>
      <c r="Q606" s="2"/>
      <c r="R606" s="4"/>
      <c r="S606" s="2"/>
      <c r="T606" s="4"/>
      <c r="U606" s="2"/>
      <c r="V606" s="4"/>
      <c r="W606" s="2"/>
      <c r="X606" s="4">
        <v>0.5</v>
      </c>
    </row>
    <row r="607" spans="1:24" x14ac:dyDescent="0.25">
      <c r="A607" s="1" t="s">
        <v>2076</v>
      </c>
      <c r="B607" s="1" t="s">
        <v>2077</v>
      </c>
      <c r="C607" s="1" t="s">
        <v>1807</v>
      </c>
      <c r="D607" s="1"/>
      <c r="E607" s="1"/>
      <c r="F607" s="1" t="s">
        <v>74</v>
      </c>
      <c r="G607" s="1" t="s">
        <v>1772</v>
      </c>
      <c r="H607" s="2">
        <v>3</v>
      </c>
      <c r="I607" s="1"/>
      <c r="J607" s="1"/>
      <c r="K607" s="1"/>
      <c r="L607" s="10"/>
      <c r="M607" s="10"/>
      <c r="N607" s="1"/>
      <c r="O607" s="2"/>
      <c r="P607" s="4"/>
      <c r="Q607" s="2"/>
      <c r="R607" s="4"/>
      <c r="S607" s="2"/>
      <c r="T607" s="4"/>
      <c r="U607" s="2"/>
      <c r="V607" s="4"/>
      <c r="W607" s="2"/>
      <c r="X607" s="4">
        <v>0</v>
      </c>
    </row>
    <row r="608" spans="1:24" x14ac:dyDescent="0.25">
      <c r="A608" s="1" t="s">
        <v>212</v>
      </c>
      <c r="B608" s="1" t="s">
        <v>2078</v>
      </c>
      <c r="C608" s="1" t="s">
        <v>244</v>
      </c>
      <c r="D608" s="1" t="s">
        <v>71</v>
      </c>
      <c r="E608" s="1" t="s">
        <v>1764</v>
      </c>
      <c r="F608" s="1" t="s">
        <v>74</v>
      </c>
      <c r="G608" s="1" t="s">
        <v>2067</v>
      </c>
      <c r="H608" s="2">
        <v>5</v>
      </c>
      <c r="I608" s="2" t="s">
        <v>1764</v>
      </c>
      <c r="J608" s="1"/>
      <c r="K608" s="1"/>
      <c r="L608" s="10"/>
      <c r="M608" s="10"/>
      <c r="N608" s="1"/>
      <c r="O608" s="2"/>
      <c r="P608" s="4">
        <v>0.5</v>
      </c>
      <c r="Q608" s="2"/>
      <c r="R608" s="4"/>
      <c r="S608" s="2"/>
      <c r="T608" s="4"/>
      <c r="U608" s="2"/>
      <c r="V608" s="4"/>
      <c r="W608" s="2"/>
      <c r="X608" s="4">
        <v>0.5</v>
      </c>
    </row>
    <row r="609" spans="1:24" x14ac:dyDescent="0.25">
      <c r="A609" s="1" t="s">
        <v>212</v>
      </c>
      <c r="B609" s="1" t="s">
        <v>2078</v>
      </c>
      <c r="C609" s="1" t="s">
        <v>244</v>
      </c>
      <c r="D609" s="1" t="s">
        <v>71</v>
      </c>
      <c r="E609" s="1" t="s">
        <v>1764</v>
      </c>
      <c r="F609" s="1" t="s">
        <v>74</v>
      </c>
      <c r="G609" s="1" t="s">
        <v>2067</v>
      </c>
      <c r="H609" s="2">
        <v>5</v>
      </c>
      <c r="I609" s="2" t="s">
        <v>1764</v>
      </c>
      <c r="J609" s="1"/>
      <c r="K609" s="1"/>
      <c r="L609" s="10"/>
      <c r="M609" s="10"/>
      <c r="N609" s="1"/>
      <c r="O609" s="2"/>
      <c r="P609" s="4">
        <v>0.5</v>
      </c>
      <c r="Q609" s="2"/>
      <c r="R609" s="4"/>
      <c r="S609" s="2"/>
      <c r="T609" s="4"/>
      <c r="U609" s="2"/>
      <c r="V609" s="4"/>
      <c r="W609" s="2"/>
      <c r="X609" s="4">
        <v>0.5</v>
      </c>
    </row>
    <row r="610" spans="1:24" x14ac:dyDescent="0.25">
      <c r="A610" s="1" t="s">
        <v>211</v>
      </c>
      <c r="B610" s="1" t="s">
        <v>210</v>
      </c>
      <c r="C610" s="1" t="s">
        <v>287</v>
      </c>
      <c r="D610" s="1" t="s">
        <v>71</v>
      </c>
      <c r="E610" s="1" t="s">
        <v>1764</v>
      </c>
      <c r="F610" s="1" t="s">
        <v>74</v>
      </c>
      <c r="G610" s="1" t="s">
        <v>1772</v>
      </c>
      <c r="H610" s="2">
        <v>2</v>
      </c>
      <c r="I610" s="1"/>
      <c r="J610" s="1"/>
      <c r="K610" s="1"/>
      <c r="L610" s="10"/>
      <c r="M610" s="10"/>
      <c r="N610" s="1"/>
      <c r="O610" s="2"/>
      <c r="P610" s="4">
        <v>0.5</v>
      </c>
      <c r="Q610" s="2"/>
      <c r="R610" s="4"/>
      <c r="S610" s="2"/>
      <c r="T610" s="4"/>
      <c r="U610" s="2"/>
      <c r="V610" s="4"/>
      <c r="W610" s="2"/>
      <c r="X610" s="4">
        <v>0.5</v>
      </c>
    </row>
    <row r="611" spans="1:24" x14ac:dyDescent="0.25">
      <c r="A611" s="1" t="s">
        <v>2079</v>
      </c>
      <c r="B611" s="1" t="s">
        <v>2080</v>
      </c>
      <c r="C611" s="1" t="s">
        <v>244</v>
      </c>
      <c r="D611" s="1"/>
      <c r="E611" s="1"/>
      <c r="F611" s="1" t="s">
        <v>74</v>
      </c>
      <c r="G611" s="1" t="s">
        <v>1772</v>
      </c>
      <c r="H611" s="2">
        <v>3</v>
      </c>
      <c r="I611" s="1"/>
      <c r="J611" s="1"/>
      <c r="K611" s="1"/>
      <c r="L611" s="10"/>
      <c r="M611" s="10"/>
      <c r="N611" s="1"/>
      <c r="O611" s="2"/>
      <c r="P611" s="4"/>
      <c r="Q611" s="2"/>
      <c r="R611" s="4"/>
      <c r="S611" s="2"/>
      <c r="T611" s="4"/>
      <c r="U611" s="2"/>
      <c r="V611" s="4"/>
      <c r="W611" s="2"/>
      <c r="X611" s="4">
        <v>0</v>
      </c>
    </row>
    <row r="612" spans="1:24" x14ac:dyDescent="0.25">
      <c r="A612" s="1" t="s">
        <v>2081</v>
      </c>
      <c r="B612" s="1" t="s">
        <v>2082</v>
      </c>
      <c r="C612" s="1" t="s">
        <v>244</v>
      </c>
      <c r="D612" s="1"/>
      <c r="E612" s="1"/>
      <c r="F612" s="1" t="s">
        <v>74</v>
      </c>
      <c r="G612" s="1" t="s">
        <v>1772</v>
      </c>
      <c r="H612" s="2">
        <v>3</v>
      </c>
      <c r="I612" s="1"/>
      <c r="J612" s="1"/>
      <c r="K612" s="1"/>
      <c r="L612" s="10"/>
      <c r="M612" s="10"/>
      <c r="N612" s="1"/>
      <c r="O612" s="2"/>
      <c r="P612" s="4"/>
      <c r="Q612" s="2"/>
      <c r="R612" s="4"/>
      <c r="S612" s="2"/>
      <c r="T612" s="4"/>
      <c r="U612" s="2"/>
      <c r="V612" s="4"/>
      <c r="W612" s="2"/>
      <c r="X612" s="4">
        <v>0</v>
      </c>
    </row>
    <row r="613" spans="1:24" x14ac:dyDescent="0.25">
      <c r="A613" s="1" t="s">
        <v>285</v>
      </c>
      <c r="B613" s="1" t="s">
        <v>284</v>
      </c>
      <c r="C613" s="1" t="s">
        <v>244</v>
      </c>
      <c r="D613" s="1" t="s">
        <v>71</v>
      </c>
      <c r="E613" s="1" t="s">
        <v>1764</v>
      </c>
      <c r="F613" s="1" t="s">
        <v>74</v>
      </c>
      <c r="G613" s="1" t="s">
        <v>2083</v>
      </c>
      <c r="H613" s="2">
        <v>5</v>
      </c>
      <c r="I613" s="2" t="s">
        <v>1764</v>
      </c>
      <c r="J613" s="1"/>
      <c r="K613" s="1"/>
      <c r="L613" s="10"/>
      <c r="M613" s="10"/>
      <c r="N613" s="1"/>
      <c r="O613" s="2"/>
      <c r="P613" s="4">
        <v>0.5</v>
      </c>
      <c r="Q613" s="2"/>
      <c r="R613" s="4"/>
      <c r="S613" s="2"/>
      <c r="T613" s="4"/>
      <c r="U613" s="2"/>
      <c r="V613" s="4"/>
      <c r="W613" s="2"/>
      <c r="X613" s="4">
        <v>0.5</v>
      </c>
    </row>
    <row r="614" spans="1:24" x14ac:dyDescent="0.25">
      <c r="A614" s="1" t="s">
        <v>273</v>
      </c>
      <c r="B614" s="1" t="s">
        <v>272</v>
      </c>
      <c r="C614" s="1" t="s">
        <v>244</v>
      </c>
      <c r="D614" s="1" t="s">
        <v>71</v>
      </c>
      <c r="E614" s="1" t="s">
        <v>1764</v>
      </c>
      <c r="F614" s="1" t="s">
        <v>74</v>
      </c>
      <c r="G614" s="1" t="s">
        <v>1799</v>
      </c>
      <c r="H614" s="2">
        <v>5</v>
      </c>
      <c r="I614" s="2" t="s">
        <v>1764</v>
      </c>
      <c r="J614" s="1"/>
      <c r="K614" s="1"/>
      <c r="L614" s="10"/>
      <c r="M614" s="10"/>
      <c r="N614" s="1"/>
      <c r="O614" s="2"/>
      <c r="P614" s="4">
        <v>0.5</v>
      </c>
      <c r="Q614" s="2"/>
      <c r="R614" s="4"/>
      <c r="S614" s="2"/>
      <c r="T614" s="4"/>
      <c r="U614" s="2"/>
      <c r="V614" s="4"/>
      <c r="W614" s="2"/>
      <c r="X614" s="4">
        <v>0.5</v>
      </c>
    </row>
    <row r="615" spans="1:24" x14ac:dyDescent="0.25">
      <c r="A615" s="1" t="s">
        <v>266</v>
      </c>
      <c r="B615" s="1" t="s">
        <v>265</v>
      </c>
      <c r="C615" s="1" t="s">
        <v>244</v>
      </c>
      <c r="D615" s="1" t="s">
        <v>71</v>
      </c>
      <c r="E615" s="1" t="s">
        <v>1764</v>
      </c>
      <c r="F615" s="1" t="s">
        <v>74</v>
      </c>
      <c r="G615" s="1" t="s">
        <v>1835</v>
      </c>
      <c r="H615" s="2">
        <v>5</v>
      </c>
      <c r="I615" s="2" t="s">
        <v>1764</v>
      </c>
      <c r="J615" s="1"/>
      <c r="K615" s="1"/>
      <c r="L615" s="10"/>
      <c r="M615" s="10"/>
      <c r="N615" s="1"/>
      <c r="O615" s="2"/>
      <c r="P615" s="4">
        <v>0.5</v>
      </c>
      <c r="Q615" s="2"/>
      <c r="R615" s="4"/>
      <c r="S615" s="2"/>
      <c r="T615" s="4"/>
      <c r="U615" s="2"/>
      <c r="V615" s="4"/>
      <c r="W615" s="2"/>
      <c r="X615" s="4">
        <v>0.5</v>
      </c>
    </row>
    <row r="616" spans="1:24" x14ac:dyDescent="0.25">
      <c r="A616" s="1" t="s">
        <v>2084</v>
      </c>
      <c r="B616" s="1" t="s">
        <v>2085</v>
      </c>
      <c r="C616" s="1" t="s">
        <v>287</v>
      </c>
      <c r="D616" s="1" t="s">
        <v>71</v>
      </c>
      <c r="E616" s="1" t="s">
        <v>1764</v>
      </c>
      <c r="F616" s="1" t="s">
        <v>74</v>
      </c>
      <c r="G616" s="1" t="s">
        <v>1772</v>
      </c>
      <c r="H616" s="2">
        <v>3</v>
      </c>
      <c r="I616" s="1"/>
      <c r="J616" s="1"/>
      <c r="K616" s="1"/>
      <c r="L616" s="10"/>
      <c r="M616" s="10"/>
      <c r="N616" s="1"/>
      <c r="O616" s="2"/>
      <c r="P616" s="4">
        <v>0.5</v>
      </c>
      <c r="Q616" s="2"/>
      <c r="R616" s="4"/>
      <c r="S616" s="2"/>
      <c r="T616" s="4"/>
      <c r="U616" s="2"/>
      <c r="V616" s="4"/>
      <c r="W616" s="2"/>
      <c r="X616" s="4">
        <v>0.5</v>
      </c>
    </row>
    <row r="617" spans="1:24" x14ac:dyDescent="0.25">
      <c r="A617" s="1" t="s">
        <v>289</v>
      </c>
      <c r="B617" s="1" t="s">
        <v>288</v>
      </c>
      <c r="C617" s="1" t="s">
        <v>287</v>
      </c>
      <c r="D617" s="1" t="s">
        <v>71</v>
      </c>
      <c r="E617" s="1" t="s">
        <v>1764</v>
      </c>
      <c r="F617" s="1" t="s">
        <v>74</v>
      </c>
      <c r="G617" s="1" t="s">
        <v>1772</v>
      </c>
      <c r="H617" s="2">
        <v>3</v>
      </c>
      <c r="I617" s="2" t="s">
        <v>1764</v>
      </c>
      <c r="J617" s="1"/>
      <c r="K617" s="1"/>
      <c r="L617" s="10"/>
      <c r="M617" s="10"/>
      <c r="N617" s="1"/>
      <c r="O617" s="2"/>
      <c r="P617" s="4">
        <v>0.5</v>
      </c>
      <c r="Q617" s="2"/>
      <c r="R617" s="4"/>
      <c r="S617" s="2"/>
      <c r="T617" s="4"/>
      <c r="U617" s="2"/>
      <c r="V617" s="4"/>
      <c r="W617" s="2"/>
      <c r="X617" s="4">
        <v>0.5</v>
      </c>
    </row>
    <row r="618" spans="1:24" x14ac:dyDescent="0.25">
      <c r="A618" s="1" t="s">
        <v>2086</v>
      </c>
      <c r="B618" s="1" t="s">
        <v>2087</v>
      </c>
      <c r="C618" s="1" t="s">
        <v>287</v>
      </c>
      <c r="D618" s="1" t="s">
        <v>71</v>
      </c>
      <c r="E618" s="1" t="s">
        <v>1764</v>
      </c>
      <c r="F618" s="1" t="s">
        <v>74</v>
      </c>
      <c r="G618" s="1" t="s">
        <v>1772</v>
      </c>
      <c r="H618" s="2">
        <v>3</v>
      </c>
      <c r="I618" s="1"/>
      <c r="J618" s="1"/>
      <c r="K618" s="1"/>
      <c r="L618" s="10"/>
      <c r="M618" s="10"/>
      <c r="N618" s="1"/>
      <c r="O618" s="2"/>
      <c r="P618" s="4">
        <v>0.5</v>
      </c>
      <c r="Q618" s="2"/>
      <c r="R618" s="4"/>
      <c r="S618" s="2"/>
      <c r="T618" s="4"/>
      <c r="U618" s="2"/>
      <c r="V618" s="4"/>
      <c r="W618" s="2"/>
      <c r="X618" s="4">
        <v>0.5</v>
      </c>
    </row>
    <row r="619" spans="1:24" x14ac:dyDescent="0.25">
      <c r="A619" s="1" t="s">
        <v>2088</v>
      </c>
      <c r="B619" s="1" t="s">
        <v>1727</v>
      </c>
      <c r="C619" s="1" t="s">
        <v>287</v>
      </c>
      <c r="D619" s="1" t="s">
        <v>71</v>
      </c>
      <c r="E619" s="1" t="s">
        <v>1764</v>
      </c>
      <c r="F619" s="1" t="s">
        <v>74</v>
      </c>
      <c r="G619" s="1" t="s">
        <v>1772</v>
      </c>
      <c r="H619" s="2">
        <v>3</v>
      </c>
      <c r="I619" s="1"/>
      <c r="J619" s="1"/>
      <c r="K619" s="1"/>
      <c r="L619" s="10"/>
      <c r="M619" s="10"/>
      <c r="N619" s="1"/>
      <c r="O619" s="2"/>
      <c r="P619" s="4">
        <v>0.5</v>
      </c>
      <c r="Q619" s="2"/>
      <c r="R619" s="4"/>
      <c r="S619" s="2"/>
      <c r="T619" s="4"/>
      <c r="U619" s="2"/>
      <c r="V619" s="4"/>
      <c r="W619" s="2"/>
      <c r="X619" s="4">
        <v>0.5</v>
      </c>
    </row>
    <row r="620" spans="1:24" x14ac:dyDescent="0.25">
      <c r="A620" s="1" t="s">
        <v>242</v>
      </c>
      <c r="B620" s="1" t="s">
        <v>241</v>
      </c>
      <c r="C620" s="1" t="s">
        <v>287</v>
      </c>
      <c r="D620" s="1" t="s">
        <v>71</v>
      </c>
      <c r="E620" s="1" t="s">
        <v>1764</v>
      </c>
      <c r="F620" s="1" t="s">
        <v>74</v>
      </c>
      <c r="G620" s="1" t="s">
        <v>1772</v>
      </c>
      <c r="H620" s="2">
        <v>3</v>
      </c>
      <c r="I620" s="2" t="s">
        <v>1764</v>
      </c>
      <c r="J620" s="1"/>
      <c r="K620" s="1"/>
      <c r="L620" s="10"/>
      <c r="M620" s="10"/>
      <c r="N620" s="1"/>
      <c r="O620" s="2"/>
      <c r="P620" s="4">
        <v>0.5</v>
      </c>
      <c r="Q620" s="2"/>
      <c r="R620" s="4"/>
      <c r="S620" s="2"/>
      <c r="T620" s="4"/>
      <c r="U620" s="2"/>
      <c r="V620" s="4"/>
      <c r="W620" s="2"/>
      <c r="X620" s="4">
        <v>0.5</v>
      </c>
    </row>
    <row r="621" spans="1:24" x14ac:dyDescent="0.25">
      <c r="A621" s="1" t="s">
        <v>242</v>
      </c>
      <c r="B621" s="1" t="s">
        <v>241</v>
      </c>
      <c r="C621" s="1" t="s">
        <v>287</v>
      </c>
      <c r="D621" s="1" t="s">
        <v>71</v>
      </c>
      <c r="E621" s="1" t="s">
        <v>1764</v>
      </c>
      <c r="F621" s="1" t="s">
        <v>74</v>
      </c>
      <c r="G621" s="1" t="s">
        <v>1772</v>
      </c>
      <c r="H621" s="2">
        <v>3</v>
      </c>
      <c r="I621" s="2" t="s">
        <v>1764</v>
      </c>
      <c r="J621" s="1"/>
      <c r="K621" s="1"/>
      <c r="L621" s="10"/>
      <c r="M621" s="10"/>
      <c r="N621" s="1"/>
      <c r="O621" s="2"/>
      <c r="P621" s="4">
        <v>0.5</v>
      </c>
      <c r="Q621" s="2"/>
      <c r="R621" s="4"/>
      <c r="S621" s="2"/>
      <c r="T621" s="4"/>
      <c r="U621" s="2"/>
      <c r="V621" s="4"/>
      <c r="W621" s="2"/>
      <c r="X621" s="4">
        <v>0.5</v>
      </c>
    </row>
    <row r="622" spans="1:24" x14ac:dyDescent="0.25">
      <c r="A622" s="1" t="s">
        <v>2089</v>
      </c>
      <c r="B622" s="1" t="s">
        <v>2090</v>
      </c>
      <c r="C622" s="1" t="s">
        <v>287</v>
      </c>
      <c r="D622" s="1"/>
      <c r="E622" s="1"/>
      <c r="F622" s="1" t="s">
        <v>74</v>
      </c>
      <c r="G622" s="1" t="s">
        <v>1772</v>
      </c>
      <c r="H622" s="2">
        <v>3</v>
      </c>
      <c r="I622" s="1"/>
      <c r="J622" s="1"/>
      <c r="K622" s="1"/>
      <c r="L622" s="10"/>
      <c r="M622" s="10"/>
      <c r="N622" s="1"/>
      <c r="O622" s="2"/>
      <c r="P622" s="4"/>
      <c r="Q622" s="2"/>
      <c r="R622" s="4"/>
      <c r="S622" s="2"/>
      <c r="T622" s="4"/>
      <c r="U622" s="2"/>
      <c r="V622" s="4"/>
      <c r="W622" s="2"/>
      <c r="X622" s="4">
        <v>0</v>
      </c>
    </row>
    <row r="623" spans="1:24" x14ac:dyDescent="0.25">
      <c r="A623" s="1" t="s">
        <v>2091</v>
      </c>
      <c r="B623" s="1" t="s">
        <v>2092</v>
      </c>
      <c r="C623" s="1" t="s">
        <v>244</v>
      </c>
      <c r="D623" s="1" t="s">
        <v>71</v>
      </c>
      <c r="E623" s="1" t="s">
        <v>1764</v>
      </c>
      <c r="F623" s="1" t="s">
        <v>74</v>
      </c>
      <c r="G623" s="1" t="s">
        <v>1772</v>
      </c>
      <c r="H623" s="2">
        <v>3</v>
      </c>
      <c r="I623" s="1"/>
      <c r="J623" s="1"/>
      <c r="K623" s="1"/>
      <c r="L623" s="10"/>
      <c r="M623" s="10"/>
      <c r="N623" s="1"/>
      <c r="O623" s="2"/>
      <c r="P623" s="4">
        <v>0.5</v>
      </c>
      <c r="Q623" s="2"/>
      <c r="R623" s="4"/>
      <c r="S623" s="2"/>
      <c r="T623" s="4"/>
      <c r="U623" s="2"/>
      <c r="V623" s="4"/>
      <c r="W623" s="2"/>
      <c r="X623" s="4">
        <v>0.5</v>
      </c>
    </row>
    <row r="624" spans="1:24" x14ac:dyDescent="0.25">
      <c r="A624" s="1" t="s">
        <v>2093</v>
      </c>
      <c r="B624" s="1" t="s">
        <v>2094</v>
      </c>
      <c r="C624" s="1" t="s">
        <v>287</v>
      </c>
      <c r="D624" s="1" t="s">
        <v>71</v>
      </c>
      <c r="E624" s="1" t="s">
        <v>1764</v>
      </c>
      <c r="F624" s="1" t="s">
        <v>74</v>
      </c>
      <c r="G624" s="1" t="s">
        <v>1772</v>
      </c>
      <c r="H624" s="2">
        <v>3</v>
      </c>
      <c r="I624" s="1"/>
      <c r="J624" s="1"/>
      <c r="K624" s="1"/>
      <c r="L624" s="10"/>
      <c r="M624" s="10"/>
      <c r="N624" s="1"/>
      <c r="O624" s="2"/>
      <c r="P624" s="4">
        <v>0.5</v>
      </c>
      <c r="Q624" s="2"/>
      <c r="R624" s="4"/>
      <c r="S624" s="2"/>
      <c r="T624" s="4"/>
      <c r="U624" s="2"/>
      <c r="V624" s="4"/>
      <c r="W624" s="2"/>
      <c r="X624" s="4">
        <v>0.5</v>
      </c>
    </row>
    <row r="625" spans="1:24" x14ac:dyDescent="0.25">
      <c r="A625" s="1" t="s">
        <v>2095</v>
      </c>
      <c r="B625" s="1" t="s">
        <v>2096</v>
      </c>
      <c r="C625" s="1" t="s">
        <v>244</v>
      </c>
      <c r="D625" s="1"/>
      <c r="E625" s="1"/>
      <c r="F625" s="1" t="s">
        <v>74</v>
      </c>
      <c r="G625" s="1" t="s">
        <v>1772</v>
      </c>
      <c r="H625" s="2">
        <v>3</v>
      </c>
      <c r="I625" s="1"/>
      <c r="J625" s="1"/>
      <c r="K625" s="1"/>
      <c r="L625" s="10"/>
      <c r="M625" s="10"/>
      <c r="N625" s="1"/>
      <c r="O625" s="2"/>
      <c r="P625" s="4"/>
      <c r="Q625" s="2"/>
      <c r="R625" s="4"/>
      <c r="S625" s="2"/>
      <c r="T625" s="4"/>
      <c r="U625" s="2"/>
      <c r="V625" s="4"/>
      <c r="W625" s="2"/>
      <c r="X625" s="4">
        <v>0</v>
      </c>
    </row>
    <row r="626" spans="1:24" x14ac:dyDescent="0.25">
      <c r="A626" s="1" t="s">
        <v>325</v>
      </c>
      <c r="B626" s="1" t="s">
        <v>324</v>
      </c>
      <c r="C626" s="1" t="s">
        <v>244</v>
      </c>
      <c r="D626" s="1" t="s">
        <v>71</v>
      </c>
      <c r="E626" s="1" t="s">
        <v>1764</v>
      </c>
      <c r="F626" s="1" t="s">
        <v>74</v>
      </c>
      <c r="G626" s="1" t="s">
        <v>1772</v>
      </c>
      <c r="H626" s="2">
        <v>3</v>
      </c>
      <c r="I626" s="2" t="s">
        <v>1764</v>
      </c>
      <c r="J626" s="1"/>
      <c r="K626" s="1"/>
      <c r="L626" s="10"/>
      <c r="M626" s="10"/>
      <c r="N626" s="1"/>
      <c r="O626" s="2"/>
      <c r="P626" s="4">
        <v>0.5</v>
      </c>
      <c r="Q626" s="2"/>
      <c r="R626" s="4"/>
      <c r="S626" s="2"/>
      <c r="T626" s="4"/>
      <c r="U626" s="2"/>
      <c r="V626" s="4"/>
      <c r="W626" s="2"/>
      <c r="X626" s="4">
        <v>0.5</v>
      </c>
    </row>
    <row r="627" spans="1:24" x14ac:dyDescent="0.25">
      <c r="A627" s="1" t="s">
        <v>279</v>
      </c>
      <c r="B627" s="1" t="s">
        <v>278</v>
      </c>
      <c r="C627" s="1" t="s">
        <v>244</v>
      </c>
      <c r="D627" s="1" t="s">
        <v>71</v>
      </c>
      <c r="E627" s="1" t="s">
        <v>1764</v>
      </c>
      <c r="F627" s="1" t="s">
        <v>74</v>
      </c>
      <c r="G627" s="1" t="s">
        <v>1772</v>
      </c>
      <c r="H627" s="2">
        <v>1</v>
      </c>
      <c r="I627" s="2" t="s">
        <v>1764</v>
      </c>
      <c r="J627" s="1"/>
      <c r="K627" s="1"/>
      <c r="L627" s="10"/>
      <c r="M627" s="10"/>
      <c r="N627" s="1"/>
      <c r="O627" s="2"/>
      <c r="P627" s="4">
        <v>0.5</v>
      </c>
      <c r="Q627" s="2"/>
      <c r="R627" s="4"/>
      <c r="S627" s="2"/>
      <c r="T627" s="4"/>
      <c r="U627" s="2"/>
      <c r="V627" s="4"/>
      <c r="W627" s="2"/>
      <c r="X627" s="4">
        <v>0.5</v>
      </c>
    </row>
    <row r="628" spans="1:24" x14ac:dyDescent="0.25">
      <c r="A628" s="1" t="s">
        <v>256</v>
      </c>
      <c r="B628" s="1" t="s">
        <v>255</v>
      </c>
      <c r="C628" s="1" t="s">
        <v>244</v>
      </c>
      <c r="D628" s="1" t="s">
        <v>71</v>
      </c>
      <c r="E628" s="1" t="s">
        <v>1764</v>
      </c>
      <c r="F628" s="1" t="s">
        <v>74</v>
      </c>
      <c r="G628" s="1" t="s">
        <v>1772</v>
      </c>
      <c r="H628" s="2">
        <v>1</v>
      </c>
      <c r="I628" s="2" t="s">
        <v>1764</v>
      </c>
      <c r="J628" s="1"/>
      <c r="K628" s="1"/>
      <c r="L628" s="10"/>
      <c r="M628" s="10"/>
      <c r="N628" s="1"/>
      <c r="O628" s="2"/>
      <c r="P628" s="4">
        <v>0.5</v>
      </c>
      <c r="Q628" s="2"/>
      <c r="R628" s="4"/>
      <c r="S628" s="2"/>
      <c r="T628" s="4"/>
      <c r="U628" s="2"/>
      <c r="V628" s="4"/>
      <c r="W628" s="2"/>
      <c r="X628" s="4">
        <v>0.5</v>
      </c>
    </row>
    <row r="629" spans="1:24" x14ac:dyDescent="0.25">
      <c r="A629" s="1" t="s">
        <v>317</v>
      </c>
      <c r="B629" s="1" t="s">
        <v>316</v>
      </c>
      <c r="C629" s="1" t="s">
        <v>244</v>
      </c>
      <c r="D629" s="1" t="s">
        <v>71</v>
      </c>
      <c r="E629" s="1" t="s">
        <v>1764</v>
      </c>
      <c r="F629" s="1" t="s">
        <v>74</v>
      </c>
      <c r="G629" s="1" t="s">
        <v>1840</v>
      </c>
      <c r="H629" s="2">
        <v>5</v>
      </c>
      <c r="I629" s="2" t="s">
        <v>1764</v>
      </c>
      <c r="J629" s="1"/>
      <c r="K629" s="1"/>
      <c r="L629" s="10"/>
      <c r="M629" s="10"/>
      <c r="N629" s="1"/>
      <c r="O629" s="2"/>
      <c r="P629" s="4">
        <v>0.5</v>
      </c>
      <c r="Q629" s="2"/>
      <c r="R629" s="4"/>
      <c r="S629" s="2"/>
      <c r="T629" s="4"/>
      <c r="U629" s="2"/>
      <c r="V629" s="4"/>
      <c r="W629" s="2"/>
      <c r="X629" s="4">
        <v>0.5</v>
      </c>
    </row>
    <row r="630" spans="1:24" x14ac:dyDescent="0.25">
      <c r="A630" s="1" t="s">
        <v>299</v>
      </c>
      <c r="B630" s="1" t="s">
        <v>298</v>
      </c>
      <c r="C630" s="1" t="s">
        <v>244</v>
      </c>
      <c r="D630" s="1" t="s">
        <v>71</v>
      </c>
      <c r="E630" s="1" t="s">
        <v>1764</v>
      </c>
      <c r="F630" s="1" t="s">
        <v>74</v>
      </c>
      <c r="G630" s="1" t="s">
        <v>1772</v>
      </c>
      <c r="H630" s="2">
        <v>2</v>
      </c>
      <c r="I630" s="2" t="s">
        <v>1764</v>
      </c>
      <c r="J630" s="1"/>
      <c r="K630" s="1"/>
      <c r="L630" s="10"/>
      <c r="M630" s="10"/>
      <c r="N630" s="1"/>
      <c r="O630" s="2"/>
      <c r="P630" s="4">
        <v>0.5</v>
      </c>
      <c r="Q630" s="2"/>
      <c r="R630" s="4"/>
      <c r="S630" s="2"/>
      <c r="T630" s="4"/>
      <c r="U630" s="2"/>
      <c r="V630" s="4"/>
      <c r="W630" s="2"/>
      <c r="X630" s="4">
        <v>0.5</v>
      </c>
    </row>
    <row r="631" spans="1:24" x14ac:dyDescent="0.25">
      <c r="A631" s="1" t="s">
        <v>235</v>
      </c>
      <c r="B631" s="1" t="s">
        <v>234</v>
      </c>
      <c r="C631" s="1" t="s">
        <v>287</v>
      </c>
      <c r="D631" s="1" t="s">
        <v>71</v>
      </c>
      <c r="E631" s="1" t="s">
        <v>1764</v>
      </c>
      <c r="F631" s="1" t="s">
        <v>74</v>
      </c>
      <c r="G631" s="1" t="s">
        <v>1772</v>
      </c>
      <c r="H631" s="2">
        <v>2</v>
      </c>
      <c r="I631" s="1"/>
      <c r="J631" s="1"/>
      <c r="K631" s="1"/>
      <c r="L631" s="10"/>
      <c r="M631" s="10"/>
      <c r="N631" s="1"/>
      <c r="O631" s="2"/>
      <c r="P631" s="4">
        <v>0.5</v>
      </c>
      <c r="Q631" s="2"/>
      <c r="R631" s="4"/>
      <c r="S631" s="2"/>
      <c r="T631" s="4"/>
      <c r="U631" s="2"/>
      <c r="V631" s="4"/>
      <c r="W631" s="2"/>
      <c r="X631" s="4">
        <v>0.5</v>
      </c>
    </row>
    <row r="632" spans="1:24" x14ac:dyDescent="0.25">
      <c r="A632" s="1" t="s">
        <v>245</v>
      </c>
      <c r="B632" s="1" t="s">
        <v>243</v>
      </c>
      <c r="C632" s="1" t="s">
        <v>244</v>
      </c>
      <c r="D632" s="1" t="s">
        <v>71</v>
      </c>
      <c r="E632" s="1" t="s">
        <v>1764</v>
      </c>
      <c r="F632" s="1" t="s">
        <v>74</v>
      </c>
      <c r="G632" s="1" t="s">
        <v>1772</v>
      </c>
      <c r="H632" s="2">
        <v>3</v>
      </c>
      <c r="I632" s="2" t="s">
        <v>1764</v>
      </c>
      <c r="J632" s="1"/>
      <c r="K632" s="1"/>
      <c r="L632" s="10"/>
      <c r="M632" s="10"/>
      <c r="N632" s="1"/>
      <c r="O632" s="2"/>
      <c r="P632" s="4">
        <v>0.5</v>
      </c>
      <c r="Q632" s="2"/>
      <c r="R632" s="4"/>
      <c r="S632" s="2"/>
      <c r="T632" s="4"/>
      <c r="U632" s="2"/>
      <c r="V632" s="4"/>
      <c r="W632" s="2"/>
      <c r="X632" s="4">
        <v>0.5</v>
      </c>
    </row>
    <row r="633" spans="1:24" x14ac:dyDescent="0.25">
      <c r="A633" s="1" t="s">
        <v>2097</v>
      </c>
      <c r="B633" s="1" t="s">
        <v>2098</v>
      </c>
      <c r="C633" s="1" t="s">
        <v>1885</v>
      </c>
      <c r="D633" s="1" t="s">
        <v>71</v>
      </c>
      <c r="E633" s="1" t="s">
        <v>1764</v>
      </c>
      <c r="F633" s="1" t="s">
        <v>74</v>
      </c>
      <c r="G633" s="1" t="s">
        <v>1772</v>
      </c>
      <c r="H633" s="2">
        <v>3</v>
      </c>
      <c r="I633" s="1"/>
      <c r="J633" s="1"/>
      <c r="K633" s="1"/>
      <c r="L633" s="10"/>
      <c r="M633" s="10"/>
      <c r="N633" s="1"/>
      <c r="O633" s="2"/>
      <c r="P633" s="4">
        <v>0.5</v>
      </c>
      <c r="Q633" s="2"/>
      <c r="R633" s="4"/>
      <c r="S633" s="2"/>
      <c r="T633" s="4"/>
      <c r="U633" s="2"/>
      <c r="V633" s="4"/>
      <c r="W633" s="2"/>
      <c r="X633" s="4">
        <v>0.5</v>
      </c>
    </row>
    <row r="634" spans="1:24" x14ac:dyDescent="0.25">
      <c r="A634" s="1" t="s">
        <v>2099</v>
      </c>
      <c r="B634" s="1" t="s">
        <v>2100</v>
      </c>
      <c r="C634" s="1" t="s">
        <v>287</v>
      </c>
      <c r="D634" s="1" t="s">
        <v>71</v>
      </c>
      <c r="E634" s="1" t="s">
        <v>1764</v>
      </c>
      <c r="F634" s="1" t="s">
        <v>74</v>
      </c>
      <c r="G634" s="1" t="s">
        <v>1772</v>
      </c>
      <c r="H634" s="2">
        <v>2</v>
      </c>
      <c r="I634" s="1"/>
      <c r="J634" s="1"/>
      <c r="K634" s="1"/>
      <c r="L634" s="10"/>
      <c r="M634" s="10"/>
      <c r="N634" s="1"/>
      <c r="O634" s="2"/>
      <c r="P634" s="4">
        <v>0.5</v>
      </c>
      <c r="Q634" s="2"/>
      <c r="R634" s="4"/>
      <c r="S634" s="2"/>
      <c r="T634" s="4"/>
      <c r="U634" s="2"/>
      <c r="V634" s="4"/>
      <c r="W634" s="2"/>
      <c r="X634" s="4">
        <v>0.5</v>
      </c>
    </row>
    <row r="635" spans="1:24" x14ac:dyDescent="0.25">
      <c r="A635" s="1" t="s">
        <v>237</v>
      </c>
      <c r="B635" s="1" t="s">
        <v>236</v>
      </c>
      <c r="C635" s="1" t="s">
        <v>287</v>
      </c>
      <c r="D635" s="1" t="s">
        <v>71</v>
      </c>
      <c r="E635" s="1" t="s">
        <v>1764</v>
      </c>
      <c r="F635" s="1" t="s">
        <v>74</v>
      </c>
      <c r="G635" s="1" t="s">
        <v>1835</v>
      </c>
      <c r="H635" s="2">
        <v>5</v>
      </c>
      <c r="I635" s="2" t="s">
        <v>1764</v>
      </c>
      <c r="J635" s="1"/>
      <c r="K635" s="1"/>
      <c r="L635" s="10"/>
      <c r="M635" s="10"/>
      <c r="N635" s="1"/>
      <c r="O635" s="2"/>
      <c r="P635" s="4">
        <v>0.5</v>
      </c>
      <c r="Q635" s="2"/>
      <c r="R635" s="4"/>
      <c r="S635" s="2"/>
      <c r="T635" s="4"/>
      <c r="U635" s="2"/>
      <c r="V635" s="4"/>
      <c r="W635" s="2"/>
      <c r="X635" s="4">
        <v>0.5</v>
      </c>
    </row>
    <row r="636" spans="1:24" x14ac:dyDescent="0.25">
      <c r="A636" s="1" t="s">
        <v>339</v>
      </c>
      <c r="B636" s="1" t="s">
        <v>338</v>
      </c>
      <c r="C636" s="1" t="s">
        <v>244</v>
      </c>
      <c r="D636" s="1" t="s">
        <v>71</v>
      </c>
      <c r="E636" s="1" t="s">
        <v>1764</v>
      </c>
      <c r="F636" s="1" t="s">
        <v>74</v>
      </c>
      <c r="G636" s="1" t="s">
        <v>1772</v>
      </c>
      <c r="H636" s="2">
        <v>2</v>
      </c>
      <c r="I636" s="2" t="s">
        <v>1764</v>
      </c>
      <c r="J636" s="1"/>
      <c r="K636" s="1"/>
      <c r="L636" s="10"/>
      <c r="M636" s="10"/>
      <c r="N636" s="1"/>
      <c r="O636" s="2"/>
      <c r="P636" s="4">
        <v>0.5</v>
      </c>
      <c r="Q636" s="2"/>
      <c r="R636" s="4"/>
      <c r="S636" s="2"/>
      <c r="T636" s="4"/>
      <c r="U636" s="2"/>
      <c r="V636" s="4"/>
      <c r="W636" s="2"/>
      <c r="X636" s="4">
        <v>0.5</v>
      </c>
    </row>
    <row r="637" spans="1:24" x14ac:dyDescent="0.25">
      <c r="A637" s="1" t="s">
        <v>271</v>
      </c>
      <c r="B637" s="1" t="s">
        <v>270</v>
      </c>
      <c r="C637" s="1" t="s">
        <v>244</v>
      </c>
      <c r="D637" s="1" t="s">
        <v>71</v>
      </c>
      <c r="E637" s="1" t="s">
        <v>1764</v>
      </c>
      <c r="F637" s="1" t="s">
        <v>74</v>
      </c>
      <c r="G637" s="1" t="s">
        <v>1772</v>
      </c>
      <c r="H637" s="2">
        <v>3</v>
      </c>
      <c r="I637" s="2" t="s">
        <v>1764</v>
      </c>
      <c r="J637" s="1"/>
      <c r="K637" s="1"/>
      <c r="L637" s="10"/>
      <c r="M637" s="10"/>
      <c r="N637" s="1"/>
      <c r="O637" s="2"/>
      <c r="P637" s="4">
        <v>0.5</v>
      </c>
      <c r="Q637" s="2"/>
      <c r="R637" s="4"/>
      <c r="S637" s="2"/>
      <c r="T637" s="4"/>
      <c r="U637" s="2"/>
      <c r="V637" s="4"/>
      <c r="W637" s="2"/>
      <c r="X637" s="4">
        <v>0.5</v>
      </c>
    </row>
    <row r="638" spans="1:24" x14ac:dyDescent="0.25">
      <c r="A638" s="1" t="s">
        <v>346</v>
      </c>
      <c r="B638" s="1" t="s">
        <v>345</v>
      </c>
      <c r="C638" s="1" t="s">
        <v>244</v>
      </c>
      <c r="D638" s="1" t="s">
        <v>71</v>
      </c>
      <c r="E638" s="1" t="s">
        <v>1764</v>
      </c>
      <c r="F638" s="1" t="s">
        <v>74</v>
      </c>
      <c r="G638" s="1" t="s">
        <v>1772</v>
      </c>
      <c r="H638" s="2">
        <v>3</v>
      </c>
      <c r="I638" s="1"/>
      <c r="J638" s="1"/>
      <c r="K638" s="1"/>
      <c r="L638" s="10"/>
      <c r="M638" s="10"/>
      <c r="N638" s="1"/>
      <c r="O638" s="2"/>
      <c r="P638" s="4">
        <v>0.5</v>
      </c>
      <c r="Q638" s="2"/>
      <c r="R638" s="4"/>
      <c r="S638" s="2"/>
      <c r="T638" s="4"/>
      <c r="U638" s="2"/>
      <c r="V638" s="4"/>
      <c r="W638" s="2"/>
      <c r="X638" s="4">
        <v>0.5</v>
      </c>
    </row>
    <row r="639" spans="1:24" x14ac:dyDescent="0.25">
      <c r="A639" s="1" t="s">
        <v>303</v>
      </c>
      <c r="B639" s="1" t="s">
        <v>302</v>
      </c>
      <c r="C639" s="1" t="s">
        <v>244</v>
      </c>
      <c r="D639" s="1" t="s">
        <v>71</v>
      </c>
      <c r="E639" s="1" t="s">
        <v>1764</v>
      </c>
      <c r="F639" s="1" t="s">
        <v>74</v>
      </c>
      <c r="G639" s="1" t="s">
        <v>1772</v>
      </c>
      <c r="H639" s="2">
        <v>3</v>
      </c>
      <c r="I639" s="2" t="s">
        <v>1764</v>
      </c>
      <c r="J639" s="1"/>
      <c r="K639" s="1"/>
      <c r="L639" s="10"/>
      <c r="M639" s="10"/>
      <c r="N639" s="1"/>
      <c r="O639" s="2"/>
      <c r="P639" s="4">
        <v>0.5</v>
      </c>
      <c r="Q639" s="2"/>
      <c r="R639" s="4"/>
      <c r="S639" s="2"/>
      <c r="T639" s="4"/>
      <c r="U639" s="2"/>
      <c r="V639" s="4"/>
      <c r="W639" s="2"/>
      <c r="X639" s="4">
        <v>0.5</v>
      </c>
    </row>
    <row r="640" spans="1:24" x14ac:dyDescent="0.25">
      <c r="A640" s="1" t="s">
        <v>1515</v>
      </c>
      <c r="B640" s="1" t="s">
        <v>1514</v>
      </c>
      <c r="C640" s="1" t="s">
        <v>244</v>
      </c>
      <c r="D640" s="1" t="s">
        <v>71</v>
      </c>
      <c r="E640" s="1" t="s">
        <v>1764</v>
      </c>
      <c r="F640" s="1" t="s">
        <v>74</v>
      </c>
      <c r="G640" s="1" t="s">
        <v>1772</v>
      </c>
      <c r="H640" s="2">
        <v>3</v>
      </c>
      <c r="I640" s="2" t="s">
        <v>1764</v>
      </c>
      <c r="J640" s="1"/>
      <c r="K640" s="1"/>
      <c r="L640" s="10"/>
      <c r="M640" s="10"/>
      <c r="N640" s="1"/>
      <c r="O640" s="2"/>
      <c r="P640" s="4">
        <v>0.5</v>
      </c>
      <c r="Q640" s="2"/>
      <c r="R640" s="4"/>
      <c r="S640" s="2"/>
      <c r="T640" s="4"/>
      <c r="U640" s="2"/>
      <c r="V640" s="4"/>
      <c r="W640" s="2"/>
      <c r="X640" s="4">
        <v>0.5</v>
      </c>
    </row>
    <row r="641" spans="1:24" x14ac:dyDescent="0.25">
      <c r="A641" s="1" t="s">
        <v>281</v>
      </c>
      <c r="B641" s="1" t="s">
        <v>280</v>
      </c>
      <c r="C641" s="1" t="s">
        <v>244</v>
      </c>
      <c r="D641" s="1" t="s">
        <v>71</v>
      </c>
      <c r="E641" s="1" t="s">
        <v>1764</v>
      </c>
      <c r="F641" s="1" t="s">
        <v>74</v>
      </c>
      <c r="G641" s="1" t="s">
        <v>1772</v>
      </c>
      <c r="H641" s="2">
        <v>2</v>
      </c>
      <c r="I641" s="2" t="s">
        <v>1764</v>
      </c>
      <c r="J641" s="1"/>
      <c r="K641" s="1"/>
      <c r="L641" s="10"/>
      <c r="M641" s="10"/>
      <c r="N641" s="1"/>
      <c r="O641" s="2"/>
      <c r="P641" s="4">
        <v>0.5</v>
      </c>
      <c r="Q641" s="2"/>
      <c r="R641" s="4"/>
      <c r="S641" s="2"/>
      <c r="T641" s="4"/>
      <c r="U641" s="2"/>
      <c r="V641" s="4"/>
      <c r="W641" s="2"/>
      <c r="X641" s="4">
        <v>0.5</v>
      </c>
    </row>
    <row r="642" spans="1:24" x14ac:dyDescent="0.25">
      <c r="A642" s="1" t="s">
        <v>348</v>
      </c>
      <c r="B642" s="1" t="s">
        <v>347</v>
      </c>
      <c r="C642" s="1" t="s">
        <v>244</v>
      </c>
      <c r="D642" s="1" t="s">
        <v>71</v>
      </c>
      <c r="E642" s="1" t="s">
        <v>1764</v>
      </c>
      <c r="F642" s="1" t="s">
        <v>74</v>
      </c>
      <c r="G642" s="1" t="s">
        <v>1772</v>
      </c>
      <c r="H642" s="2">
        <v>2</v>
      </c>
      <c r="I642" s="2" t="s">
        <v>1764</v>
      </c>
      <c r="J642" s="1"/>
      <c r="K642" s="1"/>
      <c r="L642" s="10"/>
      <c r="M642" s="10"/>
      <c r="N642" s="1"/>
      <c r="O642" s="2"/>
      <c r="P642" s="4">
        <v>0.5</v>
      </c>
      <c r="Q642" s="2"/>
      <c r="R642" s="4"/>
      <c r="S642" s="2"/>
      <c r="T642" s="4"/>
      <c r="U642" s="2"/>
      <c r="V642" s="4"/>
      <c r="W642" s="2"/>
      <c r="X642" s="4">
        <v>0.5</v>
      </c>
    </row>
    <row r="643" spans="1:24" x14ac:dyDescent="0.25">
      <c r="A643" s="1" t="s">
        <v>262</v>
      </c>
      <c r="B643" s="1" t="s">
        <v>261</v>
      </c>
      <c r="C643" s="1" t="s">
        <v>244</v>
      </c>
      <c r="D643" s="1" t="s">
        <v>71</v>
      </c>
      <c r="E643" s="1" t="s">
        <v>1764</v>
      </c>
      <c r="F643" s="1" t="s">
        <v>74</v>
      </c>
      <c r="G643" s="1" t="s">
        <v>1772</v>
      </c>
      <c r="H643" s="2">
        <v>2</v>
      </c>
      <c r="I643" s="2" t="s">
        <v>1764</v>
      </c>
      <c r="J643" s="1"/>
      <c r="K643" s="1"/>
      <c r="L643" s="10"/>
      <c r="M643" s="10"/>
      <c r="N643" s="1"/>
      <c r="O643" s="2"/>
      <c r="P643" s="4">
        <v>0.5</v>
      </c>
      <c r="Q643" s="2"/>
      <c r="R643" s="4"/>
      <c r="S643" s="2"/>
      <c r="T643" s="4"/>
      <c r="U643" s="2"/>
      <c r="V643" s="4"/>
      <c r="W643" s="2"/>
      <c r="X643" s="4">
        <v>0.5</v>
      </c>
    </row>
    <row r="644" spans="1:24" x14ac:dyDescent="0.25">
      <c r="A644" s="1" t="s">
        <v>344</v>
      </c>
      <c r="B644" s="1" t="s">
        <v>343</v>
      </c>
      <c r="C644" s="1" t="s">
        <v>244</v>
      </c>
      <c r="D644" s="1" t="s">
        <v>71</v>
      </c>
      <c r="E644" s="1" t="s">
        <v>1764</v>
      </c>
      <c r="F644" s="1" t="s">
        <v>74</v>
      </c>
      <c r="G644" s="1" t="s">
        <v>1772</v>
      </c>
      <c r="H644" s="2">
        <v>2</v>
      </c>
      <c r="I644" s="2" t="s">
        <v>1764</v>
      </c>
      <c r="J644" s="1"/>
      <c r="K644" s="1"/>
      <c r="L644" s="10"/>
      <c r="M644" s="10"/>
      <c r="N644" s="1"/>
      <c r="O644" s="2"/>
      <c r="P644" s="4">
        <v>0.5</v>
      </c>
      <c r="Q644" s="2"/>
      <c r="R644" s="4"/>
      <c r="S644" s="2"/>
      <c r="T644" s="4"/>
      <c r="U644" s="2"/>
      <c r="V644" s="4"/>
      <c r="W644" s="2"/>
      <c r="X644" s="4">
        <v>0.5</v>
      </c>
    </row>
    <row r="645" spans="1:24" x14ac:dyDescent="0.25">
      <c r="A645" s="1" t="s">
        <v>301</v>
      </c>
      <c r="B645" s="1" t="s">
        <v>300</v>
      </c>
      <c r="C645" s="1" t="s">
        <v>244</v>
      </c>
      <c r="D645" s="1" t="s">
        <v>71</v>
      </c>
      <c r="E645" s="1" t="s">
        <v>1764</v>
      </c>
      <c r="F645" s="1" t="s">
        <v>74</v>
      </c>
      <c r="G645" s="1" t="s">
        <v>2101</v>
      </c>
      <c r="H645" s="2" t="s">
        <v>1780</v>
      </c>
      <c r="I645" s="2" t="s">
        <v>1764</v>
      </c>
      <c r="J645" s="1"/>
      <c r="K645" s="1"/>
      <c r="L645" s="10"/>
      <c r="M645" s="10"/>
      <c r="N645" s="1"/>
      <c r="O645" s="2"/>
      <c r="P645" s="4">
        <v>0.5</v>
      </c>
      <c r="Q645" s="2"/>
      <c r="R645" s="4"/>
      <c r="S645" s="2"/>
      <c r="T645" s="4"/>
      <c r="U645" s="2"/>
      <c r="V645" s="4"/>
      <c r="W645" s="2"/>
      <c r="X645" s="4">
        <v>0.5</v>
      </c>
    </row>
    <row r="646" spans="1:24" x14ac:dyDescent="0.25">
      <c r="A646" s="1" t="s">
        <v>2102</v>
      </c>
      <c r="B646" s="1" t="s">
        <v>2103</v>
      </c>
      <c r="C646" s="1" t="s">
        <v>244</v>
      </c>
      <c r="D646" s="1" t="s">
        <v>71</v>
      </c>
      <c r="E646" s="1" t="s">
        <v>1764</v>
      </c>
      <c r="F646" s="1" t="s">
        <v>74</v>
      </c>
      <c r="G646" s="1" t="s">
        <v>1772</v>
      </c>
      <c r="H646" s="2">
        <v>3</v>
      </c>
      <c r="I646" s="1"/>
      <c r="J646" s="1"/>
      <c r="K646" s="1"/>
      <c r="L646" s="10"/>
      <c r="M646" s="10"/>
      <c r="N646" s="1"/>
      <c r="O646" s="2"/>
      <c r="P646" s="4">
        <v>0.5</v>
      </c>
      <c r="Q646" s="2"/>
      <c r="R646" s="4"/>
      <c r="S646" s="2"/>
      <c r="T646" s="4"/>
      <c r="U646" s="2"/>
      <c r="V646" s="4"/>
      <c r="W646" s="2"/>
      <c r="X646" s="4">
        <v>0.5</v>
      </c>
    </row>
    <row r="647" spans="1:24" x14ac:dyDescent="0.25">
      <c r="A647" s="1" t="s">
        <v>295</v>
      </c>
      <c r="B647" s="1" t="s">
        <v>294</v>
      </c>
      <c r="C647" s="1" t="s">
        <v>244</v>
      </c>
      <c r="D647" s="1" t="s">
        <v>71</v>
      </c>
      <c r="E647" s="1" t="s">
        <v>1764</v>
      </c>
      <c r="F647" s="1" t="s">
        <v>74</v>
      </c>
      <c r="G647" s="1" t="s">
        <v>1935</v>
      </c>
      <c r="H647" s="2" t="s">
        <v>1791</v>
      </c>
      <c r="I647" s="2" t="s">
        <v>1764</v>
      </c>
      <c r="J647" s="1"/>
      <c r="K647" s="1"/>
      <c r="L647" s="10"/>
      <c r="M647" s="10"/>
      <c r="N647" s="1"/>
      <c r="O647" s="2"/>
      <c r="P647" s="4">
        <v>0.5</v>
      </c>
      <c r="Q647" s="2"/>
      <c r="R647" s="4"/>
      <c r="S647" s="2"/>
      <c r="T647" s="4"/>
      <c r="U647" s="2"/>
      <c r="V647" s="4"/>
      <c r="W647" s="2"/>
      <c r="X647" s="4">
        <v>0.5</v>
      </c>
    </row>
    <row r="648" spans="1:24" x14ac:dyDescent="0.25">
      <c r="A648" s="1" t="s">
        <v>277</v>
      </c>
      <c r="B648" s="1" t="s">
        <v>276</v>
      </c>
      <c r="C648" s="1" t="s">
        <v>244</v>
      </c>
      <c r="D648" s="1" t="s">
        <v>71</v>
      </c>
      <c r="E648" s="1" t="s">
        <v>1764</v>
      </c>
      <c r="F648" s="1" t="s">
        <v>74</v>
      </c>
      <c r="G648" s="1" t="s">
        <v>1778</v>
      </c>
      <c r="H648" s="2">
        <v>5</v>
      </c>
      <c r="I648" s="2" t="s">
        <v>1764</v>
      </c>
      <c r="J648" s="1"/>
      <c r="K648" s="1"/>
      <c r="L648" s="10"/>
      <c r="M648" s="10"/>
      <c r="N648" s="1"/>
      <c r="O648" s="2"/>
      <c r="P648" s="4">
        <v>0.5</v>
      </c>
      <c r="Q648" s="2"/>
      <c r="R648" s="4"/>
      <c r="S648" s="2"/>
      <c r="T648" s="4"/>
      <c r="U648" s="2"/>
      <c r="V648" s="4"/>
      <c r="W648" s="2"/>
      <c r="X648" s="4">
        <v>0.5</v>
      </c>
    </row>
    <row r="649" spans="1:24" x14ac:dyDescent="0.25">
      <c r="A649" s="1" t="s">
        <v>260</v>
      </c>
      <c r="B649" s="1" t="s">
        <v>259</v>
      </c>
      <c r="C649" s="1" t="s">
        <v>244</v>
      </c>
      <c r="D649" s="1" t="s">
        <v>71</v>
      </c>
      <c r="E649" s="1" t="s">
        <v>1764</v>
      </c>
      <c r="F649" s="1" t="s">
        <v>74</v>
      </c>
      <c r="G649" s="1" t="s">
        <v>2104</v>
      </c>
      <c r="H649" s="2" t="s">
        <v>2105</v>
      </c>
      <c r="I649" s="2" t="s">
        <v>1764</v>
      </c>
      <c r="J649" s="1"/>
      <c r="K649" s="1"/>
      <c r="L649" s="10"/>
      <c r="M649" s="10"/>
      <c r="N649" s="1"/>
      <c r="O649" s="2"/>
      <c r="P649" s="4">
        <v>0.5</v>
      </c>
      <c r="Q649" s="2"/>
      <c r="R649" s="4"/>
      <c r="S649" s="2"/>
      <c r="T649" s="4"/>
      <c r="U649" s="2"/>
      <c r="V649" s="4"/>
      <c r="W649" s="2"/>
      <c r="X649" s="4">
        <v>0.5</v>
      </c>
    </row>
    <row r="650" spans="1:24" x14ac:dyDescent="0.25">
      <c r="A650" s="1" t="s">
        <v>342</v>
      </c>
      <c r="B650" s="1" t="s">
        <v>341</v>
      </c>
      <c r="C650" s="1" t="s">
        <v>244</v>
      </c>
      <c r="D650" s="1" t="s">
        <v>71</v>
      </c>
      <c r="E650" s="1" t="s">
        <v>1764</v>
      </c>
      <c r="F650" s="1" t="s">
        <v>74</v>
      </c>
      <c r="G650" s="1" t="s">
        <v>1935</v>
      </c>
      <c r="H650" s="2" t="s">
        <v>1791</v>
      </c>
      <c r="I650" s="2" t="s">
        <v>1764</v>
      </c>
      <c r="J650" s="1"/>
      <c r="K650" s="1"/>
      <c r="L650" s="10"/>
      <c r="M650" s="10"/>
      <c r="N650" s="1"/>
      <c r="O650" s="2"/>
      <c r="P650" s="4">
        <v>0.5</v>
      </c>
      <c r="Q650" s="2"/>
      <c r="R650" s="4"/>
      <c r="S650" s="2"/>
      <c r="T650" s="4"/>
      <c r="U650" s="2"/>
      <c r="V650" s="4"/>
      <c r="W650" s="2"/>
      <c r="X650" s="4">
        <v>0.5</v>
      </c>
    </row>
    <row r="651" spans="1:24" x14ac:dyDescent="0.25">
      <c r="A651" s="1" t="s">
        <v>297</v>
      </c>
      <c r="B651" s="1" t="s">
        <v>296</v>
      </c>
      <c r="C651" s="1" t="s">
        <v>244</v>
      </c>
      <c r="D651" s="1" t="s">
        <v>71</v>
      </c>
      <c r="E651" s="1" t="s">
        <v>1764</v>
      </c>
      <c r="F651" s="1" t="s">
        <v>74</v>
      </c>
      <c r="G651" s="1" t="s">
        <v>1772</v>
      </c>
      <c r="H651" s="2">
        <v>3</v>
      </c>
      <c r="I651" s="2" t="s">
        <v>1764</v>
      </c>
      <c r="J651" s="1"/>
      <c r="K651" s="1"/>
      <c r="L651" s="10"/>
      <c r="M651" s="10"/>
      <c r="N651" s="1"/>
      <c r="O651" s="2"/>
      <c r="P651" s="4">
        <v>0.5</v>
      </c>
      <c r="Q651" s="2"/>
      <c r="R651" s="4"/>
      <c r="S651" s="2"/>
      <c r="T651" s="4"/>
      <c r="U651" s="2"/>
      <c r="V651" s="4"/>
      <c r="W651" s="2"/>
      <c r="X651" s="4">
        <v>0.5</v>
      </c>
    </row>
    <row r="652" spans="1:24" x14ac:dyDescent="0.25">
      <c r="A652" s="1" t="s">
        <v>293</v>
      </c>
      <c r="B652" s="1" t="s">
        <v>292</v>
      </c>
      <c r="C652" s="1" t="s">
        <v>244</v>
      </c>
      <c r="D652" s="1" t="s">
        <v>71</v>
      </c>
      <c r="E652" s="1" t="s">
        <v>1764</v>
      </c>
      <c r="F652" s="1" t="s">
        <v>74</v>
      </c>
      <c r="G652" s="1" t="s">
        <v>1935</v>
      </c>
      <c r="H652" s="2" t="s">
        <v>1791</v>
      </c>
      <c r="I652" s="2" t="s">
        <v>1764</v>
      </c>
      <c r="J652" s="1"/>
      <c r="K652" s="1"/>
      <c r="L652" s="10"/>
      <c r="M652" s="10"/>
      <c r="N652" s="1"/>
      <c r="O652" s="2"/>
      <c r="P652" s="4">
        <v>0.5</v>
      </c>
      <c r="Q652" s="2"/>
      <c r="R652" s="4"/>
      <c r="S652" s="2"/>
      <c r="T652" s="4"/>
      <c r="U652" s="2"/>
      <c r="V652" s="4"/>
      <c r="W652" s="2"/>
      <c r="X652" s="4">
        <v>0.5</v>
      </c>
    </row>
    <row r="653" spans="1:24" x14ac:dyDescent="0.25">
      <c r="A653" s="1" t="s">
        <v>275</v>
      </c>
      <c r="B653" s="1" t="s">
        <v>274</v>
      </c>
      <c r="C653" s="1" t="s">
        <v>244</v>
      </c>
      <c r="D653" s="1" t="s">
        <v>71</v>
      </c>
      <c r="E653" s="1" t="s">
        <v>1764</v>
      </c>
      <c r="F653" s="1" t="s">
        <v>74</v>
      </c>
      <c r="G653" s="1" t="s">
        <v>1835</v>
      </c>
      <c r="H653" s="2">
        <v>5</v>
      </c>
      <c r="I653" s="2" t="s">
        <v>1764</v>
      </c>
      <c r="J653" s="1"/>
      <c r="K653" s="1"/>
      <c r="L653" s="10"/>
      <c r="M653" s="10"/>
      <c r="N653" s="1"/>
      <c r="O653" s="2"/>
      <c r="P653" s="4">
        <v>0.5</v>
      </c>
      <c r="Q653" s="2"/>
      <c r="R653" s="4"/>
      <c r="S653" s="2"/>
      <c r="T653" s="4"/>
      <c r="U653" s="2"/>
      <c r="V653" s="4"/>
      <c r="W653" s="2"/>
      <c r="X653" s="4">
        <v>0.5</v>
      </c>
    </row>
    <row r="654" spans="1:24" x14ac:dyDescent="0.25">
      <c r="A654" s="1" t="s">
        <v>2106</v>
      </c>
      <c r="B654" s="1" t="s">
        <v>2107</v>
      </c>
      <c r="C654" s="1" t="s">
        <v>244</v>
      </c>
      <c r="D654" s="1" t="s">
        <v>71</v>
      </c>
      <c r="E654" s="1" t="s">
        <v>1764</v>
      </c>
      <c r="F654" s="1" t="s">
        <v>74</v>
      </c>
      <c r="G654" s="1" t="s">
        <v>1772</v>
      </c>
      <c r="H654" s="2">
        <v>3</v>
      </c>
      <c r="I654" s="1"/>
      <c r="J654" s="1"/>
      <c r="K654" s="1"/>
      <c r="L654" s="10"/>
      <c r="M654" s="10"/>
      <c r="N654" s="1"/>
      <c r="O654" s="2"/>
      <c r="P654" s="4">
        <v>0.5</v>
      </c>
      <c r="Q654" s="2"/>
      <c r="R654" s="4"/>
      <c r="S654" s="2"/>
      <c r="T654" s="4"/>
      <c r="U654" s="2"/>
      <c r="V654" s="4"/>
      <c r="W654" s="2"/>
      <c r="X654" s="4">
        <v>0.5</v>
      </c>
    </row>
    <row r="655" spans="1:24" x14ac:dyDescent="0.25">
      <c r="A655" s="1" t="s">
        <v>258</v>
      </c>
      <c r="B655" s="1" t="s">
        <v>257</v>
      </c>
      <c r="C655" s="1" t="s">
        <v>244</v>
      </c>
      <c r="D655" s="1" t="s">
        <v>71</v>
      </c>
      <c r="E655" s="1" t="s">
        <v>1764</v>
      </c>
      <c r="F655" s="1" t="s">
        <v>74</v>
      </c>
      <c r="G655" s="1" t="s">
        <v>1772</v>
      </c>
      <c r="H655" s="2">
        <v>2</v>
      </c>
      <c r="I655" s="2" t="s">
        <v>1764</v>
      </c>
      <c r="J655" s="1"/>
      <c r="K655" s="1"/>
      <c r="L655" s="10"/>
      <c r="M655" s="10"/>
      <c r="N655" s="1"/>
      <c r="O655" s="2"/>
      <c r="P655" s="4">
        <v>0.5</v>
      </c>
      <c r="Q655" s="2"/>
      <c r="R655" s="4"/>
      <c r="S655" s="2"/>
      <c r="T655" s="4"/>
      <c r="U655" s="2"/>
      <c r="V655" s="4"/>
      <c r="W655" s="2"/>
      <c r="X655" s="4">
        <v>0.5</v>
      </c>
    </row>
    <row r="656" spans="1:24" x14ac:dyDescent="0.25">
      <c r="A656" s="1" t="s">
        <v>264</v>
      </c>
      <c r="B656" s="1" t="s">
        <v>263</v>
      </c>
      <c r="C656" s="1" t="s">
        <v>244</v>
      </c>
      <c r="D656" s="1" t="s">
        <v>71</v>
      </c>
      <c r="E656" s="1" t="s">
        <v>1764</v>
      </c>
      <c r="F656" s="1" t="s">
        <v>74</v>
      </c>
      <c r="G656" s="1" t="s">
        <v>2108</v>
      </c>
      <c r="H656" s="2" t="s">
        <v>1780</v>
      </c>
      <c r="I656" s="2" t="s">
        <v>1764</v>
      </c>
      <c r="J656" s="1"/>
      <c r="K656" s="1"/>
      <c r="L656" s="10"/>
      <c r="M656" s="10"/>
      <c r="N656" s="1"/>
      <c r="O656" s="2"/>
      <c r="P656" s="4">
        <v>0.5</v>
      </c>
      <c r="Q656" s="2"/>
      <c r="R656" s="4"/>
      <c r="S656" s="2"/>
      <c r="T656" s="4"/>
      <c r="U656" s="2"/>
      <c r="V656" s="4"/>
      <c r="W656" s="2"/>
      <c r="X656" s="4">
        <v>0.5</v>
      </c>
    </row>
    <row r="657" spans="1:24" x14ac:dyDescent="0.25">
      <c r="A657" s="1" t="s">
        <v>2109</v>
      </c>
      <c r="B657" s="1" t="s">
        <v>2110</v>
      </c>
      <c r="C657" s="1" t="s">
        <v>244</v>
      </c>
      <c r="D657" s="1" t="s">
        <v>71</v>
      </c>
      <c r="E657" s="1" t="s">
        <v>1764</v>
      </c>
      <c r="F657" s="1" t="s">
        <v>74</v>
      </c>
      <c r="G657" s="1" t="s">
        <v>1772</v>
      </c>
      <c r="H657" s="2">
        <v>3</v>
      </c>
      <c r="I657" s="1"/>
      <c r="J657" s="1"/>
      <c r="K657" s="1"/>
      <c r="L657" s="10"/>
      <c r="M657" s="10"/>
      <c r="N657" s="1"/>
      <c r="O657" s="2"/>
      <c r="P657" s="4">
        <v>0.5</v>
      </c>
      <c r="Q657" s="2"/>
      <c r="R657" s="4"/>
      <c r="S657" s="2"/>
      <c r="T657" s="4"/>
      <c r="U657" s="2"/>
      <c r="V657" s="4"/>
      <c r="W657" s="2"/>
      <c r="X657" s="4">
        <v>0.5</v>
      </c>
    </row>
    <row r="658" spans="1:24" x14ac:dyDescent="0.25">
      <c r="A658" s="1" t="s">
        <v>291</v>
      </c>
      <c r="B658" s="1" t="s">
        <v>290</v>
      </c>
      <c r="C658" s="1" t="s">
        <v>244</v>
      </c>
      <c r="D658" s="1" t="s">
        <v>71</v>
      </c>
      <c r="E658" s="1" t="s">
        <v>1764</v>
      </c>
      <c r="F658" s="1" t="s">
        <v>74</v>
      </c>
      <c r="G658" s="1" t="s">
        <v>1772</v>
      </c>
      <c r="H658" s="2">
        <v>2</v>
      </c>
      <c r="I658" s="1"/>
      <c r="J658" s="1"/>
      <c r="K658" s="1"/>
      <c r="L658" s="10"/>
      <c r="M658" s="10"/>
      <c r="N658" s="1"/>
      <c r="O658" s="2"/>
      <c r="P658" s="4">
        <v>0.5</v>
      </c>
      <c r="Q658" s="2"/>
      <c r="R658" s="4"/>
      <c r="S658" s="2"/>
      <c r="T658" s="4"/>
      <c r="U658" s="2"/>
      <c r="V658" s="4"/>
      <c r="W658" s="2"/>
      <c r="X658" s="4">
        <v>0.5</v>
      </c>
    </row>
    <row r="659" spans="1:24" x14ac:dyDescent="0.25">
      <c r="A659" s="1" t="s">
        <v>249</v>
      </c>
      <c r="B659" s="1" t="s">
        <v>248</v>
      </c>
      <c r="C659" s="1" t="s">
        <v>244</v>
      </c>
      <c r="D659" s="1" t="s">
        <v>71</v>
      </c>
      <c r="E659" s="1" t="s">
        <v>1764</v>
      </c>
      <c r="F659" s="1" t="s">
        <v>74</v>
      </c>
      <c r="G659" s="1" t="s">
        <v>2111</v>
      </c>
      <c r="H659" s="2">
        <v>5</v>
      </c>
      <c r="I659" s="2" t="s">
        <v>1764</v>
      </c>
      <c r="J659" s="1"/>
      <c r="K659" s="1"/>
      <c r="L659" s="10"/>
      <c r="M659" s="10"/>
      <c r="N659" s="1"/>
      <c r="O659" s="2"/>
      <c r="P659" s="4">
        <v>0.5</v>
      </c>
      <c r="Q659" s="2"/>
      <c r="R659" s="4"/>
      <c r="S659" s="2"/>
      <c r="T659" s="4"/>
      <c r="U659" s="2"/>
      <c r="V659" s="4"/>
      <c r="W659" s="2"/>
      <c r="X659" s="4">
        <v>0.5</v>
      </c>
    </row>
    <row r="660" spans="1:24" x14ac:dyDescent="0.25">
      <c r="A660" s="1" t="s">
        <v>286</v>
      </c>
      <c r="B660" s="1" t="s">
        <v>2112</v>
      </c>
      <c r="C660" s="1" t="s">
        <v>244</v>
      </c>
      <c r="D660" s="1" t="s">
        <v>71</v>
      </c>
      <c r="E660" s="1" t="s">
        <v>1764</v>
      </c>
      <c r="F660" s="1" t="s">
        <v>74</v>
      </c>
      <c r="G660" s="1" t="s">
        <v>1772</v>
      </c>
      <c r="H660" s="2">
        <v>3</v>
      </c>
      <c r="I660" s="2" t="s">
        <v>1764</v>
      </c>
      <c r="J660" s="1"/>
      <c r="K660" s="1"/>
      <c r="L660" s="10"/>
      <c r="M660" s="10"/>
      <c r="N660" s="1"/>
      <c r="O660" s="2"/>
      <c r="P660" s="4">
        <v>0.5</v>
      </c>
      <c r="Q660" s="2"/>
      <c r="R660" s="4"/>
      <c r="S660" s="2"/>
      <c r="T660" s="4"/>
      <c r="U660" s="2"/>
      <c r="V660" s="4"/>
      <c r="W660" s="2"/>
      <c r="X660" s="4">
        <v>0.5</v>
      </c>
    </row>
    <row r="661" spans="1:24" x14ac:dyDescent="0.25">
      <c r="A661" s="1" t="s">
        <v>203</v>
      </c>
      <c r="B661" s="1" t="s">
        <v>202</v>
      </c>
      <c r="C661" s="1" t="s">
        <v>1957</v>
      </c>
      <c r="D661" s="1" t="s">
        <v>71</v>
      </c>
      <c r="E661" s="1" t="s">
        <v>1764</v>
      </c>
      <c r="F661" s="1" t="s">
        <v>1</v>
      </c>
      <c r="G661" s="1" t="s">
        <v>1772</v>
      </c>
      <c r="H661" s="2">
        <v>3</v>
      </c>
      <c r="I661" s="1"/>
      <c r="J661" s="1"/>
      <c r="K661" s="1"/>
      <c r="L661" s="10"/>
      <c r="M661" s="10"/>
      <c r="N661" s="1"/>
      <c r="O661" s="2"/>
      <c r="P661" s="4">
        <v>0.5</v>
      </c>
      <c r="Q661" s="2"/>
      <c r="R661" s="4"/>
      <c r="S661" s="2"/>
      <c r="T661" s="4"/>
      <c r="U661" s="2"/>
      <c r="V661" s="4"/>
      <c r="W661" s="2"/>
      <c r="X661" s="4">
        <v>0.5</v>
      </c>
    </row>
    <row r="662" spans="1:24" x14ac:dyDescent="0.25">
      <c r="A662" s="1" t="s">
        <v>75</v>
      </c>
      <c r="B662" s="1" t="s">
        <v>81</v>
      </c>
      <c r="C662" s="1" t="s">
        <v>603</v>
      </c>
      <c r="D662" s="1" t="s">
        <v>71</v>
      </c>
      <c r="E662" s="1" t="s">
        <v>1764</v>
      </c>
      <c r="F662" s="1" t="s">
        <v>1</v>
      </c>
      <c r="G662" s="1" t="s">
        <v>1772</v>
      </c>
      <c r="H662" s="2">
        <v>3</v>
      </c>
      <c r="I662" s="2" t="s">
        <v>1764</v>
      </c>
      <c r="J662" s="1"/>
      <c r="K662" s="1"/>
      <c r="L662" s="10"/>
      <c r="M662" s="10"/>
      <c r="N662" s="1"/>
      <c r="O662" s="2"/>
      <c r="P662" s="4">
        <v>0.5</v>
      </c>
      <c r="Q662" s="2"/>
      <c r="R662" s="4"/>
      <c r="S662" s="2"/>
      <c r="T662" s="4"/>
      <c r="U662" s="2"/>
      <c r="V662" s="4"/>
      <c r="W662" s="2"/>
      <c r="X662" s="4">
        <v>0.5</v>
      </c>
    </row>
    <row r="663" spans="1:24" x14ac:dyDescent="0.25">
      <c r="A663" s="1" t="s">
        <v>99</v>
      </c>
      <c r="B663" s="1" t="s">
        <v>98</v>
      </c>
      <c r="C663" s="1" t="s">
        <v>2113</v>
      </c>
      <c r="D663" s="1" t="s">
        <v>71</v>
      </c>
      <c r="E663" s="1" t="s">
        <v>1764</v>
      </c>
      <c r="F663" s="1" t="s">
        <v>1</v>
      </c>
      <c r="G663" s="1" t="s">
        <v>1772</v>
      </c>
      <c r="H663" s="2">
        <v>2</v>
      </c>
      <c r="I663" s="1"/>
      <c r="J663" s="1"/>
      <c r="K663" s="1"/>
      <c r="L663" s="10"/>
      <c r="M663" s="10"/>
      <c r="N663" s="1"/>
      <c r="O663" s="2"/>
      <c r="P663" s="4">
        <v>0.5</v>
      </c>
      <c r="Q663" s="2"/>
      <c r="R663" s="4"/>
      <c r="S663" s="2"/>
      <c r="T663" s="4"/>
      <c r="U663" s="2"/>
      <c r="V663" s="4"/>
      <c r="W663" s="2"/>
      <c r="X663" s="4">
        <v>0.5</v>
      </c>
    </row>
    <row r="664" spans="1:24" x14ac:dyDescent="0.25">
      <c r="A664" s="1" t="s">
        <v>99</v>
      </c>
      <c r="B664" s="1" t="s">
        <v>98</v>
      </c>
      <c r="C664" s="1" t="s">
        <v>2113</v>
      </c>
      <c r="D664" s="1" t="s">
        <v>71</v>
      </c>
      <c r="E664" s="1" t="s">
        <v>1764</v>
      </c>
      <c r="F664" s="1" t="s">
        <v>1</v>
      </c>
      <c r="G664" s="1" t="s">
        <v>1772</v>
      </c>
      <c r="H664" s="2">
        <v>2</v>
      </c>
      <c r="I664" s="1"/>
      <c r="J664" s="1"/>
      <c r="K664" s="1"/>
      <c r="L664" s="10"/>
      <c r="M664" s="10"/>
      <c r="N664" s="1"/>
      <c r="O664" s="2"/>
      <c r="P664" s="4">
        <v>0.5</v>
      </c>
      <c r="Q664" s="2"/>
      <c r="R664" s="4"/>
      <c r="S664" s="2"/>
      <c r="T664" s="4"/>
      <c r="U664" s="2"/>
      <c r="V664" s="4"/>
      <c r="W664" s="2"/>
      <c r="X664" s="4">
        <v>0.5</v>
      </c>
    </row>
    <row r="665" spans="1:24" x14ac:dyDescent="0.25">
      <c r="A665" s="1" t="s">
        <v>93</v>
      </c>
      <c r="B665" s="1" t="s">
        <v>92</v>
      </c>
      <c r="C665" s="1" t="s">
        <v>603</v>
      </c>
      <c r="D665" s="1" t="s">
        <v>71</v>
      </c>
      <c r="E665" s="1" t="s">
        <v>1764</v>
      </c>
      <c r="F665" s="1" t="s">
        <v>1</v>
      </c>
      <c r="G665" s="1" t="s">
        <v>1772</v>
      </c>
      <c r="H665" s="2">
        <v>3</v>
      </c>
      <c r="I665" s="2" t="s">
        <v>1764</v>
      </c>
      <c r="J665" s="1"/>
      <c r="K665" s="1"/>
      <c r="L665" s="10"/>
      <c r="M665" s="10"/>
      <c r="N665" s="1"/>
      <c r="O665" s="2"/>
      <c r="P665" s="4">
        <v>0.5</v>
      </c>
      <c r="Q665" s="2"/>
      <c r="R665" s="4"/>
      <c r="S665" s="2"/>
      <c r="T665" s="4"/>
      <c r="U665" s="2"/>
      <c r="V665" s="4"/>
      <c r="W665" s="2"/>
      <c r="X665" s="4">
        <v>0.5</v>
      </c>
    </row>
    <row r="666" spans="1:24" x14ac:dyDescent="0.25">
      <c r="A666" s="1" t="s">
        <v>97</v>
      </c>
      <c r="B666" s="1" t="s">
        <v>96</v>
      </c>
      <c r="C666" s="1" t="s">
        <v>2113</v>
      </c>
      <c r="D666" s="1" t="s">
        <v>71</v>
      </c>
      <c r="E666" s="1" t="s">
        <v>1764</v>
      </c>
      <c r="F666" s="1" t="s">
        <v>1</v>
      </c>
      <c r="G666" s="1" t="s">
        <v>1772</v>
      </c>
      <c r="H666" s="2">
        <v>3</v>
      </c>
      <c r="I666" s="2" t="s">
        <v>1764</v>
      </c>
      <c r="J666" s="1"/>
      <c r="K666" s="1"/>
      <c r="L666" s="10"/>
      <c r="M666" s="10"/>
      <c r="N666" s="1"/>
      <c r="O666" s="2"/>
      <c r="P666" s="4">
        <v>0.5</v>
      </c>
      <c r="Q666" s="2"/>
      <c r="R666" s="4"/>
      <c r="S666" s="2"/>
      <c r="T666" s="4"/>
      <c r="U666" s="2"/>
      <c r="V666" s="4"/>
      <c r="W666" s="2"/>
      <c r="X666" s="4">
        <v>0.5</v>
      </c>
    </row>
    <row r="667" spans="1:24" x14ac:dyDescent="0.25">
      <c r="A667" s="1" t="s">
        <v>90</v>
      </c>
      <c r="B667" s="1" t="s">
        <v>89</v>
      </c>
      <c r="C667" s="1" t="s">
        <v>287</v>
      </c>
      <c r="D667" s="1" t="s">
        <v>71</v>
      </c>
      <c r="E667" s="1" t="s">
        <v>1764</v>
      </c>
      <c r="F667" s="1" t="s">
        <v>1</v>
      </c>
      <c r="G667" s="1" t="s">
        <v>1772</v>
      </c>
      <c r="H667" s="2">
        <v>3</v>
      </c>
      <c r="I667" s="1"/>
      <c r="J667" s="1"/>
      <c r="K667" s="1"/>
      <c r="L667" s="10"/>
      <c r="M667" s="10"/>
      <c r="N667" s="1"/>
      <c r="O667" s="2"/>
      <c r="P667" s="4">
        <v>0.5</v>
      </c>
      <c r="Q667" s="2"/>
      <c r="R667" s="4"/>
      <c r="S667" s="2"/>
      <c r="T667" s="4"/>
      <c r="U667" s="2"/>
      <c r="V667" s="4"/>
      <c r="W667" s="2"/>
      <c r="X667" s="4">
        <v>0.5</v>
      </c>
    </row>
    <row r="668" spans="1:24" x14ac:dyDescent="0.25">
      <c r="A668" s="1" t="s">
        <v>2114</v>
      </c>
      <c r="B668" s="1" t="s">
        <v>2115</v>
      </c>
      <c r="C668" s="1" t="s">
        <v>603</v>
      </c>
      <c r="D668" s="1" t="s">
        <v>71</v>
      </c>
      <c r="E668" s="1" t="s">
        <v>1764</v>
      </c>
      <c r="F668" s="1" t="s">
        <v>1</v>
      </c>
      <c r="G668" s="1" t="s">
        <v>1772</v>
      </c>
      <c r="H668" s="2">
        <v>3</v>
      </c>
      <c r="I668" s="1"/>
      <c r="J668" s="1"/>
      <c r="K668" s="1"/>
      <c r="L668" s="10"/>
      <c r="M668" s="10"/>
      <c r="N668" s="1"/>
      <c r="O668" s="2"/>
      <c r="P668" s="4">
        <v>0.5</v>
      </c>
      <c r="Q668" s="2"/>
      <c r="R668" s="4"/>
      <c r="S668" s="2"/>
      <c r="T668" s="4"/>
      <c r="U668" s="2"/>
      <c r="V668" s="4"/>
      <c r="W668" s="2"/>
      <c r="X668" s="4">
        <v>0.5</v>
      </c>
    </row>
    <row r="669" spans="1:24" x14ac:dyDescent="0.25">
      <c r="A669" s="1" t="s">
        <v>84</v>
      </c>
      <c r="B669" s="1" t="s">
        <v>83</v>
      </c>
      <c r="C669" s="1" t="s">
        <v>603</v>
      </c>
      <c r="D669" s="1" t="s">
        <v>71</v>
      </c>
      <c r="E669" s="1" t="s">
        <v>1764</v>
      </c>
      <c r="F669" s="1" t="s">
        <v>1</v>
      </c>
      <c r="G669" s="1" t="s">
        <v>2116</v>
      </c>
      <c r="H669" s="2">
        <v>5</v>
      </c>
      <c r="I669" s="2" t="s">
        <v>1764</v>
      </c>
      <c r="J669" s="1"/>
      <c r="K669" s="1"/>
      <c r="L669" s="10"/>
      <c r="M669" s="10"/>
      <c r="N669" s="1"/>
      <c r="O669" s="2"/>
      <c r="P669" s="4">
        <v>0.5</v>
      </c>
      <c r="Q669" s="2"/>
      <c r="R669" s="4"/>
      <c r="S669" s="2"/>
      <c r="T669" s="4"/>
      <c r="U669" s="2"/>
      <c r="V669" s="4"/>
      <c r="W669" s="2"/>
      <c r="X669" s="4">
        <v>0.5</v>
      </c>
    </row>
    <row r="670" spans="1:24" x14ac:dyDescent="0.25">
      <c r="A670" s="1" t="s">
        <v>86</v>
      </c>
      <c r="B670" s="1" t="s">
        <v>85</v>
      </c>
      <c r="C670" s="1" t="s">
        <v>603</v>
      </c>
      <c r="D670" s="1" t="s">
        <v>71</v>
      </c>
      <c r="E670" s="1" t="s">
        <v>1764</v>
      </c>
      <c r="F670" s="1" t="s">
        <v>1</v>
      </c>
      <c r="G670" s="1" t="s">
        <v>2117</v>
      </c>
      <c r="H670" s="2">
        <v>5</v>
      </c>
      <c r="I670" s="2" t="s">
        <v>1764</v>
      </c>
      <c r="J670" s="1"/>
      <c r="K670" s="1"/>
      <c r="L670" s="10"/>
      <c r="M670" s="10"/>
      <c r="N670" s="1"/>
      <c r="O670" s="2"/>
      <c r="P670" s="4">
        <v>0.5</v>
      </c>
      <c r="Q670" s="2"/>
      <c r="R670" s="4"/>
      <c r="S670" s="2"/>
      <c r="T670" s="4"/>
      <c r="U670" s="2"/>
      <c r="V670" s="4"/>
      <c r="W670" s="2"/>
      <c r="X670" s="4">
        <v>0.5</v>
      </c>
    </row>
    <row r="671" spans="1:24" x14ac:dyDescent="0.25">
      <c r="A671" s="1" t="s">
        <v>88</v>
      </c>
      <c r="B671" s="1" t="s">
        <v>87</v>
      </c>
      <c r="C671" s="1" t="s">
        <v>1807</v>
      </c>
      <c r="D671" s="1"/>
      <c r="E671" s="1"/>
      <c r="F671" s="1" t="s">
        <v>1</v>
      </c>
      <c r="G671" s="1" t="s">
        <v>1772</v>
      </c>
      <c r="H671" s="2">
        <v>3</v>
      </c>
      <c r="I671" s="2" t="s">
        <v>1764</v>
      </c>
      <c r="J671" s="1"/>
      <c r="K671" s="1"/>
      <c r="L671" s="10"/>
      <c r="M671" s="10"/>
      <c r="N671" s="1"/>
      <c r="O671" s="2"/>
      <c r="P671" s="4"/>
      <c r="Q671" s="2"/>
      <c r="R671" s="4"/>
      <c r="S671" s="2"/>
      <c r="T671" s="4"/>
      <c r="U671" s="2"/>
      <c r="V671" s="4"/>
      <c r="W671" s="2"/>
      <c r="X671" s="4">
        <v>0</v>
      </c>
    </row>
    <row r="672" spans="1:24" x14ac:dyDescent="0.25">
      <c r="A672" s="1" t="s">
        <v>142</v>
      </c>
      <c r="B672" s="1" t="s">
        <v>2118</v>
      </c>
      <c r="C672" s="1" t="s">
        <v>287</v>
      </c>
      <c r="D672" s="1" t="s">
        <v>71</v>
      </c>
      <c r="E672" s="1" t="s">
        <v>1764</v>
      </c>
      <c r="F672" s="1" t="s">
        <v>1</v>
      </c>
      <c r="G672" s="1" t="s">
        <v>1772</v>
      </c>
      <c r="H672" s="2">
        <v>2</v>
      </c>
      <c r="I672" s="2" t="s">
        <v>1764</v>
      </c>
      <c r="J672" s="1"/>
      <c r="K672" s="1"/>
      <c r="L672" s="10"/>
      <c r="M672" s="10"/>
      <c r="N672" s="1"/>
      <c r="O672" s="2"/>
      <c r="P672" s="4">
        <v>0.5</v>
      </c>
      <c r="Q672" s="2"/>
      <c r="R672" s="4"/>
      <c r="S672" s="2"/>
      <c r="T672" s="4"/>
      <c r="U672" s="2"/>
      <c r="V672" s="4"/>
      <c r="W672" s="2"/>
      <c r="X672" s="4">
        <v>0.5</v>
      </c>
    </row>
    <row r="673" spans="1:24" x14ac:dyDescent="0.25">
      <c r="A673" s="1" t="s">
        <v>141</v>
      </c>
      <c r="B673" s="1" t="s">
        <v>140</v>
      </c>
      <c r="C673" s="1" t="s">
        <v>287</v>
      </c>
      <c r="D673" s="1" t="s">
        <v>71</v>
      </c>
      <c r="E673" s="1" t="s">
        <v>1764</v>
      </c>
      <c r="F673" s="1" t="s">
        <v>1</v>
      </c>
      <c r="G673" s="1" t="s">
        <v>1772</v>
      </c>
      <c r="H673" s="2">
        <v>2</v>
      </c>
      <c r="I673" s="1"/>
      <c r="J673" s="1"/>
      <c r="K673" s="1"/>
      <c r="L673" s="10"/>
      <c r="M673" s="10"/>
      <c r="N673" s="1"/>
      <c r="O673" s="2"/>
      <c r="P673" s="4">
        <v>0.5</v>
      </c>
      <c r="Q673" s="2"/>
      <c r="R673" s="4"/>
      <c r="S673" s="2"/>
      <c r="T673" s="4"/>
      <c r="U673" s="2"/>
      <c r="V673" s="4"/>
      <c r="W673" s="2"/>
      <c r="X673" s="4">
        <v>0.5</v>
      </c>
    </row>
    <row r="674" spans="1:24" x14ac:dyDescent="0.25">
      <c r="A674" s="1" t="s">
        <v>158</v>
      </c>
      <c r="B674" s="1" t="s">
        <v>157</v>
      </c>
      <c r="C674" s="1" t="s">
        <v>1841</v>
      </c>
      <c r="D674" s="1" t="s">
        <v>71</v>
      </c>
      <c r="E674" s="1" t="s">
        <v>1764</v>
      </c>
      <c r="F674" s="1" t="s">
        <v>1</v>
      </c>
      <c r="G674" s="1" t="s">
        <v>1772</v>
      </c>
      <c r="H674" s="2">
        <v>2</v>
      </c>
      <c r="I674" s="1"/>
      <c r="J674" s="1"/>
      <c r="K674" s="1"/>
      <c r="L674" s="10"/>
      <c r="M674" s="10"/>
      <c r="N674" s="1"/>
      <c r="O674" s="2"/>
      <c r="P674" s="4">
        <v>0.5</v>
      </c>
      <c r="Q674" s="2"/>
      <c r="R674" s="4"/>
      <c r="S674" s="2"/>
      <c r="T674" s="4"/>
      <c r="U674" s="2"/>
      <c r="V674" s="4"/>
      <c r="W674" s="2"/>
      <c r="X674" s="4">
        <v>0.5</v>
      </c>
    </row>
    <row r="675" spans="1:24" x14ac:dyDescent="0.25">
      <c r="A675" s="1" t="s">
        <v>2119</v>
      </c>
      <c r="B675" s="1" t="s">
        <v>2120</v>
      </c>
      <c r="C675" s="1" t="s">
        <v>1841</v>
      </c>
      <c r="D675" s="1" t="s">
        <v>71</v>
      </c>
      <c r="E675" s="1" t="s">
        <v>1764</v>
      </c>
      <c r="F675" s="1" t="s">
        <v>1</v>
      </c>
      <c r="G675" s="1" t="s">
        <v>1772</v>
      </c>
      <c r="H675" s="2">
        <v>2</v>
      </c>
      <c r="I675" s="1"/>
      <c r="J675" s="1"/>
      <c r="K675" s="1"/>
      <c r="L675" s="10"/>
      <c r="M675" s="10"/>
      <c r="N675" s="1"/>
      <c r="O675" s="2"/>
      <c r="P675" s="4">
        <v>0.5</v>
      </c>
      <c r="Q675" s="2"/>
      <c r="R675" s="4"/>
      <c r="S675" s="2"/>
      <c r="T675" s="4"/>
      <c r="U675" s="2"/>
      <c r="V675" s="4"/>
      <c r="W675" s="2"/>
      <c r="X675" s="4">
        <v>0.5</v>
      </c>
    </row>
    <row r="676" spans="1:24" x14ac:dyDescent="0.25">
      <c r="A676" s="1" t="s">
        <v>154</v>
      </c>
      <c r="B676" s="1" t="s">
        <v>153</v>
      </c>
      <c r="C676" s="1" t="s">
        <v>1841</v>
      </c>
      <c r="D676" s="1" t="s">
        <v>71</v>
      </c>
      <c r="E676" s="1" t="s">
        <v>1764</v>
      </c>
      <c r="F676" s="1" t="s">
        <v>1</v>
      </c>
      <c r="G676" s="1" t="s">
        <v>1772</v>
      </c>
      <c r="H676" s="2">
        <v>3</v>
      </c>
      <c r="I676" s="1"/>
      <c r="J676" s="1"/>
      <c r="K676" s="1"/>
      <c r="L676" s="10"/>
      <c r="M676" s="10"/>
      <c r="N676" s="1"/>
      <c r="O676" s="2"/>
      <c r="P676" s="4">
        <v>0.5</v>
      </c>
      <c r="Q676" s="2"/>
      <c r="R676" s="4"/>
      <c r="S676" s="2"/>
      <c r="T676" s="4"/>
      <c r="U676" s="2"/>
      <c r="V676" s="4"/>
      <c r="W676" s="2"/>
      <c r="X676" s="4">
        <v>0.5</v>
      </c>
    </row>
    <row r="677" spans="1:24" x14ac:dyDescent="0.25">
      <c r="A677" s="1" t="s">
        <v>152</v>
      </c>
      <c r="B677" s="1" t="s">
        <v>151</v>
      </c>
      <c r="C677" s="1" t="s">
        <v>1841</v>
      </c>
      <c r="D677" s="1" t="s">
        <v>71</v>
      </c>
      <c r="E677" s="1" t="s">
        <v>1764</v>
      </c>
      <c r="F677" s="1" t="s">
        <v>1</v>
      </c>
      <c r="G677" s="1" t="s">
        <v>1772</v>
      </c>
      <c r="H677" s="2">
        <v>2</v>
      </c>
      <c r="I677" s="2" t="s">
        <v>1764</v>
      </c>
      <c r="J677" s="1"/>
      <c r="K677" s="1"/>
      <c r="L677" s="10"/>
      <c r="M677" s="10"/>
      <c r="N677" s="1"/>
      <c r="O677" s="2"/>
      <c r="P677" s="4">
        <v>0.5</v>
      </c>
      <c r="Q677" s="2"/>
      <c r="R677" s="4"/>
      <c r="S677" s="2"/>
      <c r="T677" s="4"/>
      <c r="U677" s="2"/>
      <c r="V677" s="4"/>
      <c r="W677" s="2"/>
      <c r="X677" s="4">
        <v>0.5</v>
      </c>
    </row>
    <row r="678" spans="1:24" x14ac:dyDescent="0.25">
      <c r="A678" s="1" t="s">
        <v>150</v>
      </c>
      <c r="B678" s="1" t="s">
        <v>149</v>
      </c>
      <c r="C678" s="1" t="s">
        <v>1841</v>
      </c>
      <c r="D678" s="1" t="s">
        <v>71</v>
      </c>
      <c r="E678" s="1" t="s">
        <v>1764</v>
      </c>
      <c r="F678" s="1" t="s">
        <v>1</v>
      </c>
      <c r="G678" s="1" t="s">
        <v>1772</v>
      </c>
      <c r="H678" s="2">
        <v>3</v>
      </c>
      <c r="I678" s="2" t="s">
        <v>1764</v>
      </c>
      <c r="J678" s="1"/>
      <c r="K678" s="1"/>
      <c r="L678" s="10"/>
      <c r="M678" s="10"/>
      <c r="N678" s="1"/>
      <c r="O678" s="2"/>
      <c r="P678" s="4">
        <v>0.5</v>
      </c>
      <c r="Q678" s="2"/>
      <c r="R678" s="4"/>
      <c r="S678" s="2"/>
      <c r="T678" s="4"/>
      <c r="U678" s="2"/>
      <c r="V678" s="4"/>
      <c r="W678" s="2"/>
      <c r="X678" s="4">
        <v>0.5</v>
      </c>
    </row>
    <row r="679" spans="1:24" x14ac:dyDescent="0.25">
      <c r="A679" s="1" t="s">
        <v>137</v>
      </c>
      <c r="B679" s="1" t="s">
        <v>136</v>
      </c>
      <c r="C679" s="1" t="s">
        <v>1841</v>
      </c>
      <c r="D679" s="1" t="s">
        <v>71</v>
      </c>
      <c r="E679" s="1" t="s">
        <v>1764</v>
      </c>
      <c r="F679" s="1" t="s">
        <v>1</v>
      </c>
      <c r="G679" s="1" t="s">
        <v>1772</v>
      </c>
      <c r="H679" s="2">
        <v>2</v>
      </c>
      <c r="I679" s="1"/>
      <c r="J679" s="1"/>
      <c r="K679" s="1"/>
      <c r="L679" s="10"/>
      <c r="M679" s="10"/>
      <c r="N679" s="1"/>
      <c r="O679" s="2"/>
      <c r="P679" s="4">
        <v>0.5</v>
      </c>
      <c r="Q679" s="2"/>
      <c r="R679" s="4"/>
      <c r="S679" s="2"/>
      <c r="T679" s="4"/>
      <c r="U679" s="2"/>
      <c r="V679" s="4"/>
      <c r="W679" s="2"/>
      <c r="X679" s="4">
        <v>0.5</v>
      </c>
    </row>
    <row r="680" spans="1:24" x14ac:dyDescent="0.25">
      <c r="A680" s="1" t="s">
        <v>133</v>
      </c>
      <c r="B680" s="1" t="s">
        <v>132</v>
      </c>
      <c r="C680" s="1" t="s">
        <v>1841</v>
      </c>
      <c r="D680" s="1" t="s">
        <v>71</v>
      </c>
      <c r="E680" s="1" t="s">
        <v>1764</v>
      </c>
      <c r="F680" s="1" t="s">
        <v>1</v>
      </c>
      <c r="G680" s="1" t="s">
        <v>1932</v>
      </c>
      <c r="H680" s="2" t="s">
        <v>1791</v>
      </c>
      <c r="I680" s="2" t="s">
        <v>1764</v>
      </c>
      <c r="J680" s="1"/>
      <c r="K680" s="1"/>
      <c r="L680" s="10"/>
      <c r="M680" s="10"/>
      <c r="N680" s="1"/>
      <c r="O680" s="2"/>
      <c r="P680" s="4">
        <v>0.5</v>
      </c>
      <c r="Q680" s="2"/>
      <c r="R680" s="4"/>
      <c r="S680" s="2"/>
      <c r="T680" s="4"/>
      <c r="U680" s="2"/>
      <c r="V680" s="4"/>
      <c r="W680" s="2"/>
      <c r="X680" s="4">
        <v>0.5</v>
      </c>
    </row>
    <row r="681" spans="1:24" x14ac:dyDescent="0.25">
      <c r="A681" s="1" t="s">
        <v>135</v>
      </c>
      <c r="B681" s="1" t="s">
        <v>134</v>
      </c>
      <c r="C681" s="1" t="s">
        <v>603</v>
      </c>
      <c r="D681" s="1" t="s">
        <v>71</v>
      </c>
      <c r="E681" s="1" t="s">
        <v>1764</v>
      </c>
      <c r="F681" s="1" t="s">
        <v>1</v>
      </c>
      <c r="G681" s="1" t="s">
        <v>1772</v>
      </c>
      <c r="H681" s="2">
        <v>2</v>
      </c>
      <c r="I681" s="2" t="s">
        <v>1764</v>
      </c>
      <c r="J681" s="1"/>
      <c r="K681" s="1"/>
      <c r="L681" s="10"/>
      <c r="M681" s="10"/>
      <c r="N681" s="1"/>
      <c r="O681" s="2"/>
      <c r="P681" s="4">
        <v>0.5</v>
      </c>
      <c r="Q681" s="2"/>
      <c r="R681" s="4"/>
      <c r="S681" s="2"/>
      <c r="T681" s="4"/>
      <c r="U681" s="2"/>
      <c r="V681" s="4"/>
      <c r="W681" s="2"/>
      <c r="X681" s="4">
        <v>0.5</v>
      </c>
    </row>
    <row r="682" spans="1:24" x14ac:dyDescent="0.25">
      <c r="A682" s="1" t="s">
        <v>2121</v>
      </c>
      <c r="B682" s="1" t="s">
        <v>2122</v>
      </c>
      <c r="C682" s="1" t="s">
        <v>603</v>
      </c>
      <c r="D682" s="1" t="s">
        <v>71</v>
      </c>
      <c r="E682" s="1" t="s">
        <v>1764</v>
      </c>
      <c r="F682" s="1" t="s">
        <v>1</v>
      </c>
      <c r="G682" s="1" t="s">
        <v>1772</v>
      </c>
      <c r="H682" s="2">
        <v>3</v>
      </c>
      <c r="I682" s="1"/>
      <c r="J682" s="1"/>
      <c r="K682" s="1"/>
      <c r="L682" s="10"/>
      <c r="M682" s="10"/>
      <c r="N682" s="1"/>
      <c r="O682" s="2"/>
      <c r="P682" s="4">
        <v>0.5</v>
      </c>
      <c r="Q682" s="2"/>
      <c r="R682" s="4"/>
      <c r="S682" s="2"/>
      <c r="T682" s="4"/>
      <c r="U682" s="2"/>
      <c r="V682" s="4"/>
      <c r="W682" s="2"/>
      <c r="X682" s="4">
        <v>0.5</v>
      </c>
    </row>
    <row r="683" spans="1:24" x14ac:dyDescent="0.25">
      <c r="A683" s="1" t="s">
        <v>129</v>
      </c>
      <c r="B683" s="1" t="s">
        <v>128</v>
      </c>
      <c r="C683" s="1" t="s">
        <v>603</v>
      </c>
      <c r="D683" s="1" t="s">
        <v>71</v>
      </c>
      <c r="E683" s="1" t="s">
        <v>1764</v>
      </c>
      <c r="F683" s="1" t="s">
        <v>1</v>
      </c>
      <c r="G683" s="1" t="s">
        <v>2123</v>
      </c>
      <c r="H683" s="2">
        <v>5</v>
      </c>
      <c r="I683" s="2" t="s">
        <v>1764</v>
      </c>
      <c r="J683" s="1"/>
      <c r="K683" s="1"/>
      <c r="L683" s="10"/>
      <c r="M683" s="10"/>
      <c r="N683" s="1"/>
      <c r="O683" s="2"/>
      <c r="P683" s="4">
        <v>0.5</v>
      </c>
      <c r="Q683" s="2"/>
      <c r="R683" s="4"/>
      <c r="S683" s="2"/>
      <c r="T683" s="4"/>
      <c r="U683" s="2"/>
      <c r="V683" s="4"/>
      <c r="W683" s="2"/>
      <c r="X683" s="4">
        <v>0.5</v>
      </c>
    </row>
    <row r="684" spans="1:24" x14ac:dyDescent="0.25">
      <c r="A684" s="1" t="s">
        <v>103</v>
      </c>
      <c r="B684" s="1" t="s">
        <v>102</v>
      </c>
      <c r="C684" s="1" t="s">
        <v>603</v>
      </c>
      <c r="D684" s="1" t="s">
        <v>71</v>
      </c>
      <c r="E684" s="1" t="s">
        <v>1764</v>
      </c>
      <c r="F684" s="1" t="s">
        <v>1</v>
      </c>
      <c r="G684" s="1" t="s">
        <v>1772</v>
      </c>
      <c r="H684" s="2">
        <v>2</v>
      </c>
      <c r="I684" s="2" t="s">
        <v>1764</v>
      </c>
      <c r="J684" s="1"/>
      <c r="K684" s="1"/>
      <c r="L684" s="10"/>
      <c r="M684" s="10"/>
      <c r="N684" s="1"/>
      <c r="O684" s="2"/>
      <c r="P684" s="4">
        <v>0.5</v>
      </c>
      <c r="Q684" s="2"/>
      <c r="R684" s="4"/>
      <c r="S684" s="2"/>
      <c r="T684" s="4"/>
      <c r="U684" s="2"/>
      <c r="V684" s="4"/>
      <c r="W684" s="2"/>
      <c r="X684" s="4">
        <v>0.5</v>
      </c>
    </row>
    <row r="685" spans="1:24" x14ac:dyDescent="0.25">
      <c r="A685" s="1" t="s">
        <v>107</v>
      </c>
      <c r="B685" s="1" t="s">
        <v>106</v>
      </c>
      <c r="C685" s="1" t="s">
        <v>287</v>
      </c>
      <c r="D685" s="1" t="s">
        <v>71</v>
      </c>
      <c r="E685" s="1" t="s">
        <v>1764</v>
      </c>
      <c r="F685" s="1" t="s">
        <v>1</v>
      </c>
      <c r="G685" s="1" t="s">
        <v>1772</v>
      </c>
      <c r="H685" s="2">
        <v>3</v>
      </c>
      <c r="I685" s="2" t="s">
        <v>1764</v>
      </c>
      <c r="J685" s="1"/>
      <c r="K685" s="1"/>
      <c r="L685" s="10"/>
      <c r="M685" s="10"/>
      <c r="N685" s="1"/>
      <c r="O685" s="2"/>
      <c r="P685" s="4">
        <v>0.5</v>
      </c>
      <c r="Q685" s="2"/>
      <c r="R685" s="4"/>
      <c r="S685" s="2"/>
      <c r="T685" s="4"/>
      <c r="U685" s="2"/>
      <c r="V685" s="4"/>
      <c r="W685" s="2"/>
      <c r="X685" s="4">
        <v>0.5</v>
      </c>
    </row>
    <row r="686" spans="1:24" x14ac:dyDescent="0.25">
      <c r="A686" s="1" t="s">
        <v>123</v>
      </c>
      <c r="B686" s="1" t="s">
        <v>122</v>
      </c>
      <c r="C686" s="1" t="s">
        <v>287</v>
      </c>
      <c r="D686" s="1" t="s">
        <v>71</v>
      </c>
      <c r="E686" s="1" t="s">
        <v>1764</v>
      </c>
      <c r="F686" s="1" t="s">
        <v>1</v>
      </c>
      <c r="G686" s="1" t="s">
        <v>1772</v>
      </c>
      <c r="H686" s="2">
        <v>2</v>
      </c>
      <c r="I686" s="1"/>
      <c r="J686" s="1"/>
      <c r="K686" s="1"/>
      <c r="L686" s="10"/>
      <c r="M686" s="10"/>
      <c r="N686" s="1"/>
      <c r="O686" s="2"/>
      <c r="P686" s="4">
        <v>0.5</v>
      </c>
      <c r="Q686" s="2"/>
      <c r="R686" s="4"/>
      <c r="S686" s="2"/>
      <c r="T686" s="4"/>
      <c r="U686" s="2"/>
      <c r="V686" s="4"/>
      <c r="W686" s="2"/>
      <c r="X686" s="4">
        <v>0.5</v>
      </c>
    </row>
    <row r="687" spans="1:24" x14ac:dyDescent="0.25">
      <c r="A687" s="1" t="s">
        <v>113</v>
      </c>
      <c r="B687" s="1" t="s">
        <v>112</v>
      </c>
      <c r="C687" s="1" t="s">
        <v>287</v>
      </c>
      <c r="D687" s="1" t="s">
        <v>71</v>
      </c>
      <c r="E687" s="1" t="s">
        <v>1764</v>
      </c>
      <c r="F687" s="1" t="s">
        <v>1</v>
      </c>
      <c r="G687" s="1" t="s">
        <v>1772</v>
      </c>
      <c r="H687" s="2">
        <v>1</v>
      </c>
      <c r="I687" s="1"/>
      <c r="J687" s="1"/>
      <c r="K687" s="1"/>
      <c r="L687" s="10"/>
      <c r="M687" s="10"/>
      <c r="N687" s="1"/>
      <c r="O687" s="2"/>
      <c r="P687" s="4">
        <v>0.5</v>
      </c>
      <c r="Q687" s="2"/>
      <c r="R687" s="4"/>
      <c r="S687" s="2"/>
      <c r="T687" s="4"/>
      <c r="U687" s="2"/>
      <c r="V687" s="4"/>
      <c r="W687" s="2"/>
      <c r="X687" s="4">
        <v>0.5</v>
      </c>
    </row>
    <row r="688" spans="1:24" x14ac:dyDescent="0.25">
      <c r="A688" s="1" t="s">
        <v>115</v>
      </c>
      <c r="B688" s="1" t="s">
        <v>114</v>
      </c>
      <c r="C688" s="1" t="s">
        <v>598</v>
      </c>
      <c r="D688" s="1" t="s">
        <v>71</v>
      </c>
      <c r="E688" s="1" t="s">
        <v>1764</v>
      </c>
      <c r="F688" s="1" t="s">
        <v>1</v>
      </c>
      <c r="G688" s="1" t="s">
        <v>1935</v>
      </c>
      <c r="H688" s="2" t="s">
        <v>1780</v>
      </c>
      <c r="I688" s="2" t="s">
        <v>1764</v>
      </c>
      <c r="J688" s="1"/>
      <c r="K688" s="1"/>
      <c r="L688" s="10"/>
      <c r="M688" s="10"/>
      <c r="N688" s="1"/>
      <c r="O688" s="2"/>
      <c r="P688" s="4">
        <v>0.5</v>
      </c>
      <c r="Q688" s="2"/>
      <c r="R688" s="4"/>
      <c r="S688" s="2"/>
      <c r="T688" s="4"/>
      <c r="U688" s="2"/>
      <c r="V688" s="4"/>
      <c r="W688" s="2"/>
      <c r="X688" s="4">
        <v>0.5</v>
      </c>
    </row>
    <row r="689" spans="1:24" x14ac:dyDescent="0.25">
      <c r="A689" s="1" t="s">
        <v>119</v>
      </c>
      <c r="B689" s="1" t="s">
        <v>2124</v>
      </c>
      <c r="C689" s="1" t="s">
        <v>598</v>
      </c>
      <c r="D689" s="1" t="s">
        <v>71</v>
      </c>
      <c r="E689" s="1" t="s">
        <v>1764</v>
      </c>
      <c r="F689" s="1" t="s">
        <v>1</v>
      </c>
      <c r="G689" s="1" t="s">
        <v>1932</v>
      </c>
      <c r="H689" s="2" t="s">
        <v>1791</v>
      </c>
      <c r="I689" s="2" t="s">
        <v>1764</v>
      </c>
      <c r="J689" s="1"/>
      <c r="K689" s="1"/>
      <c r="L689" s="10"/>
      <c r="M689" s="10"/>
      <c r="N689" s="1"/>
      <c r="O689" s="2"/>
      <c r="P689" s="4">
        <v>0.5</v>
      </c>
      <c r="Q689" s="2"/>
      <c r="R689" s="4"/>
      <c r="S689" s="2"/>
      <c r="T689" s="4"/>
      <c r="U689" s="2"/>
      <c r="V689" s="4"/>
      <c r="W689" s="2"/>
      <c r="X689" s="4">
        <v>0.5</v>
      </c>
    </row>
    <row r="690" spans="1:24" x14ac:dyDescent="0.25">
      <c r="A690" s="1" t="s">
        <v>121</v>
      </c>
      <c r="B690" s="1" t="s">
        <v>120</v>
      </c>
      <c r="C690" s="1" t="s">
        <v>287</v>
      </c>
      <c r="D690" s="1" t="s">
        <v>71</v>
      </c>
      <c r="E690" s="1" t="s">
        <v>1764</v>
      </c>
      <c r="F690" s="1" t="s">
        <v>1</v>
      </c>
      <c r="G690" s="1" t="s">
        <v>1932</v>
      </c>
      <c r="H690" s="2" t="s">
        <v>1791</v>
      </c>
      <c r="I690" s="2" t="s">
        <v>1764</v>
      </c>
      <c r="J690" s="1"/>
      <c r="K690" s="1"/>
      <c r="L690" s="10"/>
      <c r="M690" s="10"/>
      <c r="N690" s="1"/>
      <c r="O690" s="2"/>
      <c r="P690" s="4">
        <v>0.5</v>
      </c>
      <c r="Q690" s="2"/>
      <c r="R690" s="4"/>
      <c r="S690" s="2"/>
      <c r="T690" s="4"/>
      <c r="U690" s="2"/>
      <c r="V690" s="4"/>
      <c r="W690" s="2"/>
      <c r="X690" s="4">
        <v>0.5</v>
      </c>
    </row>
    <row r="691" spans="1:24" x14ac:dyDescent="0.25">
      <c r="A691" s="1" t="s">
        <v>118</v>
      </c>
      <c r="B691" s="1" t="s">
        <v>117</v>
      </c>
      <c r="C691" s="1" t="s">
        <v>598</v>
      </c>
      <c r="D691" s="1" t="s">
        <v>71</v>
      </c>
      <c r="E691" s="1" t="s">
        <v>1764</v>
      </c>
      <c r="F691" s="1" t="s">
        <v>1</v>
      </c>
      <c r="G691" s="1" t="s">
        <v>1772</v>
      </c>
      <c r="H691" s="2">
        <v>2</v>
      </c>
      <c r="I691" s="2" t="s">
        <v>1764</v>
      </c>
      <c r="J691" s="1"/>
      <c r="K691" s="1"/>
      <c r="L691" s="10"/>
      <c r="M691" s="10"/>
      <c r="N691" s="1"/>
      <c r="O691" s="2"/>
      <c r="P691" s="4">
        <v>0.5</v>
      </c>
      <c r="Q691" s="2"/>
      <c r="R691" s="4"/>
      <c r="S691" s="2"/>
      <c r="T691" s="4"/>
      <c r="U691" s="2"/>
      <c r="V691" s="4"/>
      <c r="W691" s="2"/>
      <c r="X691" s="4">
        <v>0.5</v>
      </c>
    </row>
    <row r="692" spans="1:24" x14ac:dyDescent="0.25">
      <c r="A692" s="1" t="s">
        <v>127</v>
      </c>
      <c r="B692" s="1" t="s">
        <v>126</v>
      </c>
      <c r="C692" s="1" t="s">
        <v>603</v>
      </c>
      <c r="D692" s="1" t="s">
        <v>71</v>
      </c>
      <c r="E692" s="1" t="s">
        <v>1764</v>
      </c>
      <c r="F692" s="1" t="s">
        <v>1</v>
      </c>
      <c r="G692" s="1" t="s">
        <v>1772</v>
      </c>
      <c r="H692" s="2">
        <v>3</v>
      </c>
      <c r="I692" s="1"/>
      <c r="J692" s="1"/>
      <c r="K692" s="1"/>
      <c r="L692" s="10"/>
      <c r="M692" s="10"/>
      <c r="N692" s="1"/>
      <c r="O692" s="2"/>
      <c r="P692" s="4">
        <v>0.5</v>
      </c>
      <c r="Q692" s="2"/>
      <c r="R692" s="4"/>
      <c r="S692" s="2"/>
      <c r="T692" s="4"/>
      <c r="U692" s="2"/>
      <c r="V692" s="4"/>
      <c r="W692" s="2"/>
      <c r="X692" s="4">
        <v>0.5</v>
      </c>
    </row>
    <row r="693" spans="1:24" x14ac:dyDescent="0.25">
      <c r="A693" s="1" t="s">
        <v>111</v>
      </c>
      <c r="B693" s="1" t="s">
        <v>110</v>
      </c>
      <c r="C693" s="1" t="s">
        <v>287</v>
      </c>
      <c r="D693" s="1" t="s">
        <v>71</v>
      </c>
      <c r="E693" s="1" t="s">
        <v>1764</v>
      </c>
      <c r="F693" s="1" t="s">
        <v>1</v>
      </c>
      <c r="G693" s="1" t="s">
        <v>1772</v>
      </c>
      <c r="H693" s="2">
        <v>2</v>
      </c>
      <c r="I693" s="2" t="s">
        <v>1764</v>
      </c>
      <c r="J693" s="1"/>
      <c r="K693" s="1"/>
      <c r="L693" s="10"/>
      <c r="M693" s="10"/>
      <c r="N693" s="1"/>
      <c r="O693" s="2"/>
      <c r="P693" s="4">
        <v>0.5</v>
      </c>
      <c r="Q693" s="2"/>
      <c r="R693" s="4"/>
      <c r="S693" s="2"/>
      <c r="T693" s="4"/>
      <c r="U693" s="2"/>
      <c r="V693" s="4"/>
      <c r="W693" s="2"/>
      <c r="X693" s="4">
        <v>0.5</v>
      </c>
    </row>
    <row r="694" spans="1:24" x14ac:dyDescent="0.25">
      <c r="A694" s="1" t="s">
        <v>125</v>
      </c>
      <c r="B694" s="1" t="s">
        <v>124</v>
      </c>
      <c r="C694" s="1" t="s">
        <v>603</v>
      </c>
      <c r="D694" s="1" t="s">
        <v>71</v>
      </c>
      <c r="E694" s="1" t="s">
        <v>1764</v>
      </c>
      <c r="F694" s="1" t="s">
        <v>1</v>
      </c>
      <c r="G694" s="1" t="s">
        <v>1772</v>
      </c>
      <c r="H694" s="2" t="s">
        <v>1772</v>
      </c>
      <c r="I694" s="2" t="s">
        <v>1764</v>
      </c>
      <c r="J694" s="1"/>
      <c r="K694" s="1"/>
      <c r="L694" s="10"/>
      <c r="M694" s="10"/>
      <c r="N694" s="1"/>
      <c r="O694" s="2"/>
      <c r="P694" s="4">
        <v>0.5</v>
      </c>
      <c r="Q694" s="2"/>
      <c r="R694" s="4"/>
      <c r="S694" s="2"/>
      <c r="T694" s="4"/>
      <c r="U694" s="2"/>
      <c r="V694" s="4"/>
      <c r="W694" s="2"/>
      <c r="X694" s="4">
        <v>0.5</v>
      </c>
    </row>
    <row r="695" spans="1:24" x14ac:dyDescent="0.25">
      <c r="A695" s="1" t="s">
        <v>101</v>
      </c>
      <c r="B695" s="1" t="s">
        <v>100</v>
      </c>
      <c r="C695" s="1" t="s">
        <v>287</v>
      </c>
      <c r="D695" s="1" t="s">
        <v>71</v>
      </c>
      <c r="E695" s="1" t="s">
        <v>1764</v>
      </c>
      <c r="F695" s="1" t="s">
        <v>1</v>
      </c>
      <c r="G695" s="1" t="s">
        <v>1857</v>
      </c>
      <c r="H695" s="2" t="s">
        <v>1780</v>
      </c>
      <c r="I695" s="2" t="s">
        <v>1764</v>
      </c>
      <c r="J695" s="1"/>
      <c r="K695" s="1"/>
      <c r="L695" s="10"/>
      <c r="M695" s="10"/>
      <c r="N695" s="1"/>
      <c r="O695" s="2"/>
      <c r="P695" s="4">
        <v>0.5</v>
      </c>
      <c r="Q695" s="2"/>
      <c r="R695" s="4"/>
      <c r="S695" s="2"/>
      <c r="T695" s="4"/>
      <c r="U695" s="2"/>
      <c r="V695" s="4"/>
      <c r="W695" s="2"/>
      <c r="X695" s="4">
        <v>0.5</v>
      </c>
    </row>
    <row r="696" spans="1:24" x14ac:dyDescent="0.25">
      <c r="A696" s="1" t="s">
        <v>2125</v>
      </c>
      <c r="B696" s="1" t="s">
        <v>2126</v>
      </c>
      <c r="C696" s="1" t="s">
        <v>603</v>
      </c>
      <c r="D696" s="1"/>
      <c r="E696" s="1"/>
      <c r="F696" s="1" t="s">
        <v>1</v>
      </c>
      <c r="G696" s="1" t="s">
        <v>1772</v>
      </c>
      <c r="H696" s="2">
        <v>2</v>
      </c>
      <c r="I696" s="1"/>
      <c r="J696" s="1"/>
      <c r="K696" s="1"/>
      <c r="L696" s="10"/>
      <c r="M696" s="10"/>
      <c r="N696" s="1"/>
      <c r="O696" s="2"/>
      <c r="P696" s="4"/>
      <c r="Q696" s="2"/>
      <c r="R696" s="4"/>
      <c r="S696" s="2"/>
      <c r="T696" s="4"/>
      <c r="U696" s="2"/>
      <c r="V696" s="4"/>
      <c r="W696" s="2"/>
      <c r="X696" s="4">
        <v>0</v>
      </c>
    </row>
    <row r="697" spans="1:24" x14ac:dyDescent="0.25">
      <c r="A697" s="1" t="s">
        <v>171</v>
      </c>
      <c r="B697" s="1" t="s">
        <v>170</v>
      </c>
      <c r="C697" s="1" t="s">
        <v>287</v>
      </c>
      <c r="D697" s="1" t="s">
        <v>71</v>
      </c>
      <c r="E697" s="1" t="s">
        <v>1764</v>
      </c>
      <c r="F697" s="1" t="s">
        <v>1</v>
      </c>
      <c r="G697" s="1" t="s">
        <v>1799</v>
      </c>
      <c r="H697" s="2">
        <v>5</v>
      </c>
      <c r="I697" s="2" t="s">
        <v>1764</v>
      </c>
      <c r="J697" s="1"/>
      <c r="K697" s="1"/>
      <c r="L697" s="10"/>
      <c r="M697" s="10"/>
      <c r="N697" s="1"/>
      <c r="O697" s="2"/>
      <c r="P697" s="4">
        <v>0.5</v>
      </c>
      <c r="Q697" s="2"/>
      <c r="R697" s="4"/>
      <c r="S697" s="2"/>
      <c r="T697" s="4"/>
      <c r="U697" s="2"/>
      <c r="V697" s="4"/>
      <c r="W697" s="2"/>
      <c r="X697" s="4">
        <v>0.5</v>
      </c>
    </row>
    <row r="698" spans="1:24" x14ac:dyDescent="0.25">
      <c r="A698" s="1" t="s">
        <v>2127</v>
      </c>
      <c r="B698" s="1" t="s">
        <v>2128</v>
      </c>
      <c r="C698" s="1" t="s">
        <v>287</v>
      </c>
      <c r="D698" s="1" t="s">
        <v>71</v>
      </c>
      <c r="E698" s="1" t="s">
        <v>1764</v>
      </c>
      <c r="F698" s="1" t="s">
        <v>1</v>
      </c>
      <c r="G698" s="1" t="s">
        <v>1772</v>
      </c>
      <c r="H698" s="2">
        <v>3</v>
      </c>
      <c r="I698" s="1"/>
      <c r="J698" s="1"/>
      <c r="K698" s="1"/>
      <c r="L698" s="10"/>
      <c r="M698" s="10"/>
      <c r="N698" s="1"/>
      <c r="O698" s="2"/>
      <c r="P698" s="4">
        <v>0.5</v>
      </c>
      <c r="Q698" s="2"/>
      <c r="R698" s="4"/>
      <c r="S698" s="2"/>
      <c r="T698" s="4"/>
      <c r="U698" s="2"/>
      <c r="V698" s="4"/>
      <c r="W698" s="2"/>
      <c r="X698" s="4">
        <v>0.5</v>
      </c>
    </row>
    <row r="699" spans="1:24" x14ac:dyDescent="0.25">
      <c r="A699" s="1" t="s">
        <v>205</v>
      </c>
      <c r="B699" s="1" t="s">
        <v>204</v>
      </c>
      <c r="C699" s="1" t="s">
        <v>287</v>
      </c>
      <c r="D699" s="1" t="s">
        <v>71</v>
      </c>
      <c r="E699" s="1" t="s">
        <v>1764</v>
      </c>
      <c r="F699" s="1" t="s">
        <v>1</v>
      </c>
      <c r="G699" s="1" t="s">
        <v>1835</v>
      </c>
      <c r="H699" s="2">
        <v>5</v>
      </c>
      <c r="I699" s="1"/>
      <c r="J699" s="1"/>
      <c r="K699" s="1"/>
      <c r="L699" s="10"/>
      <c r="M699" s="10"/>
      <c r="N699" s="1"/>
      <c r="O699" s="2"/>
      <c r="P699" s="4">
        <v>0.5</v>
      </c>
      <c r="Q699" s="2"/>
      <c r="R699" s="4"/>
      <c r="S699" s="2"/>
      <c r="T699" s="4"/>
      <c r="U699" s="2"/>
      <c r="V699" s="4"/>
      <c r="W699" s="2"/>
      <c r="X699" s="4">
        <v>0.5</v>
      </c>
    </row>
    <row r="700" spans="1:24" x14ac:dyDescent="0.25">
      <c r="A700" s="1" t="s">
        <v>179</v>
      </c>
      <c r="B700" s="1" t="s">
        <v>178</v>
      </c>
      <c r="C700" s="1" t="s">
        <v>287</v>
      </c>
      <c r="D700" s="1" t="s">
        <v>71</v>
      </c>
      <c r="E700" s="1" t="s">
        <v>1764</v>
      </c>
      <c r="F700" s="1" t="s">
        <v>1</v>
      </c>
      <c r="G700" s="1" t="s">
        <v>1772</v>
      </c>
      <c r="H700" s="2">
        <v>2</v>
      </c>
      <c r="I700" s="1"/>
      <c r="J700" s="1"/>
      <c r="K700" s="1"/>
      <c r="L700" s="10"/>
      <c r="M700" s="10"/>
      <c r="N700" s="1"/>
      <c r="O700" s="2"/>
      <c r="P700" s="4">
        <v>0.5</v>
      </c>
      <c r="Q700" s="2"/>
      <c r="R700" s="4"/>
      <c r="S700" s="2"/>
      <c r="T700" s="4"/>
      <c r="U700" s="2"/>
      <c r="V700" s="4"/>
      <c r="W700" s="2"/>
      <c r="X700" s="4">
        <v>0.5</v>
      </c>
    </row>
    <row r="701" spans="1:24" x14ac:dyDescent="0.25">
      <c r="A701" s="1" t="s">
        <v>201</v>
      </c>
      <c r="B701" s="1" t="s">
        <v>200</v>
      </c>
      <c r="C701" s="1" t="s">
        <v>287</v>
      </c>
      <c r="D701" s="1" t="s">
        <v>71</v>
      </c>
      <c r="E701" s="1" t="s">
        <v>1764</v>
      </c>
      <c r="F701" s="1" t="s">
        <v>1</v>
      </c>
      <c r="G701" s="1" t="s">
        <v>1772</v>
      </c>
      <c r="H701" s="2">
        <v>3</v>
      </c>
      <c r="I701" s="1"/>
      <c r="J701" s="1"/>
      <c r="K701" s="1"/>
      <c r="L701" s="10"/>
      <c r="M701" s="10"/>
      <c r="N701" s="1"/>
      <c r="O701" s="2"/>
      <c r="P701" s="4">
        <v>0.5</v>
      </c>
      <c r="Q701" s="2"/>
      <c r="R701" s="4"/>
      <c r="S701" s="2"/>
      <c r="T701" s="4"/>
      <c r="U701" s="2"/>
      <c r="V701" s="4"/>
      <c r="W701" s="2"/>
      <c r="X701" s="4">
        <v>0.5</v>
      </c>
    </row>
    <row r="702" spans="1:24" x14ac:dyDescent="0.25">
      <c r="A702" s="1" t="s">
        <v>207</v>
      </c>
      <c r="B702" s="1" t="s">
        <v>206</v>
      </c>
      <c r="C702" s="1" t="s">
        <v>287</v>
      </c>
      <c r="D702" s="1" t="s">
        <v>71</v>
      </c>
      <c r="E702" s="1" t="s">
        <v>1764</v>
      </c>
      <c r="F702" s="1" t="s">
        <v>1</v>
      </c>
      <c r="G702" s="1" t="s">
        <v>1772</v>
      </c>
      <c r="H702" s="2">
        <v>1</v>
      </c>
      <c r="I702" s="1"/>
      <c r="J702" s="1"/>
      <c r="K702" s="1"/>
      <c r="L702" s="10"/>
      <c r="M702" s="10"/>
      <c r="N702" s="1"/>
      <c r="O702" s="2"/>
      <c r="P702" s="4">
        <v>0.5</v>
      </c>
      <c r="Q702" s="2"/>
      <c r="R702" s="4"/>
      <c r="S702" s="2"/>
      <c r="T702" s="4"/>
      <c r="U702" s="2"/>
      <c r="V702" s="4"/>
      <c r="W702" s="2"/>
      <c r="X702" s="4">
        <v>0.5</v>
      </c>
    </row>
    <row r="703" spans="1:24" x14ac:dyDescent="0.25">
      <c r="A703" s="1" t="s">
        <v>193</v>
      </c>
      <c r="B703" s="1" t="s">
        <v>192</v>
      </c>
      <c r="C703" s="1" t="s">
        <v>287</v>
      </c>
      <c r="D703" s="1" t="s">
        <v>71</v>
      </c>
      <c r="E703" s="1" t="s">
        <v>1764</v>
      </c>
      <c r="F703" s="1" t="s">
        <v>1</v>
      </c>
      <c r="G703" s="1" t="s">
        <v>1772</v>
      </c>
      <c r="H703" s="2">
        <v>1</v>
      </c>
      <c r="I703" s="1"/>
      <c r="J703" s="1"/>
      <c r="K703" s="1"/>
      <c r="L703" s="10"/>
      <c r="M703" s="10"/>
      <c r="N703" s="1"/>
      <c r="O703" s="2"/>
      <c r="P703" s="4">
        <v>0.5</v>
      </c>
      <c r="Q703" s="2"/>
      <c r="R703" s="4"/>
      <c r="S703" s="2"/>
      <c r="T703" s="4"/>
      <c r="U703" s="2"/>
      <c r="V703" s="4"/>
      <c r="W703" s="2"/>
      <c r="X703" s="4">
        <v>0.5</v>
      </c>
    </row>
    <row r="704" spans="1:24" x14ac:dyDescent="0.25">
      <c r="A704" s="1" t="s">
        <v>190</v>
      </c>
      <c r="B704" s="1" t="s">
        <v>189</v>
      </c>
      <c r="C704" s="1" t="s">
        <v>287</v>
      </c>
      <c r="D704" s="1" t="s">
        <v>71</v>
      </c>
      <c r="E704" s="1" t="s">
        <v>1764</v>
      </c>
      <c r="F704" s="1" t="s">
        <v>1</v>
      </c>
      <c r="G704" s="1" t="s">
        <v>1772</v>
      </c>
      <c r="H704" s="2">
        <v>2</v>
      </c>
      <c r="I704" s="1"/>
      <c r="J704" s="1"/>
      <c r="K704" s="1"/>
      <c r="L704" s="10"/>
      <c r="M704" s="10"/>
      <c r="N704" s="1"/>
      <c r="O704" s="2"/>
      <c r="P704" s="4">
        <v>0.5</v>
      </c>
      <c r="Q704" s="2"/>
      <c r="R704" s="4"/>
      <c r="S704" s="2"/>
      <c r="T704" s="4"/>
      <c r="U704" s="2"/>
      <c r="V704" s="4"/>
      <c r="W704" s="2"/>
      <c r="X704" s="4">
        <v>0.5</v>
      </c>
    </row>
    <row r="705" spans="1:24" x14ac:dyDescent="0.25">
      <c r="A705" s="1" t="s">
        <v>191</v>
      </c>
      <c r="B705" s="1" t="s">
        <v>53</v>
      </c>
      <c r="C705" s="1" t="s">
        <v>287</v>
      </c>
      <c r="D705" s="1" t="s">
        <v>71</v>
      </c>
      <c r="E705" s="1" t="s">
        <v>1764</v>
      </c>
      <c r="F705" s="1" t="s">
        <v>1</v>
      </c>
      <c r="G705" s="1" t="s">
        <v>1772</v>
      </c>
      <c r="H705" s="2">
        <v>2</v>
      </c>
      <c r="I705" s="1"/>
      <c r="J705" s="1"/>
      <c r="K705" s="1"/>
      <c r="L705" s="10"/>
      <c r="M705" s="10"/>
      <c r="N705" s="1"/>
      <c r="O705" s="2"/>
      <c r="P705" s="4">
        <v>0.5</v>
      </c>
      <c r="Q705" s="2"/>
      <c r="R705" s="4"/>
      <c r="S705" s="2"/>
      <c r="T705" s="4"/>
      <c r="U705" s="2"/>
      <c r="V705" s="4"/>
      <c r="W705" s="2"/>
      <c r="X705" s="4">
        <v>0.5</v>
      </c>
    </row>
    <row r="706" spans="1:24" x14ac:dyDescent="0.25">
      <c r="A706" s="1" t="s">
        <v>199</v>
      </c>
      <c r="B706" s="1" t="s">
        <v>198</v>
      </c>
      <c r="C706" s="1" t="s">
        <v>287</v>
      </c>
      <c r="D706" s="1" t="s">
        <v>71</v>
      </c>
      <c r="E706" s="1" t="s">
        <v>1764</v>
      </c>
      <c r="F706" s="1" t="s">
        <v>1</v>
      </c>
      <c r="G706" s="1" t="s">
        <v>1772</v>
      </c>
      <c r="H706" s="2">
        <v>2</v>
      </c>
      <c r="I706" s="2" t="s">
        <v>1764</v>
      </c>
      <c r="J706" s="1"/>
      <c r="K706" s="1"/>
      <c r="L706" s="10"/>
      <c r="M706" s="10"/>
      <c r="N706" s="1"/>
      <c r="O706" s="2"/>
      <c r="P706" s="4">
        <v>0.5</v>
      </c>
      <c r="Q706" s="2"/>
      <c r="R706" s="4"/>
      <c r="S706" s="2"/>
      <c r="T706" s="4"/>
      <c r="U706" s="2"/>
      <c r="V706" s="4"/>
      <c r="W706" s="2"/>
      <c r="X706" s="4">
        <v>0.5</v>
      </c>
    </row>
    <row r="707" spans="1:24" x14ac:dyDescent="0.25">
      <c r="A707" s="1" t="s">
        <v>195</v>
      </c>
      <c r="B707" s="1" t="s">
        <v>194</v>
      </c>
      <c r="C707" s="1" t="s">
        <v>287</v>
      </c>
      <c r="D707" s="1" t="s">
        <v>71</v>
      </c>
      <c r="E707" s="1" t="s">
        <v>1764</v>
      </c>
      <c r="F707" s="1" t="s">
        <v>1</v>
      </c>
      <c r="G707" s="1" t="s">
        <v>1772</v>
      </c>
      <c r="H707" s="2">
        <v>2</v>
      </c>
      <c r="I707" s="1"/>
      <c r="J707" s="1"/>
      <c r="K707" s="1"/>
      <c r="L707" s="10"/>
      <c r="M707" s="10"/>
      <c r="N707" s="1"/>
      <c r="O707" s="2"/>
      <c r="P707" s="4">
        <v>0.5</v>
      </c>
      <c r="Q707" s="2"/>
      <c r="R707" s="4"/>
      <c r="S707" s="2"/>
      <c r="T707" s="4"/>
      <c r="U707" s="2"/>
      <c r="V707" s="4"/>
      <c r="W707" s="2"/>
      <c r="X707" s="4">
        <v>0.5</v>
      </c>
    </row>
    <row r="708" spans="1:24" x14ac:dyDescent="0.25">
      <c r="A708" s="1" t="s">
        <v>195</v>
      </c>
      <c r="B708" s="1" t="s">
        <v>194</v>
      </c>
      <c r="C708" s="1" t="s">
        <v>287</v>
      </c>
      <c r="D708" s="1" t="s">
        <v>71</v>
      </c>
      <c r="E708" s="1" t="s">
        <v>1764</v>
      </c>
      <c r="F708" s="1" t="s">
        <v>1</v>
      </c>
      <c r="G708" s="1" t="s">
        <v>1772</v>
      </c>
      <c r="H708" s="2">
        <v>2</v>
      </c>
      <c r="I708" s="1"/>
      <c r="J708" s="1"/>
      <c r="K708" s="1"/>
      <c r="L708" s="10"/>
      <c r="M708" s="10"/>
      <c r="N708" s="1"/>
      <c r="O708" s="2"/>
      <c r="P708" s="4">
        <v>0.5</v>
      </c>
      <c r="Q708" s="2"/>
      <c r="R708" s="4"/>
      <c r="S708" s="2"/>
      <c r="T708" s="4"/>
      <c r="U708" s="2"/>
      <c r="V708" s="4"/>
      <c r="W708" s="2"/>
      <c r="X708" s="4">
        <v>0.5</v>
      </c>
    </row>
    <row r="709" spans="1:24" x14ac:dyDescent="0.25">
      <c r="A709" s="1" t="s">
        <v>2129</v>
      </c>
      <c r="B709" s="1" t="s">
        <v>2130</v>
      </c>
      <c r="C709" s="1" t="s">
        <v>287</v>
      </c>
      <c r="D709" s="1" t="s">
        <v>71</v>
      </c>
      <c r="E709" s="1" t="s">
        <v>1764</v>
      </c>
      <c r="F709" s="1" t="s">
        <v>1</v>
      </c>
      <c r="G709" s="1" t="s">
        <v>1772</v>
      </c>
      <c r="H709" s="2">
        <v>3</v>
      </c>
      <c r="I709" s="1"/>
      <c r="J709" s="1"/>
      <c r="K709" s="1"/>
      <c r="L709" s="10"/>
      <c r="M709" s="10"/>
      <c r="N709" s="1"/>
      <c r="O709" s="2"/>
      <c r="P709" s="4">
        <v>0.5</v>
      </c>
      <c r="Q709" s="2"/>
      <c r="R709" s="4"/>
      <c r="S709" s="2"/>
      <c r="T709" s="4"/>
      <c r="U709" s="2"/>
      <c r="V709" s="4"/>
      <c r="W709" s="2"/>
      <c r="X709" s="4">
        <v>0.5</v>
      </c>
    </row>
    <row r="710" spans="1:24" x14ac:dyDescent="0.25">
      <c r="A710" s="1" t="s">
        <v>2131</v>
      </c>
      <c r="B710" s="1" t="s">
        <v>2132</v>
      </c>
      <c r="C710" s="1" t="s">
        <v>287</v>
      </c>
      <c r="D710" s="1" t="s">
        <v>71</v>
      </c>
      <c r="E710" s="1" t="s">
        <v>1764</v>
      </c>
      <c r="F710" s="1" t="s">
        <v>1</v>
      </c>
      <c r="G710" s="1" t="s">
        <v>1772</v>
      </c>
      <c r="H710" s="2">
        <v>3</v>
      </c>
      <c r="I710" s="1"/>
      <c r="J710" s="1"/>
      <c r="K710" s="1"/>
      <c r="L710" s="10"/>
      <c r="M710" s="10"/>
      <c r="N710" s="1"/>
      <c r="O710" s="2"/>
      <c r="P710" s="4">
        <v>0.5</v>
      </c>
      <c r="Q710" s="2"/>
      <c r="R710" s="4"/>
      <c r="S710" s="2"/>
      <c r="T710" s="4"/>
      <c r="U710" s="2"/>
      <c r="V710" s="4"/>
      <c r="W710" s="2"/>
      <c r="X710" s="4">
        <v>0.5</v>
      </c>
    </row>
    <row r="711" spans="1:24" x14ac:dyDescent="0.25">
      <c r="A711" s="1" t="s">
        <v>188</v>
      </c>
      <c r="B711" s="1" t="s">
        <v>2133</v>
      </c>
      <c r="C711" s="1" t="s">
        <v>287</v>
      </c>
      <c r="D711" s="1" t="s">
        <v>71</v>
      </c>
      <c r="E711" s="1" t="s">
        <v>1764</v>
      </c>
      <c r="F711" s="1" t="s">
        <v>1</v>
      </c>
      <c r="G711" s="1" t="s">
        <v>1779</v>
      </c>
      <c r="H711" s="2" t="s">
        <v>1780</v>
      </c>
      <c r="I711" s="2" t="s">
        <v>1764</v>
      </c>
      <c r="J711" s="1"/>
      <c r="K711" s="1"/>
      <c r="L711" s="10"/>
      <c r="M711" s="10"/>
      <c r="N711" s="1"/>
      <c r="O711" s="2"/>
      <c r="P711" s="4">
        <v>0.5</v>
      </c>
      <c r="Q711" s="2"/>
      <c r="R711" s="4"/>
      <c r="S711" s="2"/>
      <c r="T711" s="4"/>
      <c r="U711" s="2"/>
      <c r="V711" s="4"/>
      <c r="W711" s="2"/>
      <c r="X711" s="4">
        <v>0.5</v>
      </c>
    </row>
    <row r="712" spans="1:24" x14ac:dyDescent="0.25">
      <c r="A712" s="1" t="s">
        <v>1454</v>
      </c>
      <c r="B712" s="1" t="s">
        <v>1453</v>
      </c>
      <c r="C712" s="1" t="s">
        <v>287</v>
      </c>
      <c r="D712" s="1" t="s">
        <v>71</v>
      </c>
      <c r="E712" s="1" t="s">
        <v>1764</v>
      </c>
      <c r="F712" s="1" t="s">
        <v>1</v>
      </c>
      <c r="G712" s="1" t="s">
        <v>1772</v>
      </c>
      <c r="H712" s="2">
        <v>2</v>
      </c>
      <c r="I712" s="1"/>
      <c r="J712" s="1"/>
      <c r="K712" s="1"/>
      <c r="L712" s="10"/>
      <c r="M712" s="10"/>
      <c r="N712" s="1"/>
      <c r="O712" s="2"/>
      <c r="P712" s="4">
        <v>0.5</v>
      </c>
      <c r="Q712" s="2"/>
      <c r="R712" s="4"/>
      <c r="S712" s="2"/>
      <c r="T712" s="4"/>
      <c r="U712" s="2"/>
      <c r="V712" s="4"/>
      <c r="W712" s="2"/>
      <c r="X712" s="4">
        <v>0.5</v>
      </c>
    </row>
    <row r="713" spans="1:24" x14ac:dyDescent="0.25">
      <c r="A713" s="1" t="s">
        <v>1457</v>
      </c>
      <c r="B713" s="1" t="s">
        <v>1456</v>
      </c>
      <c r="C713" s="1" t="s">
        <v>287</v>
      </c>
      <c r="D713" s="1"/>
      <c r="E713" s="1"/>
      <c r="F713" s="1" t="s">
        <v>1</v>
      </c>
      <c r="G713" s="1" t="s">
        <v>1772</v>
      </c>
      <c r="H713" s="2">
        <v>3</v>
      </c>
      <c r="I713" s="1"/>
      <c r="J713" s="1"/>
      <c r="K713" s="1"/>
      <c r="L713" s="10"/>
      <c r="M713" s="10"/>
      <c r="N713" s="1"/>
      <c r="O713" s="2"/>
      <c r="P713" s="4"/>
      <c r="Q713" s="2"/>
      <c r="R713" s="4"/>
      <c r="S713" s="2"/>
      <c r="T713" s="4"/>
      <c r="U713" s="2"/>
      <c r="V713" s="4"/>
      <c r="W713" s="2"/>
      <c r="X713" s="4">
        <v>0</v>
      </c>
    </row>
    <row r="714" spans="1:24" x14ac:dyDescent="0.25">
      <c r="A714" s="1" t="s">
        <v>1459</v>
      </c>
      <c r="B714" s="1" t="s">
        <v>1458</v>
      </c>
      <c r="C714" s="1" t="s">
        <v>287</v>
      </c>
      <c r="D714" s="1" t="s">
        <v>71</v>
      </c>
      <c r="E714" s="1" t="s">
        <v>1764</v>
      </c>
      <c r="F714" s="1" t="s">
        <v>1</v>
      </c>
      <c r="G714" s="1" t="s">
        <v>1772</v>
      </c>
      <c r="H714" s="2">
        <v>3</v>
      </c>
      <c r="I714" s="1"/>
      <c r="J714" s="1"/>
      <c r="K714" s="1"/>
      <c r="L714" s="10"/>
      <c r="M714" s="10"/>
      <c r="N714" s="1"/>
      <c r="O714" s="2"/>
      <c r="P714" s="4">
        <v>0.5</v>
      </c>
      <c r="Q714" s="2"/>
      <c r="R714" s="4"/>
      <c r="S714" s="2"/>
      <c r="T714" s="4"/>
      <c r="U714" s="2"/>
      <c r="V714" s="4"/>
      <c r="W714" s="2"/>
      <c r="X714" s="4">
        <v>0.5</v>
      </c>
    </row>
    <row r="715" spans="1:24" x14ac:dyDescent="0.25">
      <c r="A715" s="1" t="s">
        <v>2134</v>
      </c>
      <c r="B715" s="1" t="s">
        <v>2135</v>
      </c>
      <c r="C715" s="1" t="s">
        <v>287</v>
      </c>
      <c r="D715" s="1"/>
      <c r="E715" s="1"/>
      <c r="F715" s="1" t="s">
        <v>1</v>
      </c>
      <c r="G715" s="1" t="s">
        <v>1772</v>
      </c>
      <c r="H715" s="2">
        <v>3</v>
      </c>
      <c r="I715" s="1"/>
      <c r="J715" s="1"/>
      <c r="K715" s="1"/>
      <c r="L715" s="10"/>
      <c r="M715" s="10"/>
      <c r="N715" s="1"/>
      <c r="O715" s="2"/>
      <c r="P715" s="4"/>
      <c r="Q715" s="2"/>
      <c r="R715" s="4"/>
      <c r="S715" s="2"/>
      <c r="T715" s="4"/>
      <c r="U715" s="2"/>
      <c r="V715" s="4"/>
      <c r="W715" s="2"/>
      <c r="X715" s="4">
        <v>0</v>
      </c>
    </row>
    <row r="716" spans="1:24" x14ac:dyDescent="0.25">
      <c r="A716" s="1" t="s">
        <v>2136</v>
      </c>
      <c r="B716" s="1" t="s">
        <v>2137</v>
      </c>
      <c r="C716" s="1" t="s">
        <v>287</v>
      </c>
      <c r="D716" s="1" t="s">
        <v>71</v>
      </c>
      <c r="E716" s="1" t="s">
        <v>1764</v>
      </c>
      <c r="F716" s="1" t="s">
        <v>1</v>
      </c>
      <c r="G716" s="1" t="s">
        <v>1772</v>
      </c>
      <c r="H716" s="2">
        <v>2</v>
      </c>
      <c r="I716" s="1"/>
      <c r="J716" s="1"/>
      <c r="K716" s="1"/>
      <c r="L716" s="10"/>
      <c r="M716" s="10"/>
      <c r="N716" s="1"/>
      <c r="O716" s="2"/>
      <c r="P716" s="4">
        <v>0.5</v>
      </c>
      <c r="Q716" s="2"/>
      <c r="R716" s="4"/>
      <c r="S716" s="2"/>
      <c r="T716" s="4"/>
      <c r="U716" s="2"/>
      <c r="V716" s="4"/>
      <c r="W716" s="2"/>
      <c r="X716" s="4">
        <v>0.5</v>
      </c>
    </row>
    <row r="717" spans="1:24" x14ac:dyDescent="0.25">
      <c r="A717" s="1" t="s">
        <v>197</v>
      </c>
      <c r="B717" s="1" t="s">
        <v>196</v>
      </c>
      <c r="C717" s="1" t="s">
        <v>287</v>
      </c>
      <c r="D717" s="1" t="s">
        <v>71</v>
      </c>
      <c r="E717" s="1" t="s">
        <v>1764</v>
      </c>
      <c r="F717" s="1" t="s">
        <v>1</v>
      </c>
      <c r="G717" s="1" t="s">
        <v>1772</v>
      </c>
      <c r="H717" s="2">
        <v>2</v>
      </c>
      <c r="I717" s="1"/>
      <c r="J717" s="1"/>
      <c r="K717" s="1"/>
      <c r="L717" s="10"/>
      <c r="M717" s="10"/>
      <c r="N717" s="1"/>
      <c r="O717" s="2"/>
      <c r="P717" s="4">
        <v>0.5</v>
      </c>
      <c r="Q717" s="2"/>
      <c r="R717" s="4"/>
      <c r="S717" s="2"/>
      <c r="T717" s="4"/>
      <c r="U717" s="2"/>
      <c r="V717" s="4"/>
      <c r="W717" s="2"/>
      <c r="X717" s="4">
        <v>0.5</v>
      </c>
    </row>
    <row r="718" spans="1:24" x14ac:dyDescent="0.25">
      <c r="A718" s="1" t="s">
        <v>2138</v>
      </c>
      <c r="B718" s="1" t="s">
        <v>2139</v>
      </c>
      <c r="C718" s="1" t="s">
        <v>287</v>
      </c>
      <c r="D718" s="1" t="s">
        <v>71</v>
      </c>
      <c r="E718" s="1" t="s">
        <v>1764</v>
      </c>
      <c r="F718" s="1" t="s">
        <v>1</v>
      </c>
      <c r="G718" s="1" t="s">
        <v>1772</v>
      </c>
      <c r="H718" s="2">
        <v>2</v>
      </c>
      <c r="I718" s="1"/>
      <c r="J718" s="1"/>
      <c r="K718" s="1"/>
      <c r="L718" s="10"/>
      <c r="M718" s="10"/>
      <c r="N718" s="1"/>
      <c r="O718" s="2"/>
      <c r="P718" s="4">
        <v>0.5</v>
      </c>
      <c r="Q718" s="2"/>
      <c r="R718" s="4"/>
      <c r="S718" s="2"/>
      <c r="T718" s="4"/>
      <c r="U718" s="2"/>
      <c r="V718" s="4"/>
      <c r="W718" s="2"/>
      <c r="X718" s="4">
        <v>0.5</v>
      </c>
    </row>
    <row r="719" spans="1:24" x14ac:dyDescent="0.25">
      <c r="A719" s="1" t="s">
        <v>183</v>
      </c>
      <c r="B719" s="1" t="s">
        <v>182</v>
      </c>
      <c r="C719" s="1" t="s">
        <v>287</v>
      </c>
      <c r="D719" s="1" t="s">
        <v>71</v>
      </c>
      <c r="E719" s="1" t="s">
        <v>1764</v>
      </c>
      <c r="F719" s="1" t="s">
        <v>1</v>
      </c>
      <c r="G719" s="1" t="s">
        <v>1772</v>
      </c>
      <c r="H719" s="2">
        <v>2</v>
      </c>
      <c r="I719" s="2" t="s">
        <v>1764</v>
      </c>
      <c r="J719" s="1"/>
      <c r="K719" s="1"/>
      <c r="L719" s="10"/>
      <c r="M719" s="10"/>
      <c r="N719" s="1"/>
      <c r="O719" s="2"/>
      <c r="P719" s="4">
        <v>0.5</v>
      </c>
      <c r="Q719" s="2"/>
      <c r="R719" s="4"/>
      <c r="S719" s="2"/>
      <c r="T719" s="4"/>
      <c r="U719" s="2"/>
      <c r="V719" s="4"/>
      <c r="W719" s="2"/>
      <c r="X719" s="4">
        <v>0.5</v>
      </c>
    </row>
    <row r="720" spans="1:24" x14ac:dyDescent="0.25">
      <c r="A720" s="1" t="s">
        <v>177</v>
      </c>
      <c r="B720" s="1" t="s">
        <v>176</v>
      </c>
      <c r="C720" s="1" t="s">
        <v>287</v>
      </c>
      <c r="D720" s="1" t="s">
        <v>71</v>
      </c>
      <c r="E720" s="1" t="s">
        <v>1764</v>
      </c>
      <c r="F720" s="1" t="s">
        <v>1</v>
      </c>
      <c r="G720" s="1" t="s">
        <v>1857</v>
      </c>
      <c r="H720" s="2" t="s">
        <v>1780</v>
      </c>
      <c r="I720" s="2" t="s">
        <v>1764</v>
      </c>
      <c r="J720" s="1"/>
      <c r="K720" s="1"/>
      <c r="L720" s="10"/>
      <c r="M720" s="10"/>
      <c r="N720" s="1"/>
      <c r="O720" s="2"/>
      <c r="P720" s="4">
        <v>0.5</v>
      </c>
      <c r="Q720" s="2"/>
      <c r="R720" s="4"/>
      <c r="S720" s="2"/>
      <c r="T720" s="4"/>
      <c r="U720" s="2"/>
      <c r="V720" s="4"/>
      <c r="W720" s="2"/>
      <c r="X720" s="4">
        <v>0.5</v>
      </c>
    </row>
    <row r="721" spans="1:24" x14ac:dyDescent="0.25">
      <c r="A721" s="1" t="s">
        <v>164</v>
      </c>
      <c r="B721" s="1" t="s">
        <v>163</v>
      </c>
      <c r="C721" s="1" t="s">
        <v>287</v>
      </c>
      <c r="D721" s="1" t="s">
        <v>71</v>
      </c>
      <c r="E721" s="1" t="s">
        <v>1764</v>
      </c>
      <c r="F721" s="1" t="s">
        <v>1</v>
      </c>
      <c r="G721" s="1" t="s">
        <v>1772</v>
      </c>
      <c r="H721" s="2">
        <v>2</v>
      </c>
      <c r="I721" s="2" t="s">
        <v>1764</v>
      </c>
      <c r="J721" s="1"/>
      <c r="K721" s="1"/>
      <c r="L721" s="10"/>
      <c r="M721" s="10"/>
      <c r="N721" s="1"/>
      <c r="O721" s="2"/>
      <c r="P721" s="4">
        <v>0.5</v>
      </c>
      <c r="Q721" s="2"/>
      <c r="R721" s="4"/>
      <c r="S721" s="2"/>
      <c r="T721" s="4"/>
      <c r="U721" s="2"/>
      <c r="V721" s="4"/>
      <c r="W721" s="2"/>
      <c r="X721" s="4">
        <v>0.5</v>
      </c>
    </row>
    <row r="722" spans="1:24" x14ac:dyDescent="0.25">
      <c r="A722" s="1" t="s">
        <v>1450</v>
      </c>
      <c r="B722" s="1" t="s">
        <v>637</v>
      </c>
      <c r="C722" s="1" t="s">
        <v>287</v>
      </c>
      <c r="D722" s="1" t="s">
        <v>71</v>
      </c>
      <c r="E722" s="1" t="s">
        <v>1764</v>
      </c>
      <c r="F722" s="1" t="s">
        <v>1</v>
      </c>
      <c r="G722" s="1" t="s">
        <v>1772</v>
      </c>
      <c r="H722" s="2">
        <v>3</v>
      </c>
      <c r="I722" s="1"/>
      <c r="J722" s="1"/>
      <c r="K722" s="1"/>
      <c r="L722" s="10"/>
      <c r="M722" s="10"/>
      <c r="N722" s="1"/>
      <c r="O722" s="2"/>
      <c r="P722" s="4">
        <v>0.5</v>
      </c>
      <c r="Q722" s="2"/>
      <c r="R722" s="4"/>
      <c r="S722" s="2"/>
      <c r="T722" s="4"/>
      <c r="U722" s="2"/>
      <c r="V722" s="4"/>
      <c r="W722" s="2"/>
      <c r="X722" s="4">
        <v>0.5</v>
      </c>
    </row>
    <row r="723" spans="1:24" x14ac:dyDescent="0.25">
      <c r="A723" s="1" t="s">
        <v>185</v>
      </c>
      <c r="B723" s="1" t="s">
        <v>184</v>
      </c>
      <c r="C723" s="1" t="s">
        <v>287</v>
      </c>
      <c r="D723" s="1" t="s">
        <v>71</v>
      </c>
      <c r="E723" s="1" t="s">
        <v>1764</v>
      </c>
      <c r="F723" s="1" t="s">
        <v>1</v>
      </c>
      <c r="G723" s="1" t="s">
        <v>1772</v>
      </c>
      <c r="H723" s="2">
        <v>3</v>
      </c>
      <c r="I723" s="2" t="s">
        <v>1764</v>
      </c>
      <c r="J723" s="1"/>
      <c r="K723" s="1"/>
      <c r="L723" s="10"/>
      <c r="M723" s="10"/>
      <c r="N723" s="1"/>
      <c r="O723" s="2"/>
      <c r="P723" s="4">
        <v>0.5</v>
      </c>
      <c r="Q723" s="2"/>
      <c r="R723" s="4"/>
      <c r="S723" s="2"/>
      <c r="T723" s="4"/>
      <c r="U723" s="2"/>
      <c r="V723" s="4"/>
      <c r="W723" s="2"/>
      <c r="X723" s="4">
        <v>0.5</v>
      </c>
    </row>
    <row r="724" spans="1:24" x14ac:dyDescent="0.25">
      <c r="A724" s="1" t="s">
        <v>797</v>
      </c>
      <c r="B724" s="1" t="s">
        <v>796</v>
      </c>
      <c r="C724" s="1" t="s">
        <v>598</v>
      </c>
      <c r="D724" s="1" t="s">
        <v>71</v>
      </c>
      <c r="E724" s="1" t="s">
        <v>1764</v>
      </c>
      <c r="F724" s="1" t="s">
        <v>793</v>
      </c>
      <c r="G724" s="1" t="s">
        <v>1772</v>
      </c>
      <c r="H724" s="2">
        <v>2</v>
      </c>
      <c r="I724" s="1"/>
      <c r="J724" s="1"/>
      <c r="K724" s="1"/>
      <c r="L724" s="10"/>
      <c r="M724" s="10"/>
      <c r="N724" s="1"/>
      <c r="O724" s="2"/>
      <c r="P724" s="4">
        <v>0.5</v>
      </c>
      <c r="Q724" s="2"/>
      <c r="R724" s="4"/>
      <c r="S724" s="2"/>
      <c r="T724" s="4"/>
      <c r="U724" s="2"/>
      <c r="V724" s="4"/>
      <c r="W724" s="2"/>
      <c r="X724" s="4">
        <v>0.5</v>
      </c>
    </row>
    <row r="725" spans="1:24" x14ac:dyDescent="0.25">
      <c r="A725" s="1" t="s">
        <v>795</v>
      </c>
      <c r="B725" s="1" t="s">
        <v>794</v>
      </c>
      <c r="C725" s="1" t="s">
        <v>598</v>
      </c>
      <c r="D725" s="1" t="s">
        <v>71</v>
      </c>
      <c r="E725" s="1" t="s">
        <v>1764</v>
      </c>
      <c r="F725" s="1" t="s">
        <v>793</v>
      </c>
      <c r="G725" s="1" t="s">
        <v>1849</v>
      </c>
      <c r="H725" s="2">
        <v>5</v>
      </c>
      <c r="I725" s="1"/>
      <c r="J725" s="1"/>
      <c r="K725" s="1"/>
      <c r="L725" s="10"/>
      <c r="M725" s="10"/>
      <c r="N725" s="1"/>
      <c r="O725" s="2"/>
      <c r="P725" s="4">
        <v>0.5</v>
      </c>
      <c r="Q725" s="2"/>
      <c r="R725" s="4"/>
      <c r="S725" s="2"/>
      <c r="T725" s="4"/>
      <c r="U725" s="2"/>
      <c r="V725" s="4"/>
      <c r="W725" s="2"/>
      <c r="X725" s="4">
        <v>0.5</v>
      </c>
    </row>
    <row r="726" spans="1:24" x14ac:dyDescent="0.25">
      <c r="A726" s="1" t="s">
        <v>810</v>
      </c>
      <c r="B726" s="1" t="s">
        <v>809</v>
      </c>
      <c r="C726" s="1" t="s">
        <v>598</v>
      </c>
      <c r="D726" s="1" t="s">
        <v>71</v>
      </c>
      <c r="E726" s="1" t="s">
        <v>1764</v>
      </c>
      <c r="F726" s="1" t="s">
        <v>793</v>
      </c>
      <c r="G726" s="1" t="s">
        <v>1772</v>
      </c>
      <c r="H726" s="2">
        <v>3</v>
      </c>
      <c r="I726" s="1"/>
      <c r="J726" s="1"/>
      <c r="K726" s="1"/>
      <c r="L726" s="10"/>
      <c r="M726" s="10"/>
      <c r="N726" s="1"/>
      <c r="O726" s="2"/>
      <c r="P726" s="4">
        <v>0.5</v>
      </c>
      <c r="Q726" s="2"/>
      <c r="R726" s="4"/>
      <c r="S726" s="2"/>
      <c r="T726" s="4"/>
      <c r="U726" s="2"/>
      <c r="V726" s="4"/>
      <c r="W726" s="2"/>
      <c r="X726" s="4">
        <v>0.5</v>
      </c>
    </row>
    <row r="727" spans="1:24" x14ac:dyDescent="0.25">
      <c r="A727" s="1" t="s">
        <v>803</v>
      </c>
      <c r="B727" s="1" t="s">
        <v>802</v>
      </c>
      <c r="C727" s="1" t="s">
        <v>598</v>
      </c>
      <c r="D727" s="1"/>
      <c r="E727" s="1"/>
      <c r="F727" s="1" t="s">
        <v>793</v>
      </c>
      <c r="G727" s="1" t="s">
        <v>1769</v>
      </c>
      <c r="H727" s="2">
        <v>5</v>
      </c>
      <c r="I727" s="1"/>
      <c r="J727" s="1"/>
      <c r="K727" s="1"/>
      <c r="L727" s="10"/>
      <c r="M727" s="10"/>
      <c r="N727" s="1"/>
      <c r="O727" s="2"/>
      <c r="P727" s="4"/>
      <c r="Q727" s="2"/>
      <c r="R727" s="4"/>
      <c r="S727" s="2"/>
      <c r="T727" s="4"/>
      <c r="U727" s="2"/>
      <c r="V727" s="4"/>
      <c r="W727" s="2"/>
      <c r="X727" s="4">
        <v>0</v>
      </c>
    </row>
    <row r="728" spans="1:24" x14ac:dyDescent="0.25">
      <c r="A728" s="1" t="s">
        <v>853</v>
      </c>
      <c r="B728" s="1" t="s">
        <v>852</v>
      </c>
      <c r="C728" s="1" t="s">
        <v>287</v>
      </c>
      <c r="D728" s="1" t="s">
        <v>71</v>
      </c>
      <c r="E728" s="1" t="s">
        <v>1764</v>
      </c>
      <c r="F728" s="1" t="s">
        <v>793</v>
      </c>
      <c r="G728" s="1" t="s">
        <v>1772</v>
      </c>
      <c r="H728" s="2">
        <v>2</v>
      </c>
      <c r="I728" s="1"/>
      <c r="J728" s="1"/>
      <c r="K728" s="1"/>
      <c r="L728" s="10"/>
      <c r="M728" s="10"/>
      <c r="N728" s="1"/>
      <c r="O728" s="2"/>
      <c r="P728" s="4">
        <v>0.5</v>
      </c>
      <c r="Q728" s="2"/>
      <c r="R728" s="4"/>
      <c r="S728" s="2"/>
      <c r="T728" s="4"/>
      <c r="U728" s="2"/>
      <c r="V728" s="4"/>
      <c r="W728" s="2"/>
      <c r="X728" s="4">
        <v>0.5</v>
      </c>
    </row>
    <row r="729" spans="1:24" x14ac:dyDescent="0.25">
      <c r="A729" s="1" t="s">
        <v>851</v>
      </c>
      <c r="B729" s="1" t="s">
        <v>850</v>
      </c>
      <c r="C729" s="1" t="s">
        <v>1898</v>
      </c>
      <c r="D729" s="1" t="s">
        <v>71</v>
      </c>
      <c r="E729" s="1" t="s">
        <v>1764</v>
      </c>
      <c r="F729" s="1" t="s">
        <v>793</v>
      </c>
      <c r="G729" s="1" t="s">
        <v>1772</v>
      </c>
      <c r="H729" s="2">
        <v>1</v>
      </c>
      <c r="I729" s="1"/>
      <c r="J729" s="1"/>
      <c r="K729" s="1"/>
      <c r="L729" s="10"/>
      <c r="M729" s="10"/>
      <c r="N729" s="1"/>
      <c r="O729" s="2"/>
      <c r="P729" s="4">
        <v>0.5</v>
      </c>
      <c r="Q729" s="2"/>
      <c r="R729" s="4"/>
      <c r="S729" s="2"/>
      <c r="T729" s="4"/>
      <c r="U729" s="2"/>
      <c r="V729" s="4"/>
      <c r="W729" s="2"/>
      <c r="X729" s="4">
        <v>0.5</v>
      </c>
    </row>
    <row r="730" spans="1:24" x14ac:dyDescent="0.25">
      <c r="A730" s="1" t="s">
        <v>825</v>
      </c>
      <c r="B730" s="1" t="s">
        <v>824</v>
      </c>
      <c r="C730" s="1" t="s">
        <v>1898</v>
      </c>
      <c r="D730" s="1" t="s">
        <v>71</v>
      </c>
      <c r="E730" s="1" t="s">
        <v>1764</v>
      </c>
      <c r="F730" s="1" t="s">
        <v>793</v>
      </c>
      <c r="G730" s="1" t="s">
        <v>1772</v>
      </c>
      <c r="H730" s="2">
        <v>1</v>
      </c>
      <c r="I730" s="1"/>
      <c r="J730" s="1"/>
      <c r="K730" s="1"/>
      <c r="L730" s="10"/>
      <c r="M730" s="10"/>
      <c r="N730" s="1"/>
      <c r="O730" s="2"/>
      <c r="P730" s="4">
        <v>0.5</v>
      </c>
      <c r="Q730" s="2"/>
      <c r="R730" s="4"/>
      <c r="S730" s="2"/>
      <c r="T730" s="4"/>
      <c r="U730" s="2"/>
      <c r="V730" s="4"/>
      <c r="W730" s="2"/>
      <c r="X730" s="4">
        <v>0.5</v>
      </c>
    </row>
    <row r="731" spans="1:24" x14ac:dyDescent="0.25">
      <c r="A731" s="1" t="s">
        <v>816</v>
      </c>
      <c r="B731" s="1" t="s">
        <v>815</v>
      </c>
      <c r="C731" s="1" t="s">
        <v>287</v>
      </c>
      <c r="D731" s="1" t="s">
        <v>71</v>
      </c>
      <c r="E731" s="1" t="s">
        <v>1764</v>
      </c>
      <c r="F731" s="1" t="s">
        <v>793</v>
      </c>
      <c r="G731" s="1" t="s">
        <v>1799</v>
      </c>
      <c r="H731" s="2">
        <v>5</v>
      </c>
      <c r="I731" s="1"/>
      <c r="J731" s="1"/>
      <c r="K731" s="1"/>
      <c r="L731" s="10"/>
      <c r="M731" s="10"/>
      <c r="N731" s="1"/>
      <c r="O731" s="2"/>
      <c r="P731" s="4">
        <v>0.5</v>
      </c>
      <c r="Q731" s="2"/>
      <c r="R731" s="4"/>
      <c r="S731" s="2"/>
      <c r="T731" s="4"/>
      <c r="U731" s="2"/>
      <c r="V731" s="4"/>
      <c r="W731" s="2"/>
      <c r="X731" s="4">
        <v>0.5</v>
      </c>
    </row>
    <row r="732" spans="1:24" x14ac:dyDescent="0.25">
      <c r="A732" s="1" t="s">
        <v>805</v>
      </c>
      <c r="B732" s="1" t="s">
        <v>804</v>
      </c>
      <c r="C732" s="1" t="s">
        <v>287</v>
      </c>
      <c r="D732" s="1" t="s">
        <v>71</v>
      </c>
      <c r="E732" s="1" t="s">
        <v>1764</v>
      </c>
      <c r="F732" s="1" t="s">
        <v>793</v>
      </c>
      <c r="G732" s="1" t="s">
        <v>1772</v>
      </c>
      <c r="H732" s="2">
        <v>2</v>
      </c>
      <c r="I732" s="1"/>
      <c r="J732" s="1"/>
      <c r="K732" s="1"/>
      <c r="L732" s="10"/>
      <c r="M732" s="10"/>
      <c r="N732" s="1"/>
      <c r="O732" s="2"/>
      <c r="P732" s="4">
        <v>0.5</v>
      </c>
      <c r="Q732" s="2"/>
      <c r="R732" s="4"/>
      <c r="S732" s="2"/>
      <c r="T732" s="4"/>
      <c r="U732" s="2"/>
      <c r="V732" s="4"/>
      <c r="W732" s="2"/>
      <c r="X732" s="4">
        <v>0.5</v>
      </c>
    </row>
    <row r="733" spans="1:24" x14ac:dyDescent="0.25">
      <c r="A733" s="1" t="s">
        <v>2140</v>
      </c>
      <c r="B733" s="1" t="s">
        <v>1646</v>
      </c>
      <c r="C733" s="1" t="s">
        <v>287</v>
      </c>
      <c r="D733" s="1" t="s">
        <v>71</v>
      </c>
      <c r="E733" s="1" t="s">
        <v>1764</v>
      </c>
      <c r="F733" s="1" t="s">
        <v>793</v>
      </c>
      <c r="G733" s="1" t="s">
        <v>1832</v>
      </c>
      <c r="H733" s="2">
        <v>5</v>
      </c>
      <c r="I733" s="1"/>
      <c r="J733" s="1"/>
      <c r="K733" s="1"/>
      <c r="L733" s="10"/>
      <c r="M733" s="10"/>
      <c r="N733" s="1"/>
      <c r="O733" s="2"/>
      <c r="P733" s="4">
        <v>0.5</v>
      </c>
      <c r="Q733" s="2"/>
      <c r="R733" s="4"/>
      <c r="S733" s="2"/>
      <c r="T733" s="4"/>
      <c r="U733" s="2"/>
      <c r="V733" s="4"/>
      <c r="W733" s="2"/>
      <c r="X733" s="4">
        <v>0.5</v>
      </c>
    </row>
    <row r="734" spans="1:24" x14ac:dyDescent="0.25">
      <c r="A734" s="1" t="s">
        <v>2141</v>
      </c>
      <c r="B734" s="1" t="s">
        <v>2142</v>
      </c>
      <c r="C734" s="1" t="s">
        <v>287</v>
      </c>
      <c r="D734" s="1" t="s">
        <v>71</v>
      </c>
      <c r="E734" s="1" t="s">
        <v>1764</v>
      </c>
      <c r="F734" s="1" t="s">
        <v>793</v>
      </c>
      <c r="G734" s="1" t="s">
        <v>1772</v>
      </c>
      <c r="H734" s="2">
        <v>3</v>
      </c>
      <c r="I734" s="1"/>
      <c r="J734" s="1"/>
      <c r="K734" s="1"/>
      <c r="L734" s="10"/>
      <c r="M734" s="10"/>
      <c r="N734" s="1"/>
      <c r="O734" s="2"/>
      <c r="P734" s="4">
        <v>0.5</v>
      </c>
      <c r="Q734" s="2"/>
      <c r="R734" s="4"/>
      <c r="S734" s="2"/>
      <c r="T734" s="4"/>
      <c r="U734" s="2"/>
      <c r="V734" s="4"/>
      <c r="W734" s="2"/>
      <c r="X734" s="4">
        <v>0.5</v>
      </c>
    </row>
    <row r="735" spans="1:24" x14ac:dyDescent="0.25">
      <c r="A735" s="1" t="s">
        <v>1733</v>
      </c>
      <c r="B735" s="1" t="s">
        <v>1732</v>
      </c>
      <c r="C735" s="1" t="s">
        <v>287</v>
      </c>
      <c r="D735" s="1" t="s">
        <v>71</v>
      </c>
      <c r="E735" s="1" t="s">
        <v>1764</v>
      </c>
      <c r="F735" s="1" t="s">
        <v>793</v>
      </c>
      <c r="G735" s="1" t="s">
        <v>2143</v>
      </c>
      <c r="H735" s="2">
        <v>5</v>
      </c>
      <c r="I735" s="1"/>
      <c r="J735" s="1"/>
      <c r="K735" s="1"/>
      <c r="L735" s="10"/>
      <c r="M735" s="10"/>
      <c r="N735" s="1"/>
      <c r="O735" s="2"/>
      <c r="P735" s="4">
        <v>0.5</v>
      </c>
      <c r="Q735" s="2"/>
      <c r="R735" s="4"/>
      <c r="S735" s="2"/>
      <c r="T735" s="4"/>
      <c r="U735" s="2"/>
      <c r="V735" s="4"/>
      <c r="W735" s="2"/>
      <c r="X735" s="4">
        <v>0.5</v>
      </c>
    </row>
    <row r="736" spans="1:24" x14ac:dyDescent="0.25">
      <c r="A736" s="1" t="s">
        <v>1720</v>
      </c>
      <c r="B736" s="1" t="s">
        <v>1719</v>
      </c>
      <c r="C736" s="1" t="s">
        <v>1807</v>
      </c>
      <c r="D736" s="1" t="s">
        <v>71</v>
      </c>
      <c r="E736" s="1" t="s">
        <v>1764</v>
      </c>
      <c r="F736" s="1" t="s">
        <v>793</v>
      </c>
      <c r="G736" s="1" t="s">
        <v>2144</v>
      </c>
      <c r="H736" s="2">
        <v>5</v>
      </c>
      <c r="I736" s="1"/>
      <c r="J736" s="1"/>
      <c r="K736" s="1"/>
      <c r="L736" s="10"/>
      <c r="M736" s="10"/>
      <c r="N736" s="1"/>
      <c r="O736" s="2"/>
      <c r="P736" s="4">
        <v>0.5</v>
      </c>
      <c r="Q736" s="2"/>
      <c r="R736" s="4"/>
      <c r="S736" s="2"/>
      <c r="T736" s="4"/>
      <c r="U736" s="2"/>
      <c r="V736" s="4"/>
      <c r="W736" s="2"/>
      <c r="X736" s="4">
        <v>0.5</v>
      </c>
    </row>
    <row r="737" spans="1:24" x14ac:dyDescent="0.25">
      <c r="A737" s="1" t="s">
        <v>857</v>
      </c>
      <c r="B737" s="1" t="s">
        <v>856</v>
      </c>
      <c r="C737" s="1" t="s">
        <v>1807</v>
      </c>
      <c r="D737" s="1" t="s">
        <v>71</v>
      </c>
      <c r="E737" s="1" t="s">
        <v>1764</v>
      </c>
      <c r="F737" s="1" t="s">
        <v>793</v>
      </c>
      <c r="G737" s="1" t="s">
        <v>2144</v>
      </c>
      <c r="H737" s="2">
        <v>5</v>
      </c>
      <c r="I737" s="1"/>
      <c r="J737" s="1"/>
      <c r="K737" s="1"/>
      <c r="L737" s="10"/>
      <c r="M737" s="10"/>
      <c r="N737" s="1"/>
      <c r="O737" s="2"/>
      <c r="P737" s="4">
        <v>0.5</v>
      </c>
      <c r="Q737" s="2"/>
      <c r="R737" s="4"/>
      <c r="S737" s="2"/>
      <c r="T737" s="4"/>
      <c r="U737" s="2"/>
      <c r="V737" s="4"/>
      <c r="W737" s="2"/>
      <c r="X737" s="4">
        <v>0.5</v>
      </c>
    </row>
    <row r="738" spans="1:24" x14ac:dyDescent="0.25">
      <c r="A738" s="1" t="s">
        <v>855</v>
      </c>
      <c r="B738" s="1" t="s">
        <v>854</v>
      </c>
      <c r="C738" s="1" t="s">
        <v>1807</v>
      </c>
      <c r="D738" s="1" t="s">
        <v>71</v>
      </c>
      <c r="E738" s="1" t="s">
        <v>1764</v>
      </c>
      <c r="F738" s="1" t="s">
        <v>793</v>
      </c>
      <c r="G738" s="1" t="s">
        <v>2117</v>
      </c>
      <c r="H738" s="2">
        <v>5</v>
      </c>
      <c r="I738" s="1"/>
      <c r="J738" s="1"/>
      <c r="K738" s="1"/>
      <c r="L738" s="10"/>
      <c r="M738" s="10"/>
      <c r="N738" s="1"/>
      <c r="O738" s="2"/>
      <c r="P738" s="4">
        <v>0.5</v>
      </c>
      <c r="Q738" s="2"/>
      <c r="R738" s="4"/>
      <c r="S738" s="2"/>
      <c r="T738" s="4"/>
      <c r="U738" s="2"/>
      <c r="V738" s="4"/>
      <c r="W738" s="2"/>
      <c r="X738" s="4">
        <v>0.5</v>
      </c>
    </row>
    <row r="739" spans="1:24" x14ac:dyDescent="0.25">
      <c r="A739" s="1" t="s">
        <v>921</v>
      </c>
      <c r="B739" s="1" t="s">
        <v>920</v>
      </c>
      <c r="C739" s="1" t="s">
        <v>244</v>
      </c>
      <c r="D739" s="1" t="s">
        <v>71</v>
      </c>
      <c r="E739" s="1" t="s">
        <v>1764</v>
      </c>
      <c r="F739" s="1" t="s">
        <v>866</v>
      </c>
      <c r="G739" s="1" t="s">
        <v>1772</v>
      </c>
      <c r="H739" s="2">
        <v>1</v>
      </c>
      <c r="I739" s="1"/>
      <c r="J739" s="1"/>
      <c r="K739" s="1"/>
      <c r="L739" s="10"/>
      <c r="M739" s="10"/>
      <c r="N739" s="1"/>
      <c r="O739" s="2"/>
      <c r="P739" s="4">
        <v>0.5</v>
      </c>
      <c r="Q739" s="2"/>
      <c r="R739" s="4"/>
      <c r="S739" s="2"/>
      <c r="T739" s="4"/>
      <c r="U739" s="2"/>
      <c r="V739" s="4"/>
      <c r="W739" s="2"/>
      <c r="X739" s="4">
        <v>0.5</v>
      </c>
    </row>
    <row r="740" spans="1:24" x14ac:dyDescent="0.25">
      <c r="A740" s="1" t="s">
        <v>916</v>
      </c>
      <c r="B740" s="1" t="s">
        <v>915</v>
      </c>
      <c r="C740" s="1" t="s">
        <v>287</v>
      </c>
      <c r="D740" s="1" t="s">
        <v>71</v>
      </c>
      <c r="E740" s="1" t="s">
        <v>1764</v>
      </c>
      <c r="F740" s="1" t="s">
        <v>866</v>
      </c>
      <c r="G740" s="1" t="s">
        <v>1772</v>
      </c>
      <c r="H740" s="2">
        <v>3</v>
      </c>
      <c r="I740" s="1"/>
      <c r="J740" s="1"/>
      <c r="K740" s="1"/>
      <c r="L740" s="10"/>
      <c r="M740" s="10"/>
      <c r="N740" s="1"/>
      <c r="O740" s="2"/>
      <c r="P740" s="4">
        <v>0.5</v>
      </c>
      <c r="Q740" s="2"/>
      <c r="R740" s="4"/>
      <c r="S740" s="2"/>
      <c r="T740" s="4"/>
      <c r="U740" s="2"/>
      <c r="V740" s="4"/>
      <c r="W740" s="2"/>
      <c r="X740" s="4">
        <v>0.5</v>
      </c>
    </row>
    <row r="741" spans="1:24" x14ac:dyDescent="0.25">
      <c r="A741" s="1" t="s">
        <v>918</v>
      </c>
      <c r="B741" s="1" t="s">
        <v>917</v>
      </c>
      <c r="C741" s="1" t="s">
        <v>244</v>
      </c>
      <c r="D741" s="1"/>
      <c r="E741" s="1"/>
      <c r="F741" s="1" t="s">
        <v>866</v>
      </c>
      <c r="G741" s="1" t="s">
        <v>1772</v>
      </c>
      <c r="H741" s="2">
        <v>2</v>
      </c>
      <c r="I741" s="1"/>
      <c r="J741" s="1"/>
      <c r="K741" s="1"/>
      <c r="L741" s="10"/>
      <c r="M741" s="10"/>
      <c r="N741" s="1"/>
      <c r="O741" s="2"/>
      <c r="P741" s="4"/>
      <c r="Q741" s="2"/>
      <c r="R741" s="4"/>
      <c r="S741" s="2"/>
      <c r="T741" s="4"/>
      <c r="U741" s="2"/>
      <c r="V741" s="4"/>
      <c r="W741" s="2"/>
      <c r="X741" s="4">
        <v>0</v>
      </c>
    </row>
    <row r="742" spans="1:24" x14ac:dyDescent="0.25">
      <c r="A742" s="1" t="s">
        <v>918</v>
      </c>
      <c r="B742" s="1" t="s">
        <v>917</v>
      </c>
      <c r="C742" s="1" t="s">
        <v>244</v>
      </c>
      <c r="D742" s="1"/>
      <c r="E742" s="1"/>
      <c r="F742" s="1" t="s">
        <v>866</v>
      </c>
      <c r="G742" s="1" t="s">
        <v>1772</v>
      </c>
      <c r="H742" s="2">
        <v>2</v>
      </c>
      <c r="I742" s="1"/>
      <c r="J742" s="1"/>
      <c r="K742" s="1"/>
      <c r="L742" s="10"/>
      <c r="M742" s="10"/>
      <c r="N742" s="1"/>
      <c r="O742" s="2"/>
      <c r="P742" s="4"/>
      <c r="Q742" s="2"/>
      <c r="R742" s="4"/>
      <c r="S742" s="2"/>
      <c r="T742" s="4"/>
      <c r="U742" s="2"/>
      <c r="V742" s="4"/>
      <c r="W742" s="2"/>
      <c r="X742" s="4">
        <v>0</v>
      </c>
    </row>
    <row r="743" spans="1:24" x14ac:dyDescent="0.25">
      <c r="A743" s="1" t="s">
        <v>919</v>
      </c>
      <c r="B743" s="1" t="s">
        <v>719</v>
      </c>
      <c r="C743" s="1" t="s">
        <v>244</v>
      </c>
      <c r="D743" s="1"/>
      <c r="E743" s="1"/>
      <c r="F743" s="1" t="s">
        <v>866</v>
      </c>
      <c r="G743" s="1" t="s">
        <v>1772</v>
      </c>
      <c r="H743" s="2">
        <v>1</v>
      </c>
      <c r="I743" s="1"/>
      <c r="J743" s="1"/>
      <c r="K743" s="1"/>
      <c r="L743" s="10"/>
      <c r="M743" s="10"/>
      <c r="N743" s="1"/>
      <c r="O743" s="2"/>
      <c r="P743" s="4"/>
      <c r="Q743" s="2"/>
      <c r="R743" s="4"/>
      <c r="S743" s="2"/>
      <c r="T743" s="4"/>
      <c r="U743" s="2"/>
      <c r="V743" s="4"/>
      <c r="W743" s="2"/>
      <c r="X743" s="4">
        <v>0</v>
      </c>
    </row>
    <row r="744" spans="1:24" x14ac:dyDescent="0.25">
      <c r="A744" s="1" t="s">
        <v>914</v>
      </c>
      <c r="B744" s="1" t="s">
        <v>913</v>
      </c>
      <c r="C744" s="1" t="s">
        <v>287</v>
      </c>
      <c r="D744" s="1" t="s">
        <v>71</v>
      </c>
      <c r="E744" s="1" t="s">
        <v>1764</v>
      </c>
      <c r="F744" s="1" t="s">
        <v>866</v>
      </c>
      <c r="G744" s="1" t="s">
        <v>1772</v>
      </c>
      <c r="H744" s="2">
        <v>2</v>
      </c>
      <c r="I744" s="1"/>
      <c r="J744" s="1"/>
      <c r="K744" s="1"/>
      <c r="L744" s="10"/>
      <c r="M744" s="10"/>
      <c r="N744" s="1"/>
      <c r="O744" s="2"/>
      <c r="P744" s="4">
        <v>0.5</v>
      </c>
      <c r="Q744" s="2"/>
      <c r="R744" s="4"/>
      <c r="S744" s="2"/>
      <c r="T744" s="4"/>
      <c r="U744" s="2"/>
      <c r="V744" s="4"/>
      <c r="W744" s="2"/>
      <c r="X744" s="4">
        <v>0.5</v>
      </c>
    </row>
    <row r="745" spans="1:24" x14ac:dyDescent="0.25">
      <c r="A745" s="1" t="s">
        <v>904</v>
      </c>
      <c r="B745" s="1" t="s">
        <v>903</v>
      </c>
      <c r="C745" s="1" t="s">
        <v>244</v>
      </c>
      <c r="D745" s="1" t="s">
        <v>71</v>
      </c>
      <c r="E745" s="1" t="s">
        <v>1764</v>
      </c>
      <c r="F745" s="1" t="s">
        <v>866</v>
      </c>
      <c r="G745" s="1" t="s">
        <v>1836</v>
      </c>
      <c r="H745" s="2">
        <v>5</v>
      </c>
      <c r="I745" s="1"/>
      <c r="J745" s="1"/>
      <c r="K745" s="1"/>
      <c r="L745" s="10"/>
      <c r="M745" s="10"/>
      <c r="N745" s="1"/>
      <c r="O745" s="2"/>
      <c r="P745" s="4">
        <v>0.5</v>
      </c>
      <c r="Q745" s="2"/>
      <c r="R745" s="4"/>
      <c r="S745" s="2"/>
      <c r="T745" s="4"/>
      <c r="U745" s="2"/>
      <c r="V745" s="4"/>
      <c r="W745" s="2"/>
      <c r="X745" s="4">
        <v>0.5</v>
      </c>
    </row>
    <row r="746" spans="1:24" x14ac:dyDescent="0.25">
      <c r="A746" s="1" t="s">
        <v>859</v>
      </c>
      <c r="B746" s="1" t="s">
        <v>858</v>
      </c>
      <c r="C746" s="1" t="s">
        <v>1807</v>
      </c>
      <c r="D746" s="1" t="s">
        <v>71</v>
      </c>
      <c r="E746" s="1" t="s">
        <v>1764</v>
      </c>
      <c r="F746" s="1" t="s">
        <v>349</v>
      </c>
      <c r="G746" s="1" t="s">
        <v>1869</v>
      </c>
      <c r="H746" s="2">
        <v>5</v>
      </c>
      <c r="I746" s="1"/>
      <c r="J746" s="1"/>
      <c r="K746" s="1"/>
      <c r="L746" s="10"/>
      <c r="M746" s="10"/>
      <c r="N746" s="1"/>
      <c r="O746" s="2"/>
      <c r="P746" s="4">
        <v>0.5</v>
      </c>
      <c r="Q746" s="2"/>
      <c r="R746" s="4"/>
      <c r="S746" s="2"/>
      <c r="T746" s="4"/>
      <c r="U746" s="2"/>
      <c r="V746" s="4"/>
      <c r="W746" s="2"/>
      <c r="X746" s="4">
        <v>0.5</v>
      </c>
    </row>
    <row r="747" spans="1:24" x14ac:dyDescent="0.25">
      <c r="A747" s="1" t="s">
        <v>1728</v>
      </c>
      <c r="B747" s="1" t="s">
        <v>1727</v>
      </c>
      <c r="C747" s="1" t="s">
        <v>1807</v>
      </c>
      <c r="D747" s="1" t="s">
        <v>71</v>
      </c>
      <c r="E747" s="1" t="s">
        <v>1764</v>
      </c>
      <c r="F747" s="1" t="s">
        <v>349</v>
      </c>
      <c r="G747" s="1" t="s">
        <v>1840</v>
      </c>
      <c r="H747" s="2">
        <v>5</v>
      </c>
      <c r="I747" s="1"/>
      <c r="J747" s="1"/>
      <c r="K747" s="1"/>
      <c r="L747" s="10"/>
      <c r="M747" s="10"/>
      <c r="N747" s="1"/>
      <c r="O747" s="2"/>
      <c r="P747" s="4">
        <v>0.5</v>
      </c>
      <c r="Q747" s="2"/>
      <c r="R747" s="4"/>
      <c r="S747" s="2"/>
      <c r="T747" s="4"/>
      <c r="U747" s="2"/>
      <c r="V747" s="4"/>
      <c r="W747" s="2"/>
      <c r="X747" s="4">
        <v>0.5</v>
      </c>
    </row>
    <row r="748" spans="1:24" x14ac:dyDescent="0.25">
      <c r="A748" s="1" t="s">
        <v>929</v>
      </c>
      <c r="B748" s="1" t="s">
        <v>928</v>
      </c>
      <c r="C748" s="1" t="s">
        <v>287</v>
      </c>
      <c r="D748" s="1" t="s">
        <v>71</v>
      </c>
      <c r="E748" s="1" t="s">
        <v>1764</v>
      </c>
      <c r="F748" s="1" t="s">
        <v>349</v>
      </c>
      <c r="G748" s="1" t="s">
        <v>1772</v>
      </c>
      <c r="H748" s="2">
        <v>3</v>
      </c>
      <c r="I748" s="1"/>
      <c r="J748" s="1"/>
      <c r="K748" s="1"/>
      <c r="L748" s="10"/>
      <c r="M748" s="10"/>
      <c r="N748" s="1"/>
      <c r="O748" s="2"/>
      <c r="P748" s="4">
        <v>0.5</v>
      </c>
      <c r="Q748" s="2"/>
      <c r="R748" s="4"/>
      <c r="S748" s="2"/>
      <c r="T748" s="4"/>
      <c r="U748" s="2"/>
      <c r="V748" s="4"/>
      <c r="W748" s="2"/>
      <c r="X748" s="4">
        <v>0.5</v>
      </c>
    </row>
    <row r="749" spans="1:24" x14ac:dyDescent="0.25">
      <c r="A749" s="1" t="s">
        <v>1658</v>
      </c>
      <c r="B749" s="1" t="s">
        <v>1657</v>
      </c>
      <c r="C749" s="1" t="s">
        <v>287</v>
      </c>
      <c r="D749" s="1"/>
      <c r="E749" s="1"/>
      <c r="F749" s="1" t="s">
        <v>349</v>
      </c>
      <c r="G749" s="1" t="s">
        <v>1772</v>
      </c>
      <c r="H749" s="2">
        <v>3</v>
      </c>
      <c r="I749" s="1"/>
      <c r="J749" s="1"/>
      <c r="K749" s="1"/>
      <c r="L749" s="10"/>
      <c r="M749" s="10"/>
      <c r="N749" s="1"/>
      <c r="O749" s="2"/>
      <c r="P749" s="4"/>
      <c r="Q749" s="2"/>
      <c r="R749" s="4"/>
      <c r="S749" s="2"/>
      <c r="T749" s="4"/>
      <c r="U749" s="2"/>
      <c r="V749" s="4"/>
      <c r="W749" s="2"/>
      <c r="X749" s="4">
        <v>0</v>
      </c>
    </row>
    <row r="750" spans="1:24" x14ac:dyDescent="0.25">
      <c r="A750" s="1" t="s">
        <v>1658</v>
      </c>
      <c r="B750" s="1" t="s">
        <v>1657</v>
      </c>
      <c r="C750" s="1" t="s">
        <v>287</v>
      </c>
      <c r="D750" s="1"/>
      <c r="E750" s="1"/>
      <c r="F750" s="1" t="s">
        <v>349</v>
      </c>
      <c r="G750" s="1" t="s">
        <v>1772</v>
      </c>
      <c r="H750" s="2">
        <v>3</v>
      </c>
      <c r="I750" s="1"/>
      <c r="J750" s="1"/>
      <c r="K750" s="1"/>
      <c r="L750" s="10"/>
      <c r="M750" s="10"/>
      <c r="N750" s="1"/>
      <c r="O750" s="2"/>
      <c r="P750" s="4"/>
      <c r="Q750" s="2"/>
      <c r="R750" s="4"/>
      <c r="S750" s="2"/>
      <c r="T750" s="4"/>
      <c r="U750" s="2"/>
      <c r="V750" s="4"/>
      <c r="W750" s="2"/>
      <c r="X750" s="4">
        <v>0</v>
      </c>
    </row>
    <row r="751" spans="1:24" x14ac:dyDescent="0.25">
      <c r="A751" s="1" t="s">
        <v>1658</v>
      </c>
      <c r="B751" s="1" t="s">
        <v>1657</v>
      </c>
      <c r="C751" s="1" t="s">
        <v>287</v>
      </c>
      <c r="D751" s="1"/>
      <c r="E751" s="1"/>
      <c r="F751" s="1" t="s">
        <v>349</v>
      </c>
      <c r="G751" s="1" t="s">
        <v>1772</v>
      </c>
      <c r="H751" s="2">
        <v>3</v>
      </c>
      <c r="I751" s="1"/>
      <c r="J751" s="1"/>
      <c r="K751" s="1"/>
      <c r="L751" s="10"/>
      <c r="M751" s="10"/>
      <c r="N751" s="1"/>
      <c r="O751" s="2"/>
      <c r="P751" s="4"/>
      <c r="Q751" s="2"/>
      <c r="R751" s="4"/>
      <c r="S751" s="2"/>
      <c r="T751" s="4"/>
      <c r="U751" s="2"/>
      <c r="V751" s="4"/>
      <c r="W751" s="2"/>
      <c r="X751" s="4">
        <v>0</v>
      </c>
    </row>
    <row r="752" spans="1:24" x14ac:dyDescent="0.25">
      <c r="A752" s="1" t="s">
        <v>1658</v>
      </c>
      <c r="B752" s="1" t="s">
        <v>1657</v>
      </c>
      <c r="C752" s="1" t="s">
        <v>287</v>
      </c>
      <c r="D752" s="1"/>
      <c r="E752" s="1"/>
      <c r="F752" s="1" t="s">
        <v>349</v>
      </c>
      <c r="G752" s="1" t="s">
        <v>1772</v>
      </c>
      <c r="H752" s="2">
        <v>3</v>
      </c>
      <c r="I752" s="1"/>
      <c r="J752" s="1"/>
      <c r="K752" s="1"/>
      <c r="L752" s="10"/>
      <c r="M752" s="10"/>
      <c r="N752" s="1"/>
      <c r="O752" s="2"/>
      <c r="P752" s="4"/>
      <c r="Q752" s="2"/>
      <c r="R752" s="4"/>
      <c r="S752" s="2"/>
      <c r="T752" s="4"/>
      <c r="U752" s="2"/>
      <c r="V752" s="4"/>
      <c r="W752" s="2"/>
      <c r="X752" s="4">
        <v>0</v>
      </c>
    </row>
    <row r="753" spans="1:24" x14ac:dyDescent="0.25">
      <c r="A753" s="1" t="s">
        <v>1658</v>
      </c>
      <c r="B753" s="1" t="s">
        <v>1657</v>
      </c>
      <c r="C753" s="1" t="s">
        <v>287</v>
      </c>
      <c r="D753" s="1"/>
      <c r="E753" s="1"/>
      <c r="F753" s="1" t="s">
        <v>349</v>
      </c>
      <c r="G753" s="1" t="s">
        <v>1772</v>
      </c>
      <c r="H753" s="2">
        <v>3</v>
      </c>
      <c r="I753" s="1"/>
      <c r="J753" s="1"/>
      <c r="K753" s="1"/>
      <c r="L753" s="10"/>
      <c r="M753" s="10"/>
      <c r="N753" s="1"/>
      <c r="O753" s="2"/>
      <c r="P753" s="4"/>
      <c r="Q753" s="2"/>
      <c r="R753" s="4"/>
      <c r="S753" s="2"/>
      <c r="T753" s="4"/>
      <c r="U753" s="2"/>
      <c r="V753" s="4"/>
      <c r="W753" s="2"/>
      <c r="X753" s="4">
        <v>0</v>
      </c>
    </row>
    <row r="754" spans="1:24" x14ac:dyDescent="0.25">
      <c r="A754" s="1" t="s">
        <v>1658</v>
      </c>
      <c r="B754" s="1" t="s">
        <v>1657</v>
      </c>
      <c r="C754" s="1" t="s">
        <v>287</v>
      </c>
      <c r="D754" s="1"/>
      <c r="E754" s="1"/>
      <c r="F754" s="1" t="s">
        <v>349</v>
      </c>
      <c r="G754" s="1" t="s">
        <v>1772</v>
      </c>
      <c r="H754" s="2">
        <v>3</v>
      </c>
      <c r="I754" s="1"/>
      <c r="J754" s="1"/>
      <c r="K754" s="1"/>
      <c r="L754" s="10"/>
      <c r="M754" s="10"/>
      <c r="N754" s="1"/>
      <c r="O754" s="2"/>
      <c r="P754" s="4"/>
      <c r="Q754" s="2"/>
      <c r="R754" s="4"/>
      <c r="S754" s="2"/>
      <c r="T754" s="4"/>
      <c r="U754" s="2"/>
      <c r="V754" s="4"/>
      <c r="W754" s="2"/>
      <c r="X754" s="4">
        <v>0</v>
      </c>
    </row>
    <row r="755" spans="1:24" x14ac:dyDescent="0.25">
      <c r="A755" s="1" t="s">
        <v>944</v>
      </c>
      <c r="B755" s="1" t="s">
        <v>943</v>
      </c>
      <c r="C755" s="1" t="s">
        <v>598</v>
      </c>
      <c r="D755" s="1" t="s">
        <v>71</v>
      </c>
      <c r="E755" s="1" t="s">
        <v>1764</v>
      </c>
      <c r="F755" s="1" t="s">
        <v>349</v>
      </c>
      <c r="G755" s="1" t="s">
        <v>1772</v>
      </c>
      <c r="H755" s="2">
        <v>1</v>
      </c>
      <c r="I755" s="2" t="s">
        <v>1764</v>
      </c>
      <c r="J755" s="1"/>
      <c r="K755" s="1"/>
      <c r="L755" s="10"/>
      <c r="M755" s="10"/>
      <c r="N755" s="1"/>
      <c r="O755" s="2"/>
      <c r="P755" s="4">
        <v>0.5</v>
      </c>
      <c r="Q755" s="2"/>
      <c r="R755" s="4"/>
      <c r="S755" s="2"/>
      <c r="T755" s="4"/>
      <c r="U755" s="2"/>
      <c r="V755" s="4"/>
      <c r="W755" s="2"/>
      <c r="X755" s="4">
        <v>0.5</v>
      </c>
    </row>
    <row r="756" spans="1:24" x14ac:dyDescent="0.25">
      <c r="A756" s="1" t="s">
        <v>942</v>
      </c>
      <c r="B756" s="1" t="s">
        <v>2145</v>
      </c>
      <c r="C756" s="1" t="s">
        <v>287</v>
      </c>
      <c r="D756" s="1" t="s">
        <v>71</v>
      </c>
      <c r="E756" s="1" t="s">
        <v>1764</v>
      </c>
      <c r="F756" s="1" t="s">
        <v>349</v>
      </c>
      <c r="G756" s="1" t="s">
        <v>1772</v>
      </c>
      <c r="H756" s="2">
        <v>2</v>
      </c>
      <c r="I756" s="2" t="s">
        <v>1764</v>
      </c>
      <c r="J756" s="1"/>
      <c r="K756" s="1"/>
      <c r="L756" s="10"/>
      <c r="M756" s="10"/>
      <c r="N756" s="1"/>
      <c r="O756" s="2"/>
      <c r="P756" s="4">
        <v>0.5</v>
      </c>
      <c r="Q756" s="2"/>
      <c r="R756" s="4"/>
      <c r="S756" s="2"/>
      <c r="T756" s="4"/>
      <c r="U756" s="2"/>
      <c r="V756" s="4"/>
      <c r="W756" s="2"/>
      <c r="X756" s="4">
        <v>0.5</v>
      </c>
    </row>
    <row r="757" spans="1:24" x14ac:dyDescent="0.25">
      <c r="A757" s="1" t="s">
        <v>953</v>
      </c>
      <c r="B757" s="1" t="s">
        <v>952</v>
      </c>
      <c r="C757" s="1" t="s">
        <v>287</v>
      </c>
      <c r="D757" s="1" t="s">
        <v>71</v>
      </c>
      <c r="E757" s="1" t="s">
        <v>1764</v>
      </c>
      <c r="F757" s="1" t="s">
        <v>349</v>
      </c>
      <c r="G757" s="1" t="s">
        <v>1799</v>
      </c>
      <c r="H757" s="2">
        <v>5</v>
      </c>
      <c r="I757" s="2" t="s">
        <v>1764</v>
      </c>
      <c r="J757" s="1"/>
      <c r="K757" s="1"/>
      <c r="L757" s="10"/>
      <c r="M757" s="10"/>
      <c r="N757" s="1"/>
      <c r="O757" s="2"/>
      <c r="P757" s="4">
        <v>0.5</v>
      </c>
      <c r="Q757" s="2"/>
      <c r="R757" s="4"/>
      <c r="S757" s="2"/>
      <c r="T757" s="4"/>
      <c r="U757" s="2"/>
      <c r="V757" s="4"/>
      <c r="W757" s="2"/>
      <c r="X757" s="4">
        <v>0.5</v>
      </c>
    </row>
    <row r="758" spans="1:24" x14ac:dyDescent="0.25">
      <c r="A758" s="1" t="s">
        <v>962</v>
      </c>
      <c r="B758" s="1" t="s">
        <v>961</v>
      </c>
      <c r="C758" s="1" t="s">
        <v>287</v>
      </c>
      <c r="D758" s="1" t="s">
        <v>71</v>
      </c>
      <c r="E758" s="1" t="s">
        <v>1764</v>
      </c>
      <c r="F758" s="1" t="s">
        <v>349</v>
      </c>
      <c r="G758" s="1" t="s">
        <v>1772</v>
      </c>
      <c r="H758" s="2">
        <v>2</v>
      </c>
      <c r="I758" s="1"/>
      <c r="J758" s="1"/>
      <c r="K758" s="1"/>
      <c r="L758" s="10"/>
      <c r="M758" s="10"/>
      <c r="N758" s="1"/>
      <c r="O758" s="2"/>
      <c r="P758" s="4">
        <v>0.5</v>
      </c>
      <c r="Q758" s="2"/>
      <c r="R758" s="4"/>
      <c r="S758" s="2"/>
      <c r="T758" s="4"/>
      <c r="U758" s="2"/>
      <c r="V758" s="4"/>
      <c r="W758" s="2"/>
      <c r="X758" s="4">
        <v>0.5</v>
      </c>
    </row>
    <row r="759" spans="1:24" x14ac:dyDescent="0.25">
      <c r="A759" s="1" t="s">
        <v>1706</v>
      </c>
      <c r="B759" s="1" t="s">
        <v>1705</v>
      </c>
      <c r="C759" s="1" t="s">
        <v>287</v>
      </c>
      <c r="D759" s="1"/>
      <c r="E759" s="1"/>
      <c r="F759" s="1" t="s">
        <v>349</v>
      </c>
      <c r="G759" s="1" t="s">
        <v>1772</v>
      </c>
      <c r="H759" s="2">
        <v>3</v>
      </c>
      <c r="I759" s="1"/>
      <c r="J759" s="1"/>
      <c r="K759" s="1"/>
      <c r="L759" s="10"/>
      <c r="M759" s="10"/>
      <c r="N759" s="1"/>
      <c r="O759" s="2"/>
      <c r="P759" s="4"/>
      <c r="Q759" s="2"/>
      <c r="R759" s="4"/>
      <c r="S759" s="2"/>
      <c r="T759" s="4"/>
      <c r="U759" s="2"/>
      <c r="V759" s="4"/>
      <c r="W759" s="2"/>
      <c r="X759" s="4">
        <v>0</v>
      </c>
    </row>
    <row r="760" spans="1:24" x14ac:dyDescent="0.25">
      <c r="A760" s="1" t="s">
        <v>970</v>
      </c>
      <c r="B760" s="1" t="s">
        <v>969</v>
      </c>
      <c r="C760" s="1" t="s">
        <v>287</v>
      </c>
      <c r="D760" s="1" t="s">
        <v>71</v>
      </c>
      <c r="E760" s="1" t="s">
        <v>1764</v>
      </c>
      <c r="F760" s="1" t="s">
        <v>349</v>
      </c>
      <c r="G760" s="1" t="s">
        <v>1836</v>
      </c>
      <c r="H760" s="2">
        <v>5</v>
      </c>
      <c r="I760" s="1"/>
      <c r="J760" s="1"/>
      <c r="K760" s="1"/>
      <c r="L760" s="10"/>
      <c r="M760" s="10"/>
      <c r="N760" s="1"/>
      <c r="O760" s="2"/>
      <c r="P760" s="4">
        <v>0.5</v>
      </c>
      <c r="Q760" s="2"/>
      <c r="R760" s="4"/>
      <c r="S760" s="2"/>
      <c r="T760" s="4"/>
      <c r="U760" s="2"/>
      <c r="V760" s="4"/>
      <c r="W760" s="2"/>
      <c r="X760" s="4">
        <v>0.5</v>
      </c>
    </row>
    <row r="761" spans="1:24" x14ac:dyDescent="0.25">
      <c r="A761" s="1" t="s">
        <v>932</v>
      </c>
      <c r="B761" s="1" t="s">
        <v>196</v>
      </c>
      <c r="C761" s="1" t="s">
        <v>287</v>
      </c>
      <c r="D761" s="1" t="s">
        <v>71</v>
      </c>
      <c r="E761" s="1" t="s">
        <v>1764</v>
      </c>
      <c r="F761" s="1" t="s">
        <v>349</v>
      </c>
      <c r="G761" s="1" t="s">
        <v>1799</v>
      </c>
      <c r="H761" s="2">
        <v>5</v>
      </c>
      <c r="I761" s="1"/>
      <c r="J761" s="1"/>
      <c r="K761" s="1"/>
      <c r="L761" s="10"/>
      <c r="M761" s="10"/>
      <c r="N761" s="1"/>
      <c r="O761" s="2"/>
      <c r="P761" s="4">
        <v>0.5</v>
      </c>
      <c r="Q761" s="2"/>
      <c r="R761" s="4"/>
      <c r="S761" s="2"/>
      <c r="T761" s="4"/>
      <c r="U761" s="2"/>
      <c r="V761" s="4"/>
      <c r="W761" s="2"/>
      <c r="X761" s="4">
        <v>0.5</v>
      </c>
    </row>
    <row r="762" spans="1:24" x14ac:dyDescent="0.25">
      <c r="A762" s="1" t="s">
        <v>934</v>
      </c>
      <c r="B762" s="1" t="s">
        <v>933</v>
      </c>
      <c r="C762" s="1" t="s">
        <v>287</v>
      </c>
      <c r="D762" s="1" t="s">
        <v>71</v>
      </c>
      <c r="E762" s="1" t="s">
        <v>1764</v>
      </c>
      <c r="F762" s="1" t="s">
        <v>349</v>
      </c>
      <c r="G762" s="1" t="s">
        <v>1772</v>
      </c>
      <c r="H762" s="2">
        <v>3</v>
      </c>
      <c r="I762" s="1"/>
      <c r="J762" s="1"/>
      <c r="K762" s="1"/>
      <c r="L762" s="10"/>
      <c r="M762" s="10"/>
      <c r="N762" s="1"/>
      <c r="O762" s="2"/>
      <c r="P762" s="4">
        <v>0.5</v>
      </c>
      <c r="Q762" s="2"/>
      <c r="R762" s="4"/>
      <c r="S762" s="2"/>
      <c r="T762" s="4"/>
      <c r="U762" s="2"/>
      <c r="V762" s="4"/>
      <c r="W762" s="2"/>
      <c r="X762" s="4">
        <v>0.5</v>
      </c>
    </row>
    <row r="763" spans="1:24" x14ac:dyDescent="0.25">
      <c r="A763" s="1" t="s">
        <v>940</v>
      </c>
      <c r="B763" s="1" t="s">
        <v>939</v>
      </c>
      <c r="C763" s="1" t="s">
        <v>1898</v>
      </c>
      <c r="D763" s="1" t="s">
        <v>71</v>
      </c>
      <c r="E763" s="1" t="s">
        <v>1764</v>
      </c>
      <c r="F763" s="1" t="s">
        <v>349</v>
      </c>
      <c r="G763" s="1" t="s">
        <v>1772</v>
      </c>
      <c r="H763" s="2">
        <v>3</v>
      </c>
      <c r="I763" s="1"/>
      <c r="J763" s="1"/>
      <c r="K763" s="1"/>
      <c r="L763" s="10"/>
      <c r="M763" s="10"/>
      <c r="N763" s="1"/>
      <c r="O763" s="2"/>
      <c r="P763" s="4">
        <v>0.5</v>
      </c>
      <c r="Q763" s="2"/>
      <c r="R763" s="4"/>
      <c r="S763" s="2"/>
      <c r="T763" s="4"/>
      <c r="U763" s="2"/>
      <c r="V763" s="4"/>
      <c r="W763" s="2"/>
      <c r="X763" s="4">
        <v>0.5</v>
      </c>
    </row>
    <row r="764" spans="1:24" x14ac:dyDescent="0.25">
      <c r="A764" s="1" t="s">
        <v>990</v>
      </c>
      <c r="B764" s="1" t="s">
        <v>989</v>
      </c>
      <c r="C764" s="1" t="s">
        <v>1807</v>
      </c>
      <c r="D764" s="1" t="s">
        <v>71</v>
      </c>
      <c r="E764" s="1" t="s">
        <v>1764</v>
      </c>
      <c r="F764" s="1" t="s">
        <v>349</v>
      </c>
      <c r="G764" s="1" t="s">
        <v>1772</v>
      </c>
      <c r="H764" s="2">
        <v>3</v>
      </c>
      <c r="I764" s="1"/>
      <c r="J764" s="1"/>
      <c r="K764" s="1"/>
      <c r="L764" s="10"/>
      <c r="M764" s="10"/>
      <c r="N764" s="1"/>
      <c r="O764" s="2"/>
      <c r="P764" s="4">
        <v>0.5</v>
      </c>
      <c r="Q764" s="2"/>
      <c r="R764" s="4"/>
      <c r="S764" s="2"/>
      <c r="T764" s="4"/>
      <c r="U764" s="2"/>
      <c r="V764" s="4"/>
      <c r="W764" s="2"/>
      <c r="X764" s="4">
        <v>0.5</v>
      </c>
    </row>
    <row r="765" spans="1:24" x14ac:dyDescent="0.25">
      <c r="A765" s="1" t="s">
        <v>992</v>
      </c>
      <c r="B765" s="1" t="s">
        <v>991</v>
      </c>
      <c r="C765" s="1" t="s">
        <v>1807</v>
      </c>
      <c r="D765" s="1" t="s">
        <v>71</v>
      </c>
      <c r="E765" s="1" t="s">
        <v>1764</v>
      </c>
      <c r="F765" s="1" t="s">
        <v>349</v>
      </c>
      <c r="G765" s="1" t="s">
        <v>1769</v>
      </c>
      <c r="H765" s="2" t="s">
        <v>1791</v>
      </c>
      <c r="I765" s="1"/>
      <c r="J765" s="1"/>
      <c r="K765" s="1"/>
      <c r="L765" s="10"/>
      <c r="M765" s="10"/>
      <c r="N765" s="1"/>
      <c r="O765" s="2"/>
      <c r="P765" s="4">
        <v>0.5</v>
      </c>
      <c r="Q765" s="2"/>
      <c r="R765" s="4"/>
      <c r="S765" s="2"/>
      <c r="T765" s="4"/>
      <c r="U765" s="2"/>
      <c r="V765" s="4"/>
      <c r="W765" s="2"/>
      <c r="X765" s="4">
        <v>0.5</v>
      </c>
    </row>
    <row r="766" spans="1:24" x14ac:dyDescent="0.25">
      <c r="A766" s="1" t="s">
        <v>994</v>
      </c>
      <c r="B766" s="1" t="s">
        <v>993</v>
      </c>
      <c r="C766" s="1" t="s">
        <v>1807</v>
      </c>
      <c r="D766" s="1" t="s">
        <v>71</v>
      </c>
      <c r="E766" s="1" t="s">
        <v>1764</v>
      </c>
      <c r="F766" s="1" t="s">
        <v>349</v>
      </c>
      <c r="G766" s="1" t="s">
        <v>2146</v>
      </c>
      <c r="H766" s="2" t="s">
        <v>1780</v>
      </c>
      <c r="I766" s="1"/>
      <c r="J766" s="1"/>
      <c r="K766" s="1"/>
      <c r="L766" s="10"/>
      <c r="M766" s="10"/>
      <c r="N766" s="1"/>
      <c r="O766" s="2"/>
      <c r="P766" s="4">
        <v>0.5</v>
      </c>
      <c r="Q766" s="2"/>
      <c r="R766" s="4"/>
      <c r="S766" s="2"/>
      <c r="T766" s="4"/>
      <c r="U766" s="2"/>
      <c r="V766" s="4"/>
      <c r="W766" s="2"/>
      <c r="X766" s="4">
        <v>0.5</v>
      </c>
    </row>
    <row r="767" spans="1:24" x14ac:dyDescent="0.25">
      <c r="A767" s="1" t="s">
        <v>1001</v>
      </c>
      <c r="B767" s="1" t="s">
        <v>1000</v>
      </c>
      <c r="C767" s="1" t="s">
        <v>1807</v>
      </c>
      <c r="D767" s="1" t="s">
        <v>71</v>
      </c>
      <c r="E767" s="1" t="s">
        <v>1764</v>
      </c>
      <c r="F767" s="1" t="s">
        <v>349</v>
      </c>
      <c r="G767" s="1" t="s">
        <v>1772</v>
      </c>
      <c r="H767" s="2">
        <v>3</v>
      </c>
      <c r="I767" s="1"/>
      <c r="J767" s="1"/>
      <c r="K767" s="1"/>
      <c r="L767" s="10"/>
      <c r="M767" s="10"/>
      <c r="N767" s="1"/>
      <c r="O767" s="2"/>
      <c r="P767" s="4">
        <v>0.5</v>
      </c>
      <c r="Q767" s="2"/>
      <c r="R767" s="4"/>
      <c r="S767" s="2"/>
      <c r="T767" s="4"/>
      <c r="U767" s="2"/>
      <c r="V767" s="4"/>
      <c r="W767" s="2"/>
      <c r="X767" s="4">
        <v>0.5</v>
      </c>
    </row>
    <row r="768" spans="1:24" x14ac:dyDescent="0.25">
      <c r="A768" s="1" t="s">
        <v>2147</v>
      </c>
      <c r="B768" s="1" t="s">
        <v>2148</v>
      </c>
      <c r="C768" s="1" t="s">
        <v>287</v>
      </c>
      <c r="D768" s="1" t="s">
        <v>71</v>
      </c>
      <c r="E768" s="1" t="s">
        <v>1764</v>
      </c>
      <c r="F768" s="1" t="s">
        <v>349</v>
      </c>
      <c r="G768" s="1" t="s">
        <v>1772</v>
      </c>
      <c r="H768" s="2">
        <v>3</v>
      </c>
      <c r="I768" s="1"/>
      <c r="J768" s="1"/>
      <c r="K768" s="1"/>
      <c r="L768" s="10"/>
      <c r="M768" s="10"/>
      <c r="N768" s="1"/>
      <c r="O768" s="2"/>
      <c r="P768" s="4">
        <v>0.5</v>
      </c>
      <c r="Q768" s="2"/>
      <c r="R768" s="4"/>
      <c r="S768" s="2"/>
      <c r="T768" s="4"/>
      <c r="U768" s="2"/>
      <c r="V768" s="4"/>
      <c r="W768" s="2"/>
      <c r="X768" s="4">
        <v>0.5</v>
      </c>
    </row>
    <row r="769" spans="1:24" x14ac:dyDescent="0.25">
      <c r="A769" s="1" t="s">
        <v>998</v>
      </c>
      <c r="B769" s="1" t="s">
        <v>997</v>
      </c>
      <c r="C769" s="1" t="s">
        <v>287</v>
      </c>
      <c r="D769" s="1" t="s">
        <v>71</v>
      </c>
      <c r="E769" s="1" t="s">
        <v>1764</v>
      </c>
      <c r="F769" s="1" t="s">
        <v>349</v>
      </c>
      <c r="G769" s="1" t="s">
        <v>1769</v>
      </c>
      <c r="H769" s="2">
        <v>5</v>
      </c>
      <c r="I769" s="1"/>
      <c r="J769" s="1"/>
      <c r="K769" s="1"/>
      <c r="L769" s="10"/>
      <c r="M769" s="10"/>
      <c r="N769" s="1"/>
      <c r="O769" s="2"/>
      <c r="P769" s="4">
        <v>0.5</v>
      </c>
      <c r="Q769" s="2"/>
      <c r="R769" s="4"/>
      <c r="S769" s="2"/>
      <c r="T769" s="4"/>
      <c r="U769" s="2"/>
      <c r="V769" s="4"/>
      <c r="W769" s="2"/>
      <c r="X769" s="4">
        <v>0.5</v>
      </c>
    </row>
    <row r="770" spans="1:24" x14ac:dyDescent="0.25">
      <c r="A770" s="1" t="s">
        <v>998</v>
      </c>
      <c r="B770" s="1" t="s">
        <v>997</v>
      </c>
      <c r="C770" s="1" t="s">
        <v>287</v>
      </c>
      <c r="D770" s="1" t="s">
        <v>71</v>
      </c>
      <c r="E770" s="1" t="s">
        <v>1764</v>
      </c>
      <c r="F770" s="1" t="s">
        <v>349</v>
      </c>
      <c r="G770" s="1" t="s">
        <v>1769</v>
      </c>
      <c r="H770" s="2">
        <v>5</v>
      </c>
      <c r="I770" s="1"/>
      <c r="J770" s="1"/>
      <c r="K770" s="1"/>
      <c r="L770" s="10"/>
      <c r="M770" s="10"/>
      <c r="N770" s="1"/>
      <c r="O770" s="2"/>
      <c r="P770" s="4">
        <v>0.5</v>
      </c>
      <c r="Q770" s="2"/>
      <c r="R770" s="4"/>
      <c r="S770" s="2"/>
      <c r="T770" s="4"/>
      <c r="U770" s="2"/>
      <c r="V770" s="4"/>
      <c r="W770" s="2"/>
      <c r="X770" s="4">
        <v>0.5</v>
      </c>
    </row>
    <row r="771" spans="1:24" x14ac:dyDescent="0.25">
      <c r="A771" s="1" t="s">
        <v>999</v>
      </c>
      <c r="B771" s="1" t="s">
        <v>2149</v>
      </c>
      <c r="C771" s="1" t="s">
        <v>287</v>
      </c>
      <c r="D771" s="1" t="s">
        <v>71</v>
      </c>
      <c r="E771" s="1" t="s">
        <v>1764</v>
      </c>
      <c r="F771" s="1" t="s">
        <v>349</v>
      </c>
      <c r="G771" s="1" t="s">
        <v>1849</v>
      </c>
      <c r="H771" s="2">
        <v>5</v>
      </c>
      <c r="I771" s="1"/>
      <c r="J771" s="1"/>
      <c r="K771" s="1"/>
      <c r="L771" s="10"/>
      <c r="M771" s="10"/>
      <c r="N771" s="1"/>
      <c r="O771" s="2"/>
      <c r="P771" s="4">
        <v>0.5</v>
      </c>
      <c r="Q771" s="2"/>
      <c r="R771" s="4"/>
      <c r="S771" s="2"/>
      <c r="T771" s="4"/>
      <c r="U771" s="2"/>
      <c r="V771" s="4"/>
      <c r="W771" s="2"/>
      <c r="X771" s="4">
        <v>0.5</v>
      </c>
    </row>
    <row r="772" spans="1:24" x14ac:dyDescent="0.25">
      <c r="A772" s="1" t="s">
        <v>996</v>
      </c>
      <c r="B772" s="1" t="s">
        <v>995</v>
      </c>
      <c r="C772" s="1" t="s">
        <v>287</v>
      </c>
      <c r="D772" s="1" t="s">
        <v>71</v>
      </c>
      <c r="E772" s="1" t="s">
        <v>1764</v>
      </c>
      <c r="F772" s="1" t="s">
        <v>349</v>
      </c>
      <c r="G772" s="1" t="s">
        <v>2150</v>
      </c>
      <c r="H772" s="2">
        <v>5</v>
      </c>
      <c r="I772" s="1"/>
      <c r="J772" s="1"/>
      <c r="K772" s="1"/>
      <c r="L772" s="10"/>
      <c r="M772" s="10"/>
      <c r="N772" s="1"/>
      <c r="O772" s="2"/>
      <c r="P772" s="4">
        <v>0.5</v>
      </c>
      <c r="Q772" s="2"/>
      <c r="R772" s="4"/>
      <c r="S772" s="2"/>
      <c r="T772" s="4"/>
      <c r="U772" s="2"/>
      <c r="V772" s="4"/>
      <c r="W772" s="2"/>
      <c r="X772" s="4">
        <v>0.5</v>
      </c>
    </row>
    <row r="773" spans="1:24" x14ac:dyDescent="0.25">
      <c r="A773" s="1" t="s">
        <v>1003</v>
      </c>
      <c r="B773" s="1" t="s">
        <v>1002</v>
      </c>
      <c r="C773" s="1" t="s">
        <v>244</v>
      </c>
      <c r="D773" s="1" t="s">
        <v>71</v>
      </c>
      <c r="E773" s="1" t="s">
        <v>1764</v>
      </c>
      <c r="F773" s="1" t="s">
        <v>349</v>
      </c>
      <c r="G773" s="1" t="s">
        <v>2151</v>
      </c>
      <c r="H773" s="2">
        <v>5</v>
      </c>
      <c r="I773" s="1"/>
      <c r="J773" s="1"/>
      <c r="K773" s="1"/>
      <c r="L773" s="10"/>
      <c r="M773" s="10"/>
      <c r="N773" s="1"/>
      <c r="O773" s="2"/>
      <c r="P773" s="4">
        <v>0.5</v>
      </c>
      <c r="Q773" s="2"/>
      <c r="R773" s="4"/>
      <c r="S773" s="2"/>
      <c r="T773" s="4"/>
      <c r="U773" s="2"/>
      <c r="V773" s="4"/>
      <c r="W773" s="2"/>
      <c r="X773" s="4">
        <v>0.5</v>
      </c>
    </row>
    <row r="774" spans="1:24" x14ac:dyDescent="0.25">
      <c r="A774" s="1" t="s">
        <v>359</v>
      </c>
      <c r="B774" s="1" t="s">
        <v>358</v>
      </c>
      <c r="C774" s="1" t="s">
        <v>1807</v>
      </c>
      <c r="D774" s="1" t="s">
        <v>71</v>
      </c>
      <c r="E774" s="1" t="s">
        <v>1764</v>
      </c>
      <c r="F774" s="1" t="s">
        <v>349</v>
      </c>
      <c r="G774" s="1" t="s">
        <v>2146</v>
      </c>
      <c r="H774" s="2" t="s">
        <v>1780</v>
      </c>
      <c r="I774" s="1"/>
      <c r="J774" s="1"/>
      <c r="K774" s="1"/>
      <c r="L774" s="10"/>
      <c r="M774" s="10"/>
      <c r="N774" s="1"/>
      <c r="O774" s="2"/>
      <c r="P774" s="4">
        <v>0.5</v>
      </c>
      <c r="Q774" s="2"/>
      <c r="R774" s="4"/>
      <c r="S774" s="2"/>
      <c r="T774" s="4"/>
      <c r="U774" s="2"/>
      <c r="V774" s="4"/>
      <c r="W774" s="2"/>
      <c r="X774" s="4">
        <v>0.5</v>
      </c>
    </row>
    <row r="775" spans="1:24" x14ac:dyDescent="0.25">
      <c r="A775" s="1" t="s">
        <v>361</v>
      </c>
      <c r="B775" s="1" t="s">
        <v>360</v>
      </c>
      <c r="C775" s="1" t="s">
        <v>1807</v>
      </c>
      <c r="D775" s="1" t="s">
        <v>71</v>
      </c>
      <c r="E775" s="1" t="s">
        <v>1764</v>
      </c>
      <c r="F775" s="1" t="s">
        <v>349</v>
      </c>
      <c r="G775" s="1" t="s">
        <v>1835</v>
      </c>
      <c r="H775" s="2">
        <v>5</v>
      </c>
      <c r="I775" s="1"/>
      <c r="J775" s="1"/>
      <c r="K775" s="1"/>
      <c r="L775" s="10"/>
      <c r="M775" s="10"/>
      <c r="N775" s="1"/>
      <c r="O775" s="2"/>
      <c r="P775" s="4">
        <v>0.5</v>
      </c>
      <c r="Q775" s="2"/>
      <c r="R775" s="4"/>
      <c r="S775" s="2"/>
      <c r="T775" s="4"/>
      <c r="U775" s="2"/>
      <c r="V775" s="4"/>
      <c r="W775" s="2"/>
      <c r="X775" s="4">
        <v>0.5</v>
      </c>
    </row>
    <row r="776" spans="1:24" x14ac:dyDescent="0.25">
      <c r="A776" s="1" t="s">
        <v>369</v>
      </c>
      <c r="B776" s="1" t="s">
        <v>368</v>
      </c>
      <c r="C776" s="1" t="s">
        <v>1807</v>
      </c>
      <c r="D776" s="1" t="s">
        <v>71</v>
      </c>
      <c r="E776" s="1" t="s">
        <v>1764</v>
      </c>
      <c r="F776" s="1" t="s">
        <v>349</v>
      </c>
      <c r="G776" s="1" t="s">
        <v>1772</v>
      </c>
      <c r="H776" s="2">
        <v>3</v>
      </c>
      <c r="I776" s="1"/>
      <c r="J776" s="1"/>
      <c r="K776" s="1"/>
      <c r="L776" s="10"/>
      <c r="M776" s="10"/>
      <c r="N776" s="1"/>
      <c r="O776" s="2"/>
      <c r="P776" s="4">
        <v>0.5</v>
      </c>
      <c r="Q776" s="2"/>
      <c r="R776" s="4"/>
      <c r="S776" s="2"/>
      <c r="T776" s="4"/>
      <c r="U776" s="2"/>
      <c r="V776" s="4"/>
      <c r="W776" s="2"/>
      <c r="X776" s="4">
        <v>0.5</v>
      </c>
    </row>
    <row r="777" spans="1:24" x14ac:dyDescent="0.25">
      <c r="A777" s="1" t="s">
        <v>2152</v>
      </c>
      <c r="B777" s="1" t="s">
        <v>372</v>
      </c>
      <c r="C777" s="1" t="s">
        <v>1807</v>
      </c>
      <c r="D777" s="1" t="s">
        <v>71</v>
      </c>
      <c r="E777" s="1" t="s">
        <v>1764</v>
      </c>
      <c r="F777" s="1" t="s">
        <v>349</v>
      </c>
      <c r="G777" s="1" t="s">
        <v>2153</v>
      </c>
      <c r="H777" s="2" t="s">
        <v>1780</v>
      </c>
      <c r="I777" s="1"/>
      <c r="J777" s="1"/>
      <c r="K777" s="1"/>
      <c r="L777" s="10"/>
      <c r="M777" s="10"/>
      <c r="N777" s="1"/>
      <c r="O777" s="2"/>
      <c r="P777" s="4">
        <v>0.5</v>
      </c>
      <c r="Q777" s="2"/>
      <c r="R777" s="4"/>
      <c r="S777" s="2"/>
      <c r="T777" s="4"/>
      <c r="U777" s="2"/>
      <c r="V777" s="4"/>
      <c r="W777" s="2"/>
      <c r="X777" s="4">
        <v>0.5</v>
      </c>
    </row>
    <row r="778" spans="1:24" x14ac:dyDescent="0.25">
      <c r="A778" s="1" t="s">
        <v>363</v>
      </c>
      <c r="B778" s="1" t="s">
        <v>362</v>
      </c>
      <c r="C778" s="1" t="s">
        <v>1807</v>
      </c>
      <c r="D778" s="1" t="s">
        <v>71</v>
      </c>
      <c r="E778" s="1" t="s">
        <v>1764</v>
      </c>
      <c r="F778" s="1" t="s">
        <v>349</v>
      </c>
      <c r="G778" s="1" t="s">
        <v>1790</v>
      </c>
      <c r="H778" s="2">
        <v>5</v>
      </c>
      <c r="I778" s="1"/>
      <c r="J778" s="1"/>
      <c r="K778" s="1"/>
      <c r="L778" s="10"/>
      <c r="M778" s="10"/>
      <c r="N778" s="1"/>
      <c r="O778" s="2"/>
      <c r="P778" s="4">
        <v>0.5</v>
      </c>
      <c r="Q778" s="2"/>
      <c r="R778" s="4"/>
      <c r="S778" s="2"/>
      <c r="T778" s="4"/>
      <c r="U778" s="2"/>
      <c r="V778" s="4"/>
      <c r="W778" s="2"/>
      <c r="X778" s="4">
        <v>0.5</v>
      </c>
    </row>
    <row r="779" spans="1:24" x14ac:dyDescent="0.25">
      <c r="A779" s="1" t="s">
        <v>2154</v>
      </c>
      <c r="B779" s="1" t="s">
        <v>354</v>
      </c>
      <c r="C779" s="1" t="s">
        <v>244</v>
      </c>
      <c r="D779" s="1" t="s">
        <v>71</v>
      </c>
      <c r="E779" s="1" t="s">
        <v>1764</v>
      </c>
      <c r="F779" s="1" t="s">
        <v>349</v>
      </c>
      <c r="G779" s="1" t="s">
        <v>2155</v>
      </c>
      <c r="H779" s="2">
        <v>5</v>
      </c>
      <c r="I779" s="1"/>
      <c r="J779" s="1"/>
      <c r="K779" s="1"/>
      <c r="L779" s="10"/>
      <c r="M779" s="10"/>
      <c r="N779" s="1"/>
      <c r="O779" s="2"/>
      <c r="P779" s="4">
        <v>0.5</v>
      </c>
      <c r="Q779" s="2"/>
      <c r="R779" s="4"/>
      <c r="S779" s="2"/>
      <c r="T779" s="4"/>
      <c r="U779" s="2"/>
      <c r="V779" s="4"/>
      <c r="W779" s="2"/>
      <c r="X779" s="4">
        <v>0.5</v>
      </c>
    </row>
    <row r="780" spans="1:24" x14ac:dyDescent="0.25">
      <c r="A780" s="1" t="s">
        <v>379</v>
      </c>
      <c r="B780" s="1" t="s">
        <v>378</v>
      </c>
      <c r="C780" s="1" t="s">
        <v>244</v>
      </c>
      <c r="D780" s="1" t="s">
        <v>71</v>
      </c>
      <c r="E780" s="1" t="s">
        <v>1764</v>
      </c>
      <c r="F780" s="1" t="s">
        <v>349</v>
      </c>
      <c r="G780" s="1" t="s">
        <v>1772</v>
      </c>
      <c r="H780" s="2">
        <v>2</v>
      </c>
      <c r="I780" s="1"/>
      <c r="J780" s="1"/>
      <c r="K780" s="1"/>
      <c r="L780" s="10"/>
      <c r="M780" s="10"/>
      <c r="N780" s="1"/>
      <c r="O780" s="2"/>
      <c r="P780" s="4">
        <v>0.5</v>
      </c>
      <c r="Q780" s="2"/>
      <c r="R780" s="4"/>
      <c r="S780" s="2"/>
      <c r="T780" s="4"/>
      <c r="U780" s="2"/>
      <c r="V780" s="4"/>
      <c r="W780" s="2"/>
      <c r="X780" s="4">
        <v>0.5</v>
      </c>
    </row>
    <row r="781" spans="1:24" x14ac:dyDescent="0.25">
      <c r="A781" s="1" t="s">
        <v>377</v>
      </c>
      <c r="B781" s="1" t="s">
        <v>376</v>
      </c>
      <c r="C781" s="1" t="s">
        <v>244</v>
      </c>
      <c r="D781" s="1" t="s">
        <v>71</v>
      </c>
      <c r="E781" s="1" t="s">
        <v>1764</v>
      </c>
      <c r="F781" s="1" t="s">
        <v>349</v>
      </c>
      <c r="G781" s="1" t="s">
        <v>1772</v>
      </c>
      <c r="H781" s="2">
        <v>3</v>
      </c>
      <c r="I781" s="1"/>
      <c r="J781" s="1"/>
      <c r="K781" s="1"/>
      <c r="L781" s="10"/>
      <c r="M781" s="10"/>
      <c r="N781" s="1"/>
      <c r="O781" s="2"/>
      <c r="P781" s="4">
        <v>0.5</v>
      </c>
      <c r="Q781" s="2"/>
      <c r="R781" s="4"/>
      <c r="S781" s="2"/>
      <c r="T781" s="4"/>
      <c r="U781" s="2"/>
      <c r="V781" s="4"/>
      <c r="W781" s="2"/>
      <c r="X781" s="4">
        <v>0.5</v>
      </c>
    </row>
    <row r="782" spans="1:24" x14ac:dyDescent="0.25">
      <c r="A782" s="1" t="s">
        <v>2156</v>
      </c>
      <c r="B782" s="1" t="s">
        <v>365</v>
      </c>
      <c r="C782" s="1" t="s">
        <v>244</v>
      </c>
      <c r="D782" s="1" t="s">
        <v>71</v>
      </c>
      <c r="E782" s="1" t="s">
        <v>1764</v>
      </c>
      <c r="F782" s="1" t="s">
        <v>349</v>
      </c>
      <c r="G782" s="1" t="s">
        <v>1866</v>
      </c>
      <c r="H782" s="2" t="s">
        <v>1780</v>
      </c>
      <c r="I782" s="1"/>
      <c r="J782" s="1"/>
      <c r="K782" s="1"/>
      <c r="L782" s="10"/>
      <c r="M782" s="10"/>
      <c r="N782" s="1"/>
      <c r="O782" s="2"/>
      <c r="P782" s="4">
        <v>0.5</v>
      </c>
      <c r="Q782" s="2"/>
      <c r="R782" s="4"/>
      <c r="S782" s="2"/>
      <c r="T782" s="4"/>
      <c r="U782" s="2"/>
      <c r="V782" s="4"/>
      <c r="W782" s="2"/>
      <c r="X782" s="4">
        <v>0.5</v>
      </c>
    </row>
    <row r="783" spans="1:24" x14ac:dyDescent="0.25">
      <c r="A783" s="1" t="s">
        <v>367</v>
      </c>
      <c r="B783" s="1" t="s">
        <v>366</v>
      </c>
      <c r="C783" s="1" t="s">
        <v>244</v>
      </c>
      <c r="D783" s="1" t="s">
        <v>71</v>
      </c>
      <c r="E783" s="1" t="s">
        <v>1764</v>
      </c>
      <c r="F783" s="1" t="s">
        <v>349</v>
      </c>
      <c r="G783" s="1" t="s">
        <v>1772</v>
      </c>
      <c r="H783" s="2">
        <v>3</v>
      </c>
      <c r="I783" s="1"/>
      <c r="J783" s="1"/>
      <c r="K783" s="1"/>
      <c r="L783" s="10"/>
      <c r="M783" s="10"/>
      <c r="N783" s="1"/>
      <c r="O783" s="2"/>
      <c r="P783" s="4">
        <v>0.5</v>
      </c>
      <c r="Q783" s="2"/>
      <c r="R783" s="4"/>
      <c r="S783" s="2"/>
      <c r="T783" s="4"/>
      <c r="U783" s="2"/>
      <c r="V783" s="4"/>
      <c r="W783" s="2"/>
      <c r="X783" s="4">
        <v>0.5</v>
      </c>
    </row>
    <row r="784" spans="1:24" x14ac:dyDescent="0.25">
      <c r="A784" s="1" t="s">
        <v>383</v>
      </c>
      <c r="B784" s="1" t="s">
        <v>382</v>
      </c>
      <c r="C784" s="1" t="s">
        <v>244</v>
      </c>
      <c r="D784" s="1" t="s">
        <v>71</v>
      </c>
      <c r="E784" s="1" t="s">
        <v>1764</v>
      </c>
      <c r="F784" s="1" t="s">
        <v>349</v>
      </c>
      <c r="G784" s="1" t="s">
        <v>1772</v>
      </c>
      <c r="H784" s="2">
        <v>3</v>
      </c>
      <c r="I784" s="1"/>
      <c r="J784" s="1"/>
      <c r="K784" s="1"/>
      <c r="L784" s="10"/>
      <c r="M784" s="10"/>
      <c r="N784" s="1"/>
      <c r="O784" s="2"/>
      <c r="P784" s="4">
        <v>0.5</v>
      </c>
      <c r="Q784" s="2"/>
      <c r="R784" s="4"/>
      <c r="S784" s="2"/>
      <c r="T784" s="4"/>
      <c r="U784" s="2"/>
      <c r="V784" s="4"/>
      <c r="W784" s="2"/>
      <c r="X784" s="4">
        <v>0.5</v>
      </c>
    </row>
    <row r="785" spans="1:24" x14ac:dyDescent="0.25">
      <c r="A785" s="1" t="s">
        <v>355</v>
      </c>
      <c r="B785" s="1" t="s">
        <v>357</v>
      </c>
      <c r="C785" s="1" t="s">
        <v>1807</v>
      </c>
      <c r="D785" s="1" t="s">
        <v>71</v>
      </c>
      <c r="E785" s="1" t="s">
        <v>1764</v>
      </c>
      <c r="F785" s="1" t="s">
        <v>349</v>
      </c>
      <c r="G785" s="1" t="s">
        <v>1772</v>
      </c>
      <c r="H785" s="2">
        <v>2</v>
      </c>
      <c r="I785" s="1"/>
      <c r="J785" s="1"/>
      <c r="K785" s="1"/>
      <c r="L785" s="10"/>
      <c r="M785" s="10"/>
      <c r="N785" s="1"/>
      <c r="O785" s="2"/>
      <c r="P785" s="4">
        <v>0.5</v>
      </c>
      <c r="Q785" s="2"/>
      <c r="R785" s="4"/>
      <c r="S785" s="2"/>
      <c r="T785" s="4"/>
      <c r="U785" s="2"/>
      <c r="V785" s="4"/>
      <c r="W785" s="2"/>
      <c r="X785" s="4">
        <v>0.5</v>
      </c>
    </row>
    <row r="786" spans="1:24" x14ac:dyDescent="0.25">
      <c r="A786" s="1" t="s">
        <v>411</v>
      </c>
      <c r="B786" s="1" t="s">
        <v>410</v>
      </c>
      <c r="C786" s="1" t="s">
        <v>1807</v>
      </c>
      <c r="D786" s="1"/>
      <c r="E786" s="1"/>
      <c r="F786" s="1" t="s">
        <v>349</v>
      </c>
      <c r="G786" s="1" t="s">
        <v>2157</v>
      </c>
      <c r="H786" s="2" t="s">
        <v>1780</v>
      </c>
      <c r="I786" s="1"/>
      <c r="J786" s="1"/>
      <c r="K786" s="1"/>
      <c r="L786" s="10"/>
      <c r="M786" s="10"/>
      <c r="N786" s="1"/>
      <c r="O786" s="2"/>
      <c r="P786" s="4"/>
      <c r="Q786" s="2"/>
      <c r="R786" s="4"/>
      <c r="S786" s="2"/>
      <c r="T786" s="4"/>
      <c r="U786" s="2"/>
      <c r="V786" s="4"/>
      <c r="W786" s="2"/>
      <c r="X786" s="4">
        <v>0</v>
      </c>
    </row>
    <row r="787" spans="1:24" x14ac:dyDescent="0.25">
      <c r="A787" s="1" t="s">
        <v>394</v>
      </c>
      <c r="B787" s="1" t="s">
        <v>393</v>
      </c>
      <c r="C787" s="1" t="s">
        <v>1807</v>
      </c>
      <c r="D787" s="1" t="s">
        <v>71</v>
      </c>
      <c r="E787" s="1" t="s">
        <v>1764</v>
      </c>
      <c r="F787" s="1" t="s">
        <v>349</v>
      </c>
      <c r="G787" s="1" t="s">
        <v>1769</v>
      </c>
      <c r="H787" s="2" t="s">
        <v>1791</v>
      </c>
      <c r="I787" s="1"/>
      <c r="J787" s="1"/>
      <c r="K787" s="1"/>
      <c r="L787" s="10"/>
      <c r="M787" s="10"/>
      <c r="N787" s="1"/>
      <c r="O787" s="2"/>
      <c r="P787" s="4">
        <v>0.5</v>
      </c>
      <c r="Q787" s="2"/>
      <c r="R787" s="4"/>
      <c r="S787" s="2"/>
      <c r="T787" s="4"/>
      <c r="U787" s="2"/>
      <c r="V787" s="4"/>
      <c r="W787" s="2"/>
      <c r="X787" s="4">
        <v>0.5</v>
      </c>
    </row>
    <row r="788" spans="1:24" x14ac:dyDescent="0.25">
      <c r="A788" s="1" t="s">
        <v>392</v>
      </c>
      <c r="B788" s="1" t="s">
        <v>391</v>
      </c>
      <c r="C788" s="1" t="s">
        <v>1807</v>
      </c>
      <c r="D788" s="1" t="s">
        <v>71</v>
      </c>
      <c r="E788" s="1" t="s">
        <v>1764</v>
      </c>
      <c r="F788" s="1" t="s">
        <v>349</v>
      </c>
      <c r="G788" s="1" t="s">
        <v>1772</v>
      </c>
      <c r="H788" s="2">
        <v>3</v>
      </c>
      <c r="I788" s="1"/>
      <c r="J788" s="1"/>
      <c r="K788" s="1"/>
      <c r="L788" s="10"/>
      <c r="M788" s="10"/>
      <c r="N788" s="1"/>
      <c r="O788" s="2"/>
      <c r="P788" s="4">
        <v>0.5</v>
      </c>
      <c r="Q788" s="2"/>
      <c r="R788" s="4"/>
      <c r="S788" s="2"/>
      <c r="T788" s="4"/>
      <c r="U788" s="2"/>
      <c r="V788" s="4"/>
      <c r="W788" s="2"/>
      <c r="X788" s="4">
        <v>0.5</v>
      </c>
    </row>
    <row r="789" spans="1:24" x14ac:dyDescent="0.25">
      <c r="A789" s="1" t="s">
        <v>2158</v>
      </c>
      <c r="B789" s="1" t="s">
        <v>2159</v>
      </c>
      <c r="C789" s="1" t="s">
        <v>244</v>
      </c>
      <c r="D789" s="1" t="s">
        <v>71</v>
      </c>
      <c r="E789" s="1" t="s">
        <v>1764</v>
      </c>
      <c r="F789" s="1" t="s">
        <v>349</v>
      </c>
      <c r="G789" s="1" t="s">
        <v>1799</v>
      </c>
      <c r="H789" s="2">
        <v>5</v>
      </c>
      <c r="I789" s="1"/>
      <c r="J789" s="1"/>
      <c r="K789" s="1"/>
      <c r="L789" s="10"/>
      <c r="M789" s="10"/>
      <c r="N789" s="1"/>
      <c r="O789" s="2"/>
      <c r="P789" s="4">
        <v>0.5</v>
      </c>
      <c r="Q789" s="2"/>
      <c r="R789" s="4"/>
      <c r="S789" s="2"/>
      <c r="T789" s="4"/>
      <c r="U789" s="2"/>
      <c r="V789" s="4"/>
      <c r="W789" s="2"/>
      <c r="X789" s="4">
        <v>0.5</v>
      </c>
    </row>
    <row r="790" spans="1:24" x14ac:dyDescent="0.25">
      <c r="A790" s="1" t="s">
        <v>396</v>
      </c>
      <c r="B790" s="1" t="s">
        <v>395</v>
      </c>
      <c r="C790" s="1" t="s">
        <v>1807</v>
      </c>
      <c r="D790" s="1" t="s">
        <v>71</v>
      </c>
      <c r="E790" s="1" t="s">
        <v>1764</v>
      </c>
      <c r="F790" s="1" t="s">
        <v>349</v>
      </c>
      <c r="G790" s="1" t="s">
        <v>1772</v>
      </c>
      <c r="H790" s="2">
        <v>3</v>
      </c>
      <c r="I790" s="1"/>
      <c r="J790" s="1"/>
      <c r="K790" s="1"/>
      <c r="L790" s="10"/>
      <c r="M790" s="10"/>
      <c r="N790" s="1"/>
      <c r="O790" s="2"/>
      <c r="P790" s="4">
        <v>0.5</v>
      </c>
      <c r="Q790" s="2"/>
      <c r="R790" s="4"/>
      <c r="S790" s="2"/>
      <c r="T790" s="4"/>
      <c r="U790" s="2"/>
      <c r="V790" s="4"/>
      <c r="W790" s="2"/>
      <c r="X790" s="4">
        <v>0.5</v>
      </c>
    </row>
    <row r="791" spans="1:24" x14ac:dyDescent="0.25">
      <c r="A791" s="1" t="s">
        <v>405</v>
      </c>
      <c r="B791" s="1" t="s">
        <v>404</v>
      </c>
      <c r="C791" s="1" t="s">
        <v>1807</v>
      </c>
      <c r="D791" s="1" t="s">
        <v>71</v>
      </c>
      <c r="E791" s="1" t="s">
        <v>1764</v>
      </c>
      <c r="F791" s="1" t="s">
        <v>349</v>
      </c>
      <c r="G791" s="1" t="s">
        <v>1772</v>
      </c>
      <c r="H791" s="2">
        <v>3</v>
      </c>
      <c r="I791" s="1"/>
      <c r="J791" s="1"/>
      <c r="K791" s="1"/>
      <c r="L791" s="10"/>
      <c r="M791" s="10"/>
      <c r="N791" s="1"/>
      <c r="O791" s="2"/>
      <c r="P791" s="4">
        <v>0.5</v>
      </c>
      <c r="Q791" s="2"/>
      <c r="R791" s="4"/>
      <c r="S791" s="2"/>
      <c r="T791" s="4"/>
      <c r="U791" s="2"/>
      <c r="V791" s="4"/>
      <c r="W791" s="2"/>
      <c r="X791" s="4">
        <v>0.5</v>
      </c>
    </row>
    <row r="792" spans="1:24" x14ac:dyDescent="0.25">
      <c r="A792" s="1" t="s">
        <v>407</v>
      </c>
      <c r="B792" s="1" t="s">
        <v>406</v>
      </c>
      <c r="C792" s="1" t="s">
        <v>1807</v>
      </c>
      <c r="D792" s="1" t="s">
        <v>71</v>
      </c>
      <c r="E792" s="1" t="s">
        <v>1764</v>
      </c>
      <c r="F792" s="1" t="s">
        <v>349</v>
      </c>
      <c r="G792" s="1" t="s">
        <v>1772</v>
      </c>
      <c r="H792" s="2">
        <v>3</v>
      </c>
      <c r="I792" s="1"/>
      <c r="J792" s="1"/>
      <c r="K792" s="1"/>
      <c r="L792" s="10"/>
      <c r="M792" s="10"/>
      <c r="N792" s="1"/>
      <c r="O792" s="2"/>
      <c r="P792" s="4">
        <v>0.5</v>
      </c>
      <c r="Q792" s="2"/>
      <c r="R792" s="4"/>
      <c r="S792" s="2"/>
      <c r="T792" s="4"/>
      <c r="U792" s="2"/>
      <c r="V792" s="4"/>
      <c r="W792" s="2"/>
      <c r="X792" s="4">
        <v>0.5</v>
      </c>
    </row>
    <row r="793" spans="1:24" x14ac:dyDescent="0.25">
      <c r="A793" s="1" t="s">
        <v>401</v>
      </c>
      <c r="B793" s="1" t="s">
        <v>400</v>
      </c>
      <c r="C793" s="1" t="s">
        <v>1807</v>
      </c>
      <c r="D793" s="1" t="s">
        <v>71</v>
      </c>
      <c r="E793" s="1" t="s">
        <v>1764</v>
      </c>
      <c r="F793" s="1" t="s">
        <v>349</v>
      </c>
      <c r="G793" s="1" t="s">
        <v>1772</v>
      </c>
      <c r="H793" s="2">
        <v>3</v>
      </c>
      <c r="I793" s="1"/>
      <c r="J793" s="1"/>
      <c r="K793" s="1"/>
      <c r="L793" s="10"/>
      <c r="M793" s="10"/>
      <c r="N793" s="1"/>
      <c r="O793" s="2"/>
      <c r="P793" s="4">
        <v>0.5</v>
      </c>
      <c r="Q793" s="2"/>
      <c r="R793" s="4"/>
      <c r="S793" s="2"/>
      <c r="T793" s="4"/>
      <c r="U793" s="2"/>
      <c r="V793" s="4"/>
      <c r="W793" s="2"/>
      <c r="X793" s="4">
        <v>0.5</v>
      </c>
    </row>
    <row r="794" spans="1:24" x14ac:dyDescent="0.25">
      <c r="A794" s="1" t="s">
        <v>403</v>
      </c>
      <c r="B794" s="1" t="s">
        <v>402</v>
      </c>
      <c r="C794" s="1" t="s">
        <v>1807</v>
      </c>
      <c r="D794" s="1" t="s">
        <v>71</v>
      </c>
      <c r="E794" s="1" t="s">
        <v>1764</v>
      </c>
      <c r="F794" s="1" t="s">
        <v>349</v>
      </c>
      <c r="G794" s="1" t="s">
        <v>1835</v>
      </c>
      <c r="H794" s="2">
        <v>5</v>
      </c>
      <c r="I794" s="1"/>
      <c r="J794" s="1"/>
      <c r="K794" s="1"/>
      <c r="L794" s="10"/>
      <c r="M794" s="10"/>
      <c r="N794" s="1"/>
      <c r="O794" s="2"/>
      <c r="P794" s="4">
        <v>0.5</v>
      </c>
      <c r="Q794" s="2"/>
      <c r="R794" s="4"/>
      <c r="S794" s="2"/>
      <c r="T794" s="4"/>
      <c r="U794" s="2"/>
      <c r="V794" s="4"/>
      <c r="W794" s="2"/>
      <c r="X794" s="4">
        <v>0.5</v>
      </c>
    </row>
    <row r="795" spans="1:24" x14ac:dyDescent="0.25">
      <c r="A795" s="1" t="s">
        <v>409</v>
      </c>
      <c r="B795" s="1" t="s">
        <v>408</v>
      </c>
      <c r="C795" s="1" t="s">
        <v>1807</v>
      </c>
      <c r="D795" s="1" t="s">
        <v>71</v>
      </c>
      <c r="E795" s="1" t="s">
        <v>1764</v>
      </c>
      <c r="F795" s="1" t="s">
        <v>349</v>
      </c>
      <c r="G795" s="1" t="s">
        <v>2160</v>
      </c>
      <c r="H795" s="2" t="s">
        <v>1780</v>
      </c>
      <c r="I795" s="1"/>
      <c r="J795" s="1"/>
      <c r="K795" s="1"/>
      <c r="L795" s="10"/>
      <c r="M795" s="10"/>
      <c r="N795" s="1"/>
      <c r="O795" s="2"/>
      <c r="P795" s="4">
        <v>0.5</v>
      </c>
      <c r="Q795" s="2"/>
      <c r="R795" s="4"/>
      <c r="S795" s="2"/>
      <c r="T795" s="4"/>
      <c r="U795" s="2"/>
      <c r="V795" s="4"/>
      <c r="W795" s="2"/>
      <c r="X795" s="4">
        <v>0.5</v>
      </c>
    </row>
    <row r="796" spans="1:24" x14ac:dyDescent="0.25">
      <c r="A796" s="1" t="s">
        <v>385</v>
      </c>
      <c r="B796" s="1" t="s">
        <v>384</v>
      </c>
      <c r="C796" s="1" t="s">
        <v>1807</v>
      </c>
      <c r="D796" s="1" t="s">
        <v>71</v>
      </c>
      <c r="E796" s="1" t="s">
        <v>1764</v>
      </c>
      <c r="F796" s="1" t="s">
        <v>349</v>
      </c>
      <c r="G796" s="1" t="s">
        <v>1769</v>
      </c>
      <c r="H796" s="2" t="s">
        <v>1791</v>
      </c>
      <c r="I796" s="1"/>
      <c r="J796" s="1"/>
      <c r="K796" s="1"/>
      <c r="L796" s="10"/>
      <c r="M796" s="10"/>
      <c r="N796" s="1"/>
      <c r="O796" s="2"/>
      <c r="P796" s="4">
        <v>0.5</v>
      </c>
      <c r="Q796" s="2"/>
      <c r="R796" s="4"/>
      <c r="S796" s="2"/>
      <c r="T796" s="4"/>
      <c r="U796" s="2"/>
      <c r="V796" s="4"/>
      <c r="W796" s="2"/>
      <c r="X796" s="4">
        <v>0.5</v>
      </c>
    </row>
    <row r="797" spans="1:24" x14ac:dyDescent="0.25">
      <c r="A797" s="1" t="s">
        <v>413</v>
      </c>
      <c r="B797" s="1" t="s">
        <v>412</v>
      </c>
      <c r="C797" s="1" t="s">
        <v>287</v>
      </c>
      <c r="D797" s="1" t="s">
        <v>71</v>
      </c>
      <c r="E797" s="1" t="s">
        <v>1764</v>
      </c>
      <c r="F797" s="1" t="s">
        <v>349</v>
      </c>
      <c r="G797" s="1" t="s">
        <v>1772</v>
      </c>
      <c r="H797" s="2">
        <v>3</v>
      </c>
      <c r="I797" s="1"/>
      <c r="J797" s="1"/>
      <c r="K797" s="1"/>
      <c r="L797" s="10"/>
      <c r="M797" s="10"/>
      <c r="N797" s="1"/>
      <c r="O797" s="2"/>
      <c r="P797" s="4">
        <v>0.5</v>
      </c>
      <c r="Q797" s="2"/>
      <c r="R797" s="4"/>
      <c r="S797" s="2"/>
      <c r="T797" s="4"/>
      <c r="U797" s="2"/>
      <c r="V797" s="4"/>
      <c r="W797" s="2"/>
      <c r="X797" s="4">
        <v>0.5</v>
      </c>
    </row>
    <row r="798" spans="1:24" x14ac:dyDescent="0.25">
      <c r="A798" s="1" t="s">
        <v>414</v>
      </c>
      <c r="B798" s="1" t="s">
        <v>2161</v>
      </c>
      <c r="C798" s="1" t="s">
        <v>287</v>
      </c>
      <c r="D798" s="1" t="s">
        <v>71</v>
      </c>
      <c r="E798" s="1" t="s">
        <v>1764</v>
      </c>
      <c r="F798" s="1" t="s">
        <v>349</v>
      </c>
      <c r="G798" s="1" t="s">
        <v>1772</v>
      </c>
      <c r="H798" s="2">
        <v>3</v>
      </c>
      <c r="I798" s="1"/>
      <c r="J798" s="1"/>
      <c r="K798" s="1"/>
      <c r="L798" s="10"/>
      <c r="M798" s="10"/>
      <c r="N798" s="1"/>
      <c r="O798" s="2"/>
      <c r="P798" s="4">
        <v>0.5</v>
      </c>
      <c r="Q798" s="2"/>
      <c r="R798" s="4"/>
      <c r="S798" s="2"/>
      <c r="T798" s="4"/>
      <c r="U798" s="2"/>
      <c r="V798" s="4"/>
      <c r="W798" s="2"/>
      <c r="X798" s="4">
        <v>0.5</v>
      </c>
    </row>
    <row r="799" spans="1:24" x14ac:dyDescent="0.25">
      <c r="A799" s="1" t="s">
        <v>389</v>
      </c>
      <c r="B799" s="1" t="s">
        <v>388</v>
      </c>
      <c r="C799" s="1" t="s">
        <v>244</v>
      </c>
      <c r="D799" s="1" t="s">
        <v>71</v>
      </c>
      <c r="E799" s="1" t="s">
        <v>1764</v>
      </c>
      <c r="F799" s="1" t="s">
        <v>349</v>
      </c>
      <c r="G799" s="1" t="s">
        <v>2162</v>
      </c>
      <c r="H799" s="2">
        <v>5</v>
      </c>
      <c r="I799" s="1"/>
      <c r="J799" s="1"/>
      <c r="K799" s="1"/>
      <c r="L799" s="10"/>
      <c r="M799" s="10"/>
      <c r="N799" s="1"/>
      <c r="O799" s="2"/>
      <c r="P799" s="4">
        <v>0.5</v>
      </c>
      <c r="Q799" s="2"/>
      <c r="R799" s="4"/>
      <c r="S799" s="2"/>
      <c r="T799" s="4"/>
      <c r="U799" s="2"/>
      <c r="V799" s="4"/>
      <c r="W799" s="2"/>
      <c r="X799" s="4">
        <v>0.5</v>
      </c>
    </row>
    <row r="800" spans="1:24" x14ac:dyDescent="0.25">
      <c r="A800" s="1" t="s">
        <v>416</v>
      </c>
      <c r="B800" s="1" t="s">
        <v>417</v>
      </c>
      <c r="C800" s="1" t="s">
        <v>244</v>
      </c>
      <c r="D800" s="1" t="s">
        <v>71</v>
      </c>
      <c r="E800" s="1" t="s">
        <v>1764</v>
      </c>
      <c r="F800" s="1" t="s">
        <v>349</v>
      </c>
      <c r="G800" s="1" t="s">
        <v>1772</v>
      </c>
      <c r="H800" s="2">
        <v>2</v>
      </c>
      <c r="I800" s="2" t="s">
        <v>1764</v>
      </c>
      <c r="J800" s="1"/>
      <c r="K800" s="1"/>
      <c r="L800" s="10"/>
      <c r="M800" s="10"/>
      <c r="N800" s="1"/>
      <c r="O800" s="2"/>
      <c r="P800" s="4">
        <v>0.5</v>
      </c>
      <c r="Q800" s="2"/>
      <c r="R800" s="4"/>
      <c r="S800" s="2"/>
      <c r="T800" s="4"/>
      <c r="U800" s="2"/>
      <c r="V800" s="4"/>
      <c r="W800" s="2"/>
      <c r="X800" s="4">
        <v>0.5</v>
      </c>
    </row>
    <row r="801" spans="1:24" x14ac:dyDescent="0.25">
      <c r="A801" s="1" t="s">
        <v>439</v>
      </c>
      <c r="B801" s="1" t="s">
        <v>438</v>
      </c>
      <c r="C801" s="1" t="s">
        <v>287</v>
      </c>
      <c r="D801" s="1" t="s">
        <v>71</v>
      </c>
      <c r="E801" s="1" t="s">
        <v>1764</v>
      </c>
      <c r="F801" s="1" t="s">
        <v>397</v>
      </c>
      <c r="G801" s="1" t="s">
        <v>1772</v>
      </c>
      <c r="H801" s="2">
        <v>3</v>
      </c>
      <c r="I801" s="1"/>
      <c r="J801" s="1"/>
      <c r="K801" s="1"/>
      <c r="L801" s="10"/>
      <c r="M801" s="10"/>
      <c r="N801" s="1"/>
      <c r="O801" s="2"/>
      <c r="P801" s="4">
        <v>0.5</v>
      </c>
      <c r="Q801" s="2"/>
      <c r="R801" s="4"/>
      <c r="S801" s="2"/>
      <c r="T801" s="4"/>
      <c r="U801" s="2"/>
      <c r="V801" s="4"/>
      <c r="W801" s="2"/>
      <c r="X801" s="4">
        <v>0.5</v>
      </c>
    </row>
    <row r="802" spans="1:24" x14ac:dyDescent="0.25">
      <c r="A802" s="1" t="s">
        <v>447</v>
      </c>
      <c r="B802" s="1" t="s">
        <v>446</v>
      </c>
      <c r="C802" s="1" t="s">
        <v>287</v>
      </c>
      <c r="D802" s="1" t="s">
        <v>71</v>
      </c>
      <c r="E802" s="1" t="s">
        <v>1764</v>
      </c>
      <c r="F802" s="1" t="s">
        <v>397</v>
      </c>
      <c r="G802" s="1" t="s">
        <v>1772</v>
      </c>
      <c r="H802" s="2">
        <v>2</v>
      </c>
      <c r="I802" s="1"/>
      <c r="J802" s="1"/>
      <c r="K802" s="1"/>
      <c r="L802" s="10"/>
      <c r="M802" s="10"/>
      <c r="N802" s="1"/>
      <c r="O802" s="2"/>
      <c r="P802" s="4">
        <v>0.5</v>
      </c>
      <c r="Q802" s="2"/>
      <c r="R802" s="4"/>
      <c r="S802" s="2"/>
      <c r="T802" s="4"/>
      <c r="U802" s="2"/>
      <c r="V802" s="4"/>
      <c r="W802" s="2"/>
      <c r="X802" s="4">
        <v>0.5</v>
      </c>
    </row>
    <row r="803" spans="1:24" x14ac:dyDescent="0.25">
      <c r="A803" s="1" t="s">
        <v>437</v>
      </c>
      <c r="B803" s="1" t="s">
        <v>443</v>
      </c>
      <c r="C803" s="1" t="s">
        <v>287</v>
      </c>
      <c r="D803" s="1" t="s">
        <v>71</v>
      </c>
      <c r="E803" s="1" t="s">
        <v>1764</v>
      </c>
      <c r="F803" s="1" t="s">
        <v>397</v>
      </c>
      <c r="G803" s="1" t="s">
        <v>2163</v>
      </c>
      <c r="H803" s="2">
        <v>5</v>
      </c>
      <c r="I803" s="1"/>
      <c r="J803" s="1"/>
      <c r="K803" s="1"/>
      <c r="L803" s="10"/>
      <c r="M803" s="10"/>
      <c r="N803" s="1"/>
      <c r="O803" s="2"/>
      <c r="P803" s="4">
        <v>0.5</v>
      </c>
      <c r="Q803" s="2"/>
      <c r="R803" s="4"/>
      <c r="S803" s="2"/>
      <c r="T803" s="4"/>
      <c r="U803" s="2"/>
      <c r="V803" s="4"/>
      <c r="W803" s="2"/>
      <c r="X803" s="4">
        <v>0.5</v>
      </c>
    </row>
    <row r="804" spans="1:24" x14ac:dyDescent="0.25">
      <c r="A804" s="1" t="s">
        <v>431</v>
      </c>
      <c r="B804" s="1" t="s">
        <v>430</v>
      </c>
      <c r="C804" s="1" t="s">
        <v>287</v>
      </c>
      <c r="D804" s="1" t="s">
        <v>71</v>
      </c>
      <c r="E804" s="1" t="s">
        <v>1764</v>
      </c>
      <c r="F804" s="1" t="s">
        <v>397</v>
      </c>
      <c r="G804" s="1" t="s">
        <v>1772</v>
      </c>
      <c r="H804" s="2">
        <v>3</v>
      </c>
      <c r="I804" s="1"/>
      <c r="J804" s="1"/>
      <c r="K804" s="1"/>
      <c r="L804" s="10"/>
      <c r="M804" s="10"/>
      <c r="N804" s="1"/>
      <c r="O804" s="2"/>
      <c r="P804" s="4">
        <v>0.5</v>
      </c>
      <c r="Q804" s="2"/>
      <c r="R804" s="4"/>
      <c r="S804" s="2"/>
      <c r="T804" s="4"/>
      <c r="U804" s="2"/>
      <c r="V804" s="4"/>
      <c r="W804" s="2"/>
      <c r="X804" s="4">
        <v>0.5</v>
      </c>
    </row>
    <row r="805" spans="1:24" x14ac:dyDescent="0.25">
      <c r="A805" s="1" t="s">
        <v>423</v>
      </c>
      <c r="B805" s="1" t="s">
        <v>422</v>
      </c>
      <c r="C805" s="1" t="s">
        <v>287</v>
      </c>
      <c r="D805" s="1" t="s">
        <v>71</v>
      </c>
      <c r="E805" s="1" t="s">
        <v>1764</v>
      </c>
      <c r="F805" s="1" t="s">
        <v>397</v>
      </c>
      <c r="G805" s="1" t="s">
        <v>1772</v>
      </c>
      <c r="H805" s="2">
        <v>3</v>
      </c>
      <c r="I805" s="1"/>
      <c r="J805" s="1"/>
      <c r="K805" s="1"/>
      <c r="L805" s="10"/>
      <c r="M805" s="10"/>
      <c r="N805" s="1"/>
      <c r="O805" s="2"/>
      <c r="P805" s="4">
        <v>0.5</v>
      </c>
      <c r="Q805" s="2"/>
      <c r="R805" s="4"/>
      <c r="S805" s="2"/>
      <c r="T805" s="4"/>
      <c r="U805" s="2"/>
      <c r="V805" s="4"/>
      <c r="W805" s="2"/>
      <c r="X805" s="4">
        <v>0.5</v>
      </c>
    </row>
    <row r="806" spans="1:24" x14ac:dyDescent="0.25">
      <c r="A806" s="1" t="s">
        <v>425</v>
      </c>
      <c r="B806" s="1" t="s">
        <v>424</v>
      </c>
      <c r="C806" s="1" t="s">
        <v>244</v>
      </c>
      <c r="D806" s="1" t="s">
        <v>71</v>
      </c>
      <c r="E806" s="1" t="s">
        <v>1764</v>
      </c>
      <c r="F806" s="1" t="s">
        <v>397</v>
      </c>
      <c r="G806" s="1" t="s">
        <v>1772</v>
      </c>
      <c r="H806" s="2">
        <v>2</v>
      </c>
      <c r="I806" s="1"/>
      <c r="J806" s="1"/>
      <c r="K806" s="1"/>
      <c r="L806" s="10"/>
      <c r="M806" s="10"/>
      <c r="N806" s="1"/>
      <c r="O806" s="2"/>
      <c r="P806" s="4">
        <v>0.5</v>
      </c>
      <c r="Q806" s="2"/>
      <c r="R806" s="4"/>
      <c r="S806" s="2"/>
      <c r="T806" s="4"/>
      <c r="U806" s="2"/>
      <c r="V806" s="4"/>
      <c r="W806" s="2"/>
      <c r="X806" s="4">
        <v>0.5</v>
      </c>
    </row>
    <row r="807" spans="1:24" x14ac:dyDescent="0.25">
      <c r="A807" s="1" t="s">
        <v>427</v>
      </c>
      <c r="B807" s="1" t="s">
        <v>426</v>
      </c>
      <c r="C807" s="1" t="s">
        <v>244</v>
      </c>
      <c r="D807" s="1" t="s">
        <v>71</v>
      </c>
      <c r="E807" s="1" t="s">
        <v>1764</v>
      </c>
      <c r="F807" s="1" t="s">
        <v>397</v>
      </c>
      <c r="G807" s="1" t="s">
        <v>1840</v>
      </c>
      <c r="H807" s="2">
        <v>5</v>
      </c>
      <c r="I807" s="1"/>
      <c r="J807" s="1"/>
      <c r="K807" s="1"/>
      <c r="L807" s="10"/>
      <c r="M807" s="10"/>
      <c r="N807" s="1"/>
      <c r="O807" s="2"/>
      <c r="P807" s="4">
        <v>0.5</v>
      </c>
      <c r="Q807" s="2"/>
      <c r="R807" s="4"/>
      <c r="S807" s="2"/>
      <c r="T807" s="4"/>
      <c r="U807" s="2"/>
      <c r="V807" s="4"/>
      <c r="W807" s="2"/>
      <c r="X807" s="4">
        <v>0.5</v>
      </c>
    </row>
    <row r="808" spans="1:24" x14ac:dyDescent="0.25">
      <c r="A808" s="1" t="s">
        <v>433</v>
      </c>
      <c r="B808" s="1" t="s">
        <v>432</v>
      </c>
      <c r="C808" s="1" t="s">
        <v>287</v>
      </c>
      <c r="D808" s="1" t="s">
        <v>71</v>
      </c>
      <c r="E808" s="1" t="s">
        <v>1764</v>
      </c>
      <c r="F808" s="1" t="s">
        <v>397</v>
      </c>
      <c r="G808" s="1" t="s">
        <v>1799</v>
      </c>
      <c r="H808" s="2">
        <v>5</v>
      </c>
      <c r="I808" s="1"/>
      <c r="J808" s="1"/>
      <c r="K808" s="1"/>
      <c r="L808" s="10"/>
      <c r="M808" s="10"/>
      <c r="N808" s="1"/>
      <c r="O808" s="2"/>
      <c r="P808" s="4">
        <v>0.5</v>
      </c>
      <c r="Q808" s="2"/>
      <c r="R808" s="4"/>
      <c r="S808" s="2"/>
      <c r="T808" s="4"/>
      <c r="U808" s="2"/>
      <c r="V808" s="4"/>
      <c r="W808" s="2"/>
      <c r="X808" s="4">
        <v>0.5</v>
      </c>
    </row>
    <row r="809" spans="1:24" x14ac:dyDescent="0.25">
      <c r="A809" s="1" t="s">
        <v>436</v>
      </c>
      <c r="B809" s="1" t="s">
        <v>435</v>
      </c>
      <c r="C809" s="1" t="s">
        <v>603</v>
      </c>
      <c r="D809" s="1" t="s">
        <v>71</v>
      </c>
      <c r="E809" s="1" t="s">
        <v>1764</v>
      </c>
      <c r="F809" s="1" t="s">
        <v>397</v>
      </c>
      <c r="G809" s="1" t="s">
        <v>2164</v>
      </c>
      <c r="H809" s="2" t="s">
        <v>1780</v>
      </c>
      <c r="I809" s="1"/>
      <c r="J809" s="1"/>
      <c r="K809" s="1"/>
      <c r="L809" s="10"/>
      <c r="M809" s="10"/>
      <c r="N809" s="1"/>
      <c r="O809" s="2"/>
      <c r="P809" s="4">
        <v>0.5</v>
      </c>
      <c r="Q809" s="2"/>
      <c r="R809" s="4"/>
      <c r="S809" s="2"/>
      <c r="T809" s="4"/>
      <c r="U809" s="2"/>
      <c r="V809" s="4"/>
      <c r="W809" s="2"/>
      <c r="X809" s="4">
        <v>0.5</v>
      </c>
    </row>
    <row r="810" spans="1:24" x14ac:dyDescent="0.25">
      <c r="A810" s="1" t="s">
        <v>600</v>
      </c>
      <c r="B810" s="1" t="s">
        <v>599</v>
      </c>
      <c r="C810" s="1" t="s">
        <v>244</v>
      </c>
      <c r="D810" s="1" t="s">
        <v>71</v>
      </c>
      <c r="E810" s="1" t="s">
        <v>1764</v>
      </c>
      <c r="F810" s="1" t="s">
        <v>397</v>
      </c>
      <c r="G810" s="1" t="s">
        <v>1840</v>
      </c>
      <c r="H810" s="2">
        <v>5</v>
      </c>
      <c r="I810" s="1"/>
      <c r="J810" s="1"/>
      <c r="K810" s="1"/>
      <c r="L810" s="10"/>
      <c r="M810" s="10"/>
      <c r="N810" s="1"/>
      <c r="O810" s="2"/>
      <c r="P810" s="4">
        <v>0.5</v>
      </c>
      <c r="Q810" s="2"/>
      <c r="R810" s="4"/>
      <c r="S810" s="2"/>
      <c r="T810" s="4"/>
      <c r="U810" s="2"/>
      <c r="V810" s="4"/>
      <c r="W810" s="2"/>
      <c r="X810" s="4">
        <v>0.5</v>
      </c>
    </row>
    <row r="811" spans="1:24" x14ac:dyDescent="0.25">
      <c r="A811" s="1" t="s">
        <v>529</v>
      </c>
      <c r="B811" s="1" t="s">
        <v>528</v>
      </c>
      <c r="C811" s="1" t="s">
        <v>244</v>
      </c>
      <c r="D811" s="1" t="s">
        <v>71</v>
      </c>
      <c r="E811" s="1" t="s">
        <v>1764</v>
      </c>
      <c r="F811" s="1" t="s">
        <v>397</v>
      </c>
      <c r="G811" s="1" t="s">
        <v>1772</v>
      </c>
      <c r="H811" s="2">
        <v>2</v>
      </c>
      <c r="I811" s="1"/>
      <c r="J811" s="1"/>
      <c r="K811" s="1"/>
      <c r="L811" s="10"/>
      <c r="M811" s="10"/>
      <c r="N811" s="1"/>
      <c r="O811" s="2"/>
      <c r="P811" s="4">
        <v>0.5</v>
      </c>
      <c r="Q811" s="2"/>
      <c r="R811" s="4"/>
      <c r="S811" s="2"/>
      <c r="T811" s="4"/>
      <c r="U811" s="2"/>
      <c r="V811" s="4"/>
      <c r="W811" s="2"/>
      <c r="X811" s="4">
        <v>0.5</v>
      </c>
    </row>
    <row r="812" spans="1:24" x14ac:dyDescent="0.25">
      <c r="A812" s="1" t="s">
        <v>527</v>
      </c>
      <c r="B812" s="1" t="s">
        <v>526</v>
      </c>
      <c r="C812" s="1" t="s">
        <v>244</v>
      </c>
      <c r="D812" s="1" t="s">
        <v>71</v>
      </c>
      <c r="E812" s="1" t="s">
        <v>1764</v>
      </c>
      <c r="F812" s="1" t="s">
        <v>397</v>
      </c>
      <c r="G812" s="1" t="s">
        <v>2165</v>
      </c>
      <c r="H812" s="2">
        <v>5</v>
      </c>
      <c r="I812" s="1"/>
      <c r="J812" s="1"/>
      <c r="K812" s="1"/>
      <c r="L812" s="10"/>
      <c r="M812" s="10"/>
      <c r="N812" s="1"/>
      <c r="O812" s="2"/>
      <c r="P812" s="4">
        <v>0.5</v>
      </c>
      <c r="Q812" s="2"/>
      <c r="R812" s="4"/>
      <c r="S812" s="2"/>
      <c r="T812" s="4"/>
      <c r="U812" s="2"/>
      <c r="V812" s="4"/>
      <c r="W812" s="2"/>
      <c r="X812" s="4">
        <v>0.5</v>
      </c>
    </row>
    <row r="813" spans="1:24" x14ac:dyDescent="0.25">
      <c r="A813" s="1" t="s">
        <v>519</v>
      </c>
      <c r="B813" s="1" t="s">
        <v>2166</v>
      </c>
      <c r="C813" s="1" t="s">
        <v>244</v>
      </c>
      <c r="D813" s="1" t="s">
        <v>71</v>
      </c>
      <c r="E813" s="1" t="s">
        <v>1764</v>
      </c>
      <c r="F813" s="1" t="s">
        <v>397</v>
      </c>
      <c r="G813" s="1" t="s">
        <v>1772</v>
      </c>
      <c r="H813" s="2">
        <v>1</v>
      </c>
      <c r="I813" s="1"/>
      <c r="J813" s="1"/>
      <c r="K813" s="1"/>
      <c r="L813" s="10"/>
      <c r="M813" s="10"/>
      <c r="N813" s="1"/>
      <c r="O813" s="2"/>
      <c r="P813" s="4">
        <v>0.5</v>
      </c>
      <c r="Q813" s="2"/>
      <c r="R813" s="4"/>
      <c r="S813" s="2"/>
      <c r="T813" s="4"/>
      <c r="U813" s="2"/>
      <c r="V813" s="4"/>
      <c r="W813" s="2"/>
      <c r="X813" s="4">
        <v>0.5</v>
      </c>
    </row>
    <row r="814" spans="1:24" x14ac:dyDescent="0.25">
      <c r="A814" s="1" t="s">
        <v>516</v>
      </c>
      <c r="B814" s="1" t="s">
        <v>515</v>
      </c>
      <c r="C814" s="1" t="s">
        <v>244</v>
      </c>
      <c r="D814" s="1" t="s">
        <v>71</v>
      </c>
      <c r="E814" s="1" t="s">
        <v>1764</v>
      </c>
      <c r="F814" s="1" t="s">
        <v>397</v>
      </c>
      <c r="G814" s="1" t="s">
        <v>1834</v>
      </c>
      <c r="H814" s="2">
        <v>5</v>
      </c>
      <c r="I814" s="1"/>
      <c r="J814" s="1"/>
      <c r="K814" s="1"/>
      <c r="L814" s="10"/>
      <c r="M814" s="10"/>
      <c r="N814" s="1"/>
      <c r="O814" s="2"/>
      <c r="P814" s="4">
        <v>0.5</v>
      </c>
      <c r="Q814" s="2"/>
      <c r="R814" s="4"/>
      <c r="S814" s="2"/>
      <c r="T814" s="4"/>
      <c r="U814" s="2"/>
      <c r="V814" s="4"/>
      <c r="W814" s="2"/>
      <c r="X814" s="4">
        <v>0.5</v>
      </c>
    </row>
    <row r="815" spans="1:24" x14ac:dyDescent="0.25">
      <c r="A815" s="1" t="s">
        <v>491</v>
      </c>
      <c r="B815" s="1" t="s">
        <v>490</v>
      </c>
      <c r="C815" s="1" t="s">
        <v>244</v>
      </c>
      <c r="D815" s="1" t="s">
        <v>71</v>
      </c>
      <c r="E815" s="1" t="s">
        <v>1764</v>
      </c>
      <c r="F815" s="1" t="s">
        <v>397</v>
      </c>
      <c r="G815" s="1" t="s">
        <v>1835</v>
      </c>
      <c r="H815" s="2">
        <v>5</v>
      </c>
      <c r="I815" s="1"/>
      <c r="J815" s="1"/>
      <c r="K815" s="1"/>
      <c r="L815" s="10"/>
      <c r="M815" s="10"/>
      <c r="N815" s="1"/>
      <c r="O815" s="2"/>
      <c r="P815" s="4">
        <v>0.5</v>
      </c>
      <c r="Q815" s="2"/>
      <c r="R815" s="4"/>
      <c r="S815" s="2"/>
      <c r="T815" s="4"/>
      <c r="U815" s="2"/>
      <c r="V815" s="4"/>
      <c r="W815" s="2"/>
      <c r="X815" s="4">
        <v>0.5</v>
      </c>
    </row>
    <row r="816" spans="1:24" x14ac:dyDescent="0.25">
      <c r="A816" s="1" t="s">
        <v>499</v>
      </c>
      <c r="B816" s="1" t="s">
        <v>498</v>
      </c>
      <c r="C816" s="1" t="s">
        <v>244</v>
      </c>
      <c r="D816" s="1" t="s">
        <v>71</v>
      </c>
      <c r="E816" s="1" t="s">
        <v>1764</v>
      </c>
      <c r="F816" s="1" t="s">
        <v>397</v>
      </c>
      <c r="G816" s="1" t="s">
        <v>1772</v>
      </c>
      <c r="H816" s="2">
        <v>3</v>
      </c>
      <c r="I816" s="1"/>
      <c r="J816" s="1"/>
      <c r="K816" s="1"/>
      <c r="L816" s="10"/>
      <c r="M816" s="10"/>
      <c r="N816" s="1"/>
      <c r="O816" s="2"/>
      <c r="P816" s="4">
        <v>0.5</v>
      </c>
      <c r="Q816" s="2"/>
      <c r="R816" s="4"/>
      <c r="S816" s="2"/>
      <c r="T816" s="4"/>
      <c r="U816" s="2"/>
      <c r="V816" s="4"/>
      <c r="W816" s="2"/>
      <c r="X816" s="4">
        <v>0.5</v>
      </c>
    </row>
    <row r="817" spans="1:24" x14ac:dyDescent="0.25">
      <c r="A817" s="1" t="s">
        <v>1556</v>
      </c>
      <c r="B817" s="1" t="s">
        <v>1555</v>
      </c>
      <c r="C817" s="1" t="s">
        <v>244</v>
      </c>
      <c r="D817" s="1" t="s">
        <v>71</v>
      </c>
      <c r="E817" s="1" t="s">
        <v>1764</v>
      </c>
      <c r="F817" s="1" t="s">
        <v>397</v>
      </c>
      <c r="G817" s="1" t="s">
        <v>1772</v>
      </c>
      <c r="H817" s="2">
        <v>3</v>
      </c>
      <c r="I817" s="1"/>
      <c r="J817" s="1"/>
      <c r="K817" s="1"/>
      <c r="L817" s="10"/>
      <c r="M817" s="10"/>
      <c r="N817" s="1"/>
      <c r="O817" s="2"/>
      <c r="P817" s="4">
        <v>0.5</v>
      </c>
      <c r="Q817" s="2"/>
      <c r="R817" s="4"/>
      <c r="S817" s="2"/>
      <c r="T817" s="4"/>
      <c r="U817" s="2"/>
      <c r="V817" s="4"/>
      <c r="W817" s="2"/>
      <c r="X817" s="4">
        <v>0.5</v>
      </c>
    </row>
    <row r="818" spans="1:24" x14ac:dyDescent="0.25">
      <c r="A818" s="1" t="s">
        <v>518</v>
      </c>
      <c r="B818" s="1" t="s">
        <v>517</v>
      </c>
      <c r="C818" s="1" t="s">
        <v>244</v>
      </c>
      <c r="D818" s="1" t="s">
        <v>71</v>
      </c>
      <c r="E818" s="1" t="s">
        <v>1764</v>
      </c>
      <c r="F818" s="1" t="s">
        <v>397</v>
      </c>
      <c r="G818" s="1" t="s">
        <v>1772</v>
      </c>
      <c r="H818" s="2">
        <v>3</v>
      </c>
      <c r="I818" s="1"/>
      <c r="J818" s="1"/>
      <c r="K818" s="1"/>
      <c r="L818" s="10"/>
      <c r="M818" s="10"/>
      <c r="N818" s="1"/>
      <c r="O818" s="2"/>
      <c r="P818" s="4">
        <v>0.5</v>
      </c>
      <c r="Q818" s="2"/>
      <c r="R818" s="4"/>
      <c r="S818" s="2"/>
      <c r="T818" s="4"/>
      <c r="U818" s="2"/>
      <c r="V818" s="4"/>
      <c r="W818" s="2"/>
      <c r="X818" s="4">
        <v>0.5</v>
      </c>
    </row>
    <row r="819" spans="1:24" x14ac:dyDescent="0.25">
      <c r="A819" s="1" t="s">
        <v>514</v>
      </c>
      <c r="B819" s="1" t="s">
        <v>513</v>
      </c>
      <c r="C819" s="1" t="s">
        <v>244</v>
      </c>
      <c r="D819" s="1" t="s">
        <v>71</v>
      </c>
      <c r="E819" s="1" t="s">
        <v>1764</v>
      </c>
      <c r="F819" s="1" t="s">
        <v>397</v>
      </c>
      <c r="G819" s="1" t="s">
        <v>1772</v>
      </c>
      <c r="H819" s="2">
        <v>2</v>
      </c>
      <c r="I819" s="1"/>
      <c r="J819" s="1"/>
      <c r="K819" s="1"/>
      <c r="L819" s="10"/>
      <c r="M819" s="10"/>
      <c r="N819" s="1"/>
      <c r="O819" s="2"/>
      <c r="P819" s="4">
        <v>0.5</v>
      </c>
      <c r="Q819" s="2"/>
      <c r="R819" s="4"/>
      <c r="S819" s="2"/>
      <c r="T819" s="4"/>
      <c r="U819" s="2"/>
      <c r="V819" s="4"/>
      <c r="W819" s="2"/>
      <c r="X819" s="4">
        <v>0.5</v>
      </c>
    </row>
    <row r="820" spans="1:24" x14ac:dyDescent="0.25">
      <c r="A820" s="1" t="s">
        <v>504</v>
      </c>
      <c r="B820" s="1" t="s">
        <v>503</v>
      </c>
      <c r="C820" s="1" t="s">
        <v>244</v>
      </c>
      <c r="D820" s="1" t="s">
        <v>71</v>
      </c>
      <c r="E820" s="1" t="s">
        <v>1764</v>
      </c>
      <c r="F820" s="1" t="s">
        <v>397</v>
      </c>
      <c r="G820" s="1" t="s">
        <v>1834</v>
      </c>
      <c r="H820" s="2">
        <v>5</v>
      </c>
      <c r="I820" s="1"/>
      <c r="J820" s="1"/>
      <c r="K820" s="1"/>
      <c r="L820" s="10"/>
      <c r="M820" s="10"/>
      <c r="N820" s="1"/>
      <c r="O820" s="2"/>
      <c r="P820" s="4">
        <v>0.5</v>
      </c>
      <c r="Q820" s="2"/>
      <c r="R820" s="4"/>
      <c r="S820" s="2"/>
      <c r="T820" s="4"/>
      <c r="U820" s="2"/>
      <c r="V820" s="4"/>
      <c r="W820" s="2"/>
      <c r="X820" s="4">
        <v>0.5</v>
      </c>
    </row>
    <row r="821" spans="1:24" x14ac:dyDescent="0.25">
      <c r="A821" s="1" t="s">
        <v>470</v>
      </c>
      <c r="B821" s="1" t="s">
        <v>469</v>
      </c>
      <c r="C821" s="1" t="s">
        <v>244</v>
      </c>
      <c r="D821" s="1" t="s">
        <v>71</v>
      </c>
      <c r="E821" s="1" t="s">
        <v>1764</v>
      </c>
      <c r="F821" s="1" t="s">
        <v>397</v>
      </c>
      <c r="G821" s="1" t="s">
        <v>2167</v>
      </c>
      <c r="H821" s="2">
        <v>5</v>
      </c>
      <c r="I821" s="1"/>
      <c r="J821" s="1"/>
      <c r="K821" s="1"/>
      <c r="L821" s="10"/>
      <c r="M821" s="10"/>
      <c r="N821" s="1"/>
      <c r="O821" s="2"/>
      <c r="P821" s="4">
        <v>0.5</v>
      </c>
      <c r="Q821" s="2"/>
      <c r="R821" s="4"/>
      <c r="S821" s="2"/>
      <c r="T821" s="4"/>
      <c r="U821" s="2"/>
      <c r="V821" s="4"/>
      <c r="W821" s="2"/>
      <c r="X821" s="4">
        <v>0.5</v>
      </c>
    </row>
    <row r="822" spans="1:24" x14ac:dyDescent="0.25">
      <c r="A822" s="1" t="s">
        <v>483</v>
      </c>
      <c r="B822" s="1" t="s">
        <v>482</v>
      </c>
      <c r="C822" s="1" t="s">
        <v>287</v>
      </c>
      <c r="D822" s="1" t="s">
        <v>71</v>
      </c>
      <c r="E822" s="1" t="s">
        <v>1764</v>
      </c>
      <c r="F822" s="1" t="s">
        <v>397</v>
      </c>
      <c r="G822" s="1" t="s">
        <v>2168</v>
      </c>
      <c r="H822" s="2">
        <v>5</v>
      </c>
      <c r="I822" s="1"/>
      <c r="J822" s="1"/>
      <c r="K822" s="1"/>
      <c r="L822" s="10"/>
      <c r="M822" s="10"/>
      <c r="N822" s="1"/>
      <c r="O822" s="2"/>
      <c r="P822" s="4">
        <v>0.5</v>
      </c>
      <c r="Q822" s="2"/>
      <c r="R822" s="4"/>
      <c r="S822" s="2"/>
      <c r="T822" s="4"/>
      <c r="U822" s="2"/>
      <c r="V822" s="4"/>
      <c r="W822" s="2"/>
      <c r="X822" s="4">
        <v>0.5</v>
      </c>
    </row>
    <row r="823" spans="1:24" x14ac:dyDescent="0.25">
      <c r="A823" s="1" t="s">
        <v>481</v>
      </c>
      <c r="B823" s="1" t="s">
        <v>480</v>
      </c>
      <c r="C823" s="1" t="s">
        <v>244</v>
      </c>
      <c r="D823" s="1" t="s">
        <v>71</v>
      </c>
      <c r="E823" s="1" t="s">
        <v>1764</v>
      </c>
      <c r="F823" s="1" t="s">
        <v>397</v>
      </c>
      <c r="G823" s="1" t="s">
        <v>1772</v>
      </c>
      <c r="H823" s="2">
        <v>3</v>
      </c>
      <c r="I823" s="1"/>
      <c r="J823" s="1"/>
      <c r="K823" s="1"/>
      <c r="L823" s="10"/>
      <c r="M823" s="10"/>
      <c r="N823" s="1"/>
      <c r="O823" s="2"/>
      <c r="P823" s="4">
        <v>0.5</v>
      </c>
      <c r="Q823" s="2"/>
      <c r="R823" s="4"/>
      <c r="S823" s="2"/>
      <c r="T823" s="4"/>
      <c r="U823" s="2"/>
      <c r="V823" s="4"/>
      <c r="W823" s="2"/>
      <c r="X823" s="4">
        <v>0.5</v>
      </c>
    </row>
    <row r="824" spans="1:24" x14ac:dyDescent="0.25">
      <c r="A824" s="1" t="s">
        <v>497</v>
      </c>
      <c r="B824" s="1" t="s">
        <v>496</v>
      </c>
      <c r="C824" s="1" t="s">
        <v>244</v>
      </c>
      <c r="D824" s="1" t="s">
        <v>71</v>
      </c>
      <c r="E824" s="1" t="s">
        <v>1764</v>
      </c>
      <c r="F824" s="1" t="s">
        <v>397</v>
      </c>
      <c r="G824" s="1" t="s">
        <v>1772</v>
      </c>
      <c r="H824" s="2">
        <v>3</v>
      </c>
      <c r="I824" s="1"/>
      <c r="J824" s="1"/>
      <c r="K824" s="1"/>
      <c r="L824" s="10"/>
      <c r="M824" s="10"/>
      <c r="N824" s="1"/>
      <c r="O824" s="2"/>
      <c r="P824" s="4">
        <v>0.5</v>
      </c>
      <c r="Q824" s="2"/>
      <c r="R824" s="4"/>
      <c r="S824" s="2"/>
      <c r="T824" s="4"/>
      <c r="U824" s="2"/>
      <c r="V824" s="4"/>
      <c r="W824" s="2"/>
      <c r="X824" s="4">
        <v>0.5</v>
      </c>
    </row>
    <row r="825" spans="1:24" x14ac:dyDescent="0.25">
      <c r="A825" s="1" t="s">
        <v>502</v>
      </c>
      <c r="B825" s="1" t="s">
        <v>501</v>
      </c>
      <c r="C825" s="1" t="s">
        <v>244</v>
      </c>
      <c r="D825" s="1" t="s">
        <v>71</v>
      </c>
      <c r="E825" s="1" t="s">
        <v>1764</v>
      </c>
      <c r="F825" s="1" t="s">
        <v>397</v>
      </c>
      <c r="G825" s="1" t="s">
        <v>1840</v>
      </c>
      <c r="H825" s="2">
        <v>5</v>
      </c>
      <c r="I825" s="1"/>
      <c r="J825" s="1"/>
      <c r="K825" s="1"/>
      <c r="L825" s="10"/>
      <c r="M825" s="10"/>
      <c r="N825" s="1"/>
      <c r="O825" s="2"/>
      <c r="P825" s="4">
        <v>0.5</v>
      </c>
      <c r="Q825" s="2"/>
      <c r="R825" s="4"/>
      <c r="S825" s="2"/>
      <c r="T825" s="4"/>
      <c r="U825" s="2"/>
      <c r="V825" s="4"/>
      <c r="W825" s="2"/>
      <c r="X825" s="4">
        <v>0.5</v>
      </c>
    </row>
    <row r="826" spans="1:24" x14ac:dyDescent="0.25">
      <c r="A826" s="1" t="s">
        <v>487</v>
      </c>
      <c r="B826" s="1" t="s">
        <v>486</v>
      </c>
      <c r="C826" s="1" t="s">
        <v>244</v>
      </c>
      <c r="D826" s="1" t="s">
        <v>71</v>
      </c>
      <c r="E826" s="1" t="s">
        <v>1764</v>
      </c>
      <c r="F826" s="1" t="s">
        <v>397</v>
      </c>
      <c r="G826" s="1" t="s">
        <v>1832</v>
      </c>
      <c r="H826" s="2">
        <v>5</v>
      </c>
      <c r="I826" s="1"/>
      <c r="J826" s="1"/>
      <c r="K826" s="1"/>
      <c r="L826" s="10"/>
      <c r="M826" s="10"/>
      <c r="N826" s="1"/>
      <c r="O826" s="2"/>
      <c r="P826" s="4">
        <v>0.5</v>
      </c>
      <c r="Q826" s="2"/>
      <c r="R826" s="4"/>
      <c r="S826" s="2"/>
      <c r="T826" s="4"/>
      <c r="U826" s="2"/>
      <c r="V826" s="4"/>
      <c r="W826" s="2"/>
      <c r="X826" s="4">
        <v>0.5</v>
      </c>
    </row>
    <row r="827" spans="1:24" x14ac:dyDescent="0.25">
      <c r="A827" s="1" t="s">
        <v>531</v>
      </c>
      <c r="B827" s="1" t="s">
        <v>530</v>
      </c>
      <c r="C827" s="1" t="s">
        <v>244</v>
      </c>
      <c r="D827" s="1" t="s">
        <v>71</v>
      </c>
      <c r="E827" s="1" t="s">
        <v>1764</v>
      </c>
      <c r="F827" s="1" t="s">
        <v>397</v>
      </c>
      <c r="G827" s="1" t="s">
        <v>1832</v>
      </c>
      <c r="H827" s="2">
        <v>5</v>
      </c>
      <c r="I827" s="1"/>
      <c r="J827" s="1"/>
      <c r="K827" s="1"/>
      <c r="L827" s="10"/>
      <c r="M827" s="10"/>
      <c r="N827" s="1"/>
      <c r="O827" s="2"/>
      <c r="P827" s="4">
        <v>0.5</v>
      </c>
      <c r="Q827" s="2"/>
      <c r="R827" s="4"/>
      <c r="S827" s="2"/>
      <c r="T827" s="4"/>
      <c r="U827" s="2"/>
      <c r="V827" s="4"/>
      <c r="W827" s="2"/>
      <c r="X827" s="4">
        <v>0.5</v>
      </c>
    </row>
    <row r="828" spans="1:24" x14ac:dyDescent="0.25">
      <c r="A828" s="1" t="s">
        <v>533</v>
      </c>
      <c r="B828" s="1" t="s">
        <v>532</v>
      </c>
      <c r="C828" s="1" t="s">
        <v>244</v>
      </c>
      <c r="D828" s="1" t="s">
        <v>71</v>
      </c>
      <c r="E828" s="1" t="s">
        <v>1764</v>
      </c>
      <c r="F828" s="1" t="s">
        <v>397</v>
      </c>
      <c r="G828" s="1" t="s">
        <v>1772</v>
      </c>
      <c r="H828" s="2">
        <v>3</v>
      </c>
      <c r="I828" s="1"/>
      <c r="J828" s="1"/>
      <c r="K828" s="1"/>
      <c r="L828" s="10"/>
      <c r="M828" s="10"/>
      <c r="N828" s="1"/>
      <c r="O828" s="2"/>
      <c r="P828" s="4">
        <v>0.5</v>
      </c>
      <c r="Q828" s="2"/>
      <c r="R828" s="4"/>
      <c r="S828" s="2"/>
      <c r="T828" s="4"/>
      <c r="U828" s="2"/>
      <c r="V828" s="4"/>
      <c r="W828" s="2"/>
      <c r="X828" s="4">
        <v>0.5</v>
      </c>
    </row>
    <row r="829" spans="1:24" x14ac:dyDescent="0.25">
      <c r="A829" s="1" t="s">
        <v>485</v>
      </c>
      <c r="B829" s="1" t="s">
        <v>484</v>
      </c>
      <c r="C829" s="1" t="s">
        <v>244</v>
      </c>
      <c r="D829" s="1" t="s">
        <v>71</v>
      </c>
      <c r="E829" s="1" t="s">
        <v>1764</v>
      </c>
      <c r="F829" s="1" t="s">
        <v>397</v>
      </c>
      <c r="G829" s="1" t="s">
        <v>1772</v>
      </c>
      <c r="H829" s="2">
        <v>3</v>
      </c>
      <c r="I829" s="1"/>
      <c r="J829" s="1"/>
      <c r="K829" s="1"/>
      <c r="L829" s="10"/>
      <c r="M829" s="10"/>
      <c r="N829" s="1"/>
      <c r="O829" s="2"/>
      <c r="P829" s="4">
        <v>0.5</v>
      </c>
      <c r="Q829" s="2"/>
      <c r="R829" s="4"/>
      <c r="S829" s="2"/>
      <c r="T829" s="4"/>
      <c r="U829" s="2"/>
      <c r="V829" s="4"/>
      <c r="W829" s="2"/>
      <c r="X829" s="4">
        <v>0.5</v>
      </c>
    </row>
    <row r="830" spans="1:24" x14ac:dyDescent="0.25">
      <c r="A830" s="1" t="s">
        <v>479</v>
      </c>
      <c r="B830" s="1" t="s">
        <v>478</v>
      </c>
      <c r="C830" s="1" t="s">
        <v>244</v>
      </c>
      <c r="D830" s="1" t="s">
        <v>71</v>
      </c>
      <c r="E830" s="1" t="s">
        <v>1764</v>
      </c>
      <c r="F830" s="1" t="s">
        <v>397</v>
      </c>
      <c r="G830" s="1" t="s">
        <v>1914</v>
      </c>
      <c r="H830" s="2">
        <v>5</v>
      </c>
      <c r="I830" s="1"/>
      <c r="J830" s="1"/>
      <c r="K830" s="1"/>
      <c r="L830" s="10"/>
      <c r="M830" s="10"/>
      <c r="N830" s="1"/>
      <c r="O830" s="2"/>
      <c r="P830" s="4">
        <v>0.5</v>
      </c>
      <c r="Q830" s="2"/>
      <c r="R830" s="4"/>
      <c r="S830" s="2"/>
      <c r="T830" s="4"/>
      <c r="U830" s="2"/>
      <c r="V830" s="4"/>
      <c r="W830" s="2"/>
      <c r="X830" s="4">
        <v>0.5</v>
      </c>
    </row>
    <row r="831" spans="1:24" x14ac:dyDescent="0.25">
      <c r="A831" s="1" t="s">
        <v>609</v>
      </c>
      <c r="B831" s="1" t="s">
        <v>473</v>
      </c>
      <c r="C831" s="1" t="s">
        <v>287</v>
      </c>
      <c r="D831" s="1" t="s">
        <v>71</v>
      </c>
      <c r="E831" s="1" t="s">
        <v>1764</v>
      </c>
      <c r="F831" s="1" t="s">
        <v>397</v>
      </c>
      <c r="G831" s="1" t="s">
        <v>1772</v>
      </c>
      <c r="H831" s="2">
        <v>3</v>
      </c>
      <c r="I831" s="1"/>
      <c r="J831" s="1"/>
      <c r="K831" s="1"/>
      <c r="L831" s="10"/>
      <c r="M831" s="10"/>
      <c r="N831" s="1"/>
      <c r="O831" s="2"/>
      <c r="P831" s="4">
        <v>0.5</v>
      </c>
      <c r="Q831" s="2"/>
      <c r="R831" s="4"/>
      <c r="S831" s="2"/>
      <c r="T831" s="4"/>
      <c r="U831" s="2"/>
      <c r="V831" s="4"/>
      <c r="W831" s="2"/>
      <c r="X831" s="4">
        <v>0.5</v>
      </c>
    </row>
    <row r="832" spans="1:24" x14ac:dyDescent="0.25">
      <c r="A832" s="1" t="s">
        <v>477</v>
      </c>
      <c r="B832" s="1" t="s">
        <v>476</v>
      </c>
      <c r="C832" s="1" t="s">
        <v>244</v>
      </c>
      <c r="D832" s="1" t="s">
        <v>71</v>
      </c>
      <c r="E832" s="1" t="s">
        <v>1764</v>
      </c>
      <c r="F832" s="1" t="s">
        <v>397</v>
      </c>
      <c r="G832" s="1" t="s">
        <v>1772</v>
      </c>
      <c r="H832" s="2">
        <v>3</v>
      </c>
      <c r="I832" s="1"/>
      <c r="J832" s="1"/>
      <c r="K832" s="1"/>
      <c r="L832" s="10"/>
      <c r="M832" s="10"/>
      <c r="N832" s="1"/>
      <c r="O832" s="2"/>
      <c r="P832" s="4">
        <v>0.5</v>
      </c>
      <c r="Q832" s="2"/>
      <c r="R832" s="4"/>
      <c r="S832" s="2"/>
      <c r="T832" s="4"/>
      <c r="U832" s="2"/>
      <c r="V832" s="4"/>
      <c r="W832" s="2"/>
      <c r="X832" s="4">
        <v>0.5</v>
      </c>
    </row>
    <row r="833" spans="1:24" x14ac:dyDescent="0.25">
      <c r="A833" s="1" t="s">
        <v>472</v>
      </c>
      <c r="B833" s="1" t="s">
        <v>471</v>
      </c>
      <c r="C833" s="1" t="s">
        <v>287</v>
      </c>
      <c r="D833" s="1" t="s">
        <v>71</v>
      </c>
      <c r="E833" s="1" t="s">
        <v>1764</v>
      </c>
      <c r="F833" s="1" t="s">
        <v>397</v>
      </c>
      <c r="G833" s="1" t="s">
        <v>1840</v>
      </c>
      <c r="H833" s="2">
        <v>5</v>
      </c>
      <c r="I833" s="1"/>
      <c r="J833" s="1"/>
      <c r="K833" s="1"/>
      <c r="L833" s="10"/>
      <c r="M833" s="10"/>
      <c r="N833" s="1"/>
      <c r="O833" s="2"/>
      <c r="P833" s="4">
        <v>0.5</v>
      </c>
      <c r="Q833" s="2"/>
      <c r="R833" s="4"/>
      <c r="S833" s="2"/>
      <c r="T833" s="4"/>
      <c r="U833" s="2"/>
      <c r="V833" s="4"/>
      <c r="W833" s="2"/>
      <c r="X833" s="4">
        <v>0.5</v>
      </c>
    </row>
    <row r="834" spans="1:24" x14ac:dyDescent="0.25">
      <c r="A834" s="1" t="s">
        <v>475</v>
      </c>
      <c r="B834" s="1" t="s">
        <v>474</v>
      </c>
      <c r="C834" s="1" t="s">
        <v>287</v>
      </c>
      <c r="D834" s="1" t="s">
        <v>71</v>
      </c>
      <c r="E834" s="1" t="s">
        <v>1764</v>
      </c>
      <c r="F834" s="1" t="s">
        <v>397</v>
      </c>
      <c r="G834" s="1" t="s">
        <v>1832</v>
      </c>
      <c r="H834" s="2">
        <v>5</v>
      </c>
      <c r="I834" s="1"/>
      <c r="J834" s="1"/>
      <c r="K834" s="1"/>
      <c r="L834" s="10"/>
      <c r="M834" s="10"/>
      <c r="N834" s="1"/>
      <c r="O834" s="2"/>
      <c r="P834" s="4">
        <v>0.5</v>
      </c>
      <c r="Q834" s="2"/>
      <c r="R834" s="4"/>
      <c r="S834" s="2"/>
      <c r="T834" s="4"/>
      <c r="U834" s="2"/>
      <c r="V834" s="4"/>
      <c r="W834" s="2"/>
      <c r="X834" s="4">
        <v>0.5</v>
      </c>
    </row>
    <row r="835" spans="1:24" x14ac:dyDescent="0.25">
      <c r="A835" s="1" t="s">
        <v>464</v>
      </c>
      <c r="B835" s="1" t="s">
        <v>463</v>
      </c>
      <c r="C835" s="1" t="s">
        <v>287</v>
      </c>
      <c r="D835" s="1" t="s">
        <v>71</v>
      </c>
      <c r="E835" s="1" t="s">
        <v>1764</v>
      </c>
      <c r="F835" s="1" t="s">
        <v>397</v>
      </c>
      <c r="G835" s="1" t="s">
        <v>1772</v>
      </c>
      <c r="H835" s="2">
        <v>3</v>
      </c>
      <c r="I835" s="1"/>
      <c r="J835" s="1"/>
      <c r="K835" s="1"/>
      <c r="L835" s="10"/>
      <c r="M835" s="10"/>
      <c r="N835" s="1"/>
      <c r="O835" s="2"/>
      <c r="P835" s="4">
        <v>0.5</v>
      </c>
      <c r="Q835" s="2"/>
      <c r="R835" s="4"/>
      <c r="S835" s="2"/>
      <c r="T835" s="4"/>
      <c r="U835" s="2"/>
      <c r="V835" s="4"/>
      <c r="W835" s="2"/>
      <c r="X835" s="4">
        <v>0.5</v>
      </c>
    </row>
    <row r="836" spans="1:24" x14ac:dyDescent="0.25">
      <c r="A836" s="1" t="s">
        <v>495</v>
      </c>
      <c r="B836" s="1" t="s">
        <v>494</v>
      </c>
      <c r="C836" s="1" t="s">
        <v>244</v>
      </c>
      <c r="D836" s="1" t="s">
        <v>71</v>
      </c>
      <c r="E836" s="1" t="s">
        <v>1764</v>
      </c>
      <c r="F836" s="1" t="s">
        <v>397</v>
      </c>
      <c r="G836" s="1" t="s">
        <v>2169</v>
      </c>
      <c r="H836" s="2" t="s">
        <v>1780</v>
      </c>
      <c r="I836" s="1"/>
      <c r="J836" s="1"/>
      <c r="K836" s="1"/>
      <c r="L836" s="10"/>
      <c r="M836" s="10"/>
      <c r="N836" s="1"/>
      <c r="O836" s="2"/>
      <c r="P836" s="4">
        <v>0.5</v>
      </c>
      <c r="Q836" s="2"/>
      <c r="R836" s="4"/>
      <c r="S836" s="2"/>
      <c r="T836" s="4"/>
      <c r="U836" s="2"/>
      <c r="V836" s="4"/>
      <c r="W836" s="2"/>
      <c r="X836" s="4">
        <v>0.5</v>
      </c>
    </row>
    <row r="837" spans="1:24" x14ac:dyDescent="0.25">
      <c r="A837" s="1" t="s">
        <v>493</v>
      </c>
      <c r="B837" s="1" t="s">
        <v>492</v>
      </c>
      <c r="C837" s="1" t="s">
        <v>244</v>
      </c>
      <c r="D837" s="1" t="s">
        <v>71</v>
      </c>
      <c r="E837" s="1" t="s">
        <v>1764</v>
      </c>
      <c r="F837" s="1" t="s">
        <v>397</v>
      </c>
      <c r="G837" s="1" t="s">
        <v>1772</v>
      </c>
      <c r="H837" s="2">
        <v>3</v>
      </c>
      <c r="I837" s="1"/>
      <c r="J837" s="1"/>
      <c r="K837" s="1"/>
      <c r="L837" s="10"/>
      <c r="M837" s="10"/>
      <c r="N837" s="1"/>
      <c r="O837" s="2"/>
      <c r="P837" s="4">
        <v>0.5</v>
      </c>
      <c r="Q837" s="2"/>
      <c r="R837" s="4"/>
      <c r="S837" s="2"/>
      <c r="T837" s="4"/>
      <c r="U837" s="2"/>
      <c r="V837" s="4"/>
      <c r="W837" s="2"/>
      <c r="X837" s="4">
        <v>0.5</v>
      </c>
    </row>
    <row r="838" spans="1:24" x14ac:dyDescent="0.25">
      <c r="A838" s="1" t="s">
        <v>460</v>
      </c>
      <c r="B838" s="1" t="s">
        <v>459</v>
      </c>
      <c r="C838" s="1" t="s">
        <v>244</v>
      </c>
      <c r="D838" s="1" t="s">
        <v>71</v>
      </c>
      <c r="E838" s="1" t="s">
        <v>1764</v>
      </c>
      <c r="F838" s="1" t="s">
        <v>397</v>
      </c>
      <c r="G838" s="1" t="s">
        <v>1772</v>
      </c>
      <c r="H838" s="2">
        <v>2</v>
      </c>
      <c r="I838" s="1"/>
      <c r="J838" s="1"/>
      <c r="K838" s="1"/>
      <c r="L838" s="10"/>
      <c r="M838" s="10"/>
      <c r="N838" s="1"/>
      <c r="O838" s="2"/>
      <c r="P838" s="4">
        <v>0.5</v>
      </c>
      <c r="Q838" s="2"/>
      <c r="R838" s="4"/>
      <c r="S838" s="2"/>
      <c r="T838" s="4"/>
      <c r="U838" s="2"/>
      <c r="V838" s="4"/>
      <c r="W838" s="2"/>
      <c r="X838" s="4">
        <v>0.5</v>
      </c>
    </row>
    <row r="839" spans="1:24" x14ac:dyDescent="0.25">
      <c r="A839" s="1" t="s">
        <v>462</v>
      </c>
      <c r="B839" s="1" t="s">
        <v>461</v>
      </c>
      <c r="C839" s="1" t="s">
        <v>244</v>
      </c>
      <c r="D839" s="1" t="s">
        <v>71</v>
      </c>
      <c r="E839" s="1" t="s">
        <v>1764</v>
      </c>
      <c r="F839" s="1" t="s">
        <v>397</v>
      </c>
      <c r="G839" s="1" t="s">
        <v>2167</v>
      </c>
      <c r="H839" s="2">
        <v>5</v>
      </c>
      <c r="I839" s="1"/>
      <c r="J839" s="1"/>
      <c r="K839" s="1"/>
      <c r="L839" s="10"/>
      <c r="M839" s="10"/>
      <c r="N839" s="1"/>
      <c r="O839" s="2"/>
      <c r="P839" s="4">
        <v>0.5</v>
      </c>
      <c r="Q839" s="2"/>
      <c r="R839" s="4"/>
      <c r="S839" s="2"/>
      <c r="T839" s="4"/>
      <c r="U839" s="2"/>
      <c r="V839" s="4"/>
      <c r="W839" s="2"/>
      <c r="X839" s="4">
        <v>0.5</v>
      </c>
    </row>
    <row r="840" spans="1:24" x14ac:dyDescent="0.25">
      <c r="A840" s="1" t="s">
        <v>537</v>
      </c>
      <c r="B840" s="1" t="s">
        <v>536</v>
      </c>
      <c r="C840" s="1" t="s">
        <v>598</v>
      </c>
      <c r="D840" s="1" t="s">
        <v>71</v>
      </c>
      <c r="E840" s="1" t="s">
        <v>1764</v>
      </c>
      <c r="F840" s="1" t="s">
        <v>397</v>
      </c>
      <c r="G840" s="1" t="s">
        <v>1769</v>
      </c>
      <c r="H840" s="2" t="s">
        <v>1791</v>
      </c>
      <c r="I840" s="1"/>
      <c r="J840" s="1"/>
      <c r="K840" s="1"/>
      <c r="L840" s="10"/>
      <c r="M840" s="10"/>
      <c r="N840" s="1"/>
      <c r="O840" s="2"/>
      <c r="P840" s="4">
        <v>0.5</v>
      </c>
      <c r="Q840" s="2"/>
      <c r="R840" s="4"/>
      <c r="S840" s="2"/>
      <c r="T840" s="4"/>
      <c r="U840" s="2"/>
      <c r="V840" s="4"/>
      <c r="W840" s="2"/>
      <c r="X840" s="4">
        <v>0.5</v>
      </c>
    </row>
    <row r="841" spans="1:24" x14ac:dyDescent="0.25">
      <c r="A841" s="1" t="s">
        <v>457</v>
      </c>
      <c r="B841" s="1" t="s">
        <v>456</v>
      </c>
      <c r="C841" s="1" t="s">
        <v>598</v>
      </c>
      <c r="D841" s="1" t="s">
        <v>71</v>
      </c>
      <c r="E841" s="1" t="s">
        <v>1764</v>
      </c>
      <c r="F841" s="1" t="s">
        <v>397</v>
      </c>
      <c r="G841" s="1" t="s">
        <v>1769</v>
      </c>
      <c r="H841" s="2" t="s">
        <v>1791</v>
      </c>
      <c r="I841" s="1"/>
      <c r="J841" s="1"/>
      <c r="K841" s="1"/>
      <c r="L841" s="10"/>
      <c r="M841" s="10"/>
      <c r="N841" s="1"/>
      <c r="O841" s="2"/>
      <c r="P841" s="4">
        <v>0.5</v>
      </c>
      <c r="Q841" s="2"/>
      <c r="R841" s="4"/>
      <c r="S841" s="2"/>
      <c r="T841" s="4"/>
      <c r="U841" s="2"/>
      <c r="V841" s="4"/>
      <c r="W841" s="2"/>
      <c r="X841" s="4">
        <v>0.5</v>
      </c>
    </row>
    <row r="842" spans="1:24" x14ac:dyDescent="0.25">
      <c r="A842" s="1" t="s">
        <v>2170</v>
      </c>
      <c r="B842" s="1" t="s">
        <v>547</v>
      </c>
      <c r="C842" s="1" t="s">
        <v>244</v>
      </c>
      <c r="D842" s="1" t="s">
        <v>71</v>
      </c>
      <c r="E842" s="1" t="s">
        <v>1764</v>
      </c>
      <c r="F842" s="1" t="s">
        <v>397</v>
      </c>
      <c r="G842" s="1" t="s">
        <v>1772</v>
      </c>
      <c r="H842" s="2">
        <v>3</v>
      </c>
      <c r="I842" s="1"/>
      <c r="J842" s="1"/>
      <c r="K842" s="1"/>
      <c r="L842" s="10"/>
      <c r="M842" s="10"/>
      <c r="N842" s="1"/>
      <c r="O842" s="2"/>
      <c r="P842" s="4">
        <v>0.5</v>
      </c>
      <c r="Q842" s="2"/>
      <c r="R842" s="4"/>
      <c r="S842" s="2"/>
      <c r="T842" s="4"/>
      <c r="U842" s="2"/>
      <c r="V842" s="4"/>
      <c r="W842" s="2"/>
      <c r="X842" s="4">
        <v>0.5</v>
      </c>
    </row>
    <row r="843" spans="1:24" x14ac:dyDescent="0.25">
      <c r="A843" s="1" t="s">
        <v>2171</v>
      </c>
      <c r="B843" s="1" t="s">
        <v>551</v>
      </c>
      <c r="C843" s="1" t="s">
        <v>244</v>
      </c>
      <c r="D843" s="1" t="s">
        <v>71</v>
      </c>
      <c r="E843" s="1" t="s">
        <v>1764</v>
      </c>
      <c r="F843" s="1" t="s">
        <v>397</v>
      </c>
      <c r="G843" s="1" t="s">
        <v>1772</v>
      </c>
      <c r="H843" s="2">
        <v>1</v>
      </c>
      <c r="I843" s="1"/>
      <c r="J843" s="1"/>
      <c r="K843" s="1"/>
      <c r="L843" s="10"/>
      <c r="M843" s="10"/>
      <c r="N843" s="1"/>
      <c r="O843" s="2"/>
      <c r="P843" s="4">
        <v>0.5</v>
      </c>
      <c r="Q843" s="2"/>
      <c r="R843" s="4"/>
      <c r="S843" s="2"/>
      <c r="T843" s="4"/>
      <c r="U843" s="2"/>
      <c r="V843" s="4"/>
      <c r="W843" s="2"/>
      <c r="X843" s="4">
        <v>0.5</v>
      </c>
    </row>
    <row r="844" spans="1:24" x14ac:dyDescent="0.25">
      <c r="A844" s="1" t="s">
        <v>2172</v>
      </c>
      <c r="B844" s="1" t="s">
        <v>550</v>
      </c>
      <c r="C844" s="1" t="s">
        <v>244</v>
      </c>
      <c r="D844" s="1" t="s">
        <v>71</v>
      </c>
      <c r="E844" s="1" t="s">
        <v>1764</v>
      </c>
      <c r="F844" s="1" t="s">
        <v>397</v>
      </c>
      <c r="G844" s="1" t="s">
        <v>1832</v>
      </c>
      <c r="H844" s="2">
        <v>5</v>
      </c>
      <c r="I844" s="1"/>
      <c r="J844" s="1"/>
      <c r="K844" s="1"/>
      <c r="L844" s="10"/>
      <c r="M844" s="10"/>
      <c r="N844" s="1"/>
      <c r="O844" s="2"/>
      <c r="P844" s="4">
        <v>0.5</v>
      </c>
      <c r="Q844" s="2"/>
      <c r="R844" s="4"/>
      <c r="S844" s="2"/>
      <c r="T844" s="4"/>
      <c r="U844" s="2"/>
      <c r="V844" s="4"/>
      <c r="W844" s="2"/>
      <c r="X844" s="4">
        <v>0.5</v>
      </c>
    </row>
    <row r="845" spans="1:24" x14ac:dyDescent="0.25">
      <c r="A845" s="1" t="s">
        <v>2173</v>
      </c>
      <c r="B845" s="1" t="s">
        <v>555</v>
      </c>
      <c r="C845" s="1" t="s">
        <v>598</v>
      </c>
      <c r="D845" s="1" t="s">
        <v>71</v>
      </c>
      <c r="E845" s="1" t="s">
        <v>1764</v>
      </c>
      <c r="F845" s="1" t="s">
        <v>397</v>
      </c>
      <c r="G845" s="1" t="s">
        <v>1832</v>
      </c>
      <c r="H845" s="2">
        <v>5</v>
      </c>
      <c r="I845" s="1"/>
      <c r="J845" s="1"/>
      <c r="K845" s="1"/>
      <c r="L845" s="10"/>
      <c r="M845" s="10"/>
      <c r="N845" s="1"/>
      <c r="O845" s="2"/>
      <c r="P845" s="4">
        <v>0.5</v>
      </c>
      <c r="Q845" s="2"/>
      <c r="R845" s="4"/>
      <c r="S845" s="2"/>
      <c r="T845" s="4"/>
      <c r="U845" s="2"/>
      <c r="V845" s="4"/>
      <c r="W845" s="2"/>
      <c r="X845" s="4">
        <v>0.5</v>
      </c>
    </row>
    <row r="846" spans="1:24" x14ac:dyDescent="0.25">
      <c r="A846" s="1" t="s">
        <v>2174</v>
      </c>
      <c r="B846" s="1" t="s">
        <v>554</v>
      </c>
      <c r="C846" s="1" t="s">
        <v>598</v>
      </c>
      <c r="D846" s="1" t="s">
        <v>71</v>
      </c>
      <c r="E846" s="1" t="s">
        <v>1764</v>
      </c>
      <c r="F846" s="1" t="s">
        <v>397</v>
      </c>
      <c r="G846" s="1" t="s">
        <v>1772</v>
      </c>
      <c r="H846" s="2">
        <v>1</v>
      </c>
      <c r="I846" s="1"/>
      <c r="J846" s="1"/>
      <c r="K846" s="1"/>
      <c r="L846" s="10"/>
      <c r="M846" s="10"/>
      <c r="N846" s="1"/>
      <c r="O846" s="2"/>
      <c r="P846" s="4">
        <v>0.5</v>
      </c>
      <c r="Q846" s="2"/>
      <c r="R846" s="4"/>
      <c r="S846" s="2"/>
      <c r="T846" s="4"/>
      <c r="U846" s="2"/>
      <c r="V846" s="4"/>
      <c r="W846" s="2"/>
      <c r="X846" s="4">
        <v>0.5</v>
      </c>
    </row>
    <row r="847" spans="1:24" x14ac:dyDescent="0.25">
      <c r="A847" s="1" t="s">
        <v>2175</v>
      </c>
      <c r="B847" s="1" t="s">
        <v>539</v>
      </c>
      <c r="C847" s="1" t="s">
        <v>598</v>
      </c>
      <c r="D847" s="1" t="s">
        <v>71</v>
      </c>
      <c r="E847" s="1" t="s">
        <v>1764</v>
      </c>
      <c r="F847" s="1" t="s">
        <v>397</v>
      </c>
      <c r="G847" s="1" t="s">
        <v>2015</v>
      </c>
      <c r="H847" s="2">
        <v>5</v>
      </c>
      <c r="I847" s="1"/>
      <c r="J847" s="1"/>
      <c r="K847" s="1"/>
      <c r="L847" s="10"/>
      <c r="M847" s="10"/>
      <c r="N847" s="1"/>
      <c r="O847" s="2"/>
      <c r="P847" s="4">
        <v>0.5</v>
      </c>
      <c r="Q847" s="2"/>
      <c r="R847" s="4"/>
      <c r="S847" s="2"/>
      <c r="T847" s="4"/>
      <c r="U847" s="2"/>
      <c r="V847" s="4"/>
      <c r="W847" s="2"/>
      <c r="X847" s="4">
        <v>0.5</v>
      </c>
    </row>
    <row r="848" spans="1:24" x14ac:dyDescent="0.25">
      <c r="A848" s="1" t="s">
        <v>2176</v>
      </c>
      <c r="B848" s="1" t="s">
        <v>558</v>
      </c>
      <c r="C848" s="1" t="s">
        <v>287</v>
      </c>
      <c r="D848" s="1" t="s">
        <v>71</v>
      </c>
      <c r="E848" s="1" t="s">
        <v>1764</v>
      </c>
      <c r="F848" s="1" t="s">
        <v>397</v>
      </c>
      <c r="G848" s="1" t="s">
        <v>1832</v>
      </c>
      <c r="H848" s="2">
        <v>5</v>
      </c>
      <c r="I848" s="1"/>
      <c r="J848" s="1"/>
      <c r="K848" s="1"/>
      <c r="L848" s="10"/>
      <c r="M848" s="10"/>
      <c r="N848" s="1"/>
      <c r="O848" s="2"/>
      <c r="P848" s="4">
        <v>0.5</v>
      </c>
      <c r="Q848" s="2"/>
      <c r="R848" s="4"/>
      <c r="S848" s="2"/>
      <c r="T848" s="4"/>
      <c r="U848" s="2"/>
      <c r="V848" s="4"/>
      <c r="W848" s="2"/>
      <c r="X848" s="4">
        <v>0.5</v>
      </c>
    </row>
    <row r="849" spans="1:24" x14ac:dyDescent="0.25">
      <c r="A849" s="1" t="s">
        <v>451</v>
      </c>
      <c r="B849" s="1" t="s">
        <v>450</v>
      </c>
      <c r="C849" s="1" t="s">
        <v>287</v>
      </c>
      <c r="D849" s="1" t="s">
        <v>71</v>
      </c>
      <c r="E849" s="1" t="s">
        <v>1764</v>
      </c>
      <c r="F849" s="1" t="s">
        <v>397</v>
      </c>
      <c r="G849" s="1" t="s">
        <v>1808</v>
      </c>
      <c r="H849" s="2">
        <v>5</v>
      </c>
      <c r="I849" s="1"/>
      <c r="J849" s="1"/>
      <c r="K849" s="1"/>
      <c r="L849" s="10"/>
      <c r="M849" s="10"/>
      <c r="N849" s="1"/>
      <c r="O849" s="2"/>
      <c r="P849" s="4">
        <v>0.5</v>
      </c>
      <c r="Q849" s="2"/>
      <c r="R849" s="4"/>
      <c r="S849" s="2"/>
      <c r="T849" s="4"/>
      <c r="U849" s="2"/>
      <c r="V849" s="4"/>
      <c r="W849" s="2"/>
      <c r="X849" s="4">
        <v>0.5</v>
      </c>
    </row>
    <row r="850" spans="1:24" x14ac:dyDescent="0.25">
      <c r="A850" s="1" t="s">
        <v>445</v>
      </c>
      <c r="B850" s="1" t="s">
        <v>444</v>
      </c>
      <c r="C850" s="1" t="s">
        <v>287</v>
      </c>
      <c r="D850" s="1" t="s">
        <v>71</v>
      </c>
      <c r="E850" s="1" t="s">
        <v>1764</v>
      </c>
      <c r="F850" s="1" t="s">
        <v>397</v>
      </c>
      <c r="G850" s="1" t="s">
        <v>1772</v>
      </c>
      <c r="H850" s="2">
        <v>3</v>
      </c>
      <c r="I850" s="1"/>
      <c r="J850" s="1"/>
      <c r="K850" s="1"/>
      <c r="L850" s="10"/>
      <c r="M850" s="10"/>
      <c r="N850" s="1"/>
      <c r="O850" s="2"/>
      <c r="P850" s="4">
        <v>0.5</v>
      </c>
      <c r="Q850" s="2"/>
      <c r="R850" s="4"/>
      <c r="S850" s="2"/>
      <c r="T850" s="4"/>
      <c r="U850" s="2"/>
      <c r="V850" s="4"/>
      <c r="W850" s="2"/>
      <c r="X850" s="4">
        <v>0.5</v>
      </c>
    </row>
    <row r="851" spans="1:24" x14ac:dyDescent="0.25">
      <c r="A851" s="1" t="s">
        <v>453</v>
      </c>
      <c r="B851" s="1" t="s">
        <v>452</v>
      </c>
      <c r="C851" s="1" t="s">
        <v>598</v>
      </c>
      <c r="D851" s="1" t="s">
        <v>71</v>
      </c>
      <c r="E851" s="1" t="s">
        <v>1764</v>
      </c>
      <c r="F851" s="1" t="s">
        <v>397</v>
      </c>
      <c r="G851" s="1" t="s">
        <v>2177</v>
      </c>
      <c r="H851" s="2">
        <v>5</v>
      </c>
      <c r="I851" s="1"/>
      <c r="J851" s="1"/>
      <c r="K851" s="1"/>
      <c r="L851" s="10"/>
      <c r="M851" s="10"/>
      <c r="N851" s="1"/>
      <c r="O851" s="2"/>
      <c r="P851" s="4">
        <v>0.5</v>
      </c>
      <c r="Q851" s="2"/>
      <c r="R851" s="4"/>
      <c r="S851" s="2"/>
      <c r="T851" s="4"/>
      <c r="U851" s="2"/>
      <c r="V851" s="4"/>
      <c r="W851" s="2"/>
      <c r="X851" s="4">
        <v>0.5</v>
      </c>
    </row>
    <row r="852" spans="1:24" x14ac:dyDescent="0.25">
      <c r="A852" s="1" t="s">
        <v>449</v>
      </c>
      <c r="B852" s="1" t="s">
        <v>448</v>
      </c>
      <c r="C852" s="1" t="s">
        <v>287</v>
      </c>
      <c r="D852" s="1"/>
      <c r="E852" s="1"/>
      <c r="F852" s="1" t="s">
        <v>397</v>
      </c>
      <c r="G852" s="1" t="s">
        <v>2177</v>
      </c>
      <c r="H852" s="2">
        <v>5</v>
      </c>
      <c r="I852" s="1"/>
      <c r="J852" s="1"/>
      <c r="K852" s="1"/>
      <c r="L852" s="10"/>
      <c r="M852" s="10"/>
      <c r="N852" s="1"/>
      <c r="O852" s="2"/>
      <c r="P852" s="4"/>
      <c r="Q852" s="2"/>
      <c r="R852" s="4"/>
      <c r="S852" s="2"/>
      <c r="T852" s="4"/>
      <c r="U852" s="2"/>
      <c r="V852" s="4"/>
      <c r="W852" s="2"/>
      <c r="X852" s="4">
        <v>0</v>
      </c>
    </row>
    <row r="853" spans="1:24" x14ac:dyDescent="0.25">
      <c r="A853" s="1" t="s">
        <v>440</v>
      </c>
      <c r="B853" s="1" t="s">
        <v>415</v>
      </c>
      <c r="C853" s="1" t="s">
        <v>598</v>
      </c>
      <c r="D853" s="1" t="s">
        <v>71</v>
      </c>
      <c r="E853" s="1" t="s">
        <v>1764</v>
      </c>
      <c r="F853" s="1" t="s">
        <v>397</v>
      </c>
      <c r="G853" s="1" t="s">
        <v>1772</v>
      </c>
      <c r="H853" s="2">
        <v>3</v>
      </c>
      <c r="I853" s="1"/>
      <c r="J853" s="1"/>
      <c r="K853" s="1"/>
      <c r="L853" s="10"/>
      <c r="M853" s="10"/>
      <c r="N853" s="1"/>
      <c r="O853" s="2"/>
      <c r="P853" s="4">
        <v>0.5</v>
      </c>
      <c r="Q853" s="2"/>
      <c r="R853" s="4"/>
      <c r="S853" s="2"/>
      <c r="T853" s="4"/>
      <c r="U853" s="2"/>
      <c r="V853" s="4"/>
      <c r="W853" s="2"/>
      <c r="X853" s="4">
        <v>0.5</v>
      </c>
    </row>
    <row r="854" spans="1:24" x14ac:dyDescent="0.25">
      <c r="A854" s="1" t="s">
        <v>1695</v>
      </c>
      <c r="B854" s="1" t="s">
        <v>1694</v>
      </c>
      <c r="C854" s="1" t="s">
        <v>287</v>
      </c>
      <c r="D854" s="1" t="s">
        <v>71</v>
      </c>
      <c r="E854" s="1" t="s">
        <v>1764</v>
      </c>
      <c r="F854" s="1" t="s">
        <v>397</v>
      </c>
      <c r="G854" s="1" t="s">
        <v>1772</v>
      </c>
      <c r="H854" s="2">
        <v>3</v>
      </c>
      <c r="I854" s="1"/>
      <c r="J854" s="1"/>
      <c r="K854" s="1"/>
      <c r="L854" s="10"/>
      <c r="M854" s="10"/>
      <c r="N854" s="1"/>
      <c r="O854" s="2"/>
      <c r="P854" s="4">
        <v>0.5</v>
      </c>
      <c r="Q854" s="2"/>
      <c r="R854" s="4"/>
      <c r="S854" s="2"/>
      <c r="T854" s="4"/>
      <c r="U854" s="2"/>
      <c r="V854" s="4"/>
      <c r="W854" s="2"/>
      <c r="X854" s="4">
        <v>0.5</v>
      </c>
    </row>
    <row r="855" spans="1:24" x14ac:dyDescent="0.25">
      <c r="A855" s="1" t="s">
        <v>605</v>
      </c>
      <c r="B855" s="1" t="s">
        <v>604</v>
      </c>
      <c r="C855" s="1" t="s">
        <v>287</v>
      </c>
      <c r="D855" s="1" t="s">
        <v>71</v>
      </c>
      <c r="E855" s="1" t="s">
        <v>1764</v>
      </c>
      <c r="F855" s="1" t="s">
        <v>397</v>
      </c>
      <c r="G855" s="1" t="s">
        <v>2034</v>
      </c>
      <c r="H855" s="2">
        <v>5</v>
      </c>
      <c r="I855" s="1"/>
      <c r="J855" s="1"/>
      <c r="K855" s="1"/>
      <c r="L855" s="10"/>
      <c r="M855" s="10"/>
      <c r="N855" s="1"/>
      <c r="O855" s="2"/>
      <c r="P855" s="4">
        <v>0.5</v>
      </c>
      <c r="Q855" s="2"/>
      <c r="R855" s="4"/>
      <c r="S855" s="2"/>
      <c r="T855" s="4"/>
      <c r="U855" s="2"/>
      <c r="V855" s="4"/>
      <c r="W855" s="2"/>
      <c r="X855" s="4">
        <v>0.5</v>
      </c>
    </row>
    <row r="856" spans="1:24" x14ac:dyDescent="0.25">
      <c r="A856" s="1" t="s">
        <v>2178</v>
      </c>
      <c r="B856" s="1" t="s">
        <v>610</v>
      </c>
      <c r="C856" s="1" t="s">
        <v>287</v>
      </c>
      <c r="D856" s="1" t="s">
        <v>71</v>
      </c>
      <c r="E856" s="1" t="s">
        <v>1764</v>
      </c>
      <c r="F856" s="1" t="s">
        <v>397</v>
      </c>
      <c r="G856" s="1" t="s">
        <v>1772</v>
      </c>
      <c r="H856" s="2">
        <v>2</v>
      </c>
      <c r="I856" s="1"/>
      <c r="J856" s="1"/>
      <c r="K856" s="1"/>
      <c r="L856" s="10"/>
      <c r="M856" s="10"/>
      <c r="N856" s="1"/>
      <c r="O856" s="2"/>
      <c r="P856" s="4">
        <v>0.5</v>
      </c>
      <c r="Q856" s="2"/>
      <c r="R856" s="4"/>
      <c r="S856" s="2"/>
      <c r="T856" s="4"/>
      <c r="U856" s="2"/>
      <c r="V856" s="4"/>
      <c r="W856" s="2"/>
      <c r="X856" s="4">
        <v>0.5</v>
      </c>
    </row>
    <row r="857" spans="1:24" x14ac:dyDescent="0.25">
      <c r="A857" s="1" t="s">
        <v>618</v>
      </c>
      <c r="B857" s="1" t="s">
        <v>617</v>
      </c>
      <c r="C857" s="1" t="s">
        <v>287</v>
      </c>
      <c r="D857" s="1" t="s">
        <v>71</v>
      </c>
      <c r="E857" s="1" t="s">
        <v>1764</v>
      </c>
      <c r="F857" s="1" t="s">
        <v>397</v>
      </c>
      <c r="G857" s="1" t="s">
        <v>1772</v>
      </c>
      <c r="H857" s="2">
        <v>2</v>
      </c>
      <c r="I857" s="1"/>
      <c r="J857" s="1"/>
      <c r="K857" s="1"/>
      <c r="L857" s="10"/>
      <c r="M857" s="10"/>
      <c r="N857" s="1"/>
      <c r="O857" s="2"/>
      <c r="P857" s="4">
        <v>0.5</v>
      </c>
      <c r="Q857" s="2"/>
      <c r="R857" s="4"/>
      <c r="S857" s="2"/>
      <c r="T857" s="4"/>
      <c r="U857" s="2"/>
      <c r="V857" s="4"/>
      <c r="W857" s="2"/>
      <c r="X857" s="4">
        <v>0.5</v>
      </c>
    </row>
    <row r="858" spans="1:24" x14ac:dyDescent="0.25">
      <c r="A858" s="1" t="s">
        <v>2179</v>
      </c>
      <c r="B858" s="1" t="s">
        <v>2180</v>
      </c>
      <c r="C858" s="1" t="s">
        <v>287</v>
      </c>
      <c r="D858" s="1" t="s">
        <v>71</v>
      </c>
      <c r="E858" s="1" t="s">
        <v>1764</v>
      </c>
      <c r="F858" s="1" t="s">
        <v>397</v>
      </c>
      <c r="G858" s="1" t="s">
        <v>1772</v>
      </c>
      <c r="H858" s="2">
        <v>2</v>
      </c>
      <c r="I858" s="1"/>
      <c r="J858" s="1"/>
      <c r="K858" s="1"/>
      <c r="L858" s="10"/>
      <c r="M858" s="10"/>
      <c r="N858" s="1"/>
      <c r="O858" s="2"/>
      <c r="P858" s="4">
        <v>0.5</v>
      </c>
      <c r="Q858" s="2"/>
      <c r="R858" s="4"/>
      <c r="S858" s="2"/>
      <c r="T858" s="4"/>
      <c r="U858" s="2"/>
      <c r="V858" s="4"/>
      <c r="W858" s="2"/>
      <c r="X858" s="4">
        <v>0.5</v>
      </c>
    </row>
    <row r="859" spans="1:24" x14ac:dyDescent="0.25">
      <c r="A859" s="1" t="s">
        <v>602</v>
      </c>
      <c r="B859" s="1" t="s">
        <v>601</v>
      </c>
      <c r="C859" s="1" t="s">
        <v>287</v>
      </c>
      <c r="D859" s="1" t="s">
        <v>71</v>
      </c>
      <c r="E859" s="1" t="s">
        <v>1764</v>
      </c>
      <c r="F859" s="1" t="s">
        <v>397</v>
      </c>
      <c r="G859" s="1" t="s">
        <v>2181</v>
      </c>
      <c r="H859" s="2">
        <v>5</v>
      </c>
      <c r="I859" s="1"/>
      <c r="J859" s="1"/>
      <c r="K859" s="1"/>
      <c r="L859" s="10"/>
      <c r="M859" s="10"/>
      <c r="N859" s="1"/>
      <c r="O859" s="2"/>
      <c r="P859" s="4">
        <v>0.5</v>
      </c>
      <c r="Q859" s="2"/>
      <c r="R859" s="4"/>
      <c r="S859" s="2"/>
      <c r="T859" s="4"/>
      <c r="U859" s="2"/>
      <c r="V859" s="4"/>
      <c r="W859" s="2"/>
      <c r="X859" s="4">
        <v>0.5</v>
      </c>
    </row>
    <row r="860" spans="1:24" x14ac:dyDescent="0.25">
      <c r="A860" s="1" t="s">
        <v>562</v>
      </c>
      <c r="B860" s="1" t="s">
        <v>561</v>
      </c>
      <c r="C860" s="1" t="s">
        <v>1921</v>
      </c>
      <c r="D860" s="1" t="s">
        <v>71</v>
      </c>
      <c r="E860" s="1" t="s">
        <v>1764</v>
      </c>
      <c r="F860" s="1" t="s">
        <v>397</v>
      </c>
      <c r="G860" s="1" t="s">
        <v>1772</v>
      </c>
      <c r="H860" s="2">
        <v>3</v>
      </c>
      <c r="I860" s="1"/>
      <c r="J860" s="1"/>
      <c r="K860" s="1"/>
      <c r="L860" s="10"/>
      <c r="M860" s="10"/>
      <c r="N860" s="1"/>
      <c r="O860" s="2"/>
      <c r="P860" s="4">
        <v>0.5</v>
      </c>
      <c r="Q860" s="2"/>
      <c r="R860" s="4"/>
      <c r="S860" s="2"/>
      <c r="T860" s="4"/>
      <c r="U860" s="2"/>
      <c r="V860" s="4"/>
      <c r="W860" s="2"/>
      <c r="X860" s="4">
        <v>0.5</v>
      </c>
    </row>
    <row r="861" spans="1:24" x14ac:dyDescent="0.25">
      <c r="A861" s="1" t="s">
        <v>571</v>
      </c>
      <c r="B861" s="1" t="s">
        <v>570</v>
      </c>
      <c r="C861" s="1" t="s">
        <v>1921</v>
      </c>
      <c r="D861" s="1" t="s">
        <v>71</v>
      </c>
      <c r="E861" s="1" t="s">
        <v>1764</v>
      </c>
      <c r="F861" s="1" t="s">
        <v>397</v>
      </c>
      <c r="G861" s="1" t="s">
        <v>1772</v>
      </c>
      <c r="H861" s="2">
        <v>3</v>
      </c>
      <c r="I861" s="1"/>
      <c r="J861" s="1"/>
      <c r="K861" s="1"/>
      <c r="L861" s="10"/>
      <c r="M861" s="10"/>
      <c r="N861" s="1"/>
      <c r="O861" s="2"/>
      <c r="P861" s="4">
        <v>0.5</v>
      </c>
      <c r="Q861" s="2"/>
      <c r="R861" s="4"/>
      <c r="S861" s="2"/>
      <c r="T861" s="4"/>
      <c r="U861" s="2"/>
      <c r="V861" s="4"/>
      <c r="W861" s="2"/>
      <c r="X861" s="4">
        <v>0.5</v>
      </c>
    </row>
    <row r="862" spans="1:24" x14ac:dyDescent="0.25">
      <c r="A862" s="1" t="s">
        <v>2182</v>
      </c>
      <c r="B862" s="1" t="s">
        <v>2183</v>
      </c>
      <c r="C862" s="1" t="s">
        <v>1921</v>
      </c>
      <c r="D862" s="1" t="s">
        <v>71</v>
      </c>
      <c r="E862" s="1" t="s">
        <v>1764</v>
      </c>
      <c r="F862" s="1" t="s">
        <v>397</v>
      </c>
      <c r="G862" s="1" t="s">
        <v>1772</v>
      </c>
      <c r="H862" s="2">
        <v>3</v>
      </c>
      <c r="I862" s="1"/>
      <c r="J862" s="1"/>
      <c r="K862" s="1"/>
      <c r="L862" s="10"/>
      <c r="M862" s="10"/>
      <c r="N862" s="1"/>
      <c r="O862" s="2"/>
      <c r="P862" s="4">
        <v>0.5</v>
      </c>
      <c r="Q862" s="2"/>
      <c r="R862" s="4"/>
      <c r="S862" s="2"/>
      <c r="T862" s="4"/>
      <c r="U862" s="2"/>
      <c r="V862" s="4"/>
      <c r="W862" s="2"/>
      <c r="X862" s="4">
        <v>0.5</v>
      </c>
    </row>
    <row r="863" spans="1:24" x14ac:dyDescent="0.25">
      <c r="A863" s="1" t="s">
        <v>566</v>
      </c>
      <c r="B863" s="1" t="s">
        <v>565</v>
      </c>
      <c r="C863" s="1" t="s">
        <v>287</v>
      </c>
      <c r="D863" s="1" t="s">
        <v>71</v>
      </c>
      <c r="E863" s="1" t="s">
        <v>1764</v>
      </c>
      <c r="F863" s="1" t="s">
        <v>397</v>
      </c>
      <c r="G863" s="1" t="s">
        <v>1772</v>
      </c>
      <c r="H863" s="2">
        <v>2</v>
      </c>
      <c r="I863" s="1"/>
      <c r="J863" s="1"/>
      <c r="K863" s="1"/>
      <c r="L863" s="10"/>
      <c r="M863" s="10"/>
      <c r="N863" s="1"/>
      <c r="O863" s="2"/>
      <c r="P863" s="4">
        <v>0.5</v>
      </c>
      <c r="Q863" s="2"/>
      <c r="R863" s="4"/>
      <c r="S863" s="2"/>
      <c r="T863" s="4"/>
      <c r="U863" s="2"/>
      <c r="V863" s="4"/>
      <c r="W863" s="2"/>
      <c r="X863" s="4">
        <v>0.5</v>
      </c>
    </row>
    <row r="864" spans="1:24" x14ac:dyDescent="0.25">
      <c r="A864" s="1" t="s">
        <v>620</v>
      </c>
      <c r="B864" s="1" t="s">
        <v>619</v>
      </c>
      <c r="C864" s="1" t="s">
        <v>73</v>
      </c>
      <c r="D864" s="1" t="s">
        <v>71</v>
      </c>
      <c r="E864" s="1" t="s">
        <v>1764</v>
      </c>
      <c r="F864" s="1" t="s">
        <v>397</v>
      </c>
      <c r="G864" s="1" t="s">
        <v>1772</v>
      </c>
      <c r="H864" s="2">
        <v>3</v>
      </c>
      <c r="I864" s="1"/>
      <c r="J864" s="1"/>
      <c r="K864" s="1"/>
      <c r="L864" s="10"/>
      <c r="M864" s="10"/>
      <c r="N864" s="1"/>
      <c r="O864" s="2"/>
      <c r="P864" s="4">
        <v>0.5</v>
      </c>
      <c r="Q864" s="2"/>
      <c r="R864" s="4"/>
      <c r="S864" s="2"/>
      <c r="T864" s="4"/>
      <c r="U864" s="2"/>
      <c r="V864" s="4"/>
      <c r="W864" s="2"/>
      <c r="X864" s="4">
        <v>0.5</v>
      </c>
    </row>
    <row r="865" spans="1:24" x14ac:dyDescent="0.25">
      <c r="A865" s="1" t="s">
        <v>568</v>
      </c>
      <c r="B865" s="1" t="s">
        <v>567</v>
      </c>
      <c r="C865" s="1" t="s">
        <v>1921</v>
      </c>
      <c r="D865" s="1" t="s">
        <v>71</v>
      </c>
      <c r="E865" s="1" t="s">
        <v>1764</v>
      </c>
      <c r="F865" s="1" t="s">
        <v>397</v>
      </c>
      <c r="G865" s="1" t="s">
        <v>1772</v>
      </c>
      <c r="H865" s="2">
        <v>2</v>
      </c>
      <c r="I865" s="1"/>
      <c r="J865" s="1"/>
      <c r="K865" s="1"/>
      <c r="L865" s="10"/>
      <c r="M865" s="10"/>
      <c r="N865" s="1"/>
      <c r="O865" s="2"/>
      <c r="P865" s="4">
        <v>0.5</v>
      </c>
      <c r="Q865" s="2"/>
      <c r="R865" s="4"/>
      <c r="S865" s="2"/>
      <c r="T865" s="4"/>
      <c r="U865" s="2"/>
      <c r="V865" s="4"/>
      <c r="W865" s="2"/>
      <c r="X865" s="4">
        <v>0.5</v>
      </c>
    </row>
    <row r="866" spans="1:24" x14ac:dyDescent="0.25">
      <c r="A866" s="1" t="s">
        <v>1568</v>
      </c>
      <c r="B866" s="1" t="s">
        <v>1567</v>
      </c>
      <c r="C866" s="1" t="s">
        <v>287</v>
      </c>
      <c r="D866" s="1" t="s">
        <v>71</v>
      </c>
      <c r="E866" s="1" t="s">
        <v>1764</v>
      </c>
      <c r="F866" s="1" t="s">
        <v>397</v>
      </c>
      <c r="G866" s="1" t="s">
        <v>2184</v>
      </c>
      <c r="H866" s="2">
        <v>5</v>
      </c>
      <c r="I866" s="2" t="s">
        <v>1764</v>
      </c>
      <c r="J866" s="1"/>
      <c r="K866" s="1"/>
      <c r="L866" s="10"/>
      <c r="M866" s="10"/>
      <c r="N866" s="1"/>
      <c r="O866" s="2"/>
      <c r="P866" s="4">
        <v>0.5</v>
      </c>
      <c r="Q866" s="2"/>
      <c r="R866" s="4"/>
      <c r="S866" s="2"/>
      <c r="T866" s="4"/>
      <c r="U866" s="2"/>
      <c r="V866" s="4"/>
      <c r="W866" s="2"/>
      <c r="X866" s="4">
        <v>0.5</v>
      </c>
    </row>
    <row r="867" spans="1:24" x14ac:dyDescent="0.25">
      <c r="A867" s="1" t="s">
        <v>575</v>
      </c>
      <c r="B867" s="1" t="s">
        <v>574</v>
      </c>
      <c r="C867" s="1" t="s">
        <v>1921</v>
      </c>
      <c r="D867" s="1" t="s">
        <v>71</v>
      </c>
      <c r="E867" s="1" t="s">
        <v>1764</v>
      </c>
      <c r="F867" s="1" t="s">
        <v>397</v>
      </c>
      <c r="G867" s="1" t="s">
        <v>1772</v>
      </c>
      <c r="H867" s="2">
        <v>3</v>
      </c>
      <c r="I867" s="1"/>
      <c r="J867" s="1"/>
      <c r="K867" s="1"/>
      <c r="L867" s="10"/>
      <c r="M867" s="10"/>
      <c r="N867" s="1"/>
      <c r="O867" s="2"/>
      <c r="P867" s="4">
        <v>0.5</v>
      </c>
      <c r="Q867" s="2"/>
      <c r="R867" s="4"/>
      <c r="S867" s="2"/>
      <c r="T867" s="4"/>
      <c r="U867" s="2"/>
      <c r="V867" s="4"/>
      <c r="W867" s="2"/>
      <c r="X867" s="4">
        <v>0.5</v>
      </c>
    </row>
    <row r="868" spans="1:24" x14ac:dyDescent="0.25">
      <c r="A868" s="1" t="s">
        <v>573</v>
      </c>
      <c r="B868" s="1" t="s">
        <v>572</v>
      </c>
      <c r="C868" s="1" t="s">
        <v>1807</v>
      </c>
      <c r="D868" s="1" t="s">
        <v>71</v>
      </c>
      <c r="E868" s="1" t="s">
        <v>1764</v>
      </c>
      <c r="F868" s="1" t="s">
        <v>397</v>
      </c>
      <c r="G868" s="1" t="s">
        <v>1772</v>
      </c>
      <c r="H868" s="2">
        <v>1</v>
      </c>
      <c r="I868" s="1"/>
      <c r="J868" s="1"/>
      <c r="K868" s="1"/>
      <c r="L868" s="10"/>
      <c r="M868" s="10"/>
      <c r="N868" s="1"/>
      <c r="O868" s="2"/>
      <c r="P868" s="4">
        <v>0.5</v>
      </c>
      <c r="Q868" s="2"/>
      <c r="R868" s="4"/>
      <c r="S868" s="2"/>
      <c r="T868" s="4"/>
      <c r="U868" s="2"/>
      <c r="V868" s="4"/>
      <c r="W868" s="2"/>
      <c r="X868" s="4">
        <v>0.5</v>
      </c>
    </row>
    <row r="869" spans="1:24" x14ac:dyDescent="0.25">
      <c r="A869" s="1" t="s">
        <v>579</v>
      </c>
      <c r="B869" s="1" t="s">
        <v>153</v>
      </c>
      <c r="C869" s="1" t="s">
        <v>1921</v>
      </c>
      <c r="D869" s="1" t="s">
        <v>71</v>
      </c>
      <c r="E869" s="1" t="s">
        <v>1764</v>
      </c>
      <c r="F869" s="1" t="s">
        <v>397</v>
      </c>
      <c r="G869" s="1" t="s">
        <v>1772</v>
      </c>
      <c r="H869" s="2">
        <v>3</v>
      </c>
      <c r="I869" s="1"/>
      <c r="J869" s="1"/>
      <c r="K869" s="1"/>
      <c r="L869" s="10"/>
      <c r="M869" s="10"/>
      <c r="N869" s="1"/>
      <c r="O869" s="2"/>
      <c r="P869" s="4">
        <v>0.5</v>
      </c>
      <c r="Q869" s="2"/>
      <c r="R869" s="4"/>
      <c r="S869" s="2"/>
      <c r="T869" s="4"/>
      <c r="U869" s="2"/>
      <c r="V869" s="4"/>
      <c r="W869" s="2"/>
      <c r="X869" s="4">
        <v>0.5</v>
      </c>
    </row>
    <row r="870" spans="1:24" x14ac:dyDescent="0.25">
      <c r="A870" s="1" t="s">
        <v>581</v>
      </c>
      <c r="B870" s="1" t="s">
        <v>580</v>
      </c>
      <c r="C870" s="1" t="s">
        <v>1921</v>
      </c>
      <c r="D870" s="1" t="s">
        <v>71</v>
      </c>
      <c r="E870" s="1" t="s">
        <v>1764</v>
      </c>
      <c r="F870" s="1" t="s">
        <v>397</v>
      </c>
      <c r="G870" s="1" t="s">
        <v>1772</v>
      </c>
      <c r="H870" s="2">
        <v>2</v>
      </c>
      <c r="I870" s="1"/>
      <c r="J870" s="1"/>
      <c r="K870" s="1"/>
      <c r="L870" s="10"/>
      <c r="M870" s="10"/>
      <c r="N870" s="1"/>
      <c r="O870" s="2"/>
      <c r="P870" s="4">
        <v>0.5</v>
      </c>
      <c r="Q870" s="2"/>
      <c r="R870" s="4"/>
      <c r="S870" s="2"/>
      <c r="T870" s="4"/>
      <c r="U870" s="2"/>
      <c r="V870" s="4"/>
      <c r="W870" s="2"/>
      <c r="X870" s="4">
        <v>0.5</v>
      </c>
    </row>
    <row r="871" spans="1:24" x14ac:dyDescent="0.25">
      <c r="A871" s="1" t="s">
        <v>587</v>
      </c>
      <c r="B871" s="1" t="s">
        <v>586</v>
      </c>
      <c r="C871" s="1" t="s">
        <v>287</v>
      </c>
      <c r="D871" s="1" t="s">
        <v>71</v>
      </c>
      <c r="E871" s="1" t="s">
        <v>1764</v>
      </c>
      <c r="F871" s="1" t="s">
        <v>397</v>
      </c>
      <c r="G871" s="1" t="s">
        <v>1870</v>
      </c>
      <c r="H871" s="2">
        <v>5</v>
      </c>
      <c r="I871" s="1"/>
      <c r="J871" s="1"/>
      <c r="K871" s="1"/>
      <c r="L871" s="10"/>
      <c r="M871" s="10"/>
      <c r="N871" s="1"/>
      <c r="O871" s="2"/>
      <c r="P871" s="4">
        <v>0.5</v>
      </c>
      <c r="Q871" s="2"/>
      <c r="R871" s="4"/>
      <c r="S871" s="2"/>
      <c r="T871" s="4"/>
      <c r="U871" s="2"/>
      <c r="V871" s="4"/>
      <c r="W871" s="2"/>
      <c r="X871" s="4">
        <v>0.5</v>
      </c>
    </row>
    <row r="872" spans="1:24" x14ac:dyDescent="0.25">
      <c r="A872" s="1" t="s">
        <v>2185</v>
      </c>
      <c r="B872" s="1" t="s">
        <v>2186</v>
      </c>
      <c r="C872" s="1" t="s">
        <v>1921</v>
      </c>
      <c r="D872" s="1" t="s">
        <v>71</v>
      </c>
      <c r="E872" s="1" t="s">
        <v>1764</v>
      </c>
      <c r="F872" s="1" t="s">
        <v>397</v>
      </c>
      <c r="G872" s="1" t="s">
        <v>1772</v>
      </c>
      <c r="H872" s="2">
        <v>3</v>
      </c>
      <c r="I872" s="1"/>
      <c r="J872" s="1"/>
      <c r="K872" s="1"/>
      <c r="L872" s="10"/>
      <c r="M872" s="10"/>
      <c r="N872" s="1"/>
      <c r="O872" s="2"/>
      <c r="P872" s="4">
        <v>0.5</v>
      </c>
      <c r="Q872" s="2"/>
      <c r="R872" s="4"/>
      <c r="S872" s="2"/>
      <c r="T872" s="4"/>
      <c r="U872" s="2"/>
      <c r="V872" s="4"/>
      <c r="W872" s="2"/>
      <c r="X872" s="4">
        <v>0.5</v>
      </c>
    </row>
    <row r="873" spans="1:24" x14ac:dyDescent="0.25">
      <c r="A873" s="1" t="s">
        <v>597</v>
      </c>
      <c r="B873" s="1" t="s">
        <v>596</v>
      </c>
      <c r="C873" s="1" t="s">
        <v>287</v>
      </c>
      <c r="D873" s="1" t="s">
        <v>71</v>
      </c>
      <c r="E873" s="1" t="s">
        <v>1764</v>
      </c>
      <c r="F873" s="1" t="s">
        <v>397</v>
      </c>
      <c r="G873" s="1" t="s">
        <v>1772</v>
      </c>
      <c r="H873" s="2">
        <v>3</v>
      </c>
      <c r="I873" s="1"/>
      <c r="J873" s="1"/>
      <c r="K873" s="1"/>
      <c r="L873" s="10"/>
      <c r="M873" s="10"/>
      <c r="N873" s="1"/>
      <c r="O873" s="2"/>
      <c r="P873" s="4">
        <v>0.5</v>
      </c>
      <c r="Q873" s="2"/>
      <c r="R873" s="4"/>
      <c r="S873" s="2"/>
      <c r="T873" s="4"/>
      <c r="U873" s="2"/>
      <c r="V873" s="4"/>
      <c r="W873" s="2"/>
      <c r="X873" s="4">
        <v>0.5</v>
      </c>
    </row>
    <row r="874" spans="1:24" x14ac:dyDescent="0.25">
      <c r="A874" s="1" t="s">
        <v>597</v>
      </c>
      <c r="B874" s="1" t="s">
        <v>596</v>
      </c>
      <c r="C874" s="1" t="s">
        <v>287</v>
      </c>
      <c r="D874" s="1" t="s">
        <v>71</v>
      </c>
      <c r="E874" s="1" t="s">
        <v>1764</v>
      </c>
      <c r="F874" s="1" t="s">
        <v>397</v>
      </c>
      <c r="G874" s="1" t="s">
        <v>1772</v>
      </c>
      <c r="H874" s="2">
        <v>3</v>
      </c>
      <c r="I874" s="1"/>
      <c r="J874" s="1"/>
      <c r="K874" s="1"/>
      <c r="L874" s="10"/>
      <c r="M874" s="10"/>
      <c r="N874" s="1"/>
      <c r="O874" s="2"/>
      <c r="P874" s="4">
        <v>0.5</v>
      </c>
      <c r="Q874" s="2"/>
      <c r="R874" s="4"/>
      <c r="S874" s="2"/>
      <c r="T874" s="4"/>
      <c r="U874" s="2"/>
      <c r="V874" s="4"/>
      <c r="W874" s="2"/>
      <c r="X874" s="4">
        <v>0.5</v>
      </c>
    </row>
    <row r="875" spans="1:24" x14ac:dyDescent="0.25">
      <c r="A875" s="1" t="s">
        <v>597</v>
      </c>
      <c r="B875" s="1" t="s">
        <v>596</v>
      </c>
      <c r="C875" s="1" t="s">
        <v>287</v>
      </c>
      <c r="D875" s="1" t="s">
        <v>71</v>
      </c>
      <c r="E875" s="1" t="s">
        <v>1764</v>
      </c>
      <c r="F875" s="1" t="s">
        <v>397</v>
      </c>
      <c r="G875" s="1" t="s">
        <v>1772</v>
      </c>
      <c r="H875" s="2">
        <v>3</v>
      </c>
      <c r="I875" s="1"/>
      <c r="J875" s="1"/>
      <c r="K875" s="1"/>
      <c r="L875" s="10"/>
      <c r="M875" s="10"/>
      <c r="N875" s="1"/>
      <c r="O875" s="2"/>
      <c r="P875" s="4">
        <v>0.5</v>
      </c>
      <c r="Q875" s="2"/>
      <c r="R875" s="4"/>
      <c r="S875" s="2"/>
      <c r="T875" s="4"/>
      <c r="U875" s="2"/>
      <c r="V875" s="4"/>
      <c r="W875" s="2"/>
      <c r="X875" s="4">
        <v>0.5</v>
      </c>
    </row>
    <row r="876" spans="1:24" x14ac:dyDescent="0.25">
      <c r="A876" s="1" t="s">
        <v>597</v>
      </c>
      <c r="B876" s="1" t="s">
        <v>596</v>
      </c>
      <c r="C876" s="1" t="s">
        <v>287</v>
      </c>
      <c r="D876" s="1" t="s">
        <v>71</v>
      </c>
      <c r="E876" s="1" t="s">
        <v>1764</v>
      </c>
      <c r="F876" s="1" t="s">
        <v>397</v>
      </c>
      <c r="G876" s="1" t="s">
        <v>1772</v>
      </c>
      <c r="H876" s="2">
        <v>3</v>
      </c>
      <c r="I876" s="1"/>
      <c r="J876" s="1"/>
      <c r="K876" s="1"/>
      <c r="L876" s="10"/>
      <c r="M876" s="10"/>
      <c r="N876" s="1"/>
      <c r="O876" s="2"/>
      <c r="P876" s="4">
        <v>0.5</v>
      </c>
      <c r="Q876" s="2"/>
      <c r="R876" s="4"/>
      <c r="S876" s="2"/>
      <c r="T876" s="4"/>
      <c r="U876" s="2"/>
      <c r="V876" s="4"/>
      <c r="W876" s="2"/>
      <c r="X876" s="4">
        <v>0.5</v>
      </c>
    </row>
    <row r="877" spans="1:24" x14ac:dyDescent="0.25">
      <c r="A877" s="1" t="s">
        <v>589</v>
      </c>
      <c r="B877" s="1" t="s">
        <v>588</v>
      </c>
      <c r="C877" s="1" t="s">
        <v>287</v>
      </c>
      <c r="D877" s="1" t="s">
        <v>71</v>
      </c>
      <c r="E877" s="1" t="s">
        <v>1764</v>
      </c>
      <c r="F877" s="1" t="s">
        <v>397</v>
      </c>
      <c r="G877" s="1" t="s">
        <v>1772</v>
      </c>
      <c r="H877" s="2">
        <v>3</v>
      </c>
      <c r="I877" s="1"/>
      <c r="J877" s="1"/>
      <c r="K877" s="1"/>
      <c r="L877" s="10"/>
      <c r="M877" s="10"/>
      <c r="N877" s="1"/>
      <c r="O877" s="2"/>
      <c r="P877" s="4">
        <v>0.5</v>
      </c>
      <c r="Q877" s="2"/>
      <c r="R877" s="4"/>
      <c r="S877" s="2"/>
      <c r="T877" s="4"/>
      <c r="U877" s="2"/>
      <c r="V877" s="4"/>
      <c r="W877" s="2"/>
      <c r="X877" s="4">
        <v>0.5</v>
      </c>
    </row>
    <row r="878" spans="1:24" x14ac:dyDescent="0.25">
      <c r="A878" s="1" t="s">
        <v>591</v>
      </c>
      <c r="B878" s="1" t="s">
        <v>590</v>
      </c>
      <c r="C878" s="1" t="s">
        <v>287</v>
      </c>
      <c r="D878" s="1" t="s">
        <v>71</v>
      </c>
      <c r="E878" s="1" t="s">
        <v>1764</v>
      </c>
      <c r="F878" s="1" t="s">
        <v>397</v>
      </c>
      <c r="G878" s="1" t="s">
        <v>1832</v>
      </c>
      <c r="H878" s="2">
        <v>5</v>
      </c>
      <c r="I878" s="1"/>
      <c r="J878" s="1"/>
      <c r="K878" s="1"/>
      <c r="L878" s="10"/>
      <c r="M878" s="10"/>
      <c r="N878" s="1"/>
      <c r="O878" s="2"/>
      <c r="P878" s="4">
        <v>0.5</v>
      </c>
      <c r="Q878" s="2"/>
      <c r="R878" s="4"/>
      <c r="S878" s="2"/>
      <c r="T878" s="4"/>
      <c r="U878" s="2"/>
      <c r="V878" s="4"/>
      <c r="W878" s="2"/>
      <c r="X878" s="4">
        <v>0.5</v>
      </c>
    </row>
    <row r="879" spans="1:24" x14ac:dyDescent="0.25">
      <c r="A879" s="1" t="s">
        <v>595</v>
      </c>
      <c r="B879" s="1" t="s">
        <v>594</v>
      </c>
      <c r="C879" s="1" t="s">
        <v>1807</v>
      </c>
      <c r="D879" s="1" t="s">
        <v>71</v>
      </c>
      <c r="E879" s="1" t="s">
        <v>1764</v>
      </c>
      <c r="F879" s="1" t="s">
        <v>397</v>
      </c>
      <c r="G879" s="1" t="s">
        <v>2015</v>
      </c>
      <c r="H879" s="2">
        <v>5</v>
      </c>
      <c r="I879" s="1"/>
      <c r="J879" s="1"/>
      <c r="K879" s="1"/>
      <c r="L879" s="10"/>
      <c r="M879" s="10"/>
      <c r="N879" s="1"/>
      <c r="O879" s="2"/>
      <c r="P879" s="4">
        <v>0.5</v>
      </c>
      <c r="Q879" s="2"/>
      <c r="R879" s="4"/>
      <c r="S879" s="2"/>
      <c r="T879" s="4"/>
      <c r="U879" s="2"/>
      <c r="V879" s="4"/>
      <c r="W879" s="2"/>
      <c r="X879" s="4">
        <v>0.5</v>
      </c>
    </row>
    <row r="880" spans="1:24" x14ac:dyDescent="0.25">
      <c r="A880" s="1" t="s">
        <v>564</v>
      </c>
      <c r="B880" s="1" t="s">
        <v>563</v>
      </c>
      <c r="C880" s="1" t="s">
        <v>287</v>
      </c>
      <c r="D880" s="1" t="s">
        <v>71</v>
      </c>
      <c r="E880" s="1" t="s">
        <v>1764</v>
      </c>
      <c r="F880" s="1" t="s">
        <v>397</v>
      </c>
      <c r="G880" s="1" t="s">
        <v>1772</v>
      </c>
      <c r="H880" s="2">
        <v>1</v>
      </c>
      <c r="I880" s="1"/>
      <c r="J880" s="1"/>
      <c r="K880" s="1"/>
      <c r="L880" s="10"/>
      <c r="M880" s="10"/>
      <c r="N880" s="1"/>
      <c r="O880" s="2"/>
      <c r="P880" s="4">
        <v>0.5</v>
      </c>
      <c r="Q880" s="2"/>
      <c r="R880" s="4"/>
      <c r="S880" s="2"/>
      <c r="T880" s="4"/>
      <c r="U880" s="2"/>
      <c r="V880" s="4"/>
      <c r="W880" s="2"/>
      <c r="X880" s="4">
        <v>0.5</v>
      </c>
    </row>
    <row r="881" spans="1:24" x14ac:dyDescent="0.25">
      <c r="A881" s="1" t="s">
        <v>564</v>
      </c>
      <c r="B881" s="1" t="s">
        <v>563</v>
      </c>
      <c r="C881" s="1" t="s">
        <v>287</v>
      </c>
      <c r="D881" s="1" t="s">
        <v>71</v>
      </c>
      <c r="E881" s="1" t="s">
        <v>1764</v>
      </c>
      <c r="F881" s="1" t="s">
        <v>397</v>
      </c>
      <c r="G881" s="1" t="s">
        <v>1772</v>
      </c>
      <c r="H881" s="2">
        <v>1</v>
      </c>
      <c r="I881" s="1"/>
      <c r="J881" s="1"/>
      <c r="K881" s="1"/>
      <c r="L881" s="10"/>
      <c r="M881" s="10"/>
      <c r="N881" s="1"/>
      <c r="O881" s="2"/>
      <c r="P881" s="4">
        <v>0.5</v>
      </c>
      <c r="Q881" s="2"/>
      <c r="R881" s="4"/>
      <c r="S881" s="2"/>
      <c r="T881" s="4"/>
      <c r="U881" s="2"/>
      <c r="V881" s="4"/>
      <c r="W881" s="2"/>
      <c r="X881" s="4">
        <v>0.5</v>
      </c>
    </row>
    <row r="882" spans="1:24" x14ac:dyDescent="0.25">
      <c r="A882" s="1" t="s">
        <v>564</v>
      </c>
      <c r="B882" s="1" t="s">
        <v>563</v>
      </c>
      <c r="C882" s="1" t="s">
        <v>287</v>
      </c>
      <c r="D882" s="1" t="s">
        <v>71</v>
      </c>
      <c r="E882" s="1" t="s">
        <v>1764</v>
      </c>
      <c r="F882" s="1" t="s">
        <v>397</v>
      </c>
      <c r="G882" s="1" t="s">
        <v>1772</v>
      </c>
      <c r="H882" s="2">
        <v>1</v>
      </c>
      <c r="I882" s="1"/>
      <c r="J882" s="1"/>
      <c r="K882" s="1"/>
      <c r="L882" s="10"/>
      <c r="M882" s="10"/>
      <c r="N882" s="1"/>
      <c r="O882" s="2"/>
      <c r="P882" s="4">
        <v>0.5</v>
      </c>
      <c r="Q882" s="2"/>
      <c r="R882" s="4"/>
      <c r="S882" s="2"/>
      <c r="T882" s="4"/>
      <c r="U882" s="2"/>
      <c r="V882" s="4"/>
      <c r="W882" s="2"/>
      <c r="X882" s="4">
        <v>0.5</v>
      </c>
    </row>
    <row r="883" spans="1:24" x14ac:dyDescent="0.25">
      <c r="A883" s="1" t="s">
        <v>564</v>
      </c>
      <c r="B883" s="1" t="s">
        <v>563</v>
      </c>
      <c r="C883" s="1" t="s">
        <v>287</v>
      </c>
      <c r="D883" s="1" t="s">
        <v>71</v>
      </c>
      <c r="E883" s="1" t="s">
        <v>1764</v>
      </c>
      <c r="F883" s="1" t="s">
        <v>397</v>
      </c>
      <c r="G883" s="1" t="s">
        <v>1772</v>
      </c>
      <c r="H883" s="2">
        <v>1</v>
      </c>
      <c r="I883" s="1"/>
      <c r="J883" s="1"/>
      <c r="K883" s="1"/>
      <c r="L883" s="10"/>
      <c r="M883" s="10"/>
      <c r="N883" s="1"/>
      <c r="O883" s="2"/>
      <c r="P883" s="4">
        <v>0.5</v>
      </c>
      <c r="Q883" s="2"/>
      <c r="R883" s="4"/>
      <c r="S883" s="2"/>
      <c r="T883" s="4"/>
      <c r="U883" s="2"/>
      <c r="V883" s="4"/>
      <c r="W883" s="2"/>
      <c r="X883" s="4">
        <v>0.5</v>
      </c>
    </row>
    <row r="884" spans="1:24" x14ac:dyDescent="0.25">
      <c r="A884" s="1" t="s">
        <v>564</v>
      </c>
      <c r="B884" s="1" t="s">
        <v>563</v>
      </c>
      <c r="C884" s="1" t="s">
        <v>287</v>
      </c>
      <c r="D884" s="1" t="s">
        <v>71</v>
      </c>
      <c r="E884" s="1" t="s">
        <v>1764</v>
      </c>
      <c r="F884" s="1" t="s">
        <v>397</v>
      </c>
      <c r="G884" s="1" t="s">
        <v>1772</v>
      </c>
      <c r="H884" s="2">
        <v>1</v>
      </c>
      <c r="I884" s="1"/>
      <c r="J884" s="1"/>
      <c r="K884" s="1"/>
      <c r="L884" s="10"/>
      <c r="M884" s="10"/>
      <c r="N884" s="1"/>
      <c r="O884" s="2"/>
      <c r="P884" s="4">
        <v>0.5</v>
      </c>
      <c r="Q884" s="2"/>
      <c r="R884" s="4"/>
      <c r="S884" s="2"/>
      <c r="T884" s="4"/>
      <c r="U884" s="2"/>
      <c r="V884" s="4"/>
      <c r="W884" s="2"/>
      <c r="X884" s="4">
        <v>0.5</v>
      </c>
    </row>
    <row r="885" spans="1:24" x14ac:dyDescent="0.25">
      <c r="A885" s="1" t="s">
        <v>2187</v>
      </c>
      <c r="B885" s="1" t="s">
        <v>2188</v>
      </c>
      <c r="C885" s="1" t="s">
        <v>287</v>
      </c>
      <c r="D885" s="1" t="s">
        <v>71</v>
      </c>
      <c r="E885" s="1" t="s">
        <v>1764</v>
      </c>
      <c r="F885" s="1" t="s">
        <v>397</v>
      </c>
      <c r="G885" s="1" t="s">
        <v>1772</v>
      </c>
      <c r="H885" s="2">
        <v>3</v>
      </c>
      <c r="I885" s="1"/>
      <c r="J885" s="1"/>
      <c r="K885" s="1"/>
      <c r="L885" s="10"/>
      <c r="M885" s="10"/>
      <c r="N885" s="1"/>
      <c r="O885" s="2"/>
      <c r="P885" s="4">
        <v>0.5</v>
      </c>
      <c r="Q885" s="2"/>
      <c r="R885" s="4"/>
      <c r="S885" s="2"/>
      <c r="T885" s="4"/>
      <c r="U885" s="2"/>
      <c r="V885" s="4"/>
      <c r="W885" s="2"/>
      <c r="X885" s="4">
        <v>0.5</v>
      </c>
    </row>
    <row r="886" spans="1:24" x14ac:dyDescent="0.25">
      <c r="A886" s="1" t="s">
        <v>613</v>
      </c>
      <c r="B886" s="1" t="s">
        <v>612</v>
      </c>
      <c r="C886" s="1" t="s">
        <v>287</v>
      </c>
      <c r="D886" s="1" t="s">
        <v>71</v>
      </c>
      <c r="E886" s="1" t="s">
        <v>1764</v>
      </c>
      <c r="F886" s="1" t="s">
        <v>397</v>
      </c>
      <c r="G886" s="1" t="s">
        <v>1772</v>
      </c>
      <c r="H886" s="2">
        <v>1</v>
      </c>
      <c r="I886" s="1"/>
      <c r="J886" s="1"/>
      <c r="K886" s="1"/>
      <c r="L886" s="10"/>
      <c r="M886" s="10"/>
      <c r="N886" s="1"/>
      <c r="O886" s="2"/>
      <c r="P886" s="4">
        <v>0.5</v>
      </c>
      <c r="Q886" s="2"/>
      <c r="R886" s="4"/>
      <c r="S886" s="2"/>
      <c r="T886" s="4"/>
      <c r="U886" s="2"/>
      <c r="V886" s="4"/>
      <c r="W886" s="2"/>
      <c r="X886" s="4">
        <v>0.5</v>
      </c>
    </row>
    <row r="887" spans="1:24" x14ac:dyDescent="0.25">
      <c r="A887" s="1" t="s">
        <v>614</v>
      </c>
      <c r="B887" s="1" t="s">
        <v>608</v>
      </c>
      <c r="C887" s="1" t="s">
        <v>287</v>
      </c>
      <c r="D887" s="1" t="s">
        <v>71</v>
      </c>
      <c r="E887" s="1" t="s">
        <v>1764</v>
      </c>
      <c r="F887" s="1" t="s">
        <v>397</v>
      </c>
      <c r="G887" s="1" t="s">
        <v>1832</v>
      </c>
      <c r="H887" s="2">
        <v>5</v>
      </c>
      <c r="I887" s="1"/>
      <c r="J887" s="1"/>
      <c r="K887" s="1"/>
      <c r="L887" s="10"/>
      <c r="M887" s="10"/>
      <c r="N887" s="1"/>
      <c r="O887" s="2"/>
      <c r="P887" s="4">
        <v>0.5</v>
      </c>
      <c r="Q887" s="2"/>
      <c r="R887" s="4"/>
      <c r="S887" s="2"/>
      <c r="T887" s="4"/>
      <c r="U887" s="2"/>
      <c r="V887" s="4"/>
      <c r="W887" s="2"/>
      <c r="X887" s="4">
        <v>0.5</v>
      </c>
    </row>
    <row r="888" spans="1:24" x14ac:dyDescent="0.25">
      <c r="A888" s="1" t="s">
        <v>616</v>
      </c>
      <c r="B888" s="1" t="s">
        <v>615</v>
      </c>
      <c r="C888" s="1" t="s">
        <v>287</v>
      </c>
      <c r="D888" s="1" t="s">
        <v>71</v>
      </c>
      <c r="E888" s="1" t="s">
        <v>1764</v>
      </c>
      <c r="F888" s="1" t="s">
        <v>397</v>
      </c>
      <c r="G888" s="1" t="s">
        <v>1832</v>
      </c>
      <c r="H888" s="2">
        <v>5</v>
      </c>
      <c r="I888" s="1"/>
      <c r="J888" s="1"/>
      <c r="K888" s="1"/>
      <c r="L888" s="10"/>
      <c r="M888" s="10"/>
      <c r="N888" s="1"/>
      <c r="O888" s="2"/>
      <c r="P888" s="4">
        <v>0.5</v>
      </c>
      <c r="Q888" s="2"/>
      <c r="R888" s="4"/>
      <c r="S888" s="2"/>
      <c r="T888" s="4"/>
      <c r="U888" s="2"/>
      <c r="V888" s="4"/>
      <c r="W888" s="2"/>
      <c r="X888" s="4">
        <v>0.5</v>
      </c>
    </row>
    <row r="889" spans="1:24" x14ac:dyDescent="0.25">
      <c r="A889" s="1" t="s">
        <v>607</v>
      </c>
      <c r="B889" s="1" t="s">
        <v>606</v>
      </c>
      <c r="C889" s="1" t="s">
        <v>287</v>
      </c>
      <c r="D889" s="1" t="s">
        <v>71</v>
      </c>
      <c r="E889" s="1" t="s">
        <v>1764</v>
      </c>
      <c r="F889" s="1" t="s">
        <v>397</v>
      </c>
      <c r="G889" s="1" t="s">
        <v>1772</v>
      </c>
      <c r="H889" s="2">
        <v>3</v>
      </c>
      <c r="I889" s="1"/>
      <c r="J889" s="1"/>
      <c r="K889" s="1"/>
      <c r="L889" s="10"/>
      <c r="M889" s="10"/>
      <c r="N889" s="1"/>
      <c r="O889" s="2"/>
      <c r="P889" s="4">
        <v>0.5</v>
      </c>
      <c r="Q889" s="2"/>
      <c r="R889" s="4"/>
      <c r="S889" s="2"/>
      <c r="T889" s="4"/>
      <c r="U889" s="2"/>
      <c r="V889" s="4"/>
      <c r="W889" s="2"/>
      <c r="X889" s="4">
        <v>0.5</v>
      </c>
    </row>
    <row r="890" spans="1:24" x14ac:dyDescent="0.25">
      <c r="A890" s="1" t="s">
        <v>2189</v>
      </c>
      <c r="B890" s="1" t="s">
        <v>2190</v>
      </c>
      <c r="C890" s="1" t="s">
        <v>287</v>
      </c>
      <c r="D890" s="1"/>
      <c r="E890" s="1"/>
      <c r="F890" s="1" t="s">
        <v>397</v>
      </c>
      <c r="G890" s="1" t="s">
        <v>1772</v>
      </c>
      <c r="H890" s="2">
        <v>2</v>
      </c>
      <c r="I890" s="1"/>
      <c r="J890" s="1"/>
      <c r="K890" s="1"/>
      <c r="L890" s="10"/>
      <c r="M890" s="10"/>
      <c r="N890" s="1"/>
      <c r="O890" s="2"/>
      <c r="P890" s="4"/>
      <c r="Q890" s="2"/>
      <c r="R890" s="4"/>
      <c r="S890" s="2"/>
      <c r="T890" s="4"/>
      <c r="U890" s="2"/>
      <c r="V890" s="4"/>
      <c r="W890" s="2"/>
      <c r="X890" s="4">
        <v>0</v>
      </c>
    </row>
    <row r="891" spans="1:24" x14ac:dyDescent="0.25">
      <c r="A891" s="1" t="s">
        <v>1021</v>
      </c>
      <c r="B891" s="1" t="s">
        <v>1020</v>
      </c>
      <c r="C891" s="1" t="s">
        <v>244</v>
      </c>
      <c r="D891" s="1" t="s">
        <v>71</v>
      </c>
      <c r="E891" s="1" t="s">
        <v>1764</v>
      </c>
      <c r="F891" s="1" t="s">
        <v>866</v>
      </c>
      <c r="G891" s="1" t="s">
        <v>1772</v>
      </c>
      <c r="H891" s="2">
        <v>2</v>
      </c>
      <c r="I891" s="1"/>
      <c r="J891" s="1"/>
      <c r="K891" s="1"/>
      <c r="L891" s="10"/>
      <c r="M891" s="10"/>
      <c r="N891" s="1"/>
      <c r="O891" s="2"/>
      <c r="P891" s="4">
        <v>0.5</v>
      </c>
      <c r="Q891" s="2"/>
      <c r="R891" s="4"/>
      <c r="S891" s="2"/>
      <c r="T891" s="4"/>
      <c r="U891" s="2"/>
      <c r="V891" s="4"/>
      <c r="W891" s="2"/>
      <c r="X891" s="4">
        <v>0.5</v>
      </c>
    </row>
    <row r="892" spans="1:24" x14ac:dyDescent="0.25">
      <c r="A892" s="1" t="s">
        <v>1007</v>
      </c>
      <c r="B892" s="1" t="s">
        <v>1006</v>
      </c>
      <c r="C892" s="1" t="s">
        <v>244</v>
      </c>
      <c r="D892" s="1" t="s">
        <v>71</v>
      </c>
      <c r="E892" s="1" t="s">
        <v>1764</v>
      </c>
      <c r="F892" s="1" t="s">
        <v>866</v>
      </c>
      <c r="G892" s="1" t="s">
        <v>1772</v>
      </c>
      <c r="H892" s="2">
        <v>2</v>
      </c>
      <c r="I892" s="1"/>
      <c r="J892" s="1"/>
      <c r="K892" s="1"/>
      <c r="L892" s="10"/>
      <c r="M892" s="10"/>
      <c r="N892" s="1"/>
      <c r="O892" s="2"/>
      <c r="P892" s="4">
        <v>0.5</v>
      </c>
      <c r="Q892" s="2"/>
      <c r="R892" s="4"/>
      <c r="S892" s="2"/>
      <c r="T892" s="4"/>
      <c r="U892" s="2"/>
      <c r="V892" s="4"/>
      <c r="W892" s="2"/>
      <c r="X892" s="4">
        <v>0.5</v>
      </c>
    </row>
    <row r="893" spans="1:24" x14ac:dyDescent="0.25">
      <c r="A893" s="1" t="s">
        <v>1013</v>
      </c>
      <c r="B893" s="1" t="s">
        <v>1012</v>
      </c>
      <c r="C893" s="1" t="s">
        <v>1807</v>
      </c>
      <c r="D893" s="1" t="s">
        <v>71</v>
      </c>
      <c r="E893" s="1" t="s">
        <v>1764</v>
      </c>
      <c r="F893" s="1" t="s">
        <v>866</v>
      </c>
      <c r="G893" s="1" t="s">
        <v>1808</v>
      </c>
      <c r="H893" s="2">
        <v>5</v>
      </c>
      <c r="I893" s="1"/>
      <c r="J893" s="1"/>
      <c r="K893" s="1"/>
      <c r="L893" s="10"/>
      <c r="M893" s="10"/>
      <c r="N893" s="1"/>
      <c r="O893" s="2"/>
      <c r="P893" s="4">
        <v>0.5</v>
      </c>
      <c r="Q893" s="2"/>
      <c r="R893" s="4"/>
      <c r="S893" s="2"/>
      <c r="T893" s="4"/>
      <c r="U893" s="2"/>
      <c r="V893" s="4"/>
      <c r="W893" s="2"/>
      <c r="X893" s="4">
        <v>0.5</v>
      </c>
    </row>
    <row r="894" spans="1:24" x14ac:dyDescent="0.25">
      <c r="A894" s="1" t="s">
        <v>1058</v>
      </c>
      <c r="B894" s="1" t="s">
        <v>1057</v>
      </c>
      <c r="C894" s="1" t="s">
        <v>287</v>
      </c>
      <c r="D894" s="1" t="s">
        <v>71</v>
      </c>
      <c r="E894" s="1" t="s">
        <v>1764</v>
      </c>
      <c r="F894" s="1" t="s">
        <v>866</v>
      </c>
      <c r="G894" s="1" t="s">
        <v>1772</v>
      </c>
      <c r="H894" s="2">
        <v>3</v>
      </c>
      <c r="I894" s="1"/>
      <c r="J894" s="1"/>
      <c r="K894" s="1"/>
      <c r="L894" s="10"/>
      <c r="M894" s="10"/>
      <c r="N894" s="1"/>
      <c r="O894" s="2"/>
      <c r="P894" s="4">
        <v>0.5</v>
      </c>
      <c r="Q894" s="2"/>
      <c r="R894" s="4"/>
      <c r="S894" s="2"/>
      <c r="T894" s="4"/>
      <c r="U894" s="2"/>
      <c r="V894" s="4"/>
      <c r="W894" s="2"/>
      <c r="X894" s="4">
        <v>0.5</v>
      </c>
    </row>
    <row r="895" spans="1:24" x14ac:dyDescent="0.25">
      <c r="A895" s="1" t="s">
        <v>1056</v>
      </c>
      <c r="B895" s="1" t="s">
        <v>1055</v>
      </c>
      <c r="C895" s="1" t="s">
        <v>1807</v>
      </c>
      <c r="D895" s="1" t="s">
        <v>71</v>
      </c>
      <c r="E895" s="1" t="s">
        <v>1764</v>
      </c>
      <c r="F895" s="1" t="s">
        <v>866</v>
      </c>
      <c r="G895" s="1" t="s">
        <v>1772</v>
      </c>
      <c r="H895" s="2">
        <v>3</v>
      </c>
      <c r="I895" s="1"/>
      <c r="J895" s="1"/>
      <c r="K895" s="1"/>
      <c r="L895" s="10"/>
      <c r="M895" s="10"/>
      <c r="N895" s="1"/>
      <c r="O895" s="2"/>
      <c r="P895" s="4">
        <v>0.5</v>
      </c>
      <c r="Q895" s="2"/>
      <c r="R895" s="4"/>
      <c r="S895" s="2"/>
      <c r="T895" s="4"/>
      <c r="U895" s="2"/>
      <c r="V895" s="4"/>
      <c r="W895" s="2"/>
      <c r="X895" s="4">
        <v>0.5</v>
      </c>
    </row>
    <row r="896" spans="1:24" x14ac:dyDescent="0.25">
      <c r="A896" s="1" t="s">
        <v>1054</v>
      </c>
      <c r="B896" s="1" t="s">
        <v>1053</v>
      </c>
      <c r="C896" s="1" t="s">
        <v>1807</v>
      </c>
      <c r="D896" s="1" t="s">
        <v>71</v>
      </c>
      <c r="E896" s="1" t="s">
        <v>1764</v>
      </c>
      <c r="F896" s="1" t="s">
        <v>866</v>
      </c>
      <c r="G896" s="1" t="s">
        <v>1808</v>
      </c>
      <c r="H896" s="2">
        <v>5</v>
      </c>
      <c r="I896" s="1"/>
      <c r="J896" s="1"/>
      <c r="K896" s="1"/>
      <c r="L896" s="10"/>
      <c r="M896" s="10"/>
      <c r="N896" s="1"/>
      <c r="O896" s="2"/>
      <c r="P896" s="4">
        <v>0.5</v>
      </c>
      <c r="Q896" s="2"/>
      <c r="R896" s="4"/>
      <c r="S896" s="2"/>
      <c r="T896" s="4"/>
      <c r="U896" s="2"/>
      <c r="V896" s="4"/>
      <c r="W896" s="2"/>
      <c r="X896" s="4">
        <v>0.5</v>
      </c>
    </row>
    <row r="897" spans="1:24" x14ac:dyDescent="0.25">
      <c r="A897" s="1" t="s">
        <v>1025</v>
      </c>
      <c r="B897" s="1" t="s">
        <v>1024</v>
      </c>
      <c r="C897" s="1" t="s">
        <v>287</v>
      </c>
      <c r="D897" s="1" t="s">
        <v>71</v>
      </c>
      <c r="E897" s="1" t="s">
        <v>1764</v>
      </c>
      <c r="F897" s="1" t="s">
        <v>866</v>
      </c>
      <c r="G897" s="1" t="s">
        <v>1772</v>
      </c>
      <c r="H897" s="2">
        <v>3</v>
      </c>
      <c r="I897" s="1"/>
      <c r="J897" s="1"/>
      <c r="K897" s="1"/>
      <c r="L897" s="10"/>
      <c r="M897" s="10"/>
      <c r="N897" s="1"/>
      <c r="O897" s="2"/>
      <c r="P897" s="4">
        <v>0.5</v>
      </c>
      <c r="Q897" s="2"/>
      <c r="R897" s="4"/>
      <c r="S897" s="2"/>
      <c r="T897" s="4"/>
      <c r="U897" s="2"/>
      <c r="V897" s="4"/>
      <c r="W897" s="2"/>
      <c r="X897" s="4">
        <v>0.5</v>
      </c>
    </row>
    <row r="898" spans="1:24" x14ac:dyDescent="0.25">
      <c r="A898" s="1" t="s">
        <v>1025</v>
      </c>
      <c r="B898" s="1" t="s">
        <v>1024</v>
      </c>
      <c r="C898" s="1" t="s">
        <v>287</v>
      </c>
      <c r="D898" s="1" t="s">
        <v>71</v>
      </c>
      <c r="E898" s="1" t="s">
        <v>1764</v>
      </c>
      <c r="F898" s="1" t="s">
        <v>866</v>
      </c>
      <c r="G898" s="1" t="s">
        <v>1772</v>
      </c>
      <c r="H898" s="2">
        <v>3</v>
      </c>
      <c r="I898" s="1"/>
      <c r="J898" s="1"/>
      <c r="K898" s="1"/>
      <c r="L898" s="10"/>
      <c r="M898" s="10"/>
      <c r="N898" s="1"/>
      <c r="O898" s="2"/>
      <c r="P898" s="4">
        <v>0.5</v>
      </c>
      <c r="Q898" s="2"/>
      <c r="R898" s="4"/>
      <c r="S898" s="2"/>
      <c r="T898" s="4"/>
      <c r="U898" s="2"/>
      <c r="V898" s="4"/>
      <c r="W898" s="2"/>
      <c r="X898" s="4">
        <v>0.5</v>
      </c>
    </row>
    <row r="899" spans="1:24" x14ac:dyDescent="0.25">
      <c r="A899" s="1" t="s">
        <v>1025</v>
      </c>
      <c r="B899" s="1" t="s">
        <v>1024</v>
      </c>
      <c r="C899" s="1" t="s">
        <v>287</v>
      </c>
      <c r="D899" s="1" t="s">
        <v>71</v>
      </c>
      <c r="E899" s="1" t="s">
        <v>1764</v>
      </c>
      <c r="F899" s="1" t="s">
        <v>866</v>
      </c>
      <c r="G899" s="1" t="s">
        <v>1772</v>
      </c>
      <c r="H899" s="2">
        <v>3</v>
      </c>
      <c r="I899" s="1"/>
      <c r="J899" s="1"/>
      <c r="K899" s="1"/>
      <c r="L899" s="10"/>
      <c r="M899" s="10"/>
      <c r="N899" s="1"/>
      <c r="O899" s="2"/>
      <c r="P899" s="4">
        <v>0.5</v>
      </c>
      <c r="Q899" s="2"/>
      <c r="R899" s="4"/>
      <c r="S899" s="2"/>
      <c r="T899" s="4"/>
      <c r="U899" s="2"/>
      <c r="V899" s="4"/>
      <c r="W899" s="2"/>
      <c r="X899" s="4">
        <v>0.5</v>
      </c>
    </row>
    <row r="900" spans="1:24" x14ac:dyDescent="0.25">
      <c r="A900" s="1" t="s">
        <v>1064</v>
      </c>
      <c r="B900" s="1" t="s">
        <v>1063</v>
      </c>
      <c r="C900" s="1" t="s">
        <v>1807</v>
      </c>
      <c r="D900" s="1" t="s">
        <v>71</v>
      </c>
      <c r="E900" s="1" t="s">
        <v>1764</v>
      </c>
      <c r="F900" s="1" t="s">
        <v>866</v>
      </c>
      <c r="G900" s="1" t="s">
        <v>1772</v>
      </c>
      <c r="H900" s="2">
        <v>3</v>
      </c>
      <c r="I900" s="1"/>
      <c r="J900" s="1"/>
      <c r="K900" s="1"/>
      <c r="L900" s="10"/>
      <c r="M900" s="10"/>
      <c r="N900" s="1"/>
      <c r="O900" s="2"/>
      <c r="P900" s="4">
        <v>0.5</v>
      </c>
      <c r="Q900" s="2"/>
      <c r="R900" s="4"/>
      <c r="S900" s="2"/>
      <c r="T900" s="4"/>
      <c r="U900" s="2"/>
      <c r="V900" s="4"/>
      <c r="W900" s="2"/>
      <c r="X900" s="4">
        <v>0.5</v>
      </c>
    </row>
    <row r="901" spans="1:24" x14ac:dyDescent="0.25">
      <c r="A901" s="1" t="s">
        <v>1062</v>
      </c>
      <c r="B901" s="1" t="s">
        <v>1061</v>
      </c>
      <c r="C901" s="1" t="s">
        <v>1807</v>
      </c>
      <c r="D901" s="1" t="s">
        <v>71</v>
      </c>
      <c r="E901" s="1" t="s">
        <v>1764</v>
      </c>
      <c r="F901" s="1" t="s">
        <v>866</v>
      </c>
      <c r="G901" s="1" t="s">
        <v>1772</v>
      </c>
      <c r="H901" s="2">
        <v>3</v>
      </c>
      <c r="I901" s="1"/>
      <c r="J901" s="1"/>
      <c r="K901" s="1"/>
      <c r="L901" s="10"/>
      <c r="M901" s="10"/>
      <c r="N901" s="1"/>
      <c r="O901" s="2"/>
      <c r="P901" s="4">
        <v>0.5</v>
      </c>
      <c r="Q901" s="2"/>
      <c r="R901" s="4"/>
      <c r="S901" s="2"/>
      <c r="T901" s="4"/>
      <c r="U901" s="2"/>
      <c r="V901" s="4"/>
      <c r="W901" s="2"/>
      <c r="X901" s="4">
        <v>0.5</v>
      </c>
    </row>
  </sheetData>
  <autoFilter ref="A1:X90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MonitoringPlan_DRAFT_v3</vt:lpstr>
      <vt:lpstr>New MLIDs</vt:lpstr>
      <vt:lpstr>PriorityScoring_AUs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Sandy Wingert</dc:creator>
  <cp:lastModifiedBy>Ellen Bailey</cp:lastModifiedBy>
  <cp:lastPrinted>2019-04-18T14:13:25Z</cp:lastPrinted>
  <dcterms:created xsi:type="dcterms:W3CDTF">2013-05-03T14:31:54Z</dcterms:created>
  <dcterms:modified xsi:type="dcterms:W3CDTF">2019-05-30T19:20:36Z</dcterms:modified>
</cp:coreProperties>
</file>